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6915"/>
  <workbookPr showInkAnnotation="0" codeName="ThisWorkbook" autoCompressPictures="0"/>
  <mc:AlternateContent xmlns:mc="http://schemas.openxmlformats.org/markup-compatibility/2006">
    <mc:Choice Requires="x15">
      <x15ac:absPath xmlns:x15ac="http://schemas.microsoft.com/office/spreadsheetml/2010/11/ac" url="/Users/williamh.sandholm/Dropbox/Stats book/workbooks/CALC WORKBOOKS TWO COLOR/"/>
    </mc:Choice>
  </mc:AlternateContent>
  <bookViews>
    <workbookView xWindow="3920" yWindow="3900" windowWidth="17740" windowHeight="16740"/>
  </bookViews>
  <sheets>
    <sheet name="three_plus_one" sheetId="5" r:id="rId1"/>
  </sheets>
  <definedNames>
    <definedName name="_xlnm.Print_Area" localSheetId="0">three_plus_one!$B$1:$M$39</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M33" i="5" l="1"/>
  <c r="M35" i="5"/>
  <c r="E5" i="5"/>
  <c r="E6" i="5"/>
  <c r="F6" i="5"/>
  <c r="M36" i="5"/>
  <c r="M37" i="5"/>
  <c r="Y6" i="5"/>
  <c r="Y14" i="5"/>
  <c r="U4" i="5"/>
  <c r="S2" i="5"/>
  <c r="T2" i="5"/>
  <c r="U2" i="5"/>
  <c r="S3" i="5"/>
  <c r="T3" i="5"/>
  <c r="U3" i="5"/>
  <c r="S4" i="5"/>
  <c r="T4" i="5"/>
  <c r="S7" i="5" a="1"/>
  <c r="Y4" i="5"/>
  <c r="W14" i="5"/>
  <c r="Y5" i="5"/>
  <c r="X14" i="5"/>
  <c r="W6" i="5"/>
  <c r="W4" i="5"/>
  <c r="W5" i="5"/>
  <c r="Y9" i="5"/>
  <c r="W9" i="5"/>
  <c r="X9" i="5"/>
  <c r="AA33" i="5"/>
  <c r="J4" i="5"/>
  <c r="J5" i="5"/>
  <c r="J6" i="5"/>
  <c r="U33" i="5"/>
  <c r="T33" i="5"/>
  <c r="S33" i="5"/>
  <c r="T29" i="5"/>
  <c r="T28" i="5"/>
  <c r="T27" i="5"/>
  <c r="V58" i="5"/>
  <c r="AE3" i="5"/>
  <c r="AE4" i="5"/>
  <c r="AF2" i="5"/>
  <c r="AF3" i="5"/>
  <c r="AF4" i="5"/>
  <c r="AE5" i="5"/>
  <c r="AF5" i="5"/>
  <c r="AE6" i="5"/>
  <c r="AF6" i="5"/>
  <c r="AE7" i="5"/>
  <c r="AF7" i="5"/>
  <c r="AE8" i="5"/>
  <c r="AF8" i="5"/>
  <c r="AE9" i="5"/>
  <c r="AF9" i="5"/>
  <c r="AE10" i="5"/>
  <c r="AF10" i="5"/>
  <c r="AE11" i="5"/>
  <c r="AF11" i="5"/>
  <c r="AE12" i="5"/>
  <c r="AF12" i="5"/>
  <c r="AE13" i="5"/>
  <c r="AF13" i="5"/>
  <c r="AE14" i="5"/>
  <c r="AF14" i="5"/>
  <c r="AE15" i="5"/>
  <c r="AF15" i="5"/>
  <c r="AE16" i="5"/>
  <c r="AF16" i="5"/>
  <c r="AE17" i="5"/>
  <c r="AF17" i="5"/>
  <c r="AE18" i="5"/>
  <c r="AF18" i="5"/>
  <c r="AE19" i="5"/>
  <c r="AF19" i="5"/>
  <c r="AE20" i="5"/>
  <c r="AF20" i="5"/>
  <c r="AE21" i="5"/>
  <c r="AF21" i="5"/>
  <c r="AE22" i="5"/>
  <c r="AF22" i="5"/>
  <c r="AE23" i="5"/>
  <c r="AF23" i="5"/>
  <c r="AE24" i="5"/>
  <c r="AF24" i="5"/>
  <c r="AE25" i="5"/>
  <c r="AF25" i="5"/>
  <c r="AE26" i="5"/>
  <c r="AF26" i="5"/>
  <c r="AE27" i="5"/>
  <c r="AF27" i="5"/>
  <c r="AE28" i="5"/>
  <c r="AF28" i="5"/>
  <c r="AE29" i="5"/>
  <c r="AF29" i="5"/>
  <c r="AE30" i="5"/>
  <c r="AF30" i="5"/>
  <c r="AE31" i="5"/>
  <c r="AF31" i="5"/>
  <c r="AE32" i="5"/>
  <c r="AF32" i="5"/>
  <c r="AE33" i="5"/>
  <c r="AF33" i="5"/>
  <c r="AE34" i="5"/>
  <c r="AF34" i="5"/>
  <c r="AE35" i="5"/>
  <c r="AF35" i="5"/>
  <c r="AE36" i="5"/>
  <c r="AF36" i="5"/>
  <c r="AE37" i="5"/>
  <c r="AF37" i="5"/>
  <c r="AE38" i="5"/>
  <c r="AF38" i="5"/>
  <c r="AE39" i="5"/>
  <c r="AF39" i="5"/>
  <c r="AE40" i="5"/>
  <c r="AF40" i="5"/>
  <c r="AE41" i="5"/>
  <c r="AF41" i="5"/>
  <c r="AE42" i="5"/>
  <c r="AF42" i="5"/>
  <c r="AE43" i="5"/>
  <c r="AF43" i="5"/>
  <c r="AE44" i="5"/>
  <c r="AF44" i="5"/>
  <c r="AE45" i="5"/>
  <c r="AF45" i="5"/>
  <c r="AE46" i="5"/>
  <c r="AF46" i="5"/>
  <c r="AE47" i="5"/>
  <c r="AF47" i="5"/>
  <c r="AE48" i="5"/>
  <c r="AF48" i="5"/>
  <c r="AE49" i="5"/>
  <c r="AF49" i="5"/>
  <c r="AE50" i="5"/>
  <c r="AF50" i="5"/>
  <c r="AE51" i="5"/>
  <c r="AF51" i="5"/>
  <c r="AE52" i="5"/>
  <c r="AF52" i="5"/>
  <c r="AE53" i="5"/>
  <c r="AF53" i="5"/>
  <c r="AE54" i="5"/>
  <c r="AF54" i="5"/>
  <c r="AE55" i="5"/>
  <c r="AF55" i="5"/>
  <c r="AE56" i="5"/>
  <c r="AF56" i="5"/>
  <c r="AE57" i="5"/>
  <c r="AF57" i="5"/>
  <c r="AE58" i="5"/>
  <c r="AF58" i="5"/>
  <c r="AE59" i="5"/>
  <c r="AF59" i="5"/>
  <c r="AE60" i="5"/>
  <c r="AF60" i="5"/>
  <c r="AE61" i="5"/>
  <c r="AF61" i="5"/>
  <c r="AG2" i="5"/>
  <c r="AG3" i="5"/>
  <c r="AG4" i="5"/>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E62" i="5"/>
  <c r="AF62" i="5"/>
  <c r="AG62" i="5"/>
  <c r="AE63" i="5"/>
  <c r="AF63" i="5"/>
  <c r="AG63" i="5"/>
  <c r="AE64" i="5"/>
  <c r="AF64" i="5"/>
  <c r="AE65" i="5"/>
  <c r="AF65" i="5"/>
  <c r="AE66" i="5"/>
  <c r="AF66" i="5"/>
  <c r="AE67" i="5"/>
  <c r="AF67" i="5"/>
  <c r="AE68" i="5"/>
  <c r="AF68" i="5"/>
  <c r="AE69" i="5"/>
  <c r="AF69" i="5"/>
  <c r="AE70" i="5"/>
  <c r="AF70" i="5"/>
  <c r="AE71" i="5"/>
  <c r="AF71" i="5"/>
  <c r="AE72" i="5"/>
  <c r="AF72" i="5"/>
  <c r="AE73" i="5"/>
  <c r="AF73" i="5"/>
  <c r="AE74" i="5"/>
  <c r="AF74" i="5"/>
  <c r="AE75" i="5"/>
  <c r="AF75" i="5"/>
  <c r="AE76" i="5"/>
  <c r="AF76" i="5"/>
  <c r="AE77" i="5"/>
  <c r="AF77" i="5"/>
  <c r="AE78" i="5"/>
  <c r="AF78" i="5"/>
  <c r="AE79" i="5"/>
  <c r="AF79" i="5"/>
  <c r="AE80" i="5"/>
  <c r="AF80" i="5"/>
  <c r="AE81" i="5"/>
  <c r="AF81" i="5"/>
  <c r="AE82" i="5"/>
  <c r="AF82" i="5"/>
  <c r="AE83" i="5"/>
  <c r="AF83" i="5"/>
  <c r="AE84" i="5"/>
  <c r="AF84" i="5"/>
  <c r="AE85" i="5"/>
  <c r="AF85" i="5"/>
  <c r="AE86" i="5"/>
  <c r="AF86" i="5"/>
  <c r="AE87" i="5"/>
  <c r="AF87" i="5"/>
  <c r="AE88" i="5"/>
  <c r="AF88" i="5"/>
  <c r="AE89" i="5"/>
  <c r="AF89" i="5"/>
  <c r="AE90" i="5"/>
  <c r="AF90" i="5"/>
  <c r="AE91" i="5"/>
  <c r="AF91" i="5"/>
  <c r="AE92" i="5"/>
  <c r="AF92" i="5"/>
  <c r="AE93" i="5"/>
  <c r="AF93" i="5"/>
  <c r="AE94" i="5"/>
  <c r="AF94" i="5"/>
  <c r="AE95" i="5"/>
  <c r="AF95" i="5"/>
  <c r="AE96" i="5"/>
  <c r="AF96" i="5"/>
  <c r="AE97" i="5"/>
  <c r="AF97" i="5"/>
  <c r="AE98" i="5"/>
  <c r="AF98" i="5"/>
  <c r="AE99" i="5"/>
  <c r="AF99" i="5"/>
  <c r="AE100" i="5"/>
  <c r="AF100" i="5"/>
  <c r="AE101" i="5"/>
  <c r="AF101" i="5"/>
  <c r="AE102" i="5"/>
  <c r="AF102" i="5"/>
  <c r="AE103" i="5"/>
  <c r="AF103" i="5"/>
  <c r="AE104" i="5"/>
  <c r="AF104" i="5"/>
  <c r="AE105" i="5"/>
  <c r="AF105" i="5"/>
  <c r="AE106" i="5"/>
  <c r="AF106" i="5"/>
  <c r="AE107" i="5"/>
  <c r="AF107" i="5"/>
  <c r="AE108" i="5"/>
  <c r="AF108" i="5"/>
  <c r="AE109" i="5"/>
  <c r="AF109" i="5"/>
  <c r="AE110" i="5"/>
  <c r="AF110" i="5"/>
  <c r="AE111" i="5"/>
  <c r="AF111" i="5"/>
  <c r="AE112" i="5"/>
  <c r="AF112" i="5"/>
  <c r="AE113" i="5"/>
  <c r="AF113" i="5"/>
  <c r="AE114" i="5"/>
  <c r="AF114" i="5"/>
  <c r="AE115" i="5"/>
  <c r="AF115" i="5"/>
  <c r="AE116" i="5"/>
  <c r="AF116" i="5"/>
  <c r="AE117" i="5"/>
  <c r="AF117" i="5"/>
  <c r="AE118" i="5"/>
  <c r="AF118" i="5"/>
  <c r="AE119" i="5"/>
  <c r="AF119" i="5"/>
  <c r="AE120" i="5"/>
  <c r="AF120" i="5"/>
  <c r="AE121" i="5"/>
  <c r="AF121" i="5"/>
  <c r="AE122" i="5"/>
  <c r="AF122" i="5"/>
  <c r="AE123" i="5"/>
  <c r="AF123" i="5"/>
  <c r="AE124" i="5"/>
  <c r="AF124" i="5"/>
  <c r="AE125" i="5"/>
  <c r="AF125" i="5"/>
  <c r="AE126" i="5"/>
  <c r="AF126" i="5"/>
  <c r="AE127" i="5"/>
  <c r="AF127" i="5"/>
  <c r="AE128" i="5"/>
  <c r="AF128" i="5"/>
  <c r="AE129" i="5"/>
  <c r="AF129" i="5"/>
  <c r="AE130" i="5"/>
  <c r="AF130" i="5"/>
  <c r="AE131" i="5"/>
  <c r="AF131" i="5"/>
  <c r="AE132" i="5"/>
  <c r="AF132" i="5"/>
  <c r="AE133" i="5"/>
  <c r="AF133" i="5"/>
  <c r="AE134" i="5"/>
  <c r="AF134" i="5"/>
  <c r="AE135" i="5"/>
  <c r="AF135" i="5"/>
  <c r="AE136" i="5"/>
  <c r="AF136" i="5"/>
  <c r="AE137" i="5"/>
  <c r="AF137" i="5"/>
  <c r="AE138" i="5"/>
  <c r="AF138" i="5"/>
  <c r="AE139" i="5"/>
  <c r="AF139" i="5"/>
  <c r="AE140" i="5"/>
  <c r="AF140" i="5"/>
  <c r="AE141" i="5"/>
  <c r="AF141" i="5"/>
  <c r="AE142" i="5"/>
  <c r="AF142" i="5"/>
  <c r="AE143" i="5"/>
  <c r="AF143" i="5"/>
  <c r="AE144" i="5"/>
  <c r="AF144" i="5"/>
  <c r="AE145" i="5"/>
  <c r="AF145" i="5"/>
  <c r="AE146" i="5"/>
  <c r="AF146" i="5"/>
  <c r="AE147" i="5"/>
  <c r="AF147" i="5"/>
  <c r="AE148" i="5"/>
  <c r="AF148" i="5"/>
  <c r="AE149" i="5"/>
  <c r="AF149" i="5"/>
  <c r="AE150" i="5"/>
  <c r="AF150" i="5"/>
  <c r="AE151" i="5"/>
  <c r="AF151" i="5"/>
  <c r="AE152" i="5"/>
  <c r="AF152" i="5"/>
  <c r="AE153" i="5"/>
  <c r="AF153" i="5"/>
  <c r="AE154" i="5"/>
  <c r="AF154" i="5"/>
  <c r="AE155" i="5"/>
  <c r="AF155" i="5"/>
  <c r="AE156" i="5"/>
  <c r="AF156" i="5"/>
  <c r="AE157" i="5"/>
  <c r="AF157" i="5"/>
  <c r="AE158" i="5"/>
  <c r="AF158" i="5"/>
  <c r="AE159" i="5"/>
  <c r="AF159" i="5"/>
  <c r="AE160" i="5"/>
  <c r="AF160" i="5"/>
  <c r="AE161" i="5"/>
  <c r="AF161" i="5"/>
  <c r="AE162" i="5"/>
  <c r="AF162" i="5"/>
  <c r="AE163" i="5"/>
  <c r="AF163" i="5"/>
  <c r="AE164" i="5"/>
  <c r="AF164" i="5"/>
  <c r="AE165" i="5"/>
  <c r="AF165" i="5"/>
  <c r="AE166" i="5"/>
  <c r="AF166" i="5"/>
  <c r="AE167" i="5"/>
  <c r="AF167" i="5"/>
  <c r="AE168" i="5"/>
  <c r="AF168" i="5"/>
  <c r="AE169" i="5"/>
  <c r="AF169" i="5"/>
  <c r="AE170" i="5"/>
  <c r="AF170" i="5"/>
  <c r="AE171" i="5"/>
  <c r="AF171" i="5"/>
  <c r="AE172" i="5"/>
  <c r="AF172" i="5"/>
  <c r="AE173" i="5"/>
  <c r="AF173" i="5"/>
  <c r="AE174" i="5"/>
  <c r="AF174" i="5"/>
  <c r="AE175" i="5"/>
  <c r="AF175" i="5"/>
  <c r="AE176" i="5"/>
  <c r="AF176" i="5"/>
  <c r="AE177" i="5"/>
  <c r="AF177" i="5"/>
  <c r="AE178" i="5"/>
  <c r="AF178" i="5"/>
  <c r="AE179" i="5"/>
  <c r="AF179" i="5"/>
  <c r="AE180" i="5"/>
  <c r="AF180" i="5"/>
  <c r="AE181" i="5"/>
  <c r="AF181" i="5"/>
  <c r="AE182" i="5"/>
  <c r="AF182" i="5"/>
  <c r="AE183" i="5"/>
  <c r="AF183" i="5"/>
  <c r="AE184" i="5"/>
  <c r="AF184" i="5"/>
  <c r="AE185" i="5"/>
  <c r="AF185" i="5"/>
  <c r="AE186" i="5"/>
  <c r="AF186" i="5"/>
  <c r="AE187" i="5"/>
  <c r="AF187" i="5"/>
  <c r="AE188" i="5"/>
  <c r="AF188" i="5"/>
  <c r="AE189" i="5"/>
  <c r="AF189" i="5"/>
  <c r="AE190" i="5"/>
  <c r="AF190" i="5"/>
  <c r="AE191" i="5"/>
  <c r="AF191" i="5"/>
  <c r="AE192" i="5"/>
  <c r="AF192" i="5"/>
  <c r="AE193" i="5"/>
  <c r="AF193" i="5"/>
  <c r="AE194" i="5"/>
  <c r="AF194" i="5"/>
  <c r="AE195" i="5"/>
  <c r="AF195" i="5"/>
  <c r="AE196" i="5"/>
  <c r="AF196" i="5"/>
  <c r="AE197" i="5"/>
  <c r="AF197" i="5"/>
  <c r="AE198" i="5"/>
  <c r="AF198" i="5"/>
  <c r="AE199" i="5"/>
  <c r="AF199" i="5"/>
  <c r="AE200" i="5"/>
  <c r="AF200" i="5"/>
  <c r="AE201" i="5"/>
  <c r="AF201" i="5"/>
  <c r="AE202" i="5"/>
  <c r="AF202" i="5"/>
  <c r="AE203" i="5"/>
  <c r="AF203" i="5"/>
  <c r="AE204" i="5"/>
  <c r="AF204" i="5"/>
  <c r="AE205" i="5"/>
  <c r="AF205" i="5"/>
  <c r="AE206" i="5"/>
  <c r="AF206" i="5"/>
  <c r="AE207" i="5"/>
  <c r="AF207" i="5"/>
  <c r="AE208" i="5"/>
  <c r="AF208" i="5"/>
  <c r="AE209" i="5"/>
  <c r="AF209" i="5"/>
  <c r="AE210" i="5"/>
  <c r="AF210" i="5"/>
  <c r="AE211" i="5"/>
  <c r="AF211" i="5"/>
  <c r="AE212" i="5"/>
  <c r="AF212" i="5"/>
  <c r="AE213" i="5"/>
  <c r="AF213" i="5"/>
  <c r="AE214" i="5"/>
  <c r="AF214" i="5"/>
  <c r="AE215" i="5"/>
  <c r="AF215" i="5"/>
  <c r="AE216" i="5"/>
  <c r="AF216" i="5"/>
  <c r="AE217" i="5"/>
  <c r="AF217" i="5"/>
  <c r="AE218" i="5"/>
  <c r="AF218" i="5"/>
  <c r="AE219" i="5"/>
  <c r="AF219" i="5"/>
  <c r="AE220" i="5"/>
  <c r="AF220" i="5"/>
  <c r="AE221" i="5"/>
  <c r="AF221" i="5"/>
  <c r="AE222" i="5"/>
  <c r="AF222" i="5"/>
  <c r="AE223" i="5"/>
  <c r="AF223" i="5"/>
  <c r="AE224" i="5"/>
  <c r="AF224" i="5"/>
  <c r="AE225" i="5"/>
  <c r="AF225" i="5"/>
  <c r="AE226" i="5"/>
  <c r="AF226" i="5"/>
  <c r="AE227" i="5"/>
  <c r="AF227" i="5"/>
  <c r="AE228" i="5"/>
  <c r="AF228" i="5"/>
  <c r="AE229" i="5"/>
  <c r="AF229" i="5"/>
  <c r="AE230" i="5"/>
  <c r="AF230" i="5"/>
  <c r="AE231" i="5"/>
  <c r="AF231" i="5"/>
  <c r="AE232" i="5"/>
  <c r="AF232" i="5"/>
  <c r="AE233" i="5"/>
  <c r="AF233" i="5"/>
  <c r="AE234" i="5"/>
  <c r="AF234" i="5"/>
  <c r="AE235" i="5"/>
  <c r="AF235" i="5"/>
  <c r="AE236" i="5"/>
  <c r="AF236" i="5"/>
  <c r="AE237" i="5"/>
  <c r="AF237" i="5"/>
  <c r="AE238" i="5"/>
  <c r="AF238" i="5"/>
  <c r="AE239" i="5"/>
  <c r="AF239" i="5"/>
  <c r="AE240" i="5"/>
  <c r="AF240" i="5"/>
  <c r="AE241" i="5"/>
  <c r="AF241" i="5"/>
  <c r="AE242" i="5"/>
  <c r="AF242" i="5"/>
  <c r="AE243" i="5"/>
  <c r="AF243" i="5"/>
  <c r="AE244" i="5"/>
  <c r="AF244" i="5"/>
  <c r="AE245" i="5"/>
  <c r="AF245" i="5"/>
  <c r="AE246" i="5"/>
  <c r="AF246" i="5"/>
  <c r="AE247" i="5"/>
  <c r="AF247" i="5"/>
  <c r="AE248" i="5"/>
  <c r="AF248" i="5"/>
  <c r="AE249" i="5"/>
  <c r="AF249" i="5"/>
  <c r="AE250" i="5"/>
  <c r="AF250" i="5"/>
  <c r="AE251" i="5"/>
  <c r="AF251" i="5"/>
  <c r="AE252" i="5"/>
  <c r="AF252" i="5"/>
  <c r="AE253" i="5"/>
  <c r="AF253" i="5"/>
  <c r="AE254" i="5"/>
  <c r="AF254" i="5"/>
  <c r="AE255" i="5"/>
  <c r="AF255" i="5"/>
  <c r="AE256" i="5"/>
  <c r="AF256" i="5"/>
  <c r="AE257" i="5"/>
  <c r="AF257" i="5"/>
  <c r="AE258" i="5"/>
  <c r="AF258" i="5"/>
  <c r="AE259" i="5"/>
  <c r="AF259" i="5"/>
  <c r="AE260" i="5"/>
  <c r="AF260" i="5"/>
  <c r="AE261" i="5"/>
  <c r="AF261" i="5"/>
  <c r="AE262" i="5"/>
  <c r="AF262" i="5"/>
  <c r="AE263" i="5"/>
  <c r="AF263" i="5"/>
  <c r="AE264" i="5"/>
  <c r="AF264" i="5"/>
  <c r="AE265" i="5"/>
  <c r="AF265" i="5"/>
  <c r="AE266" i="5"/>
  <c r="AF266" i="5"/>
  <c r="AE267" i="5"/>
  <c r="AF267" i="5"/>
  <c r="AE268" i="5"/>
  <c r="AF268" i="5"/>
  <c r="AE269" i="5"/>
  <c r="AF269" i="5"/>
  <c r="AE270" i="5"/>
  <c r="AF270" i="5"/>
  <c r="AE271" i="5"/>
  <c r="AF271" i="5"/>
  <c r="AE272" i="5"/>
  <c r="AF272" i="5"/>
  <c r="AE273" i="5"/>
  <c r="AF273" i="5"/>
  <c r="AE274" i="5"/>
  <c r="AF274" i="5"/>
  <c r="AE275" i="5"/>
  <c r="AF275" i="5"/>
  <c r="AE276" i="5"/>
  <c r="AF276" i="5"/>
  <c r="AE277" i="5"/>
  <c r="AF277" i="5"/>
  <c r="AE278" i="5"/>
  <c r="AF278" i="5"/>
  <c r="AE279" i="5"/>
  <c r="AF279" i="5"/>
  <c r="AE280" i="5"/>
  <c r="AF280" i="5"/>
  <c r="AE281" i="5"/>
  <c r="AF281" i="5"/>
  <c r="AE282" i="5"/>
  <c r="AF282" i="5"/>
  <c r="AE283" i="5"/>
  <c r="AF283" i="5"/>
  <c r="AE284" i="5"/>
  <c r="AF284" i="5"/>
  <c r="AE285" i="5"/>
  <c r="AF285" i="5"/>
  <c r="AE286" i="5"/>
  <c r="AF286" i="5"/>
  <c r="AE287" i="5"/>
  <c r="AF287" i="5"/>
  <c r="AE288" i="5"/>
  <c r="AF288" i="5"/>
  <c r="AE289" i="5"/>
  <c r="AF289" i="5"/>
  <c r="AE290" i="5"/>
  <c r="AF290" i="5"/>
  <c r="AE291" i="5"/>
  <c r="AF291" i="5"/>
  <c r="AE292" i="5"/>
  <c r="AF292" i="5"/>
  <c r="AE293" i="5"/>
  <c r="AF293" i="5"/>
  <c r="AE294" i="5"/>
  <c r="AF294" i="5"/>
  <c r="AE295" i="5"/>
  <c r="AF295" i="5"/>
  <c r="AE296" i="5"/>
  <c r="AF296" i="5"/>
  <c r="AE297" i="5"/>
  <c r="AF297" i="5"/>
  <c r="AE298" i="5"/>
  <c r="AF298" i="5"/>
  <c r="AE299" i="5"/>
  <c r="AF299" i="5"/>
  <c r="AE300" i="5"/>
  <c r="AF300" i="5"/>
  <c r="AE301" i="5"/>
  <c r="AF301" i="5"/>
  <c r="AE302" i="5"/>
  <c r="AF302" i="5"/>
  <c r="AE303" i="5"/>
  <c r="AF303" i="5"/>
  <c r="AE304" i="5"/>
  <c r="AF304" i="5"/>
  <c r="AE305" i="5"/>
  <c r="AF305" i="5"/>
  <c r="AE306" i="5"/>
  <c r="AF306" i="5"/>
  <c r="AE307" i="5"/>
  <c r="AF307" i="5"/>
  <c r="AE308" i="5"/>
  <c r="AF308" i="5"/>
  <c r="AE309" i="5"/>
  <c r="AF309" i="5"/>
  <c r="AE310" i="5"/>
  <c r="AF310" i="5"/>
  <c r="AE311" i="5"/>
  <c r="AF311" i="5"/>
  <c r="AE312" i="5"/>
  <c r="AF312" i="5"/>
  <c r="AE313" i="5"/>
  <c r="AF313" i="5"/>
  <c r="AE314" i="5"/>
  <c r="AF314" i="5"/>
  <c r="AE315" i="5"/>
  <c r="AF315" i="5"/>
  <c r="AE316" i="5"/>
  <c r="AF316" i="5"/>
  <c r="AE317" i="5"/>
  <c r="AF317" i="5"/>
  <c r="AE318" i="5"/>
  <c r="AF318" i="5"/>
  <c r="AE319" i="5"/>
  <c r="AF319" i="5"/>
  <c r="AE320" i="5"/>
  <c r="AF320" i="5"/>
  <c r="AE321" i="5"/>
  <c r="AF321" i="5"/>
  <c r="AE322" i="5"/>
  <c r="AF322" i="5"/>
  <c r="AE323" i="5"/>
  <c r="AF323" i="5"/>
  <c r="AE324" i="5"/>
  <c r="AF324" i="5"/>
  <c r="AE325" i="5"/>
  <c r="AF325" i="5"/>
  <c r="AE326" i="5"/>
  <c r="AF326" i="5"/>
  <c r="AE327" i="5"/>
  <c r="AF327" i="5"/>
  <c r="AE328" i="5"/>
  <c r="AF328" i="5"/>
  <c r="AE329" i="5"/>
  <c r="AF329" i="5"/>
  <c r="AE330" i="5"/>
  <c r="AF330" i="5"/>
  <c r="AE331" i="5"/>
  <c r="AF331" i="5"/>
  <c r="AE332" i="5"/>
  <c r="AF332" i="5"/>
  <c r="AE333" i="5"/>
  <c r="AF333" i="5"/>
  <c r="AE334" i="5"/>
  <c r="AF334" i="5"/>
  <c r="AE335" i="5"/>
  <c r="AF335" i="5"/>
  <c r="AE336" i="5"/>
  <c r="AF336" i="5"/>
  <c r="AE337" i="5"/>
  <c r="AF337" i="5"/>
  <c r="AE338" i="5"/>
  <c r="AF338" i="5"/>
  <c r="AE339" i="5"/>
  <c r="AF339" i="5"/>
  <c r="AE340" i="5"/>
  <c r="AF340" i="5"/>
  <c r="AE341" i="5"/>
  <c r="AF341" i="5"/>
  <c r="AE342" i="5"/>
  <c r="AF342" i="5"/>
  <c r="AE343" i="5"/>
  <c r="AF343" i="5"/>
  <c r="AE344" i="5"/>
  <c r="AF344" i="5"/>
  <c r="AE345" i="5"/>
  <c r="AF345" i="5"/>
  <c r="AE346" i="5"/>
  <c r="AF346" i="5"/>
  <c r="AE347" i="5"/>
  <c r="AF347" i="5"/>
  <c r="AE348" i="5"/>
  <c r="AF348" i="5"/>
  <c r="AE349" i="5"/>
  <c r="AF349" i="5"/>
  <c r="AE350" i="5"/>
  <c r="AF350" i="5"/>
  <c r="AE351" i="5"/>
  <c r="AF351" i="5"/>
  <c r="AE352" i="5"/>
  <c r="AF352" i="5"/>
  <c r="AE353" i="5"/>
  <c r="AF353" i="5"/>
  <c r="AE354" i="5"/>
  <c r="AF354" i="5"/>
  <c r="AE355" i="5"/>
  <c r="AF355" i="5"/>
  <c r="AE356" i="5"/>
  <c r="AF356" i="5"/>
  <c r="AE357" i="5"/>
  <c r="AF357" i="5"/>
  <c r="AE358" i="5"/>
  <c r="AF358" i="5"/>
  <c r="AE359" i="5"/>
  <c r="AF359" i="5"/>
  <c r="AE360" i="5"/>
  <c r="AF360" i="5"/>
  <c r="AE361" i="5"/>
  <c r="AF361" i="5"/>
  <c r="AE362" i="5"/>
  <c r="AF362" i="5"/>
  <c r="AE363" i="5"/>
  <c r="AF363" i="5"/>
  <c r="AE364" i="5"/>
  <c r="AF364" i="5"/>
  <c r="AE365" i="5"/>
  <c r="AF365" i="5"/>
  <c r="AE366" i="5"/>
  <c r="AF366" i="5"/>
  <c r="AE367" i="5"/>
  <c r="AF367" i="5"/>
  <c r="AE368" i="5"/>
  <c r="AF368" i="5"/>
  <c r="AE369" i="5"/>
  <c r="AF369" i="5"/>
  <c r="AE370" i="5"/>
  <c r="AF370" i="5"/>
  <c r="AE371" i="5"/>
  <c r="AF371" i="5"/>
  <c r="AE372" i="5"/>
  <c r="AF372" i="5"/>
  <c r="AE373" i="5"/>
  <c r="AF373" i="5"/>
  <c r="AE374" i="5"/>
  <c r="AF374" i="5"/>
  <c r="AE375" i="5"/>
  <c r="AF375" i="5"/>
  <c r="AE376" i="5"/>
  <c r="AF376" i="5"/>
  <c r="AE377" i="5"/>
  <c r="AF377" i="5"/>
  <c r="AE378" i="5"/>
  <c r="AF378" i="5"/>
  <c r="AE379" i="5"/>
  <c r="AF379" i="5"/>
  <c r="AE380" i="5"/>
  <c r="AF380" i="5"/>
  <c r="AE381" i="5"/>
  <c r="AF381" i="5"/>
  <c r="AE382" i="5"/>
  <c r="AF382" i="5"/>
  <c r="AE383" i="5"/>
  <c r="AF383" i="5"/>
  <c r="AE384" i="5"/>
  <c r="AF384" i="5"/>
  <c r="AE385" i="5"/>
  <c r="AF385" i="5"/>
  <c r="AE386" i="5"/>
  <c r="AF386" i="5"/>
  <c r="AE387" i="5"/>
  <c r="AF387" i="5"/>
  <c r="AE388" i="5"/>
  <c r="AF388" i="5"/>
  <c r="AE389" i="5"/>
  <c r="AF389" i="5"/>
  <c r="AE390" i="5"/>
  <c r="AF390" i="5"/>
  <c r="AE391" i="5"/>
  <c r="AF391" i="5"/>
  <c r="AE392" i="5"/>
  <c r="AF392" i="5"/>
  <c r="AE393" i="5"/>
  <c r="AF393" i="5"/>
  <c r="AE394" i="5"/>
  <c r="AF394" i="5"/>
  <c r="AE395" i="5"/>
  <c r="AF395" i="5"/>
  <c r="AE396" i="5"/>
  <c r="AF396" i="5"/>
  <c r="AE397" i="5"/>
  <c r="AF397" i="5"/>
  <c r="AE398" i="5"/>
  <c r="AF398" i="5"/>
  <c r="AE399" i="5"/>
  <c r="AF399" i="5"/>
  <c r="AE400" i="5"/>
  <c r="AF400" i="5"/>
  <c r="AE401" i="5"/>
  <c r="AF401" i="5"/>
  <c r="AE402" i="5"/>
  <c r="AF402" i="5"/>
  <c r="AE403" i="5"/>
  <c r="AF403" i="5"/>
  <c r="AE404" i="5"/>
  <c r="AF404" i="5"/>
  <c r="AE405" i="5"/>
  <c r="AF405" i="5"/>
  <c r="AE406" i="5"/>
  <c r="AF406" i="5"/>
  <c r="AE407" i="5"/>
  <c r="AF407" i="5"/>
  <c r="AE408" i="5"/>
  <c r="AF408" i="5"/>
  <c r="AE409" i="5"/>
  <c r="AF409" i="5"/>
  <c r="AE410" i="5"/>
  <c r="AF410" i="5"/>
  <c r="AE411" i="5"/>
  <c r="AF411" i="5"/>
  <c r="AE412" i="5"/>
  <c r="AF412" i="5"/>
  <c r="AE413" i="5"/>
  <c r="AF413" i="5"/>
  <c r="AE414" i="5"/>
  <c r="AF414" i="5"/>
  <c r="AE415" i="5"/>
  <c r="AF415" i="5"/>
  <c r="AE416" i="5"/>
  <c r="AF416" i="5"/>
  <c r="AE417" i="5"/>
  <c r="AF417" i="5"/>
  <c r="AE418" i="5"/>
  <c r="AF418" i="5"/>
  <c r="AE419" i="5"/>
  <c r="AF419" i="5"/>
  <c r="AE420" i="5"/>
  <c r="AF420" i="5"/>
  <c r="AE421" i="5"/>
  <c r="AF421" i="5"/>
  <c r="AE422" i="5"/>
  <c r="AF422" i="5"/>
  <c r="AE423" i="5"/>
  <c r="AF423" i="5"/>
  <c r="AE424" i="5"/>
  <c r="AF424" i="5"/>
  <c r="AE425" i="5"/>
  <c r="AF425" i="5"/>
  <c r="AE426" i="5"/>
  <c r="AF426" i="5"/>
  <c r="AE427" i="5"/>
  <c r="AF427" i="5"/>
  <c r="AE428" i="5"/>
  <c r="AF428" i="5"/>
  <c r="AE429" i="5"/>
  <c r="AF429" i="5"/>
  <c r="AE430" i="5"/>
  <c r="AF430" i="5"/>
  <c r="AE431" i="5"/>
  <c r="AF431" i="5"/>
  <c r="AE432" i="5"/>
  <c r="AF432" i="5"/>
  <c r="AE433" i="5"/>
  <c r="AF433" i="5"/>
  <c r="AE434" i="5"/>
  <c r="AF434" i="5"/>
  <c r="AE435" i="5"/>
  <c r="AF435" i="5"/>
  <c r="AE436" i="5"/>
  <c r="AF436" i="5"/>
  <c r="AE437" i="5"/>
  <c r="AF437" i="5"/>
  <c r="AE438" i="5"/>
  <c r="AF438" i="5"/>
  <c r="AE439" i="5"/>
  <c r="AF439" i="5"/>
  <c r="AE440" i="5"/>
  <c r="AF440" i="5"/>
  <c r="AE441" i="5"/>
  <c r="AF441" i="5"/>
  <c r="AE442" i="5"/>
  <c r="AF442" i="5"/>
  <c r="AE443" i="5"/>
  <c r="AF443" i="5"/>
  <c r="AE444" i="5"/>
  <c r="AF444" i="5"/>
  <c r="AE445" i="5"/>
  <c r="AF445" i="5"/>
  <c r="AE446" i="5"/>
  <c r="AF446" i="5"/>
  <c r="AE447" i="5"/>
  <c r="AF447" i="5"/>
  <c r="AE448" i="5"/>
  <c r="AF448" i="5"/>
  <c r="AE449" i="5"/>
  <c r="AF449" i="5"/>
  <c r="AE450" i="5"/>
  <c r="AF450" i="5"/>
  <c r="AE451" i="5"/>
  <c r="AF451" i="5"/>
  <c r="AE452" i="5"/>
  <c r="AF452" i="5"/>
  <c r="AE453" i="5"/>
  <c r="AF453" i="5"/>
  <c r="AE454" i="5"/>
  <c r="AF454" i="5"/>
  <c r="AE455" i="5"/>
  <c r="AF455" i="5"/>
  <c r="AE456" i="5"/>
  <c r="AF456" i="5"/>
  <c r="AE457" i="5"/>
  <c r="AF457" i="5"/>
  <c r="AE458" i="5"/>
  <c r="AF458" i="5"/>
  <c r="AE459" i="5"/>
  <c r="AF459" i="5"/>
  <c r="AE460" i="5"/>
  <c r="AF460" i="5"/>
  <c r="AE461" i="5"/>
  <c r="AF461" i="5"/>
  <c r="AE462" i="5"/>
  <c r="AF462" i="5"/>
  <c r="AE463" i="5"/>
  <c r="AF463" i="5"/>
  <c r="AE464" i="5"/>
  <c r="AF464" i="5"/>
  <c r="AE465" i="5"/>
  <c r="AF465" i="5"/>
  <c r="AE466" i="5"/>
  <c r="AF466" i="5"/>
  <c r="AE467" i="5"/>
  <c r="AF467" i="5"/>
  <c r="AE468" i="5"/>
  <c r="AF468" i="5"/>
  <c r="AE469" i="5"/>
  <c r="AF469" i="5"/>
  <c r="AE470" i="5"/>
  <c r="AF470" i="5"/>
  <c r="AE471" i="5"/>
  <c r="AF471" i="5"/>
  <c r="AE472" i="5"/>
  <c r="AF472" i="5"/>
  <c r="AE473" i="5"/>
  <c r="AF473" i="5"/>
  <c r="AE474" i="5"/>
  <c r="AF474" i="5"/>
  <c r="AE475" i="5"/>
  <c r="AF475" i="5"/>
  <c r="AE476" i="5"/>
  <c r="AF476" i="5"/>
  <c r="AE477" i="5"/>
  <c r="AF477" i="5"/>
  <c r="AE478" i="5"/>
  <c r="AF478" i="5"/>
  <c r="AE479" i="5"/>
  <c r="AF479" i="5"/>
  <c r="AE480" i="5"/>
  <c r="AF480" i="5"/>
  <c r="AE481" i="5"/>
  <c r="AF481" i="5"/>
  <c r="AE482" i="5"/>
  <c r="AF482" i="5"/>
  <c r="AE483" i="5"/>
  <c r="AF483" i="5"/>
  <c r="AE484" i="5"/>
  <c r="AF484" i="5"/>
  <c r="AE485" i="5"/>
  <c r="AF485" i="5"/>
  <c r="AE486" i="5"/>
  <c r="AF486" i="5"/>
  <c r="AE487" i="5"/>
  <c r="AF487" i="5"/>
  <c r="AE488" i="5"/>
  <c r="AF488" i="5"/>
  <c r="AE489" i="5"/>
  <c r="AF489" i="5"/>
  <c r="AE490" i="5"/>
  <c r="AF490" i="5"/>
  <c r="AE491" i="5"/>
  <c r="AF491" i="5"/>
  <c r="AE492" i="5"/>
  <c r="AF492" i="5"/>
  <c r="AE493" i="5"/>
  <c r="AF493" i="5"/>
  <c r="AE494" i="5"/>
  <c r="AF494" i="5"/>
  <c r="AE495" i="5"/>
  <c r="AF495" i="5"/>
  <c r="AE496" i="5"/>
  <c r="AF496" i="5"/>
  <c r="AE497" i="5"/>
  <c r="AF497" i="5"/>
  <c r="AE498" i="5"/>
  <c r="AF498" i="5"/>
  <c r="AE499" i="5"/>
  <c r="AF499" i="5"/>
  <c r="AE500" i="5"/>
  <c r="AF500" i="5"/>
  <c r="AE501" i="5"/>
  <c r="AF501" i="5"/>
  <c r="AE502" i="5"/>
  <c r="AF502" i="5"/>
  <c r="AE503" i="5"/>
  <c r="AF503" i="5"/>
  <c r="AE504" i="5"/>
  <c r="AF504" i="5"/>
  <c r="AE505" i="5"/>
  <c r="AF505" i="5"/>
  <c r="AE506" i="5"/>
  <c r="AF506" i="5"/>
  <c r="AE507" i="5"/>
  <c r="AF507" i="5"/>
  <c r="AE508" i="5"/>
  <c r="AF508" i="5"/>
  <c r="AE509" i="5"/>
  <c r="AF509" i="5"/>
  <c r="AE510" i="5"/>
  <c r="AF510" i="5"/>
  <c r="AE511" i="5"/>
  <c r="AF511" i="5"/>
  <c r="AE512" i="5"/>
  <c r="AF512" i="5"/>
  <c r="AE513" i="5"/>
  <c r="AF513" i="5"/>
  <c r="AE514" i="5"/>
  <c r="AF514" i="5"/>
  <c r="AE515" i="5"/>
  <c r="AF515" i="5"/>
  <c r="AE516" i="5"/>
  <c r="AF516" i="5"/>
  <c r="AE517" i="5"/>
  <c r="AF517" i="5"/>
  <c r="AE518" i="5"/>
  <c r="AF518" i="5"/>
  <c r="AE519" i="5"/>
  <c r="AF519" i="5"/>
  <c r="AE520" i="5"/>
  <c r="AF520" i="5"/>
  <c r="AE521" i="5"/>
  <c r="AF521" i="5"/>
  <c r="AE522" i="5"/>
  <c r="AF522" i="5"/>
  <c r="AE523" i="5"/>
  <c r="AF523" i="5"/>
  <c r="AE524" i="5"/>
  <c r="AF524" i="5"/>
  <c r="AE525" i="5"/>
  <c r="AF525" i="5"/>
  <c r="AE526" i="5"/>
  <c r="AF526" i="5"/>
  <c r="AE527" i="5"/>
  <c r="AF527" i="5"/>
  <c r="AE528" i="5"/>
  <c r="AF528" i="5"/>
  <c r="AE529" i="5"/>
  <c r="AF529" i="5"/>
  <c r="AE530" i="5"/>
  <c r="AF530" i="5"/>
  <c r="AE531" i="5"/>
  <c r="AF531" i="5"/>
  <c r="AE532" i="5"/>
  <c r="AF532" i="5"/>
  <c r="AE533" i="5"/>
  <c r="AF533" i="5"/>
  <c r="AE534" i="5"/>
  <c r="AF534" i="5"/>
  <c r="AE535" i="5"/>
  <c r="AF535" i="5"/>
  <c r="AE536" i="5"/>
  <c r="AF536" i="5"/>
  <c r="AE537" i="5"/>
  <c r="AF537" i="5"/>
  <c r="AE538" i="5"/>
  <c r="AF538" i="5"/>
  <c r="AE539" i="5"/>
  <c r="AF539" i="5"/>
  <c r="AE540" i="5"/>
  <c r="AF540" i="5"/>
  <c r="AE541" i="5"/>
  <c r="AF541" i="5"/>
  <c r="AE542" i="5"/>
  <c r="AF542" i="5"/>
  <c r="AE543" i="5"/>
  <c r="AF543" i="5"/>
  <c r="AE544" i="5"/>
  <c r="AF544" i="5"/>
  <c r="AE545" i="5"/>
  <c r="AF545" i="5"/>
  <c r="AE546" i="5"/>
  <c r="AF546" i="5"/>
  <c r="AE547" i="5"/>
  <c r="AF547" i="5"/>
  <c r="AE548" i="5"/>
  <c r="AF548" i="5"/>
  <c r="AE549" i="5"/>
  <c r="AF549" i="5"/>
  <c r="AE550" i="5"/>
  <c r="AF550" i="5"/>
  <c r="AE551" i="5"/>
  <c r="AF551" i="5"/>
  <c r="AE552" i="5"/>
  <c r="AF552" i="5"/>
  <c r="AE553" i="5"/>
  <c r="AF553" i="5"/>
  <c r="AE554" i="5"/>
  <c r="AF554" i="5"/>
  <c r="AE555" i="5"/>
  <c r="AF555" i="5"/>
  <c r="AE556" i="5"/>
  <c r="AF556" i="5"/>
  <c r="AE557" i="5"/>
  <c r="AF557" i="5"/>
  <c r="AE558" i="5"/>
  <c r="AF558" i="5"/>
  <c r="AE559" i="5"/>
  <c r="AF559" i="5"/>
  <c r="AE560" i="5"/>
  <c r="AF560" i="5"/>
  <c r="AE561" i="5"/>
  <c r="AF561" i="5"/>
  <c r="AE562" i="5"/>
  <c r="AF562" i="5"/>
  <c r="AE563" i="5"/>
  <c r="AF563" i="5"/>
  <c r="AE564" i="5"/>
  <c r="AF564" i="5"/>
  <c r="AE565" i="5"/>
  <c r="AF565" i="5"/>
  <c r="AE566" i="5"/>
  <c r="AF566" i="5"/>
  <c r="AE567" i="5"/>
  <c r="AF567" i="5"/>
  <c r="AE568" i="5"/>
  <c r="AF568" i="5"/>
  <c r="AE569" i="5"/>
  <c r="AF569" i="5"/>
  <c r="AE570" i="5"/>
  <c r="AF570" i="5"/>
  <c r="AE571" i="5"/>
  <c r="AF571" i="5"/>
  <c r="AE572" i="5"/>
  <c r="AF572" i="5"/>
  <c r="AE573" i="5"/>
  <c r="AF573" i="5"/>
  <c r="AE574" i="5"/>
  <c r="AF574" i="5"/>
  <c r="AE575" i="5"/>
  <c r="AF575" i="5"/>
  <c r="AE576" i="5"/>
  <c r="AF576" i="5"/>
  <c r="AE577" i="5"/>
  <c r="AF577" i="5"/>
  <c r="AE578" i="5"/>
  <c r="AF578" i="5"/>
  <c r="AE579" i="5"/>
  <c r="AF579" i="5"/>
  <c r="AE580" i="5"/>
  <c r="AF580" i="5"/>
  <c r="AE581" i="5"/>
  <c r="AF581" i="5"/>
  <c r="AE582" i="5"/>
  <c r="AF582" i="5"/>
  <c r="AE583" i="5"/>
  <c r="AF583" i="5"/>
  <c r="AE584" i="5"/>
  <c r="AF584" i="5"/>
  <c r="AE585" i="5"/>
  <c r="AF585" i="5"/>
  <c r="AE586" i="5"/>
  <c r="AF586" i="5"/>
  <c r="AE587" i="5"/>
  <c r="AF587" i="5"/>
  <c r="AE588" i="5"/>
  <c r="AF588" i="5"/>
  <c r="AE589" i="5"/>
  <c r="AF589" i="5"/>
  <c r="AE590" i="5"/>
  <c r="AF590" i="5"/>
  <c r="AE591" i="5"/>
  <c r="AF591" i="5"/>
  <c r="AE592" i="5"/>
  <c r="AF592" i="5"/>
  <c r="AE593" i="5"/>
  <c r="AF593" i="5"/>
  <c r="AE594" i="5"/>
  <c r="AF594" i="5"/>
  <c r="AE595" i="5"/>
  <c r="AF595" i="5"/>
  <c r="AE596" i="5"/>
  <c r="AF596" i="5"/>
  <c r="AE597" i="5"/>
  <c r="AF597" i="5"/>
  <c r="AE598" i="5"/>
  <c r="AF598" i="5"/>
  <c r="AE599" i="5"/>
  <c r="AF599" i="5"/>
  <c r="AE600" i="5"/>
  <c r="AF600" i="5"/>
  <c r="AE601" i="5"/>
  <c r="AF601" i="5"/>
  <c r="AE602" i="5"/>
  <c r="AF602" i="5"/>
  <c r="AE603" i="5"/>
  <c r="AF603" i="5"/>
  <c r="AE604" i="5"/>
  <c r="AF604" i="5"/>
  <c r="AE605" i="5"/>
  <c r="AF605" i="5"/>
  <c r="AE606" i="5"/>
  <c r="AF606" i="5"/>
  <c r="AE607" i="5"/>
  <c r="AF607" i="5"/>
  <c r="AE608" i="5"/>
  <c r="AF608" i="5"/>
  <c r="AE609" i="5"/>
  <c r="AF609" i="5"/>
  <c r="AE610" i="5"/>
  <c r="AF610" i="5"/>
  <c r="AE611" i="5"/>
  <c r="AF611" i="5"/>
  <c r="AE612" i="5"/>
  <c r="AF612" i="5"/>
  <c r="AE613" i="5"/>
  <c r="AF613" i="5"/>
  <c r="AE614" i="5"/>
  <c r="AF614" i="5"/>
  <c r="AE615" i="5"/>
  <c r="AF615" i="5"/>
  <c r="AE616" i="5"/>
  <c r="AF616" i="5"/>
  <c r="AE617" i="5"/>
  <c r="AF617" i="5"/>
  <c r="AE618" i="5"/>
  <c r="AF618" i="5"/>
  <c r="AE619" i="5"/>
  <c r="AF619" i="5"/>
  <c r="AE620" i="5"/>
  <c r="AF620" i="5"/>
  <c r="AE621" i="5"/>
  <c r="AF621" i="5"/>
  <c r="AE622" i="5"/>
  <c r="AF622" i="5"/>
  <c r="AE623" i="5"/>
  <c r="AF623" i="5"/>
  <c r="AE624" i="5"/>
  <c r="AF624" i="5"/>
  <c r="AE625" i="5"/>
  <c r="AF625" i="5"/>
  <c r="AE626" i="5"/>
  <c r="AF626" i="5"/>
  <c r="AE627" i="5"/>
  <c r="AF627" i="5"/>
  <c r="AE628" i="5"/>
  <c r="AF628" i="5"/>
  <c r="AE629" i="5"/>
  <c r="AF629" i="5"/>
  <c r="AE630" i="5"/>
  <c r="AF630" i="5"/>
  <c r="AE631" i="5"/>
  <c r="AF631" i="5"/>
  <c r="AE632" i="5"/>
  <c r="AF632" i="5"/>
  <c r="AE633" i="5"/>
  <c r="AF633" i="5"/>
  <c r="AE634" i="5"/>
  <c r="AF634" i="5"/>
  <c r="AE635" i="5"/>
  <c r="AF635" i="5"/>
  <c r="AE636" i="5"/>
  <c r="AF636" i="5"/>
  <c r="AE637" i="5"/>
  <c r="AF637" i="5"/>
  <c r="AE638" i="5"/>
  <c r="AF638" i="5"/>
  <c r="AE639" i="5"/>
  <c r="AF639" i="5"/>
  <c r="AE640" i="5"/>
  <c r="AF640" i="5"/>
  <c r="AE641" i="5"/>
  <c r="AF641" i="5"/>
  <c r="AE642" i="5"/>
  <c r="AF642" i="5"/>
  <c r="AE643" i="5"/>
  <c r="AF643" i="5"/>
  <c r="AE644" i="5"/>
  <c r="AF644" i="5"/>
  <c r="AE645" i="5"/>
  <c r="AF645" i="5"/>
  <c r="AE646" i="5"/>
  <c r="AF646" i="5"/>
  <c r="AE647" i="5"/>
  <c r="AF647" i="5"/>
  <c r="AE648" i="5"/>
  <c r="AF648" i="5"/>
  <c r="AE649" i="5"/>
  <c r="AF649" i="5"/>
  <c r="AE650" i="5"/>
  <c r="AF650" i="5"/>
  <c r="AE651" i="5"/>
  <c r="AF651" i="5"/>
  <c r="AE652" i="5"/>
  <c r="AF652" i="5"/>
  <c r="AE653" i="5"/>
  <c r="AF653" i="5"/>
  <c r="AE654" i="5"/>
  <c r="AF654" i="5"/>
  <c r="AE655" i="5"/>
  <c r="AF655" i="5"/>
  <c r="AE656" i="5"/>
  <c r="AF656" i="5"/>
  <c r="AE657" i="5"/>
  <c r="AF657" i="5"/>
  <c r="AE658" i="5"/>
  <c r="AF658" i="5"/>
  <c r="AE659" i="5"/>
  <c r="AF659" i="5"/>
  <c r="AE660" i="5"/>
  <c r="AF660" i="5"/>
  <c r="AE661" i="5"/>
  <c r="AF661" i="5"/>
  <c r="AE662" i="5"/>
  <c r="AF662" i="5"/>
  <c r="AE663" i="5"/>
  <c r="AF663" i="5"/>
  <c r="AE664" i="5"/>
  <c r="AF664" i="5"/>
  <c r="AE665" i="5"/>
  <c r="AF665" i="5"/>
  <c r="AE666" i="5"/>
  <c r="AF666" i="5"/>
  <c r="AE667" i="5"/>
  <c r="AF667" i="5"/>
  <c r="AE668" i="5"/>
  <c r="AF668" i="5"/>
  <c r="AE669" i="5"/>
  <c r="AF669" i="5"/>
  <c r="AE670" i="5"/>
  <c r="AF670" i="5"/>
  <c r="AE671" i="5"/>
  <c r="AF671" i="5"/>
  <c r="AE672" i="5"/>
  <c r="AF672" i="5"/>
  <c r="AE673" i="5"/>
  <c r="AF673" i="5"/>
  <c r="AE674" i="5"/>
  <c r="AF674" i="5"/>
  <c r="AE675" i="5"/>
  <c r="AF675" i="5"/>
  <c r="AE676" i="5"/>
  <c r="AF676" i="5"/>
  <c r="AE677" i="5"/>
  <c r="AF677" i="5"/>
  <c r="AE678" i="5"/>
  <c r="AF678" i="5"/>
  <c r="AE679" i="5"/>
  <c r="AF679" i="5"/>
  <c r="AE680" i="5"/>
  <c r="AF680" i="5"/>
  <c r="AE681" i="5"/>
  <c r="AF681" i="5"/>
  <c r="AE682" i="5"/>
  <c r="AF682" i="5"/>
  <c r="AE683" i="5"/>
  <c r="AF683" i="5"/>
  <c r="AE684" i="5"/>
  <c r="AF684" i="5"/>
  <c r="AE685" i="5"/>
  <c r="AF685" i="5"/>
  <c r="AE686" i="5"/>
  <c r="AF686" i="5"/>
  <c r="AE687" i="5"/>
  <c r="AF687" i="5"/>
  <c r="AE688" i="5"/>
  <c r="AF688" i="5"/>
  <c r="AE689" i="5"/>
  <c r="AF689" i="5"/>
  <c r="AE690" i="5"/>
  <c r="AF690" i="5"/>
  <c r="AE691" i="5"/>
  <c r="AF691" i="5"/>
  <c r="AE692" i="5"/>
  <c r="AF692" i="5"/>
  <c r="AE693" i="5"/>
  <c r="AF693" i="5"/>
  <c r="AE694" i="5"/>
  <c r="AF694" i="5"/>
  <c r="AE695" i="5"/>
  <c r="AF695" i="5"/>
  <c r="AE696" i="5"/>
  <c r="AF696" i="5"/>
  <c r="AE697" i="5"/>
  <c r="AF697" i="5"/>
  <c r="AE698" i="5"/>
  <c r="AF698" i="5"/>
  <c r="AE699" i="5"/>
  <c r="AF699" i="5"/>
  <c r="AE700" i="5"/>
  <c r="AF700" i="5"/>
  <c r="AE701" i="5"/>
  <c r="AF701" i="5"/>
  <c r="AE702" i="5"/>
  <c r="AF702" i="5"/>
  <c r="AE703" i="5"/>
  <c r="AF703" i="5"/>
  <c r="AE704" i="5"/>
  <c r="AF704" i="5"/>
  <c r="AE705" i="5"/>
  <c r="AF705" i="5"/>
  <c r="AE706" i="5"/>
  <c r="AF706" i="5"/>
  <c r="AE707" i="5"/>
  <c r="AF707" i="5"/>
  <c r="AE708" i="5"/>
  <c r="AF708" i="5"/>
  <c r="AE709" i="5"/>
  <c r="AF709" i="5"/>
  <c r="AE710" i="5"/>
  <c r="AF710" i="5"/>
  <c r="AE711" i="5"/>
  <c r="AF711" i="5"/>
  <c r="AE712" i="5"/>
  <c r="AF712" i="5"/>
  <c r="AE713" i="5"/>
  <c r="AF713" i="5"/>
  <c r="AE714" i="5"/>
  <c r="AF714" i="5"/>
  <c r="AE715" i="5"/>
  <c r="AF715" i="5"/>
  <c r="AE716" i="5"/>
  <c r="AF716" i="5"/>
  <c r="AE717" i="5"/>
  <c r="AF717" i="5"/>
  <c r="AE718" i="5"/>
  <c r="AF718" i="5"/>
  <c r="AE719" i="5"/>
  <c r="AF719" i="5"/>
  <c r="AE720" i="5"/>
  <c r="AF720" i="5"/>
  <c r="AE721" i="5"/>
  <c r="AF721" i="5"/>
  <c r="AE722" i="5"/>
  <c r="AF722" i="5"/>
  <c r="AE723" i="5"/>
  <c r="AF723" i="5"/>
  <c r="AE724" i="5"/>
  <c r="AF724" i="5"/>
  <c r="AE725" i="5"/>
  <c r="AF725" i="5"/>
  <c r="AE726" i="5"/>
  <c r="AF726" i="5"/>
  <c r="AE727" i="5"/>
  <c r="AF727" i="5"/>
  <c r="AE728" i="5"/>
  <c r="AF728" i="5"/>
  <c r="AE729" i="5"/>
  <c r="AF729" i="5"/>
  <c r="AE730" i="5"/>
  <c r="AF730" i="5"/>
  <c r="AE731" i="5"/>
  <c r="AF731" i="5"/>
  <c r="AE732" i="5"/>
  <c r="AF732" i="5"/>
  <c r="AE733" i="5"/>
  <c r="AF733" i="5"/>
  <c r="AE734" i="5"/>
  <c r="AF734" i="5"/>
  <c r="AE735" i="5"/>
  <c r="AF735" i="5"/>
  <c r="AE736" i="5"/>
  <c r="AF736" i="5"/>
  <c r="AE737" i="5"/>
  <c r="AF737" i="5"/>
  <c r="AE738" i="5"/>
  <c r="AF738" i="5"/>
  <c r="AE739" i="5"/>
  <c r="AF739" i="5"/>
  <c r="AE740" i="5"/>
  <c r="AF740" i="5"/>
  <c r="AE741" i="5"/>
  <c r="AF741" i="5"/>
  <c r="AE742" i="5"/>
  <c r="AF742" i="5"/>
  <c r="AE743" i="5"/>
  <c r="AF743" i="5"/>
  <c r="AE744" i="5"/>
  <c r="AF744" i="5"/>
  <c r="AE745" i="5"/>
  <c r="AF745" i="5"/>
  <c r="AE746" i="5"/>
  <c r="AF746" i="5"/>
  <c r="AE747" i="5"/>
  <c r="AF747" i="5"/>
  <c r="AE748" i="5"/>
  <c r="AF748" i="5"/>
  <c r="AE749" i="5"/>
  <c r="AF749" i="5"/>
  <c r="AE750" i="5"/>
  <c r="AF750" i="5"/>
  <c r="AE751" i="5"/>
  <c r="AF751" i="5"/>
  <c r="AE752" i="5"/>
  <c r="AF752" i="5"/>
  <c r="AE753" i="5"/>
  <c r="AF753" i="5"/>
  <c r="AE754" i="5"/>
  <c r="AF754" i="5"/>
  <c r="AE755" i="5"/>
  <c r="AF755" i="5"/>
  <c r="AE756" i="5"/>
  <c r="AF756" i="5"/>
  <c r="AE757" i="5"/>
  <c r="AF757" i="5"/>
  <c r="AE758" i="5"/>
  <c r="AF758" i="5"/>
  <c r="AE759" i="5"/>
  <c r="AF759" i="5"/>
  <c r="AE760" i="5"/>
  <c r="AF760" i="5"/>
  <c r="AE761" i="5"/>
  <c r="AF761" i="5"/>
  <c r="AE762" i="5"/>
  <c r="AF762" i="5"/>
  <c r="AE763" i="5"/>
  <c r="AF763" i="5"/>
  <c r="AE764" i="5"/>
  <c r="AF764" i="5"/>
  <c r="AE765" i="5"/>
  <c r="AF765" i="5"/>
  <c r="AE766" i="5"/>
  <c r="AF766" i="5"/>
  <c r="AE767" i="5"/>
  <c r="AF767" i="5"/>
  <c r="AE768" i="5"/>
  <c r="AF768" i="5"/>
  <c r="AE769" i="5"/>
  <c r="AF769" i="5"/>
  <c r="AE770" i="5"/>
  <c r="AF770" i="5"/>
  <c r="AE771" i="5"/>
  <c r="AF771" i="5"/>
  <c r="AE772" i="5"/>
  <c r="AF772" i="5"/>
  <c r="AE773" i="5"/>
  <c r="AF773" i="5"/>
  <c r="AE774" i="5"/>
  <c r="AF774" i="5"/>
  <c r="AE775" i="5"/>
  <c r="AF775" i="5"/>
  <c r="AE776" i="5"/>
  <c r="AF776" i="5"/>
  <c r="AE777" i="5"/>
  <c r="AF777" i="5"/>
  <c r="AE778" i="5"/>
  <c r="AF778" i="5"/>
  <c r="AE779" i="5"/>
  <c r="AF779" i="5"/>
  <c r="AE780" i="5"/>
  <c r="AF780" i="5"/>
  <c r="AE781" i="5"/>
  <c r="AF781" i="5"/>
  <c r="AE782" i="5"/>
  <c r="AF782" i="5"/>
  <c r="AE783" i="5"/>
  <c r="AF783" i="5"/>
  <c r="AE784" i="5"/>
  <c r="AF784" i="5"/>
  <c r="AE785" i="5"/>
  <c r="AF785" i="5"/>
  <c r="AE786" i="5"/>
  <c r="AF786" i="5"/>
  <c r="AE787" i="5"/>
  <c r="AF787" i="5"/>
  <c r="AE788" i="5"/>
  <c r="AF788" i="5"/>
  <c r="AE789" i="5"/>
  <c r="AF789" i="5"/>
  <c r="AE790" i="5"/>
  <c r="AF790" i="5"/>
  <c r="AE791" i="5"/>
  <c r="AF791" i="5"/>
  <c r="AE792" i="5"/>
  <c r="AF792" i="5"/>
  <c r="AE793" i="5"/>
  <c r="AF793" i="5"/>
  <c r="AE794" i="5"/>
  <c r="AF794" i="5"/>
  <c r="AE795" i="5"/>
  <c r="AF795" i="5"/>
  <c r="AE796" i="5"/>
  <c r="AF796" i="5"/>
  <c r="AE797" i="5"/>
  <c r="AF797" i="5"/>
  <c r="AE798" i="5"/>
  <c r="AF798" i="5"/>
  <c r="AE799" i="5"/>
  <c r="AF799" i="5"/>
  <c r="AE800" i="5"/>
  <c r="AF800" i="5"/>
  <c r="AE801" i="5"/>
  <c r="AF801" i="5"/>
  <c r="AE802" i="5"/>
  <c r="AF802" i="5"/>
  <c r="AE803" i="5"/>
  <c r="AF803" i="5"/>
  <c r="AE804" i="5"/>
  <c r="AF804" i="5"/>
  <c r="AE805" i="5"/>
  <c r="AF805" i="5"/>
  <c r="AE806" i="5"/>
  <c r="AF806" i="5"/>
  <c r="AE807" i="5"/>
  <c r="AF807" i="5"/>
  <c r="AE808" i="5"/>
  <c r="AF808" i="5"/>
  <c r="AE809" i="5"/>
  <c r="AF809" i="5"/>
  <c r="AE810" i="5"/>
  <c r="AF810" i="5"/>
  <c r="AE811" i="5"/>
  <c r="AF811" i="5"/>
  <c r="AE812" i="5"/>
  <c r="AF812" i="5"/>
  <c r="AE813" i="5"/>
  <c r="AF813" i="5"/>
  <c r="AE814" i="5"/>
  <c r="AF814" i="5"/>
  <c r="AE815" i="5"/>
  <c r="AF815" i="5"/>
  <c r="AE816" i="5"/>
  <c r="AF816" i="5"/>
  <c r="AE817" i="5"/>
  <c r="AF817" i="5"/>
  <c r="AE818" i="5"/>
  <c r="AF818" i="5"/>
  <c r="AE819" i="5"/>
  <c r="AF819" i="5"/>
  <c r="AE820" i="5"/>
  <c r="AF820" i="5"/>
  <c r="AE821" i="5"/>
  <c r="AF821" i="5"/>
  <c r="AE822" i="5"/>
  <c r="AF822" i="5"/>
  <c r="AE823" i="5"/>
  <c r="AF823" i="5"/>
  <c r="AE824" i="5"/>
  <c r="AF824" i="5"/>
  <c r="AE825" i="5"/>
  <c r="AF825" i="5"/>
  <c r="AE826" i="5"/>
  <c r="AF826" i="5"/>
  <c r="AE827" i="5"/>
  <c r="AF827" i="5"/>
  <c r="AE828" i="5"/>
  <c r="AF828" i="5"/>
  <c r="AE829" i="5"/>
  <c r="AF829" i="5"/>
  <c r="AE830" i="5"/>
  <c r="AF830" i="5"/>
  <c r="AE831" i="5"/>
  <c r="AF831" i="5"/>
  <c r="AE832" i="5"/>
  <c r="AF832" i="5"/>
  <c r="AE833" i="5"/>
  <c r="AF833" i="5"/>
  <c r="AE834" i="5"/>
  <c r="AF834" i="5"/>
  <c r="AE835" i="5"/>
  <c r="AF835" i="5"/>
  <c r="AE836" i="5"/>
  <c r="AF836" i="5"/>
  <c r="AE837" i="5"/>
  <c r="AF837" i="5"/>
  <c r="AE838" i="5"/>
  <c r="AF838" i="5"/>
  <c r="AE839" i="5"/>
  <c r="AF839" i="5"/>
  <c r="AE840" i="5"/>
  <c r="AF840" i="5"/>
  <c r="AE841" i="5"/>
  <c r="AF841" i="5"/>
  <c r="AE842" i="5"/>
  <c r="AF842" i="5"/>
  <c r="AE843" i="5"/>
  <c r="AF843" i="5"/>
  <c r="AE844" i="5"/>
  <c r="AF844" i="5"/>
  <c r="AE845" i="5"/>
  <c r="AF845" i="5"/>
  <c r="AE846" i="5"/>
  <c r="AF846" i="5"/>
  <c r="AE847" i="5"/>
  <c r="AF847" i="5"/>
  <c r="AE848" i="5"/>
  <c r="AF848" i="5"/>
  <c r="AE849" i="5"/>
  <c r="AF849" i="5"/>
  <c r="AE850" i="5"/>
  <c r="AF850" i="5"/>
  <c r="AE851" i="5"/>
  <c r="AF851" i="5"/>
  <c r="AE852" i="5"/>
  <c r="AF852" i="5"/>
  <c r="AE853" i="5"/>
  <c r="AF853" i="5"/>
  <c r="AE854" i="5"/>
  <c r="AF854" i="5"/>
  <c r="AE855" i="5"/>
  <c r="AF855" i="5"/>
  <c r="AE856" i="5"/>
  <c r="AF856" i="5"/>
  <c r="AE857" i="5"/>
  <c r="AF857" i="5"/>
  <c r="AE858" i="5"/>
  <c r="AF858" i="5"/>
  <c r="AE859" i="5"/>
  <c r="AF859" i="5"/>
  <c r="AE860" i="5"/>
  <c r="AF860" i="5"/>
  <c r="AE861" i="5"/>
  <c r="AF861" i="5"/>
  <c r="AE862" i="5"/>
  <c r="AF862" i="5"/>
  <c r="AE863" i="5"/>
  <c r="AF863" i="5"/>
  <c r="AE864" i="5"/>
  <c r="AF864" i="5"/>
  <c r="AE865" i="5"/>
  <c r="AF865" i="5"/>
  <c r="AE866" i="5"/>
  <c r="AF866" i="5"/>
  <c r="AE867" i="5"/>
  <c r="AF867" i="5"/>
  <c r="AE868" i="5"/>
  <c r="AF868" i="5"/>
  <c r="AE869" i="5"/>
  <c r="AF869" i="5"/>
  <c r="AE870" i="5"/>
  <c r="AF870" i="5"/>
  <c r="AE871" i="5"/>
  <c r="AF871" i="5"/>
  <c r="AE872" i="5"/>
  <c r="AF872" i="5"/>
  <c r="AE873" i="5"/>
  <c r="AF873" i="5"/>
  <c r="AE874" i="5"/>
  <c r="AF874" i="5"/>
  <c r="AE875" i="5"/>
  <c r="AF875" i="5"/>
  <c r="AE876" i="5"/>
  <c r="AF876" i="5"/>
  <c r="AE877" i="5"/>
  <c r="AF877" i="5"/>
  <c r="AE878" i="5"/>
  <c r="AF878" i="5"/>
  <c r="AE879" i="5"/>
  <c r="AF879" i="5"/>
  <c r="AE880" i="5"/>
  <c r="AF880" i="5"/>
  <c r="AE881" i="5"/>
  <c r="AF881" i="5"/>
  <c r="AE882" i="5"/>
  <c r="AF882" i="5"/>
  <c r="AE883" i="5"/>
  <c r="AF883" i="5"/>
  <c r="AE884" i="5"/>
  <c r="AF884" i="5"/>
  <c r="AE885" i="5"/>
  <c r="AF885" i="5"/>
  <c r="AE886" i="5"/>
  <c r="AF886" i="5"/>
  <c r="AE887" i="5"/>
  <c r="AF887" i="5"/>
  <c r="AE888" i="5"/>
  <c r="AF888" i="5"/>
  <c r="AE889" i="5"/>
  <c r="AF889" i="5"/>
  <c r="AE890" i="5"/>
  <c r="AF890" i="5"/>
  <c r="AE891" i="5"/>
  <c r="AF891" i="5"/>
  <c r="AE892" i="5"/>
  <c r="AF892" i="5"/>
  <c r="AE893" i="5"/>
  <c r="AF893" i="5"/>
  <c r="AE894" i="5"/>
  <c r="AF894" i="5"/>
  <c r="AE895" i="5"/>
  <c r="AF895" i="5"/>
  <c r="AE896" i="5"/>
  <c r="AF896" i="5"/>
  <c r="AE897" i="5"/>
  <c r="AF897" i="5"/>
  <c r="AE898" i="5"/>
  <c r="AF898" i="5"/>
  <c r="AE899" i="5"/>
  <c r="AF899" i="5"/>
  <c r="AE900" i="5"/>
  <c r="AF900" i="5"/>
  <c r="AE901" i="5"/>
  <c r="AF901" i="5"/>
  <c r="AE902" i="5"/>
  <c r="AF902" i="5"/>
  <c r="AE903" i="5"/>
  <c r="AF903" i="5"/>
  <c r="AE904" i="5"/>
  <c r="AF904" i="5"/>
  <c r="AE905" i="5"/>
  <c r="AF905" i="5"/>
  <c r="AE906" i="5"/>
  <c r="AF906" i="5"/>
  <c r="AE907" i="5"/>
  <c r="AF907" i="5"/>
  <c r="AE908" i="5"/>
  <c r="AF908" i="5"/>
  <c r="AE909" i="5"/>
  <c r="AF909" i="5"/>
  <c r="AE910" i="5"/>
  <c r="AF910" i="5"/>
  <c r="AE911" i="5"/>
  <c r="AF911" i="5"/>
  <c r="AE912" i="5"/>
  <c r="AF912" i="5"/>
  <c r="AE913" i="5"/>
  <c r="AF913" i="5"/>
  <c r="AE914" i="5"/>
  <c r="AF914" i="5"/>
  <c r="AE915" i="5"/>
  <c r="AF915" i="5"/>
  <c r="AE916" i="5"/>
  <c r="AF916" i="5"/>
  <c r="AE917" i="5"/>
  <c r="AF917" i="5"/>
  <c r="AE918" i="5"/>
  <c r="AF918" i="5"/>
  <c r="AE919" i="5"/>
  <c r="AF919" i="5"/>
  <c r="AE920" i="5"/>
  <c r="AF920" i="5"/>
  <c r="AE921" i="5"/>
  <c r="AF921" i="5"/>
  <c r="AE922" i="5"/>
  <c r="AF922" i="5"/>
  <c r="AE923" i="5"/>
  <c r="AF923" i="5"/>
  <c r="AE924" i="5"/>
  <c r="AF924" i="5"/>
  <c r="AE925" i="5"/>
  <c r="AF925" i="5"/>
  <c r="AE926" i="5"/>
  <c r="AF926" i="5"/>
  <c r="AE927" i="5"/>
  <c r="AF927" i="5"/>
  <c r="AE928" i="5"/>
  <c r="AF928" i="5"/>
  <c r="AE929" i="5"/>
  <c r="AF929" i="5"/>
  <c r="AE930" i="5"/>
  <c r="AF930" i="5"/>
  <c r="AE931" i="5"/>
  <c r="AF931" i="5"/>
  <c r="AE932" i="5"/>
  <c r="AF932" i="5"/>
  <c r="AE933" i="5"/>
  <c r="AF933" i="5"/>
  <c r="AE934" i="5"/>
  <c r="AF934" i="5"/>
  <c r="AE935" i="5"/>
  <c r="AF935" i="5"/>
  <c r="AE936" i="5"/>
  <c r="AF936" i="5"/>
  <c r="AE937" i="5"/>
  <c r="AF937" i="5"/>
  <c r="AE938" i="5"/>
  <c r="AF938" i="5"/>
  <c r="AE939" i="5"/>
  <c r="AF939" i="5"/>
  <c r="AE940" i="5"/>
  <c r="AF940" i="5"/>
  <c r="AE941" i="5"/>
  <c r="AF941" i="5"/>
  <c r="AE942" i="5"/>
  <c r="AF942" i="5"/>
  <c r="AE943" i="5"/>
  <c r="AF943" i="5"/>
  <c r="AE944" i="5"/>
  <c r="AF944" i="5"/>
  <c r="AE945" i="5"/>
  <c r="AF945" i="5"/>
  <c r="AE946" i="5"/>
  <c r="AF946" i="5"/>
  <c r="AE947" i="5"/>
  <c r="AF947" i="5"/>
  <c r="AE948" i="5"/>
  <c r="AF948" i="5"/>
  <c r="AE949" i="5"/>
  <c r="AF949" i="5"/>
  <c r="AE950" i="5"/>
  <c r="AF950" i="5"/>
  <c r="AE951" i="5"/>
  <c r="AF951" i="5"/>
  <c r="AE952" i="5"/>
  <c r="AF952" i="5"/>
  <c r="AE953" i="5"/>
  <c r="AF953" i="5"/>
  <c r="AE954" i="5"/>
  <c r="AF954" i="5"/>
  <c r="AE955" i="5"/>
  <c r="AF955" i="5"/>
  <c r="AE956" i="5"/>
  <c r="AF956" i="5"/>
  <c r="AE957" i="5"/>
  <c r="AF957" i="5"/>
  <c r="AE958" i="5"/>
  <c r="AF958" i="5"/>
  <c r="AE959" i="5"/>
  <c r="AF959" i="5"/>
  <c r="AE960" i="5"/>
  <c r="AF960" i="5"/>
  <c r="AE961" i="5"/>
  <c r="AF961" i="5"/>
  <c r="AE962" i="5"/>
  <c r="AF962" i="5"/>
  <c r="AE963" i="5"/>
  <c r="AF963" i="5"/>
  <c r="AE964" i="5"/>
  <c r="AF964" i="5"/>
  <c r="AE965" i="5"/>
  <c r="AF965" i="5"/>
  <c r="AE966" i="5"/>
  <c r="AF966" i="5"/>
  <c r="AE967" i="5"/>
  <c r="AF967" i="5"/>
  <c r="AE968" i="5"/>
  <c r="AF968" i="5"/>
  <c r="AE969" i="5"/>
  <c r="AF969" i="5"/>
  <c r="AE970" i="5"/>
  <c r="AF970" i="5"/>
  <c r="AE971" i="5"/>
  <c r="AF971" i="5"/>
  <c r="AE972" i="5"/>
  <c r="AF972" i="5"/>
  <c r="AE973" i="5"/>
  <c r="AF973" i="5"/>
  <c r="AE974" i="5"/>
  <c r="AF974" i="5"/>
  <c r="AE975" i="5"/>
  <c r="AF975" i="5"/>
  <c r="AE976" i="5"/>
  <c r="AF976" i="5"/>
  <c r="AE977" i="5"/>
  <c r="AF977" i="5"/>
  <c r="AE978" i="5"/>
  <c r="AF978" i="5"/>
  <c r="AE979" i="5"/>
  <c r="AF979" i="5"/>
  <c r="AE980" i="5"/>
  <c r="AF980" i="5"/>
  <c r="AE981" i="5"/>
  <c r="AF981" i="5"/>
  <c r="AE982" i="5"/>
  <c r="AF982" i="5"/>
  <c r="AE983" i="5"/>
  <c r="AF983" i="5"/>
  <c r="AE984" i="5"/>
  <c r="AF984" i="5"/>
  <c r="AE985" i="5"/>
  <c r="AF985" i="5"/>
  <c r="AE986" i="5"/>
  <c r="AF986" i="5"/>
  <c r="AE987" i="5"/>
  <c r="AF987" i="5"/>
  <c r="AE988" i="5"/>
  <c r="AF988" i="5"/>
  <c r="AE989" i="5"/>
  <c r="AF989" i="5"/>
  <c r="AE990" i="5"/>
  <c r="AF990" i="5"/>
  <c r="AE991" i="5"/>
  <c r="AF991" i="5"/>
  <c r="AE992" i="5"/>
  <c r="AF992" i="5"/>
  <c r="AE993" i="5"/>
  <c r="AF993" i="5"/>
  <c r="AE994" i="5"/>
  <c r="AF994" i="5"/>
  <c r="AE995" i="5"/>
  <c r="AF995" i="5"/>
  <c r="AE996" i="5"/>
  <c r="AF996" i="5"/>
  <c r="AE997" i="5"/>
  <c r="AF997" i="5"/>
  <c r="AE998" i="5"/>
  <c r="AF998" i="5"/>
  <c r="AE999" i="5"/>
  <c r="AF999" i="5"/>
  <c r="AE1000" i="5"/>
  <c r="AF1000" i="5"/>
  <c r="AE1001" i="5"/>
  <c r="AF1001" i="5"/>
  <c r="AE1002" i="5"/>
  <c r="AF1002" i="5"/>
  <c r="AE1003" i="5"/>
  <c r="AF1003" i="5"/>
  <c r="AE1004" i="5"/>
  <c r="AF1004" i="5"/>
  <c r="AE1005" i="5"/>
  <c r="AF1005" i="5"/>
  <c r="AE1006" i="5"/>
  <c r="AF1006" i="5"/>
  <c r="AE1007" i="5"/>
  <c r="AF1007" i="5"/>
  <c r="AE1008" i="5"/>
  <c r="AF1008" i="5"/>
  <c r="AE1009" i="5"/>
  <c r="AF1009" i="5"/>
  <c r="AE1010" i="5"/>
  <c r="AF1010" i="5"/>
  <c r="AE1011" i="5"/>
  <c r="AF1011" i="5"/>
  <c r="AE1012" i="5"/>
  <c r="AF1012" i="5"/>
  <c r="AE1013" i="5"/>
  <c r="AF1013" i="5"/>
  <c r="AE1014" i="5"/>
  <c r="AF1014" i="5"/>
  <c r="AE1015" i="5"/>
  <c r="AF1015" i="5"/>
  <c r="AE1016" i="5"/>
  <c r="AF1016" i="5"/>
  <c r="AE1017" i="5"/>
  <c r="AF1017" i="5"/>
  <c r="AE1018" i="5"/>
  <c r="AF1018" i="5"/>
  <c r="AE1019" i="5"/>
  <c r="AF1019" i="5"/>
  <c r="AE1020" i="5"/>
  <c r="AF1020" i="5"/>
  <c r="AE1021" i="5"/>
  <c r="AF1021" i="5"/>
  <c r="AE1022" i="5"/>
  <c r="AF1022" i="5"/>
  <c r="AE1023" i="5"/>
  <c r="AF1023" i="5"/>
  <c r="AE1024" i="5"/>
  <c r="AF1024" i="5"/>
  <c r="AE1025" i="5"/>
  <c r="AF1025" i="5"/>
  <c r="AE1026" i="5"/>
  <c r="AF1026" i="5"/>
  <c r="AE1027" i="5"/>
  <c r="AF1027" i="5"/>
  <c r="AE1028" i="5"/>
  <c r="AF1028" i="5"/>
  <c r="AE1029" i="5"/>
  <c r="AF1029" i="5"/>
  <c r="AE1030" i="5"/>
  <c r="AF1030" i="5"/>
  <c r="AE1031" i="5"/>
  <c r="AF1031" i="5"/>
  <c r="AE1032" i="5"/>
  <c r="AF1032" i="5"/>
  <c r="AE1033" i="5"/>
  <c r="AF1033" i="5"/>
  <c r="AE1034" i="5"/>
  <c r="AF1034" i="5"/>
  <c r="AE1035" i="5"/>
  <c r="AF1035" i="5"/>
  <c r="AE1036" i="5"/>
  <c r="AF1036" i="5"/>
  <c r="AE1037" i="5"/>
  <c r="AF1037" i="5"/>
  <c r="AE1038" i="5"/>
  <c r="AF1038" i="5"/>
  <c r="AE1039" i="5"/>
  <c r="AF1039" i="5"/>
  <c r="AE1040" i="5"/>
  <c r="AF1040" i="5"/>
  <c r="AE1041" i="5"/>
  <c r="AF1041" i="5"/>
  <c r="AE1042" i="5"/>
  <c r="AF1042" i="5"/>
  <c r="AE1043" i="5"/>
  <c r="AF1043" i="5"/>
  <c r="AE1044" i="5"/>
  <c r="AF1044" i="5"/>
  <c r="AE1045" i="5"/>
  <c r="AF1045" i="5"/>
  <c r="AE1046" i="5"/>
  <c r="AF1046" i="5"/>
  <c r="AE1047" i="5"/>
  <c r="AF1047" i="5"/>
  <c r="AE1048" i="5"/>
  <c r="AF1048" i="5"/>
  <c r="AE1049" i="5"/>
  <c r="AF1049" i="5"/>
  <c r="AE1050" i="5"/>
  <c r="AF1050" i="5"/>
  <c r="AE1051" i="5"/>
  <c r="AF1051" i="5"/>
  <c r="AE1052" i="5"/>
  <c r="AF1052" i="5"/>
  <c r="AE1053" i="5"/>
  <c r="AF1053" i="5"/>
  <c r="AE1054" i="5"/>
  <c r="AF1054" i="5"/>
  <c r="AE1055" i="5"/>
  <c r="AF1055" i="5"/>
  <c r="AE1056" i="5"/>
  <c r="AF1056" i="5"/>
  <c r="AE1057" i="5"/>
  <c r="AF1057" i="5"/>
  <c r="AE1058" i="5"/>
  <c r="AF1058" i="5"/>
  <c r="AE1059" i="5"/>
  <c r="AF1059" i="5"/>
  <c r="AE1060" i="5"/>
  <c r="AF1060" i="5"/>
  <c r="AE1061" i="5"/>
  <c r="AF1061" i="5"/>
  <c r="AE1062" i="5"/>
  <c r="AF1062" i="5"/>
  <c r="AE1063" i="5"/>
  <c r="AF1063" i="5"/>
  <c r="AE1064" i="5"/>
  <c r="AF1064" i="5"/>
  <c r="AE1065" i="5"/>
  <c r="AF1065" i="5"/>
  <c r="AE1066" i="5"/>
  <c r="AF1066" i="5"/>
  <c r="AE1067" i="5"/>
  <c r="AF1067" i="5"/>
  <c r="AE1068" i="5"/>
  <c r="AF1068" i="5"/>
  <c r="AE1069" i="5"/>
  <c r="AF1069" i="5"/>
  <c r="AE1070" i="5"/>
  <c r="AF1070" i="5"/>
  <c r="AE1071" i="5"/>
  <c r="AF1071" i="5"/>
  <c r="AE1072" i="5"/>
  <c r="AF1072" i="5"/>
  <c r="AE1073" i="5"/>
  <c r="AF1073" i="5"/>
  <c r="AE1074" i="5"/>
  <c r="AF1074" i="5"/>
  <c r="AE1075" i="5"/>
  <c r="AF1075" i="5"/>
  <c r="AE1076" i="5"/>
  <c r="AF1076" i="5"/>
  <c r="AE1077" i="5"/>
  <c r="AF1077" i="5"/>
  <c r="AE1078" i="5"/>
  <c r="AF1078" i="5"/>
  <c r="AE1079" i="5"/>
  <c r="AF1079" i="5"/>
  <c r="AE1080" i="5"/>
  <c r="AF1080" i="5"/>
  <c r="AE1081" i="5"/>
  <c r="AF1081" i="5"/>
  <c r="AE1082" i="5"/>
  <c r="AF1082" i="5"/>
  <c r="AE1083" i="5"/>
  <c r="AF1083" i="5"/>
  <c r="AE1084" i="5"/>
  <c r="AF1084" i="5"/>
  <c r="AE1085" i="5"/>
  <c r="AF1085" i="5"/>
  <c r="AE1086" i="5"/>
  <c r="AF1086" i="5"/>
  <c r="AE1087" i="5"/>
  <c r="AF1087" i="5"/>
  <c r="AE1088" i="5"/>
  <c r="AF1088" i="5"/>
  <c r="AE1089" i="5"/>
  <c r="AF1089" i="5"/>
  <c r="AE1090" i="5"/>
  <c r="AF1090" i="5"/>
  <c r="AE1091" i="5"/>
  <c r="AF1091" i="5"/>
  <c r="AE1092" i="5"/>
  <c r="AF1092" i="5"/>
  <c r="AE1093" i="5"/>
  <c r="AF1093" i="5"/>
  <c r="AE1094" i="5"/>
  <c r="AF1094" i="5"/>
  <c r="AE1095" i="5"/>
  <c r="AF1095" i="5"/>
  <c r="AE1096" i="5"/>
  <c r="AF1096" i="5"/>
  <c r="AE1097" i="5"/>
  <c r="AF1097" i="5"/>
  <c r="AE1098" i="5"/>
  <c r="AF1098" i="5"/>
  <c r="AE1099" i="5"/>
  <c r="AF1099" i="5"/>
  <c r="AE1100" i="5"/>
  <c r="AF1100" i="5"/>
  <c r="AE1101" i="5"/>
  <c r="AF1101" i="5"/>
  <c r="AE1102" i="5"/>
  <c r="AF1102" i="5"/>
  <c r="AE1103" i="5"/>
  <c r="AF1103" i="5"/>
  <c r="AE1104" i="5"/>
  <c r="AF1104" i="5"/>
  <c r="AE1105" i="5"/>
  <c r="AF1105" i="5"/>
  <c r="AE1106" i="5"/>
  <c r="AF1106" i="5"/>
  <c r="AE1107" i="5"/>
  <c r="AF1107" i="5"/>
  <c r="AE1108" i="5"/>
  <c r="AF1108" i="5"/>
  <c r="AE1109" i="5"/>
  <c r="AF1109" i="5"/>
  <c r="AE1110" i="5"/>
  <c r="AF1110" i="5"/>
  <c r="AE1111" i="5"/>
  <c r="AF1111" i="5"/>
  <c r="AE1112" i="5"/>
  <c r="AF1112" i="5"/>
  <c r="AE1113" i="5"/>
  <c r="AF1113" i="5"/>
  <c r="AE1114" i="5"/>
  <c r="AF1114" i="5"/>
  <c r="AE1115" i="5"/>
  <c r="AF1115" i="5"/>
  <c r="AE1116" i="5"/>
  <c r="AF1116" i="5"/>
  <c r="AE1117" i="5"/>
  <c r="AF1117" i="5"/>
  <c r="AE1118" i="5"/>
  <c r="AF1118" i="5"/>
  <c r="AE1119" i="5"/>
  <c r="AF1119" i="5"/>
  <c r="AE1120" i="5"/>
  <c r="AF1120" i="5"/>
  <c r="AE1121" i="5"/>
  <c r="AF1121" i="5"/>
  <c r="AE1122" i="5"/>
  <c r="AF1122" i="5"/>
  <c r="AE1123" i="5"/>
  <c r="AF1123" i="5"/>
  <c r="AE1124" i="5"/>
  <c r="AF1124" i="5"/>
  <c r="AE1125" i="5"/>
  <c r="AF1125" i="5"/>
  <c r="AE1126" i="5"/>
  <c r="AF1126" i="5"/>
  <c r="AE1127" i="5"/>
  <c r="AF1127" i="5"/>
  <c r="AE1128" i="5"/>
  <c r="AF1128" i="5"/>
  <c r="AE1129" i="5"/>
  <c r="AF1129" i="5"/>
  <c r="AE1130" i="5"/>
  <c r="AF1130" i="5"/>
  <c r="AE1131" i="5"/>
  <c r="AF1131" i="5"/>
  <c r="AE1132" i="5"/>
  <c r="AF1132" i="5"/>
  <c r="AE1133" i="5"/>
  <c r="AF1133" i="5"/>
  <c r="AE1134" i="5"/>
  <c r="AF1134" i="5"/>
  <c r="AE1135" i="5"/>
  <c r="AF1135" i="5"/>
  <c r="AE1136" i="5"/>
  <c r="AF1136" i="5"/>
  <c r="AE1137" i="5"/>
  <c r="AF1137" i="5"/>
  <c r="AE1138" i="5"/>
  <c r="AF1138" i="5"/>
  <c r="AE1139" i="5"/>
  <c r="AF1139" i="5"/>
  <c r="AE1140" i="5"/>
  <c r="AF1140" i="5"/>
  <c r="AE1141" i="5"/>
  <c r="AF1141" i="5"/>
  <c r="AE1142" i="5"/>
  <c r="AF1142" i="5"/>
  <c r="AE1143" i="5"/>
  <c r="AF1143" i="5"/>
  <c r="AE1144" i="5"/>
  <c r="AF1144" i="5"/>
  <c r="AE1145" i="5"/>
  <c r="AF1145" i="5"/>
  <c r="AE1146" i="5"/>
  <c r="AF1146" i="5"/>
  <c r="AE1147" i="5"/>
  <c r="AF1147" i="5"/>
  <c r="AE1148" i="5"/>
  <c r="AF1148" i="5"/>
  <c r="AE1149" i="5"/>
  <c r="AF1149" i="5"/>
  <c r="AE1150" i="5"/>
  <c r="AF1150" i="5"/>
  <c r="AE1151" i="5"/>
  <c r="AF1151" i="5"/>
  <c r="AE1152" i="5"/>
  <c r="AF1152" i="5"/>
  <c r="AE1153" i="5"/>
  <c r="AF1153" i="5"/>
  <c r="AE1154" i="5"/>
  <c r="AF1154" i="5"/>
  <c r="AE1155" i="5"/>
  <c r="AF1155" i="5"/>
  <c r="AE1156" i="5"/>
  <c r="AF1156" i="5"/>
  <c r="AE1157" i="5"/>
  <c r="AF1157" i="5"/>
  <c r="AE1158" i="5"/>
  <c r="AF1158" i="5"/>
  <c r="AE1159" i="5"/>
  <c r="AF1159" i="5"/>
  <c r="AE1160" i="5"/>
  <c r="AF1160" i="5"/>
  <c r="AE1161" i="5"/>
  <c r="AF1161" i="5"/>
  <c r="AE1162" i="5"/>
  <c r="AF1162" i="5"/>
  <c r="AE1163" i="5"/>
  <c r="AF1163" i="5"/>
  <c r="AE1164" i="5"/>
  <c r="AF1164" i="5"/>
  <c r="AE1165" i="5"/>
  <c r="AF1165" i="5"/>
  <c r="AE1166" i="5"/>
  <c r="AF1166" i="5"/>
  <c r="AE1167" i="5"/>
  <c r="AF1167" i="5"/>
  <c r="AE1168" i="5"/>
  <c r="AF1168" i="5"/>
  <c r="AE1169" i="5"/>
  <c r="AF1169" i="5"/>
  <c r="AE1170" i="5"/>
  <c r="AF1170" i="5"/>
  <c r="AE1171" i="5"/>
  <c r="AF1171" i="5"/>
  <c r="AE1172" i="5"/>
  <c r="AF1172" i="5"/>
  <c r="AE1173" i="5"/>
  <c r="AF1173" i="5"/>
  <c r="AE1174" i="5"/>
  <c r="AF1174" i="5"/>
  <c r="AE1175" i="5"/>
  <c r="AF1175" i="5"/>
  <c r="AE1176" i="5"/>
  <c r="AF1176" i="5"/>
  <c r="AE1177" i="5"/>
  <c r="AF1177" i="5"/>
  <c r="AE1178" i="5"/>
  <c r="AF1178" i="5"/>
  <c r="AE1179" i="5"/>
  <c r="AF1179" i="5"/>
  <c r="AE1180" i="5"/>
  <c r="AF1180" i="5"/>
  <c r="AE1181" i="5"/>
  <c r="AF1181" i="5"/>
  <c r="AE1182" i="5"/>
  <c r="AF1182" i="5"/>
  <c r="AE1183" i="5"/>
  <c r="AF1183" i="5"/>
  <c r="AE1184" i="5"/>
  <c r="AF1184" i="5"/>
  <c r="AE1185" i="5"/>
  <c r="AF1185" i="5"/>
  <c r="AE1186" i="5"/>
  <c r="AF1186" i="5"/>
  <c r="AE1187" i="5"/>
  <c r="AF1187" i="5"/>
  <c r="AE1188" i="5"/>
  <c r="AF1188" i="5"/>
  <c r="AE1189" i="5"/>
  <c r="AF1189" i="5"/>
  <c r="AE1190" i="5"/>
  <c r="AF1190" i="5"/>
  <c r="AE1191" i="5"/>
  <c r="AF1191" i="5"/>
  <c r="AE1192" i="5"/>
  <c r="AF1192" i="5"/>
  <c r="AE1193" i="5"/>
  <c r="AF1193" i="5"/>
  <c r="AE1194" i="5"/>
  <c r="AF1194" i="5"/>
  <c r="AE1195" i="5"/>
  <c r="AF1195" i="5"/>
  <c r="AE1196" i="5"/>
  <c r="AF1196" i="5"/>
  <c r="AE1197" i="5"/>
  <c r="AF1197" i="5"/>
  <c r="AE1198" i="5"/>
  <c r="AF1198" i="5"/>
  <c r="AE1199" i="5"/>
  <c r="AF1199" i="5"/>
  <c r="AE1200" i="5"/>
  <c r="AF1200" i="5"/>
  <c r="AE1201" i="5"/>
  <c r="AF1201" i="5"/>
  <c r="AE1202" i="5"/>
  <c r="AF1202" i="5"/>
  <c r="AE1203" i="5"/>
  <c r="AF1203" i="5"/>
  <c r="AE1204" i="5"/>
  <c r="AF1204" i="5"/>
  <c r="AE1205" i="5"/>
  <c r="AF1205" i="5"/>
  <c r="AE1206" i="5"/>
  <c r="AF1206" i="5"/>
  <c r="AE1207" i="5"/>
  <c r="AF1207" i="5"/>
  <c r="AE1208" i="5"/>
  <c r="AF1208" i="5"/>
  <c r="AE1209" i="5"/>
  <c r="AF1209" i="5"/>
  <c r="AE1210" i="5"/>
  <c r="AF1210" i="5"/>
  <c r="AE1211" i="5"/>
  <c r="AF1211" i="5"/>
  <c r="AE1212" i="5"/>
  <c r="AF1212" i="5"/>
  <c r="AE1213" i="5"/>
  <c r="AF1213" i="5"/>
  <c r="AE1214" i="5"/>
  <c r="AF1214" i="5"/>
  <c r="AE1215" i="5"/>
  <c r="AF1215" i="5"/>
  <c r="AE1216" i="5"/>
  <c r="AF1216" i="5"/>
  <c r="AE1217" i="5"/>
  <c r="AF1217" i="5"/>
  <c r="AE1218" i="5"/>
  <c r="AF1218" i="5"/>
  <c r="AE1219" i="5"/>
  <c r="AF1219" i="5"/>
  <c r="AE1220" i="5"/>
  <c r="AF1220" i="5"/>
  <c r="AE1221" i="5"/>
  <c r="AF1221" i="5"/>
  <c r="AE1222" i="5"/>
  <c r="AF1222" i="5"/>
  <c r="AE1223" i="5"/>
  <c r="AF1223" i="5"/>
  <c r="AE1224" i="5"/>
  <c r="AF1224" i="5"/>
  <c r="AE1225" i="5"/>
  <c r="AF1225" i="5"/>
  <c r="AE1226" i="5"/>
  <c r="AF1226" i="5"/>
  <c r="AE1227" i="5"/>
  <c r="AF1227" i="5"/>
  <c r="AE1228" i="5"/>
  <c r="AF1228" i="5"/>
  <c r="AE1229" i="5"/>
  <c r="AF1229" i="5"/>
  <c r="AE1230" i="5"/>
  <c r="AF1230" i="5"/>
  <c r="AE1231" i="5"/>
  <c r="AF1231" i="5"/>
  <c r="AE1232" i="5"/>
  <c r="AF1232" i="5"/>
  <c r="AE1233" i="5"/>
  <c r="AF1233" i="5"/>
  <c r="AE1234" i="5"/>
  <c r="AF1234" i="5"/>
  <c r="AE1235" i="5"/>
  <c r="AF1235" i="5"/>
  <c r="AE1236" i="5"/>
  <c r="AF1236" i="5"/>
  <c r="AE1237" i="5"/>
  <c r="AF1237" i="5"/>
  <c r="AE1238" i="5"/>
  <c r="AF1238" i="5"/>
  <c r="AE1239" i="5"/>
  <c r="AF1239" i="5"/>
  <c r="AE1240" i="5"/>
  <c r="AF1240" i="5"/>
  <c r="AE1241" i="5"/>
  <c r="AF1241" i="5"/>
  <c r="AE1242" i="5"/>
  <c r="AF1242" i="5"/>
  <c r="AE1243" i="5"/>
  <c r="AF1243" i="5"/>
  <c r="AE1244" i="5"/>
  <c r="AF1244" i="5"/>
  <c r="AE1245" i="5"/>
  <c r="AF1245" i="5"/>
  <c r="AE1246" i="5"/>
  <c r="AF1246" i="5"/>
  <c r="AE1247" i="5"/>
  <c r="AF1247" i="5"/>
  <c r="AE1248" i="5"/>
  <c r="AF1248" i="5"/>
  <c r="AE1249" i="5"/>
  <c r="AF1249" i="5"/>
  <c r="AE1250" i="5"/>
  <c r="AF1250" i="5"/>
  <c r="AE1251" i="5"/>
  <c r="AF1251" i="5"/>
  <c r="AE1252" i="5"/>
  <c r="AF1252" i="5"/>
  <c r="AE1253" i="5"/>
  <c r="AF1253" i="5"/>
  <c r="AE1254" i="5"/>
  <c r="AF1254" i="5"/>
  <c r="AE1255" i="5"/>
  <c r="AF1255" i="5"/>
  <c r="AE1256" i="5"/>
  <c r="AF1256" i="5"/>
  <c r="AE1257" i="5"/>
  <c r="AF1257" i="5"/>
  <c r="AE1258" i="5"/>
  <c r="AF1258" i="5"/>
  <c r="AE1259" i="5"/>
  <c r="AF1259" i="5"/>
  <c r="AE1260" i="5"/>
  <c r="AF1260" i="5"/>
  <c r="AE1261" i="5"/>
  <c r="AF1261" i="5"/>
  <c r="AE1262" i="5"/>
  <c r="AF1262" i="5"/>
  <c r="AE1263" i="5"/>
  <c r="AF1263" i="5"/>
  <c r="AE1264" i="5"/>
  <c r="AF1264" i="5"/>
  <c r="AE1265" i="5"/>
  <c r="AF1265" i="5"/>
  <c r="AE1266" i="5"/>
  <c r="AF1266" i="5"/>
  <c r="AE1267" i="5"/>
  <c r="AF1267" i="5"/>
  <c r="AE1268" i="5"/>
  <c r="AF1268" i="5"/>
  <c r="AE1269" i="5"/>
  <c r="AF1269" i="5"/>
  <c r="AE1270" i="5"/>
  <c r="AF1270" i="5"/>
  <c r="AE1271" i="5"/>
  <c r="AF1271" i="5"/>
  <c r="AE1272" i="5"/>
  <c r="AF1272" i="5"/>
  <c r="AE1273" i="5"/>
  <c r="AF1273" i="5"/>
  <c r="AE1274" i="5"/>
  <c r="AF1274" i="5"/>
  <c r="AE1275" i="5"/>
  <c r="AF1275" i="5"/>
  <c r="AE1276" i="5"/>
  <c r="AF1276" i="5"/>
  <c r="AE1277" i="5"/>
  <c r="AF1277" i="5"/>
  <c r="AE1278" i="5"/>
  <c r="AF1278" i="5"/>
  <c r="AE1279" i="5"/>
  <c r="AF1279" i="5"/>
  <c r="AE1280" i="5"/>
  <c r="AF1280" i="5"/>
  <c r="AE1281" i="5"/>
  <c r="AF1281" i="5"/>
  <c r="AE1282" i="5"/>
  <c r="AF1282" i="5"/>
  <c r="AE1283" i="5"/>
  <c r="AF1283" i="5"/>
  <c r="AE1284" i="5"/>
  <c r="AF1284" i="5"/>
  <c r="AE1285" i="5"/>
  <c r="AF1285" i="5"/>
  <c r="AE1286" i="5"/>
  <c r="AF1286" i="5"/>
  <c r="AE1287" i="5"/>
  <c r="AF1287" i="5"/>
  <c r="AE1288" i="5"/>
  <c r="AF1288" i="5"/>
  <c r="AE1289" i="5"/>
  <c r="AF1289" i="5"/>
  <c r="AE1290" i="5"/>
  <c r="AF1290" i="5"/>
  <c r="AE1291" i="5"/>
  <c r="AF1291" i="5"/>
  <c r="AE1292" i="5"/>
  <c r="AF1292" i="5"/>
  <c r="AE1293" i="5"/>
  <c r="AF1293" i="5"/>
  <c r="AE1294" i="5"/>
  <c r="AF1294" i="5"/>
  <c r="AE1295" i="5"/>
  <c r="AF1295" i="5"/>
  <c r="AE1296" i="5"/>
  <c r="AF1296" i="5"/>
  <c r="AE1297" i="5"/>
  <c r="AF1297" i="5"/>
  <c r="AE1298" i="5"/>
  <c r="AF1298" i="5"/>
  <c r="AE1299" i="5"/>
  <c r="AF1299" i="5"/>
  <c r="AE1300" i="5"/>
  <c r="AF1300" i="5"/>
  <c r="AE1301" i="5"/>
  <c r="AF1301" i="5"/>
  <c r="AE1302" i="5"/>
  <c r="AF1302" i="5"/>
  <c r="AE1303" i="5"/>
  <c r="AF1303" i="5"/>
  <c r="AE1304" i="5"/>
  <c r="AF1304" i="5"/>
  <c r="AE1305" i="5"/>
  <c r="AF1305" i="5"/>
  <c r="AE1306" i="5"/>
  <c r="AF1306" i="5"/>
  <c r="AE1307" i="5"/>
  <c r="AF1307" i="5"/>
  <c r="AE1308" i="5"/>
  <c r="AF1308" i="5"/>
  <c r="AE1309" i="5"/>
  <c r="AF1309" i="5"/>
  <c r="AE1310" i="5"/>
  <c r="AF1310" i="5"/>
  <c r="AE1311" i="5"/>
  <c r="AF1311" i="5"/>
  <c r="AE1312" i="5"/>
  <c r="AF1312" i="5"/>
  <c r="AE1313" i="5"/>
  <c r="AF1313" i="5"/>
  <c r="AE1314" i="5"/>
  <c r="AF1314" i="5"/>
  <c r="AE1315" i="5"/>
  <c r="AF1315" i="5"/>
  <c r="AE1316" i="5"/>
  <c r="AF1316" i="5"/>
  <c r="AE1317" i="5"/>
  <c r="AF1317" i="5"/>
  <c r="AE1318" i="5"/>
  <c r="AF1318" i="5"/>
  <c r="AE1319" i="5"/>
  <c r="AF1319" i="5"/>
  <c r="AE1320" i="5"/>
  <c r="AF1320" i="5"/>
  <c r="AE1321" i="5"/>
  <c r="AF1321" i="5"/>
  <c r="AE1322" i="5"/>
  <c r="AF1322" i="5"/>
  <c r="AE1323" i="5"/>
  <c r="AF1323" i="5"/>
  <c r="AE1324" i="5"/>
  <c r="AF1324" i="5"/>
  <c r="AE1325" i="5"/>
  <c r="AF1325" i="5"/>
  <c r="AE1326" i="5"/>
  <c r="AF1326" i="5"/>
  <c r="AE1327" i="5"/>
  <c r="AF1327" i="5"/>
  <c r="AE1328" i="5"/>
  <c r="AF1328" i="5"/>
  <c r="AE1329" i="5"/>
  <c r="AF1329" i="5"/>
  <c r="AE1330" i="5"/>
  <c r="AF1330" i="5"/>
  <c r="AE1331" i="5"/>
  <c r="AF1331" i="5"/>
  <c r="AE1332" i="5"/>
  <c r="AF1332" i="5"/>
  <c r="AE1333" i="5"/>
  <c r="AF1333" i="5"/>
  <c r="AE1334" i="5"/>
  <c r="AF1334" i="5"/>
  <c r="AE1335" i="5"/>
  <c r="AF1335" i="5"/>
  <c r="AE1336" i="5"/>
  <c r="AF1336" i="5"/>
  <c r="AE1337" i="5"/>
  <c r="AF1337" i="5"/>
  <c r="AE1338" i="5"/>
  <c r="AF1338" i="5"/>
  <c r="AE1339" i="5"/>
  <c r="AF1339" i="5"/>
  <c r="AE1340" i="5"/>
  <c r="AF1340" i="5"/>
  <c r="AE1341" i="5"/>
  <c r="AF1341" i="5"/>
  <c r="AE1342" i="5"/>
  <c r="AF1342" i="5"/>
  <c r="AE1343" i="5"/>
  <c r="AF1343" i="5"/>
  <c r="AE1344" i="5"/>
  <c r="AF1344" i="5"/>
  <c r="AE1345" i="5"/>
  <c r="AF1345" i="5"/>
  <c r="AE1346" i="5"/>
  <c r="AF1346" i="5"/>
  <c r="AE1347" i="5"/>
  <c r="AF1347" i="5"/>
  <c r="AE1348" i="5"/>
  <c r="AF1348" i="5"/>
  <c r="AE1349" i="5"/>
  <c r="AF1349" i="5"/>
  <c r="AE1350" i="5"/>
  <c r="AF1350" i="5"/>
  <c r="AE1351" i="5"/>
  <c r="AF1351" i="5"/>
  <c r="AE1352" i="5"/>
  <c r="AF1352" i="5"/>
  <c r="AE1353" i="5"/>
  <c r="AF1353" i="5"/>
  <c r="AE1354" i="5"/>
  <c r="AF1354" i="5"/>
  <c r="AE1355" i="5"/>
  <c r="AF1355" i="5"/>
  <c r="AE1356" i="5"/>
  <c r="AF1356" i="5"/>
  <c r="AE1357" i="5"/>
  <c r="AF1357" i="5"/>
  <c r="AE1358" i="5"/>
  <c r="AF1358" i="5"/>
  <c r="AE1359" i="5"/>
  <c r="AF1359" i="5"/>
  <c r="AE1360" i="5"/>
  <c r="AF1360" i="5"/>
  <c r="AE1361" i="5"/>
  <c r="AF1361" i="5"/>
  <c r="AE1362" i="5"/>
  <c r="AF1362" i="5"/>
  <c r="AE1363" i="5"/>
  <c r="AF1363" i="5"/>
  <c r="AE1364" i="5"/>
  <c r="AF1364" i="5"/>
  <c r="AE1365" i="5"/>
  <c r="AF1365" i="5"/>
  <c r="AE1366" i="5"/>
  <c r="AF1366" i="5"/>
  <c r="AE1367" i="5"/>
  <c r="AF1367" i="5"/>
  <c r="AE1368" i="5"/>
  <c r="AF1368" i="5"/>
  <c r="AE1369" i="5"/>
  <c r="AF1369" i="5"/>
  <c r="AE1370" i="5"/>
  <c r="AF1370" i="5"/>
  <c r="AE1371" i="5"/>
  <c r="AF1371" i="5"/>
  <c r="AE1372" i="5"/>
  <c r="AF1372" i="5"/>
  <c r="AE1373" i="5"/>
  <c r="AF1373" i="5"/>
  <c r="AE1374" i="5"/>
  <c r="AF1374" i="5"/>
  <c r="AE1375" i="5"/>
  <c r="AF1375" i="5"/>
  <c r="AE1376" i="5"/>
  <c r="AF1376" i="5"/>
  <c r="AE1377" i="5"/>
  <c r="AF1377" i="5"/>
  <c r="AE1378" i="5"/>
  <c r="AF1378" i="5"/>
  <c r="AE1379" i="5"/>
  <c r="AF1379" i="5"/>
  <c r="AE1380" i="5"/>
  <c r="AF1380" i="5"/>
  <c r="AE1381" i="5"/>
  <c r="AF1381" i="5"/>
  <c r="AE1382" i="5"/>
  <c r="AF1382" i="5"/>
  <c r="AE1383" i="5"/>
  <c r="AF1383" i="5"/>
  <c r="AE1384" i="5"/>
  <c r="AF1384" i="5"/>
  <c r="AE1385" i="5"/>
  <c r="AF1385" i="5"/>
  <c r="AE1386" i="5"/>
  <c r="AF1386" i="5"/>
  <c r="AE1387" i="5"/>
  <c r="AF1387" i="5"/>
  <c r="AE1388" i="5"/>
  <c r="AF1388" i="5"/>
  <c r="AE1389" i="5"/>
  <c r="AF1389" i="5"/>
  <c r="AE1390" i="5"/>
  <c r="AF1390" i="5"/>
  <c r="AE1391" i="5"/>
  <c r="AF1391" i="5"/>
  <c r="AE1392" i="5"/>
  <c r="AF1392" i="5"/>
  <c r="AE1393" i="5"/>
  <c r="AF1393" i="5"/>
  <c r="AE1394" i="5"/>
  <c r="AF1394" i="5"/>
  <c r="AE1395" i="5"/>
  <c r="AF1395" i="5"/>
  <c r="AE1396" i="5"/>
  <c r="AF1396" i="5"/>
  <c r="AE1397" i="5"/>
  <c r="AF1397" i="5"/>
  <c r="AE1398" i="5"/>
  <c r="AF1398" i="5"/>
  <c r="AE1399" i="5"/>
  <c r="AF1399" i="5"/>
  <c r="AE1400" i="5"/>
  <c r="AF1400" i="5"/>
  <c r="AE1401" i="5"/>
  <c r="AF1401" i="5"/>
  <c r="AE1402" i="5"/>
  <c r="AF1402" i="5"/>
  <c r="AE1403" i="5"/>
  <c r="AF1403" i="5"/>
  <c r="AE1404" i="5"/>
  <c r="AF1404" i="5"/>
  <c r="AE1405" i="5"/>
  <c r="AF1405" i="5"/>
  <c r="AE1406" i="5"/>
  <c r="AF1406" i="5"/>
  <c r="AE1407" i="5"/>
  <c r="AF1407" i="5"/>
  <c r="AE1408" i="5"/>
  <c r="AF1408" i="5"/>
  <c r="AE1409" i="5"/>
  <c r="AF1409" i="5"/>
  <c r="AE1410" i="5"/>
  <c r="AF1410" i="5"/>
  <c r="AE1411" i="5"/>
  <c r="AF1411" i="5"/>
  <c r="AE1412" i="5"/>
  <c r="AF1412" i="5"/>
  <c r="AE1413" i="5"/>
  <c r="AF1413" i="5"/>
  <c r="AE1414" i="5"/>
  <c r="AF1414" i="5"/>
  <c r="AE1415" i="5"/>
  <c r="AF1415" i="5"/>
  <c r="AE1416" i="5"/>
  <c r="AF1416" i="5"/>
  <c r="AE1417" i="5"/>
  <c r="AF1417" i="5"/>
  <c r="AE1418" i="5"/>
  <c r="AF1418" i="5"/>
  <c r="AE1419" i="5"/>
  <c r="AF1419" i="5"/>
  <c r="AE1420" i="5"/>
  <c r="AF1420" i="5"/>
  <c r="AE1421" i="5"/>
  <c r="AF1421" i="5"/>
  <c r="AE1422" i="5"/>
  <c r="AF1422" i="5"/>
  <c r="AE1423" i="5"/>
  <c r="AF1423" i="5"/>
  <c r="AE1424" i="5"/>
  <c r="AF1424" i="5"/>
  <c r="AE1425" i="5"/>
  <c r="AF1425" i="5"/>
  <c r="AE1426" i="5"/>
  <c r="AF1426" i="5"/>
  <c r="AE1427" i="5"/>
  <c r="AF1427" i="5"/>
  <c r="AE1428" i="5"/>
  <c r="AF1428" i="5"/>
  <c r="AE1429" i="5"/>
  <c r="AF1429" i="5"/>
  <c r="AE1430" i="5"/>
  <c r="AF1430" i="5"/>
  <c r="AE1431" i="5"/>
  <c r="AF1431" i="5"/>
  <c r="AE1432" i="5"/>
  <c r="AF1432" i="5"/>
  <c r="AE1433" i="5"/>
  <c r="AF1433" i="5"/>
  <c r="AE1434" i="5"/>
  <c r="AF1434" i="5"/>
  <c r="AE1435" i="5"/>
  <c r="AF1435" i="5"/>
  <c r="AE1436" i="5"/>
  <c r="AF1436" i="5"/>
  <c r="AE1437" i="5"/>
  <c r="AF1437" i="5"/>
  <c r="AE1438" i="5"/>
  <c r="AF1438" i="5"/>
  <c r="AE1439" i="5"/>
  <c r="AF1439" i="5"/>
  <c r="AE1440" i="5"/>
  <c r="AF1440" i="5"/>
  <c r="AE1441" i="5"/>
  <c r="AF1441" i="5"/>
  <c r="AE1442" i="5"/>
  <c r="AF1442" i="5"/>
  <c r="AE1443" i="5"/>
  <c r="AF1443" i="5"/>
  <c r="AE1444" i="5"/>
  <c r="AF1444" i="5"/>
  <c r="AE1445" i="5"/>
  <c r="AF1445" i="5"/>
  <c r="AE1446" i="5"/>
  <c r="AF1446" i="5"/>
  <c r="AE1447" i="5"/>
  <c r="AF1447" i="5"/>
  <c r="AE1448" i="5"/>
  <c r="AF1448" i="5"/>
  <c r="AE1449" i="5"/>
  <c r="AF1449" i="5"/>
  <c r="AE1450" i="5"/>
  <c r="AF1450" i="5"/>
  <c r="AE1451" i="5"/>
  <c r="AF1451" i="5"/>
  <c r="AE1452" i="5"/>
  <c r="AF1452" i="5"/>
  <c r="AE1453" i="5"/>
  <c r="AF1453" i="5"/>
  <c r="AE1454" i="5"/>
  <c r="AF1454" i="5"/>
  <c r="AE1455" i="5"/>
  <c r="AF1455" i="5"/>
  <c r="AE1456" i="5"/>
  <c r="AF1456" i="5"/>
  <c r="AE1457" i="5"/>
  <c r="AF1457" i="5"/>
  <c r="AE1458" i="5"/>
  <c r="AF1458" i="5"/>
  <c r="AE1459" i="5"/>
  <c r="AF1459" i="5"/>
  <c r="AE1460" i="5"/>
  <c r="AF1460" i="5"/>
  <c r="AE1461" i="5"/>
  <c r="AF1461" i="5"/>
  <c r="AE1462" i="5"/>
  <c r="AF1462" i="5"/>
  <c r="AE1463" i="5"/>
  <c r="AF1463" i="5"/>
  <c r="AE1464" i="5"/>
  <c r="AF1464" i="5"/>
  <c r="AE1465" i="5"/>
  <c r="AF1465" i="5"/>
  <c r="AE1466" i="5"/>
  <c r="AF1466" i="5"/>
  <c r="AE1467" i="5"/>
  <c r="AF1467" i="5"/>
  <c r="AE1468" i="5"/>
  <c r="AF1468" i="5"/>
  <c r="AE1469" i="5"/>
  <c r="AF1469" i="5"/>
  <c r="AE1470" i="5"/>
  <c r="AF1470" i="5"/>
  <c r="AE1471" i="5"/>
  <c r="AF1471" i="5"/>
  <c r="AE1472" i="5"/>
  <c r="AF1472" i="5"/>
  <c r="AE1473" i="5"/>
  <c r="AF1473" i="5"/>
  <c r="AE1474" i="5"/>
  <c r="AF1474" i="5"/>
  <c r="AE1475" i="5"/>
  <c r="AF1475" i="5"/>
  <c r="AE1476" i="5"/>
  <c r="AF1476" i="5"/>
  <c r="AE1477" i="5"/>
  <c r="AF1477" i="5"/>
  <c r="AE1478" i="5"/>
  <c r="AF1478" i="5"/>
  <c r="AE1479" i="5"/>
  <c r="AF1479" i="5"/>
  <c r="AE1480" i="5"/>
  <c r="AF1480" i="5"/>
  <c r="AE1481" i="5"/>
  <c r="AF1481" i="5"/>
  <c r="AE1482" i="5"/>
  <c r="AF1482" i="5"/>
  <c r="AE1483" i="5"/>
  <c r="AF1483" i="5"/>
  <c r="AE1484" i="5"/>
  <c r="AF1484" i="5"/>
  <c r="AE1485" i="5"/>
  <c r="AF1485" i="5"/>
  <c r="AE1486" i="5"/>
  <c r="AF1486" i="5"/>
  <c r="AE1487" i="5"/>
  <c r="AF1487" i="5"/>
  <c r="AE1488" i="5"/>
  <c r="AF1488" i="5"/>
  <c r="AE1489" i="5"/>
  <c r="AF1489" i="5"/>
  <c r="AE1490" i="5"/>
  <c r="AF1490" i="5"/>
  <c r="AE1491" i="5"/>
  <c r="AF1491" i="5"/>
  <c r="AE1492" i="5"/>
  <c r="AF1492" i="5"/>
  <c r="AE1493" i="5"/>
  <c r="AF1493" i="5"/>
  <c r="AE1494" i="5"/>
  <c r="AF1494" i="5"/>
  <c r="AE1495" i="5"/>
  <c r="AF1495" i="5"/>
  <c r="AE1496" i="5"/>
  <c r="AF1496" i="5"/>
  <c r="AE1497" i="5"/>
  <c r="AF1497" i="5"/>
  <c r="AE1498" i="5"/>
  <c r="AF1498" i="5"/>
  <c r="AE1499" i="5"/>
  <c r="AF1499" i="5"/>
  <c r="AE1500" i="5"/>
  <c r="AF1500" i="5"/>
  <c r="AE1501" i="5"/>
  <c r="AF1501" i="5"/>
  <c r="AE1502" i="5"/>
  <c r="AF1502" i="5"/>
  <c r="AE1503" i="5"/>
  <c r="AF1503" i="5"/>
  <c r="AE1504" i="5"/>
  <c r="AF1504" i="5"/>
  <c r="AE1505" i="5"/>
  <c r="AF1505" i="5"/>
  <c r="AE1506" i="5"/>
  <c r="AF1506" i="5"/>
  <c r="AE1507" i="5"/>
  <c r="AF1507" i="5"/>
  <c r="AE1508" i="5"/>
  <c r="AF1508" i="5"/>
  <c r="AE1509" i="5"/>
  <c r="AF1509" i="5"/>
  <c r="AE1510" i="5"/>
  <c r="AF1510" i="5"/>
  <c r="AE1511" i="5"/>
  <c r="AF1511" i="5"/>
  <c r="AE1512" i="5"/>
  <c r="AF1512" i="5"/>
  <c r="AE1513" i="5"/>
  <c r="AF1513" i="5"/>
  <c r="AE1514" i="5"/>
  <c r="AF1514" i="5"/>
  <c r="AE1515" i="5"/>
  <c r="AF1515" i="5"/>
  <c r="AE1516" i="5"/>
  <c r="AF1516" i="5"/>
  <c r="AE1517" i="5"/>
  <c r="AF1517" i="5"/>
  <c r="AE1518" i="5"/>
  <c r="AF1518" i="5"/>
  <c r="AE1519" i="5"/>
  <c r="AF1519" i="5"/>
  <c r="AE1520" i="5"/>
  <c r="AF1520" i="5"/>
  <c r="AE1521" i="5"/>
  <c r="AF1521" i="5"/>
  <c r="AE1522" i="5"/>
  <c r="AF1522" i="5"/>
  <c r="AE1523" i="5"/>
  <c r="AF1523" i="5"/>
  <c r="AE1524" i="5"/>
  <c r="AF1524" i="5"/>
  <c r="AE1525" i="5"/>
  <c r="AF1525" i="5"/>
  <c r="AE1526" i="5"/>
  <c r="AF1526" i="5"/>
  <c r="AE1527" i="5"/>
  <c r="AF1527" i="5"/>
  <c r="AE1528" i="5"/>
  <c r="AF1528" i="5"/>
  <c r="AE1529" i="5"/>
  <c r="AF1529" i="5"/>
  <c r="AE1530" i="5"/>
  <c r="AF1530" i="5"/>
  <c r="AE1531" i="5"/>
  <c r="AF1531" i="5"/>
  <c r="AE1532" i="5"/>
  <c r="AF1532" i="5"/>
  <c r="AE1533" i="5"/>
  <c r="AF1533" i="5"/>
  <c r="AE1534" i="5"/>
  <c r="AF1534" i="5"/>
  <c r="AE1535" i="5"/>
  <c r="AF1535" i="5"/>
  <c r="AE1536" i="5"/>
  <c r="AF1536" i="5"/>
  <c r="AE1537" i="5"/>
  <c r="AF1537" i="5"/>
  <c r="AE1538" i="5"/>
  <c r="AF1538" i="5"/>
  <c r="AE1539" i="5"/>
  <c r="AF1539" i="5"/>
  <c r="AE1540" i="5"/>
  <c r="AF1540" i="5"/>
  <c r="AE1541" i="5"/>
  <c r="AF1541" i="5"/>
  <c r="AE1542" i="5"/>
  <c r="AF1542" i="5"/>
  <c r="AE1543" i="5"/>
  <c r="AF1543" i="5"/>
  <c r="AE1544" i="5"/>
  <c r="AF1544" i="5"/>
  <c r="AE1545" i="5"/>
  <c r="AF1545" i="5"/>
  <c r="AE1546" i="5"/>
  <c r="AF1546" i="5"/>
  <c r="AE1547" i="5"/>
  <c r="AF1547" i="5"/>
  <c r="AE1548" i="5"/>
  <c r="AF1548" i="5"/>
  <c r="AE1549" i="5"/>
  <c r="AF1549" i="5"/>
  <c r="AE1550" i="5"/>
  <c r="AF1550" i="5"/>
  <c r="AE1551" i="5"/>
  <c r="AF1551" i="5"/>
  <c r="AE1552" i="5"/>
  <c r="AF1552" i="5"/>
  <c r="AE1553" i="5"/>
  <c r="AF1553" i="5"/>
  <c r="AE1554" i="5"/>
  <c r="AF1554" i="5"/>
  <c r="AE1555" i="5"/>
  <c r="AF1555" i="5"/>
  <c r="AE1556" i="5"/>
  <c r="AF1556" i="5"/>
  <c r="AE1557" i="5"/>
  <c r="AF1557" i="5"/>
  <c r="AE1558" i="5"/>
  <c r="AF1558" i="5"/>
  <c r="AE1559" i="5"/>
  <c r="AF1559" i="5"/>
  <c r="AE1560" i="5"/>
  <c r="AF1560" i="5"/>
  <c r="AE1561" i="5"/>
  <c r="AF1561" i="5"/>
  <c r="AE1562" i="5"/>
  <c r="AF1562" i="5"/>
  <c r="AE1563" i="5"/>
  <c r="AF1563" i="5"/>
  <c r="AE1564" i="5"/>
  <c r="AF1564" i="5"/>
  <c r="AE1565" i="5"/>
  <c r="AF1565" i="5"/>
  <c r="AE1566" i="5"/>
  <c r="AF1566" i="5"/>
  <c r="AE1567" i="5"/>
  <c r="AF1567" i="5"/>
  <c r="AE1568" i="5"/>
  <c r="AF1568" i="5"/>
  <c r="AE1569" i="5"/>
  <c r="AF1569" i="5"/>
  <c r="AE1570" i="5"/>
  <c r="AF1570" i="5"/>
  <c r="AE1571" i="5"/>
  <c r="AF1571" i="5"/>
  <c r="AE1572" i="5"/>
  <c r="AF1572" i="5"/>
  <c r="AE1573" i="5"/>
  <c r="AF1573" i="5"/>
  <c r="AE1574" i="5"/>
  <c r="AF1574" i="5"/>
  <c r="AE1575" i="5"/>
  <c r="AF1575" i="5"/>
  <c r="AE1576" i="5"/>
  <c r="AF1576" i="5"/>
  <c r="AE1577" i="5"/>
  <c r="AF1577" i="5"/>
  <c r="AE1578" i="5"/>
  <c r="AF1578" i="5"/>
  <c r="AE1579" i="5"/>
  <c r="AF1579" i="5"/>
  <c r="AE1580" i="5"/>
  <c r="AF1580" i="5"/>
  <c r="AE1581" i="5"/>
  <c r="AF1581" i="5"/>
  <c r="AE1582" i="5"/>
  <c r="AF1582" i="5"/>
  <c r="AE1583" i="5"/>
  <c r="AF1583" i="5"/>
  <c r="AE1584" i="5"/>
  <c r="AF1584" i="5"/>
  <c r="AE1585" i="5"/>
  <c r="AF1585" i="5"/>
  <c r="AE1586" i="5"/>
  <c r="AF1586" i="5"/>
  <c r="AE1587" i="5"/>
  <c r="AF1587" i="5"/>
  <c r="AE1588" i="5"/>
  <c r="AF1588" i="5"/>
  <c r="AE1589" i="5"/>
  <c r="AF1589" i="5"/>
  <c r="AE1590" i="5"/>
  <c r="AF1590" i="5"/>
  <c r="AE1591" i="5"/>
  <c r="AF1591" i="5"/>
  <c r="AE1592" i="5"/>
  <c r="AF1592" i="5"/>
  <c r="AE1593" i="5"/>
  <c r="AF1593" i="5"/>
  <c r="AE1594" i="5"/>
  <c r="AF1594" i="5"/>
  <c r="AE1595" i="5"/>
  <c r="AF1595" i="5"/>
  <c r="AE1596" i="5"/>
  <c r="AF1596" i="5"/>
  <c r="AE1597" i="5"/>
  <c r="AF1597" i="5"/>
  <c r="AE1598" i="5"/>
  <c r="AF1598" i="5"/>
  <c r="AE1599" i="5"/>
  <c r="AF1599" i="5"/>
  <c r="AE1600" i="5"/>
  <c r="AF1600" i="5"/>
  <c r="AE1601" i="5"/>
  <c r="AF1601" i="5"/>
  <c r="AE1602" i="5"/>
  <c r="AF1602" i="5"/>
  <c r="AE1603" i="5"/>
  <c r="AF1603" i="5"/>
  <c r="AE1604" i="5"/>
  <c r="AF1604" i="5"/>
  <c r="AE1605" i="5"/>
  <c r="AF1605" i="5"/>
  <c r="AE1606" i="5"/>
  <c r="AF1606" i="5"/>
  <c r="AE1607" i="5"/>
  <c r="AF1607" i="5"/>
  <c r="AE1608" i="5"/>
  <c r="AF1608" i="5"/>
  <c r="AE1609" i="5"/>
  <c r="AF1609" i="5"/>
  <c r="AE1610" i="5"/>
  <c r="AF1610" i="5"/>
  <c r="AE1611" i="5"/>
  <c r="AF1611" i="5"/>
  <c r="AE1612" i="5"/>
  <c r="AF1612" i="5"/>
  <c r="AE1613" i="5"/>
  <c r="AF1613" i="5"/>
  <c r="AE1614" i="5"/>
  <c r="AF1614" i="5"/>
  <c r="AE1615" i="5"/>
  <c r="AF1615" i="5"/>
  <c r="AE1616" i="5"/>
  <c r="AF1616" i="5"/>
  <c r="AE1617" i="5"/>
  <c r="AF1617" i="5"/>
  <c r="AE1618" i="5"/>
  <c r="AF1618" i="5"/>
  <c r="AE1619" i="5"/>
  <c r="AF1619" i="5"/>
  <c r="AE1620" i="5"/>
  <c r="AF1620" i="5"/>
  <c r="AE1621" i="5"/>
  <c r="AF1621" i="5"/>
  <c r="AE1622" i="5"/>
  <c r="AF1622" i="5"/>
  <c r="AE1623" i="5"/>
  <c r="AF1623" i="5"/>
  <c r="AE1624" i="5"/>
  <c r="AF1624" i="5"/>
  <c r="AE1625" i="5"/>
  <c r="AF1625" i="5"/>
  <c r="AE1626" i="5"/>
  <c r="AF1626" i="5"/>
  <c r="AE1627" i="5"/>
  <c r="AF1627" i="5"/>
  <c r="AE1628" i="5"/>
  <c r="AF1628" i="5"/>
  <c r="AE1629" i="5"/>
  <c r="AF1629" i="5"/>
  <c r="AE1630" i="5"/>
  <c r="AF1630" i="5"/>
  <c r="AE1631" i="5"/>
  <c r="AF1631" i="5"/>
  <c r="AE1632" i="5"/>
  <c r="AF1632" i="5"/>
  <c r="AE1633" i="5"/>
  <c r="AF1633" i="5"/>
  <c r="AE1634" i="5"/>
  <c r="AF1634" i="5"/>
  <c r="AE1635" i="5"/>
  <c r="AF1635" i="5"/>
  <c r="AE1636" i="5"/>
  <c r="AF1636" i="5"/>
  <c r="AE1637" i="5"/>
  <c r="AF1637" i="5"/>
  <c r="AE1638" i="5"/>
  <c r="AF1638" i="5"/>
  <c r="AE1639" i="5"/>
  <c r="AF1639" i="5"/>
  <c r="AE1640" i="5"/>
  <c r="AF1640" i="5"/>
  <c r="AE1641" i="5"/>
  <c r="AF1641" i="5"/>
  <c r="AE1642" i="5"/>
  <c r="AF1642" i="5"/>
  <c r="AE1643" i="5"/>
  <c r="AF1643" i="5"/>
  <c r="AE1644" i="5"/>
  <c r="AF1644" i="5"/>
  <c r="AE1645" i="5"/>
  <c r="AF1645" i="5"/>
  <c r="AE1646" i="5"/>
  <c r="AF1646" i="5"/>
  <c r="AE1647" i="5"/>
  <c r="AF1647" i="5"/>
  <c r="AE1648" i="5"/>
  <c r="AF1648" i="5"/>
  <c r="AE1649" i="5"/>
  <c r="AF1649" i="5"/>
  <c r="AE1650" i="5"/>
  <c r="AF1650" i="5"/>
  <c r="AE1651" i="5"/>
  <c r="AF1651" i="5"/>
  <c r="AE1652" i="5"/>
  <c r="AF1652" i="5"/>
  <c r="AE1653" i="5"/>
  <c r="AF1653" i="5"/>
  <c r="AE1654" i="5"/>
  <c r="AF1654" i="5"/>
  <c r="AE1655" i="5"/>
  <c r="AF1655" i="5"/>
  <c r="AE1656" i="5"/>
  <c r="AF1656" i="5"/>
  <c r="AE1657" i="5"/>
  <c r="AF1657" i="5"/>
  <c r="AE1658" i="5"/>
  <c r="AF1658" i="5"/>
  <c r="AE1659" i="5"/>
  <c r="AF1659" i="5"/>
  <c r="AE1660" i="5"/>
  <c r="AF1660" i="5"/>
  <c r="AE1661" i="5"/>
  <c r="AF1661" i="5"/>
  <c r="AE1662" i="5"/>
  <c r="AF1662" i="5"/>
  <c r="AE1663" i="5"/>
  <c r="AF1663" i="5"/>
  <c r="AE1664" i="5"/>
  <c r="AF1664" i="5"/>
  <c r="AE1665" i="5"/>
  <c r="AF1665" i="5"/>
  <c r="AE1666" i="5"/>
  <c r="AF1666" i="5"/>
  <c r="AE1667" i="5"/>
  <c r="AF1667" i="5"/>
  <c r="AE1668" i="5"/>
  <c r="AF1668" i="5"/>
  <c r="AE1669" i="5"/>
  <c r="AF1669" i="5"/>
  <c r="AE1670" i="5"/>
  <c r="AF1670" i="5"/>
  <c r="AE1671" i="5"/>
  <c r="AF1671" i="5"/>
  <c r="AE1672" i="5"/>
  <c r="AF1672" i="5"/>
  <c r="AE1673" i="5"/>
  <c r="AF1673" i="5"/>
  <c r="AE1674" i="5"/>
  <c r="AF1674" i="5"/>
  <c r="AE1675" i="5"/>
  <c r="AF1675" i="5"/>
  <c r="AE1676" i="5"/>
  <c r="AF1676" i="5"/>
  <c r="AE1677" i="5"/>
  <c r="AF1677" i="5"/>
  <c r="AE1678" i="5"/>
  <c r="AF1678" i="5"/>
  <c r="AE1679" i="5"/>
  <c r="AF1679" i="5"/>
  <c r="AE1680" i="5"/>
  <c r="AF1680" i="5"/>
  <c r="AE1681" i="5"/>
  <c r="AF1681" i="5"/>
  <c r="AE1682" i="5"/>
  <c r="AF1682" i="5"/>
  <c r="AE1683" i="5"/>
  <c r="AF1683" i="5"/>
  <c r="AE1684" i="5"/>
  <c r="AF1684" i="5"/>
  <c r="AE1685" i="5"/>
  <c r="AF1685" i="5"/>
  <c r="AE1686" i="5"/>
  <c r="AF1686" i="5"/>
  <c r="AE1687" i="5"/>
  <c r="AF1687" i="5"/>
  <c r="AE1688" i="5"/>
  <c r="AF1688" i="5"/>
  <c r="AE1689" i="5"/>
  <c r="AF1689" i="5"/>
  <c r="AE1690" i="5"/>
  <c r="AF1690" i="5"/>
  <c r="AE1691" i="5"/>
  <c r="AF1691" i="5"/>
  <c r="AE1692" i="5"/>
  <c r="AF1692" i="5"/>
  <c r="AE1693" i="5"/>
  <c r="AF1693" i="5"/>
  <c r="AE1694" i="5"/>
  <c r="AF1694" i="5"/>
  <c r="AE1695" i="5"/>
  <c r="AF1695" i="5"/>
  <c r="AE1696" i="5"/>
  <c r="AF1696" i="5"/>
  <c r="AE1697" i="5"/>
  <c r="AF1697" i="5"/>
  <c r="AE1698" i="5"/>
  <c r="AF1698" i="5"/>
  <c r="AE1699" i="5"/>
  <c r="AF1699" i="5"/>
  <c r="AE1700" i="5"/>
  <c r="AF1700" i="5"/>
  <c r="AE1701" i="5"/>
  <c r="AF1701" i="5"/>
  <c r="AE1702" i="5"/>
  <c r="AF1702" i="5"/>
  <c r="AE1703" i="5"/>
  <c r="AF1703" i="5"/>
  <c r="AE1704" i="5"/>
  <c r="AF1704" i="5"/>
  <c r="AE1705" i="5"/>
  <c r="AF1705" i="5"/>
  <c r="AE1706" i="5"/>
  <c r="AF1706" i="5"/>
  <c r="AE1707" i="5"/>
  <c r="AF1707" i="5"/>
  <c r="AE1708" i="5"/>
  <c r="AF1708" i="5"/>
  <c r="AE1709" i="5"/>
  <c r="AF1709" i="5"/>
  <c r="AE1710" i="5"/>
  <c r="AF1710" i="5"/>
  <c r="AE1711" i="5"/>
  <c r="AF1711" i="5"/>
  <c r="AE1712" i="5"/>
  <c r="AF1712" i="5"/>
  <c r="AE1713" i="5"/>
  <c r="AF1713" i="5"/>
  <c r="AE1714" i="5"/>
  <c r="AF1714" i="5"/>
  <c r="AE1715" i="5"/>
  <c r="AF1715" i="5"/>
  <c r="AE1716" i="5"/>
  <c r="AF1716" i="5"/>
  <c r="AE1717" i="5"/>
  <c r="AF1717" i="5"/>
  <c r="AE1718" i="5"/>
  <c r="AF1718" i="5"/>
  <c r="AE1719" i="5"/>
  <c r="AF1719" i="5"/>
  <c r="AE1720" i="5"/>
  <c r="AF1720" i="5"/>
  <c r="AE1721" i="5"/>
  <c r="AF1721" i="5"/>
  <c r="AE1722" i="5"/>
  <c r="AF1722" i="5"/>
  <c r="AE1723" i="5"/>
  <c r="AF1723" i="5"/>
  <c r="AE1724" i="5"/>
  <c r="AF1724" i="5"/>
  <c r="AE1725" i="5"/>
  <c r="AF1725" i="5"/>
  <c r="AE1726" i="5"/>
  <c r="AF1726" i="5"/>
  <c r="AE1727" i="5"/>
  <c r="AF1727" i="5"/>
  <c r="AE1728" i="5"/>
  <c r="AF1728" i="5"/>
  <c r="AE1729" i="5"/>
  <c r="AF1729" i="5"/>
  <c r="AE1730" i="5"/>
  <c r="AF1730" i="5"/>
  <c r="AE1731" i="5"/>
  <c r="AF1731" i="5"/>
  <c r="AE1732" i="5"/>
  <c r="AF1732" i="5"/>
  <c r="AE1733" i="5"/>
  <c r="AF1733" i="5"/>
  <c r="AE1734" i="5"/>
  <c r="AF1734" i="5"/>
  <c r="AE1735" i="5"/>
  <c r="AF1735" i="5"/>
  <c r="AE1736" i="5"/>
  <c r="AF1736" i="5"/>
  <c r="AE1737" i="5"/>
  <c r="AF1737" i="5"/>
  <c r="AE1738" i="5"/>
  <c r="AF1738" i="5"/>
  <c r="AE1739" i="5"/>
  <c r="AF1739" i="5"/>
  <c r="AE1740" i="5"/>
  <c r="AF1740" i="5"/>
  <c r="AE1741" i="5"/>
  <c r="AF1741" i="5"/>
  <c r="AE1742" i="5"/>
  <c r="AF1742" i="5"/>
  <c r="AE1743" i="5"/>
  <c r="AF1743" i="5"/>
  <c r="AE1744" i="5"/>
  <c r="AF1744" i="5"/>
  <c r="AE1745" i="5"/>
  <c r="AF1745" i="5"/>
  <c r="AE1746" i="5"/>
  <c r="AF1746" i="5"/>
  <c r="AE1747" i="5"/>
  <c r="AF1747" i="5"/>
  <c r="AE1748" i="5"/>
  <c r="AF1748" i="5"/>
  <c r="AE1749" i="5"/>
  <c r="AF1749" i="5"/>
  <c r="AE1750" i="5"/>
  <c r="AF1750" i="5"/>
  <c r="AE1751" i="5"/>
  <c r="AF1751" i="5"/>
  <c r="AE1752" i="5"/>
  <c r="AF1752" i="5"/>
  <c r="AE1753" i="5"/>
  <c r="AF1753" i="5"/>
  <c r="AE1754" i="5"/>
  <c r="AF1754" i="5"/>
  <c r="AE1755" i="5"/>
  <c r="AF1755" i="5"/>
  <c r="AE1756" i="5"/>
  <c r="AF1756" i="5"/>
  <c r="AE1757" i="5"/>
  <c r="AF1757" i="5"/>
  <c r="AE1758" i="5"/>
  <c r="AF1758" i="5"/>
  <c r="AE1759" i="5"/>
  <c r="AF1759" i="5"/>
  <c r="AE1760" i="5"/>
  <c r="AF1760" i="5"/>
  <c r="AE1761" i="5"/>
  <c r="AF1761" i="5"/>
  <c r="AE1762" i="5"/>
  <c r="AF1762" i="5"/>
  <c r="AE1763" i="5"/>
  <c r="AF1763" i="5"/>
  <c r="AE1764" i="5"/>
  <c r="AF1764" i="5"/>
  <c r="AE1765" i="5"/>
  <c r="AF1765" i="5"/>
  <c r="AE1766" i="5"/>
  <c r="AF1766" i="5"/>
  <c r="AE1767" i="5"/>
  <c r="AF1767" i="5"/>
  <c r="AE1768" i="5"/>
  <c r="AF1768" i="5"/>
  <c r="AE1769" i="5"/>
  <c r="AF1769" i="5"/>
  <c r="AE1770" i="5"/>
  <c r="AF1770" i="5"/>
  <c r="AE1771" i="5"/>
  <c r="AF1771" i="5"/>
  <c r="AE1772" i="5"/>
  <c r="AF1772" i="5"/>
  <c r="AE1773" i="5"/>
  <c r="AF1773" i="5"/>
  <c r="AE1774" i="5"/>
  <c r="AF1774" i="5"/>
  <c r="AE1775" i="5"/>
  <c r="AF1775" i="5"/>
  <c r="AE1776" i="5"/>
  <c r="AF1776" i="5"/>
  <c r="AE1777" i="5"/>
  <c r="AF1777" i="5"/>
  <c r="AE1778" i="5"/>
  <c r="AF1778" i="5"/>
  <c r="AE1779" i="5"/>
  <c r="AF1779" i="5"/>
  <c r="AE1780" i="5"/>
  <c r="AF1780" i="5"/>
  <c r="AE1781" i="5"/>
  <c r="AF1781" i="5"/>
  <c r="AE1782" i="5"/>
  <c r="AF1782" i="5"/>
  <c r="AE1783" i="5"/>
  <c r="AF1783" i="5"/>
  <c r="AE1784" i="5"/>
  <c r="AF1784" i="5"/>
  <c r="AE1785" i="5"/>
  <c r="AF1785" i="5"/>
  <c r="AE1786" i="5"/>
  <c r="AF1786" i="5"/>
  <c r="AE1787" i="5"/>
  <c r="AF1787" i="5"/>
  <c r="AE1788" i="5"/>
  <c r="AF1788" i="5"/>
  <c r="AE1789" i="5"/>
  <c r="AF1789" i="5"/>
  <c r="AE1790" i="5"/>
  <c r="AF1790" i="5"/>
  <c r="AE1791" i="5"/>
  <c r="AF1791" i="5"/>
  <c r="AE1792" i="5"/>
  <c r="AF1792" i="5"/>
  <c r="AE1793" i="5"/>
  <c r="AF1793" i="5"/>
  <c r="AE1794" i="5"/>
  <c r="AF1794" i="5"/>
  <c r="AE1795" i="5"/>
  <c r="AF1795" i="5"/>
  <c r="AE1796" i="5"/>
  <c r="AF1796" i="5"/>
  <c r="AE1797" i="5"/>
  <c r="AF1797" i="5"/>
  <c r="AE1798" i="5"/>
  <c r="AF1798" i="5"/>
  <c r="AE1799" i="5"/>
  <c r="AF1799" i="5"/>
  <c r="AE1800" i="5"/>
  <c r="AF1800" i="5"/>
  <c r="AE1801" i="5"/>
  <c r="AF1801" i="5"/>
  <c r="AE1802" i="5"/>
  <c r="AF1802" i="5"/>
  <c r="AE1803" i="5"/>
  <c r="AF1803" i="5"/>
  <c r="AE1804" i="5"/>
  <c r="AF1804" i="5"/>
  <c r="AE1805" i="5"/>
  <c r="AF1805" i="5"/>
  <c r="AE1806" i="5"/>
  <c r="AF1806" i="5"/>
  <c r="AE1807" i="5"/>
  <c r="AF1807" i="5"/>
  <c r="AE1808" i="5"/>
  <c r="AF1808" i="5"/>
  <c r="AE1809" i="5"/>
  <c r="AF1809" i="5"/>
  <c r="AE1810" i="5"/>
  <c r="AF1810" i="5"/>
  <c r="AE1811" i="5"/>
  <c r="AF1811" i="5"/>
  <c r="AE1812" i="5"/>
  <c r="AF1812" i="5"/>
  <c r="AE1813" i="5"/>
  <c r="AF1813" i="5"/>
  <c r="AE1814" i="5"/>
  <c r="AF1814" i="5"/>
  <c r="AE1815" i="5"/>
  <c r="AF1815" i="5"/>
  <c r="AE1816" i="5"/>
  <c r="AF1816" i="5"/>
  <c r="AE1817" i="5"/>
  <c r="AF1817" i="5"/>
  <c r="AE1818" i="5"/>
  <c r="AF1818" i="5"/>
  <c r="AE1819" i="5"/>
  <c r="AF1819" i="5"/>
  <c r="AE1820" i="5"/>
  <c r="AF1820" i="5"/>
  <c r="AE1821" i="5"/>
  <c r="AF1821" i="5"/>
  <c r="AE1822" i="5"/>
  <c r="AF1822" i="5"/>
  <c r="AE1823" i="5"/>
  <c r="AF1823" i="5"/>
  <c r="AE1824" i="5"/>
  <c r="AF1824" i="5"/>
  <c r="AE1825" i="5"/>
  <c r="AF1825" i="5"/>
  <c r="AE1826" i="5"/>
  <c r="AF1826" i="5"/>
  <c r="AE1827" i="5"/>
  <c r="AF1827" i="5"/>
  <c r="AE1828" i="5"/>
  <c r="AF1828" i="5"/>
  <c r="AE1829" i="5"/>
  <c r="AF1829" i="5"/>
  <c r="AE1830" i="5"/>
  <c r="AF1830" i="5"/>
  <c r="AE1831" i="5"/>
  <c r="AF1831" i="5"/>
  <c r="AE1832" i="5"/>
  <c r="AF1832" i="5"/>
  <c r="AE1833" i="5"/>
  <c r="AF1833" i="5"/>
  <c r="AE1834" i="5"/>
  <c r="AF1834" i="5"/>
  <c r="AE1835" i="5"/>
  <c r="AF1835" i="5"/>
  <c r="AE1836" i="5"/>
  <c r="AF1836" i="5"/>
  <c r="AE1837" i="5"/>
  <c r="AF1837" i="5"/>
  <c r="AE1838" i="5"/>
  <c r="AF1838" i="5"/>
  <c r="AE1839" i="5"/>
  <c r="AF1839" i="5"/>
  <c r="AE1840" i="5"/>
  <c r="AF1840" i="5"/>
  <c r="AE1841" i="5"/>
  <c r="AF1841" i="5"/>
  <c r="AE1842" i="5"/>
  <c r="AF1842" i="5"/>
  <c r="AE1843" i="5"/>
  <c r="AF1843" i="5"/>
  <c r="AE1844" i="5"/>
  <c r="AF1844" i="5"/>
  <c r="AE1845" i="5"/>
  <c r="AF1845" i="5"/>
  <c r="AE1846" i="5"/>
  <c r="AF1846" i="5"/>
  <c r="AE1847" i="5"/>
  <c r="AF1847" i="5"/>
  <c r="AE1848" i="5"/>
  <c r="AF1848" i="5"/>
  <c r="AE1849" i="5"/>
  <c r="AF1849" i="5"/>
  <c r="AE1850" i="5"/>
  <c r="AF1850" i="5"/>
  <c r="AE1851" i="5"/>
  <c r="AF1851" i="5"/>
  <c r="AE1852" i="5"/>
  <c r="AF1852" i="5"/>
  <c r="AE1853" i="5"/>
  <c r="AF1853" i="5"/>
  <c r="AE1854" i="5"/>
  <c r="AF1854" i="5"/>
  <c r="AE1855" i="5"/>
  <c r="AF1855" i="5"/>
  <c r="AE1856" i="5"/>
  <c r="AF1856" i="5"/>
  <c r="AE1857" i="5"/>
  <c r="AF1857" i="5"/>
  <c r="AE1858" i="5"/>
  <c r="AF1858" i="5"/>
  <c r="AE1859" i="5"/>
  <c r="AF1859" i="5"/>
  <c r="AE1860" i="5"/>
  <c r="AF1860" i="5"/>
  <c r="AE1861" i="5"/>
  <c r="AF1861" i="5"/>
  <c r="AE1862" i="5"/>
  <c r="AF1862" i="5"/>
  <c r="AE1863" i="5"/>
  <c r="AF1863" i="5"/>
  <c r="AE1864" i="5"/>
  <c r="AF1864" i="5"/>
  <c r="AE1865" i="5"/>
  <c r="AF1865" i="5"/>
  <c r="AE1866" i="5"/>
  <c r="AF1866" i="5"/>
  <c r="AE1867" i="5"/>
  <c r="AF1867" i="5"/>
  <c r="AE1868" i="5"/>
  <c r="AF1868" i="5"/>
  <c r="AE1869" i="5"/>
  <c r="AF1869" i="5"/>
  <c r="AE1870" i="5"/>
  <c r="AF1870" i="5"/>
  <c r="AE1871" i="5"/>
  <c r="AF1871" i="5"/>
  <c r="AE1872" i="5"/>
  <c r="AF1872" i="5"/>
  <c r="AE1873" i="5"/>
  <c r="AF1873" i="5"/>
  <c r="AE1874" i="5"/>
  <c r="AF1874" i="5"/>
  <c r="AE1875" i="5"/>
  <c r="AF1875" i="5"/>
  <c r="AE1876" i="5"/>
  <c r="AF1876" i="5"/>
  <c r="AE1877" i="5"/>
  <c r="AF1877" i="5"/>
  <c r="AE1878" i="5"/>
  <c r="AF1878" i="5"/>
  <c r="AE1879" i="5"/>
  <c r="AF1879" i="5"/>
  <c r="AE1880" i="5"/>
  <c r="AF1880" i="5"/>
  <c r="AE1881" i="5"/>
  <c r="AF1881" i="5"/>
  <c r="AE1882" i="5"/>
  <c r="AF1882" i="5"/>
  <c r="AE1883" i="5"/>
  <c r="AF1883" i="5"/>
  <c r="AE1884" i="5"/>
  <c r="AF1884" i="5"/>
  <c r="AE1885" i="5"/>
  <c r="AF1885" i="5"/>
  <c r="AE1886" i="5"/>
  <c r="AF1886" i="5"/>
  <c r="AE1887" i="5"/>
  <c r="AF1887" i="5"/>
  <c r="AE1888" i="5"/>
  <c r="AF1888" i="5"/>
  <c r="AE1889" i="5"/>
  <c r="AF1889" i="5"/>
  <c r="AE1890" i="5"/>
  <c r="AF1890" i="5"/>
  <c r="AE1891" i="5"/>
  <c r="AF1891" i="5"/>
  <c r="AE1892" i="5"/>
  <c r="AF1892" i="5"/>
  <c r="AE1893" i="5"/>
  <c r="AF1893" i="5"/>
  <c r="AE1894" i="5"/>
  <c r="AF1894" i="5"/>
  <c r="AE1895" i="5"/>
  <c r="AF1895" i="5"/>
  <c r="AE1896" i="5"/>
  <c r="AF1896" i="5"/>
  <c r="AE1897" i="5"/>
  <c r="AF1897" i="5"/>
  <c r="AE1898" i="5"/>
  <c r="AF1898" i="5"/>
  <c r="AE1899" i="5"/>
  <c r="AF1899" i="5"/>
  <c r="AE1900" i="5"/>
  <c r="AF1900" i="5"/>
  <c r="AE1901" i="5"/>
  <c r="AF1901" i="5"/>
  <c r="AE1902" i="5"/>
  <c r="AF1902" i="5"/>
  <c r="AE1903" i="5"/>
  <c r="AF1903" i="5"/>
  <c r="AE1904" i="5"/>
  <c r="AF1904" i="5"/>
  <c r="AE1905" i="5"/>
  <c r="AF1905" i="5"/>
  <c r="AE1906" i="5"/>
  <c r="AF1906" i="5"/>
  <c r="AE1907" i="5"/>
  <c r="AF1907" i="5"/>
  <c r="AE1908" i="5"/>
  <c r="AF1908" i="5"/>
  <c r="AE1909" i="5"/>
  <c r="AF1909" i="5"/>
  <c r="AE1910" i="5"/>
  <c r="AF1910" i="5"/>
  <c r="AE1911" i="5"/>
  <c r="AF1911" i="5"/>
  <c r="AE1912" i="5"/>
  <c r="AF1912" i="5"/>
  <c r="AE1913" i="5"/>
  <c r="AF1913" i="5"/>
  <c r="AE1914" i="5"/>
  <c r="AF1914" i="5"/>
  <c r="AE1915" i="5"/>
  <c r="AF1915" i="5"/>
  <c r="AE1916" i="5"/>
  <c r="AF1916" i="5"/>
  <c r="AE1917" i="5"/>
  <c r="AF1917" i="5"/>
  <c r="AE1918" i="5"/>
  <c r="AF1918" i="5"/>
  <c r="AE1919" i="5"/>
  <c r="AF1919" i="5"/>
  <c r="AE1920" i="5"/>
  <c r="AF1920" i="5"/>
  <c r="AE1921" i="5"/>
  <c r="AF1921" i="5"/>
  <c r="AE1922" i="5"/>
  <c r="AF1922" i="5"/>
  <c r="AE1923" i="5"/>
  <c r="AF1923" i="5"/>
  <c r="AE1924" i="5"/>
  <c r="AF1924" i="5"/>
  <c r="AE1925" i="5"/>
  <c r="AF1925" i="5"/>
  <c r="AE1926" i="5"/>
  <c r="AF1926" i="5"/>
  <c r="AE1927" i="5"/>
  <c r="AF1927" i="5"/>
  <c r="AE1928" i="5"/>
  <c r="AF1928" i="5"/>
  <c r="AE1929" i="5"/>
  <c r="AF1929" i="5"/>
  <c r="AE1930" i="5"/>
  <c r="AF1930" i="5"/>
  <c r="AE1931" i="5"/>
  <c r="AF1931" i="5"/>
  <c r="AE1932" i="5"/>
  <c r="AF1932" i="5"/>
  <c r="AE1933" i="5"/>
  <c r="AF1933" i="5"/>
  <c r="AE1934" i="5"/>
  <c r="AF1934" i="5"/>
  <c r="AE1935" i="5"/>
  <c r="AF1935" i="5"/>
  <c r="AE1936" i="5"/>
  <c r="AF1936" i="5"/>
  <c r="AE1937" i="5"/>
  <c r="AF1937" i="5"/>
  <c r="AE1938" i="5"/>
  <c r="AF1938" i="5"/>
  <c r="AE1939" i="5"/>
  <c r="AF1939" i="5"/>
  <c r="AE1940" i="5"/>
  <c r="AF1940" i="5"/>
  <c r="AE1941" i="5"/>
  <c r="AF1941" i="5"/>
  <c r="AE1942" i="5"/>
  <c r="AF1942" i="5"/>
  <c r="AE1943" i="5"/>
  <c r="AF1943" i="5"/>
  <c r="AE1944" i="5"/>
  <c r="AF1944" i="5"/>
  <c r="AE1945" i="5"/>
  <c r="AF1945" i="5"/>
  <c r="AE1946" i="5"/>
  <c r="AF1946" i="5"/>
  <c r="AE1947" i="5"/>
  <c r="AF1947" i="5"/>
  <c r="AE1948" i="5"/>
  <c r="AF1948" i="5"/>
  <c r="AE1949" i="5"/>
  <c r="AF1949" i="5"/>
  <c r="AE1950" i="5"/>
  <c r="AF1950" i="5"/>
  <c r="AE1951" i="5"/>
  <c r="AF1951" i="5"/>
  <c r="AE1952" i="5"/>
  <c r="AF1952" i="5"/>
  <c r="AE1953" i="5"/>
  <c r="AF1953" i="5"/>
  <c r="AE1954" i="5"/>
  <c r="AF1954" i="5"/>
  <c r="AE1955" i="5"/>
  <c r="AF1955" i="5"/>
  <c r="AE1956" i="5"/>
  <c r="AF1956" i="5"/>
  <c r="AE1957" i="5"/>
  <c r="AF1957" i="5"/>
  <c r="AE1958" i="5"/>
  <c r="AF1958" i="5"/>
  <c r="AE1959" i="5"/>
  <c r="AF1959" i="5"/>
  <c r="AE1960" i="5"/>
  <c r="AF1960" i="5"/>
  <c r="AE1961" i="5"/>
  <c r="AF1961" i="5"/>
  <c r="AE1962" i="5"/>
  <c r="AF1962" i="5"/>
  <c r="AE1963" i="5"/>
  <c r="AF1963" i="5"/>
  <c r="AE1964" i="5"/>
  <c r="AF1964" i="5"/>
  <c r="AE1965" i="5"/>
  <c r="AF1965" i="5"/>
  <c r="AE1966" i="5"/>
  <c r="AF1966" i="5"/>
  <c r="AE1967" i="5"/>
  <c r="AF1967" i="5"/>
  <c r="AE1968" i="5"/>
  <c r="AF1968" i="5"/>
  <c r="AE1969" i="5"/>
  <c r="AF1969" i="5"/>
  <c r="AE1970" i="5"/>
  <c r="AF1970" i="5"/>
  <c r="AE1971" i="5"/>
  <c r="AF1971" i="5"/>
  <c r="AE1972" i="5"/>
  <c r="AF1972" i="5"/>
  <c r="AE1973" i="5"/>
  <c r="AF1973" i="5"/>
  <c r="AE1974" i="5"/>
  <c r="AF1974" i="5"/>
  <c r="AE1975" i="5"/>
  <c r="AF1975" i="5"/>
  <c r="AE1976" i="5"/>
  <c r="AF1976" i="5"/>
  <c r="AE1977" i="5"/>
  <c r="AF1977" i="5"/>
  <c r="AE1978" i="5"/>
  <c r="AF1978" i="5"/>
  <c r="AE1979" i="5"/>
  <c r="AF1979" i="5"/>
  <c r="AE1980" i="5"/>
  <c r="AF1980" i="5"/>
  <c r="AE1981" i="5"/>
  <c r="AF1981" i="5"/>
  <c r="AE1982" i="5"/>
  <c r="AF1982" i="5"/>
  <c r="AE1983" i="5"/>
  <c r="AF1983" i="5"/>
  <c r="AE1984" i="5"/>
  <c r="AF1984" i="5"/>
  <c r="AE1985" i="5"/>
  <c r="AF1985" i="5"/>
  <c r="AE1986" i="5"/>
  <c r="AF1986" i="5"/>
  <c r="AE1987" i="5"/>
  <c r="AF1987" i="5"/>
  <c r="AE1988" i="5"/>
  <c r="AF1988" i="5"/>
  <c r="AE1989" i="5"/>
  <c r="AF1989" i="5"/>
  <c r="AE1990" i="5"/>
  <c r="AF1990" i="5"/>
  <c r="AE1991" i="5"/>
  <c r="AF1991" i="5"/>
  <c r="AE1992" i="5"/>
  <c r="AF1992" i="5"/>
  <c r="AE1993" i="5"/>
  <c r="AF1993" i="5"/>
  <c r="AE1994" i="5"/>
  <c r="AF1994" i="5"/>
  <c r="AE1995" i="5"/>
  <c r="AF1995" i="5"/>
  <c r="AE1996" i="5"/>
  <c r="AF1996" i="5"/>
  <c r="AE1997" i="5"/>
  <c r="AF1997" i="5"/>
  <c r="AE1998" i="5"/>
  <c r="AF1998" i="5"/>
  <c r="AE1999" i="5"/>
  <c r="AF1999" i="5"/>
  <c r="AE2000" i="5"/>
  <c r="AF2000" i="5"/>
  <c r="AE2001" i="5"/>
  <c r="AF2001" i="5"/>
  <c r="AE2002" i="5"/>
  <c r="AF2002" i="5"/>
  <c r="AE2003" i="5"/>
  <c r="AF2003" i="5"/>
  <c r="AE2004" i="5"/>
  <c r="AF2004" i="5"/>
  <c r="AE2005" i="5"/>
  <c r="AF2005" i="5"/>
  <c r="AE2006" i="5"/>
  <c r="AF2006" i="5"/>
  <c r="AE2007" i="5"/>
  <c r="AF2007" i="5"/>
  <c r="AE2008" i="5"/>
  <c r="AF2008" i="5"/>
  <c r="AE2009" i="5"/>
  <c r="AF2009" i="5"/>
  <c r="AE2010" i="5"/>
  <c r="AF2010" i="5"/>
  <c r="AE2011" i="5"/>
  <c r="AF2011" i="5"/>
  <c r="AE2012" i="5"/>
  <c r="AF2012" i="5"/>
  <c r="AE2013" i="5"/>
  <c r="AF2013" i="5"/>
  <c r="AE2014" i="5"/>
  <c r="AF2014" i="5"/>
  <c r="AE2015" i="5"/>
  <c r="AF2015" i="5"/>
  <c r="AE2016" i="5"/>
  <c r="AF2016" i="5"/>
  <c r="AE2017" i="5"/>
  <c r="AF2017" i="5"/>
  <c r="AE2018" i="5"/>
  <c r="AF2018" i="5"/>
  <c r="AE2019" i="5"/>
  <c r="AF2019" i="5"/>
  <c r="AE2020" i="5"/>
  <c r="AF2020" i="5"/>
  <c r="AE2021" i="5"/>
  <c r="AF2021" i="5"/>
  <c r="AE2022" i="5"/>
  <c r="AF2022" i="5"/>
  <c r="AE2023" i="5"/>
  <c r="AF2023" i="5"/>
  <c r="AE2024" i="5"/>
  <c r="AF2024" i="5"/>
  <c r="AE2025" i="5"/>
  <c r="AF2025" i="5"/>
  <c r="AE2026" i="5"/>
  <c r="AF2026" i="5"/>
  <c r="AE2027" i="5"/>
  <c r="AF2027" i="5"/>
  <c r="AE2028" i="5"/>
  <c r="AF2028" i="5"/>
  <c r="AE2029" i="5"/>
  <c r="AF2029" i="5"/>
  <c r="AE2030" i="5"/>
  <c r="AF2030" i="5"/>
  <c r="AE2031" i="5"/>
  <c r="AF2031" i="5"/>
  <c r="AE2032" i="5"/>
  <c r="AF2032" i="5"/>
  <c r="AE2033" i="5"/>
  <c r="AF2033" i="5"/>
  <c r="AE2034" i="5"/>
  <c r="AF2034" i="5"/>
  <c r="AE2035" i="5"/>
  <c r="AF2035" i="5"/>
  <c r="AE2036" i="5"/>
  <c r="AF2036" i="5"/>
  <c r="AE2037" i="5"/>
  <c r="AF2037" i="5"/>
  <c r="AE2038" i="5"/>
  <c r="AF2038" i="5"/>
  <c r="AE2039" i="5"/>
  <c r="AF2039" i="5"/>
  <c r="AE2040" i="5"/>
  <c r="AF2040" i="5"/>
  <c r="AE2041" i="5"/>
  <c r="AF2041" i="5"/>
  <c r="AE2042" i="5"/>
  <c r="AF2042" i="5"/>
  <c r="AE2043" i="5"/>
  <c r="AF2043" i="5"/>
  <c r="AE2044" i="5"/>
  <c r="AF2044" i="5"/>
  <c r="AE2045" i="5"/>
  <c r="AF2045" i="5"/>
  <c r="AE2046" i="5"/>
  <c r="AF2046" i="5"/>
  <c r="AE2047" i="5"/>
  <c r="AF2047" i="5"/>
  <c r="AE2048" i="5"/>
  <c r="AF2048" i="5"/>
  <c r="AE2049" i="5"/>
  <c r="AF2049" i="5"/>
  <c r="AE2050" i="5"/>
  <c r="AF2050" i="5"/>
  <c r="AE2051" i="5"/>
  <c r="AF2051" i="5"/>
  <c r="AE2052" i="5"/>
  <c r="AF2052" i="5"/>
  <c r="AE2053" i="5"/>
  <c r="AF2053" i="5"/>
  <c r="AE2054" i="5"/>
  <c r="AF2054" i="5"/>
  <c r="AE2055" i="5"/>
  <c r="AF2055" i="5"/>
  <c r="AE2056" i="5"/>
  <c r="AF2056" i="5"/>
  <c r="AE2057" i="5"/>
  <c r="AF2057" i="5"/>
  <c r="AE2058" i="5"/>
  <c r="AF2058" i="5"/>
  <c r="AE2059" i="5"/>
  <c r="AF2059" i="5"/>
  <c r="AE2060" i="5"/>
  <c r="AF2060" i="5"/>
  <c r="AE2061" i="5"/>
  <c r="AF2061" i="5"/>
  <c r="AE2062" i="5"/>
  <c r="AF2062" i="5"/>
  <c r="AE2063" i="5"/>
  <c r="AF2063" i="5"/>
  <c r="AE2064" i="5"/>
  <c r="AF2064" i="5"/>
  <c r="AE2065" i="5"/>
  <c r="AF2065" i="5"/>
  <c r="AE2066" i="5"/>
  <c r="AF2066" i="5"/>
  <c r="AE2067" i="5"/>
  <c r="AF2067" i="5"/>
  <c r="AE2068" i="5"/>
  <c r="AF2068" i="5"/>
  <c r="AE2069" i="5"/>
  <c r="AF2069" i="5"/>
  <c r="AE2070" i="5"/>
  <c r="AF2070" i="5"/>
  <c r="AE2071" i="5"/>
  <c r="AF2071" i="5"/>
  <c r="AE2072" i="5"/>
  <c r="AF2072" i="5"/>
  <c r="AE2073" i="5"/>
  <c r="AF2073" i="5"/>
  <c r="AE2074" i="5"/>
  <c r="AF2074" i="5"/>
  <c r="AE2075" i="5"/>
  <c r="AF2075" i="5"/>
  <c r="AE2076" i="5"/>
  <c r="AF2076" i="5"/>
  <c r="AE2077" i="5"/>
  <c r="AF2077" i="5"/>
  <c r="AE2078" i="5"/>
  <c r="AF2078" i="5"/>
  <c r="AE2079" i="5"/>
  <c r="AF2079" i="5"/>
  <c r="AE2080" i="5"/>
  <c r="AF2080" i="5"/>
  <c r="AE2081" i="5"/>
  <c r="AF2081" i="5"/>
  <c r="AE2082" i="5"/>
  <c r="AF2082" i="5"/>
  <c r="AE2083" i="5"/>
  <c r="AF2083" i="5"/>
  <c r="AE2084" i="5"/>
  <c r="AF2084" i="5"/>
  <c r="AE2085" i="5"/>
  <c r="AF2085" i="5"/>
  <c r="AE2086" i="5"/>
  <c r="AF2086" i="5"/>
  <c r="AE2087" i="5"/>
  <c r="AF2087" i="5"/>
  <c r="AE2088" i="5"/>
  <c r="AF2088" i="5"/>
  <c r="AE2089" i="5"/>
  <c r="AF2089" i="5"/>
  <c r="AE2090" i="5"/>
  <c r="AF2090" i="5"/>
  <c r="AE2091" i="5"/>
  <c r="AF2091" i="5"/>
  <c r="AE2092" i="5"/>
  <c r="AF2092" i="5"/>
  <c r="AE2093" i="5"/>
  <c r="AF2093" i="5"/>
  <c r="AE2094" i="5"/>
  <c r="AF2094" i="5"/>
  <c r="AE2095" i="5"/>
  <c r="AF2095" i="5"/>
  <c r="AE2096" i="5"/>
  <c r="AF2096" i="5"/>
  <c r="AE2097" i="5"/>
  <c r="AF2097" i="5"/>
  <c r="AE2098" i="5"/>
  <c r="AF2098" i="5"/>
  <c r="AE2099" i="5"/>
  <c r="AF2099" i="5"/>
  <c r="AE2100" i="5"/>
  <c r="AF2100" i="5"/>
  <c r="AE2101" i="5"/>
  <c r="AF2101" i="5"/>
  <c r="AE2102" i="5"/>
  <c r="AF2102" i="5"/>
  <c r="AE2103" i="5"/>
  <c r="AF2103" i="5"/>
  <c r="AE2104" i="5"/>
  <c r="AF2104" i="5"/>
  <c r="AE2105" i="5"/>
  <c r="AF2105" i="5"/>
  <c r="AE2106" i="5"/>
  <c r="AF2106" i="5"/>
  <c r="AE2107" i="5"/>
  <c r="AF2107" i="5"/>
  <c r="AE2108" i="5"/>
  <c r="AF2108" i="5"/>
  <c r="AE2109" i="5"/>
  <c r="AF2109" i="5"/>
  <c r="AE2110" i="5"/>
  <c r="AF2110" i="5"/>
  <c r="AE2111" i="5"/>
  <c r="AF2111" i="5"/>
  <c r="AE2112" i="5"/>
  <c r="AF2112" i="5"/>
  <c r="AE2113" i="5"/>
  <c r="AF2113" i="5"/>
  <c r="AE2114" i="5"/>
  <c r="AF2114" i="5"/>
  <c r="AE2115" i="5"/>
  <c r="AF2115" i="5"/>
  <c r="AE2116" i="5"/>
  <c r="AF2116" i="5"/>
  <c r="AE2117" i="5"/>
  <c r="AF2117" i="5"/>
  <c r="AE2118" i="5"/>
  <c r="AF2118" i="5"/>
  <c r="AE2119" i="5"/>
  <c r="AF2119" i="5"/>
  <c r="AE2120" i="5"/>
  <c r="AF2120" i="5"/>
  <c r="AE2121" i="5"/>
  <c r="AF2121" i="5"/>
  <c r="AE2122" i="5"/>
  <c r="AF2122" i="5"/>
  <c r="AE2123" i="5"/>
  <c r="AF2123" i="5"/>
  <c r="AE2124" i="5"/>
  <c r="AF2124" i="5"/>
  <c r="AE2125" i="5"/>
  <c r="AF2125" i="5"/>
  <c r="AE2126" i="5"/>
  <c r="AF2126" i="5"/>
  <c r="AE2127" i="5"/>
  <c r="AF2127" i="5"/>
  <c r="AE2128" i="5"/>
  <c r="AF2128" i="5"/>
  <c r="AE2129" i="5"/>
  <c r="AF2129" i="5"/>
  <c r="AE2130" i="5"/>
  <c r="AF2130" i="5"/>
  <c r="AE2131" i="5"/>
  <c r="AF2131" i="5"/>
  <c r="AE2132" i="5"/>
  <c r="AF2132" i="5"/>
  <c r="AE2133" i="5"/>
  <c r="AF2133" i="5"/>
  <c r="AE2134" i="5"/>
  <c r="AF2134" i="5"/>
  <c r="AE2135" i="5"/>
  <c r="AF2135" i="5"/>
  <c r="AE2136" i="5"/>
  <c r="AF2136" i="5"/>
  <c r="AE2137" i="5"/>
  <c r="AF2137" i="5"/>
  <c r="AE2138" i="5"/>
  <c r="AF2138" i="5"/>
  <c r="AE2139" i="5"/>
  <c r="AF2139" i="5"/>
  <c r="AE2140" i="5"/>
  <c r="AF2140" i="5"/>
  <c r="AE2141" i="5"/>
  <c r="AF2141" i="5"/>
  <c r="AE2142" i="5"/>
  <c r="AF2142" i="5"/>
  <c r="AE2143" i="5"/>
  <c r="AF2143" i="5"/>
  <c r="AE2144" i="5"/>
  <c r="AF2144" i="5"/>
  <c r="AE2145" i="5"/>
  <c r="AF2145" i="5"/>
  <c r="AE2146" i="5"/>
  <c r="AF2146" i="5"/>
  <c r="AE2147" i="5"/>
  <c r="AF2147" i="5"/>
  <c r="AE2148" i="5"/>
  <c r="AF2148" i="5"/>
  <c r="AE2149" i="5"/>
  <c r="AF2149" i="5"/>
  <c r="AE2150" i="5"/>
  <c r="AF2150" i="5"/>
  <c r="AE2151" i="5"/>
  <c r="AF2151" i="5"/>
  <c r="AE2152" i="5"/>
  <c r="AF2152" i="5"/>
  <c r="AE2153" i="5"/>
  <c r="AF2153" i="5"/>
  <c r="AE2154" i="5"/>
  <c r="AF2154" i="5"/>
  <c r="AE2155" i="5"/>
  <c r="AF2155" i="5"/>
  <c r="AE2156" i="5"/>
  <c r="AF2156" i="5"/>
  <c r="AE2157" i="5"/>
  <c r="AF2157" i="5"/>
  <c r="AE2158" i="5"/>
  <c r="AF2158" i="5"/>
  <c r="AE2159" i="5"/>
  <c r="AF2159" i="5"/>
  <c r="AE2160" i="5"/>
  <c r="AF2160" i="5"/>
  <c r="AE2161" i="5"/>
  <c r="AF2161" i="5"/>
  <c r="AE2162" i="5"/>
  <c r="AF2162" i="5"/>
  <c r="AE2163" i="5"/>
  <c r="AF2163" i="5"/>
  <c r="AE2164" i="5"/>
  <c r="AF2164" i="5"/>
  <c r="AE2165" i="5"/>
  <c r="AF2165" i="5"/>
  <c r="AE2166" i="5"/>
  <c r="AF2166" i="5"/>
  <c r="AE2167" i="5"/>
  <c r="AF2167" i="5"/>
  <c r="AE2168" i="5"/>
  <c r="AF2168" i="5"/>
  <c r="AE2169" i="5"/>
  <c r="AF2169" i="5"/>
  <c r="AE2170" i="5"/>
  <c r="AF2170" i="5"/>
  <c r="AE2171" i="5"/>
  <c r="AF2171" i="5"/>
  <c r="AE2172" i="5"/>
  <c r="AF2172" i="5"/>
  <c r="AE2173" i="5"/>
  <c r="AF2173" i="5"/>
  <c r="AE2174" i="5"/>
  <c r="AF2174" i="5"/>
  <c r="AE2175" i="5"/>
  <c r="AF2175" i="5"/>
  <c r="AE2176" i="5"/>
  <c r="AF2176" i="5"/>
  <c r="AE2177" i="5"/>
  <c r="AF2177" i="5"/>
  <c r="AE2178" i="5"/>
  <c r="AF2178" i="5"/>
  <c r="AE2179" i="5"/>
  <c r="AF2179" i="5"/>
  <c r="AE2180" i="5"/>
  <c r="AF2180" i="5"/>
  <c r="AE2181" i="5"/>
  <c r="AF2181" i="5"/>
  <c r="AE2182" i="5"/>
  <c r="AF2182" i="5"/>
  <c r="AE2183" i="5"/>
  <c r="AF2183" i="5"/>
  <c r="AE2184" i="5"/>
  <c r="AF2184" i="5"/>
  <c r="AE2185" i="5"/>
  <c r="AF2185" i="5"/>
  <c r="AE2186" i="5"/>
  <c r="AF2186" i="5"/>
  <c r="AE2187" i="5"/>
  <c r="AF2187" i="5"/>
  <c r="AE2188" i="5"/>
  <c r="AF2188" i="5"/>
  <c r="AE2189" i="5"/>
  <c r="AF2189" i="5"/>
  <c r="AE2190" i="5"/>
  <c r="AF2190" i="5"/>
  <c r="AE2191" i="5"/>
  <c r="AF2191" i="5"/>
  <c r="AE2192" i="5"/>
  <c r="AF2192" i="5"/>
  <c r="AE2193" i="5"/>
  <c r="AF2193" i="5"/>
  <c r="AE2194" i="5"/>
  <c r="AF2194" i="5"/>
  <c r="AE2195" i="5"/>
  <c r="AF2195" i="5"/>
  <c r="AE2196" i="5"/>
  <c r="AF2196" i="5"/>
  <c r="AE2197" i="5"/>
  <c r="AF2197" i="5"/>
  <c r="AE2198" i="5"/>
  <c r="AF2198" i="5"/>
  <c r="AE2199" i="5"/>
  <c r="AF2199" i="5"/>
  <c r="AE2200" i="5"/>
  <c r="AF2200" i="5"/>
  <c r="AE2201" i="5"/>
  <c r="AF2201" i="5"/>
  <c r="AE2202" i="5"/>
  <c r="AF2202" i="5"/>
  <c r="AE2203" i="5"/>
  <c r="AF2203" i="5"/>
  <c r="AE2204" i="5"/>
  <c r="AF2204" i="5"/>
  <c r="AE2205" i="5"/>
  <c r="AF2205" i="5"/>
  <c r="AE2206" i="5"/>
  <c r="AF2206" i="5"/>
  <c r="AE2207" i="5"/>
  <c r="AF2207" i="5"/>
  <c r="AE2208" i="5"/>
  <c r="AF2208" i="5"/>
  <c r="AE2209" i="5"/>
  <c r="AF2209" i="5"/>
  <c r="AE2210" i="5"/>
  <c r="AF2210" i="5"/>
  <c r="AE2211" i="5"/>
  <c r="AF2211" i="5"/>
  <c r="AE2212" i="5"/>
  <c r="AF2212" i="5"/>
  <c r="AE2213" i="5"/>
  <c r="AF2213" i="5"/>
  <c r="AE2214" i="5"/>
  <c r="AF2214" i="5"/>
  <c r="AE2215" i="5"/>
  <c r="AF2215" i="5"/>
  <c r="AE2216" i="5"/>
  <c r="AF2216" i="5"/>
  <c r="AE2217" i="5"/>
  <c r="AF2217" i="5"/>
  <c r="AE2218" i="5"/>
  <c r="AF2218" i="5"/>
  <c r="AE2219" i="5"/>
  <c r="AF2219" i="5"/>
  <c r="AE2220" i="5"/>
  <c r="AF2220" i="5"/>
  <c r="AE2221" i="5"/>
  <c r="AF2221" i="5"/>
  <c r="AE2222" i="5"/>
  <c r="AF2222" i="5"/>
  <c r="AE2223" i="5"/>
  <c r="AF2223" i="5"/>
  <c r="AE2224" i="5"/>
  <c r="AF2224" i="5"/>
  <c r="AE2225" i="5"/>
  <c r="AF2225" i="5"/>
  <c r="AE2226" i="5"/>
  <c r="AF2226" i="5"/>
  <c r="AE2227" i="5"/>
  <c r="AF2227" i="5"/>
  <c r="AE2228" i="5"/>
  <c r="AF2228" i="5"/>
  <c r="AE2229" i="5"/>
  <c r="AF2229" i="5"/>
  <c r="AE2230" i="5"/>
  <c r="AF2230" i="5"/>
  <c r="AE2231" i="5"/>
  <c r="AF2231" i="5"/>
  <c r="AE2232" i="5"/>
  <c r="AF2232" i="5"/>
  <c r="AE2233" i="5"/>
  <c r="AF2233" i="5"/>
  <c r="AE2234" i="5"/>
  <c r="AF2234" i="5"/>
  <c r="AE2235" i="5"/>
  <c r="AF2235" i="5"/>
  <c r="AE2236" i="5"/>
  <c r="AF2236" i="5"/>
  <c r="AE2237" i="5"/>
  <c r="AF2237" i="5"/>
  <c r="AE2238" i="5"/>
  <c r="AF2238" i="5"/>
  <c r="AE2239" i="5"/>
  <c r="AF2239" i="5"/>
  <c r="AE2240" i="5"/>
  <c r="AF2240" i="5"/>
  <c r="AE2241" i="5"/>
  <c r="AF2241" i="5"/>
  <c r="AE2242" i="5"/>
  <c r="AF2242" i="5"/>
  <c r="AE2243" i="5"/>
  <c r="AF2243" i="5"/>
  <c r="AE2244" i="5"/>
  <c r="AF2244" i="5"/>
  <c r="AE2245" i="5"/>
  <c r="AF2245" i="5"/>
  <c r="AE2246" i="5"/>
  <c r="AF2246" i="5"/>
  <c r="AE2247" i="5"/>
  <c r="AF2247" i="5"/>
  <c r="AE2248" i="5"/>
  <c r="AF2248" i="5"/>
  <c r="AE2249" i="5"/>
  <c r="AF2249" i="5"/>
  <c r="AE2250" i="5"/>
  <c r="AF2250" i="5"/>
  <c r="AE2251" i="5"/>
  <c r="AF2251" i="5"/>
  <c r="AE2252" i="5"/>
  <c r="AF2252" i="5"/>
  <c r="AE2253" i="5"/>
  <c r="AF2253" i="5"/>
  <c r="AE2254" i="5"/>
  <c r="AF2254" i="5"/>
  <c r="AE2255" i="5"/>
  <c r="AF2255" i="5"/>
  <c r="AE2256" i="5"/>
  <c r="AF2256" i="5"/>
  <c r="AE2257" i="5"/>
  <c r="AF2257" i="5"/>
  <c r="AE2258" i="5"/>
  <c r="AF2258" i="5"/>
  <c r="AE2259" i="5"/>
  <c r="AF2259" i="5"/>
  <c r="AE2260" i="5"/>
  <c r="AF2260" i="5"/>
  <c r="AE2261" i="5"/>
  <c r="AF2261" i="5"/>
  <c r="AE2262" i="5"/>
  <c r="AF2262" i="5"/>
  <c r="AE2263" i="5"/>
  <c r="AF2263" i="5"/>
  <c r="AE2264" i="5"/>
  <c r="AF2264" i="5"/>
  <c r="AE2265" i="5"/>
  <c r="AF2265" i="5"/>
  <c r="AE2266" i="5"/>
  <c r="AF2266" i="5"/>
  <c r="AE2267" i="5"/>
  <c r="AF2267" i="5"/>
  <c r="AE2268" i="5"/>
  <c r="AF2268" i="5"/>
  <c r="AE2269" i="5"/>
  <c r="AF2269" i="5"/>
  <c r="AE2270" i="5"/>
  <c r="AF2270" i="5"/>
  <c r="AE2271" i="5"/>
  <c r="AF2271" i="5"/>
  <c r="AE2272" i="5"/>
  <c r="AF2272" i="5"/>
  <c r="AE2273" i="5"/>
  <c r="AF2273" i="5"/>
  <c r="AE2274" i="5"/>
  <c r="AF2274" i="5"/>
  <c r="AE2275" i="5"/>
  <c r="AF2275" i="5"/>
  <c r="AE2276" i="5"/>
  <c r="AF2276" i="5"/>
  <c r="AE2277" i="5"/>
  <c r="AF2277" i="5"/>
  <c r="AE2278" i="5"/>
  <c r="AF2278" i="5"/>
  <c r="AE2279" i="5"/>
  <c r="AF2279" i="5"/>
  <c r="AE2280" i="5"/>
  <c r="AF2280" i="5"/>
  <c r="AE2281" i="5"/>
  <c r="AF2281" i="5"/>
  <c r="AE2282" i="5"/>
  <c r="AF2282" i="5"/>
  <c r="AE2283" i="5"/>
  <c r="AF2283" i="5"/>
  <c r="AE2284" i="5"/>
  <c r="AF2284" i="5"/>
  <c r="AE2285" i="5"/>
  <c r="AF2285" i="5"/>
  <c r="AE2286" i="5"/>
  <c r="AF2286" i="5"/>
  <c r="AE2287" i="5"/>
  <c r="AF2287" i="5"/>
  <c r="AE2288" i="5"/>
  <c r="AF2288" i="5"/>
  <c r="AE2289" i="5"/>
  <c r="AF2289" i="5"/>
  <c r="AE2290" i="5"/>
  <c r="AF2290" i="5"/>
  <c r="AE2291" i="5"/>
  <c r="AF2291" i="5"/>
  <c r="AE2292" i="5"/>
  <c r="AF2292" i="5"/>
  <c r="AE2293" i="5"/>
  <c r="AF2293" i="5"/>
  <c r="AE2294" i="5"/>
  <c r="AF2294" i="5"/>
  <c r="AE2295" i="5"/>
  <c r="AF2295" i="5"/>
  <c r="AE2296" i="5"/>
  <c r="AF2296" i="5"/>
  <c r="AE2297" i="5"/>
  <c r="AF2297" i="5"/>
  <c r="AE2298" i="5"/>
  <c r="AF2298" i="5"/>
  <c r="AE2299" i="5"/>
  <c r="AF2299" i="5"/>
  <c r="AE2300" i="5"/>
  <c r="AF2300" i="5"/>
  <c r="AE2301" i="5"/>
  <c r="AF2301" i="5"/>
  <c r="AE2302" i="5"/>
  <c r="AF2302" i="5"/>
  <c r="AE2303" i="5"/>
  <c r="AF2303" i="5"/>
  <c r="AE2304" i="5"/>
  <c r="AF2304" i="5"/>
  <c r="AE2305" i="5"/>
  <c r="AF2305" i="5"/>
  <c r="AE2306" i="5"/>
  <c r="AF2306" i="5"/>
  <c r="AE2307" i="5"/>
  <c r="AF2307" i="5"/>
  <c r="AE2308" i="5"/>
  <c r="AF2308" i="5"/>
  <c r="AE2309" i="5"/>
  <c r="AF2309" i="5"/>
  <c r="AE2310" i="5"/>
  <c r="AF2310" i="5"/>
  <c r="AE2311" i="5"/>
  <c r="AF2311" i="5"/>
  <c r="AE2312" i="5"/>
  <c r="AF2312" i="5"/>
  <c r="AE2313" i="5"/>
  <c r="AF2313" i="5"/>
  <c r="AE2314" i="5"/>
  <c r="AF2314" i="5"/>
  <c r="AE2315" i="5"/>
  <c r="AF2315" i="5"/>
  <c r="AE2316" i="5"/>
  <c r="AF2316" i="5"/>
  <c r="AE2317" i="5"/>
  <c r="AF2317" i="5"/>
  <c r="AE2318" i="5"/>
  <c r="AF2318" i="5"/>
  <c r="AE2319" i="5"/>
  <c r="AF2319" i="5"/>
  <c r="AE2320" i="5"/>
  <c r="AF2320" i="5"/>
  <c r="AE2321" i="5"/>
  <c r="AF2321" i="5"/>
  <c r="AE2322" i="5"/>
  <c r="AF2322" i="5"/>
  <c r="AE2323" i="5"/>
  <c r="AF2323" i="5"/>
  <c r="AE2324" i="5"/>
  <c r="AF2324" i="5"/>
  <c r="AE2325" i="5"/>
  <c r="AF2325" i="5"/>
  <c r="AE2326" i="5"/>
  <c r="AF2326" i="5"/>
  <c r="AE2327" i="5"/>
  <c r="AF2327" i="5"/>
  <c r="AE2328" i="5"/>
  <c r="AF2328" i="5"/>
  <c r="AE2329" i="5"/>
  <c r="AF2329" i="5"/>
  <c r="AE2330" i="5"/>
  <c r="AF2330" i="5"/>
  <c r="AE2331" i="5"/>
  <c r="AF2331" i="5"/>
  <c r="AE2332" i="5"/>
  <c r="AF2332" i="5"/>
  <c r="AE2333" i="5"/>
  <c r="AF2333" i="5"/>
  <c r="AE2334" i="5"/>
  <c r="AF2334" i="5"/>
  <c r="AE2335" i="5"/>
  <c r="AF2335" i="5"/>
  <c r="AE2336" i="5"/>
  <c r="AF2336" i="5"/>
  <c r="AE2337" i="5"/>
  <c r="AF2337" i="5"/>
  <c r="AE2338" i="5"/>
  <c r="AF2338" i="5"/>
  <c r="AE2339" i="5"/>
  <c r="AF2339" i="5"/>
  <c r="AE2340" i="5"/>
  <c r="AF2340" i="5"/>
  <c r="AE2341" i="5"/>
  <c r="AF2341" i="5"/>
  <c r="AE2342" i="5"/>
  <c r="AF2342" i="5"/>
  <c r="AE2343" i="5"/>
  <c r="AF2343" i="5"/>
  <c r="AE2344" i="5"/>
  <c r="AF2344" i="5"/>
  <c r="AE2345" i="5"/>
  <c r="AF2345" i="5"/>
  <c r="AE2346" i="5"/>
  <c r="AF2346" i="5"/>
  <c r="AE2347" i="5"/>
  <c r="AF2347" i="5"/>
  <c r="AE2348" i="5"/>
  <c r="AF2348" i="5"/>
  <c r="AE2349" i="5"/>
  <c r="AF2349" i="5"/>
  <c r="AE2350" i="5"/>
  <c r="AF2350" i="5"/>
  <c r="AE2351" i="5"/>
  <c r="AF2351" i="5"/>
  <c r="AE2352" i="5"/>
  <c r="AF2352" i="5"/>
  <c r="AE2353" i="5"/>
  <c r="AF2353" i="5"/>
  <c r="AE2354" i="5"/>
  <c r="AF2354" i="5"/>
  <c r="AE2355" i="5"/>
  <c r="AF2355" i="5"/>
  <c r="AE2356" i="5"/>
  <c r="AF2356" i="5"/>
  <c r="AE2357" i="5"/>
  <c r="AF2357" i="5"/>
  <c r="AE2358" i="5"/>
  <c r="AF2358" i="5"/>
  <c r="AE2359" i="5"/>
  <c r="AF2359" i="5"/>
  <c r="AE2360" i="5"/>
  <c r="AF2360" i="5"/>
  <c r="AE2361" i="5"/>
  <c r="AF2361" i="5"/>
  <c r="AE2362" i="5"/>
  <c r="AF2362" i="5"/>
  <c r="AE2363" i="5"/>
  <c r="AF2363" i="5"/>
  <c r="AE2364" i="5"/>
  <c r="AF2364" i="5"/>
  <c r="AE2365" i="5"/>
  <c r="AF2365" i="5"/>
  <c r="AE2366" i="5"/>
  <c r="AF2366" i="5"/>
  <c r="AE2367" i="5"/>
  <c r="AF2367" i="5"/>
  <c r="AE2368" i="5"/>
  <c r="AF2368" i="5"/>
  <c r="AE2369" i="5"/>
  <c r="AF2369" i="5"/>
  <c r="AE2370" i="5"/>
  <c r="AF2370" i="5"/>
  <c r="AE2371" i="5"/>
  <c r="AF2371" i="5"/>
  <c r="AE2372" i="5"/>
  <c r="AF2372" i="5"/>
  <c r="AE2373" i="5"/>
  <c r="AF2373" i="5"/>
  <c r="AE2374" i="5"/>
  <c r="AF2374" i="5"/>
  <c r="AE2375" i="5"/>
  <c r="AF2375" i="5"/>
  <c r="AE2376" i="5"/>
  <c r="AF2376" i="5"/>
  <c r="AE2377" i="5"/>
  <c r="AF2377" i="5"/>
  <c r="AE2378" i="5"/>
  <c r="AF2378" i="5"/>
  <c r="AE2379" i="5"/>
  <c r="AF2379" i="5"/>
  <c r="AE2380" i="5"/>
  <c r="AF2380" i="5"/>
  <c r="AE2381" i="5"/>
  <c r="AF2381" i="5"/>
  <c r="AE2382" i="5"/>
  <c r="AF2382" i="5"/>
  <c r="AE2383" i="5"/>
  <c r="AF2383" i="5"/>
  <c r="AE2384" i="5"/>
  <c r="AF2384" i="5"/>
  <c r="AE2385" i="5"/>
  <c r="AF2385" i="5"/>
  <c r="AE2386" i="5"/>
  <c r="AF2386" i="5"/>
  <c r="AE2387" i="5"/>
  <c r="AF2387" i="5"/>
  <c r="AE2388" i="5"/>
  <c r="AF2388" i="5"/>
  <c r="AE2389" i="5"/>
  <c r="AF2389" i="5"/>
  <c r="AE2390" i="5"/>
  <c r="AF2390" i="5"/>
  <c r="AE2391" i="5"/>
  <c r="AF2391" i="5"/>
  <c r="AE2392" i="5"/>
  <c r="AF2392" i="5"/>
  <c r="AE2393" i="5"/>
  <c r="AF2393" i="5"/>
  <c r="AE2394" i="5"/>
  <c r="AF2394" i="5"/>
  <c r="AE2395" i="5"/>
  <c r="AF2395" i="5"/>
  <c r="AE2396" i="5"/>
  <c r="AF2396" i="5"/>
  <c r="AE2397" i="5"/>
  <c r="AF2397" i="5"/>
  <c r="AE2398" i="5"/>
  <c r="AF2398" i="5"/>
  <c r="AE2399" i="5"/>
  <c r="AF2399" i="5"/>
  <c r="AE2400" i="5"/>
  <c r="AF2400" i="5"/>
  <c r="AE2401" i="5"/>
  <c r="AF2401" i="5"/>
  <c r="AE2402" i="5"/>
  <c r="AF2402" i="5"/>
  <c r="AE2403" i="5"/>
  <c r="AF2403" i="5"/>
  <c r="AE2404" i="5"/>
  <c r="AF2404" i="5"/>
  <c r="AE2405" i="5"/>
  <c r="AF2405" i="5"/>
  <c r="AE2406" i="5"/>
  <c r="AF2406" i="5"/>
  <c r="AE2407" i="5"/>
  <c r="AF2407" i="5"/>
  <c r="AE2408" i="5"/>
  <c r="AF2408" i="5"/>
  <c r="AE2409" i="5"/>
  <c r="AF2409" i="5"/>
  <c r="AE2410" i="5"/>
  <c r="AF2410" i="5"/>
  <c r="AE2411" i="5"/>
  <c r="AF2411" i="5"/>
  <c r="AE2412" i="5"/>
  <c r="AF2412" i="5"/>
  <c r="AE2413" i="5"/>
  <c r="AF2413" i="5"/>
  <c r="AE2414" i="5"/>
  <c r="AF2414" i="5"/>
  <c r="AE2415" i="5"/>
  <c r="AF2415" i="5"/>
  <c r="AE2416" i="5"/>
  <c r="AF2416" i="5"/>
  <c r="AE2417" i="5"/>
  <c r="AF2417" i="5"/>
  <c r="AE2418" i="5"/>
  <c r="AF2418" i="5"/>
  <c r="AE2419" i="5"/>
  <c r="AF2419" i="5"/>
  <c r="AE2420" i="5"/>
  <c r="AF2420" i="5"/>
  <c r="AE2421" i="5"/>
  <c r="AF2421" i="5"/>
  <c r="AE2422" i="5"/>
  <c r="AF2422" i="5"/>
  <c r="AE2423" i="5"/>
  <c r="AF2423" i="5"/>
  <c r="AE2424" i="5"/>
  <c r="AF2424" i="5"/>
  <c r="AE2425" i="5"/>
  <c r="AF2425" i="5"/>
  <c r="AE2426" i="5"/>
  <c r="AF2426" i="5"/>
  <c r="AE2427" i="5"/>
  <c r="AF2427" i="5"/>
  <c r="AE2428" i="5"/>
  <c r="AF2428" i="5"/>
  <c r="AE2429" i="5"/>
  <c r="AF2429" i="5"/>
  <c r="AE2430" i="5"/>
  <c r="AF2430" i="5"/>
  <c r="AE2431" i="5"/>
  <c r="AF2431" i="5"/>
  <c r="AE2432" i="5"/>
  <c r="AF2432" i="5"/>
  <c r="AE2433" i="5"/>
  <c r="AF2433" i="5"/>
  <c r="AE2434" i="5"/>
  <c r="AF2434" i="5"/>
  <c r="AE2435" i="5"/>
  <c r="AF2435" i="5"/>
  <c r="AE2436" i="5"/>
  <c r="AF2436" i="5"/>
  <c r="AE2437" i="5"/>
  <c r="AF2437" i="5"/>
  <c r="AE2438" i="5"/>
  <c r="AF2438" i="5"/>
  <c r="AE2439" i="5"/>
  <c r="AF2439" i="5"/>
  <c r="AE2440" i="5"/>
  <c r="AF2440" i="5"/>
  <c r="AE2441" i="5"/>
  <c r="AF2441" i="5"/>
  <c r="AE2442" i="5"/>
  <c r="AF2442" i="5"/>
  <c r="AE2443" i="5"/>
  <c r="AF2443" i="5"/>
  <c r="AE2444" i="5"/>
  <c r="AF2444" i="5"/>
  <c r="AE2445" i="5"/>
  <c r="AF2445" i="5"/>
  <c r="AE2446" i="5"/>
  <c r="AF2446" i="5"/>
  <c r="AE2447" i="5"/>
  <c r="AF2447" i="5"/>
  <c r="AE2448" i="5"/>
  <c r="AF2448" i="5"/>
  <c r="AE2449" i="5"/>
  <c r="AF2449" i="5"/>
  <c r="AE2450" i="5"/>
  <c r="AF2450" i="5"/>
  <c r="AE2451" i="5"/>
  <c r="AF2451" i="5"/>
  <c r="AE2452" i="5"/>
  <c r="AF2452" i="5"/>
  <c r="AE2453" i="5"/>
  <c r="AF2453" i="5"/>
  <c r="AE2454" i="5"/>
  <c r="AF2454" i="5"/>
  <c r="AE2455" i="5"/>
  <c r="AF2455" i="5"/>
  <c r="AE2456" i="5"/>
  <c r="AF2456" i="5"/>
  <c r="AE2457" i="5"/>
  <c r="AF2457" i="5"/>
  <c r="AE2458" i="5"/>
  <c r="AF2458" i="5"/>
  <c r="AE2459" i="5"/>
  <c r="AF2459" i="5"/>
  <c r="AE2460" i="5"/>
  <c r="AF2460" i="5"/>
  <c r="AE2461" i="5"/>
  <c r="AF2461" i="5"/>
  <c r="AE2462" i="5"/>
  <c r="AF2462" i="5"/>
  <c r="AE2463" i="5"/>
  <c r="AF2463" i="5"/>
  <c r="AE2464" i="5"/>
  <c r="AF2464" i="5"/>
  <c r="AE2465" i="5"/>
  <c r="AF2465" i="5"/>
  <c r="AE2466" i="5"/>
  <c r="AF2466" i="5"/>
  <c r="AE2467" i="5"/>
  <c r="AF2467" i="5"/>
  <c r="AE2468" i="5"/>
  <c r="AF2468" i="5"/>
  <c r="AE2469" i="5"/>
  <c r="AF2469" i="5"/>
  <c r="AE2470" i="5"/>
  <c r="AF2470" i="5"/>
  <c r="AE2471" i="5"/>
  <c r="AF2471" i="5"/>
  <c r="AE2472" i="5"/>
  <c r="AF2472" i="5"/>
  <c r="AE2473" i="5"/>
  <c r="AF2473" i="5"/>
  <c r="AE2474" i="5"/>
  <c r="AF2474" i="5"/>
  <c r="AE2475" i="5"/>
  <c r="AF2475" i="5"/>
  <c r="AE2476" i="5"/>
  <c r="AF2476" i="5"/>
  <c r="AE2477" i="5"/>
  <c r="AF2477" i="5"/>
  <c r="AE2478" i="5"/>
  <c r="AF2478" i="5"/>
  <c r="AE2479" i="5"/>
  <c r="AF2479" i="5"/>
  <c r="AE2480" i="5"/>
  <c r="AF2480" i="5"/>
  <c r="AE2481" i="5"/>
  <c r="AF2481" i="5"/>
  <c r="AE2482" i="5"/>
  <c r="AF2482" i="5"/>
  <c r="AE2483" i="5"/>
  <c r="AF2483" i="5"/>
  <c r="AE2484" i="5"/>
  <c r="AF2484" i="5"/>
  <c r="AE2485" i="5"/>
  <c r="AF2485" i="5"/>
  <c r="AE2486" i="5"/>
  <c r="AF2486" i="5"/>
  <c r="AE2487" i="5"/>
  <c r="AF2487" i="5"/>
  <c r="AE2488" i="5"/>
  <c r="AF2488" i="5"/>
  <c r="AE2489" i="5"/>
  <c r="AF2489" i="5"/>
  <c r="AE2490" i="5"/>
  <c r="AF2490" i="5"/>
  <c r="AE2491" i="5"/>
  <c r="AF2491" i="5"/>
  <c r="AE2492" i="5"/>
  <c r="AF2492" i="5"/>
  <c r="AE2493" i="5"/>
  <c r="AF2493" i="5"/>
  <c r="AE2494" i="5"/>
  <c r="AF2494" i="5"/>
  <c r="AE2495" i="5"/>
  <c r="AF2495" i="5"/>
  <c r="AE2496" i="5"/>
  <c r="AF2496" i="5"/>
  <c r="AE2497" i="5"/>
  <c r="AF2497" i="5"/>
  <c r="AE2498" i="5"/>
  <c r="AF2498" i="5"/>
  <c r="AE2499" i="5"/>
  <c r="AF2499" i="5"/>
  <c r="AE2500" i="5"/>
  <c r="AF2500" i="5"/>
  <c r="AE2501" i="5"/>
  <c r="AF2501" i="5"/>
  <c r="AE2502" i="5"/>
  <c r="AF2502" i="5"/>
  <c r="AE2503" i="5"/>
  <c r="AF2503" i="5"/>
  <c r="AE2504" i="5"/>
  <c r="AF2504" i="5"/>
  <c r="AE2505" i="5"/>
  <c r="AF2505" i="5"/>
  <c r="AE2506" i="5"/>
  <c r="AF2506" i="5"/>
  <c r="AE2507" i="5"/>
  <c r="AF2507" i="5"/>
  <c r="AE2508" i="5"/>
  <c r="AF2508" i="5"/>
  <c r="AE2509" i="5"/>
  <c r="AF2509" i="5"/>
  <c r="AE2510" i="5"/>
  <c r="AF2510" i="5"/>
  <c r="AE2511" i="5"/>
  <c r="AF2511" i="5"/>
  <c r="AE2512" i="5"/>
  <c r="AF2512" i="5"/>
  <c r="AE2513" i="5"/>
  <c r="AF2513" i="5"/>
  <c r="AE2514" i="5"/>
  <c r="AF2514" i="5"/>
  <c r="AE2515" i="5"/>
  <c r="AF2515" i="5"/>
  <c r="AE2516" i="5"/>
  <c r="AF2516" i="5"/>
  <c r="AE2517" i="5"/>
  <c r="AF2517" i="5"/>
  <c r="AE2518" i="5"/>
  <c r="AF2518" i="5"/>
  <c r="AE2519" i="5"/>
  <c r="AF2519" i="5"/>
  <c r="AE2520" i="5"/>
  <c r="AF2520" i="5"/>
  <c r="AE2521" i="5"/>
  <c r="AF2521" i="5"/>
  <c r="AE2522" i="5"/>
  <c r="AF2522" i="5"/>
  <c r="AE2523" i="5"/>
  <c r="AF2523" i="5"/>
  <c r="AE2524" i="5"/>
  <c r="AF2524" i="5"/>
  <c r="AE2525" i="5"/>
  <c r="AF2525" i="5"/>
  <c r="AE2526" i="5"/>
  <c r="AF2526" i="5"/>
  <c r="AE2527" i="5"/>
  <c r="AF2527" i="5"/>
  <c r="AE2528" i="5"/>
  <c r="AF2528" i="5"/>
  <c r="AE2529" i="5"/>
  <c r="AF2529" i="5"/>
  <c r="AE2530" i="5"/>
  <c r="AF2530" i="5"/>
  <c r="AE2531" i="5"/>
  <c r="AF2531" i="5"/>
  <c r="AE2532" i="5"/>
  <c r="AF2532" i="5"/>
  <c r="AE2533" i="5"/>
  <c r="AF2533" i="5"/>
  <c r="AE2534" i="5"/>
  <c r="AF2534" i="5"/>
  <c r="AE2535" i="5"/>
  <c r="AF2535" i="5"/>
  <c r="AE2536" i="5"/>
  <c r="AF2536" i="5"/>
  <c r="AE2537" i="5"/>
  <c r="AF2537" i="5"/>
  <c r="AE2538" i="5"/>
  <c r="AF2538" i="5"/>
  <c r="AE2539" i="5"/>
  <c r="AF2539" i="5"/>
  <c r="AE2540" i="5"/>
  <c r="AF2540" i="5"/>
  <c r="AE2541" i="5"/>
  <c r="AF2541" i="5"/>
  <c r="AE2542" i="5"/>
  <c r="AF2542" i="5"/>
  <c r="AE2543" i="5"/>
  <c r="AF2543" i="5"/>
  <c r="AE2544" i="5"/>
  <c r="AF2544" i="5"/>
  <c r="AE2545" i="5"/>
  <c r="AF2545" i="5"/>
  <c r="AE2546" i="5"/>
  <c r="AF2546" i="5"/>
  <c r="AE2547" i="5"/>
  <c r="AF2547" i="5"/>
  <c r="AE2548" i="5"/>
  <c r="AF2548" i="5"/>
  <c r="AE2549" i="5"/>
  <c r="AF2549" i="5"/>
  <c r="AE2550" i="5"/>
  <c r="AF2550" i="5"/>
  <c r="AE2551" i="5"/>
  <c r="AF2551" i="5"/>
  <c r="AE2552" i="5"/>
  <c r="AF2552" i="5"/>
  <c r="AE2553" i="5"/>
  <c r="AF2553" i="5"/>
  <c r="AE2554" i="5"/>
  <c r="AF2554" i="5"/>
  <c r="AE2555" i="5"/>
  <c r="AF2555" i="5"/>
  <c r="AE2556" i="5"/>
  <c r="AF2556" i="5"/>
  <c r="AE2557" i="5"/>
  <c r="AF2557" i="5"/>
  <c r="AE2558" i="5"/>
  <c r="AF2558" i="5"/>
  <c r="AE2559" i="5"/>
  <c r="AF2559" i="5"/>
  <c r="AE2560" i="5"/>
  <c r="AF2560" i="5"/>
  <c r="AE2561" i="5"/>
  <c r="AF2561" i="5"/>
  <c r="AE2562" i="5"/>
  <c r="AF2562" i="5"/>
  <c r="AE2563" i="5"/>
  <c r="AF2563" i="5"/>
  <c r="AE2564" i="5"/>
  <c r="AF2564" i="5"/>
  <c r="AE2565" i="5"/>
  <c r="AF2565" i="5"/>
  <c r="AE2566" i="5"/>
  <c r="AF2566" i="5"/>
  <c r="AE2567" i="5"/>
  <c r="AF2567" i="5"/>
  <c r="AE2568" i="5"/>
  <c r="AF2568" i="5"/>
  <c r="AE2569" i="5"/>
  <c r="AF2569" i="5"/>
  <c r="AE2570" i="5"/>
  <c r="AF2570" i="5"/>
  <c r="AE2571" i="5"/>
  <c r="AF2571" i="5"/>
  <c r="AE2572" i="5"/>
  <c r="AF2572" i="5"/>
  <c r="AE2573" i="5"/>
  <c r="AF2573" i="5"/>
  <c r="AE2574" i="5"/>
  <c r="AF2574" i="5"/>
  <c r="AE2575" i="5"/>
  <c r="AF2575" i="5"/>
  <c r="AE2576" i="5"/>
  <c r="AF2576" i="5"/>
  <c r="AE2577" i="5"/>
  <c r="AF2577" i="5"/>
  <c r="AE2578" i="5"/>
  <c r="AF2578" i="5"/>
  <c r="AE2579" i="5"/>
  <c r="AF2579" i="5"/>
  <c r="AE2580" i="5"/>
  <c r="AF2580" i="5"/>
  <c r="AE2581" i="5"/>
  <c r="AF2581" i="5"/>
  <c r="AE2582" i="5"/>
  <c r="AF2582" i="5"/>
  <c r="AE2583" i="5"/>
  <c r="AF2583" i="5"/>
  <c r="AE2584" i="5"/>
  <c r="AF2584" i="5"/>
  <c r="AE2585" i="5"/>
  <c r="AF2585" i="5"/>
  <c r="AE2586" i="5"/>
  <c r="AF2586" i="5"/>
  <c r="AE2587" i="5"/>
  <c r="AF2587" i="5"/>
  <c r="AE2588" i="5"/>
  <c r="AF2588" i="5"/>
  <c r="AE2589" i="5"/>
  <c r="AF2589" i="5"/>
  <c r="AE2590" i="5"/>
  <c r="AF2590" i="5"/>
  <c r="AE2591" i="5"/>
  <c r="AF2591" i="5"/>
  <c r="AE2592" i="5"/>
  <c r="AF2592" i="5"/>
  <c r="AE2593" i="5"/>
  <c r="AF2593" i="5"/>
  <c r="AE2594" i="5"/>
  <c r="AF2594" i="5"/>
  <c r="AE2595" i="5"/>
  <c r="AF2595" i="5"/>
  <c r="AE2596" i="5"/>
  <c r="AF2596" i="5"/>
  <c r="AE2597" i="5"/>
  <c r="AF2597" i="5"/>
  <c r="AE2598" i="5"/>
  <c r="AF2598" i="5"/>
  <c r="AE2599" i="5"/>
  <c r="AF2599" i="5"/>
  <c r="AE2600" i="5"/>
  <c r="AF2600" i="5"/>
  <c r="AE2601" i="5"/>
  <c r="AF2601" i="5"/>
  <c r="AE2602" i="5"/>
  <c r="AF2602" i="5"/>
  <c r="AE2603" i="5"/>
  <c r="AF2603" i="5"/>
  <c r="AE2604" i="5"/>
  <c r="AF2604" i="5"/>
  <c r="AE2605" i="5"/>
  <c r="AF2605" i="5"/>
  <c r="AE2606" i="5"/>
  <c r="AF2606" i="5"/>
  <c r="AE2607" i="5"/>
  <c r="AF2607" i="5"/>
  <c r="AE2608" i="5"/>
  <c r="AF2608" i="5"/>
  <c r="AE2609" i="5"/>
  <c r="AF2609" i="5"/>
  <c r="AE2610" i="5"/>
  <c r="AF2610" i="5"/>
  <c r="AE2611" i="5"/>
  <c r="AF2611" i="5"/>
  <c r="AE2612" i="5"/>
  <c r="AF2612" i="5"/>
  <c r="AE2613" i="5"/>
  <c r="AF2613" i="5"/>
  <c r="AE2614" i="5"/>
  <c r="AF2614" i="5"/>
  <c r="AE2615" i="5"/>
  <c r="AF2615" i="5"/>
  <c r="AE2616" i="5"/>
  <c r="AF2616" i="5"/>
  <c r="AE2617" i="5"/>
  <c r="AF2617" i="5"/>
  <c r="AE2618" i="5"/>
  <c r="AF2618" i="5"/>
  <c r="AE2619" i="5"/>
  <c r="AF2619" i="5"/>
  <c r="AE2620" i="5"/>
  <c r="AF2620" i="5"/>
  <c r="AE2621" i="5"/>
  <c r="AF2621" i="5"/>
  <c r="AE2622" i="5"/>
  <c r="AF2622" i="5"/>
  <c r="AE2623" i="5"/>
  <c r="AF2623" i="5"/>
  <c r="AE2624" i="5"/>
  <c r="AF2624" i="5"/>
  <c r="AE2625" i="5"/>
  <c r="AF2625" i="5"/>
  <c r="AE2626" i="5"/>
  <c r="AF2626" i="5"/>
  <c r="AE2627" i="5"/>
  <c r="AF2627" i="5"/>
  <c r="AE2628" i="5"/>
  <c r="AF2628" i="5"/>
  <c r="AE2629" i="5"/>
  <c r="AF2629" i="5"/>
  <c r="AE2630" i="5"/>
  <c r="AF2630" i="5"/>
  <c r="AE2631" i="5"/>
  <c r="AF2631" i="5"/>
  <c r="AE2632" i="5"/>
  <c r="AF2632" i="5"/>
  <c r="AE2633" i="5"/>
  <c r="AF2633" i="5"/>
  <c r="AE2634" i="5"/>
  <c r="AF2634" i="5"/>
  <c r="AE2635" i="5"/>
  <c r="AF2635" i="5"/>
  <c r="AE2636" i="5"/>
  <c r="AF2636" i="5"/>
  <c r="AE2637" i="5"/>
  <c r="AF2637" i="5"/>
  <c r="AE2638" i="5"/>
  <c r="AF2638" i="5"/>
  <c r="AE2639" i="5"/>
  <c r="AF2639" i="5"/>
  <c r="AE2640" i="5"/>
  <c r="AF2640" i="5"/>
  <c r="AE2641" i="5"/>
  <c r="AF2641" i="5"/>
  <c r="AE2642" i="5"/>
  <c r="AF2642" i="5"/>
  <c r="AE2643" i="5"/>
  <c r="AF2643" i="5"/>
  <c r="AE2644" i="5"/>
  <c r="AF2644" i="5"/>
  <c r="AE2645" i="5"/>
  <c r="AF2645" i="5"/>
  <c r="AE2646" i="5"/>
  <c r="AF2646" i="5"/>
  <c r="AE2647" i="5"/>
  <c r="AF2647" i="5"/>
  <c r="AE2648" i="5"/>
  <c r="AF2648" i="5"/>
  <c r="AE2649" i="5"/>
  <c r="AF2649" i="5"/>
  <c r="AE2650" i="5"/>
  <c r="AF2650" i="5"/>
  <c r="AE2651" i="5"/>
  <c r="AF2651" i="5"/>
  <c r="AE2652" i="5"/>
  <c r="AF2652" i="5"/>
  <c r="AE2653" i="5"/>
  <c r="AF2653" i="5"/>
  <c r="AE2654" i="5"/>
  <c r="AF2654" i="5"/>
  <c r="AE2655" i="5"/>
  <c r="AF2655" i="5"/>
  <c r="AE2656" i="5"/>
  <c r="AF2656" i="5"/>
  <c r="AE2657" i="5"/>
  <c r="AF2657" i="5"/>
  <c r="AE2658" i="5"/>
  <c r="AF2658" i="5"/>
  <c r="AE2659" i="5"/>
  <c r="AF2659" i="5"/>
  <c r="AE2660" i="5"/>
  <c r="AF2660" i="5"/>
  <c r="AE2661" i="5"/>
  <c r="AF2661" i="5"/>
  <c r="AE2662" i="5"/>
  <c r="AF2662" i="5"/>
  <c r="AE2663" i="5"/>
  <c r="AF2663" i="5"/>
  <c r="AE2664" i="5"/>
  <c r="AF2664" i="5"/>
  <c r="AE2665" i="5"/>
  <c r="AF2665" i="5"/>
  <c r="AE2666" i="5"/>
  <c r="AF2666" i="5"/>
  <c r="AE2667" i="5"/>
  <c r="AF2667" i="5"/>
  <c r="AE2668" i="5"/>
  <c r="AF2668" i="5"/>
  <c r="AE2669" i="5"/>
  <c r="AF2669" i="5"/>
  <c r="AE2670" i="5"/>
  <c r="AF2670" i="5"/>
  <c r="AE2671" i="5"/>
  <c r="AF2671" i="5"/>
  <c r="AE2672" i="5"/>
  <c r="AF2672" i="5"/>
  <c r="AE2673" i="5"/>
  <c r="AF2673" i="5"/>
  <c r="AE2674" i="5"/>
  <c r="AF2674" i="5"/>
  <c r="AE2675" i="5"/>
  <c r="AF2675" i="5"/>
  <c r="AE2676" i="5"/>
  <c r="AF2676" i="5"/>
  <c r="AE2677" i="5"/>
  <c r="AF2677" i="5"/>
  <c r="AE2678" i="5"/>
  <c r="AF2678" i="5"/>
  <c r="AE2679" i="5"/>
  <c r="AF2679" i="5"/>
  <c r="AE2680" i="5"/>
  <c r="AF2680" i="5"/>
  <c r="AE2681" i="5"/>
  <c r="AF2681" i="5"/>
  <c r="AE2682" i="5"/>
  <c r="AF2682" i="5"/>
  <c r="AE2683" i="5"/>
  <c r="AF2683" i="5"/>
  <c r="AE2684" i="5"/>
  <c r="AF2684" i="5"/>
  <c r="AE2685" i="5"/>
  <c r="AF2685" i="5"/>
  <c r="AE2686" i="5"/>
  <c r="AF2686" i="5"/>
  <c r="AE2687" i="5"/>
  <c r="AF2687" i="5"/>
  <c r="AE2688" i="5"/>
  <c r="AF2688" i="5"/>
  <c r="AE2689" i="5"/>
  <c r="AF2689" i="5"/>
  <c r="AE2690" i="5"/>
  <c r="AF2690" i="5"/>
  <c r="AE2691" i="5"/>
  <c r="AF2691" i="5"/>
  <c r="AE2692" i="5"/>
  <c r="AF2692" i="5"/>
  <c r="AE2693" i="5"/>
  <c r="AF2693" i="5"/>
  <c r="AE2694" i="5"/>
  <c r="AF2694" i="5"/>
  <c r="AE2695" i="5"/>
  <c r="AF2695" i="5"/>
  <c r="AE2696" i="5"/>
  <c r="AF2696" i="5"/>
  <c r="AE2697" i="5"/>
  <c r="AF2697" i="5"/>
  <c r="AE2698" i="5"/>
  <c r="AF2698" i="5"/>
  <c r="AE2699" i="5"/>
  <c r="AF2699" i="5"/>
  <c r="AE2700" i="5"/>
  <c r="AF2700" i="5"/>
  <c r="AE2701" i="5"/>
  <c r="AF2701" i="5"/>
  <c r="AE2702" i="5"/>
  <c r="AF2702" i="5"/>
  <c r="AE2703" i="5"/>
  <c r="AF2703" i="5"/>
  <c r="AE2704" i="5"/>
  <c r="AF2704" i="5"/>
  <c r="AE2705" i="5"/>
  <c r="AF2705" i="5"/>
  <c r="AE2706" i="5"/>
  <c r="AF2706" i="5"/>
  <c r="AE2707" i="5"/>
  <c r="AF2707" i="5"/>
  <c r="AE2708" i="5"/>
  <c r="AF2708" i="5"/>
  <c r="AE2709" i="5"/>
  <c r="AF2709" i="5"/>
  <c r="AE2710" i="5"/>
  <c r="AF2710" i="5"/>
  <c r="AE2711" i="5"/>
  <c r="AF2711" i="5"/>
  <c r="AE2712" i="5"/>
  <c r="AF2712" i="5"/>
  <c r="AE2713" i="5"/>
  <c r="AF2713" i="5"/>
  <c r="AE2714" i="5"/>
  <c r="AF2714" i="5"/>
  <c r="AE2715" i="5"/>
  <c r="AF2715" i="5"/>
  <c r="AE2716" i="5"/>
  <c r="AF2716" i="5"/>
  <c r="AE2717" i="5"/>
  <c r="AF2717" i="5"/>
  <c r="AE2718" i="5"/>
  <c r="AF2718" i="5"/>
  <c r="AE2719" i="5"/>
  <c r="AF2719" i="5"/>
  <c r="AE2720" i="5"/>
  <c r="AF2720" i="5"/>
  <c r="AE2721" i="5"/>
  <c r="AF2721" i="5"/>
  <c r="AE2722" i="5"/>
  <c r="AF2722" i="5"/>
  <c r="AE2723" i="5"/>
  <c r="AF2723" i="5"/>
  <c r="AE2724" i="5"/>
  <c r="AF2724" i="5"/>
  <c r="AE2725" i="5"/>
  <c r="AF2725" i="5"/>
  <c r="AE2726" i="5"/>
  <c r="AF2726" i="5"/>
  <c r="AE2727" i="5"/>
  <c r="AF2727" i="5"/>
  <c r="AE2728" i="5"/>
  <c r="AF2728" i="5"/>
  <c r="AE2729" i="5"/>
  <c r="AF2729" i="5"/>
  <c r="AE2730" i="5"/>
  <c r="AF2730" i="5"/>
  <c r="AE2731" i="5"/>
  <c r="AF2731" i="5"/>
  <c r="AE2732" i="5"/>
  <c r="AF2732" i="5"/>
  <c r="AE2733" i="5"/>
  <c r="AF2733" i="5"/>
  <c r="AE2734" i="5"/>
  <c r="AF2734" i="5"/>
  <c r="AE2735" i="5"/>
  <c r="AF2735" i="5"/>
  <c r="AE2736" i="5"/>
  <c r="AF2736" i="5"/>
  <c r="AE2737" i="5"/>
  <c r="AF2737" i="5"/>
  <c r="AE2738" i="5"/>
  <c r="AF2738" i="5"/>
  <c r="AE2739" i="5"/>
  <c r="AF2739" i="5"/>
  <c r="AE2740" i="5"/>
  <c r="AF2740" i="5"/>
  <c r="AE2741" i="5"/>
  <c r="AF2741" i="5"/>
  <c r="AE2742" i="5"/>
  <c r="AF2742" i="5"/>
  <c r="AE2743" i="5"/>
  <c r="AF2743" i="5"/>
  <c r="AE2744" i="5"/>
  <c r="AF2744" i="5"/>
  <c r="AE2745" i="5"/>
  <c r="AF2745" i="5"/>
  <c r="AE2746" i="5"/>
  <c r="AF2746" i="5"/>
  <c r="AE2747" i="5"/>
  <c r="AF2747" i="5"/>
  <c r="AE2748" i="5"/>
  <c r="AF2748" i="5"/>
  <c r="AE2749" i="5"/>
  <c r="AF2749" i="5"/>
  <c r="AE2750" i="5"/>
  <c r="AF2750" i="5"/>
  <c r="AE2751" i="5"/>
  <c r="AF2751" i="5"/>
  <c r="AE2752" i="5"/>
  <c r="AF2752" i="5"/>
  <c r="AE2753" i="5"/>
  <c r="AF2753" i="5"/>
  <c r="AE2754" i="5"/>
  <c r="AF2754" i="5"/>
  <c r="AE2755" i="5"/>
  <c r="AF2755" i="5"/>
  <c r="AE2756" i="5"/>
  <c r="AF2756" i="5"/>
  <c r="AE2757" i="5"/>
  <c r="AF2757" i="5"/>
  <c r="AE2758" i="5"/>
  <c r="AF2758" i="5"/>
  <c r="AE2759" i="5"/>
  <c r="AF2759" i="5"/>
  <c r="AE2760" i="5"/>
  <c r="AF2760" i="5"/>
  <c r="AE2761" i="5"/>
  <c r="AF2761" i="5"/>
  <c r="AE2762" i="5"/>
  <c r="AF2762" i="5"/>
  <c r="AE2763" i="5"/>
  <c r="AF2763" i="5"/>
  <c r="AE2764" i="5"/>
  <c r="AF2764" i="5"/>
  <c r="AE2765" i="5"/>
  <c r="AF2765" i="5"/>
  <c r="AE2766" i="5"/>
  <c r="AF2766" i="5"/>
  <c r="AE2767" i="5"/>
  <c r="AF2767" i="5"/>
  <c r="AE2768" i="5"/>
  <c r="AF2768" i="5"/>
  <c r="AE2769" i="5"/>
  <c r="AF2769" i="5"/>
  <c r="AE2770" i="5"/>
  <c r="AF2770" i="5"/>
  <c r="AE2771" i="5"/>
  <c r="AF2771" i="5"/>
  <c r="AE2772" i="5"/>
  <c r="AF2772" i="5"/>
  <c r="AE2773" i="5"/>
  <c r="AF2773" i="5"/>
  <c r="AE2774" i="5"/>
  <c r="AF2774" i="5"/>
  <c r="AE2775" i="5"/>
  <c r="AF2775" i="5"/>
  <c r="AE2776" i="5"/>
  <c r="AF2776" i="5"/>
  <c r="AE2777" i="5"/>
  <c r="AF2777" i="5"/>
  <c r="AE2778" i="5"/>
  <c r="AF2778" i="5"/>
  <c r="AE2779" i="5"/>
  <c r="AF2779" i="5"/>
  <c r="AE2780" i="5"/>
  <c r="AF2780" i="5"/>
  <c r="AE2781" i="5"/>
  <c r="AF2781" i="5"/>
  <c r="AE2782" i="5"/>
  <c r="AF2782" i="5"/>
  <c r="AE2783" i="5"/>
  <c r="AF2783" i="5"/>
  <c r="AE2784" i="5"/>
  <c r="AF2784" i="5"/>
  <c r="AE2785" i="5"/>
  <c r="AF2785" i="5"/>
  <c r="AE2786" i="5"/>
  <c r="AF2786" i="5"/>
  <c r="AE2787" i="5"/>
  <c r="AF2787" i="5"/>
  <c r="AE2788" i="5"/>
  <c r="AF2788" i="5"/>
  <c r="AE2789" i="5"/>
  <c r="AF2789" i="5"/>
  <c r="AE2790" i="5"/>
  <c r="AF2790" i="5"/>
  <c r="AE2791" i="5"/>
  <c r="AF2791" i="5"/>
  <c r="AE2792" i="5"/>
  <c r="AF2792" i="5"/>
  <c r="AE2793" i="5"/>
  <c r="AF2793" i="5"/>
  <c r="AE2794" i="5"/>
  <c r="AF2794" i="5"/>
  <c r="AE2795" i="5"/>
  <c r="AF2795" i="5"/>
  <c r="AE2796" i="5"/>
  <c r="AF2796" i="5"/>
  <c r="AE2797" i="5"/>
  <c r="AF2797" i="5"/>
  <c r="AE2798" i="5"/>
  <c r="AF2798" i="5"/>
  <c r="AE2799" i="5"/>
  <c r="AF2799" i="5"/>
  <c r="AE2800" i="5"/>
  <c r="AF2800" i="5"/>
  <c r="AE2801" i="5"/>
  <c r="AF2801" i="5"/>
  <c r="AE2802" i="5"/>
  <c r="AF2802" i="5"/>
  <c r="AE2803" i="5"/>
  <c r="AF2803" i="5"/>
  <c r="AE2804" i="5"/>
  <c r="AF2804" i="5"/>
  <c r="AE2805" i="5"/>
  <c r="AF2805" i="5"/>
  <c r="AE2806" i="5"/>
  <c r="AF2806" i="5"/>
  <c r="AE2807" i="5"/>
  <c r="AF2807" i="5"/>
  <c r="AE2808" i="5"/>
  <c r="AF2808" i="5"/>
  <c r="AE2809" i="5"/>
  <c r="AF2809" i="5"/>
  <c r="AE2810" i="5"/>
  <c r="AF2810" i="5"/>
  <c r="AE2811" i="5"/>
  <c r="AF2811" i="5"/>
  <c r="AE2812" i="5"/>
  <c r="AF2812" i="5"/>
  <c r="AE2813" i="5"/>
  <c r="AF2813" i="5"/>
  <c r="AE2814" i="5"/>
  <c r="AF2814" i="5"/>
  <c r="AE2815" i="5"/>
  <c r="AF2815" i="5"/>
  <c r="AE2816" i="5"/>
  <c r="AF2816" i="5"/>
  <c r="AE2817" i="5"/>
  <c r="AF2817" i="5"/>
  <c r="AE2818" i="5"/>
  <c r="AF2818" i="5"/>
  <c r="AE2819" i="5"/>
  <c r="AF2819" i="5"/>
  <c r="AE2820" i="5"/>
  <c r="AF2820" i="5"/>
  <c r="AE2821" i="5"/>
  <c r="AF2821" i="5"/>
  <c r="AE2822" i="5"/>
  <c r="AF2822" i="5"/>
  <c r="AE2823" i="5"/>
  <c r="AF2823" i="5"/>
  <c r="AE2824" i="5"/>
  <c r="AF2824" i="5"/>
  <c r="AE2825" i="5"/>
  <c r="AF2825" i="5"/>
  <c r="AE2826" i="5"/>
  <c r="AF2826" i="5"/>
  <c r="AE2827" i="5"/>
  <c r="AF2827" i="5"/>
  <c r="AE2828" i="5"/>
  <c r="AF2828" i="5"/>
  <c r="AE2829" i="5"/>
  <c r="AF2829" i="5"/>
  <c r="AE2830" i="5"/>
  <c r="AF2830" i="5"/>
  <c r="AE2831" i="5"/>
  <c r="AF2831" i="5"/>
  <c r="AE2832" i="5"/>
  <c r="AF2832" i="5"/>
  <c r="AE2833" i="5"/>
  <c r="AF2833" i="5"/>
  <c r="AE2834" i="5"/>
  <c r="AF2834" i="5"/>
  <c r="AE2835" i="5"/>
  <c r="AF2835" i="5"/>
  <c r="AE2836" i="5"/>
  <c r="AF2836" i="5"/>
  <c r="AE2837" i="5"/>
  <c r="AF2837" i="5"/>
  <c r="AE2838" i="5"/>
  <c r="AF2838" i="5"/>
  <c r="AE2839" i="5"/>
  <c r="AF2839" i="5"/>
  <c r="AE2840" i="5"/>
  <c r="AF2840" i="5"/>
  <c r="AE2841" i="5"/>
  <c r="AF2841" i="5"/>
  <c r="AE2842" i="5"/>
  <c r="AF2842" i="5"/>
  <c r="AE2843" i="5"/>
  <c r="AF2843" i="5"/>
  <c r="AE2844" i="5"/>
  <c r="AF2844" i="5"/>
  <c r="AE2845" i="5"/>
  <c r="AF2845" i="5"/>
  <c r="AE2846" i="5"/>
  <c r="AF2846" i="5"/>
  <c r="AE2847" i="5"/>
  <c r="AF2847" i="5"/>
  <c r="AE2848" i="5"/>
  <c r="AF2848" i="5"/>
  <c r="AE2849" i="5"/>
  <c r="AF2849" i="5"/>
  <c r="AE2850" i="5"/>
  <c r="AF2850" i="5"/>
  <c r="AE2851" i="5"/>
  <c r="AF2851" i="5"/>
  <c r="AE2852" i="5"/>
  <c r="AF2852" i="5"/>
  <c r="AE2853" i="5"/>
  <c r="AF2853" i="5"/>
  <c r="AE2854" i="5"/>
  <c r="AF2854" i="5"/>
  <c r="AE2855" i="5"/>
  <c r="AF2855" i="5"/>
  <c r="AE2856" i="5"/>
  <c r="AF2856" i="5"/>
  <c r="AE2857" i="5"/>
  <c r="AF2857" i="5"/>
  <c r="AE2858" i="5"/>
  <c r="AF2858" i="5"/>
  <c r="AE2859" i="5"/>
  <c r="AF2859" i="5"/>
  <c r="AE2860" i="5"/>
  <c r="AF2860" i="5"/>
  <c r="AE2861" i="5"/>
  <c r="AF2861" i="5"/>
  <c r="AE2862" i="5"/>
  <c r="AF2862" i="5"/>
  <c r="AE2863" i="5"/>
  <c r="AF2863" i="5"/>
  <c r="AE2864" i="5"/>
  <c r="AF2864" i="5"/>
  <c r="AE2865" i="5"/>
  <c r="AF2865" i="5"/>
  <c r="AE2866" i="5"/>
  <c r="AF2866" i="5"/>
  <c r="AE2867" i="5"/>
  <c r="AF2867" i="5"/>
  <c r="AE2868" i="5"/>
  <c r="AF2868" i="5"/>
  <c r="AE2869" i="5"/>
  <c r="AF2869" i="5"/>
  <c r="AE2870" i="5"/>
  <c r="AF2870" i="5"/>
  <c r="AE2871" i="5"/>
  <c r="AF2871" i="5"/>
  <c r="AE2872" i="5"/>
  <c r="AF2872" i="5"/>
  <c r="AE2873" i="5"/>
  <c r="AF2873" i="5"/>
  <c r="AE2874" i="5"/>
  <c r="AF2874" i="5"/>
  <c r="AE2875" i="5"/>
  <c r="AF2875" i="5"/>
  <c r="AE2876" i="5"/>
  <c r="AF2876" i="5"/>
  <c r="AE2877" i="5"/>
  <c r="AF2877" i="5"/>
  <c r="AE2878" i="5"/>
  <c r="AF2878" i="5"/>
  <c r="AE2879" i="5"/>
  <c r="AF2879" i="5"/>
  <c r="AE2880" i="5"/>
  <c r="AF2880" i="5"/>
  <c r="AE2881" i="5"/>
  <c r="AF2881" i="5"/>
  <c r="AE2882" i="5"/>
  <c r="AF2882" i="5"/>
  <c r="AE2883" i="5"/>
  <c r="AF2883" i="5"/>
  <c r="AE2884" i="5"/>
  <c r="AF2884" i="5"/>
  <c r="AE2885" i="5"/>
  <c r="AF2885" i="5"/>
  <c r="AE2886" i="5"/>
  <c r="AF2886" i="5"/>
  <c r="AE2887" i="5"/>
  <c r="AF2887" i="5"/>
  <c r="AE2888" i="5"/>
  <c r="AF2888" i="5"/>
  <c r="AE2889" i="5"/>
  <c r="AF2889" i="5"/>
  <c r="AE2890" i="5"/>
  <c r="AF2890" i="5"/>
  <c r="AE2891" i="5"/>
  <c r="AF2891" i="5"/>
  <c r="AE2892" i="5"/>
  <c r="AF2892" i="5"/>
  <c r="AE2893" i="5"/>
  <c r="AF2893" i="5"/>
  <c r="AE2894" i="5"/>
  <c r="AF2894" i="5"/>
  <c r="AE2895" i="5"/>
  <c r="AF2895" i="5"/>
  <c r="AE2896" i="5"/>
  <c r="AF2896" i="5"/>
  <c r="AE2897" i="5"/>
  <c r="AF2897" i="5"/>
  <c r="AE2898" i="5"/>
  <c r="AF2898" i="5"/>
  <c r="AE2899" i="5"/>
  <c r="AF2899" i="5"/>
  <c r="AE2900" i="5"/>
  <c r="AF2900" i="5"/>
  <c r="AE2901" i="5"/>
  <c r="AF2901" i="5"/>
  <c r="AE2902" i="5"/>
  <c r="AF2902" i="5"/>
  <c r="AE2903" i="5"/>
  <c r="AF2903" i="5"/>
  <c r="AE2904" i="5"/>
  <c r="AF2904" i="5"/>
  <c r="AE2905" i="5"/>
  <c r="AF2905" i="5"/>
  <c r="AE2906" i="5"/>
  <c r="AF2906" i="5"/>
  <c r="AE2907" i="5"/>
  <c r="AF2907" i="5"/>
  <c r="AE2908" i="5"/>
  <c r="AF2908" i="5"/>
  <c r="AE2909" i="5"/>
  <c r="AF2909" i="5"/>
  <c r="AE2910" i="5"/>
  <c r="AF2910" i="5"/>
  <c r="AE2911" i="5"/>
  <c r="AF2911" i="5"/>
  <c r="AE2912" i="5"/>
  <c r="AF2912" i="5"/>
  <c r="AE2913" i="5"/>
  <c r="AF2913" i="5"/>
  <c r="AE2914" i="5"/>
  <c r="AF2914" i="5"/>
  <c r="AE2915" i="5"/>
  <c r="AF2915" i="5"/>
  <c r="AE2916" i="5"/>
  <c r="AF2916" i="5"/>
  <c r="AE2917" i="5"/>
  <c r="AF2917" i="5"/>
  <c r="AE2918" i="5"/>
  <c r="AF2918" i="5"/>
  <c r="AE2919" i="5"/>
  <c r="AF2919" i="5"/>
  <c r="AE2920" i="5"/>
  <c r="AF2920" i="5"/>
  <c r="AE2921" i="5"/>
  <c r="AF2921" i="5"/>
  <c r="AE2922" i="5"/>
  <c r="AF2922" i="5"/>
  <c r="AE2923" i="5"/>
  <c r="AF2923" i="5"/>
  <c r="AE2924" i="5"/>
  <c r="AF2924" i="5"/>
  <c r="AE2925" i="5"/>
  <c r="AF2925" i="5"/>
  <c r="AE2926" i="5"/>
  <c r="AF2926" i="5"/>
  <c r="AE2927" i="5"/>
  <c r="AF2927" i="5"/>
  <c r="AE2928" i="5"/>
  <c r="AF2928" i="5"/>
  <c r="AE2929" i="5"/>
  <c r="AF2929" i="5"/>
  <c r="AE2930" i="5"/>
  <c r="AF2930" i="5"/>
  <c r="AE2931" i="5"/>
  <c r="AF2931" i="5"/>
  <c r="AE2932" i="5"/>
  <c r="AF2932" i="5"/>
  <c r="AE2933" i="5"/>
  <c r="AF2933" i="5"/>
  <c r="AE2934" i="5"/>
  <c r="AF2934" i="5"/>
  <c r="AE2935" i="5"/>
  <c r="AF2935" i="5"/>
  <c r="AE2936" i="5"/>
  <c r="AF2936" i="5"/>
  <c r="AE2937" i="5"/>
  <c r="AF2937" i="5"/>
  <c r="AE2938" i="5"/>
  <c r="AF2938" i="5"/>
  <c r="AE2939" i="5"/>
  <c r="AF2939" i="5"/>
  <c r="AE2940" i="5"/>
  <c r="AF2940" i="5"/>
  <c r="AE2941" i="5"/>
  <c r="AF2941" i="5"/>
  <c r="AE2942" i="5"/>
  <c r="AF2942" i="5"/>
  <c r="AE2943" i="5"/>
  <c r="AF2943" i="5"/>
  <c r="AE2944" i="5"/>
  <c r="AF2944" i="5"/>
  <c r="AE2945" i="5"/>
  <c r="AF2945" i="5"/>
  <c r="AE2946" i="5"/>
  <c r="AF2946" i="5"/>
  <c r="AE2947" i="5"/>
  <c r="AF2947" i="5"/>
  <c r="AE2948" i="5"/>
  <c r="AF2948" i="5"/>
  <c r="AE2949" i="5"/>
  <c r="AF2949" i="5"/>
  <c r="AE2950" i="5"/>
  <c r="AF2950" i="5"/>
  <c r="AE2951" i="5"/>
  <c r="AF2951" i="5"/>
  <c r="AE2952" i="5"/>
  <c r="AF2952" i="5"/>
  <c r="AE2953" i="5"/>
  <c r="AF2953" i="5"/>
  <c r="AE2954" i="5"/>
  <c r="AF2954" i="5"/>
  <c r="AE2955" i="5"/>
  <c r="AF2955" i="5"/>
  <c r="AE2956" i="5"/>
  <c r="AF2956" i="5"/>
  <c r="AE2957" i="5"/>
  <c r="AF2957" i="5"/>
  <c r="AE2958" i="5"/>
  <c r="AF2958" i="5"/>
  <c r="AE2959" i="5"/>
  <c r="AF2959" i="5"/>
  <c r="AE2960" i="5"/>
  <c r="AF2960" i="5"/>
  <c r="AE2961" i="5"/>
  <c r="AF2961" i="5"/>
  <c r="AE2962" i="5"/>
  <c r="AF2962" i="5"/>
  <c r="AE2963" i="5"/>
  <c r="AF2963" i="5"/>
  <c r="AE2964" i="5"/>
  <c r="AF2964" i="5"/>
  <c r="AE2965" i="5"/>
  <c r="AF2965" i="5"/>
  <c r="AE2966" i="5"/>
  <c r="AF2966" i="5"/>
  <c r="AE2967" i="5"/>
  <c r="AF2967" i="5"/>
  <c r="AE2968" i="5"/>
  <c r="AF2968" i="5"/>
  <c r="AE2969" i="5"/>
  <c r="AF2969" i="5"/>
  <c r="AE2970" i="5"/>
  <c r="AF2970" i="5"/>
  <c r="AE2971" i="5"/>
  <c r="AF2971" i="5"/>
  <c r="AE2972" i="5"/>
  <c r="AF2972" i="5"/>
  <c r="AE2973" i="5"/>
  <c r="AF2973" i="5"/>
  <c r="AE2974" i="5"/>
  <c r="AF2974" i="5"/>
  <c r="AE2975" i="5"/>
  <c r="AF2975" i="5"/>
  <c r="AE2976" i="5"/>
  <c r="AF2976" i="5"/>
  <c r="AE2977" i="5"/>
  <c r="AF2977" i="5"/>
  <c r="AE2978" i="5"/>
  <c r="AF2978" i="5"/>
  <c r="AE2979" i="5"/>
  <c r="AF2979" i="5"/>
  <c r="AE2980" i="5"/>
  <c r="AF2980" i="5"/>
  <c r="AE2981" i="5"/>
  <c r="AF2981" i="5"/>
  <c r="AE2982" i="5"/>
  <c r="AF2982" i="5"/>
  <c r="AE2983" i="5"/>
  <c r="AF2983" i="5"/>
  <c r="AE2984" i="5"/>
  <c r="AF2984" i="5"/>
  <c r="AE2985" i="5"/>
  <c r="AF2985" i="5"/>
  <c r="AE2986" i="5"/>
  <c r="AF2986" i="5"/>
  <c r="AE2987" i="5"/>
  <c r="AF2987" i="5"/>
  <c r="AE2988" i="5"/>
  <c r="AF2988" i="5"/>
  <c r="AE2989" i="5"/>
  <c r="AF2989" i="5"/>
  <c r="AE2990" i="5"/>
  <c r="AF2990" i="5"/>
  <c r="AE2991" i="5"/>
  <c r="AF2991" i="5"/>
  <c r="AE2992" i="5"/>
  <c r="AF2992" i="5"/>
  <c r="AE2993" i="5"/>
  <c r="AF2993" i="5"/>
  <c r="AE2994" i="5"/>
  <c r="AF2994" i="5"/>
  <c r="AE2995" i="5"/>
  <c r="AF2995" i="5"/>
  <c r="AE2996" i="5"/>
  <c r="AF2996" i="5"/>
  <c r="AE2997" i="5"/>
  <c r="AF2997" i="5"/>
  <c r="AE2998" i="5"/>
  <c r="AF2998" i="5"/>
  <c r="AE2999" i="5"/>
  <c r="AF2999" i="5"/>
  <c r="AE3000" i="5"/>
  <c r="AF3000" i="5"/>
  <c r="AE3001" i="5"/>
  <c r="AF3001" i="5"/>
  <c r="AE3002" i="5"/>
  <c r="AF3002" i="5"/>
  <c r="AE3003" i="5"/>
  <c r="AF3003" i="5"/>
  <c r="AE3004" i="5"/>
  <c r="AF3004" i="5"/>
  <c r="AE3005" i="5"/>
  <c r="AF3005" i="5"/>
  <c r="AE3006" i="5"/>
  <c r="AF3006" i="5"/>
  <c r="AE3007" i="5"/>
  <c r="AF3007" i="5"/>
  <c r="AE3008" i="5"/>
  <c r="AF3008" i="5"/>
  <c r="AE3009" i="5"/>
  <c r="AF3009" i="5"/>
  <c r="AE3010" i="5"/>
  <c r="AF3010" i="5"/>
  <c r="AE3011" i="5"/>
  <c r="AF3011" i="5"/>
  <c r="AE3012" i="5"/>
  <c r="AF3012" i="5"/>
  <c r="AE3013" i="5"/>
  <c r="AF3013" i="5"/>
  <c r="AE3014" i="5"/>
  <c r="AF3014" i="5"/>
  <c r="AE3015" i="5"/>
  <c r="AF3015" i="5"/>
  <c r="AE3016" i="5"/>
  <c r="AF3016" i="5"/>
  <c r="AE3017" i="5"/>
  <c r="AF3017" i="5"/>
  <c r="AE3018" i="5"/>
  <c r="AF3018" i="5"/>
  <c r="AE3019" i="5"/>
  <c r="AF3019" i="5"/>
  <c r="AE3020" i="5"/>
  <c r="AF3020" i="5"/>
  <c r="AE3021" i="5"/>
  <c r="AF3021" i="5"/>
  <c r="AE3022" i="5"/>
  <c r="AF3022" i="5"/>
  <c r="AE3023" i="5"/>
  <c r="AF3023" i="5"/>
  <c r="AE3024" i="5"/>
  <c r="AF3024" i="5"/>
  <c r="AE3025" i="5"/>
  <c r="AF3025" i="5"/>
  <c r="AE3026" i="5"/>
  <c r="AF3026" i="5"/>
  <c r="AE3027" i="5"/>
  <c r="AF3027" i="5"/>
  <c r="AE3028" i="5"/>
  <c r="AF3028" i="5"/>
  <c r="AE3029" i="5"/>
  <c r="AF3029" i="5"/>
  <c r="AE3030" i="5"/>
  <c r="AF3030" i="5"/>
  <c r="AE3031" i="5"/>
  <c r="AF3031" i="5"/>
  <c r="AE3032" i="5"/>
  <c r="AF3032" i="5"/>
  <c r="AE3033" i="5"/>
  <c r="AF3033" i="5"/>
  <c r="AE3034" i="5"/>
  <c r="AF3034" i="5"/>
  <c r="AE3035" i="5"/>
  <c r="AF3035" i="5"/>
  <c r="AE3036" i="5"/>
  <c r="AF3036" i="5"/>
  <c r="AE3037" i="5"/>
  <c r="AF3037" i="5"/>
  <c r="AE3038" i="5"/>
  <c r="AF3038" i="5"/>
  <c r="AE3039" i="5"/>
  <c r="AF3039" i="5"/>
  <c r="AE3040" i="5"/>
  <c r="AF3040" i="5"/>
  <c r="AE3041" i="5"/>
  <c r="AF3041" i="5"/>
  <c r="AE3042" i="5"/>
  <c r="AF3042" i="5"/>
  <c r="AE3043" i="5"/>
  <c r="AF3043" i="5"/>
  <c r="AE3044" i="5"/>
  <c r="AF3044" i="5"/>
  <c r="AE3045" i="5"/>
  <c r="AF3045" i="5"/>
  <c r="AE3046" i="5"/>
  <c r="AF3046" i="5"/>
  <c r="AE3047" i="5"/>
  <c r="AF3047" i="5"/>
  <c r="AE3048" i="5"/>
  <c r="AF3048" i="5"/>
  <c r="AE3049" i="5"/>
  <c r="AF3049" i="5"/>
  <c r="AE3050" i="5"/>
  <c r="AF3050" i="5"/>
  <c r="AE3051" i="5"/>
  <c r="AF3051" i="5"/>
  <c r="AE3052" i="5"/>
  <c r="AF3052" i="5"/>
  <c r="AE3053" i="5"/>
  <c r="AF3053" i="5"/>
  <c r="AE3054" i="5"/>
  <c r="AF3054" i="5"/>
  <c r="AE3055" i="5"/>
  <c r="AF3055" i="5"/>
  <c r="AE3056" i="5"/>
  <c r="AF3056" i="5"/>
  <c r="AE3057" i="5"/>
  <c r="AF3057" i="5"/>
  <c r="AE3058" i="5"/>
  <c r="AF3058" i="5"/>
  <c r="AE3059" i="5"/>
  <c r="AF3059" i="5"/>
  <c r="AE3060" i="5"/>
  <c r="AF3060" i="5"/>
  <c r="AE3061" i="5"/>
  <c r="AF3061" i="5"/>
  <c r="AE3062" i="5"/>
  <c r="AF3062" i="5"/>
  <c r="AE3063" i="5"/>
  <c r="AF3063" i="5"/>
  <c r="AE3064" i="5"/>
  <c r="AF3064" i="5"/>
  <c r="AE3065" i="5"/>
  <c r="AF3065" i="5"/>
  <c r="AE3066" i="5"/>
  <c r="AF3066" i="5"/>
  <c r="AE3067" i="5"/>
  <c r="AF3067" i="5"/>
  <c r="AE3068" i="5"/>
  <c r="AF3068" i="5"/>
  <c r="AE3069" i="5"/>
  <c r="AF3069" i="5"/>
  <c r="AE3070" i="5"/>
  <c r="AF3070" i="5"/>
  <c r="AE3071" i="5"/>
  <c r="AF3071" i="5"/>
  <c r="AE3072" i="5"/>
  <c r="AF3072" i="5"/>
  <c r="AE3073" i="5"/>
  <c r="AF3073" i="5"/>
  <c r="AE3074" i="5"/>
  <c r="AF3074" i="5"/>
  <c r="AE3075" i="5"/>
  <c r="AF3075" i="5"/>
  <c r="AE3076" i="5"/>
  <c r="AF3076" i="5"/>
  <c r="AE3077" i="5"/>
  <c r="AF3077" i="5"/>
  <c r="AE3078" i="5"/>
  <c r="AF3078" i="5"/>
  <c r="AE3079" i="5"/>
  <c r="AF3079" i="5"/>
  <c r="AE3080" i="5"/>
  <c r="AF3080" i="5"/>
  <c r="AE3081" i="5"/>
  <c r="AF3081" i="5"/>
  <c r="AE3082" i="5"/>
  <c r="AF3082" i="5"/>
  <c r="AE3083" i="5"/>
  <c r="AF3083" i="5"/>
  <c r="AE3084" i="5"/>
  <c r="AF3084" i="5"/>
  <c r="AE3085" i="5"/>
  <c r="AF3085" i="5"/>
  <c r="AE3086" i="5"/>
  <c r="AF3086" i="5"/>
  <c r="AE3087" i="5"/>
  <c r="AF3087" i="5"/>
  <c r="AE3088" i="5"/>
  <c r="AF3088" i="5"/>
  <c r="AE3089" i="5"/>
  <c r="AF3089" i="5"/>
  <c r="AE3090" i="5"/>
  <c r="AF3090" i="5"/>
  <c r="AE3091" i="5"/>
  <c r="AF3091" i="5"/>
  <c r="AE3092" i="5"/>
  <c r="AF3092" i="5"/>
  <c r="AE3093" i="5"/>
  <c r="AF3093" i="5"/>
  <c r="AE3094" i="5"/>
  <c r="AF3094" i="5"/>
  <c r="AE3095" i="5"/>
  <c r="AF3095" i="5"/>
  <c r="AE3096" i="5"/>
  <c r="AF3096" i="5"/>
  <c r="AE3097" i="5"/>
  <c r="AF3097" i="5"/>
  <c r="AE3098" i="5"/>
  <c r="AF3098" i="5"/>
  <c r="AE3099" i="5"/>
  <c r="AF3099" i="5"/>
  <c r="AE3100" i="5"/>
  <c r="AF3100" i="5"/>
  <c r="AE3101" i="5"/>
  <c r="AF3101" i="5"/>
  <c r="AE3102" i="5"/>
  <c r="AF3102" i="5"/>
  <c r="AE3103" i="5"/>
  <c r="AF3103" i="5"/>
  <c r="AE3104" i="5"/>
  <c r="AF3104" i="5"/>
  <c r="AE3105" i="5"/>
  <c r="AF3105" i="5"/>
  <c r="AE3106" i="5"/>
  <c r="AF3106" i="5"/>
  <c r="AE3107" i="5"/>
  <c r="AF3107" i="5"/>
  <c r="AE3108" i="5"/>
  <c r="AF3108" i="5"/>
  <c r="AE3109" i="5"/>
  <c r="AF3109" i="5"/>
  <c r="AE3110" i="5"/>
  <c r="AF3110" i="5"/>
  <c r="AE3111" i="5"/>
  <c r="AF3111" i="5"/>
  <c r="AE3112" i="5"/>
  <c r="AF3112" i="5"/>
  <c r="AE3113" i="5"/>
  <c r="AF3113" i="5"/>
  <c r="AE3114" i="5"/>
  <c r="AF3114" i="5"/>
  <c r="AE3115" i="5"/>
  <c r="AF3115" i="5"/>
  <c r="AE3116" i="5"/>
  <c r="AF3116" i="5"/>
  <c r="AE3117" i="5"/>
  <c r="AF3117" i="5"/>
  <c r="AE3118" i="5"/>
  <c r="AF3118" i="5"/>
  <c r="AE3119" i="5"/>
  <c r="AF3119" i="5"/>
  <c r="AE3120" i="5"/>
  <c r="AF3120" i="5"/>
  <c r="AE3121" i="5"/>
  <c r="AF3121" i="5"/>
  <c r="AE3122" i="5"/>
  <c r="AF3122" i="5"/>
  <c r="AE3123" i="5"/>
  <c r="AF3123" i="5"/>
  <c r="AE3124" i="5"/>
  <c r="AF3124" i="5"/>
  <c r="AE3125" i="5"/>
  <c r="AF3125" i="5"/>
  <c r="AE3126" i="5"/>
  <c r="AF3126" i="5"/>
  <c r="AE3127" i="5"/>
  <c r="AF3127" i="5"/>
  <c r="AE3128" i="5"/>
  <c r="AF3128" i="5"/>
  <c r="AE3129" i="5"/>
  <c r="AF3129" i="5"/>
  <c r="AE3130" i="5"/>
  <c r="AF3130" i="5"/>
  <c r="AE3131" i="5"/>
  <c r="AF3131" i="5"/>
  <c r="AE3132" i="5"/>
  <c r="AF3132" i="5"/>
  <c r="AE3133" i="5"/>
  <c r="AF3133" i="5"/>
  <c r="AE3134" i="5"/>
  <c r="AF3134" i="5"/>
  <c r="AE3135" i="5"/>
  <c r="AF3135" i="5"/>
  <c r="AE3136" i="5"/>
  <c r="AF3136" i="5"/>
  <c r="AE3137" i="5"/>
  <c r="AF3137" i="5"/>
  <c r="AE3138" i="5"/>
  <c r="AF3138" i="5"/>
  <c r="AE3139" i="5"/>
  <c r="AF3139" i="5"/>
  <c r="AE3140" i="5"/>
  <c r="AF3140" i="5"/>
  <c r="AE3141" i="5"/>
  <c r="AF3141" i="5"/>
  <c r="AE3142" i="5"/>
  <c r="AF3142" i="5"/>
  <c r="AE3143" i="5"/>
  <c r="AF3143" i="5"/>
  <c r="AE3144" i="5"/>
  <c r="AF3144" i="5"/>
  <c r="AE3145" i="5"/>
  <c r="AF3145" i="5"/>
  <c r="AE3146" i="5"/>
  <c r="AF3146" i="5"/>
  <c r="AE3147" i="5"/>
  <c r="AF3147" i="5"/>
  <c r="AE3148" i="5"/>
  <c r="AF3148" i="5"/>
  <c r="AE3149" i="5"/>
  <c r="AF3149" i="5"/>
  <c r="AE3150" i="5"/>
  <c r="AF3150" i="5"/>
  <c r="AE3151" i="5"/>
  <c r="AF3151" i="5"/>
  <c r="AE3152" i="5"/>
  <c r="AF3152" i="5"/>
  <c r="AE3153" i="5"/>
  <c r="AF3153" i="5"/>
  <c r="AE3154" i="5"/>
  <c r="AF3154" i="5"/>
  <c r="AE3155" i="5"/>
  <c r="AF3155" i="5"/>
  <c r="AE3156" i="5"/>
  <c r="AF3156" i="5"/>
  <c r="AE3157" i="5"/>
  <c r="AF3157" i="5"/>
  <c r="AE3158" i="5"/>
  <c r="AF3158" i="5"/>
  <c r="AE3159" i="5"/>
  <c r="AF3159" i="5"/>
  <c r="AE3160" i="5"/>
  <c r="AF3160" i="5"/>
  <c r="AE3161" i="5"/>
  <c r="AF3161" i="5"/>
  <c r="AE3162" i="5"/>
  <c r="AF3162" i="5"/>
  <c r="AE3163" i="5"/>
  <c r="AF3163" i="5"/>
  <c r="AE3164" i="5"/>
  <c r="AF3164" i="5"/>
  <c r="AE3165" i="5"/>
  <c r="AF3165" i="5"/>
  <c r="AE3166" i="5"/>
  <c r="AF3166" i="5"/>
  <c r="AE3167" i="5"/>
  <c r="AF3167" i="5"/>
  <c r="AE3168" i="5"/>
  <c r="AF3168" i="5"/>
  <c r="AE3169" i="5"/>
  <c r="AF3169" i="5"/>
  <c r="AE3170" i="5"/>
  <c r="AF3170" i="5"/>
  <c r="AE3171" i="5"/>
  <c r="AF3171" i="5"/>
  <c r="AE3172" i="5"/>
  <c r="AF3172" i="5"/>
  <c r="AE3173" i="5"/>
  <c r="AF3173" i="5"/>
  <c r="AE3174" i="5"/>
  <c r="AF3174" i="5"/>
  <c r="AE3175" i="5"/>
  <c r="AF3175" i="5"/>
  <c r="AE3176" i="5"/>
  <c r="AF3176" i="5"/>
  <c r="AE3177" i="5"/>
  <c r="AF3177" i="5"/>
  <c r="AE3178" i="5"/>
  <c r="AF3178" i="5"/>
  <c r="AE3179" i="5"/>
  <c r="AF3179" i="5"/>
  <c r="AE3180" i="5"/>
  <c r="AF3180" i="5"/>
  <c r="AE3181" i="5"/>
  <c r="AF3181" i="5"/>
  <c r="AE3182" i="5"/>
  <c r="AF3182" i="5"/>
  <c r="AE3183" i="5"/>
  <c r="AF3183" i="5"/>
  <c r="AE3184" i="5"/>
  <c r="AF3184" i="5"/>
  <c r="AE3185" i="5"/>
  <c r="AF3185" i="5"/>
  <c r="AE3186" i="5"/>
  <c r="AF3186" i="5"/>
  <c r="AE3187" i="5"/>
  <c r="AF3187" i="5"/>
  <c r="AE3188" i="5"/>
  <c r="AF3188" i="5"/>
  <c r="AE3189" i="5"/>
  <c r="AF3189" i="5"/>
  <c r="AE3190" i="5"/>
  <c r="AF3190" i="5"/>
  <c r="AE3191" i="5"/>
  <c r="AF3191" i="5"/>
  <c r="AE3192" i="5"/>
  <c r="AF3192" i="5"/>
  <c r="AE3193" i="5"/>
  <c r="AF3193" i="5"/>
  <c r="AE3194" i="5"/>
  <c r="AF3194" i="5"/>
  <c r="AE3195" i="5"/>
  <c r="AF3195" i="5"/>
  <c r="AE3196" i="5"/>
  <c r="AF3196" i="5"/>
  <c r="AE3197" i="5"/>
  <c r="AF3197" i="5"/>
  <c r="AE3198" i="5"/>
  <c r="AF3198" i="5"/>
  <c r="AE3199" i="5"/>
  <c r="AF3199" i="5"/>
  <c r="AE3200" i="5"/>
  <c r="AF3200" i="5"/>
  <c r="AE3201" i="5"/>
  <c r="AF3201" i="5"/>
  <c r="AE3202" i="5"/>
  <c r="AF3202" i="5"/>
  <c r="AE3203" i="5"/>
  <c r="AF3203" i="5"/>
  <c r="AE3204" i="5"/>
  <c r="AF3204" i="5"/>
  <c r="AE3205" i="5"/>
  <c r="AF3205" i="5"/>
  <c r="AE3206" i="5"/>
  <c r="AF3206" i="5"/>
  <c r="AE3207" i="5"/>
  <c r="AF3207" i="5"/>
  <c r="AE3208" i="5"/>
  <c r="AF3208" i="5"/>
  <c r="AE3209" i="5"/>
  <c r="AF3209" i="5"/>
  <c r="AE3210" i="5"/>
  <c r="AF3210" i="5"/>
  <c r="AE3211" i="5"/>
  <c r="AF3211" i="5"/>
  <c r="AE3212" i="5"/>
  <c r="AF3212" i="5"/>
  <c r="AE3213" i="5"/>
  <c r="AF3213" i="5"/>
  <c r="AE3214" i="5"/>
  <c r="AF3214" i="5"/>
  <c r="AE3215" i="5"/>
  <c r="AF3215" i="5"/>
  <c r="AE3216" i="5"/>
  <c r="AF3216" i="5"/>
  <c r="AE3217" i="5"/>
  <c r="AF3217" i="5"/>
  <c r="AE3218" i="5"/>
  <c r="AF3218" i="5"/>
  <c r="AE3219" i="5"/>
  <c r="AF3219" i="5"/>
  <c r="AE3220" i="5"/>
  <c r="AF3220" i="5"/>
  <c r="AE3221" i="5"/>
  <c r="AF3221" i="5"/>
  <c r="AE3222" i="5"/>
  <c r="AF3222" i="5"/>
  <c r="AE3223" i="5"/>
  <c r="AF3223" i="5"/>
  <c r="AE3224" i="5"/>
  <c r="AF3224" i="5"/>
  <c r="AE3225" i="5"/>
  <c r="AF3225" i="5"/>
  <c r="AE3226" i="5"/>
  <c r="AF3226" i="5"/>
  <c r="AE3227" i="5"/>
  <c r="AF3227" i="5"/>
  <c r="AE3228" i="5"/>
  <c r="AF3228" i="5"/>
  <c r="AE3229" i="5"/>
  <c r="AF3229" i="5"/>
  <c r="AE3230" i="5"/>
  <c r="AF3230" i="5"/>
  <c r="AE3231" i="5"/>
  <c r="AF3231" i="5"/>
  <c r="AE3232" i="5"/>
  <c r="AF3232" i="5"/>
  <c r="AE3233" i="5"/>
  <c r="AF3233" i="5"/>
  <c r="AE3234" i="5"/>
  <c r="AF3234" i="5"/>
  <c r="AE3235" i="5"/>
  <c r="AF3235" i="5"/>
  <c r="AE3236" i="5"/>
  <c r="AF3236" i="5"/>
  <c r="AE3237" i="5"/>
  <c r="AF3237" i="5"/>
  <c r="AE3238" i="5"/>
  <c r="AF3238" i="5"/>
  <c r="AE3239" i="5"/>
  <c r="AF3239" i="5"/>
  <c r="AE3240" i="5"/>
  <c r="AF3240" i="5"/>
  <c r="AE3241" i="5"/>
  <c r="AF3241" i="5"/>
  <c r="AE3242" i="5"/>
  <c r="AF3242" i="5"/>
  <c r="AE3243" i="5"/>
  <c r="AF3243" i="5"/>
  <c r="AE3244" i="5"/>
  <c r="AF3244" i="5"/>
  <c r="AE3245" i="5"/>
  <c r="AF3245" i="5"/>
  <c r="AE3246" i="5"/>
  <c r="AF3246" i="5"/>
  <c r="AE3247" i="5"/>
  <c r="AF3247" i="5"/>
  <c r="AE3248" i="5"/>
  <c r="AF3248" i="5"/>
  <c r="AE3249" i="5"/>
  <c r="AF3249" i="5"/>
  <c r="AE3250" i="5"/>
  <c r="AF3250" i="5"/>
  <c r="AE3251" i="5"/>
  <c r="AF3251" i="5"/>
  <c r="AE3252" i="5"/>
  <c r="AF3252" i="5"/>
  <c r="AE3253" i="5"/>
  <c r="AF3253" i="5"/>
  <c r="AE3254" i="5"/>
  <c r="AF3254" i="5"/>
  <c r="AE3255" i="5"/>
  <c r="AF3255" i="5"/>
  <c r="AE3256" i="5"/>
  <c r="AF3256" i="5"/>
  <c r="AE3257" i="5"/>
  <c r="AF3257" i="5"/>
  <c r="AE3258" i="5"/>
  <c r="AF3258" i="5"/>
  <c r="AE3259" i="5"/>
  <c r="AF3259" i="5"/>
  <c r="AE3260" i="5"/>
  <c r="AF3260" i="5"/>
  <c r="AE3261" i="5"/>
  <c r="AF3261" i="5"/>
  <c r="AE3262" i="5"/>
  <c r="AF3262" i="5"/>
  <c r="AE3263" i="5"/>
  <c r="AF3263" i="5"/>
  <c r="AE3264" i="5"/>
  <c r="AF3264" i="5"/>
  <c r="AE3265" i="5"/>
  <c r="AF3265" i="5"/>
  <c r="AE3266" i="5"/>
  <c r="AF3266" i="5"/>
  <c r="AE3267" i="5"/>
  <c r="AF3267" i="5"/>
  <c r="AE3268" i="5"/>
  <c r="AF3268" i="5"/>
  <c r="AE3269" i="5"/>
  <c r="AF3269" i="5"/>
  <c r="AE3270" i="5"/>
  <c r="AF3270" i="5"/>
  <c r="AE3271" i="5"/>
  <c r="AF3271" i="5"/>
  <c r="AE3272" i="5"/>
  <c r="AF3272" i="5"/>
  <c r="AE3273" i="5"/>
  <c r="AF3273" i="5"/>
  <c r="AE3274" i="5"/>
  <c r="AF3274" i="5"/>
  <c r="AE3275" i="5"/>
  <c r="AF3275" i="5"/>
  <c r="AE3276" i="5"/>
  <c r="AF3276" i="5"/>
  <c r="AE3277" i="5"/>
  <c r="AF3277" i="5"/>
  <c r="AE3278" i="5"/>
  <c r="AF3278" i="5"/>
  <c r="AE3279" i="5"/>
  <c r="AF3279" i="5"/>
  <c r="AE3280" i="5"/>
  <c r="AF3280" i="5"/>
  <c r="AE3281" i="5"/>
  <c r="AF3281" i="5"/>
  <c r="AE3282" i="5"/>
  <c r="AF3282" i="5"/>
  <c r="AE3283" i="5"/>
  <c r="AF3283" i="5"/>
  <c r="AE3284" i="5"/>
  <c r="AF3284" i="5"/>
  <c r="AE3285" i="5"/>
  <c r="AF3285" i="5"/>
  <c r="AE3286" i="5"/>
  <c r="AF3286" i="5"/>
  <c r="AE3287" i="5"/>
  <c r="AF3287" i="5"/>
  <c r="AE3288" i="5"/>
  <c r="AF3288" i="5"/>
  <c r="AE3289" i="5"/>
  <c r="AF3289" i="5"/>
  <c r="AE3290" i="5"/>
  <c r="AF3290" i="5"/>
  <c r="AE3291" i="5"/>
  <c r="AF3291" i="5"/>
  <c r="AE3292" i="5"/>
  <c r="AF3292" i="5"/>
  <c r="AE3293" i="5"/>
  <c r="AF3293" i="5"/>
  <c r="AE3294" i="5"/>
  <c r="AF3294" i="5"/>
  <c r="AE3295" i="5"/>
  <c r="AF3295" i="5"/>
  <c r="AE3296" i="5"/>
  <c r="AF3296" i="5"/>
  <c r="AE3297" i="5"/>
  <c r="AF3297" i="5"/>
  <c r="AE3298" i="5"/>
  <c r="AF3298" i="5"/>
  <c r="AE3299" i="5"/>
  <c r="AF3299" i="5"/>
  <c r="AE3300" i="5"/>
  <c r="AF3300" i="5"/>
  <c r="AE3301" i="5"/>
  <c r="AF3301" i="5"/>
  <c r="AE3302" i="5"/>
  <c r="AF3302" i="5"/>
  <c r="AE3303" i="5"/>
  <c r="AF3303" i="5"/>
  <c r="AE3304" i="5"/>
  <c r="AF3304" i="5"/>
  <c r="AE3305" i="5"/>
  <c r="AF3305" i="5"/>
  <c r="AE3306" i="5"/>
  <c r="AF3306" i="5"/>
  <c r="AE3307" i="5"/>
  <c r="AF3307" i="5"/>
  <c r="AE3308" i="5"/>
  <c r="AF3308" i="5"/>
  <c r="AE3309" i="5"/>
  <c r="AF3309" i="5"/>
  <c r="AE3310" i="5"/>
  <c r="AF3310" i="5"/>
  <c r="AE3311" i="5"/>
  <c r="AF3311" i="5"/>
  <c r="AE3312" i="5"/>
  <c r="AF3312" i="5"/>
  <c r="AE3313" i="5"/>
  <c r="AF3313" i="5"/>
  <c r="AE3314" i="5"/>
  <c r="AF3314" i="5"/>
  <c r="AE3315" i="5"/>
  <c r="AF3315" i="5"/>
  <c r="AE3316" i="5"/>
  <c r="AF3316" i="5"/>
  <c r="AE3317" i="5"/>
  <c r="AF3317" i="5"/>
  <c r="AE3318" i="5"/>
  <c r="AF3318" i="5"/>
  <c r="AE3319" i="5"/>
  <c r="AF3319" i="5"/>
  <c r="AE3320" i="5"/>
  <c r="AF3320" i="5"/>
  <c r="AE3321" i="5"/>
  <c r="AF3321" i="5"/>
  <c r="AE3322" i="5"/>
  <c r="AF3322" i="5"/>
  <c r="AE3323" i="5"/>
  <c r="AF3323" i="5"/>
  <c r="AE3324" i="5"/>
  <c r="AF3324" i="5"/>
  <c r="AE3325" i="5"/>
  <c r="AF3325" i="5"/>
  <c r="AE3326" i="5"/>
  <c r="AF3326" i="5"/>
  <c r="AE3327" i="5"/>
  <c r="AF3327" i="5"/>
  <c r="AE3328" i="5"/>
  <c r="AF3328" i="5"/>
  <c r="AE3329" i="5"/>
  <c r="AF3329" i="5"/>
  <c r="AE3330" i="5"/>
  <c r="AF3330" i="5"/>
  <c r="AE3331" i="5"/>
  <c r="AF3331" i="5"/>
  <c r="AE3332" i="5"/>
  <c r="AF3332" i="5"/>
  <c r="AE3333" i="5"/>
  <c r="AF3333" i="5"/>
  <c r="AE3334" i="5"/>
  <c r="AF3334" i="5"/>
  <c r="AE3335" i="5"/>
  <c r="AF3335" i="5"/>
  <c r="AE3336" i="5"/>
  <c r="AF3336" i="5"/>
  <c r="AE3337" i="5"/>
  <c r="AF3337" i="5"/>
  <c r="AE3338" i="5"/>
  <c r="AF3338" i="5"/>
  <c r="AE3339" i="5"/>
  <c r="AF3339" i="5"/>
  <c r="AE3340" i="5"/>
  <c r="AF3340" i="5"/>
  <c r="AE3341" i="5"/>
  <c r="AF3341" i="5"/>
  <c r="AE3342" i="5"/>
  <c r="AF3342" i="5"/>
  <c r="AE3343" i="5"/>
  <c r="AF3343" i="5"/>
  <c r="AE3344" i="5"/>
  <c r="AF3344" i="5"/>
  <c r="AE3345" i="5"/>
  <c r="AF3345" i="5"/>
  <c r="AE3346" i="5"/>
  <c r="AF3346" i="5"/>
  <c r="AE3347" i="5"/>
  <c r="AF3347" i="5"/>
  <c r="AE3348" i="5"/>
  <c r="AF3348" i="5"/>
  <c r="AE3349" i="5"/>
  <c r="AF3349" i="5"/>
  <c r="AE3350" i="5"/>
  <c r="AF3350" i="5"/>
  <c r="AE3351" i="5"/>
  <c r="AF3351" i="5"/>
  <c r="AE3352" i="5"/>
  <c r="AF3352" i="5"/>
  <c r="AE3353" i="5"/>
  <c r="AF3353" i="5"/>
  <c r="AE3354" i="5"/>
  <c r="AF3354" i="5"/>
  <c r="AE3355" i="5"/>
  <c r="AF3355" i="5"/>
  <c r="AE3356" i="5"/>
  <c r="AF3356" i="5"/>
  <c r="AE3357" i="5"/>
  <c r="AF3357" i="5"/>
  <c r="AE3358" i="5"/>
  <c r="AF3358" i="5"/>
  <c r="AE3359" i="5"/>
  <c r="AF3359" i="5"/>
  <c r="AE3360" i="5"/>
  <c r="AF3360" i="5"/>
  <c r="AE3361" i="5"/>
  <c r="AF3361" i="5"/>
  <c r="AE3362" i="5"/>
  <c r="AF3362" i="5"/>
  <c r="AE3363" i="5"/>
  <c r="AF3363" i="5"/>
  <c r="AE3364" i="5"/>
  <c r="AF3364" i="5"/>
  <c r="AE3365" i="5"/>
  <c r="AF3365" i="5"/>
  <c r="AE3366" i="5"/>
  <c r="AF3366" i="5"/>
  <c r="AE3367" i="5"/>
  <c r="AF3367" i="5"/>
  <c r="AE3368" i="5"/>
  <c r="AF3368" i="5"/>
  <c r="AE3369" i="5"/>
  <c r="AF3369" i="5"/>
  <c r="AE3370" i="5"/>
  <c r="AF3370" i="5"/>
  <c r="AE3371" i="5"/>
  <c r="AF3371" i="5"/>
  <c r="AE3372" i="5"/>
  <c r="AF3372" i="5"/>
  <c r="AE3373" i="5"/>
  <c r="AF3373" i="5"/>
  <c r="AE3374" i="5"/>
  <c r="AF3374" i="5"/>
  <c r="AE3375" i="5"/>
  <c r="AF3375" i="5"/>
  <c r="AE3376" i="5"/>
  <c r="AF3376" i="5"/>
  <c r="AE3377" i="5"/>
  <c r="AF3377" i="5"/>
  <c r="AE3378" i="5"/>
  <c r="AF3378" i="5"/>
  <c r="AE3379" i="5"/>
  <c r="AF3379" i="5"/>
  <c r="AE3380" i="5"/>
  <c r="AF3380" i="5"/>
  <c r="AE3381" i="5"/>
  <c r="AF3381" i="5"/>
  <c r="AE3382" i="5"/>
  <c r="AF3382" i="5"/>
  <c r="AE3383" i="5"/>
  <c r="AF3383" i="5"/>
  <c r="AE3384" i="5"/>
  <c r="AF3384" i="5"/>
  <c r="AE3385" i="5"/>
  <c r="AF3385" i="5"/>
  <c r="AE3386" i="5"/>
  <c r="AF3386" i="5"/>
  <c r="AE3387" i="5"/>
  <c r="AF3387" i="5"/>
  <c r="AE3388" i="5"/>
  <c r="AF3388" i="5"/>
  <c r="AE3389" i="5"/>
  <c r="AF3389" i="5"/>
  <c r="AE3390" i="5"/>
  <c r="AF3390" i="5"/>
  <c r="AE3391" i="5"/>
  <c r="AF3391" i="5"/>
  <c r="AE3392" i="5"/>
  <c r="AF3392" i="5"/>
  <c r="AE3393" i="5"/>
  <c r="AF3393" i="5"/>
  <c r="AE3394" i="5"/>
  <c r="AF3394" i="5"/>
  <c r="AE3395" i="5"/>
  <c r="AF3395" i="5"/>
  <c r="AE3396" i="5"/>
  <c r="AF3396" i="5"/>
  <c r="AE3397" i="5"/>
  <c r="AF3397" i="5"/>
  <c r="AE3398" i="5"/>
  <c r="AF3398" i="5"/>
  <c r="AE3399" i="5"/>
  <c r="AF3399" i="5"/>
  <c r="AE3400" i="5"/>
  <c r="AF3400" i="5"/>
  <c r="AE3401" i="5"/>
  <c r="AF3401" i="5"/>
  <c r="AE3402" i="5"/>
  <c r="AF3402" i="5"/>
  <c r="AE3403" i="5"/>
  <c r="AF3403" i="5"/>
  <c r="AE3404" i="5"/>
  <c r="AF3404" i="5"/>
  <c r="AE3405" i="5"/>
  <c r="AF3405" i="5"/>
  <c r="AE3406" i="5"/>
  <c r="AF3406" i="5"/>
  <c r="AE3407" i="5"/>
  <c r="AF3407" i="5"/>
  <c r="AE3408" i="5"/>
  <c r="AF3408" i="5"/>
  <c r="AE3409" i="5"/>
  <c r="AF3409" i="5"/>
  <c r="AE3410" i="5"/>
  <c r="AF3410" i="5"/>
  <c r="AE3411" i="5"/>
  <c r="AF3411" i="5"/>
  <c r="AE3412" i="5"/>
  <c r="AF3412" i="5"/>
  <c r="AE3413" i="5"/>
  <c r="AF3413" i="5"/>
  <c r="AE3414" i="5"/>
  <c r="AF3414" i="5"/>
  <c r="AE3415" i="5"/>
  <c r="AF3415" i="5"/>
  <c r="AE3416" i="5"/>
  <c r="AF3416" i="5"/>
  <c r="AE3417" i="5"/>
  <c r="AF3417" i="5"/>
  <c r="AE3418" i="5"/>
  <c r="AF3418" i="5"/>
  <c r="AE3419" i="5"/>
  <c r="AF3419" i="5"/>
  <c r="AE3420" i="5"/>
  <c r="AF3420" i="5"/>
  <c r="AE3421" i="5"/>
  <c r="AF3421" i="5"/>
  <c r="AE3422" i="5"/>
  <c r="AF3422" i="5"/>
  <c r="AE3423" i="5"/>
  <c r="AF3423" i="5"/>
  <c r="AE3424" i="5"/>
  <c r="AF3424" i="5"/>
  <c r="AE3425" i="5"/>
  <c r="AF3425" i="5"/>
  <c r="AE3426" i="5"/>
  <c r="AF3426" i="5"/>
  <c r="AE3427" i="5"/>
  <c r="AF3427" i="5"/>
  <c r="AE3428" i="5"/>
  <c r="AF3428" i="5"/>
  <c r="AE3429" i="5"/>
  <c r="AF3429" i="5"/>
  <c r="AE3430" i="5"/>
  <c r="AF3430" i="5"/>
  <c r="AE3431" i="5"/>
  <c r="AF3431" i="5"/>
  <c r="AE3432" i="5"/>
  <c r="AF3432" i="5"/>
  <c r="AE3433" i="5"/>
  <c r="AF3433" i="5"/>
  <c r="AE3434" i="5"/>
  <c r="AF3434" i="5"/>
  <c r="AE3435" i="5"/>
  <c r="AF3435" i="5"/>
  <c r="AE3436" i="5"/>
  <c r="AF3436" i="5"/>
  <c r="AE3437" i="5"/>
  <c r="AF3437" i="5"/>
  <c r="AE3438" i="5"/>
  <c r="AF3438" i="5"/>
  <c r="AE3439" i="5"/>
  <c r="AF3439" i="5"/>
  <c r="AE3440" i="5"/>
  <c r="AF3440" i="5"/>
  <c r="AE3441" i="5"/>
  <c r="AF3441" i="5"/>
  <c r="AE3442" i="5"/>
  <c r="AF3442" i="5"/>
  <c r="AE3443" i="5"/>
  <c r="AF3443" i="5"/>
  <c r="AE3444" i="5"/>
  <c r="AF3444" i="5"/>
  <c r="AE3445" i="5"/>
  <c r="AF3445" i="5"/>
  <c r="AE3446" i="5"/>
  <c r="AF3446" i="5"/>
  <c r="AE3447" i="5"/>
  <c r="AF3447" i="5"/>
  <c r="AE3448" i="5"/>
  <c r="AF3448" i="5"/>
  <c r="AE3449" i="5"/>
  <c r="AF3449" i="5"/>
  <c r="AE3450" i="5"/>
  <c r="AF3450" i="5"/>
  <c r="AE3451" i="5"/>
  <c r="AF3451" i="5"/>
  <c r="AE3452" i="5"/>
  <c r="AF3452" i="5"/>
  <c r="AE3453" i="5"/>
  <c r="AF3453" i="5"/>
  <c r="AE3454" i="5"/>
  <c r="AF3454" i="5"/>
  <c r="AE3455" i="5"/>
  <c r="AF3455" i="5"/>
  <c r="AE3456" i="5"/>
  <c r="AF3456" i="5"/>
  <c r="AE3457" i="5"/>
  <c r="AF3457" i="5"/>
  <c r="AE3458" i="5"/>
  <c r="AF3458" i="5"/>
  <c r="AE3459" i="5"/>
  <c r="AF3459" i="5"/>
  <c r="AE3460" i="5"/>
  <c r="AF3460" i="5"/>
  <c r="AE3461" i="5"/>
  <c r="AF3461" i="5"/>
  <c r="AE3462" i="5"/>
  <c r="AF3462" i="5"/>
  <c r="AE3463" i="5"/>
  <c r="AF3463" i="5"/>
  <c r="AE3464" i="5"/>
  <c r="AF3464" i="5"/>
  <c r="AE3465" i="5"/>
  <c r="AF3465" i="5"/>
  <c r="AE3466" i="5"/>
  <c r="AF3466" i="5"/>
  <c r="AE3467" i="5"/>
  <c r="AF3467" i="5"/>
  <c r="AE3468" i="5"/>
  <c r="AF3468" i="5"/>
  <c r="AE3469" i="5"/>
  <c r="AF3469" i="5"/>
  <c r="AE3470" i="5"/>
  <c r="AF3470" i="5"/>
  <c r="AE3471" i="5"/>
  <c r="AF3471" i="5"/>
  <c r="AE3472" i="5"/>
  <c r="AF3472" i="5"/>
  <c r="AE3473" i="5"/>
  <c r="AF3473" i="5"/>
  <c r="AE3474" i="5"/>
  <c r="AF3474" i="5"/>
  <c r="AE3475" i="5"/>
  <c r="AF3475" i="5"/>
  <c r="AE3476" i="5"/>
  <c r="AF3476" i="5"/>
  <c r="AE3477" i="5"/>
  <c r="AF3477" i="5"/>
  <c r="AE3478" i="5"/>
  <c r="AF3478" i="5"/>
  <c r="AE3479" i="5"/>
  <c r="AF3479" i="5"/>
  <c r="AE3480" i="5"/>
  <c r="AF3480" i="5"/>
  <c r="AE3481" i="5"/>
  <c r="AF3481" i="5"/>
  <c r="AE3482" i="5"/>
  <c r="AF3482" i="5"/>
  <c r="AE3483" i="5"/>
  <c r="AF3483" i="5"/>
  <c r="AE3484" i="5"/>
  <c r="AF3484" i="5"/>
  <c r="AE3485" i="5"/>
  <c r="AF3485" i="5"/>
  <c r="AE3486" i="5"/>
  <c r="AF3486" i="5"/>
  <c r="AE3487" i="5"/>
  <c r="AF3487" i="5"/>
  <c r="AE3488" i="5"/>
  <c r="AF3488" i="5"/>
  <c r="AE3489" i="5"/>
  <c r="AF3489" i="5"/>
  <c r="AE3490" i="5"/>
  <c r="AF3490" i="5"/>
  <c r="AE3491" i="5"/>
  <c r="AF3491" i="5"/>
  <c r="AE3492" i="5"/>
  <c r="AF3492" i="5"/>
  <c r="AE3493" i="5"/>
  <c r="AF3493" i="5"/>
  <c r="AE3494" i="5"/>
  <c r="AF3494" i="5"/>
  <c r="AE3495" i="5"/>
  <c r="AF3495" i="5"/>
  <c r="AE3496" i="5"/>
  <c r="AF3496" i="5"/>
  <c r="AE3497" i="5"/>
  <c r="AF3497" i="5"/>
  <c r="AE3498" i="5"/>
  <c r="AF3498" i="5"/>
  <c r="AE3499" i="5"/>
  <c r="AF3499" i="5"/>
  <c r="AE3500" i="5"/>
  <c r="AF3500" i="5"/>
  <c r="AE3501" i="5"/>
  <c r="AF3501" i="5"/>
  <c r="AE3502" i="5"/>
  <c r="AF3502" i="5"/>
  <c r="AE3503" i="5"/>
  <c r="AF3503" i="5"/>
  <c r="AE3504" i="5"/>
  <c r="AF3504" i="5"/>
  <c r="AE3505" i="5"/>
  <c r="AF3505" i="5"/>
  <c r="AE3506" i="5"/>
  <c r="AF3506" i="5"/>
  <c r="AE3507" i="5"/>
  <c r="AF3507" i="5"/>
  <c r="AE3508" i="5"/>
  <c r="AF3508" i="5"/>
  <c r="AE3509" i="5"/>
  <c r="AF3509" i="5"/>
  <c r="AE3510" i="5"/>
  <c r="AF3510" i="5"/>
  <c r="AE3511" i="5"/>
  <c r="AF3511" i="5"/>
  <c r="AE3512" i="5"/>
  <c r="AF3512" i="5"/>
  <c r="AE3513" i="5"/>
  <c r="AF3513" i="5"/>
  <c r="AE3514" i="5"/>
  <c r="AF3514" i="5"/>
  <c r="AE3515" i="5"/>
  <c r="AF3515" i="5"/>
  <c r="AE3516" i="5"/>
  <c r="AF3516" i="5"/>
  <c r="AE3517" i="5"/>
  <c r="AF3517" i="5"/>
  <c r="AE3518" i="5"/>
  <c r="AF3518" i="5"/>
  <c r="AE3519" i="5"/>
  <c r="AF3519" i="5"/>
  <c r="AE3520" i="5"/>
  <c r="AF3520" i="5"/>
  <c r="AE3521" i="5"/>
  <c r="AF3521" i="5"/>
  <c r="AE3522" i="5"/>
  <c r="AF3522" i="5"/>
  <c r="AE3523" i="5"/>
  <c r="AF3523" i="5"/>
  <c r="AE3524" i="5"/>
  <c r="AF3524" i="5"/>
  <c r="AE3525" i="5"/>
  <c r="AF3525" i="5"/>
  <c r="AE3526" i="5"/>
  <c r="AF3526" i="5"/>
  <c r="AE3527" i="5"/>
  <c r="AF3527" i="5"/>
  <c r="AE3528" i="5"/>
  <c r="AF3528" i="5"/>
  <c r="AE3529" i="5"/>
  <c r="AF3529" i="5"/>
  <c r="AE3530" i="5"/>
  <c r="AF3530" i="5"/>
  <c r="AE3531" i="5"/>
  <c r="AF3531" i="5"/>
  <c r="AE3532" i="5"/>
  <c r="AF3532" i="5"/>
  <c r="AE3533" i="5"/>
  <c r="AF3533" i="5"/>
  <c r="AE3534" i="5"/>
  <c r="AF3534" i="5"/>
  <c r="AE3535" i="5"/>
  <c r="AF3535" i="5"/>
  <c r="AE3536" i="5"/>
  <c r="AF3536" i="5"/>
  <c r="AE3537" i="5"/>
  <c r="AF3537" i="5"/>
  <c r="AE3538" i="5"/>
  <c r="AF3538" i="5"/>
  <c r="AE3539" i="5"/>
  <c r="AF3539" i="5"/>
  <c r="AE3540" i="5"/>
  <c r="AF3540" i="5"/>
  <c r="AE3541" i="5"/>
  <c r="AF3541" i="5"/>
  <c r="AE3542" i="5"/>
  <c r="AF3542" i="5"/>
  <c r="AE3543" i="5"/>
  <c r="AF3543" i="5"/>
  <c r="AE3544" i="5"/>
  <c r="AF3544" i="5"/>
  <c r="AE3545" i="5"/>
  <c r="AF3545" i="5"/>
  <c r="AE3546" i="5"/>
  <c r="AF3546" i="5"/>
  <c r="AE3547" i="5"/>
  <c r="AF3547" i="5"/>
  <c r="AE3548" i="5"/>
  <c r="AF3548" i="5"/>
  <c r="AE3549" i="5"/>
  <c r="AF3549" i="5"/>
  <c r="AE3550" i="5"/>
  <c r="AF3550" i="5"/>
  <c r="AE3551" i="5"/>
  <c r="AF3551" i="5"/>
  <c r="AE3552" i="5"/>
  <c r="AF3552" i="5"/>
  <c r="AE3553" i="5"/>
  <c r="AF3553" i="5"/>
  <c r="AE3554" i="5"/>
  <c r="AF3554" i="5"/>
  <c r="AE3555" i="5"/>
  <c r="AF3555" i="5"/>
  <c r="AE3556" i="5"/>
  <c r="AF3556" i="5"/>
  <c r="AE3557" i="5"/>
  <c r="AF3557" i="5"/>
  <c r="AE3558" i="5"/>
  <c r="AF3558" i="5"/>
  <c r="AE3559" i="5"/>
  <c r="AF3559" i="5"/>
  <c r="AE3560" i="5"/>
  <c r="AF3560" i="5"/>
  <c r="AE3561" i="5"/>
  <c r="AF3561" i="5"/>
  <c r="AE3562" i="5"/>
  <c r="AF3562" i="5"/>
  <c r="AE3563" i="5"/>
  <c r="AF3563" i="5"/>
  <c r="AE3564" i="5"/>
  <c r="AF3564" i="5"/>
  <c r="AE3565" i="5"/>
  <c r="AF3565" i="5"/>
  <c r="AE3566" i="5"/>
  <c r="AF3566" i="5"/>
  <c r="AE3567" i="5"/>
  <c r="AF3567" i="5"/>
  <c r="AE3568" i="5"/>
  <c r="AF3568" i="5"/>
  <c r="AE3569" i="5"/>
  <c r="AF3569" i="5"/>
  <c r="AE3570" i="5"/>
  <c r="AF3570" i="5"/>
  <c r="AE3571" i="5"/>
  <c r="AF3571" i="5"/>
  <c r="AE3572" i="5"/>
  <c r="AF3572" i="5"/>
  <c r="AE3573" i="5"/>
  <c r="AF3573" i="5"/>
  <c r="AE3574" i="5"/>
  <c r="AF3574" i="5"/>
  <c r="AE3575" i="5"/>
  <c r="AF3575" i="5"/>
  <c r="AE3576" i="5"/>
  <c r="AF3576" i="5"/>
  <c r="AE3577" i="5"/>
  <c r="AF3577" i="5"/>
  <c r="AE3578" i="5"/>
  <c r="AF3578" i="5"/>
  <c r="AE3579" i="5"/>
  <c r="AF3579" i="5"/>
  <c r="AE3580" i="5"/>
  <c r="AF3580" i="5"/>
  <c r="AE3581" i="5"/>
  <c r="AF3581" i="5"/>
  <c r="AE3582" i="5"/>
  <c r="AF3582" i="5"/>
  <c r="AE3583" i="5"/>
  <c r="AF3583" i="5"/>
  <c r="AE3584" i="5"/>
  <c r="AF3584" i="5"/>
  <c r="AE3585" i="5"/>
  <c r="AF3585" i="5"/>
  <c r="AE3586" i="5"/>
  <c r="AF3586" i="5"/>
  <c r="AE3587" i="5"/>
  <c r="AF3587" i="5"/>
  <c r="AE3588" i="5"/>
  <c r="AF3588" i="5"/>
  <c r="AE3589" i="5"/>
  <c r="AF3589" i="5"/>
  <c r="AE3590" i="5"/>
  <c r="AF3590" i="5"/>
  <c r="AE3591" i="5"/>
  <c r="AF3591" i="5"/>
  <c r="AE3592" i="5"/>
  <c r="AF3592" i="5"/>
  <c r="AE3593" i="5"/>
  <c r="AF3593" i="5"/>
  <c r="AE3594" i="5"/>
  <c r="AF3594" i="5"/>
  <c r="AE3595" i="5"/>
  <c r="AF3595" i="5"/>
  <c r="AE3596" i="5"/>
  <c r="AF3596" i="5"/>
  <c r="AE3597" i="5"/>
  <c r="AF3597" i="5"/>
  <c r="AE3598" i="5"/>
  <c r="AF3598" i="5"/>
  <c r="AE3599" i="5"/>
  <c r="AF3599" i="5"/>
  <c r="AE3600" i="5"/>
  <c r="AF3600" i="5"/>
  <c r="AE3601" i="5"/>
  <c r="AF3601" i="5"/>
  <c r="AE3602" i="5"/>
  <c r="AF3602" i="5"/>
  <c r="AE3603" i="5"/>
  <c r="AF3603" i="5"/>
  <c r="AE3604" i="5"/>
  <c r="AF3604" i="5"/>
  <c r="AE3605" i="5"/>
  <c r="AF3605" i="5"/>
  <c r="AE3606" i="5"/>
  <c r="AF3606" i="5"/>
  <c r="AE3607" i="5"/>
  <c r="AF3607" i="5"/>
  <c r="AE3608" i="5"/>
  <c r="AF3608" i="5"/>
  <c r="AE3609" i="5"/>
  <c r="AF3609" i="5"/>
  <c r="AE3610" i="5"/>
  <c r="AF3610" i="5"/>
  <c r="AE3611" i="5"/>
  <c r="AF3611" i="5"/>
  <c r="AE3612" i="5"/>
  <c r="AF3612" i="5"/>
  <c r="AE3613" i="5"/>
  <c r="AF3613" i="5"/>
  <c r="AE3614" i="5"/>
  <c r="AF3614" i="5"/>
  <c r="AE3615" i="5"/>
  <c r="AF3615" i="5"/>
  <c r="AE3616" i="5"/>
  <c r="AF3616" i="5"/>
  <c r="AE3617" i="5"/>
  <c r="AF3617" i="5"/>
  <c r="AE3618" i="5"/>
  <c r="AF3618" i="5"/>
  <c r="AE3619" i="5"/>
  <c r="AF3619" i="5"/>
  <c r="AE3620" i="5"/>
  <c r="AF3620" i="5"/>
  <c r="AE3621" i="5"/>
  <c r="AF3621" i="5"/>
  <c r="AE3622" i="5"/>
  <c r="AF3622" i="5"/>
  <c r="AE3623" i="5"/>
  <c r="AF3623" i="5"/>
  <c r="AE3624" i="5"/>
  <c r="AF3624" i="5"/>
  <c r="AE3625" i="5"/>
  <c r="AF3625" i="5"/>
  <c r="AE3626" i="5"/>
  <c r="AF3626" i="5"/>
  <c r="AE3627" i="5"/>
  <c r="AF3627" i="5"/>
  <c r="AE3628" i="5"/>
  <c r="AF3628" i="5"/>
  <c r="AE3629" i="5"/>
  <c r="AF3629" i="5"/>
  <c r="AE3630" i="5"/>
  <c r="AF3630" i="5"/>
  <c r="AE3631" i="5"/>
  <c r="AF3631" i="5"/>
  <c r="AE3632" i="5"/>
  <c r="AF3632" i="5"/>
  <c r="AE3633" i="5"/>
  <c r="AF3633" i="5"/>
  <c r="AE3634" i="5"/>
  <c r="AF3634" i="5"/>
  <c r="AE3635" i="5"/>
  <c r="AF3635" i="5"/>
  <c r="AE3636" i="5"/>
  <c r="AF3636" i="5"/>
  <c r="AE3637" i="5"/>
  <c r="AF3637" i="5"/>
  <c r="AE3638" i="5"/>
  <c r="AF3638" i="5"/>
  <c r="AE3639" i="5"/>
  <c r="AF3639" i="5"/>
  <c r="AE3640" i="5"/>
  <c r="AF3640" i="5"/>
  <c r="AE3641" i="5"/>
  <c r="AF3641" i="5"/>
  <c r="AE3642" i="5"/>
  <c r="AF3642" i="5"/>
  <c r="AE3643" i="5"/>
  <c r="AF3643" i="5"/>
  <c r="AE3644" i="5"/>
  <c r="AF3644" i="5"/>
  <c r="AE3645" i="5"/>
  <c r="AF3645" i="5"/>
  <c r="AE3646" i="5"/>
  <c r="AF3646" i="5"/>
  <c r="AE3647" i="5"/>
  <c r="AF3647" i="5"/>
  <c r="AE3648" i="5"/>
  <c r="AF3648" i="5"/>
  <c r="AE3649" i="5"/>
  <c r="AF3649" i="5"/>
  <c r="AE3650" i="5"/>
  <c r="AF3650" i="5"/>
  <c r="AE3651" i="5"/>
  <c r="AF3651" i="5"/>
  <c r="AE3652" i="5"/>
  <c r="AF3652" i="5"/>
  <c r="AE3653" i="5"/>
  <c r="AF3653" i="5"/>
  <c r="AE3654" i="5"/>
  <c r="AF3654" i="5"/>
  <c r="AE3655" i="5"/>
  <c r="AF3655" i="5"/>
  <c r="AE3656" i="5"/>
  <c r="AF3656" i="5"/>
  <c r="AE3657" i="5"/>
  <c r="AF3657" i="5"/>
  <c r="AE3658" i="5"/>
  <c r="AF3658" i="5"/>
  <c r="AE3659" i="5"/>
  <c r="AF3659" i="5"/>
  <c r="AE3660" i="5"/>
  <c r="AF3660" i="5"/>
  <c r="AE3661" i="5"/>
  <c r="AF3661" i="5"/>
  <c r="AE3662" i="5"/>
  <c r="AF3662" i="5"/>
  <c r="AE3663" i="5"/>
  <c r="AF3663" i="5"/>
  <c r="AE3664" i="5"/>
  <c r="AF3664" i="5"/>
  <c r="AE3665" i="5"/>
  <c r="AF3665" i="5"/>
  <c r="AE3666" i="5"/>
  <c r="AF3666" i="5"/>
  <c r="AE3667" i="5"/>
  <c r="AF3667" i="5"/>
  <c r="AE3668" i="5"/>
  <c r="AF3668" i="5"/>
  <c r="AE3669" i="5"/>
  <c r="AF3669" i="5"/>
  <c r="AE3670" i="5"/>
  <c r="AF3670" i="5"/>
  <c r="AE3671" i="5"/>
  <c r="AF3671" i="5"/>
  <c r="AE3672" i="5"/>
  <c r="AF3672" i="5"/>
  <c r="AE3673" i="5"/>
  <c r="AF3673" i="5"/>
  <c r="AE3674" i="5"/>
  <c r="AF3674" i="5"/>
  <c r="AE3675" i="5"/>
  <c r="AF3675" i="5"/>
  <c r="AE3676" i="5"/>
  <c r="AF3676" i="5"/>
  <c r="AE3677" i="5"/>
  <c r="AF3677" i="5"/>
  <c r="AE3678" i="5"/>
  <c r="AF3678" i="5"/>
  <c r="AE3679" i="5"/>
  <c r="AF3679" i="5"/>
  <c r="AE3680" i="5"/>
  <c r="AF3680" i="5"/>
  <c r="AE3681" i="5"/>
  <c r="AF3681" i="5"/>
  <c r="AE3682" i="5"/>
  <c r="AF3682" i="5"/>
  <c r="AE3683" i="5"/>
  <c r="AF3683" i="5"/>
  <c r="AE3684" i="5"/>
  <c r="AF3684" i="5"/>
  <c r="AE3685" i="5"/>
  <c r="AF3685" i="5"/>
  <c r="AE3686" i="5"/>
  <c r="AF3686" i="5"/>
  <c r="AE3687" i="5"/>
  <c r="AF3687" i="5"/>
  <c r="AE3688" i="5"/>
  <c r="AF3688" i="5"/>
  <c r="AE3689" i="5"/>
  <c r="AF3689" i="5"/>
  <c r="AE3690" i="5"/>
  <c r="AF3690" i="5"/>
  <c r="AE3691" i="5"/>
  <c r="AF3691" i="5"/>
  <c r="AE3692" i="5"/>
  <c r="AF3692" i="5"/>
  <c r="AE3693" i="5"/>
  <c r="AF3693" i="5"/>
  <c r="AE3694" i="5"/>
  <c r="AF3694" i="5"/>
  <c r="AE3695" i="5"/>
  <c r="AF3695" i="5"/>
  <c r="AE3696" i="5"/>
  <c r="AF3696" i="5"/>
  <c r="AE3697" i="5"/>
  <c r="AF3697" i="5"/>
  <c r="AE3698" i="5"/>
  <c r="AF3698" i="5"/>
  <c r="AE3699" i="5"/>
  <c r="AF3699" i="5"/>
  <c r="AE3700" i="5"/>
  <c r="AF3700" i="5"/>
  <c r="AE3701" i="5"/>
  <c r="AF3701" i="5"/>
  <c r="AE3702" i="5"/>
  <c r="AF3702" i="5"/>
  <c r="AE3703" i="5"/>
  <c r="AF3703" i="5"/>
  <c r="AE3704" i="5"/>
  <c r="AF3704" i="5"/>
  <c r="AE3705" i="5"/>
  <c r="AF3705" i="5"/>
  <c r="AE3706" i="5"/>
  <c r="AF3706" i="5"/>
  <c r="AE3707" i="5"/>
  <c r="AF3707" i="5"/>
  <c r="AE3708" i="5"/>
  <c r="AF3708" i="5"/>
  <c r="AE3709" i="5"/>
  <c r="AF3709" i="5"/>
  <c r="AE3710" i="5"/>
  <c r="AF3710" i="5"/>
  <c r="AE3711" i="5"/>
  <c r="AF3711" i="5"/>
  <c r="AE3712" i="5"/>
  <c r="AF3712" i="5"/>
  <c r="AE3713" i="5"/>
  <c r="AF3713" i="5"/>
  <c r="AE3714" i="5"/>
  <c r="AF3714" i="5"/>
  <c r="AE3715" i="5"/>
  <c r="AF3715" i="5"/>
  <c r="AE3716" i="5"/>
  <c r="AF3716" i="5"/>
  <c r="AE3717" i="5"/>
  <c r="AF3717" i="5"/>
  <c r="AE3718" i="5"/>
  <c r="AF3718" i="5"/>
  <c r="AE3719" i="5"/>
  <c r="AF3719" i="5"/>
  <c r="AE3720" i="5"/>
  <c r="AF3720" i="5"/>
  <c r="AE3721" i="5"/>
  <c r="AF3721" i="5"/>
  <c r="AE3722" i="5"/>
  <c r="AF3722" i="5"/>
  <c r="AE3723" i="5"/>
  <c r="AF3723" i="5"/>
  <c r="AE3724" i="5"/>
  <c r="AF3724" i="5"/>
  <c r="AE3725" i="5"/>
  <c r="AF3725" i="5"/>
  <c r="AE3726" i="5"/>
  <c r="AF3726" i="5"/>
  <c r="AE3727" i="5"/>
  <c r="AF3727" i="5"/>
  <c r="AE3728" i="5"/>
  <c r="AF3728" i="5"/>
  <c r="AE3729" i="5"/>
  <c r="AF3729" i="5"/>
  <c r="AE3730" i="5"/>
  <c r="AF3730" i="5"/>
  <c r="AE3731" i="5"/>
  <c r="AF3731" i="5"/>
  <c r="AE3732" i="5"/>
  <c r="AF3732" i="5"/>
  <c r="AE3733" i="5"/>
  <c r="AF3733" i="5"/>
  <c r="AE3734" i="5"/>
  <c r="AF3734" i="5"/>
  <c r="AE3735" i="5"/>
  <c r="AF3735" i="5"/>
  <c r="AE3736" i="5"/>
  <c r="AF3736" i="5"/>
  <c r="AE3737" i="5"/>
  <c r="AF3737" i="5"/>
  <c r="AE3738" i="5"/>
  <c r="AF3738" i="5"/>
  <c r="AE3739" i="5"/>
  <c r="AF3739" i="5"/>
  <c r="AE3740" i="5"/>
  <c r="AF3740" i="5"/>
  <c r="AE3741" i="5"/>
  <c r="AF3741" i="5"/>
  <c r="AE3742" i="5"/>
  <c r="AF3742" i="5"/>
  <c r="AE3743" i="5"/>
  <c r="AF3743" i="5"/>
  <c r="AE3744" i="5"/>
  <c r="AF3744" i="5"/>
  <c r="AE3745" i="5"/>
  <c r="AF3745" i="5"/>
  <c r="AE3746" i="5"/>
  <c r="AF3746" i="5"/>
  <c r="AE3747" i="5"/>
  <c r="AF3747" i="5"/>
  <c r="AE3748" i="5"/>
  <c r="AF3748" i="5"/>
  <c r="AE3749" i="5"/>
  <c r="AF3749" i="5"/>
  <c r="AE3750" i="5"/>
  <c r="AF3750" i="5"/>
  <c r="AE3751" i="5"/>
  <c r="AF3751" i="5"/>
  <c r="AE3752" i="5"/>
  <c r="AF3752" i="5"/>
  <c r="AE3753" i="5"/>
  <c r="AF3753" i="5"/>
  <c r="AE3754" i="5"/>
  <c r="AF3754" i="5"/>
  <c r="AE3755" i="5"/>
  <c r="AF3755" i="5"/>
  <c r="AE3756" i="5"/>
  <c r="AF3756" i="5"/>
  <c r="AE3757" i="5"/>
  <c r="AF3757" i="5"/>
  <c r="AE3758" i="5"/>
  <c r="AF3758" i="5"/>
  <c r="AE3759" i="5"/>
  <c r="AF3759" i="5"/>
  <c r="AE3760" i="5"/>
  <c r="AF3760" i="5"/>
  <c r="AE3761" i="5"/>
  <c r="AF3761" i="5"/>
  <c r="AE3762" i="5"/>
  <c r="AF3762" i="5"/>
  <c r="AE3763" i="5"/>
  <c r="AF3763" i="5"/>
  <c r="AE3764" i="5"/>
  <c r="AF3764" i="5"/>
  <c r="AE3765" i="5"/>
  <c r="AF3765" i="5"/>
  <c r="AE3766" i="5"/>
  <c r="AF3766" i="5"/>
  <c r="AE3767" i="5"/>
  <c r="AF3767" i="5"/>
  <c r="AE3768" i="5"/>
  <c r="AF3768" i="5"/>
  <c r="AE3769" i="5"/>
  <c r="AF3769" i="5"/>
  <c r="AE3770" i="5"/>
  <c r="AF3770" i="5"/>
  <c r="AE3771" i="5"/>
  <c r="AF3771" i="5"/>
  <c r="AE3772" i="5"/>
  <c r="AF3772" i="5"/>
  <c r="AE3773" i="5"/>
  <c r="AF3773" i="5"/>
  <c r="AE3774" i="5"/>
  <c r="AF3774" i="5"/>
  <c r="AE3775" i="5"/>
  <c r="AF3775" i="5"/>
  <c r="AE3776" i="5"/>
  <c r="AF3776" i="5"/>
  <c r="AE3777" i="5"/>
  <c r="AF3777" i="5"/>
  <c r="AE3778" i="5"/>
  <c r="AF3778" i="5"/>
  <c r="AE3779" i="5"/>
  <c r="AF3779" i="5"/>
  <c r="AE3780" i="5"/>
  <c r="AF3780" i="5"/>
  <c r="AE3781" i="5"/>
  <c r="AF3781" i="5"/>
  <c r="AE3782" i="5"/>
  <c r="AF3782" i="5"/>
  <c r="AE3783" i="5"/>
  <c r="AF3783" i="5"/>
  <c r="AE3784" i="5"/>
  <c r="AF3784" i="5"/>
  <c r="AE3785" i="5"/>
  <c r="AF3785" i="5"/>
  <c r="AE3786" i="5"/>
  <c r="AF3786" i="5"/>
  <c r="AE3787" i="5"/>
  <c r="AF3787" i="5"/>
  <c r="AE3788" i="5"/>
  <c r="AF3788" i="5"/>
  <c r="AE3789" i="5"/>
  <c r="AF3789" i="5"/>
  <c r="AE3790" i="5"/>
  <c r="AF3790" i="5"/>
  <c r="AE3791" i="5"/>
  <c r="AF3791" i="5"/>
  <c r="AE3792" i="5"/>
  <c r="AF3792" i="5"/>
  <c r="AE3793" i="5"/>
  <c r="AF3793" i="5"/>
  <c r="AE3794" i="5"/>
  <c r="AF3794" i="5"/>
  <c r="AE3795" i="5"/>
  <c r="AF3795" i="5"/>
  <c r="AE3796" i="5"/>
  <c r="AF3796" i="5"/>
  <c r="AE3797" i="5"/>
  <c r="AF3797" i="5"/>
  <c r="AE3798" i="5"/>
  <c r="AF3798" i="5"/>
  <c r="AE3799" i="5"/>
  <c r="AF3799" i="5"/>
  <c r="AE3800" i="5"/>
  <c r="AF3800" i="5"/>
  <c r="AE3801" i="5"/>
  <c r="AF3801" i="5"/>
  <c r="AE3802" i="5"/>
  <c r="AF3802" i="5"/>
  <c r="AE3803" i="5"/>
  <c r="AF3803" i="5"/>
  <c r="AE3804" i="5"/>
  <c r="AF3804" i="5"/>
  <c r="AE3805" i="5"/>
  <c r="AF3805" i="5"/>
  <c r="AE3806" i="5"/>
  <c r="AF3806" i="5"/>
  <c r="AE3807" i="5"/>
  <c r="AF3807" i="5"/>
  <c r="AE3808" i="5"/>
  <c r="AF3808" i="5"/>
  <c r="AE3809" i="5"/>
  <c r="AF3809" i="5"/>
  <c r="AE3810" i="5"/>
  <c r="AF3810" i="5"/>
  <c r="AE3811" i="5"/>
  <c r="AF3811" i="5"/>
  <c r="AE3812" i="5"/>
  <c r="AF3812" i="5"/>
  <c r="AE3813" i="5"/>
  <c r="AF3813" i="5"/>
  <c r="AE3814" i="5"/>
  <c r="AF3814" i="5"/>
  <c r="AE3815" i="5"/>
  <c r="AF3815" i="5"/>
  <c r="AE3816" i="5"/>
  <c r="AF3816" i="5"/>
  <c r="AE3817" i="5"/>
  <c r="AF3817" i="5"/>
  <c r="AE3818" i="5"/>
  <c r="AF3818" i="5"/>
  <c r="AE3819" i="5"/>
  <c r="AF3819" i="5"/>
  <c r="AE3820" i="5"/>
  <c r="AF3820" i="5"/>
  <c r="AE3821" i="5"/>
  <c r="AF3821" i="5"/>
  <c r="AE3822" i="5"/>
  <c r="AF3822" i="5"/>
  <c r="AE3823" i="5"/>
  <c r="AF3823" i="5"/>
  <c r="AE3824" i="5"/>
  <c r="AF3824" i="5"/>
  <c r="AE3825" i="5"/>
  <c r="AF3825" i="5"/>
  <c r="AE3826" i="5"/>
  <c r="AF3826" i="5"/>
  <c r="AE3827" i="5"/>
  <c r="AF3827" i="5"/>
  <c r="AE3828" i="5"/>
  <c r="AF3828" i="5"/>
  <c r="AE3829" i="5"/>
  <c r="AF3829" i="5"/>
  <c r="AE3830" i="5"/>
  <c r="AF3830" i="5"/>
  <c r="AE3831" i="5"/>
  <c r="AF3831" i="5"/>
  <c r="AE3832" i="5"/>
  <c r="AF3832" i="5"/>
  <c r="AE3833" i="5"/>
  <c r="AF3833" i="5"/>
  <c r="AE3834" i="5"/>
  <c r="AF3834" i="5"/>
  <c r="AE3835" i="5"/>
  <c r="AF3835" i="5"/>
  <c r="AE3836" i="5"/>
  <c r="AF3836" i="5"/>
  <c r="AE3837" i="5"/>
  <c r="AF3837" i="5"/>
  <c r="AE3838" i="5"/>
  <c r="AF3838" i="5"/>
  <c r="AE3839" i="5"/>
  <c r="AF3839" i="5"/>
  <c r="AE3840" i="5"/>
  <c r="AF3840" i="5"/>
  <c r="AE3841" i="5"/>
  <c r="AF3841" i="5"/>
  <c r="AE3842" i="5"/>
  <c r="AF3842" i="5"/>
  <c r="AE3843" i="5"/>
  <c r="AF3843" i="5"/>
  <c r="AE3844" i="5"/>
  <c r="AF3844" i="5"/>
  <c r="AE3845" i="5"/>
  <c r="AF3845" i="5"/>
  <c r="AE3846" i="5"/>
  <c r="AF3846" i="5"/>
  <c r="AE3847" i="5"/>
  <c r="AF3847" i="5"/>
  <c r="AE3848" i="5"/>
  <c r="AF3848" i="5"/>
  <c r="AE3849" i="5"/>
  <c r="AF3849" i="5"/>
  <c r="AE3850" i="5"/>
  <c r="AF3850" i="5"/>
  <c r="AE3851" i="5"/>
  <c r="AF3851" i="5"/>
  <c r="AE3852" i="5"/>
  <c r="AF3852" i="5"/>
  <c r="AE3853" i="5"/>
  <c r="AF3853" i="5"/>
  <c r="AE3854" i="5"/>
  <c r="AF3854" i="5"/>
  <c r="AE3855" i="5"/>
  <c r="AF3855" i="5"/>
  <c r="AE3856" i="5"/>
  <c r="AF3856" i="5"/>
  <c r="AE3857" i="5"/>
  <c r="AF3857" i="5"/>
  <c r="AE3858" i="5"/>
  <c r="AF3858" i="5"/>
  <c r="AE3859" i="5"/>
  <c r="AF3859" i="5"/>
  <c r="AE3860" i="5"/>
  <c r="AF3860" i="5"/>
  <c r="AE3861" i="5"/>
  <c r="AF3861" i="5"/>
  <c r="AE3862" i="5"/>
  <c r="AF3862" i="5"/>
  <c r="AE3863" i="5"/>
  <c r="AF3863" i="5"/>
  <c r="AE3864" i="5"/>
  <c r="AF3864" i="5"/>
  <c r="AE3865" i="5"/>
  <c r="AF3865" i="5"/>
  <c r="AE3866" i="5"/>
  <c r="AF3866" i="5"/>
  <c r="AE3867" i="5"/>
  <c r="AF3867" i="5"/>
  <c r="AE3868" i="5"/>
  <c r="AF3868" i="5"/>
  <c r="AE3869" i="5"/>
  <c r="AF3869" i="5"/>
  <c r="AE3870" i="5"/>
  <c r="AF3870" i="5"/>
  <c r="AE3871" i="5"/>
  <c r="AF3871" i="5"/>
  <c r="AE3872" i="5"/>
  <c r="AF3872" i="5"/>
  <c r="AE3873" i="5"/>
  <c r="AF3873" i="5"/>
  <c r="AE3874" i="5"/>
  <c r="AF3874" i="5"/>
  <c r="AE3875" i="5"/>
  <c r="AF3875" i="5"/>
  <c r="AE3876" i="5"/>
  <c r="AF3876" i="5"/>
  <c r="AE3877" i="5"/>
  <c r="AF3877" i="5"/>
  <c r="AE3878" i="5"/>
  <c r="AF3878" i="5"/>
  <c r="AE3879" i="5"/>
  <c r="AF3879" i="5"/>
  <c r="AE3880" i="5"/>
  <c r="AF3880" i="5"/>
  <c r="AE3881" i="5"/>
  <c r="AF3881" i="5"/>
  <c r="AE3882" i="5"/>
  <c r="AF3882" i="5"/>
  <c r="AE3883" i="5"/>
  <c r="AF3883" i="5"/>
  <c r="AE3884" i="5"/>
  <c r="AF3884" i="5"/>
  <c r="AE3885" i="5"/>
  <c r="AF3885" i="5"/>
  <c r="AE3886" i="5"/>
  <c r="AF3886" i="5"/>
  <c r="AE3887" i="5"/>
  <c r="AF3887" i="5"/>
  <c r="AE3888" i="5"/>
  <c r="AF3888" i="5"/>
  <c r="AE3889" i="5"/>
  <c r="AF3889" i="5"/>
  <c r="AE3890" i="5"/>
  <c r="AF3890" i="5"/>
  <c r="AE3891" i="5"/>
  <c r="AF3891" i="5"/>
  <c r="AE3892" i="5"/>
  <c r="AF3892" i="5"/>
  <c r="AE3893" i="5"/>
  <c r="AF3893" i="5"/>
  <c r="AE3894" i="5"/>
  <c r="AF3894" i="5"/>
  <c r="AE3895" i="5"/>
  <c r="AF3895" i="5"/>
  <c r="AE3896" i="5"/>
  <c r="AF3896" i="5"/>
  <c r="AE3897" i="5"/>
  <c r="AF3897" i="5"/>
  <c r="AE3898" i="5"/>
  <c r="AF3898" i="5"/>
  <c r="AE3899" i="5"/>
  <c r="AF3899" i="5"/>
  <c r="AE3900" i="5"/>
  <c r="AF3900" i="5"/>
  <c r="AE3901" i="5"/>
  <c r="AF3901" i="5"/>
  <c r="AE3902" i="5"/>
  <c r="AF3902" i="5"/>
  <c r="AE3903" i="5"/>
  <c r="AF3903" i="5"/>
  <c r="AE3904" i="5"/>
  <c r="AF3904" i="5"/>
  <c r="AE3905" i="5"/>
  <c r="AF3905" i="5"/>
  <c r="AE3906" i="5"/>
  <c r="AF3906" i="5"/>
  <c r="AE3907" i="5"/>
  <c r="AF3907" i="5"/>
  <c r="AE3908" i="5"/>
  <c r="AF3908" i="5"/>
  <c r="AE3909" i="5"/>
  <c r="AF3909" i="5"/>
  <c r="AE3910" i="5"/>
  <c r="AF3910" i="5"/>
  <c r="AE3911" i="5"/>
  <c r="AF3911" i="5"/>
  <c r="AE3912" i="5"/>
  <c r="AF3912" i="5"/>
  <c r="AE3913" i="5"/>
  <c r="AF3913" i="5"/>
  <c r="AE3914" i="5"/>
  <c r="AF3914" i="5"/>
  <c r="AE3915" i="5"/>
  <c r="AF3915" i="5"/>
  <c r="AE3916" i="5"/>
  <c r="AF3916" i="5"/>
  <c r="AE3917" i="5"/>
  <c r="AF3917" i="5"/>
  <c r="AE3918" i="5"/>
  <c r="AF3918" i="5"/>
  <c r="AE3919" i="5"/>
  <c r="AF3919" i="5"/>
  <c r="AE3920" i="5"/>
  <c r="AF3920" i="5"/>
  <c r="AE3921" i="5"/>
  <c r="AF3921" i="5"/>
  <c r="AE3922" i="5"/>
  <c r="AF3922" i="5"/>
  <c r="AE3923" i="5"/>
  <c r="AF3923" i="5"/>
  <c r="AE3924" i="5"/>
  <c r="AF3924" i="5"/>
  <c r="AE3925" i="5"/>
  <c r="AF3925" i="5"/>
  <c r="AE3926" i="5"/>
  <c r="AF3926" i="5"/>
  <c r="AE3927" i="5"/>
  <c r="AF3927" i="5"/>
  <c r="AE3928" i="5"/>
  <c r="AF3928" i="5"/>
  <c r="AE3929" i="5"/>
  <c r="AF3929" i="5"/>
  <c r="AE3930" i="5"/>
  <c r="AF3930" i="5"/>
  <c r="AE3931" i="5"/>
  <c r="AF3931" i="5"/>
  <c r="AE3932" i="5"/>
  <c r="AF3932" i="5"/>
  <c r="AE3933" i="5"/>
  <c r="AF3933" i="5"/>
  <c r="AE3934" i="5"/>
  <c r="AF3934" i="5"/>
  <c r="AE3935" i="5"/>
  <c r="AF3935" i="5"/>
  <c r="AE3936" i="5"/>
  <c r="AF3936" i="5"/>
  <c r="AE3937" i="5"/>
  <c r="AF3937" i="5"/>
  <c r="AE3938" i="5"/>
  <c r="AF3938" i="5"/>
  <c r="AE3939" i="5"/>
  <c r="AF3939" i="5"/>
  <c r="AE3940" i="5"/>
  <c r="AF3940" i="5"/>
  <c r="AE3941" i="5"/>
  <c r="AF3941" i="5"/>
  <c r="AE3942" i="5"/>
  <c r="AF3942" i="5"/>
  <c r="AE3943" i="5"/>
  <c r="AF3943" i="5"/>
  <c r="AE3944" i="5"/>
  <c r="AF3944" i="5"/>
  <c r="AE3945" i="5"/>
  <c r="AF3945" i="5"/>
  <c r="AE3946" i="5"/>
  <c r="AF3946" i="5"/>
  <c r="AE3947" i="5"/>
  <c r="AF3947" i="5"/>
  <c r="AE3948" i="5"/>
  <c r="AF3948" i="5"/>
  <c r="AE3949" i="5"/>
  <c r="AF3949" i="5"/>
  <c r="AE3950" i="5"/>
  <c r="AF3950" i="5"/>
  <c r="AE3951" i="5"/>
  <c r="AF3951" i="5"/>
  <c r="AE3952" i="5"/>
  <c r="AF3952" i="5"/>
  <c r="AE3953" i="5"/>
  <c r="AF3953" i="5"/>
  <c r="AE3954" i="5"/>
  <c r="AF3954" i="5"/>
  <c r="AE3955" i="5"/>
  <c r="AF3955" i="5"/>
  <c r="AE3956" i="5"/>
  <c r="AF3956" i="5"/>
  <c r="AE3957" i="5"/>
  <c r="AF3957" i="5"/>
  <c r="AE3958" i="5"/>
  <c r="AF3958" i="5"/>
  <c r="AE3959" i="5"/>
  <c r="AF3959" i="5"/>
  <c r="AE3960" i="5"/>
  <c r="AF3960" i="5"/>
  <c r="AE3961" i="5"/>
  <c r="AF3961" i="5"/>
  <c r="AE3962" i="5"/>
  <c r="AF3962" i="5"/>
  <c r="AE3963" i="5"/>
  <c r="AF3963" i="5"/>
  <c r="AE3964" i="5"/>
  <c r="AF3964" i="5"/>
  <c r="AE3965" i="5"/>
  <c r="AF3965" i="5"/>
  <c r="AE3966" i="5"/>
  <c r="AF3966" i="5"/>
  <c r="AE3967" i="5"/>
  <c r="AF3967" i="5"/>
  <c r="AE3968" i="5"/>
  <c r="AF3968" i="5"/>
  <c r="AE3969" i="5"/>
  <c r="AF3969" i="5"/>
  <c r="AE3970" i="5"/>
  <c r="AF3970" i="5"/>
  <c r="AE3971" i="5"/>
  <c r="AF3971" i="5"/>
  <c r="AE3972" i="5"/>
  <c r="AF3972" i="5"/>
  <c r="AE3973" i="5"/>
  <c r="AF3973" i="5"/>
  <c r="AE3974" i="5"/>
  <c r="AF3974" i="5"/>
  <c r="AE3975" i="5"/>
  <c r="AF3975" i="5"/>
  <c r="AE3976" i="5"/>
  <c r="AF3976" i="5"/>
  <c r="AE3977" i="5"/>
  <c r="AF3977" i="5"/>
  <c r="AE3978" i="5"/>
  <c r="AF3978" i="5"/>
  <c r="AE3979" i="5"/>
  <c r="AF3979" i="5"/>
  <c r="AE3980" i="5"/>
  <c r="AF3980" i="5"/>
  <c r="AE3981" i="5"/>
  <c r="AF3981" i="5"/>
  <c r="AE3982" i="5"/>
  <c r="AF3982" i="5"/>
  <c r="AE3983" i="5"/>
  <c r="AF3983" i="5"/>
  <c r="AE3984" i="5"/>
  <c r="AF3984" i="5"/>
  <c r="AE3985" i="5"/>
  <c r="AF3985" i="5"/>
  <c r="AE3986" i="5"/>
  <c r="AF3986" i="5"/>
  <c r="AE3987" i="5"/>
  <c r="AF3987" i="5"/>
  <c r="AE3988" i="5"/>
  <c r="AF3988" i="5"/>
  <c r="AE3989" i="5"/>
  <c r="AF3989" i="5"/>
  <c r="AE3990" i="5"/>
  <c r="AF3990" i="5"/>
  <c r="AE3991" i="5"/>
  <c r="AF3991" i="5"/>
  <c r="AE3992" i="5"/>
  <c r="AF3992" i="5"/>
  <c r="AE3993" i="5"/>
  <c r="AF3993" i="5"/>
  <c r="AE3994" i="5"/>
  <c r="AF3994" i="5"/>
  <c r="AE3995" i="5"/>
  <c r="AF3995" i="5"/>
  <c r="AE3996" i="5"/>
  <c r="AF3996" i="5"/>
  <c r="AE3997" i="5"/>
  <c r="AF3997" i="5"/>
  <c r="AE3998" i="5"/>
  <c r="AF3998" i="5"/>
  <c r="AE3999" i="5"/>
  <c r="AF3999" i="5"/>
  <c r="AE4000" i="5"/>
  <c r="AF4000" i="5"/>
  <c r="AE4001" i="5"/>
  <c r="AF4001" i="5"/>
  <c r="AE4002" i="5"/>
  <c r="AF4002" i="5"/>
  <c r="AE4003" i="5"/>
  <c r="AF4003" i="5"/>
  <c r="AE4004" i="5"/>
  <c r="AF4004" i="5"/>
  <c r="AE4005" i="5"/>
  <c r="AF4005" i="5"/>
  <c r="AE4006" i="5"/>
  <c r="AF4006" i="5"/>
  <c r="AE4007" i="5"/>
  <c r="AF4007" i="5"/>
  <c r="AE4008" i="5"/>
  <c r="AF4008" i="5"/>
  <c r="AE4009" i="5"/>
  <c r="AF4009" i="5"/>
  <c r="AE4010" i="5"/>
  <c r="AF4010" i="5"/>
  <c r="AE4011" i="5"/>
  <c r="AF4011" i="5"/>
  <c r="AE4012" i="5"/>
  <c r="AF4012" i="5"/>
  <c r="AE4013" i="5"/>
  <c r="AF4013" i="5"/>
  <c r="AE4014" i="5"/>
  <c r="AF4014" i="5"/>
  <c r="AE4015" i="5"/>
  <c r="AF4015" i="5"/>
  <c r="AE4016" i="5"/>
  <c r="AF4016" i="5"/>
  <c r="AE4017" i="5"/>
  <c r="AF4017" i="5"/>
  <c r="AE4018" i="5"/>
  <c r="AF4018" i="5"/>
  <c r="AE4019" i="5"/>
  <c r="AF4019" i="5"/>
  <c r="AE4020" i="5"/>
  <c r="AF4020" i="5"/>
  <c r="AE4021" i="5"/>
  <c r="AF4021" i="5"/>
  <c r="AE4022" i="5"/>
  <c r="AF4022" i="5"/>
  <c r="AE4023" i="5"/>
  <c r="AF4023" i="5"/>
  <c r="AE4024" i="5"/>
  <c r="AF4024" i="5"/>
  <c r="AE4025" i="5"/>
  <c r="AF4025" i="5"/>
  <c r="AE4026" i="5"/>
  <c r="AF4026" i="5"/>
  <c r="AE4027" i="5"/>
  <c r="AF4027" i="5"/>
  <c r="AE4028" i="5"/>
  <c r="AF4028" i="5"/>
  <c r="AE4029" i="5"/>
  <c r="AF4029" i="5"/>
  <c r="AE4030" i="5"/>
  <c r="AF4030" i="5"/>
  <c r="AE4031" i="5"/>
  <c r="AF4031" i="5"/>
  <c r="AE4032" i="5"/>
  <c r="AF4032" i="5"/>
  <c r="AE4033" i="5"/>
  <c r="AF4033" i="5"/>
  <c r="AE4034" i="5"/>
  <c r="AF4034" i="5"/>
  <c r="AE4035" i="5"/>
  <c r="AF4035" i="5"/>
  <c r="AE4036" i="5"/>
  <c r="AF4036" i="5"/>
  <c r="AE4037" i="5"/>
  <c r="AF4037" i="5"/>
  <c r="AE4038" i="5"/>
  <c r="AF4038" i="5"/>
  <c r="AE4039" i="5"/>
  <c r="AF4039" i="5"/>
  <c r="AE4040" i="5"/>
  <c r="AF4040" i="5"/>
  <c r="AE4041" i="5"/>
  <c r="AF4041" i="5"/>
  <c r="AE4042" i="5"/>
  <c r="AF4042" i="5"/>
  <c r="AE4043" i="5"/>
  <c r="AF4043" i="5"/>
  <c r="AE4044" i="5"/>
  <c r="AF4044" i="5"/>
  <c r="AE4045" i="5"/>
  <c r="AF4045" i="5"/>
  <c r="AE4046" i="5"/>
  <c r="AF4046" i="5"/>
  <c r="AE4047" i="5"/>
  <c r="AF4047" i="5"/>
  <c r="AE4048" i="5"/>
  <c r="AF4048" i="5"/>
  <c r="AE4049" i="5"/>
  <c r="AF4049" i="5"/>
  <c r="AE4050" i="5"/>
  <c r="AF4050" i="5"/>
  <c r="AE4051" i="5"/>
  <c r="AF4051" i="5"/>
  <c r="AE4052" i="5"/>
  <c r="AF4052" i="5"/>
  <c r="AE4053" i="5"/>
  <c r="AF4053" i="5"/>
  <c r="AE4054" i="5"/>
  <c r="AF4054" i="5"/>
  <c r="AE4055" i="5"/>
  <c r="AF4055" i="5"/>
  <c r="AE4056" i="5"/>
  <c r="AF4056" i="5"/>
  <c r="AE4057" i="5"/>
  <c r="AF4057" i="5"/>
  <c r="AE4058" i="5"/>
  <c r="AF4058" i="5"/>
  <c r="AE4059" i="5"/>
  <c r="AF4059" i="5"/>
  <c r="AE4060" i="5"/>
  <c r="AF4060" i="5"/>
  <c r="AE4061" i="5"/>
  <c r="AF4061" i="5"/>
  <c r="AE4062" i="5"/>
  <c r="AF4062" i="5"/>
  <c r="AE4063" i="5"/>
  <c r="AF4063" i="5"/>
  <c r="AE4064" i="5"/>
  <c r="AF4064" i="5"/>
  <c r="AE4065" i="5"/>
  <c r="AF4065" i="5"/>
  <c r="AE4066" i="5"/>
  <c r="AF4066" i="5"/>
  <c r="AE4067" i="5"/>
  <c r="AF4067" i="5"/>
  <c r="AE4068" i="5"/>
  <c r="AF4068" i="5"/>
  <c r="AE4069" i="5"/>
  <c r="AF4069" i="5"/>
  <c r="AE4070" i="5"/>
  <c r="AF4070" i="5"/>
  <c r="AE4071" i="5"/>
  <c r="AF4071" i="5"/>
  <c r="AE4072" i="5"/>
  <c r="AF4072" i="5"/>
  <c r="AE4073" i="5"/>
  <c r="AF4073" i="5"/>
  <c r="AE4074" i="5"/>
  <c r="AF4074" i="5"/>
  <c r="AE4075" i="5"/>
  <c r="AF4075" i="5"/>
  <c r="AE4076" i="5"/>
  <c r="AF4076" i="5"/>
  <c r="AE4077" i="5"/>
  <c r="AF4077" i="5"/>
  <c r="AE4078" i="5"/>
  <c r="AF4078" i="5"/>
  <c r="AE4079" i="5"/>
  <c r="AF4079" i="5"/>
  <c r="AE4080" i="5"/>
  <c r="AF4080" i="5"/>
  <c r="AE4081" i="5"/>
  <c r="AF4081" i="5"/>
  <c r="AE4082" i="5"/>
  <c r="AF4082" i="5"/>
  <c r="AE4083" i="5"/>
  <c r="AF4083" i="5"/>
  <c r="AE4084" i="5"/>
  <c r="AF4084" i="5"/>
  <c r="AE4085" i="5"/>
  <c r="AF4085" i="5"/>
  <c r="AE4086" i="5"/>
  <c r="AF4086" i="5"/>
  <c r="AE4087" i="5"/>
  <c r="AF4087" i="5"/>
  <c r="AE4088" i="5"/>
  <c r="AF4088" i="5"/>
  <c r="AE4089" i="5"/>
  <c r="AF4089" i="5"/>
  <c r="AE4090" i="5"/>
  <c r="AF4090" i="5"/>
  <c r="AE4091" i="5"/>
  <c r="AF4091" i="5"/>
  <c r="AE4092" i="5"/>
  <c r="AF4092" i="5"/>
  <c r="AE4093" i="5"/>
  <c r="AF4093" i="5"/>
  <c r="AE4094" i="5"/>
  <c r="AF4094" i="5"/>
  <c r="AE4095" i="5"/>
  <c r="AF4095" i="5"/>
  <c r="AE4096" i="5"/>
  <c r="AF4096" i="5"/>
  <c r="AE4097" i="5"/>
  <c r="AF4097" i="5"/>
  <c r="AE4098" i="5"/>
  <c r="AF4098" i="5"/>
  <c r="AE4099" i="5"/>
  <c r="AF4099" i="5"/>
  <c r="AE4100" i="5"/>
  <c r="AF4100" i="5"/>
  <c r="AE4101" i="5"/>
  <c r="AF4101" i="5"/>
  <c r="AE4102" i="5"/>
  <c r="AF4102" i="5"/>
  <c r="AE4103" i="5"/>
  <c r="AF4103" i="5"/>
  <c r="AE4104" i="5"/>
  <c r="AF4104" i="5"/>
  <c r="AE4105" i="5"/>
  <c r="AF4105" i="5"/>
  <c r="AE4106" i="5"/>
  <c r="AF4106" i="5"/>
  <c r="AE4107" i="5"/>
  <c r="AF4107" i="5"/>
  <c r="AE4108" i="5"/>
  <c r="AF4108" i="5"/>
  <c r="AE4109" i="5"/>
  <c r="AF4109" i="5"/>
  <c r="AE4110" i="5"/>
  <c r="AF4110" i="5"/>
  <c r="AE4111" i="5"/>
  <c r="AF4111" i="5"/>
  <c r="AE4112" i="5"/>
  <c r="AF4112" i="5"/>
  <c r="AE4113" i="5"/>
  <c r="AF4113" i="5"/>
  <c r="AE4114" i="5"/>
  <c r="AF4114" i="5"/>
  <c r="AE4115" i="5"/>
  <c r="AF4115" i="5"/>
  <c r="AE4116" i="5"/>
  <c r="AF4116" i="5"/>
  <c r="AE4117" i="5"/>
  <c r="AF4117" i="5"/>
  <c r="AE4118" i="5"/>
  <c r="AF4118" i="5"/>
  <c r="AE4119" i="5"/>
  <c r="AF4119" i="5"/>
  <c r="AE4120" i="5"/>
  <c r="AF4120" i="5"/>
  <c r="AE4121" i="5"/>
  <c r="AF4121" i="5"/>
  <c r="AE4122" i="5"/>
  <c r="AF4122" i="5"/>
  <c r="AE4123" i="5"/>
  <c r="AF4123" i="5"/>
  <c r="AE4124" i="5"/>
  <c r="AF4124" i="5"/>
  <c r="AE4125" i="5"/>
  <c r="AF4125" i="5"/>
  <c r="AE4126" i="5"/>
  <c r="AF4126" i="5"/>
  <c r="AE4127" i="5"/>
  <c r="AF4127" i="5"/>
  <c r="AE4128" i="5"/>
  <c r="AF4128" i="5"/>
  <c r="AE4129" i="5"/>
  <c r="AF4129" i="5"/>
  <c r="AE4130" i="5"/>
  <c r="AF4130" i="5"/>
  <c r="AE4131" i="5"/>
  <c r="AF4131" i="5"/>
  <c r="AE4132" i="5"/>
  <c r="AF4132" i="5"/>
  <c r="AE4133" i="5"/>
  <c r="AF4133" i="5"/>
  <c r="AE4134" i="5"/>
  <c r="AF4134" i="5"/>
  <c r="AE4135" i="5"/>
  <c r="AF4135" i="5"/>
  <c r="AE4136" i="5"/>
  <c r="AF4136" i="5"/>
  <c r="AE4137" i="5"/>
  <c r="AF4137" i="5"/>
  <c r="AE4138" i="5"/>
  <c r="AF4138" i="5"/>
  <c r="AE4139" i="5"/>
  <c r="AF4139" i="5"/>
  <c r="AE4140" i="5"/>
  <c r="AF4140" i="5"/>
  <c r="AE4141" i="5"/>
  <c r="AF4141" i="5"/>
  <c r="AE4142" i="5"/>
  <c r="AF4142" i="5"/>
  <c r="AE4143" i="5"/>
  <c r="AF4143" i="5"/>
  <c r="AE4144" i="5"/>
  <c r="AF4144" i="5"/>
  <c r="AE4145" i="5"/>
  <c r="AF4145" i="5"/>
  <c r="AE4146" i="5"/>
  <c r="AF4146" i="5"/>
  <c r="AE4147" i="5"/>
  <c r="AF4147" i="5"/>
  <c r="AE4148" i="5"/>
  <c r="AF4148" i="5"/>
  <c r="AE4149" i="5"/>
  <c r="AF4149" i="5"/>
  <c r="AE4150" i="5"/>
  <c r="AF4150" i="5"/>
  <c r="AE4151" i="5"/>
  <c r="AF4151" i="5"/>
  <c r="AE4152" i="5"/>
  <c r="AF4152" i="5"/>
  <c r="AE4153" i="5"/>
  <c r="AF4153" i="5"/>
  <c r="AE4154" i="5"/>
  <c r="AF4154" i="5"/>
  <c r="AE4155" i="5"/>
  <c r="AF4155" i="5"/>
  <c r="AE4156" i="5"/>
  <c r="AF4156" i="5"/>
  <c r="AE4157" i="5"/>
  <c r="AF4157" i="5"/>
  <c r="AE4158" i="5"/>
  <c r="AF4158" i="5"/>
  <c r="AE4159" i="5"/>
  <c r="AF4159" i="5"/>
  <c r="AE4160" i="5"/>
  <c r="AF4160" i="5"/>
  <c r="AE4161" i="5"/>
  <c r="AF4161" i="5"/>
  <c r="AE4162" i="5"/>
  <c r="AF4162" i="5"/>
  <c r="AE4163" i="5"/>
  <c r="AF4163" i="5"/>
  <c r="AE4164" i="5"/>
  <c r="AF4164" i="5"/>
  <c r="AE4165" i="5"/>
  <c r="AF4165" i="5"/>
  <c r="AE4166" i="5"/>
  <c r="AF4166" i="5"/>
  <c r="AE4167" i="5"/>
  <c r="AF4167" i="5"/>
  <c r="AE4168" i="5"/>
  <c r="AF4168" i="5"/>
  <c r="AE4169" i="5"/>
  <c r="AF4169" i="5"/>
  <c r="AE4170" i="5"/>
  <c r="AF4170" i="5"/>
  <c r="AE4171" i="5"/>
  <c r="AF4171" i="5"/>
  <c r="AE4172" i="5"/>
  <c r="AF4172" i="5"/>
  <c r="AE4173" i="5"/>
  <c r="AF4173" i="5"/>
  <c r="AE4174" i="5"/>
  <c r="AF4174" i="5"/>
  <c r="AE4175" i="5"/>
  <c r="AF4175" i="5"/>
  <c r="AE4176" i="5"/>
  <c r="AF4176" i="5"/>
  <c r="AE4177" i="5"/>
  <c r="AF4177" i="5"/>
  <c r="AE4178" i="5"/>
  <c r="AF4178" i="5"/>
  <c r="AE4179" i="5"/>
  <c r="AF4179" i="5"/>
  <c r="AE4180" i="5"/>
  <c r="AF4180" i="5"/>
  <c r="AE4181" i="5"/>
  <c r="AF4181" i="5"/>
  <c r="AE4182" i="5"/>
  <c r="AF4182" i="5"/>
  <c r="AE4183" i="5"/>
  <c r="AF4183" i="5"/>
  <c r="AE4184" i="5"/>
  <c r="AF4184" i="5"/>
  <c r="AE4185" i="5"/>
  <c r="AF4185" i="5"/>
  <c r="AE4186" i="5"/>
  <c r="AF4186" i="5"/>
  <c r="AE4187" i="5"/>
  <c r="AF4187" i="5"/>
  <c r="AE4188" i="5"/>
  <c r="AF4188" i="5"/>
  <c r="AE4189" i="5"/>
  <c r="AF4189" i="5"/>
  <c r="AE4190" i="5"/>
  <c r="AF4190" i="5"/>
  <c r="AE4191" i="5"/>
  <c r="AF4191" i="5"/>
  <c r="AE4192" i="5"/>
  <c r="AF4192" i="5"/>
  <c r="AE4193" i="5"/>
  <c r="AF4193" i="5"/>
  <c r="AE4194" i="5"/>
  <c r="AF4194" i="5"/>
  <c r="AE4195" i="5"/>
  <c r="AF4195" i="5"/>
  <c r="AE4196" i="5"/>
  <c r="AF4196" i="5"/>
  <c r="AE4197" i="5"/>
  <c r="AF4197" i="5"/>
  <c r="AE4198" i="5"/>
  <c r="AF4198" i="5"/>
  <c r="AE4199" i="5"/>
  <c r="AF4199" i="5"/>
  <c r="AE4200" i="5"/>
  <c r="AF4200" i="5"/>
  <c r="AE4201" i="5"/>
  <c r="AF4201" i="5"/>
  <c r="AE4202" i="5"/>
  <c r="AF4202" i="5"/>
  <c r="AE4203" i="5"/>
  <c r="AF4203" i="5"/>
  <c r="AE4204" i="5"/>
  <c r="AF4204" i="5"/>
  <c r="AE4205" i="5"/>
  <c r="AF4205" i="5"/>
  <c r="AE4206" i="5"/>
  <c r="AF4206" i="5"/>
  <c r="AE4207" i="5"/>
  <c r="AF4207" i="5"/>
  <c r="AE4208" i="5"/>
  <c r="AF4208" i="5"/>
  <c r="AE4209" i="5"/>
  <c r="AF4209" i="5"/>
  <c r="AE4210" i="5"/>
  <c r="AF4210" i="5"/>
  <c r="AE4211" i="5"/>
  <c r="AF4211" i="5"/>
  <c r="AE4212" i="5"/>
  <c r="AF4212" i="5"/>
  <c r="AE4213" i="5"/>
  <c r="AF4213" i="5"/>
  <c r="AE4214" i="5"/>
  <c r="AF4214" i="5"/>
  <c r="AE4215" i="5"/>
  <c r="AF4215" i="5"/>
  <c r="AE4216" i="5"/>
  <c r="AF4216" i="5"/>
  <c r="AE4217" i="5"/>
  <c r="AF4217" i="5"/>
  <c r="AE4218" i="5"/>
  <c r="AF4218" i="5"/>
  <c r="AE4219" i="5"/>
  <c r="AF4219" i="5"/>
  <c r="AE4220" i="5"/>
  <c r="AF4220" i="5"/>
  <c r="AE4221" i="5"/>
  <c r="AF4221" i="5"/>
  <c r="AE4222" i="5"/>
  <c r="AF4222" i="5"/>
  <c r="AE4223" i="5"/>
  <c r="AF4223" i="5"/>
  <c r="AE4224" i="5"/>
  <c r="AF4224" i="5"/>
  <c r="AE4225" i="5"/>
  <c r="AF4225" i="5"/>
  <c r="AE4226" i="5"/>
  <c r="AF4226" i="5"/>
  <c r="AE4227" i="5"/>
  <c r="AF4227" i="5"/>
  <c r="AE4228" i="5"/>
  <c r="AF4228" i="5"/>
  <c r="AE4229" i="5"/>
  <c r="AF4229" i="5"/>
  <c r="AE4230" i="5"/>
  <c r="AF4230" i="5"/>
  <c r="AE4231" i="5"/>
  <c r="AF4231" i="5"/>
  <c r="AE4232" i="5"/>
  <c r="AF4232" i="5"/>
  <c r="AE4233" i="5"/>
  <c r="AF4233" i="5"/>
  <c r="AE4234" i="5"/>
  <c r="AF4234" i="5"/>
  <c r="AE4235" i="5"/>
  <c r="AF4235" i="5"/>
  <c r="AE4236" i="5"/>
  <c r="AF4236" i="5"/>
  <c r="AE4237" i="5"/>
  <c r="AF4237" i="5"/>
  <c r="AE4238" i="5"/>
  <c r="AF4238" i="5"/>
  <c r="AE4239" i="5"/>
  <c r="AF4239" i="5"/>
  <c r="AE4240" i="5"/>
  <c r="AF4240" i="5"/>
  <c r="AE4241" i="5"/>
  <c r="AF4241" i="5"/>
  <c r="AE4242" i="5"/>
  <c r="AF4242" i="5"/>
  <c r="AE4243" i="5"/>
  <c r="AF4243" i="5"/>
  <c r="AE4244" i="5"/>
  <c r="AF4244" i="5"/>
  <c r="AE4245" i="5"/>
  <c r="AF4245" i="5"/>
  <c r="AE4246" i="5"/>
  <c r="AF4246" i="5"/>
  <c r="AE4247" i="5"/>
  <c r="AF4247" i="5"/>
  <c r="AE4248" i="5"/>
  <c r="AF4248" i="5"/>
  <c r="AE4249" i="5"/>
  <c r="AF4249" i="5"/>
  <c r="AE4250" i="5"/>
  <c r="AF4250" i="5"/>
  <c r="AE4251" i="5"/>
  <c r="AF4251" i="5"/>
  <c r="AE4252" i="5"/>
  <c r="AF4252" i="5"/>
  <c r="AE4253" i="5"/>
  <c r="AF4253" i="5"/>
  <c r="AE4254" i="5"/>
  <c r="AF4254" i="5"/>
  <c r="AE4255" i="5"/>
  <c r="AF4255" i="5"/>
  <c r="AE4256" i="5"/>
  <c r="AF4256" i="5"/>
  <c r="AE4257" i="5"/>
  <c r="AF4257" i="5"/>
  <c r="AE4258" i="5"/>
  <c r="AF4258" i="5"/>
  <c r="AE4259" i="5"/>
  <c r="AF4259" i="5"/>
  <c r="AE4260" i="5"/>
  <c r="AF4260" i="5"/>
  <c r="AE4261" i="5"/>
  <c r="AF4261" i="5"/>
  <c r="AE4262" i="5"/>
  <c r="AF4262" i="5"/>
  <c r="AE4263" i="5"/>
  <c r="AF4263" i="5"/>
  <c r="AE4264" i="5"/>
  <c r="AF4264" i="5"/>
  <c r="AE4265" i="5"/>
  <c r="AF4265" i="5"/>
  <c r="AE4266" i="5"/>
  <c r="AF4266" i="5"/>
  <c r="AE4267" i="5"/>
  <c r="AF4267" i="5"/>
  <c r="AE4268" i="5"/>
  <c r="AF4268" i="5"/>
  <c r="AE4269" i="5"/>
  <c r="AF4269" i="5"/>
  <c r="AE4270" i="5"/>
  <c r="AF4270" i="5"/>
  <c r="AE4271" i="5"/>
  <c r="AF4271" i="5"/>
  <c r="AE4272" i="5"/>
  <c r="AF4272" i="5"/>
  <c r="AE4273" i="5"/>
  <c r="AF4273" i="5"/>
  <c r="AE4274" i="5"/>
  <c r="AF4274" i="5"/>
  <c r="AE4275" i="5"/>
  <c r="AF4275" i="5"/>
  <c r="AE4276" i="5"/>
  <c r="AF4276" i="5"/>
  <c r="AE4277" i="5"/>
  <c r="AF4277" i="5"/>
  <c r="AE4278" i="5"/>
  <c r="AF4278" i="5"/>
  <c r="AE4279" i="5"/>
  <c r="AF4279" i="5"/>
  <c r="AE4280" i="5"/>
  <c r="AF4280" i="5"/>
  <c r="AE4281" i="5"/>
  <c r="AF4281" i="5"/>
  <c r="AE4282" i="5"/>
  <c r="AF4282" i="5"/>
  <c r="AE4283" i="5"/>
  <c r="AF4283" i="5"/>
  <c r="AE4284" i="5"/>
  <c r="AF4284" i="5"/>
  <c r="AE4285" i="5"/>
  <c r="AF4285" i="5"/>
  <c r="AE4286" i="5"/>
  <c r="AF4286" i="5"/>
  <c r="AE4287" i="5"/>
  <c r="AF4287" i="5"/>
  <c r="AE4288" i="5"/>
  <c r="AF4288" i="5"/>
  <c r="AE4289" i="5"/>
  <c r="AF4289" i="5"/>
  <c r="AE4290" i="5"/>
  <c r="AF4290" i="5"/>
  <c r="AE4291" i="5"/>
  <c r="AF4291" i="5"/>
  <c r="AE4292" i="5"/>
  <c r="AF4292" i="5"/>
  <c r="AE4293" i="5"/>
  <c r="AF4293" i="5"/>
  <c r="AE4294" i="5"/>
  <c r="AF4294" i="5"/>
  <c r="AE4295" i="5"/>
  <c r="AF4295" i="5"/>
  <c r="AE4296" i="5"/>
  <c r="AF4296" i="5"/>
  <c r="AE4297" i="5"/>
  <c r="AF4297" i="5"/>
  <c r="AE4298" i="5"/>
  <c r="AF4298" i="5"/>
  <c r="AE4299" i="5"/>
  <c r="AF4299" i="5"/>
  <c r="AE4300" i="5"/>
  <c r="AF4300" i="5"/>
  <c r="AE4301" i="5"/>
  <c r="AF4301" i="5"/>
  <c r="AE4302" i="5"/>
  <c r="AF4302" i="5"/>
  <c r="AE4303" i="5"/>
  <c r="AF4303" i="5"/>
  <c r="AE4304" i="5"/>
  <c r="AF4304" i="5"/>
  <c r="AE4305" i="5"/>
  <c r="AF4305" i="5"/>
  <c r="AE4306" i="5"/>
  <c r="AF4306" i="5"/>
  <c r="AE4307" i="5"/>
  <c r="AF4307" i="5"/>
  <c r="AE4308" i="5"/>
  <c r="AF4308" i="5"/>
  <c r="AE4309" i="5"/>
  <c r="AF4309" i="5"/>
  <c r="AE4310" i="5"/>
  <c r="AF4310" i="5"/>
  <c r="AE4311" i="5"/>
  <c r="AF4311" i="5"/>
  <c r="AE4312" i="5"/>
  <c r="AF4312" i="5"/>
  <c r="AE4313" i="5"/>
  <c r="AF4313" i="5"/>
  <c r="AE4314" i="5"/>
  <c r="AF4314" i="5"/>
  <c r="AE4315" i="5"/>
  <c r="AF4315" i="5"/>
  <c r="AE4316" i="5"/>
  <c r="AF4316" i="5"/>
  <c r="AE4317" i="5"/>
  <c r="AF4317" i="5"/>
  <c r="AE4318" i="5"/>
  <c r="AF4318" i="5"/>
  <c r="AE4319" i="5"/>
  <c r="AF4319" i="5"/>
  <c r="AE4320" i="5"/>
  <c r="AF4320" i="5"/>
  <c r="AE4321" i="5"/>
  <c r="AF4321" i="5"/>
  <c r="AE4322" i="5"/>
  <c r="AF4322" i="5"/>
  <c r="AE4323" i="5"/>
  <c r="AF4323" i="5"/>
  <c r="AE4324" i="5"/>
  <c r="AF4324" i="5"/>
  <c r="AE4325" i="5"/>
  <c r="AF4325" i="5"/>
  <c r="AE4326" i="5"/>
  <c r="AF4326" i="5"/>
  <c r="AE4327" i="5"/>
  <c r="AF4327" i="5"/>
  <c r="AE4328" i="5"/>
  <c r="AF4328" i="5"/>
  <c r="AE4329" i="5"/>
  <c r="AF4329" i="5"/>
  <c r="AE4330" i="5"/>
  <c r="AF4330" i="5"/>
  <c r="AE4331" i="5"/>
  <c r="AF4331" i="5"/>
  <c r="AE4332" i="5"/>
  <c r="AF4332" i="5"/>
  <c r="AE4333" i="5"/>
  <c r="AF4333" i="5"/>
  <c r="AE4334" i="5"/>
  <c r="AF4334" i="5"/>
  <c r="AE4335" i="5"/>
  <c r="AF4335" i="5"/>
  <c r="AE4336" i="5"/>
  <c r="AF4336" i="5"/>
  <c r="AE4337" i="5"/>
  <c r="AF4337" i="5"/>
  <c r="AE4338" i="5"/>
  <c r="AF4338" i="5"/>
  <c r="AE4339" i="5"/>
  <c r="AF4339" i="5"/>
  <c r="AE4340" i="5"/>
  <c r="AF4340" i="5"/>
  <c r="AE4341" i="5"/>
  <c r="AF4341" i="5"/>
  <c r="AE4342" i="5"/>
  <c r="AF4342" i="5"/>
  <c r="AE4343" i="5"/>
  <c r="AF4343" i="5"/>
  <c r="AE4344" i="5"/>
  <c r="AF4344" i="5"/>
  <c r="AE4345" i="5"/>
  <c r="AF4345" i="5"/>
  <c r="AE4346" i="5"/>
  <c r="AF4346" i="5"/>
  <c r="AE4347" i="5"/>
  <c r="AF4347" i="5"/>
  <c r="AE4348" i="5"/>
  <c r="AF4348" i="5"/>
  <c r="AE4349" i="5"/>
  <c r="AF4349" i="5"/>
  <c r="AE4350" i="5"/>
  <c r="AF4350" i="5"/>
  <c r="AE4351" i="5"/>
  <c r="AF4351" i="5"/>
  <c r="AE4352" i="5"/>
  <c r="AF4352" i="5"/>
  <c r="AE4353" i="5"/>
  <c r="AF4353" i="5"/>
  <c r="AE4354" i="5"/>
  <c r="AF4354" i="5"/>
  <c r="AE4355" i="5"/>
  <c r="AF4355" i="5"/>
  <c r="AE4356" i="5"/>
  <c r="AF4356" i="5"/>
  <c r="AE4357" i="5"/>
  <c r="AF4357" i="5"/>
  <c r="AE4358" i="5"/>
  <c r="AF4358" i="5"/>
  <c r="AE4359" i="5"/>
  <c r="AF4359" i="5"/>
  <c r="AE4360" i="5"/>
  <c r="AF4360" i="5"/>
  <c r="AE4361" i="5"/>
  <c r="AF4361" i="5"/>
  <c r="AE4362" i="5"/>
  <c r="AF4362" i="5"/>
  <c r="AE4363" i="5"/>
  <c r="AF4363" i="5"/>
  <c r="AE4364" i="5"/>
  <c r="AF4364" i="5"/>
  <c r="AE4365" i="5"/>
  <c r="AF4365" i="5"/>
  <c r="AE4366" i="5"/>
  <c r="AF4366" i="5"/>
  <c r="AE4367" i="5"/>
  <c r="AF4367" i="5"/>
  <c r="AE4368" i="5"/>
  <c r="AF4368" i="5"/>
  <c r="AE4369" i="5"/>
  <c r="AF4369" i="5"/>
  <c r="AE4370" i="5"/>
  <c r="AF4370" i="5"/>
  <c r="AE4371" i="5"/>
  <c r="AF4371" i="5"/>
  <c r="AE4372" i="5"/>
  <c r="AF4372" i="5"/>
  <c r="AE4373" i="5"/>
  <c r="AF4373" i="5"/>
  <c r="AE4374" i="5"/>
  <c r="AF4374" i="5"/>
  <c r="AE4375" i="5"/>
  <c r="AF4375" i="5"/>
  <c r="AE4376" i="5"/>
  <c r="AF4376" i="5"/>
  <c r="AE4377" i="5"/>
  <c r="AF4377" i="5"/>
  <c r="AE4378" i="5"/>
  <c r="AF4378" i="5"/>
  <c r="AE4379" i="5"/>
  <c r="AF4379" i="5"/>
  <c r="AE4380" i="5"/>
  <c r="AF4380" i="5"/>
  <c r="AE4381" i="5"/>
  <c r="AF4381" i="5"/>
  <c r="AE4382" i="5"/>
  <c r="AF4382" i="5"/>
  <c r="AE4383" i="5"/>
  <c r="AF4383" i="5"/>
  <c r="AE4384" i="5"/>
  <c r="AF4384" i="5"/>
  <c r="AE4385" i="5"/>
  <c r="AF4385" i="5"/>
  <c r="AE4386" i="5"/>
  <c r="AF4386" i="5"/>
  <c r="AE4387" i="5"/>
  <c r="AF4387" i="5"/>
  <c r="AE4388" i="5"/>
  <c r="AF4388" i="5"/>
  <c r="AE4389" i="5"/>
  <c r="AF4389" i="5"/>
  <c r="AE4390" i="5"/>
  <c r="AF4390" i="5"/>
  <c r="AE4391" i="5"/>
  <c r="AF4391" i="5"/>
  <c r="AE4392" i="5"/>
  <c r="AF4392" i="5"/>
  <c r="AE4393" i="5"/>
  <c r="AF4393" i="5"/>
  <c r="AE4394" i="5"/>
  <c r="AF4394" i="5"/>
  <c r="AE4395" i="5"/>
  <c r="AF4395" i="5"/>
  <c r="AE4396" i="5"/>
  <c r="AF4396" i="5"/>
  <c r="AE4397" i="5"/>
  <c r="AF4397" i="5"/>
  <c r="AE4398" i="5"/>
  <c r="AF4398" i="5"/>
  <c r="AE4399" i="5"/>
  <c r="AF4399" i="5"/>
  <c r="AE4400" i="5"/>
  <c r="AF4400" i="5"/>
  <c r="AE4401" i="5"/>
  <c r="AF4401" i="5"/>
  <c r="AE4402" i="5"/>
  <c r="AF4402" i="5"/>
  <c r="AE4403" i="5"/>
  <c r="AF4403" i="5"/>
  <c r="AE4404" i="5"/>
  <c r="AF4404" i="5"/>
  <c r="AE4405" i="5"/>
  <c r="AF4405" i="5"/>
  <c r="AE4406" i="5"/>
  <c r="AF4406" i="5"/>
  <c r="AE4407" i="5"/>
  <c r="AF4407" i="5"/>
  <c r="AE4408" i="5"/>
  <c r="AF4408" i="5"/>
  <c r="AE4409" i="5"/>
  <c r="AF4409" i="5"/>
  <c r="AE4410" i="5"/>
  <c r="AF4410" i="5"/>
  <c r="AE4411" i="5"/>
  <c r="AF4411" i="5"/>
  <c r="AE4412" i="5"/>
  <c r="AF4412" i="5"/>
  <c r="AE4413" i="5"/>
  <c r="AF4413" i="5"/>
  <c r="AE4414" i="5"/>
  <c r="AF4414" i="5"/>
  <c r="AE4415" i="5"/>
  <c r="AF4415" i="5"/>
  <c r="AE4416" i="5"/>
  <c r="AF4416" i="5"/>
  <c r="AE4417" i="5"/>
  <c r="AF4417" i="5"/>
  <c r="AE4418" i="5"/>
  <c r="AF4418" i="5"/>
  <c r="AE4419" i="5"/>
  <c r="AF4419" i="5"/>
  <c r="AE4420" i="5"/>
  <c r="AF4420" i="5"/>
  <c r="AE4421" i="5"/>
  <c r="AF4421" i="5"/>
  <c r="AE4422" i="5"/>
  <c r="AF4422" i="5"/>
  <c r="AE4423" i="5"/>
  <c r="AF4423" i="5"/>
  <c r="AE4424" i="5"/>
  <c r="AF4424" i="5"/>
  <c r="AE4425" i="5"/>
  <c r="AF4425" i="5"/>
  <c r="AE4426" i="5"/>
  <c r="AF4426" i="5"/>
  <c r="AE4427" i="5"/>
  <c r="AF4427" i="5"/>
  <c r="AE4428" i="5"/>
  <c r="AF4428" i="5"/>
  <c r="AE4429" i="5"/>
  <c r="AF4429" i="5"/>
  <c r="AE4430" i="5"/>
  <c r="AF4430" i="5"/>
  <c r="AE4431" i="5"/>
  <c r="AF4431" i="5"/>
  <c r="AE4432" i="5"/>
  <c r="AF4432" i="5"/>
  <c r="AE4433" i="5"/>
  <c r="AF4433" i="5"/>
  <c r="AE4434" i="5"/>
  <c r="AF4434" i="5"/>
  <c r="AE4435" i="5"/>
  <c r="AF4435" i="5"/>
  <c r="AE4436" i="5"/>
  <c r="AF4436" i="5"/>
  <c r="AE4437" i="5"/>
  <c r="AF4437" i="5"/>
  <c r="AE4438" i="5"/>
  <c r="AF4438" i="5"/>
  <c r="AE4439" i="5"/>
  <c r="AF4439" i="5"/>
  <c r="AE4440" i="5"/>
  <c r="AF4440" i="5"/>
  <c r="AE4441" i="5"/>
  <c r="AF4441" i="5"/>
  <c r="AE4442" i="5"/>
  <c r="AF4442" i="5"/>
  <c r="AE4443" i="5"/>
  <c r="AF4443" i="5"/>
  <c r="AE4444" i="5"/>
  <c r="AF4444" i="5"/>
  <c r="AE4445" i="5"/>
  <c r="AF4445" i="5"/>
  <c r="AE4446" i="5"/>
  <c r="AF4446" i="5"/>
  <c r="AE4447" i="5"/>
  <c r="AF4447" i="5"/>
  <c r="AE4448" i="5"/>
  <c r="AF4448" i="5"/>
  <c r="AE4449" i="5"/>
  <c r="AF4449" i="5"/>
  <c r="AE4450" i="5"/>
  <c r="AF4450" i="5"/>
  <c r="AE4451" i="5"/>
  <c r="AF4451" i="5"/>
  <c r="AE4452" i="5"/>
  <c r="AF4452" i="5"/>
  <c r="AE4453" i="5"/>
  <c r="AF4453" i="5"/>
  <c r="AE4454" i="5"/>
  <c r="AF4454" i="5"/>
  <c r="AE4455" i="5"/>
  <c r="AF4455" i="5"/>
  <c r="AE4456" i="5"/>
  <c r="AF4456" i="5"/>
  <c r="AE4457" i="5"/>
  <c r="AF4457" i="5"/>
  <c r="AE4458" i="5"/>
  <c r="AF4458" i="5"/>
  <c r="AE4459" i="5"/>
  <c r="AF4459" i="5"/>
  <c r="AE4460" i="5"/>
  <c r="AF4460" i="5"/>
  <c r="AE4461" i="5"/>
  <c r="AF4461" i="5"/>
  <c r="AE4462" i="5"/>
  <c r="AF4462" i="5"/>
  <c r="AE4463" i="5"/>
  <c r="AF4463" i="5"/>
  <c r="AE4464" i="5"/>
  <c r="AF4464" i="5"/>
  <c r="AE4465" i="5"/>
  <c r="AF4465" i="5"/>
  <c r="AE4466" i="5"/>
  <c r="AF4466" i="5"/>
  <c r="AE4467" i="5"/>
  <c r="AF4467" i="5"/>
  <c r="AE4468" i="5"/>
  <c r="AF4468" i="5"/>
  <c r="AE4469" i="5"/>
  <c r="AF4469" i="5"/>
  <c r="AE4470" i="5"/>
  <c r="AF4470" i="5"/>
  <c r="AE4471" i="5"/>
  <c r="AF4471" i="5"/>
  <c r="AE4472" i="5"/>
  <c r="AF4472" i="5"/>
  <c r="AE4473" i="5"/>
  <c r="AF4473" i="5"/>
  <c r="AE4474" i="5"/>
  <c r="AF4474" i="5"/>
  <c r="AE4475" i="5"/>
  <c r="AF4475" i="5"/>
  <c r="AE4476" i="5"/>
  <c r="AF4476" i="5"/>
  <c r="AE4477" i="5"/>
  <c r="AF4477" i="5"/>
  <c r="AE4478" i="5"/>
  <c r="AF4478" i="5"/>
  <c r="AE4479" i="5"/>
  <c r="AF4479" i="5"/>
  <c r="AE4480" i="5"/>
  <c r="AF4480" i="5"/>
  <c r="AE4481" i="5"/>
  <c r="AF4481" i="5"/>
  <c r="AE4482" i="5"/>
  <c r="AF4482" i="5"/>
  <c r="AE4483" i="5"/>
  <c r="AF4483" i="5"/>
  <c r="AE4484" i="5"/>
  <c r="AF4484" i="5"/>
  <c r="AE4485" i="5"/>
  <c r="AF4485" i="5"/>
  <c r="AE4486" i="5"/>
  <c r="AF4486" i="5"/>
  <c r="AE4487" i="5"/>
  <c r="AF4487" i="5"/>
  <c r="AE4488" i="5"/>
  <c r="AF4488" i="5"/>
  <c r="AE4489" i="5"/>
  <c r="AF4489" i="5"/>
  <c r="AE4490" i="5"/>
  <c r="AF4490" i="5"/>
  <c r="AE4491" i="5"/>
  <c r="AF4491" i="5"/>
  <c r="AE4492" i="5"/>
  <c r="AF4492" i="5"/>
  <c r="AE4493" i="5"/>
  <c r="AF4493" i="5"/>
  <c r="AE4494" i="5"/>
  <c r="AF4494" i="5"/>
  <c r="AE4495" i="5"/>
  <c r="AF4495" i="5"/>
  <c r="AE4496" i="5"/>
  <c r="AF4496" i="5"/>
  <c r="AE4497" i="5"/>
  <c r="AF4497" i="5"/>
  <c r="AE4498" i="5"/>
  <c r="AF4498" i="5"/>
  <c r="AE4499" i="5"/>
  <c r="AF4499" i="5"/>
  <c r="AE4500" i="5"/>
  <c r="AF4500" i="5"/>
  <c r="AE4501" i="5"/>
  <c r="AF4501" i="5"/>
  <c r="AE4502" i="5"/>
  <c r="AF4502" i="5"/>
  <c r="AE4503" i="5"/>
  <c r="AF4503" i="5"/>
  <c r="AE4504" i="5"/>
  <c r="AF4504" i="5"/>
  <c r="AE4505" i="5"/>
  <c r="AF4505" i="5"/>
  <c r="AE4506" i="5"/>
  <c r="AF4506" i="5"/>
  <c r="AE4507" i="5"/>
  <c r="AF4507" i="5"/>
  <c r="AE4508" i="5"/>
  <c r="AF4508" i="5"/>
  <c r="AE4509" i="5"/>
  <c r="AF4509" i="5"/>
  <c r="AE4510" i="5"/>
  <c r="AF4510" i="5"/>
  <c r="AE4511" i="5"/>
  <c r="AF4511" i="5"/>
  <c r="AE4512" i="5"/>
  <c r="AF4512" i="5"/>
  <c r="AE4513" i="5"/>
  <c r="AF4513" i="5"/>
  <c r="AE4514" i="5"/>
  <c r="AF4514" i="5"/>
  <c r="AE4515" i="5"/>
  <c r="AF4515" i="5"/>
  <c r="AE4516" i="5"/>
  <c r="AF4516" i="5"/>
  <c r="AE4517" i="5"/>
  <c r="AF4517" i="5"/>
  <c r="AE4518" i="5"/>
  <c r="AF4518" i="5"/>
  <c r="AE4519" i="5"/>
  <c r="AF4519" i="5"/>
  <c r="AE4520" i="5"/>
  <c r="AF4520" i="5"/>
  <c r="AE4521" i="5"/>
  <c r="AF4521" i="5"/>
  <c r="AE4522" i="5"/>
  <c r="AF4522" i="5"/>
  <c r="AE4523" i="5"/>
  <c r="AF4523" i="5"/>
  <c r="AE4524" i="5"/>
  <c r="AF4524" i="5"/>
  <c r="AE4525" i="5"/>
  <c r="AF4525" i="5"/>
  <c r="AE4526" i="5"/>
  <c r="AF4526" i="5"/>
  <c r="AE4527" i="5"/>
  <c r="AF4527" i="5"/>
  <c r="AE4528" i="5"/>
  <c r="AF4528" i="5"/>
  <c r="AE4529" i="5"/>
  <c r="AF4529" i="5"/>
  <c r="AE4530" i="5"/>
  <c r="AF4530" i="5"/>
  <c r="AE4531" i="5"/>
  <c r="AF4531" i="5"/>
  <c r="AE4532" i="5"/>
  <c r="AF4532" i="5"/>
  <c r="AE4533" i="5"/>
  <c r="AF4533" i="5"/>
  <c r="AE4534" i="5"/>
  <c r="AF4534" i="5"/>
  <c r="AE4535" i="5"/>
  <c r="AF4535" i="5"/>
  <c r="AE4536" i="5"/>
  <c r="AF4536" i="5"/>
  <c r="AE4537" i="5"/>
  <c r="AF4537" i="5"/>
  <c r="AE4538" i="5"/>
  <c r="AF4538" i="5"/>
  <c r="AE4539" i="5"/>
  <c r="AF4539" i="5"/>
  <c r="AE4540" i="5"/>
  <c r="AF4540" i="5"/>
  <c r="AE4541" i="5"/>
  <c r="AF4541" i="5"/>
  <c r="AE4542" i="5"/>
  <c r="AF4542" i="5"/>
  <c r="AE4543" i="5"/>
  <c r="AF4543" i="5"/>
  <c r="AE4544" i="5"/>
  <c r="AF4544" i="5"/>
  <c r="AE4545" i="5"/>
  <c r="AF4545" i="5"/>
  <c r="AE4546" i="5"/>
  <c r="AF4546" i="5"/>
  <c r="AE4547" i="5"/>
  <c r="AF4547" i="5"/>
  <c r="AE4548" i="5"/>
  <c r="AF4548" i="5"/>
  <c r="AE4549" i="5"/>
  <c r="AF4549" i="5"/>
  <c r="AE4550" i="5"/>
  <c r="AF4550" i="5"/>
  <c r="AE4551" i="5"/>
  <c r="AF4551" i="5"/>
  <c r="AE4552" i="5"/>
  <c r="AF4552" i="5"/>
  <c r="AE4553" i="5"/>
  <c r="AF4553" i="5"/>
  <c r="AE4554" i="5"/>
  <c r="AF4554" i="5"/>
  <c r="AE4555" i="5"/>
  <c r="AF4555" i="5"/>
  <c r="AE4556" i="5"/>
  <c r="AF4556" i="5"/>
  <c r="AE4557" i="5"/>
  <c r="AF4557" i="5"/>
  <c r="AE4558" i="5"/>
  <c r="AF4558" i="5"/>
  <c r="AE4559" i="5"/>
  <c r="AF4559" i="5"/>
  <c r="AE4560" i="5"/>
  <c r="AF4560" i="5"/>
  <c r="AE4561" i="5"/>
  <c r="AF4561" i="5"/>
  <c r="AE4562" i="5"/>
  <c r="AF4562" i="5"/>
  <c r="AE4563" i="5"/>
  <c r="AF4563" i="5"/>
  <c r="AE4564" i="5"/>
  <c r="AF4564" i="5"/>
  <c r="AE4565" i="5"/>
  <c r="AF4565" i="5"/>
  <c r="AE4566" i="5"/>
  <c r="AF4566" i="5"/>
  <c r="AE4567" i="5"/>
  <c r="AF4567" i="5"/>
  <c r="AE4568" i="5"/>
  <c r="AF4568" i="5"/>
  <c r="AE4569" i="5"/>
  <c r="AF4569" i="5"/>
  <c r="AE4570" i="5"/>
  <c r="AF4570" i="5"/>
  <c r="AE4571" i="5"/>
  <c r="AF4571" i="5"/>
  <c r="AE4572" i="5"/>
  <c r="AF4572" i="5"/>
  <c r="AE4573" i="5"/>
  <c r="AF4573" i="5"/>
  <c r="AE4574" i="5"/>
  <c r="AF4574" i="5"/>
  <c r="AE4575" i="5"/>
  <c r="AF4575" i="5"/>
  <c r="AE4576" i="5"/>
  <c r="AF4576" i="5"/>
  <c r="AE4577" i="5"/>
  <c r="AF4577" i="5"/>
  <c r="AE4578" i="5"/>
  <c r="AF4578" i="5"/>
  <c r="AE4579" i="5"/>
  <c r="AF4579" i="5"/>
  <c r="AE4580" i="5"/>
  <c r="AF4580" i="5"/>
  <c r="AE4581" i="5"/>
  <c r="AF4581" i="5"/>
  <c r="AE4582" i="5"/>
  <c r="AF4582" i="5"/>
  <c r="AE4583" i="5"/>
  <c r="AF4583" i="5"/>
  <c r="AE4584" i="5"/>
  <c r="AF4584" i="5"/>
  <c r="AE4585" i="5"/>
  <c r="AF4585" i="5"/>
  <c r="AE4586" i="5"/>
  <c r="AF4586" i="5"/>
  <c r="AE4587" i="5"/>
  <c r="AF4587" i="5"/>
  <c r="AE4588" i="5"/>
  <c r="AF4588" i="5"/>
  <c r="AE4589" i="5"/>
  <c r="AF4589" i="5"/>
  <c r="AE4590" i="5"/>
  <c r="AF4590" i="5"/>
  <c r="AE4591" i="5"/>
  <c r="AF4591" i="5"/>
  <c r="AE4592" i="5"/>
  <c r="AF4592" i="5"/>
  <c r="AE4593" i="5"/>
  <c r="AF4593" i="5"/>
  <c r="AE4594" i="5"/>
  <c r="AF4594" i="5"/>
  <c r="AE4595" i="5"/>
  <c r="AF4595" i="5"/>
  <c r="AE4596" i="5"/>
  <c r="AF4596" i="5"/>
  <c r="AE4597" i="5"/>
  <c r="AF4597" i="5"/>
  <c r="AE4598" i="5"/>
  <c r="AF4598" i="5"/>
  <c r="AE4599" i="5"/>
  <c r="AF4599" i="5"/>
  <c r="AE4600" i="5"/>
  <c r="AF4600" i="5"/>
  <c r="AE4601" i="5"/>
  <c r="AF4601" i="5"/>
  <c r="AE4602" i="5"/>
  <c r="AF4602" i="5"/>
  <c r="AE4603" i="5"/>
  <c r="AF4603" i="5"/>
  <c r="AE4604" i="5"/>
  <c r="AF4604" i="5"/>
  <c r="AE4605" i="5"/>
  <c r="AF4605" i="5"/>
  <c r="AE4606" i="5"/>
  <c r="AF4606" i="5"/>
  <c r="AE4607" i="5"/>
  <c r="AF4607" i="5"/>
  <c r="AE4608" i="5"/>
  <c r="AF4608" i="5"/>
  <c r="AE4609" i="5"/>
  <c r="AF4609" i="5"/>
  <c r="AE4610" i="5"/>
  <c r="AF4610" i="5"/>
  <c r="AE4611" i="5"/>
  <c r="AF4611" i="5"/>
  <c r="AE4612" i="5"/>
  <c r="AF4612" i="5"/>
  <c r="AE4613" i="5"/>
  <c r="AF4613" i="5"/>
  <c r="AE4614" i="5"/>
  <c r="AF4614" i="5"/>
  <c r="AE4615" i="5"/>
  <c r="AF4615" i="5"/>
  <c r="AE4616" i="5"/>
  <c r="AF4616" i="5"/>
  <c r="AE4617" i="5"/>
  <c r="AF4617" i="5"/>
  <c r="AE4618" i="5"/>
  <c r="AF4618" i="5"/>
  <c r="AE4619" i="5"/>
  <c r="AF4619" i="5"/>
  <c r="AE4620" i="5"/>
  <c r="AF4620" i="5"/>
  <c r="AE4621" i="5"/>
  <c r="AF4621" i="5"/>
  <c r="AE4622" i="5"/>
  <c r="AF4622" i="5"/>
  <c r="AE4623" i="5"/>
  <c r="AF4623" i="5"/>
  <c r="AE4624" i="5"/>
  <c r="AF4624" i="5"/>
  <c r="AE4625" i="5"/>
  <c r="AF4625" i="5"/>
  <c r="AE4626" i="5"/>
  <c r="AF4626" i="5"/>
  <c r="AE4627" i="5"/>
  <c r="AF4627" i="5"/>
  <c r="AE4628" i="5"/>
  <c r="AF4628" i="5"/>
  <c r="AE4629" i="5"/>
  <c r="AF4629" i="5"/>
  <c r="AE4630" i="5"/>
  <c r="AF4630" i="5"/>
  <c r="AE4631" i="5"/>
  <c r="AF4631" i="5"/>
  <c r="AE4632" i="5"/>
  <c r="AF4632" i="5"/>
  <c r="AE4633" i="5"/>
  <c r="AF4633" i="5"/>
  <c r="AE4634" i="5"/>
  <c r="AF4634" i="5"/>
  <c r="AE4635" i="5"/>
  <c r="AF4635" i="5"/>
  <c r="AE4636" i="5"/>
  <c r="AF4636" i="5"/>
  <c r="AE4637" i="5"/>
  <c r="AF4637" i="5"/>
  <c r="AE4638" i="5"/>
  <c r="AF4638" i="5"/>
  <c r="AE4639" i="5"/>
  <c r="AF4639" i="5"/>
  <c r="AE4640" i="5"/>
  <c r="AF4640" i="5"/>
  <c r="AE4641" i="5"/>
  <c r="AF4641" i="5"/>
  <c r="AE4642" i="5"/>
  <c r="AF4642" i="5"/>
  <c r="AE4643" i="5"/>
  <c r="AF4643" i="5"/>
  <c r="AE4644" i="5"/>
  <c r="AF4644" i="5"/>
  <c r="AE4645" i="5"/>
  <c r="AF4645" i="5"/>
  <c r="AE4646" i="5"/>
  <c r="AF4646" i="5"/>
  <c r="AE4647" i="5"/>
  <c r="AF4647" i="5"/>
  <c r="AE4648" i="5"/>
  <c r="AF4648" i="5"/>
  <c r="AE4649" i="5"/>
  <c r="AF4649" i="5"/>
  <c r="AE4650" i="5"/>
  <c r="AF4650" i="5"/>
  <c r="AE4651" i="5"/>
  <c r="AF4651" i="5"/>
  <c r="AE4652" i="5"/>
  <c r="AF4652" i="5"/>
  <c r="AE4653" i="5"/>
  <c r="AF4653" i="5"/>
  <c r="AE4654" i="5"/>
  <c r="AF4654" i="5"/>
  <c r="AE4655" i="5"/>
  <c r="AF4655" i="5"/>
  <c r="AE4656" i="5"/>
  <c r="AF4656" i="5"/>
  <c r="AE4657" i="5"/>
  <c r="AF4657" i="5"/>
  <c r="AE4658" i="5"/>
  <c r="AF4658" i="5"/>
  <c r="AE4659" i="5"/>
  <c r="AF4659" i="5"/>
  <c r="AE4660" i="5"/>
  <c r="AF4660" i="5"/>
  <c r="AE4661" i="5"/>
  <c r="AF4661" i="5"/>
  <c r="AE4662" i="5"/>
  <c r="AF4662" i="5"/>
  <c r="AE4663" i="5"/>
  <c r="AF4663" i="5"/>
  <c r="AE4664" i="5"/>
  <c r="AF4664" i="5"/>
  <c r="AE4665" i="5"/>
  <c r="AF4665" i="5"/>
  <c r="AE4666" i="5"/>
  <c r="AF4666" i="5"/>
  <c r="AE4667" i="5"/>
  <c r="AF4667" i="5"/>
  <c r="AE4668" i="5"/>
  <c r="AF4668" i="5"/>
  <c r="AE4669" i="5"/>
  <c r="AF4669" i="5"/>
  <c r="AE4670" i="5"/>
  <c r="AF4670" i="5"/>
  <c r="AE4671" i="5"/>
  <c r="AF4671" i="5"/>
  <c r="AE4672" i="5"/>
  <c r="AF4672" i="5"/>
  <c r="AE4673" i="5"/>
  <c r="AF4673" i="5"/>
  <c r="AE4674" i="5"/>
  <c r="AF4674" i="5"/>
  <c r="AE4675" i="5"/>
  <c r="AF4675" i="5"/>
  <c r="AE4676" i="5"/>
  <c r="AF4676" i="5"/>
  <c r="AE4677" i="5"/>
  <c r="AF4677" i="5"/>
  <c r="AE4678" i="5"/>
  <c r="AF4678" i="5"/>
  <c r="AE4679" i="5"/>
  <c r="AF4679" i="5"/>
  <c r="AE4680" i="5"/>
  <c r="AF4680" i="5"/>
  <c r="AE4681" i="5"/>
  <c r="AF4681" i="5"/>
  <c r="AE4682" i="5"/>
  <c r="AF4682" i="5"/>
  <c r="AE4683" i="5"/>
  <c r="AF4683" i="5"/>
  <c r="AE4684" i="5"/>
  <c r="AF4684" i="5"/>
  <c r="AE4685" i="5"/>
  <c r="AF4685" i="5"/>
  <c r="AE4686" i="5"/>
  <c r="AF4686" i="5"/>
  <c r="AE4687" i="5"/>
  <c r="AF4687" i="5"/>
  <c r="AE4688" i="5"/>
  <c r="AF4688" i="5"/>
  <c r="AE4689" i="5"/>
  <c r="AF4689" i="5"/>
  <c r="AE4690" i="5"/>
  <c r="AF4690" i="5"/>
  <c r="AE4691" i="5"/>
  <c r="AF4691" i="5"/>
  <c r="AE4692" i="5"/>
  <c r="AF4692" i="5"/>
  <c r="AE4693" i="5"/>
  <c r="AF4693" i="5"/>
  <c r="AE4694" i="5"/>
  <c r="AF4694" i="5"/>
  <c r="AE4695" i="5"/>
  <c r="AF4695" i="5"/>
  <c r="AE4696" i="5"/>
  <c r="AF4696" i="5"/>
  <c r="AE4697" i="5"/>
  <c r="AF4697" i="5"/>
  <c r="AE4698" i="5"/>
  <c r="AF4698" i="5"/>
  <c r="AE4699" i="5"/>
  <c r="AF4699" i="5"/>
  <c r="AE4700" i="5"/>
  <c r="AF4700" i="5"/>
  <c r="AE4701" i="5"/>
  <c r="AF4701" i="5"/>
  <c r="AE4702" i="5"/>
  <c r="AF4702" i="5"/>
  <c r="AE4703" i="5"/>
  <c r="AF4703" i="5"/>
  <c r="AE4704" i="5"/>
  <c r="AF4704" i="5"/>
  <c r="AE4705" i="5"/>
  <c r="AF4705" i="5"/>
  <c r="AE4706" i="5"/>
  <c r="AF4706" i="5"/>
  <c r="AE4707" i="5"/>
  <c r="AF4707" i="5"/>
  <c r="AE4708" i="5"/>
  <c r="AF4708" i="5"/>
  <c r="AE4709" i="5"/>
  <c r="AF4709" i="5"/>
  <c r="AE4710" i="5"/>
  <c r="AF4710" i="5"/>
  <c r="AE4711" i="5"/>
  <c r="AF4711" i="5"/>
  <c r="AE4712" i="5"/>
  <c r="AF4712" i="5"/>
  <c r="AE4713" i="5"/>
  <c r="AF4713" i="5"/>
  <c r="AE4714" i="5"/>
  <c r="AF4714" i="5"/>
  <c r="AE4715" i="5"/>
  <c r="AF4715" i="5"/>
  <c r="AE4716" i="5"/>
  <c r="AF4716" i="5"/>
  <c r="AE4717" i="5"/>
  <c r="AF4717" i="5"/>
  <c r="AE4718" i="5"/>
  <c r="AF4718" i="5"/>
  <c r="AE4719" i="5"/>
  <c r="AF4719" i="5"/>
  <c r="AE4720" i="5"/>
  <c r="AF4720" i="5"/>
  <c r="AE4721" i="5"/>
  <c r="AF4721" i="5"/>
  <c r="AE4722" i="5"/>
  <c r="AF4722" i="5"/>
  <c r="AE4723" i="5"/>
  <c r="AF4723" i="5"/>
  <c r="AE4724" i="5"/>
  <c r="AF4724" i="5"/>
  <c r="AE4725" i="5"/>
  <c r="AF4725" i="5"/>
  <c r="AE4726" i="5"/>
  <c r="AF4726" i="5"/>
  <c r="AE4727" i="5"/>
  <c r="AF4727" i="5"/>
  <c r="AE4728" i="5"/>
  <c r="AF4728" i="5"/>
  <c r="AE4729" i="5"/>
  <c r="AF4729" i="5"/>
  <c r="AE4730" i="5"/>
  <c r="AF4730" i="5"/>
  <c r="AE4731" i="5"/>
  <c r="AF4731" i="5"/>
  <c r="AE4732" i="5"/>
  <c r="AF4732" i="5"/>
  <c r="AE4733" i="5"/>
  <c r="AF4733" i="5"/>
  <c r="AE4734" i="5"/>
  <c r="AF4734" i="5"/>
  <c r="AE4735" i="5"/>
  <c r="AF4735" i="5"/>
  <c r="AE4736" i="5"/>
  <c r="AF4736" i="5"/>
  <c r="AE4737" i="5"/>
  <c r="AF4737" i="5"/>
  <c r="AE4738" i="5"/>
  <c r="AF4738" i="5"/>
  <c r="AE4739" i="5"/>
  <c r="AF4739" i="5"/>
  <c r="AE4740" i="5"/>
  <c r="AF4740" i="5"/>
  <c r="AE4741" i="5"/>
  <c r="AF4741" i="5"/>
  <c r="AE4742" i="5"/>
  <c r="AF4742" i="5"/>
  <c r="AE4743" i="5"/>
  <c r="AF4743" i="5"/>
  <c r="AE4744" i="5"/>
  <c r="AF4744" i="5"/>
  <c r="AE4745" i="5"/>
  <c r="AF4745" i="5"/>
  <c r="AE4746" i="5"/>
  <c r="AF4746" i="5"/>
  <c r="AE4747" i="5"/>
  <c r="AF4747" i="5"/>
  <c r="AE4748" i="5"/>
  <c r="AF4748" i="5"/>
  <c r="AE4749" i="5"/>
  <c r="AF4749" i="5"/>
  <c r="AE4750" i="5"/>
  <c r="AF4750" i="5"/>
  <c r="AE4751" i="5"/>
  <c r="AF4751" i="5"/>
  <c r="AE4752" i="5"/>
  <c r="AF4752" i="5"/>
  <c r="AE4753" i="5"/>
  <c r="AF4753" i="5"/>
  <c r="AE4754" i="5"/>
  <c r="AF4754" i="5"/>
  <c r="AE4755" i="5"/>
  <c r="AF4755" i="5"/>
  <c r="AE4756" i="5"/>
  <c r="AF4756" i="5"/>
  <c r="AE4757" i="5"/>
  <c r="AF4757" i="5"/>
  <c r="AE4758" i="5"/>
  <c r="AF4758" i="5"/>
  <c r="AE4759" i="5"/>
  <c r="AF4759" i="5"/>
  <c r="AE4760" i="5"/>
  <c r="AF4760" i="5"/>
  <c r="AE4761" i="5"/>
  <c r="AF4761" i="5"/>
  <c r="AE4762" i="5"/>
  <c r="AF4762" i="5"/>
  <c r="AE4763" i="5"/>
  <c r="AF4763" i="5"/>
  <c r="AE4764" i="5"/>
  <c r="AF4764" i="5"/>
  <c r="AE4765" i="5"/>
  <c r="AF4765" i="5"/>
  <c r="AE4766" i="5"/>
  <c r="AF4766" i="5"/>
  <c r="AE4767" i="5"/>
  <c r="AF4767" i="5"/>
  <c r="AE4768" i="5"/>
  <c r="AF4768" i="5"/>
  <c r="AE4769" i="5"/>
  <c r="AF4769" i="5"/>
  <c r="AE4770" i="5"/>
  <c r="AF4770" i="5"/>
  <c r="AE4771" i="5"/>
  <c r="AF4771" i="5"/>
  <c r="AE4772" i="5"/>
  <c r="AF4772" i="5"/>
  <c r="AE4773" i="5"/>
  <c r="AF4773" i="5"/>
  <c r="AE4774" i="5"/>
  <c r="AF4774" i="5"/>
  <c r="AE4775" i="5"/>
  <c r="AF4775" i="5"/>
  <c r="AE4776" i="5"/>
  <c r="AF4776" i="5"/>
  <c r="AE4777" i="5"/>
  <c r="AF4777" i="5"/>
  <c r="AE4778" i="5"/>
  <c r="AF4778" i="5"/>
  <c r="AE4779" i="5"/>
  <c r="AF4779" i="5"/>
  <c r="AE4780" i="5"/>
  <c r="AF4780" i="5"/>
  <c r="AE4781" i="5"/>
  <c r="AF4781" i="5"/>
  <c r="AE4782" i="5"/>
  <c r="AF4782" i="5"/>
  <c r="AE4783" i="5"/>
  <c r="AF4783" i="5"/>
  <c r="AE4784" i="5"/>
  <c r="AF4784" i="5"/>
  <c r="AE4785" i="5"/>
  <c r="AF4785" i="5"/>
  <c r="AE4786" i="5"/>
  <c r="AF4786" i="5"/>
  <c r="AE4787" i="5"/>
  <c r="AF4787" i="5"/>
  <c r="AE4788" i="5"/>
  <c r="AF4788" i="5"/>
  <c r="AE4789" i="5"/>
  <c r="AF4789" i="5"/>
  <c r="AE4790" i="5"/>
  <c r="AF4790" i="5"/>
  <c r="AE4791" i="5"/>
  <c r="AF4791" i="5"/>
  <c r="AE4792" i="5"/>
  <c r="AF4792" i="5"/>
  <c r="AE4793" i="5"/>
  <c r="AF4793" i="5"/>
  <c r="AE4794" i="5"/>
  <c r="AF4794" i="5"/>
  <c r="AE4795" i="5"/>
  <c r="AF4795" i="5"/>
  <c r="AE4796" i="5"/>
  <c r="AF4796" i="5"/>
  <c r="AE4797" i="5"/>
  <c r="AF4797" i="5"/>
  <c r="AE4798" i="5"/>
  <c r="AF4798" i="5"/>
  <c r="AE4799" i="5"/>
  <c r="AF4799" i="5"/>
  <c r="AE4800" i="5"/>
  <c r="AF4800" i="5"/>
  <c r="AE4801" i="5"/>
  <c r="AF4801" i="5"/>
  <c r="AE4802" i="5"/>
  <c r="AF4802" i="5"/>
  <c r="AE4803" i="5"/>
  <c r="AF4803" i="5"/>
  <c r="AE4804" i="5"/>
  <c r="AF4804" i="5"/>
  <c r="AE4805" i="5"/>
  <c r="AF4805" i="5"/>
  <c r="AE4806" i="5"/>
  <c r="AF4806" i="5"/>
  <c r="AE4807" i="5"/>
  <c r="AF4807" i="5"/>
  <c r="AE4808" i="5"/>
  <c r="AF4808" i="5"/>
  <c r="AE4809" i="5"/>
  <c r="AF4809" i="5"/>
  <c r="AE4810" i="5"/>
  <c r="AF4810" i="5"/>
  <c r="AE4811" i="5"/>
  <c r="AF4811" i="5"/>
  <c r="AE4812" i="5"/>
  <c r="AF4812" i="5"/>
  <c r="AE4813" i="5"/>
  <c r="AF4813" i="5"/>
  <c r="AE4814" i="5"/>
  <c r="AF4814" i="5"/>
  <c r="AE4815" i="5"/>
  <c r="AF4815" i="5"/>
  <c r="AE4816" i="5"/>
  <c r="AF4816" i="5"/>
  <c r="AE4817" i="5"/>
  <c r="AF4817" i="5"/>
  <c r="AE4818" i="5"/>
  <c r="AF4818" i="5"/>
  <c r="AE4819" i="5"/>
  <c r="AF4819" i="5"/>
  <c r="AE4820" i="5"/>
  <c r="AF4820" i="5"/>
  <c r="AE4821" i="5"/>
  <c r="AF4821" i="5"/>
  <c r="AE4822" i="5"/>
  <c r="AF4822" i="5"/>
  <c r="AE4823" i="5"/>
  <c r="AF4823" i="5"/>
  <c r="AE4824" i="5"/>
  <c r="AF4824" i="5"/>
  <c r="AE4825" i="5"/>
  <c r="AF4825" i="5"/>
  <c r="AE4826" i="5"/>
  <c r="AF4826" i="5"/>
  <c r="AE4827" i="5"/>
  <c r="AF4827" i="5"/>
  <c r="AE4828" i="5"/>
  <c r="AF4828" i="5"/>
  <c r="AE4829" i="5"/>
  <c r="AF4829" i="5"/>
  <c r="AE4830" i="5"/>
  <c r="AF4830" i="5"/>
  <c r="AE4831" i="5"/>
  <c r="AF4831" i="5"/>
  <c r="AE4832" i="5"/>
  <c r="AF4832" i="5"/>
  <c r="AE4833" i="5"/>
  <c r="AF4833" i="5"/>
  <c r="AE4834" i="5"/>
  <c r="AF4834" i="5"/>
  <c r="AE4835" i="5"/>
  <c r="AF4835" i="5"/>
  <c r="AE4836" i="5"/>
  <c r="AF4836" i="5"/>
  <c r="AE4837" i="5"/>
  <c r="AF4837" i="5"/>
  <c r="AE4838" i="5"/>
  <c r="AF4838" i="5"/>
  <c r="AE4839" i="5"/>
  <c r="AF4839" i="5"/>
  <c r="AE4840" i="5"/>
  <c r="AF4840" i="5"/>
  <c r="AE4841" i="5"/>
  <c r="AF4841" i="5"/>
  <c r="AE4842" i="5"/>
  <c r="AF4842" i="5"/>
  <c r="AE4843" i="5"/>
  <c r="AF4843" i="5"/>
  <c r="AE4844" i="5"/>
  <c r="AF4844" i="5"/>
  <c r="AE4845" i="5"/>
  <c r="AF4845" i="5"/>
  <c r="AE4846" i="5"/>
  <c r="AF4846" i="5"/>
  <c r="AE4847" i="5"/>
  <c r="AF4847" i="5"/>
  <c r="AE4848" i="5"/>
  <c r="AF4848" i="5"/>
  <c r="AE4849" i="5"/>
  <c r="AF4849" i="5"/>
  <c r="AE4850" i="5"/>
  <c r="AF4850" i="5"/>
  <c r="AE4851" i="5"/>
  <c r="AF4851" i="5"/>
  <c r="AE4852" i="5"/>
  <c r="AF4852" i="5"/>
  <c r="AE4853" i="5"/>
  <c r="AF4853" i="5"/>
  <c r="AE4854" i="5"/>
  <c r="AF4854" i="5"/>
  <c r="AE4855" i="5"/>
  <c r="AF4855" i="5"/>
  <c r="AE4856" i="5"/>
  <c r="AF4856" i="5"/>
  <c r="AE4857" i="5"/>
  <c r="AF4857" i="5"/>
  <c r="AE4858" i="5"/>
  <c r="AF4858" i="5"/>
  <c r="AE4859" i="5"/>
  <c r="AF4859" i="5"/>
  <c r="AE4860" i="5"/>
  <c r="AF4860" i="5"/>
  <c r="AE4861" i="5"/>
  <c r="AF4861" i="5"/>
  <c r="AE4862" i="5"/>
  <c r="AF4862" i="5"/>
  <c r="AE4863" i="5"/>
  <c r="AF4863" i="5"/>
  <c r="AE4864" i="5"/>
  <c r="AF4864" i="5"/>
  <c r="AE4865" i="5"/>
  <c r="AF4865" i="5"/>
  <c r="AE4866" i="5"/>
  <c r="AF4866" i="5"/>
  <c r="AE4867" i="5"/>
  <c r="AF4867" i="5"/>
  <c r="AE4868" i="5"/>
  <c r="AF4868" i="5"/>
  <c r="AE4869" i="5"/>
  <c r="AF4869" i="5"/>
  <c r="AE4870" i="5"/>
  <c r="AF4870" i="5"/>
  <c r="AE4871" i="5"/>
  <c r="AF4871" i="5"/>
  <c r="AE4872" i="5"/>
  <c r="AF4872" i="5"/>
  <c r="AE4873" i="5"/>
  <c r="AF4873" i="5"/>
  <c r="AE4874" i="5"/>
  <c r="AF4874" i="5"/>
  <c r="AE4875" i="5"/>
  <c r="AF4875" i="5"/>
  <c r="AE4876" i="5"/>
  <c r="AF4876" i="5"/>
  <c r="AE4877" i="5"/>
  <c r="AF4877" i="5"/>
  <c r="AE4878" i="5"/>
  <c r="AF4878" i="5"/>
  <c r="AE4879" i="5"/>
  <c r="AF4879" i="5"/>
  <c r="AE4880" i="5"/>
  <c r="AF4880" i="5"/>
  <c r="AE4881" i="5"/>
  <c r="AF4881" i="5"/>
  <c r="AE4882" i="5"/>
  <c r="AF4882" i="5"/>
  <c r="AE4883" i="5"/>
  <c r="AF4883" i="5"/>
  <c r="AE4884" i="5"/>
  <c r="AF4884" i="5"/>
  <c r="AE4885" i="5"/>
  <c r="AF4885" i="5"/>
  <c r="AE4886" i="5"/>
  <c r="AF4886" i="5"/>
  <c r="AE4887" i="5"/>
  <c r="AF4887" i="5"/>
  <c r="AE4888" i="5"/>
  <c r="AF4888" i="5"/>
  <c r="AE4889" i="5"/>
  <c r="AF4889" i="5"/>
  <c r="AE4890" i="5"/>
  <c r="AF4890" i="5"/>
  <c r="AE4891" i="5"/>
  <c r="AF4891" i="5"/>
  <c r="AE4892" i="5"/>
  <c r="AF4892" i="5"/>
  <c r="AE4893" i="5"/>
  <c r="AF4893" i="5"/>
  <c r="AE4894" i="5"/>
  <c r="AF4894" i="5"/>
  <c r="AE4895" i="5"/>
  <c r="AF4895" i="5"/>
  <c r="AE4896" i="5"/>
  <c r="AF4896" i="5"/>
  <c r="AE4897" i="5"/>
  <c r="AF4897" i="5"/>
  <c r="AE4898" i="5"/>
  <c r="AF4898" i="5"/>
  <c r="AE4899" i="5"/>
  <c r="AF4899" i="5"/>
  <c r="AE4900" i="5"/>
  <c r="AF4900" i="5"/>
  <c r="AE4901" i="5"/>
  <c r="AF4901" i="5"/>
  <c r="AE4902" i="5"/>
  <c r="AF4902" i="5"/>
  <c r="AE4903" i="5"/>
  <c r="AF4903" i="5"/>
  <c r="AE4904" i="5"/>
  <c r="AF4904" i="5"/>
  <c r="AE4905" i="5"/>
  <c r="AF4905" i="5"/>
  <c r="AE4906" i="5"/>
  <c r="AF4906" i="5"/>
  <c r="AE4907" i="5"/>
  <c r="AF4907" i="5"/>
  <c r="AE4908" i="5"/>
  <c r="AF4908" i="5"/>
  <c r="AE4909" i="5"/>
  <c r="AF4909" i="5"/>
  <c r="AE4910" i="5"/>
  <c r="AF4910" i="5"/>
  <c r="AE4911" i="5"/>
  <c r="AF4911" i="5"/>
  <c r="AE4912" i="5"/>
  <c r="AF4912" i="5"/>
  <c r="AE4913" i="5"/>
  <c r="AF4913" i="5"/>
  <c r="AE4914" i="5"/>
  <c r="AF4914" i="5"/>
  <c r="AE4915" i="5"/>
  <c r="AF4915" i="5"/>
  <c r="AE4916" i="5"/>
  <c r="AF4916" i="5"/>
  <c r="AE4917" i="5"/>
  <c r="AF4917" i="5"/>
  <c r="AE4918" i="5"/>
  <c r="AF4918" i="5"/>
  <c r="AE4919" i="5"/>
  <c r="AF4919" i="5"/>
  <c r="AE4920" i="5"/>
  <c r="AF4920" i="5"/>
  <c r="AE4921" i="5"/>
  <c r="AF4921" i="5"/>
  <c r="AE4922" i="5"/>
  <c r="AF4922" i="5"/>
  <c r="AE4923" i="5"/>
  <c r="AF4923" i="5"/>
  <c r="AE4924" i="5"/>
  <c r="AF4924" i="5"/>
  <c r="AE4925" i="5"/>
  <c r="AF4925" i="5"/>
  <c r="AE4926" i="5"/>
  <c r="AF4926" i="5"/>
  <c r="AE4927" i="5"/>
  <c r="AF4927" i="5"/>
  <c r="AE4928" i="5"/>
  <c r="AF4928" i="5"/>
  <c r="AE4929" i="5"/>
  <c r="AF4929" i="5"/>
  <c r="AE4930" i="5"/>
  <c r="AF4930" i="5"/>
  <c r="AE4931" i="5"/>
  <c r="AF4931" i="5"/>
  <c r="AE4932" i="5"/>
  <c r="AF4932" i="5"/>
  <c r="AE4933" i="5"/>
  <c r="AF4933" i="5"/>
  <c r="AE4934" i="5"/>
  <c r="AF4934" i="5"/>
  <c r="AE4935" i="5"/>
  <c r="AF4935" i="5"/>
  <c r="AE4936" i="5"/>
  <c r="AF4936" i="5"/>
  <c r="AE4937" i="5"/>
  <c r="AF4937" i="5"/>
  <c r="AE4938" i="5"/>
  <c r="AF4938" i="5"/>
  <c r="AE4939" i="5"/>
  <c r="AF4939" i="5"/>
  <c r="AE4940" i="5"/>
  <c r="AF4940" i="5"/>
  <c r="AE4941" i="5"/>
  <c r="AF4941" i="5"/>
  <c r="AE4942" i="5"/>
  <c r="AF4942" i="5"/>
  <c r="AE4943" i="5"/>
  <c r="AF4943" i="5"/>
  <c r="AE4944" i="5"/>
  <c r="AF4944" i="5"/>
  <c r="AE4945" i="5"/>
  <c r="AF4945" i="5"/>
  <c r="AE4946" i="5"/>
  <c r="AF4946" i="5"/>
  <c r="AE4947" i="5"/>
  <c r="AF4947" i="5"/>
  <c r="AE4948" i="5"/>
  <c r="AF4948" i="5"/>
  <c r="AE4949" i="5"/>
  <c r="AF4949" i="5"/>
  <c r="AE4950" i="5"/>
  <c r="AF4950" i="5"/>
  <c r="AE4951" i="5"/>
  <c r="AF4951" i="5"/>
  <c r="AE4952" i="5"/>
  <c r="AF4952" i="5"/>
  <c r="AE4953" i="5"/>
  <c r="AF4953" i="5"/>
  <c r="AE4954" i="5"/>
  <c r="AF4954" i="5"/>
  <c r="AE4955" i="5"/>
  <c r="AF4955" i="5"/>
  <c r="AE4956" i="5"/>
  <c r="AF4956" i="5"/>
  <c r="AE4957" i="5"/>
  <c r="AF4957" i="5"/>
  <c r="AE4958" i="5"/>
  <c r="AF4958" i="5"/>
  <c r="AE4959" i="5"/>
  <c r="AF4959" i="5"/>
  <c r="AE4960" i="5"/>
  <c r="AF4960" i="5"/>
  <c r="AE4961" i="5"/>
  <c r="AF4961" i="5"/>
  <c r="AE4962" i="5"/>
  <c r="AF4962" i="5"/>
  <c r="AE4963" i="5"/>
  <c r="AF4963" i="5"/>
  <c r="AE4964" i="5"/>
  <c r="AF4964" i="5"/>
  <c r="AE4965" i="5"/>
  <c r="AF4965" i="5"/>
  <c r="AE4966" i="5"/>
  <c r="AF4966" i="5"/>
  <c r="AE4967" i="5"/>
  <c r="AF4967" i="5"/>
  <c r="AE4968" i="5"/>
  <c r="AF4968" i="5"/>
  <c r="AE4969" i="5"/>
  <c r="AF4969" i="5"/>
  <c r="AE4970" i="5"/>
  <c r="AF4970" i="5"/>
  <c r="AE4971" i="5"/>
  <c r="AF4971" i="5"/>
  <c r="AE4972" i="5"/>
  <c r="AF4972" i="5"/>
  <c r="AE4973" i="5"/>
  <c r="AF4973" i="5"/>
  <c r="AE4974" i="5"/>
  <c r="AF4974" i="5"/>
  <c r="AE4975" i="5"/>
  <c r="AF4975" i="5"/>
  <c r="AE4976" i="5"/>
  <c r="AF4976" i="5"/>
  <c r="AE4977" i="5"/>
  <c r="AF4977" i="5"/>
  <c r="AE4978" i="5"/>
  <c r="AF4978" i="5"/>
  <c r="AE4979" i="5"/>
  <c r="AF4979" i="5"/>
  <c r="AE4980" i="5"/>
  <c r="AF4980" i="5"/>
  <c r="AE4981" i="5"/>
  <c r="AF4981" i="5"/>
  <c r="AE4982" i="5"/>
  <c r="AF4982" i="5"/>
  <c r="AE4983" i="5"/>
  <c r="AF4983" i="5"/>
  <c r="AE4984" i="5"/>
  <c r="AF4984" i="5"/>
  <c r="AE4985" i="5"/>
  <c r="AF4985" i="5"/>
  <c r="AE4986" i="5"/>
  <c r="AF4986" i="5"/>
  <c r="AE4987" i="5"/>
  <c r="AF4987" i="5"/>
  <c r="AE4988" i="5"/>
  <c r="AF4988" i="5"/>
  <c r="AE4989" i="5"/>
  <c r="AF4989" i="5"/>
  <c r="AE4990" i="5"/>
  <c r="AF4990" i="5"/>
  <c r="AE4991" i="5"/>
  <c r="AF4991" i="5"/>
  <c r="AE4992" i="5"/>
  <c r="AF4992" i="5"/>
  <c r="AE4993" i="5"/>
  <c r="AF4993" i="5"/>
  <c r="AE4994" i="5"/>
  <c r="AF4994" i="5"/>
  <c r="AE4995" i="5"/>
  <c r="AF4995" i="5"/>
  <c r="AE4996" i="5"/>
  <c r="AF4996" i="5"/>
  <c r="AE4997" i="5"/>
  <c r="AF4997" i="5"/>
  <c r="AE4998" i="5"/>
  <c r="AF4998" i="5"/>
  <c r="AE4999" i="5"/>
  <c r="AF4999" i="5"/>
  <c r="AE5000" i="5"/>
  <c r="AF5000" i="5"/>
  <c r="AE5001" i="5"/>
  <c r="AF5001" i="5"/>
  <c r="AE5002" i="5"/>
  <c r="AF5002" i="5"/>
  <c r="AE5003" i="5"/>
  <c r="AF5003" i="5"/>
  <c r="AE5004" i="5"/>
  <c r="AF5004" i="5"/>
  <c r="AE5005" i="5"/>
  <c r="AF5005" i="5"/>
  <c r="AE5006" i="5"/>
  <c r="AF5006" i="5"/>
  <c r="AE5007" i="5"/>
  <c r="AF5007" i="5"/>
  <c r="AE5008" i="5"/>
  <c r="AF5008" i="5"/>
  <c r="AE5009" i="5"/>
  <c r="AF5009" i="5"/>
  <c r="AE5010" i="5"/>
  <c r="AF5010" i="5"/>
  <c r="AE5011" i="5"/>
  <c r="AF5011" i="5"/>
  <c r="AE5012" i="5"/>
  <c r="AF5012" i="5"/>
  <c r="AE5013" i="5"/>
  <c r="AF5013" i="5"/>
  <c r="AE5014" i="5"/>
  <c r="AF5014" i="5"/>
  <c r="AE5015" i="5"/>
  <c r="AF5015" i="5"/>
  <c r="AE5016" i="5"/>
  <c r="AF5016" i="5"/>
  <c r="AE5017" i="5"/>
  <c r="AF5017" i="5"/>
  <c r="AE5018" i="5"/>
  <c r="AF5018" i="5"/>
  <c r="AE5019" i="5"/>
  <c r="AF5019" i="5"/>
  <c r="AE5020" i="5"/>
  <c r="AF5020" i="5"/>
  <c r="AE5021" i="5"/>
  <c r="AF5021" i="5"/>
  <c r="AE5022" i="5"/>
  <c r="AF5022" i="5"/>
  <c r="AE5023" i="5"/>
  <c r="AF5023" i="5"/>
  <c r="AE5024" i="5"/>
  <c r="AF5024" i="5"/>
  <c r="AE5025" i="5"/>
  <c r="AF5025" i="5"/>
  <c r="AE5026" i="5"/>
  <c r="AF5026" i="5"/>
  <c r="AE5027" i="5"/>
  <c r="AF5027" i="5"/>
  <c r="AE5028" i="5"/>
  <c r="AF5028" i="5"/>
  <c r="AE5029" i="5"/>
  <c r="AF5029" i="5"/>
  <c r="AE5030" i="5"/>
  <c r="AF5030" i="5"/>
  <c r="AE5031" i="5"/>
  <c r="AF5031" i="5"/>
  <c r="AE5032" i="5"/>
  <c r="AF5032" i="5"/>
  <c r="AE5033" i="5"/>
  <c r="AF5033" i="5"/>
  <c r="AE5034" i="5"/>
  <c r="AF5034" i="5"/>
  <c r="AE5035" i="5"/>
  <c r="AF5035" i="5"/>
  <c r="AE5036" i="5"/>
  <c r="AF5036" i="5"/>
  <c r="AE5037" i="5"/>
  <c r="AF5037" i="5"/>
  <c r="AE5038" i="5"/>
  <c r="AF5038" i="5"/>
  <c r="AE5039" i="5"/>
  <c r="AF5039" i="5"/>
  <c r="AE5040" i="5"/>
  <c r="AF5040" i="5"/>
  <c r="AE5041" i="5"/>
  <c r="AF5041" i="5"/>
  <c r="AE5042" i="5"/>
  <c r="AF5042" i="5"/>
  <c r="AE5043" i="5"/>
  <c r="AF5043" i="5"/>
  <c r="AE5044" i="5"/>
  <c r="AF5044" i="5"/>
  <c r="AE5045" i="5"/>
  <c r="AF5045" i="5"/>
  <c r="AE5046" i="5"/>
  <c r="AF5046" i="5"/>
  <c r="AE5047" i="5"/>
  <c r="AF5047" i="5"/>
  <c r="AE5048" i="5"/>
  <c r="AF5048" i="5"/>
  <c r="AE5049" i="5"/>
  <c r="AF5049" i="5"/>
  <c r="AE5050" i="5"/>
  <c r="AF5050" i="5"/>
  <c r="AE5051" i="5"/>
  <c r="AF5051" i="5"/>
  <c r="AE5052" i="5"/>
  <c r="AF5052" i="5"/>
  <c r="AG5052" i="5"/>
  <c r="AG5049" i="5"/>
  <c r="AG5050" i="5"/>
  <c r="AG5051" i="5"/>
  <c r="AG5042" i="5"/>
  <c r="AG5043" i="5"/>
  <c r="AG5044" i="5"/>
  <c r="AG5045" i="5"/>
  <c r="AG5046" i="5"/>
  <c r="AG5047" i="5"/>
  <c r="AG5048" i="5"/>
  <c r="AG5037" i="5"/>
  <c r="AG5038" i="5"/>
  <c r="AG5039" i="5"/>
  <c r="AG5040" i="5"/>
  <c r="AG5041" i="5"/>
  <c r="AG5031" i="5"/>
  <c r="AG5032" i="5"/>
  <c r="AG5033" i="5"/>
  <c r="AG5034" i="5"/>
  <c r="AG5035" i="5"/>
  <c r="AG5036" i="5"/>
  <c r="AG5024" i="5"/>
  <c r="AG5025" i="5"/>
  <c r="AG5026" i="5"/>
  <c r="AG5027" i="5"/>
  <c r="AG5028" i="5"/>
  <c r="AG5029" i="5"/>
  <c r="AG5030" i="5"/>
  <c r="AG5016" i="5"/>
  <c r="AG5017" i="5"/>
  <c r="AG5018" i="5"/>
  <c r="AG5019" i="5"/>
  <c r="AG5020" i="5"/>
  <c r="AG5021" i="5"/>
  <c r="AG5022" i="5"/>
  <c r="AG5023" i="5"/>
  <c r="AG5007" i="5"/>
  <c r="AG5008" i="5"/>
  <c r="AG5009" i="5"/>
  <c r="AG5010" i="5"/>
  <c r="AG5011" i="5"/>
  <c r="AG5012" i="5"/>
  <c r="AG5013" i="5"/>
  <c r="AG5014" i="5"/>
  <c r="AG5015" i="5"/>
  <c r="AG4997" i="5"/>
  <c r="AG4998" i="5"/>
  <c r="AG4999" i="5"/>
  <c r="AG5000" i="5"/>
  <c r="AG5001" i="5"/>
  <c r="AG5002" i="5"/>
  <c r="AG5003" i="5"/>
  <c r="AG5004" i="5"/>
  <c r="AG5005" i="5"/>
  <c r="AG5006" i="5"/>
  <c r="AG4986" i="5"/>
  <c r="AG4987" i="5"/>
  <c r="AG4988" i="5"/>
  <c r="AG4989" i="5"/>
  <c r="AG4990" i="5"/>
  <c r="AG4991" i="5"/>
  <c r="AG4992" i="5"/>
  <c r="AG4993" i="5"/>
  <c r="AG4994" i="5"/>
  <c r="AG4995" i="5"/>
  <c r="AG4996" i="5"/>
  <c r="AG4974" i="5"/>
  <c r="AG4975" i="5"/>
  <c r="AG4976" i="5"/>
  <c r="AG4977" i="5"/>
  <c r="AG4978" i="5"/>
  <c r="AG4979" i="5"/>
  <c r="AG4980" i="5"/>
  <c r="AG4981" i="5"/>
  <c r="AG4982" i="5"/>
  <c r="AG4983" i="5"/>
  <c r="AG4984" i="5"/>
  <c r="AG4985" i="5"/>
  <c r="AG4961" i="5"/>
  <c r="AG4962" i="5"/>
  <c r="AG4963" i="5"/>
  <c r="AG4964" i="5"/>
  <c r="AG4965" i="5"/>
  <c r="AG4966" i="5"/>
  <c r="AG4967" i="5"/>
  <c r="AG4968" i="5"/>
  <c r="AG4969" i="5"/>
  <c r="AG4970" i="5"/>
  <c r="AG4971" i="5"/>
  <c r="AG4972" i="5"/>
  <c r="AG4973" i="5"/>
  <c r="AG4947" i="5"/>
  <c r="AG4948" i="5"/>
  <c r="AG4949" i="5"/>
  <c r="AG4950" i="5"/>
  <c r="AG4951" i="5"/>
  <c r="AG4952" i="5"/>
  <c r="AG4953" i="5"/>
  <c r="AG4954" i="5"/>
  <c r="AG4955" i="5"/>
  <c r="AG4956" i="5"/>
  <c r="AG4957" i="5"/>
  <c r="AG4958" i="5"/>
  <c r="AG4959" i="5"/>
  <c r="AG4960" i="5"/>
  <c r="AG4932" i="5"/>
  <c r="AG4933" i="5"/>
  <c r="AG4934" i="5"/>
  <c r="AG4935" i="5"/>
  <c r="AG4936" i="5"/>
  <c r="AG4937" i="5"/>
  <c r="AG4938" i="5"/>
  <c r="AG4939" i="5"/>
  <c r="AG4940" i="5"/>
  <c r="AG4941" i="5"/>
  <c r="AG4942" i="5"/>
  <c r="AG4943" i="5"/>
  <c r="AG4944" i="5"/>
  <c r="AG4945" i="5"/>
  <c r="AG4946" i="5"/>
  <c r="AG4916" i="5"/>
  <c r="AG4917" i="5"/>
  <c r="AG4918" i="5"/>
  <c r="AG4919" i="5"/>
  <c r="AG4920" i="5"/>
  <c r="AG4921" i="5"/>
  <c r="AG4922" i="5"/>
  <c r="AG4923" i="5"/>
  <c r="AG4924" i="5"/>
  <c r="AG4925" i="5"/>
  <c r="AG4926" i="5"/>
  <c r="AG4927" i="5"/>
  <c r="AG4928" i="5"/>
  <c r="AG4929" i="5"/>
  <c r="AG4930" i="5"/>
  <c r="AG4931" i="5"/>
  <c r="AG4899" i="5"/>
  <c r="AG4900" i="5"/>
  <c r="AG4901" i="5"/>
  <c r="AG4902" i="5"/>
  <c r="AG4903" i="5"/>
  <c r="AG4904" i="5"/>
  <c r="AG4905" i="5"/>
  <c r="AG4906" i="5"/>
  <c r="AG4907" i="5"/>
  <c r="AG4908" i="5"/>
  <c r="AG4909" i="5"/>
  <c r="AG4910" i="5"/>
  <c r="AG4911" i="5"/>
  <c r="AG4912" i="5"/>
  <c r="AG4913" i="5"/>
  <c r="AG4914" i="5"/>
  <c r="AG4915" i="5"/>
  <c r="AG4881" i="5"/>
  <c r="AG4882" i="5"/>
  <c r="AG4883" i="5"/>
  <c r="AG4884" i="5"/>
  <c r="AG4885" i="5"/>
  <c r="AG4886" i="5"/>
  <c r="AG4887" i="5"/>
  <c r="AG4888" i="5"/>
  <c r="AG4889" i="5"/>
  <c r="AG4890" i="5"/>
  <c r="AG4891" i="5"/>
  <c r="AG4892" i="5"/>
  <c r="AG4893" i="5"/>
  <c r="AG4894" i="5"/>
  <c r="AG4895" i="5"/>
  <c r="AG4896" i="5"/>
  <c r="AG4897" i="5"/>
  <c r="AG4898" i="5"/>
  <c r="AG4862" i="5"/>
  <c r="AG4863" i="5"/>
  <c r="AG4864" i="5"/>
  <c r="AG4865" i="5"/>
  <c r="AG4866" i="5"/>
  <c r="AG4867" i="5"/>
  <c r="AG4868" i="5"/>
  <c r="AG4869" i="5"/>
  <c r="AG4870" i="5"/>
  <c r="AG4871" i="5"/>
  <c r="AG4872" i="5"/>
  <c r="AG4873" i="5"/>
  <c r="AG4874" i="5"/>
  <c r="AG4875" i="5"/>
  <c r="AG4876" i="5"/>
  <c r="AG4877" i="5"/>
  <c r="AG4878" i="5"/>
  <c r="AG4879" i="5"/>
  <c r="AG4880" i="5"/>
  <c r="AG4842" i="5"/>
  <c r="AG4843" i="5"/>
  <c r="AG4844" i="5"/>
  <c r="AG4845" i="5"/>
  <c r="AG4846" i="5"/>
  <c r="AG4847" i="5"/>
  <c r="AG4848" i="5"/>
  <c r="AG4849" i="5"/>
  <c r="AG4850" i="5"/>
  <c r="AG4851" i="5"/>
  <c r="AG4852" i="5"/>
  <c r="AG4853" i="5"/>
  <c r="AG4854" i="5"/>
  <c r="AG4855" i="5"/>
  <c r="AG4856" i="5"/>
  <c r="AG4857" i="5"/>
  <c r="AG4858" i="5"/>
  <c r="AG4859" i="5"/>
  <c r="AG4860" i="5"/>
  <c r="AG4861" i="5"/>
  <c r="AG4821" i="5"/>
  <c r="AG4822" i="5"/>
  <c r="AG4823" i="5"/>
  <c r="AG4824" i="5"/>
  <c r="AG4825" i="5"/>
  <c r="AG4826" i="5"/>
  <c r="AG4827" i="5"/>
  <c r="AG4828" i="5"/>
  <c r="AG4829" i="5"/>
  <c r="AG4830" i="5"/>
  <c r="AG4831" i="5"/>
  <c r="AG4832" i="5"/>
  <c r="AG4833" i="5"/>
  <c r="AG4834" i="5"/>
  <c r="AG4835" i="5"/>
  <c r="AG4836" i="5"/>
  <c r="AG4837" i="5"/>
  <c r="AG4838" i="5"/>
  <c r="AG4839" i="5"/>
  <c r="AG4840" i="5"/>
  <c r="AG4841" i="5"/>
  <c r="AG4799" i="5"/>
  <c r="AG4800" i="5"/>
  <c r="AG4801" i="5"/>
  <c r="AG4802" i="5"/>
  <c r="AG4803" i="5"/>
  <c r="AG4804" i="5"/>
  <c r="AG4805" i="5"/>
  <c r="AG4806" i="5"/>
  <c r="AG4807" i="5"/>
  <c r="AG4808" i="5"/>
  <c r="AG4809" i="5"/>
  <c r="AG4810" i="5"/>
  <c r="AG4811" i="5"/>
  <c r="AG4812" i="5"/>
  <c r="AG4813" i="5"/>
  <c r="AG4814" i="5"/>
  <c r="AG4815" i="5"/>
  <c r="AG4816" i="5"/>
  <c r="AG4817" i="5"/>
  <c r="AG4818" i="5"/>
  <c r="AG4819" i="5"/>
  <c r="AG4820" i="5"/>
  <c r="AG4776" i="5"/>
  <c r="AG4777" i="5"/>
  <c r="AG4778" i="5"/>
  <c r="AG4779" i="5"/>
  <c r="AG4780" i="5"/>
  <c r="AG4781" i="5"/>
  <c r="AG4782" i="5"/>
  <c r="AG4783" i="5"/>
  <c r="AG4784" i="5"/>
  <c r="AG4785" i="5"/>
  <c r="AG4786" i="5"/>
  <c r="AG4787" i="5"/>
  <c r="AG4788" i="5"/>
  <c r="AG4789" i="5"/>
  <c r="AG4790" i="5"/>
  <c r="AG4791" i="5"/>
  <c r="AG4792" i="5"/>
  <c r="AG4793" i="5"/>
  <c r="AG4794" i="5"/>
  <c r="AG4795" i="5"/>
  <c r="AG4796" i="5"/>
  <c r="AG4797" i="5"/>
  <c r="AG4798" i="5"/>
  <c r="AG4752" i="5"/>
  <c r="AG4753" i="5"/>
  <c r="AG4754" i="5"/>
  <c r="AG4755" i="5"/>
  <c r="AG4756" i="5"/>
  <c r="AG4757" i="5"/>
  <c r="AG4758" i="5"/>
  <c r="AG4759" i="5"/>
  <c r="AG4760" i="5"/>
  <c r="AG4761" i="5"/>
  <c r="AG4762" i="5"/>
  <c r="AG4763" i="5"/>
  <c r="AG4764" i="5"/>
  <c r="AG4765" i="5"/>
  <c r="AG4766" i="5"/>
  <c r="AG4767" i="5"/>
  <c r="AG4768" i="5"/>
  <c r="AG4769" i="5"/>
  <c r="AG4770" i="5"/>
  <c r="AG4771" i="5"/>
  <c r="AG4772" i="5"/>
  <c r="AG4773" i="5"/>
  <c r="AG4774" i="5"/>
  <c r="AG4775" i="5"/>
  <c r="AG4727" i="5"/>
  <c r="AG4728" i="5"/>
  <c r="AG4729" i="5"/>
  <c r="AG4730" i="5"/>
  <c r="AG4731" i="5"/>
  <c r="AG4732" i="5"/>
  <c r="AG4733" i="5"/>
  <c r="AG4734" i="5"/>
  <c r="AG4735" i="5"/>
  <c r="AG4736" i="5"/>
  <c r="AG4737" i="5"/>
  <c r="AG4738" i="5"/>
  <c r="AG4739" i="5"/>
  <c r="AG4740" i="5"/>
  <c r="AG4741" i="5"/>
  <c r="AG4742" i="5"/>
  <c r="AG4743" i="5"/>
  <c r="AG4744" i="5"/>
  <c r="AG4745" i="5"/>
  <c r="AG4746" i="5"/>
  <c r="AG4747" i="5"/>
  <c r="AG4748" i="5"/>
  <c r="AG4749" i="5"/>
  <c r="AG4750" i="5"/>
  <c r="AG4751" i="5"/>
  <c r="AG4701" i="5"/>
  <c r="AG4702" i="5"/>
  <c r="AG4703" i="5"/>
  <c r="AG4704" i="5"/>
  <c r="AG4705" i="5"/>
  <c r="AG4706" i="5"/>
  <c r="AG4707" i="5"/>
  <c r="AG4708" i="5"/>
  <c r="AG4709" i="5"/>
  <c r="AG4710" i="5"/>
  <c r="AG4711" i="5"/>
  <c r="AG4712" i="5"/>
  <c r="AG4713" i="5"/>
  <c r="AG4714" i="5"/>
  <c r="AG4715" i="5"/>
  <c r="AG4716" i="5"/>
  <c r="AG4717" i="5"/>
  <c r="AG4718" i="5"/>
  <c r="AG4719" i="5"/>
  <c r="AG4720" i="5"/>
  <c r="AG4721" i="5"/>
  <c r="AG4722" i="5"/>
  <c r="AG4723" i="5"/>
  <c r="AG4724" i="5"/>
  <c r="AG4725" i="5"/>
  <c r="AG4726" i="5"/>
  <c r="AG4674" i="5"/>
  <c r="AG4675" i="5"/>
  <c r="AG4676" i="5"/>
  <c r="AG4677" i="5"/>
  <c r="AG4678" i="5"/>
  <c r="AG4679" i="5"/>
  <c r="AG4680" i="5"/>
  <c r="AG4681" i="5"/>
  <c r="AG4682" i="5"/>
  <c r="AG4683" i="5"/>
  <c r="AG4684" i="5"/>
  <c r="AG4685" i="5"/>
  <c r="AG4686" i="5"/>
  <c r="AG4687" i="5"/>
  <c r="AG4688" i="5"/>
  <c r="AG4689" i="5"/>
  <c r="AG4690" i="5"/>
  <c r="AG4691" i="5"/>
  <c r="AG4692" i="5"/>
  <c r="AG4693" i="5"/>
  <c r="AG4694" i="5"/>
  <c r="AG4695" i="5"/>
  <c r="AG4696" i="5"/>
  <c r="AG4697" i="5"/>
  <c r="AG4698" i="5"/>
  <c r="AG4699" i="5"/>
  <c r="AG4700" i="5"/>
  <c r="AG4646" i="5"/>
  <c r="AG4647" i="5"/>
  <c r="AG4648" i="5"/>
  <c r="AG4649" i="5"/>
  <c r="AG4650" i="5"/>
  <c r="AG4651" i="5"/>
  <c r="AG4652" i="5"/>
  <c r="AG4653" i="5"/>
  <c r="AG4654" i="5"/>
  <c r="AG4655" i="5"/>
  <c r="AG4656" i="5"/>
  <c r="AG4657" i="5"/>
  <c r="AG4658" i="5"/>
  <c r="AG4659" i="5"/>
  <c r="AG4660" i="5"/>
  <c r="AG4661" i="5"/>
  <c r="AG4662" i="5"/>
  <c r="AG4663" i="5"/>
  <c r="AG4664" i="5"/>
  <c r="AG4665" i="5"/>
  <c r="AG4666" i="5"/>
  <c r="AG4667" i="5"/>
  <c r="AG4668" i="5"/>
  <c r="AG4669" i="5"/>
  <c r="AG4670" i="5"/>
  <c r="AG4671" i="5"/>
  <c r="AG4672" i="5"/>
  <c r="AG4673" i="5"/>
  <c r="AG4617" i="5"/>
  <c r="AG4618" i="5"/>
  <c r="AG4619" i="5"/>
  <c r="AG4620" i="5"/>
  <c r="AG4621" i="5"/>
  <c r="AG4622" i="5"/>
  <c r="AG4623" i="5"/>
  <c r="AG4624" i="5"/>
  <c r="AG4625" i="5"/>
  <c r="AG4626" i="5"/>
  <c r="AG4627" i="5"/>
  <c r="AG4628" i="5"/>
  <c r="AG4629" i="5"/>
  <c r="AG4630" i="5"/>
  <c r="AG4631" i="5"/>
  <c r="AG4632" i="5"/>
  <c r="AG4633" i="5"/>
  <c r="AG4634" i="5"/>
  <c r="AG4635" i="5"/>
  <c r="AG4636" i="5"/>
  <c r="AG4637" i="5"/>
  <c r="AG4638" i="5"/>
  <c r="AG4639" i="5"/>
  <c r="AG4640" i="5"/>
  <c r="AG4641" i="5"/>
  <c r="AG4642" i="5"/>
  <c r="AG4643" i="5"/>
  <c r="AG4644" i="5"/>
  <c r="AG4645" i="5"/>
  <c r="AG4587" i="5"/>
  <c r="AG4588" i="5"/>
  <c r="AG4589" i="5"/>
  <c r="AG4590" i="5"/>
  <c r="AG4591" i="5"/>
  <c r="AG4592" i="5"/>
  <c r="AG4593" i="5"/>
  <c r="AG4594" i="5"/>
  <c r="AG4595" i="5"/>
  <c r="AG4596" i="5"/>
  <c r="AG4597" i="5"/>
  <c r="AG4598" i="5"/>
  <c r="AG4599" i="5"/>
  <c r="AG4600" i="5"/>
  <c r="AG4601" i="5"/>
  <c r="AG4602" i="5"/>
  <c r="AG4603" i="5"/>
  <c r="AG4604" i="5"/>
  <c r="AG4605" i="5"/>
  <c r="AG4606" i="5"/>
  <c r="AG4607" i="5"/>
  <c r="AG4608" i="5"/>
  <c r="AG4609" i="5"/>
  <c r="AG4610" i="5"/>
  <c r="AG4611" i="5"/>
  <c r="AG4612" i="5"/>
  <c r="AG4613" i="5"/>
  <c r="AG4614" i="5"/>
  <c r="AG4615" i="5"/>
  <c r="AG4616" i="5"/>
  <c r="AG4556" i="5"/>
  <c r="AG4557" i="5"/>
  <c r="AG4558" i="5"/>
  <c r="AG4559" i="5"/>
  <c r="AG4560" i="5"/>
  <c r="AG4561" i="5"/>
  <c r="AG4562" i="5"/>
  <c r="AG4563" i="5"/>
  <c r="AG4564" i="5"/>
  <c r="AG4565" i="5"/>
  <c r="AG4566" i="5"/>
  <c r="AG4567" i="5"/>
  <c r="AG4568" i="5"/>
  <c r="AG4569" i="5"/>
  <c r="AG4570" i="5"/>
  <c r="AG4571" i="5"/>
  <c r="AG4572" i="5"/>
  <c r="AG4573" i="5"/>
  <c r="AG4574" i="5"/>
  <c r="AG4575" i="5"/>
  <c r="AG4576" i="5"/>
  <c r="AG4577" i="5"/>
  <c r="AG4578" i="5"/>
  <c r="AG4579" i="5"/>
  <c r="AG4580" i="5"/>
  <c r="AG4581" i="5"/>
  <c r="AG4582" i="5"/>
  <c r="AG4583" i="5"/>
  <c r="AG4584" i="5"/>
  <c r="AG4585" i="5"/>
  <c r="AG4586" i="5"/>
  <c r="AG4524" i="5"/>
  <c r="AG4525" i="5"/>
  <c r="AG4526" i="5"/>
  <c r="AG4527" i="5"/>
  <c r="AG4528" i="5"/>
  <c r="AG4529" i="5"/>
  <c r="AG4530" i="5"/>
  <c r="AG4531" i="5"/>
  <c r="AG4532" i="5"/>
  <c r="AG4533" i="5"/>
  <c r="AG4534" i="5"/>
  <c r="AG4535" i="5"/>
  <c r="AG4536" i="5"/>
  <c r="AG4537" i="5"/>
  <c r="AG4538" i="5"/>
  <c r="AG4539" i="5"/>
  <c r="AG4540" i="5"/>
  <c r="AG4541" i="5"/>
  <c r="AG4542" i="5"/>
  <c r="AG4543" i="5"/>
  <c r="AG4544" i="5"/>
  <c r="AG4545" i="5"/>
  <c r="AG4546" i="5"/>
  <c r="AG4547" i="5"/>
  <c r="AG4548" i="5"/>
  <c r="AG4549" i="5"/>
  <c r="AG4550" i="5"/>
  <c r="AG4551" i="5"/>
  <c r="AG4552" i="5"/>
  <c r="AG4553" i="5"/>
  <c r="AG4554" i="5"/>
  <c r="AG4555" i="5"/>
  <c r="AG4491" i="5"/>
  <c r="AG4492" i="5"/>
  <c r="AG4493" i="5"/>
  <c r="AG4494" i="5"/>
  <c r="AG4495" i="5"/>
  <c r="AG4496" i="5"/>
  <c r="AG4497" i="5"/>
  <c r="AG4498" i="5"/>
  <c r="AG4499" i="5"/>
  <c r="AG4500" i="5"/>
  <c r="AG4501" i="5"/>
  <c r="AG4502" i="5"/>
  <c r="AG4503" i="5"/>
  <c r="AG4504" i="5"/>
  <c r="AG4505" i="5"/>
  <c r="AG4506" i="5"/>
  <c r="AG4507" i="5"/>
  <c r="AG4508" i="5"/>
  <c r="AG4509" i="5"/>
  <c r="AG4510" i="5"/>
  <c r="AG4511" i="5"/>
  <c r="AG4512" i="5"/>
  <c r="AG4513" i="5"/>
  <c r="AG4514" i="5"/>
  <c r="AG4515" i="5"/>
  <c r="AG4516" i="5"/>
  <c r="AG4517" i="5"/>
  <c r="AG4518" i="5"/>
  <c r="AG4519" i="5"/>
  <c r="AG4520" i="5"/>
  <c r="AG4521" i="5"/>
  <c r="AG4522" i="5"/>
  <c r="AG4523" i="5"/>
  <c r="AG4457" i="5"/>
  <c r="AG4458" i="5"/>
  <c r="AG4459" i="5"/>
  <c r="AG4460" i="5"/>
  <c r="AG4461" i="5"/>
  <c r="AG4462" i="5"/>
  <c r="AG4463" i="5"/>
  <c r="AG4464" i="5"/>
  <c r="AG4465" i="5"/>
  <c r="AG4466" i="5"/>
  <c r="AG4467" i="5"/>
  <c r="AG4468" i="5"/>
  <c r="AG4469" i="5"/>
  <c r="AG4470" i="5"/>
  <c r="AG4471" i="5"/>
  <c r="AG4472" i="5"/>
  <c r="AG4473" i="5"/>
  <c r="AG4474" i="5"/>
  <c r="AG4475" i="5"/>
  <c r="AG4476" i="5"/>
  <c r="AG4477" i="5"/>
  <c r="AG4478" i="5"/>
  <c r="AG4479" i="5"/>
  <c r="AG4480" i="5"/>
  <c r="AG4481" i="5"/>
  <c r="AG4482" i="5"/>
  <c r="AG4483" i="5"/>
  <c r="AG4484" i="5"/>
  <c r="AG4485" i="5"/>
  <c r="AG4486" i="5"/>
  <c r="AG4487" i="5"/>
  <c r="AG4488" i="5"/>
  <c r="AG4489" i="5"/>
  <c r="AG4490" i="5"/>
  <c r="AG4422" i="5"/>
  <c r="AG4423" i="5"/>
  <c r="AG4424" i="5"/>
  <c r="AG4425" i="5"/>
  <c r="AG4426" i="5"/>
  <c r="AG4427" i="5"/>
  <c r="AG4428" i="5"/>
  <c r="AG4429" i="5"/>
  <c r="AG4430" i="5"/>
  <c r="AG4431" i="5"/>
  <c r="AG4432" i="5"/>
  <c r="AG4433" i="5"/>
  <c r="AG4434" i="5"/>
  <c r="AG4435" i="5"/>
  <c r="AG4436" i="5"/>
  <c r="AG4437" i="5"/>
  <c r="AG4438" i="5"/>
  <c r="AG4439" i="5"/>
  <c r="AG4440" i="5"/>
  <c r="AG4441" i="5"/>
  <c r="AG4442" i="5"/>
  <c r="AG4443" i="5"/>
  <c r="AG4444" i="5"/>
  <c r="AG4445" i="5"/>
  <c r="AG4446" i="5"/>
  <c r="AG4447" i="5"/>
  <c r="AG4448" i="5"/>
  <c r="AG4449" i="5"/>
  <c r="AG4450" i="5"/>
  <c r="AG4451" i="5"/>
  <c r="AG4452" i="5"/>
  <c r="AG4453" i="5"/>
  <c r="AG4454" i="5"/>
  <c r="AG4455" i="5"/>
  <c r="AG4456" i="5"/>
  <c r="AG4386" i="5"/>
  <c r="AG4387" i="5"/>
  <c r="AG4388" i="5"/>
  <c r="AG4389" i="5"/>
  <c r="AG4390" i="5"/>
  <c r="AG4391" i="5"/>
  <c r="AG4392" i="5"/>
  <c r="AG4393" i="5"/>
  <c r="AG4394" i="5"/>
  <c r="AG4395" i="5"/>
  <c r="AG4396" i="5"/>
  <c r="AG4397" i="5"/>
  <c r="AG4398" i="5"/>
  <c r="AG4399" i="5"/>
  <c r="AG4400" i="5"/>
  <c r="AG4401" i="5"/>
  <c r="AG4402" i="5"/>
  <c r="AG4403" i="5"/>
  <c r="AG4404" i="5"/>
  <c r="AG4405" i="5"/>
  <c r="AG4406" i="5"/>
  <c r="AG4407" i="5"/>
  <c r="AG4408" i="5"/>
  <c r="AG4409" i="5"/>
  <c r="AG4410" i="5"/>
  <c r="AG4411" i="5"/>
  <c r="AG4412" i="5"/>
  <c r="AG4413" i="5"/>
  <c r="AG4414" i="5"/>
  <c r="AG4415" i="5"/>
  <c r="AG4416" i="5"/>
  <c r="AG4417" i="5"/>
  <c r="AG4418" i="5"/>
  <c r="AG4419" i="5"/>
  <c r="AG4420" i="5"/>
  <c r="AG4421" i="5"/>
  <c r="AG4349" i="5"/>
  <c r="AG4350" i="5"/>
  <c r="AG4351" i="5"/>
  <c r="AG4352" i="5"/>
  <c r="AG4353" i="5"/>
  <c r="AG4354" i="5"/>
  <c r="AG4355" i="5"/>
  <c r="AG4356" i="5"/>
  <c r="AG4357" i="5"/>
  <c r="AG4358" i="5"/>
  <c r="AG4359" i="5"/>
  <c r="AG4360" i="5"/>
  <c r="AG4361" i="5"/>
  <c r="AG4362" i="5"/>
  <c r="AG4363" i="5"/>
  <c r="AG4364" i="5"/>
  <c r="AG4365" i="5"/>
  <c r="AG4366" i="5"/>
  <c r="AG4367" i="5"/>
  <c r="AG4368" i="5"/>
  <c r="AG4369" i="5"/>
  <c r="AG4370" i="5"/>
  <c r="AG4371" i="5"/>
  <c r="AG4372" i="5"/>
  <c r="AG4373" i="5"/>
  <c r="AG4374" i="5"/>
  <c r="AG4375" i="5"/>
  <c r="AG4376" i="5"/>
  <c r="AG4377" i="5"/>
  <c r="AG4378" i="5"/>
  <c r="AG4379" i="5"/>
  <c r="AG4380" i="5"/>
  <c r="AG4381" i="5"/>
  <c r="AG4382" i="5"/>
  <c r="AG4383" i="5"/>
  <c r="AG4384" i="5"/>
  <c r="AG4385" i="5"/>
  <c r="AG4311" i="5"/>
  <c r="AG4312" i="5"/>
  <c r="AG4313" i="5"/>
  <c r="AG4314" i="5"/>
  <c r="AG4315" i="5"/>
  <c r="AG4316" i="5"/>
  <c r="AG4317" i="5"/>
  <c r="AG4318" i="5"/>
  <c r="AG4319" i="5"/>
  <c r="AG4320" i="5"/>
  <c r="AG4321" i="5"/>
  <c r="AG4322" i="5"/>
  <c r="AG4323" i="5"/>
  <c r="AG4324" i="5"/>
  <c r="AG4325" i="5"/>
  <c r="AG4326" i="5"/>
  <c r="AG4327" i="5"/>
  <c r="AG4328" i="5"/>
  <c r="AG4329" i="5"/>
  <c r="AG4330" i="5"/>
  <c r="AG4331" i="5"/>
  <c r="AG4332" i="5"/>
  <c r="AG4333" i="5"/>
  <c r="AG4334" i="5"/>
  <c r="AG4335" i="5"/>
  <c r="AG4336" i="5"/>
  <c r="AG4337" i="5"/>
  <c r="AG4338" i="5"/>
  <c r="AG4339" i="5"/>
  <c r="AG4340" i="5"/>
  <c r="AG4341" i="5"/>
  <c r="AG4342" i="5"/>
  <c r="AG4343" i="5"/>
  <c r="AG4344" i="5"/>
  <c r="AG4345" i="5"/>
  <c r="AG4346" i="5"/>
  <c r="AG4347" i="5"/>
  <c r="AG4348" i="5"/>
  <c r="AG4272" i="5"/>
  <c r="AG4273" i="5"/>
  <c r="AG4274" i="5"/>
  <c r="AG4275" i="5"/>
  <c r="AG4276" i="5"/>
  <c r="AG4277" i="5"/>
  <c r="AG4278" i="5"/>
  <c r="AG4279" i="5"/>
  <c r="AG4280" i="5"/>
  <c r="AG4281" i="5"/>
  <c r="AG4282" i="5"/>
  <c r="AG4283" i="5"/>
  <c r="AG4284" i="5"/>
  <c r="AG4285" i="5"/>
  <c r="AG4286" i="5"/>
  <c r="AG4287" i="5"/>
  <c r="AG4288" i="5"/>
  <c r="AG4289" i="5"/>
  <c r="AG4290" i="5"/>
  <c r="AG4291" i="5"/>
  <c r="AG4292" i="5"/>
  <c r="AG4293" i="5"/>
  <c r="AG4294" i="5"/>
  <c r="AG4295" i="5"/>
  <c r="AG4296" i="5"/>
  <c r="AG4297" i="5"/>
  <c r="AG4298" i="5"/>
  <c r="AG4299" i="5"/>
  <c r="AG4300" i="5"/>
  <c r="AG4301" i="5"/>
  <c r="AG4302" i="5"/>
  <c r="AG4303" i="5"/>
  <c r="AG4304" i="5"/>
  <c r="AG4305" i="5"/>
  <c r="AG4306" i="5"/>
  <c r="AG4307" i="5"/>
  <c r="AG4308" i="5"/>
  <c r="AG4309" i="5"/>
  <c r="AG4310" i="5"/>
  <c r="AG4232" i="5"/>
  <c r="AG4233" i="5"/>
  <c r="AG4234" i="5"/>
  <c r="AG4235" i="5"/>
  <c r="AG4236" i="5"/>
  <c r="AG4237" i="5"/>
  <c r="AG4238" i="5"/>
  <c r="AG4239" i="5"/>
  <c r="AG4240" i="5"/>
  <c r="AG4241" i="5"/>
  <c r="AG4242" i="5"/>
  <c r="AG4243" i="5"/>
  <c r="AG4244" i="5"/>
  <c r="AG4245" i="5"/>
  <c r="AG4246" i="5"/>
  <c r="AG4247" i="5"/>
  <c r="AG4248" i="5"/>
  <c r="AG4249" i="5"/>
  <c r="AG4250" i="5"/>
  <c r="AG4251" i="5"/>
  <c r="AG4252" i="5"/>
  <c r="AG4253" i="5"/>
  <c r="AG4254" i="5"/>
  <c r="AG4255" i="5"/>
  <c r="AG4256" i="5"/>
  <c r="AG4257" i="5"/>
  <c r="AG4258" i="5"/>
  <c r="AG4259" i="5"/>
  <c r="AG4260" i="5"/>
  <c r="AG4261" i="5"/>
  <c r="AG4262" i="5"/>
  <c r="AG4263" i="5"/>
  <c r="AG4264" i="5"/>
  <c r="AG4265" i="5"/>
  <c r="AG4266" i="5"/>
  <c r="AG4267" i="5"/>
  <c r="AG4268" i="5"/>
  <c r="AG4269" i="5"/>
  <c r="AG4270" i="5"/>
  <c r="AG4271" i="5"/>
  <c r="AG4191" i="5"/>
  <c r="AG4192" i="5"/>
  <c r="AG4193" i="5"/>
  <c r="AG4194" i="5"/>
  <c r="AG4195" i="5"/>
  <c r="AG4196" i="5"/>
  <c r="AG4197" i="5"/>
  <c r="AG4198" i="5"/>
  <c r="AG4199" i="5"/>
  <c r="AG4200" i="5"/>
  <c r="AG4201" i="5"/>
  <c r="AG4202" i="5"/>
  <c r="AG4203" i="5"/>
  <c r="AG4204" i="5"/>
  <c r="AG4205" i="5"/>
  <c r="AG4206" i="5"/>
  <c r="AG4207" i="5"/>
  <c r="AG4208" i="5"/>
  <c r="AG4209" i="5"/>
  <c r="AG4210" i="5"/>
  <c r="AG4211" i="5"/>
  <c r="AG4212" i="5"/>
  <c r="AG4213" i="5"/>
  <c r="AG4214" i="5"/>
  <c r="AG4215" i="5"/>
  <c r="AG4216" i="5"/>
  <c r="AG4217" i="5"/>
  <c r="AG4218" i="5"/>
  <c r="AG4219" i="5"/>
  <c r="AG4220" i="5"/>
  <c r="AG4221" i="5"/>
  <c r="AG4222" i="5"/>
  <c r="AG4223" i="5"/>
  <c r="AG4224" i="5"/>
  <c r="AG4225" i="5"/>
  <c r="AG4226" i="5"/>
  <c r="AG4227" i="5"/>
  <c r="AG4228" i="5"/>
  <c r="AG4229" i="5"/>
  <c r="AG4230" i="5"/>
  <c r="AG4231" i="5"/>
  <c r="AG4149" i="5"/>
  <c r="AG4150" i="5"/>
  <c r="AG4151" i="5"/>
  <c r="AG4152" i="5"/>
  <c r="AG4153" i="5"/>
  <c r="AG4154" i="5"/>
  <c r="AG4155" i="5"/>
  <c r="AG4156" i="5"/>
  <c r="AG4157" i="5"/>
  <c r="AG4158" i="5"/>
  <c r="AG4159" i="5"/>
  <c r="AG4160" i="5"/>
  <c r="AG4161" i="5"/>
  <c r="AG4162" i="5"/>
  <c r="AG4163" i="5"/>
  <c r="AG4164" i="5"/>
  <c r="AG4165" i="5"/>
  <c r="AG4166" i="5"/>
  <c r="AG4167" i="5"/>
  <c r="AG4168" i="5"/>
  <c r="AG4169" i="5"/>
  <c r="AG4170" i="5"/>
  <c r="AG4171" i="5"/>
  <c r="AG4172" i="5"/>
  <c r="AG4173" i="5"/>
  <c r="AG4174" i="5"/>
  <c r="AG4175" i="5"/>
  <c r="AG4176" i="5"/>
  <c r="AG4177" i="5"/>
  <c r="AG4178" i="5"/>
  <c r="AG4179" i="5"/>
  <c r="AG4180" i="5"/>
  <c r="AG4181" i="5"/>
  <c r="AG4182" i="5"/>
  <c r="AG4183" i="5"/>
  <c r="AG4184" i="5"/>
  <c r="AG4185" i="5"/>
  <c r="AG4186" i="5"/>
  <c r="AG4187" i="5"/>
  <c r="AG4188" i="5"/>
  <c r="AG4189" i="5"/>
  <c r="AG4190" i="5"/>
  <c r="AG4106" i="5"/>
  <c r="AG4107" i="5"/>
  <c r="AG4108" i="5"/>
  <c r="AG4109" i="5"/>
  <c r="AG4110" i="5"/>
  <c r="AG4111" i="5"/>
  <c r="AG4112" i="5"/>
  <c r="AG4113" i="5"/>
  <c r="AG4114" i="5"/>
  <c r="AG4115" i="5"/>
  <c r="AG4116" i="5"/>
  <c r="AG4117" i="5"/>
  <c r="AG4118" i="5"/>
  <c r="AG4119" i="5"/>
  <c r="AG4120" i="5"/>
  <c r="AG4121" i="5"/>
  <c r="AG4122" i="5"/>
  <c r="AG4123" i="5"/>
  <c r="AG4124" i="5"/>
  <c r="AG4125" i="5"/>
  <c r="AG4126" i="5"/>
  <c r="AG4127" i="5"/>
  <c r="AG4128" i="5"/>
  <c r="AG4129" i="5"/>
  <c r="AG4130" i="5"/>
  <c r="AG4131" i="5"/>
  <c r="AG4132" i="5"/>
  <c r="AG4133" i="5"/>
  <c r="AG4134" i="5"/>
  <c r="AG4135" i="5"/>
  <c r="AG4136" i="5"/>
  <c r="AG4137" i="5"/>
  <c r="AG4138" i="5"/>
  <c r="AG4139" i="5"/>
  <c r="AG4140" i="5"/>
  <c r="AG4141" i="5"/>
  <c r="AG4142" i="5"/>
  <c r="AG4143" i="5"/>
  <c r="AG4144" i="5"/>
  <c r="AG4145" i="5"/>
  <c r="AG4146" i="5"/>
  <c r="AG4147" i="5"/>
  <c r="AG4148" i="5"/>
  <c r="AG4062" i="5"/>
  <c r="AG4063" i="5"/>
  <c r="AG4064" i="5"/>
  <c r="AG4065" i="5"/>
  <c r="AG4066" i="5"/>
  <c r="AG4067" i="5"/>
  <c r="AG4068" i="5"/>
  <c r="AG4069" i="5"/>
  <c r="AG4070" i="5"/>
  <c r="AG4071" i="5"/>
  <c r="AG4072" i="5"/>
  <c r="AG4073" i="5"/>
  <c r="AG4074" i="5"/>
  <c r="AG4075" i="5"/>
  <c r="AG4076" i="5"/>
  <c r="AG4077" i="5"/>
  <c r="AG4078" i="5"/>
  <c r="AG4079" i="5"/>
  <c r="AG4080" i="5"/>
  <c r="AG4081" i="5"/>
  <c r="AG4082" i="5"/>
  <c r="AG4083" i="5"/>
  <c r="AG4084" i="5"/>
  <c r="AG4085" i="5"/>
  <c r="AG4086" i="5"/>
  <c r="AG4087" i="5"/>
  <c r="AG4088" i="5"/>
  <c r="AG4089" i="5"/>
  <c r="AG4090" i="5"/>
  <c r="AG4091" i="5"/>
  <c r="AG4092" i="5"/>
  <c r="AG4093" i="5"/>
  <c r="AG4094" i="5"/>
  <c r="AG4095" i="5"/>
  <c r="AG4096" i="5"/>
  <c r="AG4097" i="5"/>
  <c r="AG4098" i="5"/>
  <c r="AG4099" i="5"/>
  <c r="AG4100" i="5"/>
  <c r="AG4101" i="5"/>
  <c r="AG4102" i="5"/>
  <c r="AG4103" i="5"/>
  <c r="AG4104" i="5"/>
  <c r="AG4105" i="5"/>
  <c r="AG4017" i="5"/>
  <c r="AG4018" i="5"/>
  <c r="AG4019" i="5"/>
  <c r="AG4020" i="5"/>
  <c r="AG4021" i="5"/>
  <c r="AG4022" i="5"/>
  <c r="AG4023" i="5"/>
  <c r="AG4024" i="5"/>
  <c r="AG4025" i="5"/>
  <c r="AG4026" i="5"/>
  <c r="AG4027" i="5"/>
  <c r="AG4028" i="5"/>
  <c r="AG4029" i="5"/>
  <c r="AG4030" i="5"/>
  <c r="AG4031" i="5"/>
  <c r="AG4032" i="5"/>
  <c r="AG4033" i="5"/>
  <c r="AG4034" i="5"/>
  <c r="AG4035" i="5"/>
  <c r="AG4036" i="5"/>
  <c r="AG4037" i="5"/>
  <c r="AG4038" i="5"/>
  <c r="AG4039" i="5"/>
  <c r="AG4040" i="5"/>
  <c r="AG4041" i="5"/>
  <c r="AG4042" i="5"/>
  <c r="AG4043" i="5"/>
  <c r="AG4044" i="5"/>
  <c r="AG4045" i="5"/>
  <c r="AG4046" i="5"/>
  <c r="AG4047" i="5"/>
  <c r="AG4048" i="5"/>
  <c r="AG4049" i="5"/>
  <c r="AG4050" i="5"/>
  <c r="AG4051" i="5"/>
  <c r="AG4052" i="5"/>
  <c r="AG4053" i="5"/>
  <c r="AG4054" i="5"/>
  <c r="AG4055" i="5"/>
  <c r="AG4056" i="5"/>
  <c r="AG4057" i="5"/>
  <c r="AG4058" i="5"/>
  <c r="AG4059" i="5"/>
  <c r="AG4060" i="5"/>
  <c r="AG4061" i="5"/>
  <c r="AG3971" i="5"/>
  <c r="AG3972" i="5"/>
  <c r="AG3973" i="5"/>
  <c r="AG3974" i="5"/>
  <c r="AG3975" i="5"/>
  <c r="AG3976" i="5"/>
  <c r="AG3977" i="5"/>
  <c r="AG3978" i="5"/>
  <c r="AG3979" i="5"/>
  <c r="AG3980" i="5"/>
  <c r="AG3981" i="5"/>
  <c r="AG3982" i="5"/>
  <c r="AG3983" i="5"/>
  <c r="AG3984" i="5"/>
  <c r="AG3985" i="5"/>
  <c r="AG3986" i="5"/>
  <c r="AG3987" i="5"/>
  <c r="AG3988" i="5"/>
  <c r="AG3989" i="5"/>
  <c r="AG3990" i="5"/>
  <c r="AG3991" i="5"/>
  <c r="AG3992" i="5"/>
  <c r="AG3993" i="5"/>
  <c r="AG3994" i="5"/>
  <c r="AG3995" i="5"/>
  <c r="AG3996" i="5"/>
  <c r="AG3997" i="5"/>
  <c r="AG3998" i="5"/>
  <c r="AG3999" i="5"/>
  <c r="AG4000" i="5"/>
  <c r="AG4001" i="5"/>
  <c r="AG4002" i="5"/>
  <c r="AG4003" i="5"/>
  <c r="AG4004" i="5"/>
  <c r="AG4005" i="5"/>
  <c r="AG4006" i="5"/>
  <c r="AG4007" i="5"/>
  <c r="AG4008" i="5"/>
  <c r="AG4009" i="5"/>
  <c r="AG4010" i="5"/>
  <c r="AG4011" i="5"/>
  <c r="AG4012" i="5"/>
  <c r="AG4013" i="5"/>
  <c r="AG4014" i="5"/>
  <c r="AG4015" i="5"/>
  <c r="AG4016" i="5"/>
  <c r="AG3924" i="5"/>
  <c r="AG3925" i="5"/>
  <c r="AG3926" i="5"/>
  <c r="AG3927" i="5"/>
  <c r="AG3928" i="5"/>
  <c r="AG3929" i="5"/>
  <c r="AG3930" i="5"/>
  <c r="AG3931" i="5"/>
  <c r="AG3932" i="5"/>
  <c r="AG3933" i="5"/>
  <c r="AG3934" i="5"/>
  <c r="AG3935" i="5"/>
  <c r="AG3936" i="5"/>
  <c r="AG3937" i="5"/>
  <c r="AG3938" i="5"/>
  <c r="AG3939" i="5"/>
  <c r="AG3940" i="5"/>
  <c r="AG3941" i="5"/>
  <c r="AG3942" i="5"/>
  <c r="AG3943" i="5"/>
  <c r="AG3944" i="5"/>
  <c r="AG3945" i="5"/>
  <c r="AG3946" i="5"/>
  <c r="AG3947" i="5"/>
  <c r="AG3948" i="5"/>
  <c r="AG3949" i="5"/>
  <c r="AG3950" i="5"/>
  <c r="AG3951" i="5"/>
  <c r="AG3952" i="5"/>
  <c r="AG3953" i="5"/>
  <c r="AG3954" i="5"/>
  <c r="AG3955" i="5"/>
  <c r="AG3956" i="5"/>
  <c r="AG3957" i="5"/>
  <c r="AG3958" i="5"/>
  <c r="AG3959" i="5"/>
  <c r="AG3960" i="5"/>
  <c r="AG3961" i="5"/>
  <c r="AG3962" i="5"/>
  <c r="AG3963" i="5"/>
  <c r="AG3964" i="5"/>
  <c r="AG3965" i="5"/>
  <c r="AG3966" i="5"/>
  <c r="AG3967" i="5"/>
  <c r="AG3968" i="5"/>
  <c r="AG3969" i="5"/>
  <c r="AG3970" i="5"/>
  <c r="AG3876" i="5"/>
  <c r="AG3877" i="5"/>
  <c r="AG3878" i="5"/>
  <c r="AG3879" i="5"/>
  <c r="AG3880" i="5"/>
  <c r="AG3881" i="5"/>
  <c r="AG3882" i="5"/>
  <c r="AG3883" i="5"/>
  <c r="AG3884" i="5"/>
  <c r="AG3885" i="5"/>
  <c r="AG3886" i="5"/>
  <c r="AG3887" i="5"/>
  <c r="AG3888" i="5"/>
  <c r="AG3889" i="5"/>
  <c r="AG3890" i="5"/>
  <c r="AG3891" i="5"/>
  <c r="AG3892" i="5"/>
  <c r="AG3893" i="5"/>
  <c r="AG3894" i="5"/>
  <c r="AG3895" i="5"/>
  <c r="AG3896" i="5"/>
  <c r="AG3897" i="5"/>
  <c r="AG3898" i="5"/>
  <c r="AG3899" i="5"/>
  <c r="AG3900" i="5"/>
  <c r="AG3901" i="5"/>
  <c r="AG3902" i="5"/>
  <c r="AG3903" i="5"/>
  <c r="AG3904" i="5"/>
  <c r="AG3905" i="5"/>
  <c r="AG3906" i="5"/>
  <c r="AG3907" i="5"/>
  <c r="AG3908" i="5"/>
  <c r="AG3909" i="5"/>
  <c r="AG3910" i="5"/>
  <c r="AG3911" i="5"/>
  <c r="AG3912" i="5"/>
  <c r="AG3913" i="5"/>
  <c r="AG3914" i="5"/>
  <c r="AG3915" i="5"/>
  <c r="AG3916" i="5"/>
  <c r="AG3917" i="5"/>
  <c r="AG3918" i="5"/>
  <c r="AG3919" i="5"/>
  <c r="AG3920" i="5"/>
  <c r="AG3921" i="5"/>
  <c r="AG3922" i="5"/>
  <c r="AG3923" i="5"/>
  <c r="AG3827" i="5"/>
  <c r="AG3828" i="5"/>
  <c r="AG3829" i="5"/>
  <c r="AG3830" i="5"/>
  <c r="AG3831" i="5"/>
  <c r="AG3832" i="5"/>
  <c r="AG3833" i="5"/>
  <c r="AG3834" i="5"/>
  <c r="AG3835" i="5"/>
  <c r="AG3836" i="5"/>
  <c r="AG3837" i="5"/>
  <c r="AG3838" i="5"/>
  <c r="AG3839" i="5"/>
  <c r="AG3840" i="5"/>
  <c r="AG3841" i="5"/>
  <c r="AG3842" i="5"/>
  <c r="AG3843" i="5"/>
  <c r="AG3844" i="5"/>
  <c r="AG3845" i="5"/>
  <c r="AG3846" i="5"/>
  <c r="AG3847" i="5"/>
  <c r="AG3848" i="5"/>
  <c r="AG3849" i="5"/>
  <c r="AG3850" i="5"/>
  <c r="AG3851" i="5"/>
  <c r="AG3852" i="5"/>
  <c r="AG3853" i="5"/>
  <c r="AG3854" i="5"/>
  <c r="AG3855" i="5"/>
  <c r="AG3856" i="5"/>
  <c r="AG3857" i="5"/>
  <c r="AG3858" i="5"/>
  <c r="AG3859" i="5"/>
  <c r="AG3860" i="5"/>
  <c r="AG3861" i="5"/>
  <c r="AG3862" i="5"/>
  <c r="AG3863" i="5"/>
  <c r="AG3864" i="5"/>
  <c r="AG3865" i="5"/>
  <c r="AG3866" i="5"/>
  <c r="AG3867" i="5"/>
  <c r="AG3868" i="5"/>
  <c r="AG3869" i="5"/>
  <c r="AG3870" i="5"/>
  <c r="AG3871" i="5"/>
  <c r="AG3872" i="5"/>
  <c r="AG3873" i="5"/>
  <c r="AG3874" i="5"/>
  <c r="AG3875" i="5"/>
  <c r="AG3777" i="5"/>
  <c r="AG3778" i="5"/>
  <c r="AG3779" i="5"/>
  <c r="AG3780" i="5"/>
  <c r="AG3781" i="5"/>
  <c r="AG3782" i="5"/>
  <c r="AG3783" i="5"/>
  <c r="AG3784" i="5"/>
  <c r="AG3785" i="5"/>
  <c r="AG3786" i="5"/>
  <c r="AG3787" i="5"/>
  <c r="AG3788" i="5"/>
  <c r="AG3789" i="5"/>
  <c r="AG3790" i="5"/>
  <c r="AG3791" i="5"/>
  <c r="AG3792" i="5"/>
  <c r="AG3793" i="5"/>
  <c r="AG3794" i="5"/>
  <c r="AG3795" i="5"/>
  <c r="AG3796" i="5"/>
  <c r="AG3797" i="5"/>
  <c r="AG3798" i="5"/>
  <c r="AG3799" i="5"/>
  <c r="AG3800" i="5"/>
  <c r="AG3801" i="5"/>
  <c r="AG3802" i="5"/>
  <c r="AG3803" i="5"/>
  <c r="AG3804" i="5"/>
  <c r="AG3805" i="5"/>
  <c r="AG3806" i="5"/>
  <c r="AG3807" i="5"/>
  <c r="AG3808" i="5"/>
  <c r="AG3809" i="5"/>
  <c r="AG3810" i="5"/>
  <c r="AG3811" i="5"/>
  <c r="AG3812" i="5"/>
  <c r="AG3813" i="5"/>
  <c r="AG3814" i="5"/>
  <c r="AG3815" i="5"/>
  <c r="AG3816" i="5"/>
  <c r="AG3817" i="5"/>
  <c r="AG3818" i="5"/>
  <c r="AG3819" i="5"/>
  <c r="AG3820" i="5"/>
  <c r="AG3821" i="5"/>
  <c r="AG3822" i="5"/>
  <c r="AG3823" i="5"/>
  <c r="AG3824" i="5"/>
  <c r="AG3825" i="5"/>
  <c r="AG3826" i="5"/>
  <c r="AG3726" i="5"/>
  <c r="AG3727" i="5"/>
  <c r="AG3728" i="5"/>
  <c r="AG3729" i="5"/>
  <c r="AG3730" i="5"/>
  <c r="AG3731" i="5"/>
  <c r="AG3732" i="5"/>
  <c r="AG3733" i="5"/>
  <c r="AG3734" i="5"/>
  <c r="AG3735" i="5"/>
  <c r="AG3736" i="5"/>
  <c r="AG3737" i="5"/>
  <c r="AG3738" i="5"/>
  <c r="AG3739" i="5"/>
  <c r="AG3740" i="5"/>
  <c r="AG3741" i="5"/>
  <c r="AG3742" i="5"/>
  <c r="AG3743" i="5"/>
  <c r="AG3744" i="5"/>
  <c r="AG3745" i="5"/>
  <c r="AG3746" i="5"/>
  <c r="AG3747" i="5"/>
  <c r="AG3748" i="5"/>
  <c r="AG3749" i="5"/>
  <c r="AG3750" i="5"/>
  <c r="AG3751" i="5"/>
  <c r="AG3752" i="5"/>
  <c r="AG3753" i="5"/>
  <c r="AG3754" i="5"/>
  <c r="AG3755" i="5"/>
  <c r="AG3756" i="5"/>
  <c r="AG3757" i="5"/>
  <c r="AG3758" i="5"/>
  <c r="AG3759" i="5"/>
  <c r="AG3760" i="5"/>
  <c r="AG3761" i="5"/>
  <c r="AG3762" i="5"/>
  <c r="AG3763" i="5"/>
  <c r="AG3764" i="5"/>
  <c r="AG3765" i="5"/>
  <c r="AG3766" i="5"/>
  <c r="AG3767" i="5"/>
  <c r="AG3768" i="5"/>
  <c r="AG3769" i="5"/>
  <c r="AG3770" i="5"/>
  <c r="AG3771" i="5"/>
  <c r="AG3772" i="5"/>
  <c r="AG3773" i="5"/>
  <c r="AG3774" i="5"/>
  <c r="AG3775" i="5"/>
  <c r="AG3776" i="5"/>
  <c r="AG3674" i="5"/>
  <c r="AG3675" i="5"/>
  <c r="AG3676" i="5"/>
  <c r="AG3677" i="5"/>
  <c r="AG3678" i="5"/>
  <c r="AG3679" i="5"/>
  <c r="AG3680" i="5"/>
  <c r="AG3681" i="5"/>
  <c r="AG3682" i="5"/>
  <c r="AG3683" i="5"/>
  <c r="AG3684" i="5"/>
  <c r="AG3685" i="5"/>
  <c r="AG3686" i="5"/>
  <c r="AG3687" i="5"/>
  <c r="AG3688" i="5"/>
  <c r="AG3689" i="5"/>
  <c r="AG3690" i="5"/>
  <c r="AG3691" i="5"/>
  <c r="AG3692" i="5"/>
  <c r="AG3693" i="5"/>
  <c r="AG3694" i="5"/>
  <c r="AG3695" i="5"/>
  <c r="AG3696" i="5"/>
  <c r="AG3697" i="5"/>
  <c r="AG3698" i="5"/>
  <c r="AG3699" i="5"/>
  <c r="AG3700" i="5"/>
  <c r="AG3701" i="5"/>
  <c r="AG3702" i="5"/>
  <c r="AG3703" i="5"/>
  <c r="AG3704" i="5"/>
  <c r="AG3705" i="5"/>
  <c r="AG3706" i="5"/>
  <c r="AG3707" i="5"/>
  <c r="AG3708" i="5"/>
  <c r="AG3709" i="5"/>
  <c r="AG3710" i="5"/>
  <c r="AG3711" i="5"/>
  <c r="AG3712" i="5"/>
  <c r="AG3713" i="5"/>
  <c r="AG3714" i="5"/>
  <c r="AG3715" i="5"/>
  <c r="AG3716" i="5"/>
  <c r="AG3717" i="5"/>
  <c r="AG3718" i="5"/>
  <c r="AG3719" i="5"/>
  <c r="AG3720" i="5"/>
  <c r="AG3721" i="5"/>
  <c r="AG3722" i="5"/>
  <c r="AG3723" i="5"/>
  <c r="AG3724" i="5"/>
  <c r="AG3725" i="5"/>
  <c r="AG3621" i="5"/>
  <c r="AG3622" i="5"/>
  <c r="AG3623" i="5"/>
  <c r="AG3624" i="5"/>
  <c r="AG3625" i="5"/>
  <c r="AG3626" i="5"/>
  <c r="AG3627" i="5"/>
  <c r="AG3628" i="5"/>
  <c r="AG3629" i="5"/>
  <c r="AG3630" i="5"/>
  <c r="AG3631" i="5"/>
  <c r="AG3632" i="5"/>
  <c r="AG3633" i="5"/>
  <c r="AG3634" i="5"/>
  <c r="AG3635" i="5"/>
  <c r="AG3636" i="5"/>
  <c r="AG3637" i="5"/>
  <c r="AG3638" i="5"/>
  <c r="AG3639" i="5"/>
  <c r="AG3640" i="5"/>
  <c r="AG3641" i="5"/>
  <c r="AG3642" i="5"/>
  <c r="AG3643" i="5"/>
  <c r="AG3644" i="5"/>
  <c r="AG3645" i="5"/>
  <c r="AG3646" i="5"/>
  <c r="AG3647" i="5"/>
  <c r="AG3648" i="5"/>
  <c r="AG3649" i="5"/>
  <c r="AG3650" i="5"/>
  <c r="AG3651" i="5"/>
  <c r="AG3652" i="5"/>
  <c r="AG3653" i="5"/>
  <c r="AG3654" i="5"/>
  <c r="AG3655" i="5"/>
  <c r="AG3656" i="5"/>
  <c r="AG3657" i="5"/>
  <c r="AG3658" i="5"/>
  <c r="AG3659" i="5"/>
  <c r="AG3660" i="5"/>
  <c r="AG3661" i="5"/>
  <c r="AG3662" i="5"/>
  <c r="AG3663" i="5"/>
  <c r="AG3664" i="5"/>
  <c r="AG3665" i="5"/>
  <c r="AG3666" i="5"/>
  <c r="AG3667" i="5"/>
  <c r="AG3668" i="5"/>
  <c r="AG3669" i="5"/>
  <c r="AG3670" i="5"/>
  <c r="AG3671" i="5"/>
  <c r="AG3672" i="5"/>
  <c r="AG3673" i="5"/>
  <c r="AG3567" i="5"/>
  <c r="AG3568" i="5"/>
  <c r="AG3569" i="5"/>
  <c r="AG3570" i="5"/>
  <c r="AG3571" i="5"/>
  <c r="AG3572" i="5"/>
  <c r="AG3573" i="5"/>
  <c r="AG3574" i="5"/>
  <c r="AG3575" i="5"/>
  <c r="AG3576" i="5"/>
  <c r="AG3577" i="5"/>
  <c r="AG3578" i="5"/>
  <c r="AG3579" i="5"/>
  <c r="AG3580" i="5"/>
  <c r="AG3581" i="5"/>
  <c r="AG3582" i="5"/>
  <c r="AG3583" i="5"/>
  <c r="AG3584" i="5"/>
  <c r="AG3585" i="5"/>
  <c r="AG3586" i="5"/>
  <c r="AG3587" i="5"/>
  <c r="AG3588" i="5"/>
  <c r="AG3589" i="5"/>
  <c r="AG3590" i="5"/>
  <c r="AG3591" i="5"/>
  <c r="AG3592" i="5"/>
  <c r="AG3593" i="5"/>
  <c r="AG3594" i="5"/>
  <c r="AG3595" i="5"/>
  <c r="AG3596" i="5"/>
  <c r="AG3597" i="5"/>
  <c r="AG3598" i="5"/>
  <c r="AG3599" i="5"/>
  <c r="AG3600" i="5"/>
  <c r="AG3601" i="5"/>
  <c r="AG3602" i="5"/>
  <c r="AG3603" i="5"/>
  <c r="AG3604" i="5"/>
  <c r="AG3605" i="5"/>
  <c r="AG3606" i="5"/>
  <c r="AG3607" i="5"/>
  <c r="AG3608" i="5"/>
  <c r="AG3609" i="5"/>
  <c r="AG3610" i="5"/>
  <c r="AG3611" i="5"/>
  <c r="AG3612" i="5"/>
  <c r="AG3613" i="5"/>
  <c r="AG3614" i="5"/>
  <c r="AG3615" i="5"/>
  <c r="AG3616" i="5"/>
  <c r="AG3617" i="5"/>
  <c r="AG3618" i="5"/>
  <c r="AG3619" i="5"/>
  <c r="AG3620" i="5"/>
  <c r="AG3512" i="5"/>
  <c r="AG3513" i="5"/>
  <c r="AG3514" i="5"/>
  <c r="AG3515" i="5"/>
  <c r="AG3516" i="5"/>
  <c r="AG3517" i="5"/>
  <c r="AG3518" i="5"/>
  <c r="AG3519" i="5"/>
  <c r="AG3520" i="5"/>
  <c r="AG3521" i="5"/>
  <c r="AG3522" i="5"/>
  <c r="AG3523" i="5"/>
  <c r="AG3524" i="5"/>
  <c r="AG3525" i="5"/>
  <c r="AG3526" i="5"/>
  <c r="AG3527" i="5"/>
  <c r="AG3528" i="5"/>
  <c r="AG3529" i="5"/>
  <c r="AG3530" i="5"/>
  <c r="AG3531" i="5"/>
  <c r="AG3532" i="5"/>
  <c r="AG3533" i="5"/>
  <c r="AG3534" i="5"/>
  <c r="AG3535" i="5"/>
  <c r="AG3536" i="5"/>
  <c r="AG3537" i="5"/>
  <c r="AG3538" i="5"/>
  <c r="AG3539" i="5"/>
  <c r="AG3540" i="5"/>
  <c r="AG3541" i="5"/>
  <c r="AG3542" i="5"/>
  <c r="AG3543" i="5"/>
  <c r="AG3544" i="5"/>
  <c r="AG3545" i="5"/>
  <c r="AG3546" i="5"/>
  <c r="AG3547" i="5"/>
  <c r="AG3548" i="5"/>
  <c r="AG3549" i="5"/>
  <c r="AG3550" i="5"/>
  <c r="AG3551" i="5"/>
  <c r="AG3552" i="5"/>
  <c r="AG3553" i="5"/>
  <c r="AG3554" i="5"/>
  <c r="AG3555" i="5"/>
  <c r="AG3556" i="5"/>
  <c r="AG3557" i="5"/>
  <c r="AG3558" i="5"/>
  <c r="AG3559" i="5"/>
  <c r="AG3560" i="5"/>
  <c r="AG3561" i="5"/>
  <c r="AG3562" i="5"/>
  <c r="AG3563" i="5"/>
  <c r="AG3564" i="5"/>
  <c r="AG3565" i="5"/>
  <c r="AG3566" i="5"/>
  <c r="AG3456" i="5"/>
  <c r="AG3457" i="5"/>
  <c r="AG3458" i="5"/>
  <c r="AG3459" i="5"/>
  <c r="AG3460" i="5"/>
  <c r="AG3461" i="5"/>
  <c r="AG3462" i="5"/>
  <c r="AG3463" i="5"/>
  <c r="AG3464" i="5"/>
  <c r="AG3465" i="5"/>
  <c r="AG3466" i="5"/>
  <c r="AG3467" i="5"/>
  <c r="AG3468" i="5"/>
  <c r="AG3469" i="5"/>
  <c r="AG3470" i="5"/>
  <c r="AG3471" i="5"/>
  <c r="AG3472" i="5"/>
  <c r="AG3473" i="5"/>
  <c r="AG3474" i="5"/>
  <c r="AG3475" i="5"/>
  <c r="AG3476" i="5"/>
  <c r="AG3477" i="5"/>
  <c r="AG3478" i="5"/>
  <c r="AG3479" i="5"/>
  <c r="AG3480" i="5"/>
  <c r="AG3481" i="5"/>
  <c r="AG3482" i="5"/>
  <c r="AG3483" i="5"/>
  <c r="AG3484" i="5"/>
  <c r="AG3485" i="5"/>
  <c r="AG3486" i="5"/>
  <c r="AG3487" i="5"/>
  <c r="AG3488" i="5"/>
  <c r="AG3489" i="5"/>
  <c r="AG3490" i="5"/>
  <c r="AG3491" i="5"/>
  <c r="AG3492" i="5"/>
  <c r="AG3493" i="5"/>
  <c r="AG3494" i="5"/>
  <c r="AG3495" i="5"/>
  <c r="AG3496" i="5"/>
  <c r="AG3497" i="5"/>
  <c r="AG3498" i="5"/>
  <c r="AG3499" i="5"/>
  <c r="AG3500" i="5"/>
  <c r="AG3501" i="5"/>
  <c r="AG3502" i="5"/>
  <c r="AG3503" i="5"/>
  <c r="AG3504" i="5"/>
  <c r="AG3505" i="5"/>
  <c r="AG3506" i="5"/>
  <c r="AG3507" i="5"/>
  <c r="AG3508" i="5"/>
  <c r="AG3509" i="5"/>
  <c r="AG3510" i="5"/>
  <c r="AG3511" i="5"/>
  <c r="AG3399" i="5"/>
  <c r="AG3400" i="5"/>
  <c r="AG3401" i="5"/>
  <c r="AG3402" i="5"/>
  <c r="AG3403" i="5"/>
  <c r="AG3404" i="5"/>
  <c r="AG3405" i="5"/>
  <c r="AG3406" i="5"/>
  <c r="AG3407" i="5"/>
  <c r="AG3408" i="5"/>
  <c r="AG3409" i="5"/>
  <c r="AG3410" i="5"/>
  <c r="AG3411" i="5"/>
  <c r="AG3412" i="5"/>
  <c r="AG3413" i="5"/>
  <c r="AG3414" i="5"/>
  <c r="AG3415" i="5"/>
  <c r="AG3416" i="5"/>
  <c r="AG3417" i="5"/>
  <c r="AG3418" i="5"/>
  <c r="AG3419" i="5"/>
  <c r="AG3420" i="5"/>
  <c r="AG3421" i="5"/>
  <c r="AG3422" i="5"/>
  <c r="AG3423" i="5"/>
  <c r="AG3424" i="5"/>
  <c r="AG3425" i="5"/>
  <c r="AG3426" i="5"/>
  <c r="AG3427" i="5"/>
  <c r="AG3428" i="5"/>
  <c r="AG3429" i="5"/>
  <c r="AG3430" i="5"/>
  <c r="AG3431" i="5"/>
  <c r="AG3432" i="5"/>
  <c r="AG3433" i="5"/>
  <c r="AG3434" i="5"/>
  <c r="AG3435" i="5"/>
  <c r="AG3436" i="5"/>
  <c r="AG3437" i="5"/>
  <c r="AG3438" i="5"/>
  <c r="AG3439" i="5"/>
  <c r="AG3440" i="5"/>
  <c r="AG3441" i="5"/>
  <c r="AG3442" i="5"/>
  <c r="AG3443" i="5"/>
  <c r="AG3444" i="5"/>
  <c r="AG3445" i="5"/>
  <c r="AG3446" i="5"/>
  <c r="AG3447" i="5"/>
  <c r="AG3448" i="5"/>
  <c r="AG3449" i="5"/>
  <c r="AG3450" i="5"/>
  <c r="AG3451" i="5"/>
  <c r="AG3452" i="5"/>
  <c r="AG3453" i="5"/>
  <c r="AG3454" i="5"/>
  <c r="AG3455" i="5"/>
  <c r="AG3341" i="5"/>
  <c r="AG3342" i="5"/>
  <c r="AG3343" i="5"/>
  <c r="AG3344" i="5"/>
  <c r="AG3345" i="5"/>
  <c r="AG3346" i="5"/>
  <c r="AG3347" i="5"/>
  <c r="AG3348" i="5"/>
  <c r="AG3349" i="5"/>
  <c r="AG3350" i="5"/>
  <c r="AG3351" i="5"/>
  <c r="AG3352" i="5"/>
  <c r="AG3353" i="5"/>
  <c r="AG3354" i="5"/>
  <c r="AG3355" i="5"/>
  <c r="AG3356" i="5"/>
  <c r="AG3357" i="5"/>
  <c r="AG3358" i="5"/>
  <c r="AG3359" i="5"/>
  <c r="AG3360" i="5"/>
  <c r="AG3361" i="5"/>
  <c r="AG3362" i="5"/>
  <c r="AG3363" i="5"/>
  <c r="AG3364" i="5"/>
  <c r="AG3365" i="5"/>
  <c r="AG3366" i="5"/>
  <c r="AG3367" i="5"/>
  <c r="AG3368" i="5"/>
  <c r="AG3369" i="5"/>
  <c r="AG3370" i="5"/>
  <c r="AG3371" i="5"/>
  <c r="AG3372" i="5"/>
  <c r="AG3373" i="5"/>
  <c r="AG3374" i="5"/>
  <c r="AG3375" i="5"/>
  <c r="AG3376" i="5"/>
  <c r="AG3377" i="5"/>
  <c r="AG3378" i="5"/>
  <c r="AG3379" i="5"/>
  <c r="AG3380" i="5"/>
  <c r="AG3381" i="5"/>
  <c r="AG3382" i="5"/>
  <c r="AG3383" i="5"/>
  <c r="AG3384" i="5"/>
  <c r="AG3385" i="5"/>
  <c r="AG3386" i="5"/>
  <c r="AG3387" i="5"/>
  <c r="AG3388" i="5"/>
  <c r="AG3389" i="5"/>
  <c r="AG3390" i="5"/>
  <c r="AG3391" i="5"/>
  <c r="AG3392" i="5"/>
  <c r="AG3393" i="5"/>
  <c r="AG3394" i="5"/>
  <c r="AG3395" i="5"/>
  <c r="AG3396" i="5"/>
  <c r="AG3397" i="5"/>
  <c r="AG3398" i="5"/>
  <c r="AG3282" i="5"/>
  <c r="AG3283" i="5"/>
  <c r="AG3284" i="5"/>
  <c r="AG3285" i="5"/>
  <c r="AG3286" i="5"/>
  <c r="AG3287" i="5"/>
  <c r="AG3288" i="5"/>
  <c r="AG3289" i="5"/>
  <c r="AG3290" i="5"/>
  <c r="AG3291" i="5"/>
  <c r="AG3292" i="5"/>
  <c r="AG3293" i="5"/>
  <c r="AG3294" i="5"/>
  <c r="AG3295" i="5"/>
  <c r="AG3296" i="5"/>
  <c r="AG3297" i="5"/>
  <c r="AG3298" i="5"/>
  <c r="AG3299" i="5"/>
  <c r="AG3300" i="5"/>
  <c r="AG3301" i="5"/>
  <c r="AG3302" i="5"/>
  <c r="AG3303" i="5"/>
  <c r="AG3304" i="5"/>
  <c r="AG3305" i="5"/>
  <c r="AG3306" i="5"/>
  <c r="AG3307" i="5"/>
  <c r="AG3308" i="5"/>
  <c r="AG3309" i="5"/>
  <c r="AG3310" i="5"/>
  <c r="AG3311" i="5"/>
  <c r="AG3312" i="5"/>
  <c r="AG3313" i="5"/>
  <c r="AG3314" i="5"/>
  <c r="AG3315" i="5"/>
  <c r="AG3316" i="5"/>
  <c r="AG3317" i="5"/>
  <c r="AG3318" i="5"/>
  <c r="AG3319" i="5"/>
  <c r="AG3320" i="5"/>
  <c r="AG3321" i="5"/>
  <c r="AG3322" i="5"/>
  <c r="AG3323" i="5"/>
  <c r="AG3324" i="5"/>
  <c r="AG3325" i="5"/>
  <c r="AG3326" i="5"/>
  <c r="AG3327" i="5"/>
  <c r="AG3328" i="5"/>
  <c r="AG3329" i="5"/>
  <c r="AG3330" i="5"/>
  <c r="AG3331" i="5"/>
  <c r="AG3332" i="5"/>
  <c r="AG3333" i="5"/>
  <c r="AG3334" i="5"/>
  <c r="AG3335" i="5"/>
  <c r="AG3336" i="5"/>
  <c r="AG3337" i="5"/>
  <c r="AG3338" i="5"/>
  <c r="AG3339" i="5"/>
  <c r="AG3340" i="5"/>
  <c r="AG3222" i="5"/>
  <c r="AG3223" i="5"/>
  <c r="AG3224" i="5"/>
  <c r="AG3225" i="5"/>
  <c r="AG3226" i="5"/>
  <c r="AG3227" i="5"/>
  <c r="AG3228" i="5"/>
  <c r="AG3229" i="5"/>
  <c r="AG3230" i="5"/>
  <c r="AG3231" i="5"/>
  <c r="AG3232" i="5"/>
  <c r="AG3233" i="5"/>
  <c r="AG3234" i="5"/>
  <c r="AG3235" i="5"/>
  <c r="AG3236" i="5"/>
  <c r="AG3237" i="5"/>
  <c r="AG3238" i="5"/>
  <c r="AG3239" i="5"/>
  <c r="AG3240" i="5"/>
  <c r="AG3241" i="5"/>
  <c r="AG3242" i="5"/>
  <c r="AG3243" i="5"/>
  <c r="AG3244" i="5"/>
  <c r="AG3245" i="5"/>
  <c r="AG3246" i="5"/>
  <c r="AG3247" i="5"/>
  <c r="AG3248" i="5"/>
  <c r="AG3249" i="5"/>
  <c r="AG3250" i="5"/>
  <c r="AG3251" i="5"/>
  <c r="AG3252" i="5"/>
  <c r="AG3253" i="5"/>
  <c r="AG3254" i="5"/>
  <c r="AG3255" i="5"/>
  <c r="AG3256" i="5"/>
  <c r="AG3257" i="5"/>
  <c r="AG3258" i="5"/>
  <c r="AG3259" i="5"/>
  <c r="AG3260" i="5"/>
  <c r="AG3261" i="5"/>
  <c r="AG3262" i="5"/>
  <c r="AG3263" i="5"/>
  <c r="AG3264" i="5"/>
  <c r="AG3265" i="5"/>
  <c r="AG3266" i="5"/>
  <c r="AG3267" i="5"/>
  <c r="AG3268" i="5"/>
  <c r="AG3269" i="5"/>
  <c r="AG3270" i="5"/>
  <c r="AG3271" i="5"/>
  <c r="AG3272" i="5"/>
  <c r="AG3273" i="5"/>
  <c r="AG3274" i="5"/>
  <c r="AG3275" i="5"/>
  <c r="AG3276" i="5"/>
  <c r="AG3277" i="5"/>
  <c r="AG3278" i="5"/>
  <c r="AG3279" i="5"/>
  <c r="AG3280" i="5"/>
  <c r="AG3281" i="5"/>
  <c r="AG3161" i="5"/>
  <c r="AG3162" i="5"/>
  <c r="AG3163" i="5"/>
  <c r="AG3164" i="5"/>
  <c r="AG3165" i="5"/>
  <c r="AG3166" i="5"/>
  <c r="AG3167" i="5"/>
  <c r="AG3168" i="5"/>
  <c r="AG3169" i="5"/>
  <c r="AG3170" i="5"/>
  <c r="AG3171" i="5"/>
  <c r="AG3172" i="5"/>
  <c r="AG3173" i="5"/>
  <c r="AG3174" i="5"/>
  <c r="AG3175" i="5"/>
  <c r="AG3176" i="5"/>
  <c r="AG3177" i="5"/>
  <c r="AG3178" i="5"/>
  <c r="AG3179" i="5"/>
  <c r="AG3180" i="5"/>
  <c r="AG3181" i="5"/>
  <c r="AG3182" i="5"/>
  <c r="AG3183" i="5"/>
  <c r="AG3184" i="5"/>
  <c r="AG3185" i="5"/>
  <c r="AG3186" i="5"/>
  <c r="AG3187" i="5"/>
  <c r="AG3188" i="5"/>
  <c r="AG3189" i="5"/>
  <c r="AG3190" i="5"/>
  <c r="AG3191" i="5"/>
  <c r="AG3192" i="5"/>
  <c r="AG3193" i="5"/>
  <c r="AG3194" i="5"/>
  <c r="AG3195" i="5"/>
  <c r="AG3196" i="5"/>
  <c r="AG3197" i="5"/>
  <c r="AG3198" i="5"/>
  <c r="AG3199" i="5"/>
  <c r="AG3200" i="5"/>
  <c r="AG3201" i="5"/>
  <c r="AG3202" i="5"/>
  <c r="AG3203" i="5"/>
  <c r="AG3204" i="5"/>
  <c r="AG3205" i="5"/>
  <c r="AG3206" i="5"/>
  <c r="AG3207" i="5"/>
  <c r="AG3208" i="5"/>
  <c r="AG3209" i="5"/>
  <c r="AG3210" i="5"/>
  <c r="AG3211" i="5"/>
  <c r="AG3212" i="5"/>
  <c r="AG3213" i="5"/>
  <c r="AG3214" i="5"/>
  <c r="AG3215" i="5"/>
  <c r="AG3216" i="5"/>
  <c r="AG3217" i="5"/>
  <c r="AG3218" i="5"/>
  <c r="AG3219" i="5"/>
  <c r="AG3220" i="5"/>
  <c r="AG3221" i="5"/>
  <c r="AG3099" i="5"/>
  <c r="AG3100" i="5"/>
  <c r="AG3101" i="5"/>
  <c r="AG3102" i="5"/>
  <c r="AG3103" i="5"/>
  <c r="AG3104" i="5"/>
  <c r="AG3105" i="5"/>
  <c r="AG3106" i="5"/>
  <c r="AG3107" i="5"/>
  <c r="AG3108" i="5"/>
  <c r="AG3109" i="5"/>
  <c r="AG3110" i="5"/>
  <c r="AG3111" i="5"/>
  <c r="AG3112" i="5"/>
  <c r="AG3113" i="5"/>
  <c r="AG3114" i="5"/>
  <c r="AG3115" i="5"/>
  <c r="AG3116" i="5"/>
  <c r="AG3117" i="5"/>
  <c r="AG3118" i="5"/>
  <c r="AG3119" i="5"/>
  <c r="AG3120" i="5"/>
  <c r="AG3121" i="5"/>
  <c r="AG3122" i="5"/>
  <c r="AG3123" i="5"/>
  <c r="AG3124" i="5"/>
  <c r="AG3125" i="5"/>
  <c r="AG3126" i="5"/>
  <c r="AG3127" i="5"/>
  <c r="AG3128" i="5"/>
  <c r="AG3129" i="5"/>
  <c r="AG3130" i="5"/>
  <c r="AG3131" i="5"/>
  <c r="AG3132" i="5"/>
  <c r="AG3133" i="5"/>
  <c r="AG3134" i="5"/>
  <c r="AG3135" i="5"/>
  <c r="AG3136" i="5"/>
  <c r="AG3137" i="5"/>
  <c r="AG3138" i="5"/>
  <c r="AG3139" i="5"/>
  <c r="AG3140" i="5"/>
  <c r="AG3141" i="5"/>
  <c r="AG3142" i="5"/>
  <c r="AG3143" i="5"/>
  <c r="AG3144" i="5"/>
  <c r="AG3145" i="5"/>
  <c r="AG3146" i="5"/>
  <c r="AG3147" i="5"/>
  <c r="AG3148" i="5"/>
  <c r="AG3149" i="5"/>
  <c r="AG3150" i="5"/>
  <c r="AG3151" i="5"/>
  <c r="AG3152" i="5"/>
  <c r="AG3153" i="5"/>
  <c r="AG3154" i="5"/>
  <c r="AG3155" i="5"/>
  <c r="AG3156" i="5"/>
  <c r="AG3157" i="5"/>
  <c r="AG3158" i="5"/>
  <c r="AG3159" i="5"/>
  <c r="AG3160" i="5"/>
  <c r="AG3036" i="5"/>
  <c r="AG3037" i="5"/>
  <c r="AG3038" i="5"/>
  <c r="AG3039" i="5"/>
  <c r="AG3040" i="5"/>
  <c r="AG3041" i="5"/>
  <c r="AG3042" i="5"/>
  <c r="AG3043" i="5"/>
  <c r="AG3044" i="5"/>
  <c r="AG3045" i="5"/>
  <c r="AG3046" i="5"/>
  <c r="AG3047" i="5"/>
  <c r="AG3048" i="5"/>
  <c r="AG3049" i="5"/>
  <c r="AG3050" i="5"/>
  <c r="AG3051" i="5"/>
  <c r="AG3052" i="5"/>
  <c r="AG3053" i="5"/>
  <c r="AG3054" i="5"/>
  <c r="AG3055" i="5"/>
  <c r="AG3056" i="5"/>
  <c r="AG3057" i="5"/>
  <c r="AG3058" i="5"/>
  <c r="AG3059" i="5"/>
  <c r="AG3060" i="5"/>
  <c r="AG3061" i="5"/>
  <c r="AG3062" i="5"/>
  <c r="AG3063" i="5"/>
  <c r="AG3064" i="5"/>
  <c r="AG3065" i="5"/>
  <c r="AG3066" i="5"/>
  <c r="AG3067" i="5"/>
  <c r="AG3068" i="5"/>
  <c r="AG3069" i="5"/>
  <c r="AG3070" i="5"/>
  <c r="AG3071" i="5"/>
  <c r="AG3072" i="5"/>
  <c r="AG3073" i="5"/>
  <c r="AG3074" i="5"/>
  <c r="AG3075" i="5"/>
  <c r="AG3076" i="5"/>
  <c r="AG3077" i="5"/>
  <c r="AG3078" i="5"/>
  <c r="AG3079" i="5"/>
  <c r="AG3080" i="5"/>
  <c r="AG3081" i="5"/>
  <c r="AG3082" i="5"/>
  <c r="AG3083" i="5"/>
  <c r="AG3084" i="5"/>
  <c r="AG3085" i="5"/>
  <c r="AG3086" i="5"/>
  <c r="AG3087" i="5"/>
  <c r="AG3088" i="5"/>
  <c r="AG3089" i="5"/>
  <c r="AG3090" i="5"/>
  <c r="AG3091" i="5"/>
  <c r="AG3092" i="5"/>
  <c r="AG3093" i="5"/>
  <c r="AG3094" i="5"/>
  <c r="AG3095" i="5"/>
  <c r="AG3096" i="5"/>
  <c r="AG3097" i="5"/>
  <c r="AG3098" i="5"/>
  <c r="AG2972" i="5"/>
  <c r="AG2973" i="5"/>
  <c r="AG2974" i="5"/>
  <c r="AG2975" i="5"/>
  <c r="AG2976" i="5"/>
  <c r="AG2977" i="5"/>
  <c r="AG2978" i="5"/>
  <c r="AG2979" i="5"/>
  <c r="AG2980" i="5"/>
  <c r="AG2981" i="5"/>
  <c r="AG2982" i="5"/>
  <c r="AG2983" i="5"/>
  <c r="AG2984" i="5"/>
  <c r="AG2985" i="5"/>
  <c r="AG2986" i="5"/>
  <c r="AG2987" i="5"/>
  <c r="AG2988" i="5"/>
  <c r="AG2989" i="5"/>
  <c r="AG2990" i="5"/>
  <c r="AG2991" i="5"/>
  <c r="AG2992" i="5"/>
  <c r="AG2993" i="5"/>
  <c r="AG2994" i="5"/>
  <c r="AG2995" i="5"/>
  <c r="AG2996" i="5"/>
  <c r="AG2997" i="5"/>
  <c r="AG2998" i="5"/>
  <c r="AG2999" i="5"/>
  <c r="AG3000" i="5"/>
  <c r="AG3001" i="5"/>
  <c r="AG3002" i="5"/>
  <c r="AG3003" i="5"/>
  <c r="AG3004" i="5"/>
  <c r="AG3005" i="5"/>
  <c r="AG3006" i="5"/>
  <c r="AG3007" i="5"/>
  <c r="AG3008" i="5"/>
  <c r="AG3009" i="5"/>
  <c r="AG3010" i="5"/>
  <c r="AG3011" i="5"/>
  <c r="AG3012" i="5"/>
  <c r="AG3013" i="5"/>
  <c r="AG3014" i="5"/>
  <c r="AG3015" i="5"/>
  <c r="AG3016" i="5"/>
  <c r="AG3017" i="5"/>
  <c r="AG3018" i="5"/>
  <c r="AG3019" i="5"/>
  <c r="AG3020" i="5"/>
  <c r="AG3021" i="5"/>
  <c r="AG3022" i="5"/>
  <c r="AG3023" i="5"/>
  <c r="AG3024" i="5"/>
  <c r="AG3025" i="5"/>
  <c r="AG3026" i="5"/>
  <c r="AG3027" i="5"/>
  <c r="AG3028" i="5"/>
  <c r="AG3029" i="5"/>
  <c r="AG3030" i="5"/>
  <c r="AG3031" i="5"/>
  <c r="AG3032" i="5"/>
  <c r="AG3033" i="5"/>
  <c r="AG3034" i="5"/>
  <c r="AG3035" i="5"/>
  <c r="AG2907" i="5"/>
  <c r="AG2908" i="5"/>
  <c r="AG2909" i="5"/>
  <c r="AG2910" i="5"/>
  <c r="AG2911" i="5"/>
  <c r="AG2912" i="5"/>
  <c r="AG2913" i="5"/>
  <c r="AG2914" i="5"/>
  <c r="AG2915" i="5"/>
  <c r="AG2916" i="5"/>
  <c r="AG2917" i="5"/>
  <c r="AG2918" i="5"/>
  <c r="AG2919" i="5"/>
  <c r="AG2920" i="5"/>
  <c r="AG2921" i="5"/>
  <c r="AG2922" i="5"/>
  <c r="AG2923" i="5"/>
  <c r="AG2924" i="5"/>
  <c r="AG2925" i="5"/>
  <c r="AG2926" i="5"/>
  <c r="AG2927" i="5"/>
  <c r="AG2928" i="5"/>
  <c r="AG2929" i="5"/>
  <c r="AG2930" i="5"/>
  <c r="AG2931" i="5"/>
  <c r="AG2932" i="5"/>
  <c r="AG2933" i="5"/>
  <c r="AG2934" i="5"/>
  <c r="AG2935" i="5"/>
  <c r="AG2936" i="5"/>
  <c r="AG2937" i="5"/>
  <c r="AG2938" i="5"/>
  <c r="AG2939" i="5"/>
  <c r="AG2940" i="5"/>
  <c r="AG2941" i="5"/>
  <c r="AG2942" i="5"/>
  <c r="AG2943" i="5"/>
  <c r="AG2944" i="5"/>
  <c r="AG2945" i="5"/>
  <c r="AG2946" i="5"/>
  <c r="AG2947" i="5"/>
  <c r="AG2948" i="5"/>
  <c r="AG2949" i="5"/>
  <c r="AG2950" i="5"/>
  <c r="AG2951" i="5"/>
  <c r="AG2952" i="5"/>
  <c r="AG2953" i="5"/>
  <c r="AG2954" i="5"/>
  <c r="AG2955" i="5"/>
  <c r="AG2956" i="5"/>
  <c r="AG2957" i="5"/>
  <c r="AG2958" i="5"/>
  <c r="AG2959" i="5"/>
  <c r="AG2960" i="5"/>
  <c r="AG2961" i="5"/>
  <c r="AG2962" i="5"/>
  <c r="AG2963" i="5"/>
  <c r="AG2964" i="5"/>
  <c r="AG2965" i="5"/>
  <c r="AG2966" i="5"/>
  <c r="AG2967" i="5"/>
  <c r="AG2968" i="5"/>
  <c r="AG2969" i="5"/>
  <c r="AG2970" i="5"/>
  <c r="AG2971" i="5"/>
  <c r="AG2841" i="5"/>
  <c r="AG2842" i="5"/>
  <c r="AG2843" i="5"/>
  <c r="AG2844" i="5"/>
  <c r="AG2845" i="5"/>
  <c r="AG2846" i="5"/>
  <c r="AG2847" i="5"/>
  <c r="AG2848" i="5"/>
  <c r="AG2849" i="5"/>
  <c r="AG2850" i="5"/>
  <c r="AG2851" i="5"/>
  <c r="AG2852" i="5"/>
  <c r="AG2853" i="5"/>
  <c r="AG2854" i="5"/>
  <c r="AG2855" i="5"/>
  <c r="AG2856" i="5"/>
  <c r="AG2857" i="5"/>
  <c r="AG2858" i="5"/>
  <c r="AG2859" i="5"/>
  <c r="AG2860" i="5"/>
  <c r="AG2861" i="5"/>
  <c r="AG2862" i="5"/>
  <c r="AG2863" i="5"/>
  <c r="AG2864" i="5"/>
  <c r="AG2865" i="5"/>
  <c r="AG2866" i="5"/>
  <c r="AG2867" i="5"/>
  <c r="AG2868" i="5"/>
  <c r="AG2869" i="5"/>
  <c r="AG2870" i="5"/>
  <c r="AG2871" i="5"/>
  <c r="AG2872" i="5"/>
  <c r="AG2873" i="5"/>
  <c r="AG2874" i="5"/>
  <c r="AG2875" i="5"/>
  <c r="AG2876" i="5"/>
  <c r="AG2877" i="5"/>
  <c r="AG2878" i="5"/>
  <c r="AG2879" i="5"/>
  <c r="AG2880" i="5"/>
  <c r="AG2881" i="5"/>
  <c r="AG2882" i="5"/>
  <c r="AG2883" i="5"/>
  <c r="AG2884" i="5"/>
  <c r="AG2885" i="5"/>
  <c r="AG2886" i="5"/>
  <c r="AG2887" i="5"/>
  <c r="AG2888" i="5"/>
  <c r="AG2889" i="5"/>
  <c r="AG2890" i="5"/>
  <c r="AG2891" i="5"/>
  <c r="AG2892" i="5"/>
  <c r="AG2893" i="5"/>
  <c r="AG2894" i="5"/>
  <c r="AG2895" i="5"/>
  <c r="AG2896" i="5"/>
  <c r="AG2897" i="5"/>
  <c r="AG2898" i="5"/>
  <c r="AG2899" i="5"/>
  <c r="AG2900" i="5"/>
  <c r="AG2901" i="5"/>
  <c r="AG2902" i="5"/>
  <c r="AG2903" i="5"/>
  <c r="AG2904" i="5"/>
  <c r="AG2905" i="5"/>
  <c r="AG2906" i="5"/>
  <c r="AG2774" i="5"/>
  <c r="AG2775" i="5"/>
  <c r="AG2776" i="5"/>
  <c r="AG2777" i="5"/>
  <c r="AG2778" i="5"/>
  <c r="AG2779" i="5"/>
  <c r="AG2780" i="5"/>
  <c r="AG2781" i="5"/>
  <c r="AG2782" i="5"/>
  <c r="AG2783" i="5"/>
  <c r="AG2784" i="5"/>
  <c r="AG2785" i="5"/>
  <c r="AG2786" i="5"/>
  <c r="AG2787" i="5"/>
  <c r="AG2788" i="5"/>
  <c r="AG2789" i="5"/>
  <c r="AG2790" i="5"/>
  <c r="AG2791" i="5"/>
  <c r="AG2792" i="5"/>
  <c r="AG2793" i="5"/>
  <c r="AG2794" i="5"/>
  <c r="AG2795" i="5"/>
  <c r="AG2796" i="5"/>
  <c r="AG2797" i="5"/>
  <c r="AG2798" i="5"/>
  <c r="AG2799" i="5"/>
  <c r="AG2800" i="5"/>
  <c r="AG2801" i="5"/>
  <c r="AG2802" i="5"/>
  <c r="AG2803" i="5"/>
  <c r="AG2804" i="5"/>
  <c r="AG2805" i="5"/>
  <c r="AG2806" i="5"/>
  <c r="AG2807" i="5"/>
  <c r="AG2808" i="5"/>
  <c r="AG2809" i="5"/>
  <c r="AG2810" i="5"/>
  <c r="AG2811" i="5"/>
  <c r="AG2812" i="5"/>
  <c r="AG2813" i="5"/>
  <c r="AG2814" i="5"/>
  <c r="AG2815" i="5"/>
  <c r="AG2816" i="5"/>
  <c r="AG2817" i="5"/>
  <c r="AG2818" i="5"/>
  <c r="AG2819" i="5"/>
  <c r="AG2820" i="5"/>
  <c r="AG2821" i="5"/>
  <c r="AG2822" i="5"/>
  <c r="AG2823" i="5"/>
  <c r="AG2824" i="5"/>
  <c r="AG2825" i="5"/>
  <c r="AG2826" i="5"/>
  <c r="AG2827" i="5"/>
  <c r="AG2828" i="5"/>
  <c r="AG2829" i="5"/>
  <c r="AG2830" i="5"/>
  <c r="AG2831" i="5"/>
  <c r="AG2832" i="5"/>
  <c r="AG2833" i="5"/>
  <c r="AG2834" i="5"/>
  <c r="AG2835" i="5"/>
  <c r="AG2836" i="5"/>
  <c r="AG2837" i="5"/>
  <c r="AG2838" i="5"/>
  <c r="AG2839" i="5"/>
  <c r="AG2840" i="5"/>
  <c r="AG2706" i="5"/>
  <c r="AG2707" i="5"/>
  <c r="AG2708" i="5"/>
  <c r="AG2709" i="5"/>
  <c r="AG2710" i="5"/>
  <c r="AG2711" i="5"/>
  <c r="AG2712" i="5"/>
  <c r="AG2713" i="5"/>
  <c r="AG2714" i="5"/>
  <c r="AG2715" i="5"/>
  <c r="AG2716" i="5"/>
  <c r="AG2717" i="5"/>
  <c r="AG2718" i="5"/>
  <c r="AG2719" i="5"/>
  <c r="AG2720" i="5"/>
  <c r="AG2721" i="5"/>
  <c r="AG2722" i="5"/>
  <c r="AG2723" i="5"/>
  <c r="AG2724" i="5"/>
  <c r="AG2725" i="5"/>
  <c r="AG2726" i="5"/>
  <c r="AG2727" i="5"/>
  <c r="AG2728" i="5"/>
  <c r="AG2729" i="5"/>
  <c r="AG2730" i="5"/>
  <c r="AG2731" i="5"/>
  <c r="AG2732" i="5"/>
  <c r="AG2733" i="5"/>
  <c r="AG2734" i="5"/>
  <c r="AG2735" i="5"/>
  <c r="AG2736" i="5"/>
  <c r="AG2737" i="5"/>
  <c r="AG2738" i="5"/>
  <c r="AG2739" i="5"/>
  <c r="AG2740" i="5"/>
  <c r="AG2741" i="5"/>
  <c r="AG2742" i="5"/>
  <c r="AG2743" i="5"/>
  <c r="AG2744" i="5"/>
  <c r="AG2745" i="5"/>
  <c r="AG2746" i="5"/>
  <c r="AG2747" i="5"/>
  <c r="AG2748" i="5"/>
  <c r="AG2749" i="5"/>
  <c r="AG2750" i="5"/>
  <c r="AG2751" i="5"/>
  <c r="AG2752" i="5"/>
  <c r="AG2753" i="5"/>
  <c r="AG2754" i="5"/>
  <c r="AG2755" i="5"/>
  <c r="AG2756" i="5"/>
  <c r="AG2757" i="5"/>
  <c r="AG2758" i="5"/>
  <c r="AG2759" i="5"/>
  <c r="AG2760" i="5"/>
  <c r="AG2761" i="5"/>
  <c r="AG2762" i="5"/>
  <c r="AG2763" i="5"/>
  <c r="AG2764" i="5"/>
  <c r="AG2765" i="5"/>
  <c r="AG2766" i="5"/>
  <c r="AG2767" i="5"/>
  <c r="AG2768" i="5"/>
  <c r="AG2769" i="5"/>
  <c r="AG2770" i="5"/>
  <c r="AG2771" i="5"/>
  <c r="AG2772" i="5"/>
  <c r="AG2773" i="5"/>
  <c r="AG2637" i="5"/>
  <c r="AG2638" i="5"/>
  <c r="AG2639" i="5"/>
  <c r="AG2640" i="5"/>
  <c r="AG2641" i="5"/>
  <c r="AG2642" i="5"/>
  <c r="AG2643" i="5"/>
  <c r="AG2644" i="5"/>
  <c r="AG2645" i="5"/>
  <c r="AG2646" i="5"/>
  <c r="AG2647" i="5"/>
  <c r="AG2648" i="5"/>
  <c r="AG2649" i="5"/>
  <c r="AG2650" i="5"/>
  <c r="AG2651" i="5"/>
  <c r="AG2652" i="5"/>
  <c r="AG2653" i="5"/>
  <c r="AG2654" i="5"/>
  <c r="AG2655" i="5"/>
  <c r="AG2656" i="5"/>
  <c r="AG2657" i="5"/>
  <c r="AG2658" i="5"/>
  <c r="AG2659" i="5"/>
  <c r="AG2660" i="5"/>
  <c r="AG2661" i="5"/>
  <c r="AG2662" i="5"/>
  <c r="AG2663" i="5"/>
  <c r="AG2664" i="5"/>
  <c r="AG2665" i="5"/>
  <c r="AG2666" i="5"/>
  <c r="AG2667" i="5"/>
  <c r="AG2668" i="5"/>
  <c r="AG2669" i="5"/>
  <c r="AG2670" i="5"/>
  <c r="AG2671" i="5"/>
  <c r="AG2672" i="5"/>
  <c r="AG2673" i="5"/>
  <c r="AG2674" i="5"/>
  <c r="AG2675" i="5"/>
  <c r="AG2676" i="5"/>
  <c r="AG2677" i="5"/>
  <c r="AG2678" i="5"/>
  <c r="AG2679" i="5"/>
  <c r="AG2680" i="5"/>
  <c r="AG2681" i="5"/>
  <c r="AG2682" i="5"/>
  <c r="AG2683" i="5"/>
  <c r="AG2684" i="5"/>
  <c r="AG2685" i="5"/>
  <c r="AG2686" i="5"/>
  <c r="AG2687" i="5"/>
  <c r="AG2688" i="5"/>
  <c r="AG2689" i="5"/>
  <c r="AG2690" i="5"/>
  <c r="AG2691" i="5"/>
  <c r="AG2692" i="5"/>
  <c r="AG2693" i="5"/>
  <c r="AG2694" i="5"/>
  <c r="AG2695" i="5"/>
  <c r="AG2696" i="5"/>
  <c r="AG2697" i="5"/>
  <c r="AG2698" i="5"/>
  <c r="AG2699" i="5"/>
  <c r="AG2700" i="5"/>
  <c r="AG2701" i="5"/>
  <c r="AG2702" i="5"/>
  <c r="AG2703" i="5"/>
  <c r="AG2704" i="5"/>
  <c r="AG2705" i="5"/>
  <c r="AG2567" i="5"/>
  <c r="AG2568" i="5"/>
  <c r="AG2569" i="5"/>
  <c r="AG2570" i="5"/>
  <c r="AG2571" i="5"/>
  <c r="AG2572" i="5"/>
  <c r="AG2573" i="5"/>
  <c r="AG2574" i="5"/>
  <c r="AG2575" i="5"/>
  <c r="AG2576" i="5"/>
  <c r="AG2577" i="5"/>
  <c r="AG2578" i="5"/>
  <c r="AG2579" i="5"/>
  <c r="AG2580" i="5"/>
  <c r="AG2581" i="5"/>
  <c r="AG2582" i="5"/>
  <c r="AG2583" i="5"/>
  <c r="AG2584" i="5"/>
  <c r="AG2585" i="5"/>
  <c r="AG2586" i="5"/>
  <c r="AG2587" i="5"/>
  <c r="AG2588" i="5"/>
  <c r="AG2589" i="5"/>
  <c r="AG2590" i="5"/>
  <c r="AG2591" i="5"/>
  <c r="AG2592" i="5"/>
  <c r="AG2593" i="5"/>
  <c r="AG2594" i="5"/>
  <c r="AG2595" i="5"/>
  <c r="AG2596" i="5"/>
  <c r="AG2597" i="5"/>
  <c r="AG2598" i="5"/>
  <c r="AG2599" i="5"/>
  <c r="AG2600" i="5"/>
  <c r="AG2601" i="5"/>
  <c r="AG2602" i="5"/>
  <c r="AG2603" i="5"/>
  <c r="AG2604" i="5"/>
  <c r="AG2605" i="5"/>
  <c r="AG2606" i="5"/>
  <c r="AG2607" i="5"/>
  <c r="AG2608" i="5"/>
  <c r="AG2609" i="5"/>
  <c r="AG2610" i="5"/>
  <c r="AG2611" i="5"/>
  <c r="AG2612" i="5"/>
  <c r="AG2613" i="5"/>
  <c r="AG2614" i="5"/>
  <c r="AG2615" i="5"/>
  <c r="AG2616" i="5"/>
  <c r="AG2617" i="5"/>
  <c r="AG2618" i="5"/>
  <c r="AG2619" i="5"/>
  <c r="AG2620" i="5"/>
  <c r="AG2621" i="5"/>
  <c r="AG2622" i="5"/>
  <c r="AG2623" i="5"/>
  <c r="AG2624" i="5"/>
  <c r="AG2625" i="5"/>
  <c r="AG2626" i="5"/>
  <c r="AG2627" i="5"/>
  <c r="AG2628" i="5"/>
  <c r="AG2629" i="5"/>
  <c r="AG2630" i="5"/>
  <c r="AG2631" i="5"/>
  <c r="AG2632" i="5"/>
  <c r="AG2633" i="5"/>
  <c r="AG2634" i="5"/>
  <c r="AG2635" i="5"/>
  <c r="AG2636" i="5"/>
  <c r="AG2496" i="5"/>
  <c r="AG2497" i="5"/>
  <c r="AG2498" i="5"/>
  <c r="AG2499" i="5"/>
  <c r="AG2500" i="5"/>
  <c r="AG2501" i="5"/>
  <c r="AG2502" i="5"/>
  <c r="AG2503" i="5"/>
  <c r="AG2504" i="5"/>
  <c r="AG2505" i="5"/>
  <c r="AG2506" i="5"/>
  <c r="AG2507" i="5"/>
  <c r="AG2508" i="5"/>
  <c r="AG2509" i="5"/>
  <c r="AG2510" i="5"/>
  <c r="AG2511" i="5"/>
  <c r="AG2512" i="5"/>
  <c r="AG2513" i="5"/>
  <c r="AG2514" i="5"/>
  <c r="AG2515" i="5"/>
  <c r="AG2516" i="5"/>
  <c r="AG2517" i="5"/>
  <c r="AG2518" i="5"/>
  <c r="AG2519" i="5"/>
  <c r="AG2520" i="5"/>
  <c r="AG2521" i="5"/>
  <c r="AG2522" i="5"/>
  <c r="AG2523" i="5"/>
  <c r="AG2524" i="5"/>
  <c r="AG2525" i="5"/>
  <c r="AG2526" i="5"/>
  <c r="AG2527" i="5"/>
  <c r="AG2528" i="5"/>
  <c r="AG2529" i="5"/>
  <c r="AG2530" i="5"/>
  <c r="AG2531" i="5"/>
  <c r="AG2532" i="5"/>
  <c r="AG2533" i="5"/>
  <c r="AG2534" i="5"/>
  <c r="AG2535" i="5"/>
  <c r="AG2536" i="5"/>
  <c r="AG2537" i="5"/>
  <c r="AG2538" i="5"/>
  <c r="AG2539" i="5"/>
  <c r="AG2540" i="5"/>
  <c r="AG2541" i="5"/>
  <c r="AG2542" i="5"/>
  <c r="AG2543" i="5"/>
  <c r="AG2544" i="5"/>
  <c r="AG2545" i="5"/>
  <c r="AG2546" i="5"/>
  <c r="AG2547" i="5"/>
  <c r="AG2548" i="5"/>
  <c r="AG2549" i="5"/>
  <c r="AG2550" i="5"/>
  <c r="AG2551" i="5"/>
  <c r="AG2552" i="5"/>
  <c r="AG2553" i="5"/>
  <c r="AG2554" i="5"/>
  <c r="AG2555" i="5"/>
  <c r="AG2556" i="5"/>
  <c r="AG2557" i="5"/>
  <c r="AG2558" i="5"/>
  <c r="AG2559" i="5"/>
  <c r="AG2560" i="5"/>
  <c r="AG2561" i="5"/>
  <c r="AG2562" i="5"/>
  <c r="AG2563" i="5"/>
  <c r="AG2564" i="5"/>
  <c r="AG2565" i="5"/>
  <c r="AG2566" i="5"/>
  <c r="AG2424" i="5"/>
  <c r="AG2425" i="5"/>
  <c r="AG2426" i="5"/>
  <c r="AG2427" i="5"/>
  <c r="AG2428" i="5"/>
  <c r="AG2429" i="5"/>
  <c r="AG2430" i="5"/>
  <c r="AG2431" i="5"/>
  <c r="AG2432" i="5"/>
  <c r="AG2433" i="5"/>
  <c r="AG2434" i="5"/>
  <c r="AG2435" i="5"/>
  <c r="AG2436" i="5"/>
  <c r="AG2437" i="5"/>
  <c r="AG2438" i="5"/>
  <c r="AG2439" i="5"/>
  <c r="AG2440" i="5"/>
  <c r="AG2441" i="5"/>
  <c r="AG2442" i="5"/>
  <c r="AG2443" i="5"/>
  <c r="AG2444" i="5"/>
  <c r="AG2445" i="5"/>
  <c r="AG2446" i="5"/>
  <c r="AG2447" i="5"/>
  <c r="AG2448" i="5"/>
  <c r="AG2449" i="5"/>
  <c r="AG2450" i="5"/>
  <c r="AG2451" i="5"/>
  <c r="AG2452" i="5"/>
  <c r="AG2453" i="5"/>
  <c r="AG2454" i="5"/>
  <c r="AG2455" i="5"/>
  <c r="AG2456" i="5"/>
  <c r="AG2457" i="5"/>
  <c r="AG2458" i="5"/>
  <c r="AG2459" i="5"/>
  <c r="AG2460" i="5"/>
  <c r="AG2461" i="5"/>
  <c r="AG2462" i="5"/>
  <c r="AG2463" i="5"/>
  <c r="AG2464" i="5"/>
  <c r="AG2465" i="5"/>
  <c r="AG2466" i="5"/>
  <c r="AG2467" i="5"/>
  <c r="AG2468" i="5"/>
  <c r="AG2469" i="5"/>
  <c r="AG2470" i="5"/>
  <c r="AG2471" i="5"/>
  <c r="AG2472" i="5"/>
  <c r="AG2473" i="5"/>
  <c r="AG2474" i="5"/>
  <c r="AG2475" i="5"/>
  <c r="AG2476" i="5"/>
  <c r="AG2477" i="5"/>
  <c r="AG2478" i="5"/>
  <c r="AG2479" i="5"/>
  <c r="AG2480" i="5"/>
  <c r="AG2481" i="5"/>
  <c r="AG2482" i="5"/>
  <c r="AG2483" i="5"/>
  <c r="AG2484" i="5"/>
  <c r="AG2485" i="5"/>
  <c r="AG2486" i="5"/>
  <c r="AG2487" i="5"/>
  <c r="AG2488" i="5"/>
  <c r="AG2489" i="5"/>
  <c r="AG2490" i="5"/>
  <c r="AG2491" i="5"/>
  <c r="AG2492" i="5"/>
  <c r="AG2493" i="5"/>
  <c r="AG2494" i="5"/>
  <c r="AG2495" i="5"/>
  <c r="AG2351" i="5"/>
  <c r="AG2352" i="5"/>
  <c r="AG2353" i="5"/>
  <c r="AG2354" i="5"/>
  <c r="AG2355" i="5"/>
  <c r="AG2356" i="5"/>
  <c r="AG2357" i="5"/>
  <c r="AG2358" i="5"/>
  <c r="AG2359" i="5"/>
  <c r="AG2360" i="5"/>
  <c r="AG2361" i="5"/>
  <c r="AG2362" i="5"/>
  <c r="AG2363" i="5"/>
  <c r="AG2364" i="5"/>
  <c r="AG2365" i="5"/>
  <c r="AG2366" i="5"/>
  <c r="AG2367" i="5"/>
  <c r="AG2368" i="5"/>
  <c r="AG2369" i="5"/>
  <c r="AG2370" i="5"/>
  <c r="AG2371" i="5"/>
  <c r="AG2372" i="5"/>
  <c r="AG2373" i="5"/>
  <c r="AG2374" i="5"/>
  <c r="AG2375" i="5"/>
  <c r="AG2376" i="5"/>
  <c r="AG2377" i="5"/>
  <c r="AG2378" i="5"/>
  <c r="AG2379" i="5"/>
  <c r="AG2380" i="5"/>
  <c r="AG2381" i="5"/>
  <c r="AG2382" i="5"/>
  <c r="AG2383" i="5"/>
  <c r="AG2384" i="5"/>
  <c r="AG2385" i="5"/>
  <c r="AG2386" i="5"/>
  <c r="AG2387" i="5"/>
  <c r="AG2388" i="5"/>
  <c r="AG2389" i="5"/>
  <c r="AG2390" i="5"/>
  <c r="AG2391" i="5"/>
  <c r="AG2392" i="5"/>
  <c r="AG2393" i="5"/>
  <c r="AG2394" i="5"/>
  <c r="AG2395" i="5"/>
  <c r="AG2396" i="5"/>
  <c r="AG2397" i="5"/>
  <c r="AG2398" i="5"/>
  <c r="AG2399" i="5"/>
  <c r="AG2400" i="5"/>
  <c r="AG2401" i="5"/>
  <c r="AG2402" i="5"/>
  <c r="AG2403" i="5"/>
  <c r="AG2404" i="5"/>
  <c r="AG2405" i="5"/>
  <c r="AG2406" i="5"/>
  <c r="AG2407" i="5"/>
  <c r="AG2408" i="5"/>
  <c r="AG2409" i="5"/>
  <c r="AG2410" i="5"/>
  <c r="AG2411" i="5"/>
  <c r="AG2412" i="5"/>
  <c r="AG2413" i="5"/>
  <c r="AG2414" i="5"/>
  <c r="AG2415" i="5"/>
  <c r="AG2416" i="5"/>
  <c r="AG2417" i="5"/>
  <c r="AG2418" i="5"/>
  <c r="AG2419" i="5"/>
  <c r="AG2420" i="5"/>
  <c r="AG2421" i="5"/>
  <c r="AG2422" i="5"/>
  <c r="AG2423" i="5"/>
  <c r="AG2277" i="5"/>
  <c r="AG2278" i="5"/>
  <c r="AG2279" i="5"/>
  <c r="AG2280" i="5"/>
  <c r="AG2281" i="5"/>
  <c r="AG2282" i="5"/>
  <c r="AG2283" i="5"/>
  <c r="AG2284" i="5"/>
  <c r="AG2285" i="5"/>
  <c r="AG2286" i="5"/>
  <c r="AG2287" i="5"/>
  <c r="AG2288" i="5"/>
  <c r="AG2289" i="5"/>
  <c r="AG2290" i="5"/>
  <c r="AG2291" i="5"/>
  <c r="AG2292" i="5"/>
  <c r="AG2293" i="5"/>
  <c r="AG2294" i="5"/>
  <c r="AG2295" i="5"/>
  <c r="AG2296" i="5"/>
  <c r="AG2297" i="5"/>
  <c r="AG2298" i="5"/>
  <c r="AG2299" i="5"/>
  <c r="AG2300" i="5"/>
  <c r="AG2301" i="5"/>
  <c r="AG2302" i="5"/>
  <c r="AG2303" i="5"/>
  <c r="AG2304" i="5"/>
  <c r="AG2305" i="5"/>
  <c r="AG2306" i="5"/>
  <c r="AG2307" i="5"/>
  <c r="AG2308" i="5"/>
  <c r="AG2309" i="5"/>
  <c r="AG2310" i="5"/>
  <c r="AG2311" i="5"/>
  <c r="AG2312" i="5"/>
  <c r="AG2313" i="5"/>
  <c r="AG2314" i="5"/>
  <c r="AG2315" i="5"/>
  <c r="AG2316" i="5"/>
  <c r="AG2317" i="5"/>
  <c r="AG2318" i="5"/>
  <c r="AG2319" i="5"/>
  <c r="AG2320" i="5"/>
  <c r="AG2321" i="5"/>
  <c r="AG2322" i="5"/>
  <c r="AG2323" i="5"/>
  <c r="AG2324" i="5"/>
  <c r="AG2325" i="5"/>
  <c r="AG2326" i="5"/>
  <c r="AG2327" i="5"/>
  <c r="AG2328" i="5"/>
  <c r="AG2329" i="5"/>
  <c r="AG2330" i="5"/>
  <c r="AG2331" i="5"/>
  <c r="AG2332" i="5"/>
  <c r="AG2333" i="5"/>
  <c r="AG2334" i="5"/>
  <c r="AG2335" i="5"/>
  <c r="AG2336" i="5"/>
  <c r="AG2337" i="5"/>
  <c r="AG2338" i="5"/>
  <c r="AG2339" i="5"/>
  <c r="AG2340" i="5"/>
  <c r="AG2341" i="5"/>
  <c r="AG2342" i="5"/>
  <c r="AG2343" i="5"/>
  <c r="AG2344" i="5"/>
  <c r="AG2345" i="5"/>
  <c r="AG2346" i="5"/>
  <c r="AG2347" i="5"/>
  <c r="AG2348" i="5"/>
  <c r="AG2349" i="5"/>
  <c r="AG2350" i="5"/>
  <c r="AG2202" i="5"/>
  <c r="AG2203" i="5"/>
  <c r="AG2204" i="5"/>
  <c r="AG2205" i="5"/>
  <c r="AG2206" i="5"/>
  <c r="AG2207" i="5"/>
  <c r="AG2208" i="5"/>
  <c r="AG2209" i="5"/>
  <c r="AG2210" i="5"/>
  <c r="AG2211" i="5"/>
  <c r="AG2212" i="5"/>
  <c r="AG2213" i="5"/>
  <c r="AG2214" i="5"/>
  <c r="AG2215" i="5"/>
  <c r="AG2216" i="5"/>
  <c r="AG2217" i="5"/>
  <c r="AG2218" i="5"/>
  <c r="AG2219" i="5"/>
  <c r="AG2220" i="5"/>
  <c r="AG2221" i="5"/>
  <c r="AG2222" i="5"/>
  <c r="AG2223" i="5"/>
  <c r="AG2224" i="5"/>
  <c r="AG2225" i="5"/>
  <c r="AG2226" i="5"/>
  <c r="AG2227" i="5"/>
  <c r="AG2228" i="5"/>
  <c r="AG2229" i="5"/>
  <c r="AG2230" i="5"/>
  <c r="AG2231" i="5"/>
  <c r="AG2232" i="5"/>
  <c r="AG2233" i="5"/>
  <c r="AG2234" i="5"/>
  <c r="AG2235" i="5"/>
  <c r="AG2236" i="5"/>
  <c r="AG2237" i="5"/>
  <c r="AG2238" i="5"/>
  <c r="AG2239" i="5"/>
  <c r="AG2240" i="5"/>
  <c r="AG2241" i="5"/>
  <c r="AG2242" i="5"/>
  <c r="AG2243" i="5"/>
  <c r="AG2244" i="5"/>
  <c r="AG2245" i="5"/>
  <c r="AG2246" i="5"/>
  <c r="AG2247" i="5"/>
  <c r="AG2248" i="5"/>
  <c r="AG2249" i="5"/>
  <c r="AG2250" i="5"/>
  <c r="AG2251" i="5"/>
  <c r="AG2252" i="5"/>
  <c r="AG2253" i="5"/>
  <c r="AG2254" i="5"/>
  <c r="AG2255" i="5"/>
  <c r="AG2256" i="5"/>
  <c r="AG2257" i="5"/>
  <c r="AG2258" i="5"/>
  <c r="AG2259" i="5"/>
  <c r="AG2260" i="5"/>
  <c r="AG2261" i="5"/>
  <c r="AG2262" i="5"/>
  <c r="AG2263" i="5"/>
  <c r="AG2264" i="5"/>
  <c r="AG2265" i="5"/>
  <c r="AG2266" i="5"/>
  <c r="AG2267" i="5"/>
  <c r="AG2268" i="5"/>
  <c r="AG2269" i="5"/>
  <c r="AG2270" i="5"/>
  <c r="AG2271" i="5"/>
  <c r="AG2272" i="5"/>
  <c r="AG2273" i="5"/>
  <c r="AG2274" i="5"/>
  <c r="AG2275" i="5"/>
  <c r="AG2276" i="5"/>
  <c r="AG2126" i="5"/>
  <c r="AG2127" i="5"/>
  <c r="AG2128" i="5"/>
  <c r="AG2129" i="5"/>
  <c r="AG2130" i="5"/>
  <c r="AG2131" i="5"/>
  <c r="AG2132" i="5"/>
  <c r="AG2133" i="5"/>
  <c r="AG2134" i="5"/>
  <c r="AG2135" i="5"/>
  <c r="AG2136" i="5"/>
  <c r="AG2137" i="5"/>
  <c r="AG2138" i="5"/>
  <c r="AG2139" i="5"/>
  <c r="AG2140" i="5"/>
  <c r="AG2141" i="5"/>
  <c r="AG2142" i="5"/>
  <c r="AG2143" i="5"/>
  <c r="AG2144" i="5"/>
  <c r="AG2145" i="5"/>
  <c r="AG2146" i="5"/>
  <c r="AG2147" i="5"/>
  <c r="AG2148" i="5"/>
  <c r="AG2149" i="5"/>
  <c r="AG2150" i="5"/>
  <c r="AG2151" i="5"/>
  <c r="AG2152" i="5"/>
  <c r="AG2153" i="5"/>
  <c r="AG2154" i="5"/>
  <c r="AG2155" i="5"/>
  <c r="AG2156" i="5"/>
  <c r="AG2157" i="5"/>
  <c r="AG2158" i="5"/>
  <c r="AG2159" i="5"/>
  <c r="AG2160" i="5"/>
  <c r="AG2161" i="5"/>
  <c r="AG2162" i="5"/>
  <c r="AG2163" i="5"/>
  <c r="AG2164" i="5"/>
  <c r="AG2165" i="5"/>
  <c r="AG2166" i="5"/>
  <c r="AG2167" i="5"/>
  <c r="AG2168" i="5"/>
  <c r="AG2169" i="5"/>
  <c r="AG2170" i="5"/>
  <c r="AG2171" i="5"/>
  <c r="AG2172" i="5"/>
  <c r="AG2173" i="5"/>
  <c r="AG2174" i="5"/>
  <c r="AG2175" i="5"/>
  <c r="AG2176" i="5"/>
  <c r="AG2177" i="5"/>
  <c r="AG2178" i="5"/>
  <c r="AG2179" i="5"/>
  <c r="AG2180" i="5"/>
  <c r="AG2181" i="5"/>
  <c r="AG2182" i="5"/>
  <c r="AG2183" i="5"/>
  <c r="AG2184" i="5"/>
  <c r="AG2185" i="5"/>
  <c r="AG2186" i="5"/>
  <c r="AG2187" i="5"/>
  <c r="AG2188" i="5"/>
  <c r="AG2189" i="5"/>
  <c r="AG2190" i="5"/>
  <c r="AG2191" i="5"/>
  <c r="AG2192" i="5"/>
  <c r="AG2193" i="5"/>
  <c r="AG2194" i="5"/>
  <c r="AG2195" i="5"/>
  <c r="AG2196" i="5"/>
  <c r="AG2197" i="5"/>
  <c r="AG2198" i="5"/>
  <c r="AG2199" i="5"/>
  <c r="AG2200" i="5"/>
  <c r="AG2201" i="5"/>
  <c r="AG2049" i="5"/>
  <c r="AG2050" i="5"/>
  <c r="AG2051" i="5"/>
  <c r="AG2052" i="5"/>
  <c r="AG2053" i="5"/>
  <c r="AG2054" i="5"/>
  <c r="AG2055" i="5"/>
  <c r="AG2056" i="5"/>
  <c r="AG2057" i="5"/>
  <c r="AG2058" i="5"/>
  <c r="AG2059" i="5"/>
  <c r="AG2060" i="5"/>
  <c r="AG2061" i="5"/>
  <c r="AG2062" i="5"/>
  <c r="AG2063" i="5"/>
  <c r="AG2064" i="5"/>
  <c r="AG2065" i="5"/>
  <c r="AG2066" i="5"/>
  <c r="AG2067" i="5"/>
  <c r="AG2068" i="5"/>
  <c r="AG2069" i="5"/>
  <c r="AG2070" i="5"/>
  <c r="AG2071" i="5"/>
  <c r="AG2072" i="5"/>
  <c r="AG2073" i="5"/>
  <c r="AG2074" i="5"/>
  <c r="AG2075" i="5"/>
  <c r="AG2076" i="5"/>
  <c r="AG2077" i="5"/>
  <c r="AG2078" i="5"/>
  <c r="AG2079" i="5"/>
  <c r="AG2080" i="5"/>
  <c r="AG2081" i="5"/>
  <c r="AG2082" i="5"/>
  <c r="AG2083" i="5"/>
  <c r="AG2084" i="5"/>
  <c r="AG2085" i="5"/>
  <c r="AG2086" i="5"/>
  <c r="AG2087" i="5"/>
  <c r="AG2088" i="5"/>
  <c r="AG2089" i="5"/>
  <c r="AG2090" i="5"/>
  <c r="AG2091" i="5"/>
  <c r="AG2092" i="5"/>
  <c r="AG2093" i="5"/>
  <c r="AG2094" i="5"/>
  <c r="AG2095" i="5"/>
  <c r="AG2096" i="5"/>
  <c r="AG2097" i="5"/>
  <c r="AG2098" i="5"/>
  <c r="AG2099" i="5"/>
  <c r="AG2100" i="5"/>
  <c r="AG2101" i="5"/>
  <c r="AG2102" i="5"/>
  <c r="AG2103" i="5"/>
  <c r="AG2104" i="5"/>
  <c r="AG2105" i="5"/>
  <c r="AG2106" i="5"/>
  <c r="AG2107" i="5"/>
  <c r="AG2108" i="5"/>
  <c r="AG2109" i="5"/>
  <c r="AG2110" i="5"/>
  <c r="AG2111" i="5"/>
  <c r="AG2112" i="5"/>
  <c r="AG2113" i="5"/>
  <c r="AG2114" i="5"/>
  <c r="AG2115" i="5"/>
  <c r="AG2116" i="5"/>
  <c r="AG2117" i="5"/>
  <c r="AG2118" i="5"/>
  <c r="AG2119" i="5"/>
  <c r="AG2120" i="5"/>
  <c r="AG2121" i="5"/>
  <c r="AG2122" i="5"/>
  <c r="AG2123" i="5"/>
  <c r="AG2124" i="5"/>
  <c r="AG2125" i="5"/>
  <c r="AG1971" i="5"/>
  <c r="AG1972" i="5"/>
  <c r="AG1973" i="5"/>
  <c r="AG1974" i="5"/>
  <c r="AG1975" i="5"/>
  <c r="AG1976" i="5"/>
  <c r="AG1977" i="5"/>
  <c r="AG1978" i="5"/>
  <c r="AG1979" i="5"/>
  <c r="AG1980" i="5"/>
  <c r="AG1981" i="5"/>
  <c r="AG1982" i="5"/>
  <c r="AG1983" i="5"/>
  <c r="AG1984" i="5"/>
  <c r="AG1985" i="5"/>
  <c r="AG1986" i="5"/>
  <c r="AG1987" i="5"/>
  <c r="AG1988" i="5"/>
  <c r="AG1989" i="5"/>
  <c r="AG1990" i="5"/>
  <c r="AG1991" i="5"/>
  <c r="AG1992" i="5"/>
  <c r="AG1993" i="5"/>
  <c r="AG1994" i="5"/>
  <c r="AG1995" i="5"/>
  <c r="AG1996" i="5"/>
  <c r="AG1997" i="5"/>
  <c r="AG1998" i="5"/>
  <c r="AG1999" i="5"/>
  <c r="AG2000" i="5"/>
  <c r="AG2001" i="5"/>
  <c r="AG2002" i="5"/>
  <c r="AG2003" i="5"/>
  <c r="AG2004" i="5"/>
  <c r="AG2005" i="5"/>
  <c r="AG2006" i="5"/>
  <c r="AG2007" i="5"/>
  <c r="AG2008" i="5"/>
  <c r="AG2009" i="5"/>
  <c r="AG2010" i="5"/>
  <c r="AG2011" i="5"/>
  <c r="AG2012" i="5"/>
  <c r="AG2013" i="5"/>
  <c r="AG2014" i="5"/>
  <c r="AG2015" i="5"/>
  <c r="AG2016" i="5"/>
  <c r="AG2017" i="5"/>
  <c r="AG2018" i="5"/>
  <c r="AG2019" i="5"/>
  <c r="AG2020" i="5"/>
  <c r="AG2021" i="5"/>
  <c r="AG2022" i="5"/>
  <c r="AG2023" i="5"/>
  <c r="AG2024" i="5"/>
  <c r="AG2025" i="5"/>
  <c r="AG2026" i="5"/>
  <c r="AG2027" i="5"/>
  <c r="AG2028" i="5"/>
  <c r="AG2029" i="5"/>
  <c r="AG2030" i="5"/>
  <c r="AG2031" i="5"/>
  <c r="AG2032" i="5"/>
  <c r="AG2033" i="5"/>
  <c r="AG2034" i="5"/>
  <c r="AG2035" i="5"/>
  <c r="AG2036" i="5"/>
  <c r="AG2037" i="5"/>
  <c r="AG2038" i="5"/>
  <c r="AG2039" i="5"/>
  <c r="AG2040" i="5"/>
  <c r="AG2041" i="5"/>
  <c r="AG2042" i="5"/>
  <c r="AG2043" i="5"/>
  <c r="AG2044" i="5"/>
  <c r="AG2045" i="5"/>
  <c r="AG2046" i="5"/>
  <c r="AG2047" i="5"/>
  <c r="AG2048" i="5"/>
  <c r="AG1892" i="5"/>
  <c r="AG1893" i="5"/>
  <c r="AG1894" i="5"/>
  <c r="AG1895" i="5"/>
  <c r="AG1896" i="5"/>
  <c r="AG1897" i="5"/>
  <c r="AG1898" i="5"/>
  <c r="AG1899" i="5"/>
  <c r="AG1900" i="5"/>
  <c r="AG1901" i="5"/>
  <c r="AG1902" i="5"/>
  <c r="AG1903" i="5"/>
  <c r="AG1904" i="5"/>
  <c r="AG1905" i="5"/>
  <c r="AG1906" i="5"/>
  <c r="AG1907" i="5"/>
  <c r="AG1908" i="5"/>
  <c r="AG1909" i="5"/>
  <c r="AG1910" i="5"/>
  <c r="AG1911" i="5"/>
  <c r="AG1912" i="5"/>
  <c r="AG1913" i="5"/>
  <c r="AG1914" i="5"/>
  <c r="AG1915" i="5"/>
  <c r="AG1916" i="5"/>
  <c r="AG1917" i="5"/>
  <c r="AG1918" i="5"/>
  <c r="AG1919" i="5"/>
  <c r="AG1920" i="5"/>
  <c r="AG1921" i="5"/>
  <c r="AG1922" i="5"/>
  <c r="AG1923" i="5"/>
  <c r="AG1924" i="5"/>
  <c r="AG1925" i="5"/>
  <c r="AG1926" i="5"/>
  <c r="AG1927" i="5"/>
  <c r="AG1928" i="5"/>
  <c r="AG1929" i="5"/>
  <c r="AG1930" i="5"/>
  <c r="AG1931" i="5"/>
  <c r="AG1932" i="5"/>
  <c r="AG1933" i="5"/>
  <c r="AG1934" i="5"/>
  <c r="AG1935" i="5"/>
  <c r="AG1936" i="5"/>
  <c r="AG1937" i="5"/>
  <c r="AG1938" i="5"/>
  <c r="AG1939" i="5"/>
  <c r="AG1940" i="5"/>
  <c r="AG1941" i="5"/>
  <c r="AG1942" i="5"/>
  <c r="AG1943" i="5"/>
  <c r="AG1944" i="5"/>
  <c r="AG1945" i="5"/>
  <c r="AG1946" i="5"/>
  <c r="AG1947" i="5"/>
  <c r="AG1948" i="5"/>
  <c r="AG1949" i="5"/>
  <c r="AG1950" i="5"/>
  <c r="AG1951" i="5"/>
  <c r="AG1952" i="5"/>
  <c r="AG1953" i="5"/>
  <c r="AG1954" i="5"/>
  <c r="AG1955" i="5"/>
  <c r="AG1956" i="5"/>
  <c r="AG1957" i="5"/>
  <c r="AG1958" i="5"/>
  <c r="AG1959" i="5"/>
  <c r="AG1960" i="5"/>
  <c r="AG1961" i="5"/>
  <c r="AG1962" i="5"/>
  <c r="AG1963" i="5"/>
  <c r="AG1964" i="5"/>
  <c r="AG1965" i="5"/>
  <c r="AG1966" i="5"/>
  <c r="AG1967" i="5"/>
  <c r="AG1968" i="5"/>
  <c r="AG1969" i="5"/>
  <c r="AG1970" i="5"/>
  <c r="AG1812" i="5"/>
  <c r="AG1813" i="5"/>
  <c r="AG1814" i="5"/>
  <c r="AG1815" i="5"/>
  <c r="AG1816" i="5"/>
  <c r="AG1817" i="5"/>
  <c r="AG1818" i="5"/>
  <c r="AG1819" i="5"/>
  <c r="AG1820" i="5"/>
  <c r="AG1821" i="5"/>
  <c r="AG1822" i="5"/>
  <c r="AG1823" i="5"/>
  <c r="AG1824" i="5"/>
  <c r="AG1825" i="5"/>
  <c r="AG1826" i="5"/>
  <c r="AG1827" i="5"/>
  <c r="AG1828" i="5"/>
  <c r="AG1829" i="5"/>
  <c r="AG1830" i="5"/>
  <c r="AG1831" i="5"/>
  <c r="AG1832" i="5"/>
  <c r="AG1833" i="5"/>
  <c r="AG1834" i="5"/>
  <c r="AG1835" i="5"/>
  <c r="AG1836" i="5"/>
  <c r="AG1837" i="5"/>
  <c r="AG1838" i="5"/>
  <c r="AG1839" i="5"/>
  <c r="AG1840" i="5"/>
  <c r="AG1841" i="5"/>
  <c r="AG1842" i="5"/>
  <c r="AG1843" i="5"/>
  <c r="AG1844" i="5"/>
  <c r="AG1845" i="5"/>
  <c r="AG1846" i="5"/>
  <c r="AG1847" i="5"/>
  <c r="AG1848" i="5"/>
  <c r="AG1849" i="5"/>
  <c r="AG1850" i="5"/>
  <c r="AG1851" i="5"/>
  <c r="AG1852" i="5"/>
  <c r="AG1853" i="5"/>
  <c r="AG1854" i="5"/>
  <c r="AG1855" i="5"/>
  <c r="AG1856" i="5"/>
  <c r="AG1857" i="5"/>
  <c r="AG1858" i="5"/>
  <c r="AG1859" i="5"/>
  <c r="AG1860" i="5"/>
  <c r="AG1861" i="5"/>
  <c r="AG1862" i="5"/>
  <c r="AG1863" i="5"/>
  <c r="AG1864" i="5"/>
  <c r="AG1865" i="5"/>
  <c r="AG1866" i="5"/>
  <c r="AG1867" i="5"/>
  <c r="AG1868" i="5"/>
  <c r="AG1869" i="5"/>
  <c r="AG1870" i="5"/>
  <c r="AG1871" i="5"/>
  <c r="AG1872" i="5"/>
  <c r="AG1873" i="5"/>
  <c r="AG1874" i="5"/>
  <c r="AG1875" i="5"/>
  <c r="AG1876" i="5"/>
  <c r="AG1877" i="5"/>
  <c r="AG1878" i="5"/>
  <c r="AG1879" i="5"/>
  <c r="AG1880" i="5"/>
  <c r="AG1881" i="5"/>
  <c r="AG1882" i="5"/>
  <c r="AG1883" i="5"/>
  <c r="AG1884" i="5"/>
  <c r="AG1885" i="5"/>
  <c r="AG1886" i="5"/>
  <c r="AG1887" i="5"/>
  <c r="AG1888" i="5"/>
  <c r="AG1889" i="5"/>
  <c r="AG1890" i="5"/>
  <c r="AG1891" i="5"/>
  <c r="AG1731" i="5"/>
  <c r="AG1732" i="5"/>
  <c r="AG1733" i="5"/>
  <c r="AG1734" i="5"/>
  <c r="AG1735" i="5"/>
  <c r="AG1736" i="5"/>
  <c r="AG1737" i="5"/>
  <c r="AG1738" i="5"/>
  <c r="AG1739" i="5"/>
  <c r="AG1740" i="5"/>
  <c r="AG1741" i="5"/>
  <c r="AG1742" i="5"/>
  <c r="AG1743" i="5"/>
  <c r="AG1744" i="5"/>
  <c r="AG1745" i="5"/>
  <c r="AG1746" i="5"/>
  <c r="AG1747" i="5"/>
  <c r="AG1748" i="5"/>
  <c r="AG1749" i="5"/>
  <c r="AG1750" i="5"/>
  <c r="AG1751" i="5"/>
  <c r="AG1752" i="5"/>
  <c r="AG1753" i="5"/>
  <c r="AG1754" i="5"/>
  <c r="AG1755" i="5"/>
  <c r="AG1756" i="5"/>
  <c r="AG1757" i="5"/>
  <c r="AG1758" i="5"/>
  <c r="AG1759" i="5"/>
  <c r="AG1760" i="5"/>
  <c r="AG1761" i="5"/>
  <c r="AG1762" i="5"/>
  <c r="AG1763" i="5"/>
  <c r="AG1764" i="5"/>
  <c r="AG1765" i="5"/>
  <c r="AG1766" i="5"/>
  <c r="AG1767" i="5"/>
  <c r="AG1768" i="5"/>
  <c r="AG1769" i="5"/>
  <c r="AG1770" i="5"/>
  <c r="AG1771" i="5"/>
  <c r="AG1772" i="5"/>
  <c r="AG1773" i="5"/>
  <c r="AG1774" i="5"/>
  <c r="AG1775" i="5"/>
  <c r="AG1776" i="5"/>
  <c r="AG1777" i="5"/>
  <c r="AG1778" i="5"/>
  <c r="AG1779" i="5"/>
  <c r="AG1780" i="5"/>
  <c r="AG1781" i="5"/>
  <c r="AG1782" i="5"/>
  <c r="AG1783" i="5"/>
  <c r="AG1784" i="5"/>
  <c r="AG1785" i="5"/>
  <c r="AG1786" i="5"/>
  <c r="AG1787" i="5"/>
  <c r="AG1788" i="5"/>
  <c r="AG1789" i="5"/>
  <c r="AG1790"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649" i="5"/>
  <c r="AG1650" i="5"/>
  <c r="AG1651" i="5"/>
  <c r="AG1652" i="5"/>
  <c r="AG1653" i="5"/>
  <c r="AG1654" i="5"/>
  <c r="AG1655" i="5"/>
  <c r="AG1656" i="5"/>
  <c r="AG1657" i="5"/>
  <c r="AG1658" i="5"/>
  <c r="AG1659" i="5"/>
  <c r="AG1660" i="5"/>
  <c r="AG1661" i="5"/>
  <c r="AG1662" i="5"/>
  <c r="AG1663" i="5"/>
  <c r="AG1664" i="5"/>
  <c r="AG1665" i="5"/>
  <c r="AG1666" i="5"/>
  <c r="AG1667" i="5"/>
  <c r="AG1668" i="5"/>
  <c r="AG1669" i="5"/>
  <c r="AG1670" i="5"/>
  <c r="AG1671" i="5"/>
  <c r="AG1672" i="5"/>
  <c r="AG1673" i="5"/>
  <c r="AG1674" i="5"/>
  <c r="AG1675" i="5"/>
  <c r="AG1676" i="5"/>
  <c r="AG1677" i="5"/>
  <c r="AG1678" i="5"/>
  <c r="AG1679" i="5"/>
  <c r="AG1680" i="5"/>
  <c r="AG1681" i="5"/>
  <c r="AG1682" i="5"/>
  <c r="AG1683" i="5"/>
  <c r="AG1684" i="5"/>
  <c r="AG1685" i="5"/>
  <c r="AG1686" i="5"/>
  <c r="AG1687" i="5"/>
  <c r="AG1688" i="5"/>
  <c r="AG1689" i="5"/>
  <c r="AG1690" i="5"/>
  <c r="AG1691" i="5"/>
  <c r="AG1692" i="5"/>
  <c r="AG1693" i="5"/>
  <c r="AG1694" i="5"/>
  <c r="AG1695" i="5"/>
  <c r="AG1696" i="5"/>
  <c r="AG1697" i="5"/>
  <c r="AG1698" i="5"/>
  <c r="AG1699" i="5"/>
  <c r="AG1700" i="5"/>
  <c r="AG1701" i="5"/>
  <c r="AG1702" i="5"/>
  <c r="AG1703" i="5"/>
  <c r="AG1704" i="5"/>
  <c r="AG1705" i="5"/>
  <c r="AG1706" i="5"/>
  <c r="AG1707" i="5"/>
  <c r="AG1708" i="5"/>
  <c r="AG1709" i="5"/>
  <c r="AG1710" i="5"/>
  <c r="AG1711" i="5"/>
  <c r="AG1712" i="5"/>
  <c r="AG1713" i="5"/>
  <c r="AG1714" i="5"/>
  <c r="AG1715" i="5"/>
  <c r="AG1716" i="5"/>
  <c r="AG1717" i="5"/>
  <c r="AG1718" i="5"/>
  <c r="AG1719" i="5"/>
  <c r="AG1720" i="5"/>
  <c r="AG1721" i="5"/>
  <c r="AG1722" i="5"/>
  <c r="AG1723" i="5"/>
  <c r="AG1724" i="5"/>
  <c r="AG1725" i="5"/>
  <c r="AG1726" i="5"/>
  <c r="AG1727" i="5"/>
  <c r="AG1728" i="5"/>
  <c r="AG1729" i="5"/>
  <c r="AG1730" i="5"/>
  <c r="AG1566" i="5"/>
  <c r="AG1567" i="5"/>
  <c r="AG1568" i="5"/>
  <c r="AG1569" i="5"/>
  <c r="AG1570" i="5"/>
  <c r="AG1571" i="5"/>
  <c r="AG1572" i="5"/>
  <c r="AG1573" i="5"/>
  <c r="AG1574" i="5"/>
  <c r="AG1575" i="5"/>
  <c r="AG1576" i="5"/>
  <c r="AG1577" i="5"/>
  <c r="AG1578" i="5"/>
  <c r="AG1579" i="5"/>
  <c r="AG1580" i="5"/>
  <c r="AG1581" i="5"/>
  <c r="AG1582" i="5"/>
  <c r="AG1583" i="5"/>
  <c r="AG1584" i="5"/>
  <c r="AG1585" i="5"/>
  <c r="AG1586" i="5"/>
  <c r="AG1587" i="5"/>
  <c r="AG1588" i="5"/>
  <c r="AG1589" i="5"/>
  <c r="AG1590" i="5"/>
  <c r="AG1591" i="5"/>
  <c r="AG1592" i="5"/>
  <c r="AG1593" i="5"/>
  <c r="AG1594" i="5"/>
  <c r="AG1595" i="5"/>
  <c r="AG1596" i="5"/>
  <c r="AG1597" i="5"/>
  <c r="AG1598" i="5"/>
  <c r="AG1599" i="5"/>
  <c r="AG1600" i="5"/>
  <c r="AG1601" i="5"/>
  <c r="AG1602" i="5"/>
  <c r="AG1603" i="5"/>
  <c r="AG1604" i="5"/>
  <c r="AG1605" i="5"/>
  <c r="AG1606" i="5"/>
  <c r="AG1607" i="5"/>
  <c r="AG1608" i="5"/>
  <c r="AG1609" i="5"/>
  <c r="AG1610" i="5"/>
  <c r="AG1611" i="5"/>
  <c r="AG1612" i="5"/>
  <c r="AG1613" i="5"/>
  <c r="AG1614" i="5"/>
  <c r="AG1615" i="5"/>
  <c r="AG1616" i="5"/>
  <c r="AG1617" i="5"/>
  <c r="AG1618" i="5"/>
  <c r="AG1619" i="5"/>
  <c r="AG1620" i="5"/>
  <c r="AG1621" i="5"/>
  <c r="AG1622" i="5"/>
  <c r="AG1623" i="5"/>
  <c r="AG1624" i="5"/>
  <c r="AG1625" i="5"/>
  <c r="AG1626" i="5"/>
  <c r="AG1627" i="5"/>
  <c r="AG1628" i="5"/>
  <c r="AG1629" i="5"/>
  <c r="AG1630" i="5"/>
  <c r="AG1631" i="5"/>
  <c r="AG1632" i="5"/>
  <c r="AG1633" i="5"/>
  <c r="AG1634" i="5"/>
  <c r="AG1635" i="5"/>
  <c r="AG1636" i="5"/>
  <c r="AG1637" i="5"/>
  <c r="AG1638" i="5"/>
  <c r="AG1639" i="5"/>
  <c r="AG1640" i="5"/>
  <c r="AG1641" i="5"/>
  <c r="AG1642" i="5"/>
  <c r="AG1643" i="5"/>
  <c r="AG1644" i="5"/>
  <c r="AG1645" i="5"/>
  <c r="AG1646" i="5"/>
  <c r="AG1647" i="5"/>
  <c r="AG1648" i="5"/>
  <c r="AG1482" i="5"/>
  <c r="AG1483" i="5"/>
  <c r="AG1484" i="5"/>
  <c r="AG1485" i="5"/>
  <c r="AG1486" i="5"/>
  <c r="AG1487" i="5"/>
  <c r="AG1488" i="5"/>
  <c r="AG1489" i="5"/>
  <c r="AG1490" i="5"/>
  <c r="AG1491" i="5"/>
  <c r="AG1492" i="5"/>
  <c r="AG1493" i="5"/>
  <c r="AG1494" i="5"/>
  <c r="AG1495" i="5"/>
  <c r="AG1496" i="5"/>
  <c r="AG1497" i="5"/>
  <c r="AG1498" i="5"/>
  <c r="AG1499" i="5"/>
  <c r="AG1500" i="5"/>
  <c r="AG1501" i="5"/>
  <c r="AG1502"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62" i="5"/>
  <c r="AG1563" i="5"/>
  <c r="AG1564" i="5"/>
  <c r="AG1565" i="5"/>
  <c r="AG1397" i="5"/>
  <c r="AG1398" i="5"/>
  <c r="AG1399" i="5"/>
  <c r="AG1400" i="5"/>
  <c r="AG1401" i="5"/>
  <c r="AG1402" i="5"/>
  <c r="AG1403" i="5"/>
  <c r="AG1404" i="5"/>
  <c r="AG1405" i="5"/>
  <c r="AG1406" i="5"/>
  <c r="AG1407" i="5"/>
  <c r="AG1408" i="5"/>
  <c r="AG1409" i="5"/>
  <c r="AG1410" i="5"/>
  <c r="AG1411" i="5"/>
  <c r="AG1412" i="5"/>
  <c r="AG1413" i="5"/>
  <c r="AG1414" i="5"/>
  <c r="AG1415" i="5"/>
  <c r="AG1416" i="5"/>
  <c r="AG1417" i="5"/>
  <c r="AG1418" i="5"/>
  <c r="AG1419" i="5"/>
  <c r="AG1420" i="5"/>
  <c r="AG1421" i="5"/>
  <c r="AG1422" i="5"/>
  <c r="AG1423" i="5"/>
  <c r="AG1424" i="5"/>
  <c r="AG1425" i="5"/>
  <c r="AG1426"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6" i="5"/>
  <c r="AG1477" i="5"/>
  <c r="AG1478" i="5"/>
  <c r="AG1479" i="5"/>
  <c r="AG1480" i="5"/>
  <c r="AG1481" i="5"/>
  <c r="AG1311" i="5"/>
  <c r="AG1312" i="5"/>
  <c r="AG1313" i="5"/>
  <c r="AG1314" i="5"/>
  <c r="AG1315" i="5"/>
  <c r="AG1316" i="5"/>
  <c r="AG1317" i="5"/>
  <c r="AG1318" i="5"/>
  <c r="AG1319" i="5"/>
  <c r="AG1320" i="5"/>
  <c r="AG1321" i="5"/>
  <c r="AG1322" i="5"/>
  <c r="AG1323" i="5"/>
  <c r="AG1324" i="5"/>
  <c r="AG1325" i="5"/>
  <c r="AG1326" i="5"/>
  <c r="AG1327" i="5"/>
  <c r="AG1328" i="5"/>
  <c r="AG1329" i="5"/>
  <c r="AG1330" i="5"/>
  <c r="AG1331"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1392" i="5"/>
  <c r="AG1393" i="5"/>
  <c r="AG1394" i="5"/>
  <c r="AG1395" i="5"/>
  <c r="AG1396"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8"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136" i="5"/>
  <c r="AG1137" i="5"/>
  <c r="AG1138" i="5"/>
  <c r="AG1139" i="5"/>
  <c r="AG1140" i="5"/>
  <c r="AG1141" i="5"/>
  <c r="AG1142"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H18" i="5"/>
  <c r="AK18" i="5"/>
  <c r="AH3" i="5"/>
  <c r="AK3" i="5"/>
  <c r="AH2" i="5"/>
  <c r="AK2" i="5"/>
  <c r="AJ2" i="5"/>
  <c r="AH30" i="5"/>
  <c r="AH31" i="5"/>
  <c r="AH32" i="5"/>
  <c r="AH33" i="5"/>
  <c r="AH34" i="5"/>
  <c r="AH35" i="5"/>
  <c r="AH5052" i="5"/>
  <c r="AK5052" i="5"/>
  <c r="AJ5052" i="5"/>
  <c r="AH5051" i="5"/>
  <c r="AK5051" i="5"/>
  <c r="AJ5051" i="5"/>
  <c r="AH5050" i="5"/>
  <c r="AK5050" i="5"/>
  <c r="AJ5050" i="5"/>
  <c r="AH5049" i="5"/>
  <c r="AK5049" i="5"/>
  <c r="AJ5049" i="5"/>
  <c r="AH5048" i="5"/>
  <c r="AK5048" i="5"/>
  <c r="AJ5048" i="5"/>
  <c r="AH5047" i="5"/>
  <c r="AK5047" i="5"/>
  <c r="AJ5047" i="5"/>
  <c r="AH5046" i="5"/>
  <c r="AK5046" i="5"/>
  <c r="AJ5046" i="5"/>
  <c r="AH5045" i="5"/>
  <c r="AK5045" i="5"/>
  <c r="AJ5045" i="5"/>
  <c r="AH5044" i="5"/>
  <c r="AK5044" i="5"/>
  <c r="AJ5044" i="5"/>
  <c r="AH5043" i="5"/>
  <c r="AK5043" i="5"/>
  <c r="AJ5043" i="5"/>
  <c r="AH5042" i="5"/>
  <c r="AK5042" i="5"/>
  <c r="AJ5042" i="5"/>
  <c r="AH5041" i="5"/>
  <c r="AK5041" i="5"/>
  <c r="AJ5041" i="5"/>
  <c r="AH5040" i="5"/>
  <c r="AK5040" i="5"/>
  <c r="AJ5040" i="5"/>
  <c r="AH5039" i="5"/>
  <c r="AK5039" i="5"/>
  <c r="AJ5039" i="5"/>
  <c r="AH5038" i="5"/>
  <c r="AK5038" i="5"/>
  <c r="AJ5038" i="5"/>
  <c r="AH5037" i="5"/>
  <c r="AK5037" i="5"/>
  <c r="AJ5037" i="5"/>
  <c r="AH5036" i="5"/>
  <c r="AK5036" i="5"/>
  <c r="AJ5036" i="5"/>
  <c r="AH5035" i="5"/>
  <c r="AK5035" i="5"/>
  <c r="AJ5035" i="5"/>
  <c r="AH5034" i="5"/>
  <c r="AK5034" i="5"/>
  <c r="AJ5034" i="5"/>
  <c r="AH5033" i="5"/>
  <c r="AK5033" i="5"/>
  <c r="AJ5033" i="5"/>
  <c r="AH5032" i="5"/>
  <c r="AK5032" i="5"/>
  <c r="AJ5032" i="5"/>
  <c r="AH5031" i="5"/>
  <c r="AK5031" i="5"/>
  <c r="AJ5031" i="5"/>
  <c r="AH5030" i="5"/>
  <c r="AK5030" i="5"/>
  <c r="AJ5030" i="5"/>
  <c r="AH5029" i="5"/>
  <c r="AK5029" i="5"/>
  <c r="AJ5029" i="5"/>
  <c r="AH5028" i="5"/>
  <c r="AK5028" i="5"/>
  <c r="AJ5028" i="5"/>
  <c r="AH5027" i="5"/>
  <c r="AK5027" i="5"/>
  <c r="AJ5027" i="5"/>
  <c r="AH5026" i="5"/>
  <c r="AK5026" i="5"/>
  <c r="AJ5026" i="5"/>
  <c r="AH5025" i="5"/>
  <c r="AK5025" i="5"/>
  <c r="AJ5025" i="5"/>
  <c r="AH5024" i="5"/>
  <c r="AK5024" i="5"/>
  <c r="AJ5024" i="5"/>
  <c r="AH5023" i="5"/>
  <c r="AK5023" i="5"/>
  <c r="AJ5023" i="5"/>
  <c r="AH5022" i="5"/>
  <c r="AK5022" i="5"/>
  <c r="AJ5022" i="5"/>
  <c r="AH5021" i="5"/>
  <c r="AK5021" i="5"/>
  <c r="AJ5021" i="5"/>
  <c r="AH5020" i="5"/>
  <c r="AK5020" i="5"/>
  <c r="AJ5020" i="5"/>
  <c r="AH5019" i="5"/>
  <c r="AK5019" i="5"/>
  <c r="AJ5019" i="5"/>
  <c r="AH5018" i="5"/>
  <c r="AK5018" i="5"/>
  <c r="AJ5018" i="5"/>
  <c r="AH5017" i="5"/>
  <c r="AK5017" i="5"/>
  <c r="AJ5017" i="5"/>
  <c r="AH5016" i="5"/>
  <c r="AK5016" i="5"/>
  <c r="AJ5016" i="5"/>
  <c r="AH5015" i="5"/>
  <c r="AK5015" i="5"/>
  <c r="AJ5015" i="5"/>
  <c r="AH5014" i="5"/>
  <c r="AK5014" i="5"/>
  <c r="AJ5014" i="5"/>
  <c r="AH5013" i="5"/>
  <c r="AK5013" i="5"/>
  <c r="AJ5013" i="5"/>
  <c r="AH5012" i="5"/>
  <c r="AK5012" i="5"/>
  <c r="AJ5012" i="5"/>
  <c r="AH5011" i="5"/>
  <c r="AK5011" i="5"/>
  <c r="AJ5011" i="5"/>
  <c r="AH5010" i="5"/>
  <c r="AK5010" i="5"/>
  <c r="AJ5010" i="5"/>
  <c r="AH5009" i="5"/>
  <c r="AK5009" i="5"/>
  <c r="AJ5009" i="5"/>
  <c r="AH5008" i="5"/>
  <c r="AK5008" i="5"/>
  <c r="AJ5008" i="5"/>
  <c r="AH5007" i="5"/>
  <c r="AK5007" i="5"/>
  <c r="AJ5007" i="5"/>
  <c r="AH5006" i="5"/>
  <c r="AK5006" i="5"/>
  <c r="AJ5006" i="5"/>
  <c r="AH5005" i="5"/>
  <c r="AK5005" i="5"/>
  <c r="AJ5005" i="5"/>
  <c r="AH5004" i="5"/>
  <c r="AK5004" i="5"/>
  <c r="AJ5004" i="5"/>
  <c r="AH5003" i="5"/>
  <c r="AK5003" i="5"/>
  <c r="AJ5003" i="5"/>
  <c r="AH5002" i="5"/>
  <c r="AK5002" i="5"/>
  <c r="AJ5002" i="5"/>
  <c r="AH5001" i="5"/>
  <c r="AK5001" i="5"/>
  <c r="AJ5001" i="5"/>
  <c r="AH5000" i="5"/>
  <c r="AK5000" i="5"/>
  <c r="AJ5000" i="5"/>
  <c r="AH4999" i="5"/>
  <c r="AK4999" i="5"/>
  <c r="AJ4999" i="5"/>
  <c r="AH4998" i="5"/>
  <c r="AK4998" i="5"/>
  <c r="AJ4998" i="5"/>
  <c r="AH4997" i="5"/>
  <c r="AK4997" i="5"/>
  <c r="AJ4997" i="5"/>
  <c r="AH4996" i="5"/>
  <c r="AK4996" i="5"/>
  <c r="AJ4996" i="5"/>
  <c r="AH4995" i="5"/>
  <c r="AK4995" i="5"/>
  <c r="AJ4995" i="5"/>
  <c r="AH4994" i="5"/>
  <c r="AK4994" i="5"/>
  <c r="AJ4994" i="5"/>
  <c r="AH4993" i="5"/>
  <c r="AK4993" i="5"/>
  <c r="AJ4993" i="5"/>
  <c r="AH4992" i="5"/>
  <c r="AK4992" i="5"/>
  <c r="AJ4992" i="5"/>
  <c r="AH4991" i="5"/>
  <c r="AK4991" i="5"/>
  <c r="AJ4991" i="5"/>
  <c r="AH4990" i="5"/>
  <c r="AK4990" i="5"/>
  <c r="AJ4990" i="5"/>
  <c r="AH4989" i="5"/>
  <c r="AK4989" i="5"/>
  <c r="AJ4989" i="5"/>
  <c r="AH4988" i="5"/>
  <c r="AK4988" i="5"/>
  <c r="AJ4988" i="5"/>
  <c r="AH4987" i="5"/>
  <c r="AK4987" i="5"/>
  <c r="AJ4987" i="5"/>
  <c r="AH4986" i="5"/>
  <c r="AK4986" i="5"/>
  <c r="AJ4986" i="5"/>
  <c r="AH4985" i="5"/>
  <c r="AK4985" i="5"/>
  <c r="AJ4985" i="5"/>
  <c r="AH4984" i="5"/>
  <c r="AK4984" i="5"/>
  <c r="AJ4984" i="5"/>
  <c r="AH4983" i="5"/>
  <c r="AK4983" i="5"/>
  <c r="AJ4983" i="5"/>
  <c r="AH4982" i="5"/>
  <c r="AK4982" i="5"/>
  <c r="AJ4982" i="5"/>
  <c r="AH4981" i="5"/>
  <c r="AK4981" i="5"/>
  <c r="AJ4981" i="5"/>
  <c r="AH4980" i="5"/>
  <c r="AK4980" i="5"/>
  <c r="AJ4980" i="5"/>
  <c r="AH4979" i="5"/>
  <c r="AK4979" i="5"/>
  <c r="AJ4979" i="5"/>
  <c r="AH4978" i="5"/>
  <c r="AK4978" i="5"/>
  <c r="AJ4978" i="5"/>
  <c r="AH4977" i="5"/>
  <c r="AK4977" i="5"/>
  <c r="AJ4977" i="5"/>
  <c r="AH4976" i="5"/>
  <c r="AK4976" i="5"/>
  <c r="AJ4976" i="5"/>
  <c r="AH4975" i="5"/>
  <c r="AK4975" i="5"/>
  <c r="AJ4975" i="5"/>
  <c r="AH4974" i="5"/>
  <c r="AK4974" i="5"/>
  <c r="AJ4974" i="5"/>
  <c r="AH4973" i="5"/>
  <c r="AK4973" i="5"/>
  <c r="AJ4973" i="5"/>
  <c r="AH4972" i="5"/>
  <c r="AK4972" i="5"/>
  <c r="AJ4972" i="5"/>
  <c r="AH4971" i="5"/>
  <c r="AK4971" i="5"/>
  <c r="AJ4971" i="5"/>
  <c r="AH4970" i="5"/>
  <c r="AK4970" i="5"/>
  <c r="AJ4970" i="5"/>
  <c r="AH4969" i="5"/>
  <c r="AK4969" i="5"/>
  <c r="AJ4969" i="5"/>
  <c r="AH4968" i="5"/>
  <c r="AK4968" i="5"/>
  <c r="AJ4968" i="5"/>
  <c r="AH4967" i="5"/>
  <c r="AK4967" i="5"/>
  <c r="AJ4967" i="5"/>
  <c r="AH4966" i="5"/>
  <c r="AK4966" i="5"/>
  <c r="AJ4966" i="5"/>
  <c r="AH4965" i="5"/>
  <c r="AK4965" i="5"/>
  <c r="AJ4965" i="5"/>
  <c r="AH4964" i="5"/>
  <c r="AK4964" i="5"/>
  <c r="AJ4964" i="5"/>
  <c r="AH4963" i="5"/>
  <c r="AK4963" i="5"/>
  <c r="AJ4963" i="5"/>
  <c r="AH4962" i="5"/>
  <c r="AK4962" i="5"/>
  <c r="AJ4962" i="5"/>
  <c r="AH4961" i="5"/>
  <c r="AK4961" i="5"/>
  <c r="AJ4961" i="5"/>
  <c r="AH4960" i="5"/>
  <c r="AK4960" i="5"/>
  <c r="AJ4960" i="5"/>
  <c r="AH4959" i="5"/>
  <c r="AK4959" i="5"/>
  <c r="AJ4959" i="5"/>
  <c r="AH4958" i="5"/>
  <c r="AK4958" i="5"/>
  <c r="AJ4958" i="5"/>
  <c r="AH4957" i="5"/>
  <c r="AK4957" i="5"/>
  <c r="AJ4957" i="5"/>
  <c r="AH4956" i="5"/>
  <c r="AK4956" i="5"/>
  <c r="AJ4956" i="5"/>
  <c r="AH4955" i="5"/>
  <c r="AK4955" i="5"/>
  <c r="AJ4955" i="5"/>
  <c r="AH4954" i="5"/>
  <c r="AK4954" i="5"/>
  <c r="AJ4954" i="5"/>
  <c r="AH4953" i="5"/>
  <c r="AK4953" i="5"/>
  <c r="AJ4953" i="5"/>
  <c r="AH4952" i="5"/>
  <c r="AK4952" i="5"/>
  <c r="AJ4952" i="5"/>
  <c r="AH4951" i="5"/>
  <c r="AK4951" i="5"/>
  <c r="AJ4951" i="5"/>
  <c r="AH4950" i="5"/>
  <c r="AK4950" i="5"/>
  <c r="AJ4950" i="5"/>
  <c r="AH4949" i="5"/>
  <c r="AK4949" i="5"/>
  <c r="AJ4949" i="5"/>
  <c r="AH4948" i="5"/>
  <c r="AK4948" i="5"/>
  <c r="AJ4948" i="5"/>
  <c r="AH4947" i="5"/>
  <c r="AK4947" i="5"/>
  <c r="AJ4947" i="5"/>
  <c r="AH4946" i="5"/>
  <c r="AK4946" i="5"/>
  <c r="AJ4946" i="5"/>
  <c r="AH4945" i="5"/>
  <c r="AK4945" i="5"/>
  <c r="AJ4945" i="5"/>
  <c r="AH4944" i="5"/>
  <c r="AK4944" i="5"/>
  <c r="AJ4944" i="5"/>
  <c r="AH4943" i="5"/>
  <c r="AK4943" i="5"/>
  <c r="AJ4943" i="5"/>
  <c r="AH4942" i="5"/>
  <c r="AK4942" i="5"/>
  <c r="AJ4942" i="5"/>
  <c r="AH4941" i="5"/>
  <c r="AK4941" i="5"/>
  <c r="AJ4941" i="5"/>
  <c r="AH4940" i="5"/>
  <c r="AK4940" i="5"/>
  <c r="AJ4940" i="5"/>
  <c r="AH4939" i="5"/>
  <c r="AK4939" i="5"/>
  <c r="AJ4939" i="5"/>
  <c r="AH4938" i="5"/>
  <c r="AK4938" i="5"/>
  <c r="AJ4938" i="5"/>
  <c r="AH4937" i="5"/>
  <c r="AK4937" i="5"/>
  <c r="AJ4937" i="5"/>
  <c r="AH4936" i="5"/>
  <c r="AK4936" i="5"/>
  <c r="AJ4936" i="5"/>
  <c r="AH4935" i="5"/>
  <c r="AK4935" i="5"/>
  <c r="AJ4935" i="5"/>
  <c r="AH4934" i="5"/>
  <c r="AK4934" i="5"/>
  <c r="AJ4934" i="5"/>
  <c r="AH4933" i="5"/>
  <c r="AK4933" i="5"/>
  <c r="AJ4933" i="5"/>
  <c r="AH4932" i="5"/>
  <c r="AK4932" i="5"/>
  <c r="AJ4932" i="5"/>
  <c r="AH4931" i="5"/>
  <c r="AK4931" i="5"/>
  <c r="AJ4931" i="5"/>
  <c r="AH4930" i="5"/>
  <c r="AK4930" i="5"/>
  <c r="AJ4930" i="5"/>
  <c r="AH4929" i="5"/>
  <c r="AK4929" i="5"/>
  <c r="AJ4929" i="5"/>
  <c r="AH4928" i="5"/>
  <c r="AK4928" i="5"/>
  <c r="AJ4928" i="5"/>
  <c r="AH4927" i="5"/>
  <c r="AK4927" i="5"/>
  <c r="AJ4927" i="5"/>
  <c r="AH4926" i="5"/>
  <c r="AK4926" i="5"/>
  <c r="AJ4926" i="5"/>
  <c r="AH4925" i="5"/>
  <c r="AK4925" i="5"/>
  <c r="AJ4925" i="5"/>
  <c r="AH4924" i="5"/>
  <c r="AK4924" i="5"/>
  <c r="AJ4924" i="5"/>
  <c r="AH4923" i="5"/>
  <c r="AK4923" i="5"/>
  <c r="AJ4923" i="5"/>
  <c r="AH4922" i="5"/>
  <c r="AK4922" i="5"/>
  <c r="AJ4922" i="5"/>
  <c r="AH4921" i="5"/>
  <c r="AK4921" i="5"/>
  <c r="AJ4921" i="5"/>
  <c r="AH4920" i="5"/>
  <c r="AK4920" i="5"/>
  <c r="AJ4920" i="5"/>
  <c r="AH4919" i="5"/>
  <c r="AK4919" i="5"/>
  <c r="AJ4919" i="5"/>
  <c r="AH4918" i="5"/>
  <c r="AK4918" i="5"/>
  <c r="AJ4918" i="5"/>
  <c r="AH4917" i="5"/>
  <c r="AK4917" i="5"/>
  <c r="AJ4917" i="5"/>
  <c r="AH4916" i="5"/>
  <c r="AK4916" i="5"/>
  <c r="AJ4916" i="5"/>
  <c r="AH4915" i="5"/>
  <c r="AK4915" i="5"/>
  <c r="AJ4915" i="5"/>
  <c r="AH4914" i="5"/>
  <c r="AK4914" i="5"/>
  <c r="AJ4914" i="5"/>
  <c r="AH4913" i="5"/>
  <c r="AK4913" i="5"/>
  <c r="AJ4913" i="5"/>
  <c r="AH4912" i="5"/>
  <c r="AK4912" i="5"/>
  <c r="AJ4912" i="5"/>
  <c r="AH4911" i="5"/>
  <c r="AK4911" i="5"/>
  <c r="AJ4911" i="5"/>
  <c r="AH4910" i="5"/>
  <c r="AK4910" i="5"/>
  <c r="AJ4910" i="5"/>
  <c r="AH4909" i="5"/>
  <c r="AK4909" i="5"/>
  <c r="AJ4909" i="5"/>
  <c r="AH4908" i="5"/>
  <c r="AK4908" i="5"/>
  <c r="AJ4908" i="5"/>
  <c r="AH4907" i="5"/>
  <c r="AK4907" i="5"/>
  <c r="AJ4907" i="5"/>
  <c r="AH4906" i="5"/>
  <c r="AK4906" i="5"/>
  <c r="AJ4906" i="5"/>
  <c r="AH4905" i="5"/>
  <c r="AK4905" i="5"/>
  <c r="AJ4905" i="5"/>
  <c r="AH4904" i="5"/>
  <c r="AK4904" i="5"/>
  <c r="AJ4904" i="5"/>
  <c r="AH4903" i="5"/>
  <c r="AK4903" i="5"/>
  <c r="AJ4903" i="5"/>
  <c r="AH4902" i="5"/>
  <c r="AK4902" i="5"/>
  <c r="AJ4902" i="5"/>
  <c r="AH4901" i="5"/>
  <c r="AK4901" i="5"/>
  <c r="AJ4901" i="5"/>
  <c r="AH4900" i="5"/>
  <c r="AK4900" i="5"/>
  <c r="AJ4900" i="5"/>
  <c r="AH4899" i="5"/>
  <c r="AK4899" i="5"/>
  <c r="AJ4899" i="5"/>
  <c r="AH4898" i="5"/>
  <c r="AK4898" i="5"/>
  <c r="AJ4898" i="5"/>
  <c r="AH4897" i="5"/>
  <c r="AK4897" i="5"/>
  <c r="AJ4897" i="5"/>
  <c r="AH4896" i="5"/>
  <c r="AK4896" i="5"/>
  <c r="AJ4896" i="5"/>
  <c r="AH4895" i="5"/>
  <c r="AK4895" i="5"/>
  <c r="AJ4895" i="5"/>
  <c r="AH4894" i="5"/>
  <c r="AK4894" i="5"/>
  <c r="AJ4894" i="5"/>
  <c r="AH4893" i="5"/>
  <c r="AK4893" i="5"/>
  <c r="AJ4893" i="5"/>
  <c r="AH4892" i="5"/>
  <c r="AK4892" i="5"/>
  <c r="AJ4892" i="5"/>
  <c r="AH4891" i="5"/>
  <c r="AK4891" i="5"/>
  <c r="AJ4891" i="5"/>
  <c r="AH4890" i="5"/>
  <c r="AK4890" i="5"/>
  <c r="AJ4890" i="5"/>
  <c r="AH4889" i="5"/>
  <c r="AK4889" i="5"/>
  <c r="AJ4889" i="5"/>
  <c r="AH4888" i="5"/>
  <c r="AK4888" i="5"/>
  <c r="AJ4888" i="5"/>
  <c r="AH4887" i="5"/>
  <c r="AK4887" i="5"/>
  <c r="AJ4887" i="5"/>
  <c r="AH4886" i="5"/>
  <c r="AK4886" i="5"/>
  <c r="AJ4886" i="5"/>
  <c r="AH4885" i="5"/>
  <c r="AK4885" i="5"/>
  <c r="AJ4885" i="5"/>
  <c r="AH4884" i="5"/>
  <c r="AK4884" i="5"/>
  <c r="AJ4884" i="5"/>
  <c r="AH4883" i="5"/>
  <c r="AK4883" i="5"/>
  <c r="AJ4883" i="5"/>
  <c r="AH4882" i="5"/>
  <c r="AK4882" i="5"/>
  <c r="AJ4882" i="5"/>
  <c r="AH4881" i="5"/>
  <c r="AK4881" i="5"/>
  <c r="AJ4881" i="5"/>
  <c r="AH4880" i="5"/>
  <c r="AK4880" i="5"/>
  <c r="AJ4880" i="5"/>
  <c r="AH4879" i="5"/>
  <c r="AK4879" i="5"/>
  <c r="AJ4879" i="5"/>
  <c r="AH4878" i="5"/>
  <c r="AK4878" i="5"/>
  <c r="AJ4878" i="5"/>
  <c r="AH4877" i="5"/>
  <c r="AK4877" i="5"/>
  <c r="AJ4877" i="5"/>
  <c r="AH4876" i="5"/>
  <c r="AK4876" i="5"/>
  <c r="AJ4876" i="5"/>
  <c r="AH4875" i="5"/>
  <c r="AK4875" i="5"/>
  <c r="AJ4875" i="5"/>
  <c r="AH4874" i="5"/>
  <c r="AK4874" i="5"/>
  <c r="AJ4874" i="5"/>
  <c r="AH4873" i="5"/>
  <c r="AK4873" i="5"/>
  <c r="AJ4873" i="5"/>
  <c r="AH4872" i="5"/>
  <c r="AK4872" i="5"/>
  <c r="AJ4872" i="5"/>
  <c r="AH4871" i="5"/>
  <c r="AK4871" i="5"/>
  <c r="AJ4871" i="5"/>
  <c r="AH4870" i="5"/>
  <c r="AK4870" i="5"/>
  <c r="AJ4870" i="5"/>
  <c r="AH4869" i="5"/>
  <c r="AK4869" i="5"/>
  <c r="AJ4869" i="5"/>
  <c r="AH4868" i="5"/>
  <c r="AK4868" i="5"/>
  <c r="AJ4868" i="5"/>
  <c r="AH4867" i="5"/>
  <c r="AK4867" i="5"/>
  <c r="AJ4867" i="5"/>
  <c r="AH4866" i="5"/>
  <c r="AK4866" i="5"/>
  <c r="AJ4866" i="5"/>
  <c r="AH4865" i="5"/>
  <c r="AK4865" i="5"/>
  <c r="AJ4865" i="5"/>
  <c r="AH4864" i="5"/>
  <c r="AK4864" i="5"/>
  <c r="AJ4864" i="5"/>
  <c r="AH4863" i="5"/>
  <c r="AK4863" i="5"/>
  <c r="AJ4863" i="5"/>
  <c r="AH4862" i="5"/>
  <c r="AK4862" i="5"/>
  <c r="AJ4862" i="5"/>
  <c r="AH4861" i="5"/>
  <c r="AK4861" i="5"/>
  <c r="AJ4861" i="5"/>
  <c r="AH4860" i="5"/>
  <c r="AK4860" i="5"/>
  <c r="AJ4860" i="5"/>
  <c r="AH4859" i="5"/>
  <c r="AK4859" i="5"/>
  <c r="AJ4859" i="5"/>
  <c r="AH4858" i="5"/>
  <c r="AK4858" i="5"/>
  <c r="AJ4858" i="5"/>
  <c r="AH4857" i="5"/>
  <c r="AK4857" i="5"/>
  <c r="AJ4857" i="5"/>
  <c r="AH4856" i="5"/>
  <c r="AK4856" i="5"/>
  <c r="AJ4856" i="5"/>
  <c r="AH4855" i="5"/>
  <c r="AK4855" i="5"/>
  <c r="AJ4855" i="5"/>
  <c r="AH4854" i="5"/>
  <c r="AK4854" i="5"/>
  <c r="AJ4854" i="5"/>
  <c r="AH4853" i="5"/>
  <c r="AK4853" i="5"/>
  <c r="AJ4853" i="5"/>
  <c r="AH4852" i="5"/>
  <c r="AK4852" i="5"/>
  <c r="AJ4852" i="5"/>
  <c r="AH4851" i="5"/>
  <c r="AK4851" i="5"/>
  <c r="AJ4851" i="5"/>
  <c r="AH4850" i="5"/>
  <c r="AK4850" i="5"/>
  <c r="AJ4850" i="5"/>
  <c r="AH4849" i="5"/>
  <c r="AK4849" i="5"/>
  <c r="AJ4849" i="5"/>
  <c r="AH4848" i="5"/>
  <c r="AK4848" i="5"/>
  <c r="AJ4848" i="5"/>
  <c r="AH4847" i="5"/>
  <c r="AK4847" i="5"/>
  <c r="AJ4847" i="5"/>
  <c r="AH4846" i="5"/>
  <c r="AK4846" i="5"/>
  <c r="AJ4846" i="5"/>
  <c r="AH4845" i="5"/>
  <c r="AK4845" i="5"/>
  <c r="AJ4845" i="5"/>
  <c r="AH4844" i="5"/>
  <c r="AK4844" i="5"/>
  <c r="AJ4844" i="5"/>
  <c r="AH4843" i="5"/>
  <c r="AK4843" i="5"/>
  <c r="AJ4843" i="5"/>
  <c r="AH4842" i="5"/>
  <c r="AK4842" i="5"/>
  <c r="AJ4842" i="5"/>
  <c r="AH4841" i="5"/>
  <c r="AK4841" i="5"/>
  <c r="AJ4841" i="5"/>
  <c r="AH4840" i="5"/>
  <c r="AK4840" i="5"/>
  <c r="AJ4840" i="5"/>
  <c r="AH4839" i="5"/>
  <c r="AK4839" i="5"/>
  <c r="AJ4839" i="5"/>
  <c r="AH4838" i="5"/>
  <c r="AK4838" i="5"/>
  <c r="AJ4838" i="5"/>
  <c r="AH4837" i="5"/>
  <c r="AK4837" i="5"/>
  <c r="AJ4837" i="5"/>
  <c r="AH4836" i="5"/>
  <c r="AK4836" i="5"/>
  <c r="AJ4836" i="5"/>
  <c r="AH4835" i="5"/>
  <c r="AK4835" i="5"/>
  <c r="AJ4835" i="5"/>
  <c r="AH4834" i="5"/>
  <c r="AK4834" i="5"/>
  <c r="AJ4834" i="5"/>
  <c r="AH4833" i="5"/>
  <c r="AK4833" i="5"/>
  <c r="AJ4833" i="5"/>
  <c r="AH4832" i="5"/>
  <c r="AK4832" i="5"/>
  <c r="AJ4832" i="5"/>
  <c r="AH4831" i="5"/>
  <c r="AK4831" i="5"/>
  <c r="AJ4831" i="5"/>
  <c r="AH4830" i="5"/>
  <c r="AK4830" i="5"/>
  <c r="AJ4830" i="5"/>
  <c r="AH4829" i="5"/>
  <c r="AK4829" i="5"/>
  <c r="AJ4829" i="5"/>
  <c r="AH4828" i="5"/>
  <c r="AK4828" i="5"/>
  <c r="AJ4828" i="5"/>
  <c r="AH4827" i="5"/>
  <c r="AK4827" i="5"/>
  <c r="AJ4827" i="5"/>
  <c r="AH4826" i="5"/>
  <c r="AK4826" i="5"/>
  <c r="AJ4826" i="5"/>
  <c r="AH4825" i="5"/>
  <c r="AK4825" i="5"/>
  <c r="AJ4825" i="5"/>
  <c r="AH4824" i="5"/>
  <c r="AK4824" i="5"/>
  <c r="AJ4824" i="5"/>
  <c r="AH4823" i="5"/>
  <c r="AK4823" i="5"/>
  <c r="AJ4823" i="5"/>
  <c r="AH4822" i="5"/>
  <c r="AK4822" i="5"/>
  <c r="AJ4822" i="5"/>
  <c r="AH4821" i="5"/>
  <c r="AK4821" i="5"/>
  <c r="AJ4821" i="5"/>
  <c r="AH4820" i="5"/>
  <c r="AK4820" i="5"/>
  <c r="AJ4820" i="5"/>
  <c r="AH4819" i="5"/>
  <c r="AK4819" i="5"/>
  <c r="AJ4819" i="5"/>
  <c r="AH4818" i="5"/>
  <c r="AK4818" i="5"/>
  <c r="AJ4818" i="5"/>
  <c r="AH4817" i="5"/>
  <c r="AK4817" i="5"/>
  <c r="AJ4817" i="5"/>
  <c r="AH4816" i="5"/>
  <c r="AK4816" i="5"/>
  <c r="AJ4816" i="5"/>
  <c r="AH4815" i="5"/>
  <c r="AK4815" i="5"/>
  <c r="AJ4815" i="5"/>
  <c r="AH4814" i="5"/>
  <c r="AK4814" i="5"/>
  <c r="AJ4814" i="5"/>
  <c r="AH4813" i="5"/>
  <c r="AK4813" i="5"/>
  <c r="AJ4813" i="5"/>
  <c r="AH4812" i="5"/>
  <c r="AK4812" i="5"/>
  <c r="AJ4812" i="5"/>
  <c r="AH4811" i="5"/>
  <c r="AK4811" i="5"/>
  <c r="AJ4811" i="5"/>
  <c r="AH4810" i="5"/>
  <c r="AK4810" i="5"/>
  <c r="AJ4810" i="5"/>
  <c r="AH4809" i="5"/>
  <c r="AK4809" i="5"/>
  <c r="AJ4809" i="5"/>
  <c r="AH4808" i="5"/>
  <c r="AK4808" i="5"/>
  <c r="AJ4808" i="5"/>
  <c r="AH4807" i="5"/>
  <c r="AK4807" i="5"/>
  <c r="AJ4807" i="5"/>
  <c r="AH4806" i="5"/>
  <c r="AK4806" i="5"/>
  <c r="AJ4806" i="5"/>
  <c r="AH4805" i="5"/>
  <c r="AK4805" i="5"/>
  <c r="AJ4805" i="5"/>
  <c r="AH4804" i="5"/>
  <c r="AK4804" i="5"/>
  <c r="AJ4804" i="5"/>
  <c r="AH4803" i="5"/>
  <c r="AK4803" i="5"/>
  <c r="AJ4803" i="5"/>
  <c r="AH4802" i="5"/>
  <c r="AK4802" i="5"/>
  <c r="AJ4802" i="5"/>
  <c r="AH4801" i="5"/>
  <c r="AK4801" i="5"/>
  <c r="AJ4801" i="5"/>
  <c r="AH4800" i="5"/>
  <c r="AK4800" i="5"/>
  <c r="AJ4800" i="5"/>
  <c r="AH4799" i="5"/>
  <c r="AK4799" i="5"/>
  <c r="AJ4799" i="5"/>
  <c r="AH4798" i="5"/>
  <c r="AK4798" i="5"/>
  <c r="AJ4798" i="5"/>
  <c r="AH4797" i="5"/>
  <c r="AK4797" i="5"/>
  <c r="AJ4797" i="5"/>
  <c r="AH4796" i="5"/>
  <c r="AK4796" i="5"/>
  <c r="AJ4796" i="5"/>
  <c r="AH4795" i="5"/>
  <c r="AK4795" i="5"/>
  <c r="AJ4795" i="5"/>
  <c r="AH4794" i="5"/>
  <c r="AK4794" i="5"/>
  <c r="AJ4794" i="5"/>
  <c r="AH4793" i="5"/>
  <c r="AK4793" i="5"/>
  <c r="AJ4793" i="5"/>
  <c r="AH4792" i="5"/>
  <c r="AK4792" i="5"/>
  <c r="AJ4792" i="5"/>
  <c r="AH4791" i="5"/>
  <c r="AK4791" i="5"/>
  <c r="AJ4791" i="5"/>
  <c r="AH4790" i="5"/>
  <c r="AK4790" i="5"/>
  <c r="AJ4790" i="5"/>
  <c r="AH4789" i="5"/>
  <c r="AK4789" i="5"/>
  <c r="AJ4789" i="5"/>
  <c r="AH4788" i="5"/>
  <c r="AK4788" i="5"/>
  <c r="AJ4788" i="5"/>
  <c r="AH4787" i="5"/>
  <c r="AK4787" i="5"/>
  <c r="AJ4787" i="5"/>
  <c r="AH4786" i="5"/>
  <c r="AK4786" i="5"/>
  <c r="AJ4786" i="5"/>
  <c r="AH4785" i="5"/>
  <c r="AK4785" i="5"/>
  <c r="AJ4785" i="5"/>
  <c r="AH4784" i="5"/>
  <c r="AK4784" i="5"/>
  <c r="AJ4784" i="5"/>
  <c r="AH4783" i="5"/>
  <c r="AK4783" i="5"/>
  <c r="AJ4783" i="5"/>
  <c r="AH4782" i="5"/>
  <c r="AK4782" i="5"/>
  <c r="AJ4782" i="5"/>
  <c r="AH4781" i="5"/>
  <c r="AK4781" i="5"/>
  <c r="AJ4781" i="5"/>
  <c r="AH4780" i="5"/>
  <c r="AK4780" i="5"/>
  <c r="AJ4780" i="5"/>
  <c r="AH4779" i="5"/>
  <c r="AK4779" i="5"/>
  <c r="AJ4779" i="5"/>
  <c r="AH4778" i="5"/>
  <c r="AK4778" i="5"/>
  <c r="AJ4778" i="5"/>
  <c r="AH4777" i="5"/>
  <c r="AK4777" i="5"/>
  <c r="AJ4777" i="5"/>
  <c r="AH4776" i="5"/>
  <c r="AK4776" i="5"/>
  <c r="AJ4776" i="5"/>
  <c r="AH4775" i="5"/>
  <c r="AK4775" i="5"/>
  <c r="AJ4775" i="5"/>
  <c r="AH4774" i="5"/>
  <c r="AK4774" i="5"/>
  <c r="AJ4774" i="5"/>
  <c r="AH4773" i="5"/>
  <c r="AK4773" i="5"/>
  <c r="AJ4773" i="5"/>
  <c r="AH4772" i="5"/>
  <c r="AK4772" i="5"/>
  <c r="AJ4772" i="5"/>
  <c r="AH4771" i="5"/>
  <c r="AK4771" i="5"/>
  <c r="AJ4771" i="5"/>
  <c r="AH4770" i="5"/>
  <c r="AK4770" i="5"/>
  <c r="AJ4770" i="5"/>
  <c r="AH4769" i="5"/>
  <c r="AK4769" i="5"/>
  <c r="AJ4769" i="5"/>
  <c r="AH4768" i="5"/>
  <c r="AK4768" i="5"/>
  <c r="AJ4768" i="5"/>
  <c r="AH4767" i="5"/>
  <c r="AK4767" i="5"/>
  <c r="AJ4767" i="5"/>
  <c r="AH4766" i="5"/>
  <c r="AK4766" i="5"/>
  <c r="AJ4766" i="5"/>
  <c r="AH4765" i="5"/>
  <c r="AK4765" i="5"/>
  <c r="AJ4765" i="5"/>
  <c r="AH4764" i="5"/>
  <c r="AK4764" i="5"/>
  <c r="AJ4764" i="5"/>
  <c r="AH4763" i="5"/>
  <c r="AK4763" i="5"/>
  <c r="AJ4763" i="5"/>
  <c r="AH4762" i="5"/>
  <c r="AK4762" i="5"/>
  <c r="AJ4762" i="5"/>
  <c r="AH4761" i="5"/>
  <c r="AK4761" i="5"/>
  <c r="AJ4761" i="5"/>
  <c r="AH4760" i="5"/>
  <c r="AK4760" i="5"/>
  <c r="AJ4760" i="5"/>
  <c r="AH4759" i="5"/>
  <c r="AK4759" i="5"/>
  <c r="AJ4759" i="5"/>
  <c r="AH4758" i="5"/>
  <c r="AK4758" i="5"/>
  <c r="AJ4758" i="5"/>
  <c r="AH4757" i="5"/>
  <c r="AK4757" i="5"/>
  <c r="AJ4757" i="5"/>
  <c r="AH4756" i="5"/>
  <c r="AK4756" i="5"/>
  <c r="AJ4756" i="5"/>
  <c r="AH4755" i="5"/>
  <c r="AK4755" i="5"/>
  <c r="AJ4755" i="5"/>
  <c r="AH4754" i="5"/>
  <c r="AK4754" i="5"/>
  <c r="AJ4754" i="5"/>
  <c r="AH4753" i="5"/>
  <c r="AK4753" i="5"/>
  <c r="AJ4753" i="5"/>
  <c r="AH4752" i="5"/>
  <c r="AK4752" i="5"/>
  <c r="AJ4752" i="5"/>
  <c r="AH4751" i="5"/>
  <c r="AK4751" i="5"/>
  <c r="AJ4751" i="5"/>
  <c r="AH4750" i="5"/>
  <c r="AK4750" i="5"/>
  <c r="AJ4750" i="5"/>
  <c r="AH4749" i="5"/>
  <c r="AK4749" i="5"/>
  <c r="AJ4749" i="5"/>
  <c r="AH4748" i="5"/>
  <c r="AK4748" i="5"/>
  <c r="AJ4748" i="5"/>
  <c r="AH4747" i="5"/>
  <c r="AK4747" i="5"/>
  <c r="AJ4747" i="5"/>
  <c r="AH4746" i="5"/>
  <c r="AK4746" i="5"/>
  <c r="AJ4746" i="5"/>
  <c r="AH4745" i="5"/>
  <c r="AK4745" i="5"/>
  <c r="AJ4745" i="5"/>
  <c r="AH4744" i="5"/>
  <c r="AK4744" i="5"/>
  <c r="AJ4744" i="5"/>
  <c r="AH4743" i="5"/>
  <c r="AK4743" i="5"/>
  <c r="AJ4743" i="5"/>
  <c r="AH4742" i="5"/>
  <c r="AK4742" i="5"/>
  <c r="AJ4742" i="5"/>
  <c r="AH4741" i="5"/>
  <c r="AK4741" i="5"/>
  <c r="AJ4741" i="5"/>
  <c r="AH4740" i="5"/>
  <c r="AK4740" i="5"/>
  <c r="AJ4740" i="5"/>
  <c r="AH4739" i="5"/>
  <c r="AK4739" i="5"/>
  <c r="AJ4739" i="5"/>
  <c r="AH4738" i="5"/>
  <c r="AK4738" i="5"/>
  <c r="AJ4738" i="5"/>
  <c r="AH4737" i="5"/>
  <c r="AK4737" i="5"/>
  <c r="AJ4737" i="5"/>
  <c r="AH4736" i="5"/>
  <c r="AK4736" i="5"/>
  <c r="AJ4736" i="5"/>
  <c r="AH4735" i="5"/>
  <c r="AK4735" i="5"/>
  <c r="AJ4735" i="5"/>
  <c r="AH4734" i="5"/>
  <c r="AK4734" i="5"/>
  <c r="AJ4734" i="5"/>
  <c r="AH4733" i="5"/>
  <c r="AK4733" i="5"/>
  <c r="AJ4733" i="5"/>
  <c r="AH4732" i="5"/>
  <c r="AK4732" i="5"/>
  <c r="AJ4732" i="5"/>
  <c r="AH4731" i="5"/>
  <c r="AK4731" i="5"/>
  <c r="AJ4731" i="5"/>
  <c r="AH4730" i="5"/>
  <c r="AK4730" i="5"/>
  <c r="AJ4730" i="5"/>
  <c r="AH4729" i="5"/>
  <c r="AK4729" i="5"/>
  <c r="AJ4729" i="5"/>
  <c r="AH4728" i="5"/>
  <c r="AK4728" i="5"/>
  <c r="AJ4728" i="5"/>
  <c r="AH4727" i="5"/>
  <c r="AK4727" i="5"/>
  <c r="AJ4727" i="5"/>
  <c r="AH4726" i="5"/>
  <c r="AK4726" i="5"/>
  <c r="AJ4726" i="5"/>
  <c r="AH4725" i="5"/>
  <c r="AK4725" i="5"/>
  <c r="AJ4725" i="5"/>
  <c r="AH4724" i="5"/>
  <c r="AK4724" i="5"/>
  <c r="AJ4724" i="5"/>
  <c r="AH4723" i="5"/>
  <c r="AK4723" i="5"/>
  <c r="AJ4723" i="5"/>
  <c r="AH4722" i="5"/>
  <c r="AK4722" i="5"/>
  <c r="AJ4722" i="5"/>
  <c r="AH4721" i="5"/>
  <c r="AK4721" i="5"/>
  <c r="AJ4721" i="5"/>
  <c r="AH4720" i="5"/>
  <c r="AK4720" i="5"/>
  <c r="AJ4720" i="5"/>
  <c r="AH4719" i="5"/>
  <c r="AK4719" i="5"/>
  <c r="AJ4719" i="5"/>
  <c r="AH4718" i="5"/>
  <c r="AK4718" i="5"/>
  <c r="AJ4718" i="5"/>
  <c r="AH4717" i="5"/>
  <c r="AK4717" i="5"/>
  <c r="AJ4717" i="5"/>
  <c r="AH4716" i="5"/>
  <c r="AK4716" i="5"/>
  <c r="AJ4716" i="5"/>
  <c r="AH4715" i="5"/>
  <c r="AK4715" i="5"/>
  <c r="AJ4715" i="5"/>
  <c r="AH4714" i="5"/>
  <c r="AK4714" i="5"/>
  <c r="AJ4714" i="5"/>
  <c r="AH4713" i="5"/>
  <c r="AK4713" i="5"/>
  <c r="AJ4713" i="5"/>
  <c r="AH4712" i="5"/>
  <c r="AK4712" i="5"/>
  <c r="AJ4712" i="5"/>
  <c r="AH4711" i="5"/>
  <c r="AK4711" i="5"/>
  <c r="AJ4711" i="5"/>
  <c r="AH4710" i="5"/>
  <c r="AK4710" i="5"/>
  <c r="AJ4710" i="5"/>
  <c r="AH4709" i="5"/>
  <c r="AK4709" i="5"/>
  <c r="AJ4709" i="5"/>
  <c r="AH4708" i="5"/>
  <c r="AK4708" i="5"/>
  <c r="AJ4708" i="5"/>
  <c r="AH4707" i="5"/>
  <c r="AK4707" i="5"/>
  <c r="AJ4707" i="5"/>
  <c r="AH4706" i="5"/>
  <c r="AK4706" i="5"/>
  <c r="AJ4706" i="5"/>
  <c r="AH4705" i="5"/>
  <c r="AK4705" i="5"/>
  <c r="AJ4705" i="5"/>
  <c r="AH4704" i="5"/>
  <c r="AK4704" i="5"/>
  <c r="AJ4704" i="5"/>
  <c r="AH4703" i="5"/>
  <c r="AK4703" i="5"/>
  <c r="AJ4703" i="5"/>
  <c r="AH4702" i="5"/>
  <c r="AK4702" i="5"/>
  <c r="AJ4702" i="5"/>
  <c r="AH4701" i="5"/>
  <c r="AK4701" i="5"/>
  <c r="AJ4701" i="5"/>
  <c r="AH4700" i="5"/>
  <c r="AK4700" i="5"/>
  <c r="AJ4700" i="5"/>
  <c r="AH4699" i="5"/>
  <c r="AK4699" i="5"/>
  <c r="AJ4699" i="5"/>
  <c r="AH4698" i="5"/>
  <c r="AK4698" i="5"/>
  <c r="AJ4698" i="5"/>
  <c r="AH4697" i="5"/>
  <c r="AK4697" i="5"/>
  <c r="AJ4697" i="5"/>
  <c r="AH4696" i="5"/>
  <c r="AK4696" i="5"/>
  <c r="AJ4696" i="5"/>
  <c r="AH4695" i="5"/>
  <c r="AK4695" i="5"/>
  <c r="AJ4695" i="5"/>
  <c r="AH4694" i="5"/>
  <c r="AK4694" i="5"/>
  <c r="AJ4694" i="5"/>
  <c r="AH4693" i="5"/>
  <c r="AK4693" i="5"/>
  <c r="AJ4693" i="5"/>
  <c r="AH4692" i="5"/>
  <c r="AK4692" i="5"/>
  <c r="AJ4692" i="5"/>
  <c r="AH4691" i="5"/>
  <c r="AK4691" i="5"/>
  <c r="AJ4691" i="5"/>
  <c r="AH4690" i="5"/>
  <c r="AK4690" i="5"/>
  <c r="AJ4690" i="5"/>
  <c r="AH4689" i="5"/>
  <c r="AK4689" i="5"/>
  <c r="AJ4689" i="5"/>
  <c r="AH4688" i="5"/>
  <c r="AK4688" i="5"/>
  <c r="AJ4688" i="5"/>
  <c r="AH4687" i="5"/>
  <c r="AK4687" i="5"/>
  <c r="AJ4687" i="5"/>
  <c r="AH4686" i="5"/>
  <c r="AK4686" i="5"/>
  <c r="AJ4686" i="5"/>
  <c r="AH4685" i="5"/>
  <c r="AK4685" i="5"/>
  <c r="AJ4685" i="5"/>
  <c r="AH4684" i="5"/>
  <c r="AK4684" i="5"/>
  <c r="AJ4684" i="5"/>
  <c r="AH4683" i="5"/>
  <c r="AK4683" i="5"/>
  <c r="AJ4683" i="5"/>
  <c r="AH4682" i="5"/>
  <c r="AK4682" i="5"/>
  <c r="AJ4682" i="5"/>
  <c r="AH4681" i="5"/>
  <c r="AK4681" i="5"/>
  <c r="AJ4681" i="5"/>
  <c r="AH4680" i="5"/>
  <c r="AK4680" i="5"/>
  <c r="AJ4680" i="5"/>
  <c r="AH4679" i="5"/>
  <c r="AK4679" i="5"/>
  <c r="AJ4679" i="5"/>
  <c r="AH4678" i="5"/>
  <c r="AK4678" i="5"/>
  <c r="AJ4678" i="5"/>
  <c r="AH4677" i="5"/>
  <c r="AK4677" i="5"/>
  <c r="AJ4677" i="5"/>
  <c r="AH4676" i="5"/>
  <c r="AK4676" i="5"/>
  <c r="AJ4676" i="5"/>
  <c r="AH4675" i="5"/>
  <c r="AK4675" i="5"/>
  <c r="AJ4675" i="5"/>
  <c r="AH4674" i="5"/>
  <c r="AK4674" i="5"/>
  <c r="AJ4674" i="5"/>
  <c r="AH4673" i="5"/>
  <c r="AK4673" i="5"/>
  <c r="AJ4673" i="5"/>
  <c r="AH4672" i="5"/>
  <c r="AK4672" i="5"/>
  <c r="AJ4672" i="5"/>
  <c r="AH4671" i="5"/>
  <c r="AK4671" i="5"/>
  <c r="AJ4671" i="5"/>
  <c r="AH4670" i="5"/>
  <c r="AK4670" i="5"/>
  <c r="AJ4670" i="5"/>
  <c r="AH4669" i="5"/>
  <c r="AK4669" i="5"/>
  <c r="AJ4669" i="5"/>
  <c r="AH4668" i="5"/>
  <c r="AK4668" i="5"/>
  <c r="AJ4668" i="5"/>
  <c r="AH4667" i="5"/>
  <c r="AK4667" i="5"/>
  <c r="AJ4667" i="5"/>
  <c r="AH4666" i="5"/>
  <c r="AK4666" i="5"/>
  <c r="AJ4666" i="5"/>
  <c r="AH4665" i="5"/>
  <c r="AK4665" i="5"/>
  <c r="AJ4665" i="5"/>
  <c r="AH4664" i="5"/>
  <c r="AK4664" i="5"/>
  <c r="AJ4664" i="5"/>
  <c r="AH4663" i="5"/>
  <c r="AK4663" i="5"/>
  <c r="AJ4663" i="5"/>
  <c r="AH4662" i="5"/>
  <c r="AK4662" i="5"/>
  <c r="AJ4662" i="5"/>
  <c r="AH4661" i="5"/>
  <c r="AK4661" i="5"/>
  <c r="AJ4661" i="5"/>
  <c r="AH4660" i="5"/>
  <c r="AK4660" i="5"/>
  <c r="AJ4660" i="5"/>
  <c r="AH4659" i="5"/>
  <c r="AK4659" i="5"/>
  <c r="AJ4659" i="5"/>
  <c r="AH4658" i="5"/>
  <c r="AK4658" i="5"/>
  <c r="AJ4658" i="5"/>
  <c r="AH4657" i="5"/>
  <c r="AK4657" i="5"/>
  <c r="AJ4657" i="5"/>
  <c r="AH4656" i="5"/>
  <c r="AK4656" i="5"/>
  <c r="AJ4656" i="5"/>
  <c r="AH4655" i="5"/>
  <c r="AK4655" i="5"/>
  <c r="AJ4655" i="5"/>
  <c r="AH4654" i="5"/>
  <c r="AK4654" i="5"/>
  <c r="AJ4654" i="5"/>
  <c r="AH4653" i="5"/>
  <c r="AK4653" i="5"/>
  <c r="AJ4653" i="5"/>
  <c r="AH4652" i="5"/>
  <c r="AK4652" i="5"/>
  <c r="AJ4652" i="5"/>
  <c r="AH4651" i="5"/>
  <c r="AK4651" i="5"/>
  <c r="AJ4651" i="5"/>
  <c r="AH4650" i="5"/>
  <c r="AK4650" i="5"/>
  <c r="AJ4650" i="5"/>
  <c r="AH4649" i="5"/>
  <c r="AK4649" i="5"/>
  <c r="AJ4649" i="5"/>
  <c r="AH4648" i="5"/>
  <c r="AK4648" i="5"/>
  <c r="AJ4648" i="5"/>
  <c r="AH4647" i="5"/>
  <c r="AK4647" i="5"/>
  <c r="AJ4647" i="5"/>
  <c r="AH4646" i="5"/>
  <c r="AK4646" i="5"/>
  <c r="AJ4646" i="5"/>
  <c r="AH4645" i="5"/>
  <c r="AK4645" i="5"/>
  <c r="AJ4645" i="5"/>
  <c r="AH4644" i="5"/>
  <c r="AK4644" i="5"/>
  <c r="AJ4644" i="5"/>
  <c r="AH4643" i="5"/>
  <c r="AK4643" i="5"/>
  <c r="AJ4643" i="5"/>
  <c r="AH4642" i="5"/>
  <c r="AK4642" i="5"/>
  <c r="AJ4642" i="5"/>
  <c r="AH4641" i="5"/>
  <c r="AK4641" i="5"/>
  <c r="AJ4641" i="5"/>
  <c r="AH4640" i="5"/>
  <c r="AK4640" i="5"/>
  <c r="AJ4640" i="5"/>
  <c r="AH4639" i="5"/>
  <c r="AK4639" i="5"/>
  <c r="AJ4639" i="5"/>
  <c r="AH4638" i="5"/>
  <c r="AK4638" i="5"/>
  <c r="AJ4638" i="5"/>
  <c r="AH4637" i="5"/>
  <c r="AK4637" i="5"/>
  <c r="AJ4637" i="5"/>
  <c r="AH4636" i="5"/>
  <c r="AK4636" i="5"/>
  <c r="AJ4636" i="5"/>
  <c r="AH4635" i="5"/>
  <c r="AK4635" i="5"/>
  <c r="AJ4635" i="5"/>
  <c r="AH4634" i="5"/>
  <c r="AK4634" i="5"/>
  <c r="AJ4634" i="5"/>
  <c r="AH4633" i="5"/>
  <c r="AK4633" i="5"/>
  <c r="AJ4633" i="5"/>
  <c r="AH4632" i="5"/>
  <c r="AK4632" i="5"/>
  <c r="AJ4632" i="5"/>
  <c r="AH4631" i="5"/>
  <c r="AK4631" i="5"/>
  <c r="AJ4631" i="5"/>
  <c r="AH4630" i="5"/>
  <c r="AK4630" i="5"/>
  <c r="AJ4630" i="5"/>
  <c r="AH4629" i="5"/>
  <c r="AK4629" i="5"/>
  <c r="AJ4629" i="5"/>
  <c r="AH4628" i="5"/>
  <c r="AK4628" i="5"/>
  <c r="AJ4628" i="5"/>
  <c r="AH4627" i="5"/>
  <c r="AK4627" i="5"/>
  <c r="AJ4627" i="5"/>
  <c r="AH4626" i="5"/>
  <c r="AK4626" i="5"/>
  <c r="AJ4626" i="5"/>
  <c r="AH4625" i="5"/>
  <c r="AK4625" i="5"/>
  <c r="AJ4625" i="5"/>
  <c r="AH4624" i="5"/>
  <c r="AK4624" i="5"/>
  <c r="AJ4624" i="5"/>
  <c r="AH4623" i="5"/>
  <c r="AK4623" i="5"/>
  <c r="AJ4623" i="5"/>
  <c r="AH4622" i="5"/>
  <c r="AK4622" i="5"/>
  <c r="AJ4622" i="5"/>
  <c r="AH4621" i="5"/>
  <c r="AK4621" i="5"/>
  <c r="AJ4621" i="5"/>
  <c r="AH4620" i="5"/>
  <c r="AK4620" i="5"/>
  <c r="AJ4620" i="5"/>
  <c r="AH4619" i="5"/>
  <c r="AK4619" i="5"/>
  <c r="AJ4619" i="5"/>
  <c r="AH4618" i="5"/>
  <c r="AK4618" i="5"/>
  <c r="AJ4618" i="5"/>
  <c r="AH4617" i="5"/>
  <c r="AK4617" i="5"/>
  <c r="AJ4617" i="5"/>
  <c r="AH4616" i="5"/>
  <c r="AK4616" i="5"/>
  <c r="AJ4616" i="5"/>
  <c r="AH4615" i="5"/>
  <c r="AK4615" i="5"/>
  <c r="AJ4615" i="5"/>
  <c r="AH4614" i="5"/>
  <c r="AK4614" i="5"/>
  <c r="AJ4614" i="5"/>
  <c r="AH4613" i="5"/>
  <c r="AK4613" i="5"/>
  <c r="AJ4613" i="5"/>
  <c r="AH4612" i="5"/>
  <c r="AK4612" i="5"/>
  <c r="AJ4612" i="5"/>
  <c r="AH4611" i="5"/>
  <c r="AK4611" i="5"/>
  <c r="AJ4611" i="5"/>
  <c r="AH4610" i="5"/>
  <c r="AK4610" i="5"/>
  <c r="AJ4610" i="5"/>
  <c r="AH4609" i="5"/>
  <c r="AK4609" i="5"/>
  <c r="AJ4609" i="5"/>
  <c r="AH4608" i="5"/>
  <c r="AK4608" i="5"/>
  <c r="AJ4608" i="5"/>
  <c r="AH4607" i="5"/>
  <c r="AK4607" i="5"/>
  <c r="AJ4607" i="5"/>
  <c r="AH4606" i="5"/>
  <c r="AK4606" i="5"/>
  <c r="AJ4606" i="5"/>
  <c r="AH4605" i="5"/>
  <c r="AK4605" i="5"/>
  <c r="AJ4605" i="5"/>
  <c r="AH4604" i="5"/>
  <c r="AK4604" i="5"/>
  <c r="AJ4604" i="5"/>
  <c r="AH4603" i="5"/>
  <c r="AK4603" i="5"/>
  <c r="AJ4603" i="5"/>
  <c r="AH4602" i="5"/>
  <c r="AK4602" i="5"/>
  <c r="AJ4602" i="5"/>
  <c r="AH4601" i="5"/>
  <c r="AK4601" i="5"/>
  <c r="AJ4601" i="5"/>
  <c r="AH4600" i="5"/>
  <c r="AK4600" i="5"/>
  <c r="AJ4600" i="5"/>
  <c r="AH4599" i="5"/>
  <c r="AK4599" i="5"/>
  <c r="AJ4599" i="5"/>
  <c r="AH4598" i="5"/>
  <c r="AK4598" i="5"/>
  <c r="AJ4598" i="5"/>
  <c r="AH4597" i="5"/>
  <c r="AK4597" i="5"/>
  <c r="AJ4597" i="5"/>
  <c r="AH4596" i="5"/>
  <c r="AK4596" i="5"/>
  <c r="AJ4596" i="5"/>
  <c r="AH4595" i="5"/>
  <c r="AK4595" i="5"/>
  <c r="AJ4595" i="5"/>
  <c r="AH4594" i="5"/>
  <c r="AK4594" i="5"/>
  <c r="AJ4594" i="5"/>
  <c r="AH4593" i="5"/>
  <c r="AK4593" i="5"/>
  <c r="AJ4593" i="5"/>
  <c r="AH4592" i="5"/>
  <c r="AK4592" i="5"/>
  <c r="AJ4592" i="5"/>
  <c r="AH4591" i="5"/>
  <c r="AK4591" i="5"/>
  <c r="AJ4591" i="5"/>
  <c r="AH4590" i="5"/>
  <c r="AK4590" i="5"/>
  <c r="AJ4590" i="5"/>
  <c r="AH4589" i="5"/>
  <c r="AK4589" i="5"/>
  <c r="AJ4589" i="5"/>
  <c r="AH4588" i="5"/>
  <c r="AK4588" i="5"/>
  <c r="AJ4588" i="5"/>
  <c r="AH4587" i="5"/>
  <c r="AK4587" i="5"/>
  <c r="AJ4587" i="5"/>
  <c r="AH4586" i="5"/>
  <c r="AK4586" i="5"/>
  <c r="AJ4586" i="5"/>
  <c r="AH4585" i="5"/>
  <c r="AK4585" i="5"/>
  <c r="AJ4585" i="5"/>
  <c r="AH4584" i="5"/>
  <c r="AK4584" i="5"/>
  <c r="AJ4584" i="5"/>
  <c r="AH4583" i="5"/>
  <c r="AK4583" i="5"/>
  <c r="AJ4583" i="5"/>
  <c r="AH4582" i="5"/>
  <c r="AK4582" i="5"/>
  <c r="AJ4582" i="5"/>
  <c r="AH4581" i="5"/>
  <c r="AK4581" i="5"/>
  <c r="AJ4581" i="5"/>
  <c r="AH4580" i="5"/>
  <c r="AK4580" i="5"/>
  <c r="AJ4580" i="5"/>
  <c r="AH4579" i="5"/>
  <c r="AK4579" i="5"/>
  <c r="AJ4579" i="5"/>
  <c r="AH4578" i="5"/>
  <c r="AK4578" i="5"/>
  <c r="AJ4578" i="5"/>
  <c r="AH4577" i="5"/>
  <c r="AK4577" i="5"/>
  <c r="AJ4577" i="5"/>
  <c r="AH4576" i="5"/>
  <c r="AK4576" i="5"/>
  <c r="AJ4576" i="5"/>
  <c r="AH4575" i="5"/>
  <c r="AK4575" i="5"/>
  <c r="AJ4575" i="5"/>
  <c r="AH4574" i="5"/>
  <c r="AK4574" i="5"/>
  <c r="AJ4574" i="5"/>
  <c r="AH4573" i="5"/>
  <c r="AK4573" i="5"/>
  <c r="AJ4573" i="5"/>
  <c r="AH4572" i="5"/>
  <c r="AK4572" i="5"/>
  <c r="AJ4572" i="5"/>
  <c r="AH4571" i="5"/>
  <c r="AK4571" i="5"/>
  <c r="AJ4571" i="5"/>
  <c r="AH4570" i="5"/>
  <c r="AK4570" i="5"/>
  <c r="AJ4570" i="5"/>
  <c r="AH4569" i="5"/>
  <c r="AK4569" i="5"/>
  <c r="AJ4569" i="5"/>
  <c r="AH4568" i="5"/>
  <c r="AK4568" i="5"/>
  <c r="AJ4568" i="5"/>
  <c r="AH4567" i="5"/>
  <c r="AK4567" i="5"/>
  <c r="AJ4567" i="5"/>
  <c r="AH4566" i="5"/>
  <c r="AK4566" i="5"/>
  <c r="AJ4566" i="5"/>
  <c r="AH4565" i="5"/>
  <c r="AK4565" i="5"/>
  <c r="AJ4565" i="5"/>
  <c r="AH4564" i="5"/>
  <c r="AK4564" i="5"/>
  <c r="AJ4564" i="5"/>
  <c r="AH4563" i="5"/>
  <c r="AK4563" i="5"/>
  <c r="AJ4563" i="5"/>
  <c r="AH4562" i="5"/>
  <c r="AK4562" i="5"/>
  <c r="AJ4562" i="5"/>
  <c r="AH4561" i="5"/>
  <c r="AK4561" i="5"/>
  <c r="AJ4561" i="5"/>
  <c r="AH4560" i="5"/>
  <c r="AK4560" i="5"/>
  <c r="AJ4560" i="5"/>
  <c r="AH4559" i="5"/>
  <c r="AK4559" i="5"/>
  <c r="AJ4559" i="5"/>
  <c r="AH4558" i="5"/>
  <c r="AK4558" i="5"/>
  <c r="AJ4558" i="5"/>
  <c r="AH4557" i="5"/>
  <c r="AK4557" i="5"/>
  <c r="AJ4557" i="5"/>
  <c r="AH4556" i="5"/>
  <c r="AK4556" i="5"/>
  <c r="AJ4556" i="5"/>
  <c r="AH4555" i="5"/>
  <c r="AK4555" i="5"/>
  <c r="AJ4555" i="5"/>
  <c r="AH4554" i="5"/>
  <c r="AK4554" i="5"/>
  <c r="AJ4554" i="5"/>
  <c r="AH4553" i="5"/>
  <c r="AK4553" i="5"/>
  <c r="AJ4553" i="5"/>
  <c r="AH4552" i="5"/>
  <c r="AK4552" i="5"/>
  <c r="AJ4552" i="5"/>
  <c r="AH4551" i="5"/>
  <c r="AK4551" i="5"/>
  <c r="AJ4551" i="5"/>
  <c r="AH4550" i="5"/>
  <c r="AK4550" i="5"/>
  <c r="AJ4550" i="5"/>
  <c r="AH4549" i="5"/>
  <c r="AK4549" i="5"/>
  <c r="AJ4549" i="5"/>
  <c r="AH4548" i="5"/>
  <c r="AK4548" i="5"/>
  <c r="AJ4548" i="5"/>
  <c r="AH4547" i="5"/>
  <c r="AK4547" i="5"/>
  <c r="AJ4547" i="5"/>
  <c r="AH4546" i="5"/>
  <c r="AK4546" i="5"/>
  <c r="AJ4546" i="5"/>
  <c r="AH4545" i="5"/>
  <c r="AK4545" i="5"/>
  <c r="AJ4545" i="5"/>
  <c r="AH4544" i="5"/>
  <c r="AK4544" i="5"/>
  <c r="AJ4544" i="5"/>
  <c r="AH4543" i="5"/>
  <c r="AK4543" i="5"/>
  <c r="AJ4543" i="5"/>
  <c r="AH4542" i="5"/>
  <c r="AK4542" i="5"/>
  <c r="AJ4542" i="5"/>
  <c r="AH4541" i="5"/>
  <c r="AK4541" i="5"/>
  <c r="AJ4541" i="5"/>
  <c r="AH4540" i="5"/>
  <c r="AK4540" i="5"/>
  <c r="AJ4540" i="5"/>
  <c r="AH4539" i="5"/>
  <c r="AK4539" i="5"/>
  <c r="AJ4539" i="5"/>
  <c r="AH4538" i="5"/>
  <c r="AK4538" i="5"/>
  <c r="AJ4538" i="5"/>
  <c r="AH4537" i="5"/>
  <c r="AK4537" i="5"/>
  <c r="AJ4537" i="5"/>
  <c r="AH4536" i="5"/>
  <c r="AK4536" i="5"/>
  <c r="AJ4536" i="5"/>
  <c r="AH4535" i="5"/>
  <c r="AK4535" i="5"/>
  <c r="AJ4535" i="5"/>
  <c r="AH4534" i="5"/>
  <c r="AK4534" i="5"/>
  <c r="AJ4534" i="5"/>
  <c r="AH4533" i="5"/>
  <c r="AK4533" i="5"/>
  <c r="AJ4533" i="5"/>
  <c r="AH4532" i="5"/>
  <c r="AK4532" i="5"/>
  <c r="AJ4532" i="5"/>
  <c r="AH4531" i="5"/>
  <c r="AK4531" i="5"/>
  <c r="AJ4531" i="5"/>
  <c r="AH4530" i="5"/>
  <c r="AK4530" i="5"/>
  <c r="AJ4530" i="5"/>
  <c r="AH4529" i="5"/>
  <c r="AK4529" i="5"/>
  <c r="AJ4529" i="5"/>
  <c r="AH4528" i="5"/>
  <c r="AK4528" i="5"/>
  <c r="AJ4528" i="5"/>
  <c r="AH4527" i="5"/>
  <c r="AK4527" i="5"/>
  <c r="AJ4527" i="5"/>
  <c r="AH4526" i="5"/>
  <c r="AK4526" i="5"/>
  <c r="AJ4526" i="5"/>
  <c r="AH4525" i="5"/>
  <c r="AK4525" i="5"/>
  <c r="AJ4525" i="5"/>
  <c r="AH4524" i="5"/>
  <c r="AK4524" i="5"/>
  <c r="AJ4524" i="5"/>
  <c r="AH4523" i="5"/>
  <c r="AK4523" i="5"/>
  <c r="AJ4523" i="5"/>
  <c r="AH4522" i="5"/>
  <c r="AK4522" i="5"/>
  <c r="AJ4522" i="5"/>
  <c r="AH4521" i="5"/>
  <c r="AK4521" i="5"/>
  <c r="AJ4521" i="5"/>
  <c r="AH4520" i="5"/>
  <c r="AK4520" i="5"/>
  <c r="AJ4520" i="5"/>
  <c r="AH4519" i="5"/>
  <c r="AK4519" i="5"/>
  <c r="AJ4519" i="5"/>
  <c r="AH4518" i="5"/>
  <c r="AK4518" i="5"/>
  <c r="AJ4518" i="5"/>
  <c r="AH4517" i="5"/>
  <c r="AK4517" i="5"/>
  <c r="AJ4517" i="5"/>
  <c r="AH4516" i="5"/>
  <c r="AK4516" i="5"/>
  <c r="AJ4516" i="5"/>
  <c r="AH4515" i="5"/>
  <c r="AK4515" i="5"/>
  <c r="AJ4515" i="5"/>
  <c r="AH4514" i="5"/>
  <c r="AK4514" i="5"/>
  <c r="AJ4514" i="5"/>
  <c r="AH4513" i="5"/>
  <c r="AK4513" i="5"/>
  <c r="AJ4513" i="5"/>
  <c r="AH4512" i="5"/>
  <c r="AK4512" i="5"/>
  <c r="AJ4512" i="5"/>
  <c r="AH4511" i="5"/>
  <c r="AK4511" i="5"/>
  <c r="AJ4511" i="5"/>
  <c r="AH4510" i="5"/>
  <c r="AK4510" i="5"/>
  <c r="AJ4510" i="5"/>
  <c r="AH4509" i="5"/>
  <c r="AK4509" i="5"/>
  <c r="AJ4509" i="5"/>
  <c r="AH4508" i="5"/>
  <c r="AK4508" i="5"/>
  <c r="AJ4508" i="5"/>
  <c r="AH4507" i="5"/>
  <c r="AK4507" i="5"/>
  <c r="AJ4507" i="5"/>
  <c r="AH4506" i="5"/>
  <c r="AK4506" i="5"/>
  <c r="AJ4506" i="5"/>
  <c r="AH4505" i="5"/>
  <c r="AK4505" i="5"/>
  <c r="AJ4505" i="5"/>
  <c r="AH4504" i="5"/>
  <c r="AK4504" i="5"/>
  <c r="AJ4504" i="5"/>
  <c r="AH4503" i="5"/>
  <c r="AK4503" i="5"/>
  <c r="AJ4503" i="5"/>
  <c r="AH4502" i="5"/>
  <c r="AK4502" i="5"/>
  <c r="AJ4502" i="5"/>
  <c r="AH4501" i="5"/>
  <c r="AK4501" i="5"/>
  <c r="AJ4501" i="5"/>
  <c r="AH4500" i="5"/>
  <c r="AK4500" i="5"/>
  <c r="AJ4500" i="5"/>
  <c r="AH4499" i="5"/>
  <c r="AK4499" i="5"/>
  <c r="AJ4499" i="5"/>
  <c r="AH4498" i="5"/>
  <c r="AK4498" i="5"/>
  <c r="AJ4498" i="5"/>
  <c r="AH4497" i="5"/>
  <c r="AK4497" i="5"/>
  <c r="AJ4497" i="5"/>
  <c r="AH4496" i="5"/>
  <c r="AK4496" i="5"/>
  <c r="AJ4496" i="5"/>
  <c r="AH4495" i="5"/>
  <c r="AK4495" i="5"/>
  <c r="AJ4495" i="5"/>
  <c r="AH4494" i="5"/>
  <c r="AK4494" i="5"/>
  <c r="AJ4494" i="5"/>
  <c r="AH4493" i="5"/>
  <c r="AK4493" i="5"/>
  <c r="AJ4493" i="5"/>
  <c r="AH4492" i="5"/>
  <c r="AK4492" i="5"/>
  <c r="AJ4492" i="5"/>
  <c r="AH4491" i="5"/>
  <c r="AK4491" i="5"/>
  <c r="AJ4491" i="5"/>
  <c r="AH4490" i="5"/>
  <c r="AK4490" i="5"/>
  <c r="AJ4490" i="5"/>
  <c r="AH4489" i="5"/>
  <c r="AK4489" i="5"/>
  <c r="AJ4489" i="5"/>
  <c r="AH4488" i="5"/>
  <c r="AK4488" i="5"/>
  <c r="AJ4488" i="5"/>
  <c r="AH4487" i="5"/>
  <c r="AK4487" i="5"/>
  <c r="AJ4487" i="5"/>
  <c r="AH4486" i="5"/>
  <c r="AK4486" i="5"/>
  <c r="AJ4486" i="5"/>
  <c r="AH4485" i="5"/>
  <c r="AK4485" i="5"/>
  <c r="AJ4485" i="5"/>
  <c r="AH4484" i="5"/>
  <c r="AK4484" i="5"/>
  <c r="AJ4484" i="5"/>
  <c r="AH4483" i="5"/>
  <c r="AK4483" i="5"/>
  <c r="AJ4483" i="5"/>
  <c r="AH4482" i="5"/>
  <c r="AK4482" i="5"/>
  <c r="AJ4482" i="5"/>
  <c r="AH4481" i="5"/>
  <c r="AK4481" i="5"/>
  <c r="AJ4481" i="5"/>
  <c r="AH4480" i="5"/>
  <c r="AK4480" i="5"/>
  <c r="AJ4480" i="5"/>
  <c r="AH4479" i="5"/>
  <c r="AK4479" i="5"/>
  <c r="AJ4479" i="5"/>
  <c r="AH4478" i="5"/>
  <c r="AK4478" i="5"/>
  <c r="AJ4478" i="5"/>
  <c r="AH4477" i="5"/>
  <c r="AK4477" i="5"/>
  <c r="AJ4477" i="5"/>
  <c r="AH4476" i="5"/>
  <c r="AK4476" i="5"/>
  <c r="AJ4476" i="5"/>
  <c r="AH4475" i="5"/>
  <c r="AK4475" i="5"/>
  <c r="AJ4475" i="5"/>
  <c r="AH4474" i="5"/>
  <c r="AK4474" i="5"/>
  <c r="AJ4474" i="5"/>
  <c r="AH4473" i="5"/>
  <c r="AK4473" i="5"/>
  <c r="AJ4473" i="5"/>
  <c r="AH4472" i="5"/>
  <c r="AK4472" i="5"/>
  <c r="AJ4472" i="5"/>
  <c r="AH4471" i="5"/>
  <c r="AK4471" i="5"/>
  <c r="AJ4471" i="5"/>
  <c r="AH4470" i="5"/>
  <c r="AK4470" i="5"/>
  <c r="AJ4470" i="5"/>
  <c r="AH4469" i="5"/>
  <c r="AK4469" i="5"/>
  <c r="AJ4469" i="5"/>
  <c r="AH4468" i="5"/>
  <c r="AK4468" i="5"/>
  <c r="AJ4468" i="5"/>
  <c r="AH4467" i="5"/>
  <c r="AK4467" i="5"/>
  <c r="AJ4467" i="5"/>
  <c r="AH4466" i="5"/>
  <c r="AK4466" i="5"/>
  <c r="AJ4466" i="5"/>
  <c r="AH4465" i="5"/>
  <c r="AK4465" i="5"/>
  <c r="AJ4465" i="5"/>
  <c r="AH4464" i="5"/>
  <c r="AK4464" i="5"/>
  <c r="AJ4464" i="5"/>
  <c r="AH4463" i="5"/>
  <c r="AK4463" i="5"/>
  <c r="AJ4463" i="5"/>
  <c r="AH4462" i="5"/>
  <c r="AK4462" i="5"/>
  <c r="AJ4462" i="5"/>
  <c r="AH4461" i="5"/>
  <c r="AK4461" i="5"/>
  <c r="AJ4461" i="5"/>
  <c r="AH4460" i="5"/>
  <c r="AK4460" i="5"/>
  <c r="AJ4460" i="5"/>
  <c r="AH4459" i="5"/>
  <c r="AK4459" i="5"/>
  <c r="AJ4459" i="5"/>
  <c r="AH4458" i="5"/>
  <c r="AK4458" i="5"/>
  <c r="AJ4458" i="5"/>
  <c r="AH4457" i="5"/>
  <c r="AK4457" i="5"/>
  <c r="AJ4457" i="5"/>
  <c r="AH4456" i="5"/>
  <c r="AK4456" i="5"/>
  <c r="AJ4456" i="5"/>
  <c r="AH4455" i="5"/>
  <c r="AK4455" i="5"/>
  <c r="AJ4455" i="5"/>
  <c r="AH4454" i="5"/>
  <c r="AK4454" i="5"/>
  <c r="AJ4454" i="5"/>
  <c r="AH4453" i="5"/>
  <c r="AK4453" i="5"/>
  <c r="AJ4453" i="5"/>
  <c r="AH4452" i="5"/>
  <c r="AK4452" i="5"/>
  <c r="AJ4452" i="5"/>
  <c r="AH4451" i="5"/>
  <c r="AK4451" i="5"/>
  <c r="AJ4451" i="5"/>
  <c r="AH4450" i="5"/>
  <c r="AK4450" i="5"/>
  <c r="AJ4450" i="5"/>
  <c r="AH4449" i="5"/>
  <c r="AK4449" i="5"/>
  <c r="AJ4449" i="5"/>
  <c r="AH4448" i="5"/>
  <c r="AK4448" i="5"/>
  <c r="AJ4448" i="5"/>
  <c r="AH4447" i="5"/>
  <c r="AK4447" i="5"/>
  <c r="AJ4447" i="5"/>
  <c r="AH4446" i="5"/>
  <c r="AK4446" i="5"/>
  <c r="AJ4446" i="5"/>
  <c r="AH4445" i="5"/>
  <c r="AK4445" i="5"/>
  <c r="AJ4445" i="5"/>
  <c r="AH4444" i="5"/>
  <c r="AK4444" i="5"/>
  <c r="AJ4444" i="5"/>
  <c r="AH4443" i="5"/>
  <c r="AK4443" i="5"/>
  <c r="AJ4443" i="5"/>
  <c r="AH4442" i="5"/>
  <c r="AK4442" i="5"/>
  <c r="AJ4442" i="5"/>
  <c r="AH4441" i="5"/>
  <c r="AK4441" i="5"/>
  <c r="AJ4441" i="5"/>
  <c r="AH4440" i="5"/>
  <c r="AK4440" i="5"/>
  <c r="AJ4440" i="5"/>
  <c r="AH4439" i="5"/>
  <c r="AK4439" i="5"/>
  <c r="AJ4439" i="5"/>
  <c r="AH4438" i="5"/>
  <c r="AK4438" i="5"/>
  <c r="AJ4438" i="5"/>
  <c r="AH4437" i="5"/>
  <c r="AK4437" i="5"/>
  <c r="AJ4437" i="5"/>
  <c r="AH4436" i="5"/>
  <c r="AK4436" i="5"/>
  <c r="AJ4436" i="5"/>
  <c r="AH4435" i="5"/>
  <c r="AK4435" i="5"/>
  <c r="AJ4435" i="5"/>
  <c r="AH4434" i="5"/>
  <c r="AK4434" i="5"/>
  <c r="AJ4434" i="5"/>
  <c r="AH4433" i="5"/>
  <c r="AK4433" i="5"/>
  <c r="AJ4433" i="5"/>
  <c r="AH4432" i="5"/>
  <c r="AK4432" i="5"/>
  <c r="AJ4432" i="5"/>
  <c r="AH4431" i="5"/>
  <c r="AK4431" i="5"/>
  <c r="AJ4431" i="5"/>
  <c r="AH4430" i="5"/>
  <c r="AK4430" i="5"/>
  <c r="AJ4430" i="5"/>
  <c r="AH4429" i="5"/>
  <c r="AK4429" i="5"/>
  <c r="AJ4429" i="5"/>
  <c r="AH4428" i="5"/>
  <c r="AK4428" i="5"/>
  <c r="AJ4428" i="5"/>
  <c r="AH4427" i="5"/>
  <c r="AK4427" i="5"/>
  <c r="AJ4427" i="5"/>
  <c r="AH4426" i="5"/>
  <c r="AK4426" i="5"/>
  <c r="AJ4426" i="5"/>
  <c r="AH4425" i="5"/>
  <c r="AK4425" i="5"/>
  <c r="AJ4425" i="5"/>
  <c r="AH4424" i="5"/>
  <c r="AK4424" i="5"/>
  <c r="AJ4424" i="5"/>
  <c r="AH4423" i="5"/>
  <c r="AK4423" i="5"/>
  <c r="AJ4423" i="5"/>
  <c r="AH4422" i="5"/>
  <c r="AK4422" i="5"/>
  <c r="AJ4422" i="5"/>
  <c r="AH4421" i="5"/>
  <c r="AK4421" i="5"/>
  <c r="AJ4421" i="5"/>
  <c r="AH4420" i="5"/>
  <c r="AK4420" i="5"/>
  <c r="AJ4420" i="5"/>
  <c r="AH4419" i="5"/>
  <c r="AK4419" i="5"/>
  <c r="AJ4419" i="5"/>
  <c r="AH4418" i="5"/>
  <c r="AK4418" i="5"/>
  <c r="AJ4418" i="5"/>
  <c r="AH4417" i="5"/>
  <c r="AK4417" i="5"/>
  <c r="AJ4417" i="5"/>
  <c r="AH4416" i="5"/>
  <c r="AK4416" i="5"/>
  <c r="AJ4416" i="5"/>
  <c r="AH4415" i="5"/>
  <c r="AK4415" i="5"/>
  <c r="AJ4415" i="5"/>
  <c r="AH4414" i="5"/>
  <c r="AK4414" i="5"/>
  <c r="AJ4414" i="5"/>
  <c r="AH4413" i="5"/>
  <c r="AK4413" i="5"/>
  <c r="AJ4413" i="5"/>
  <c r="AH4412" i="5"/>
  <c r="AK4412" i="5"/>
  <c r="AJ4412" i="5"/>
  <c r="AH4411" i="5"/>
  <c r="AK4411" i="5"/>
  <c r="AJ4411" i="5"/>
  <c r="AH4410" i="5"/>
  <c r="AK4410" i="5"/>
  <c r="AJ4410" i="5"/>
  <c r="AH4409" i="5"/>
  <c r="AK4409" i="5"/>
  <c r="AJ4409" i="5"/>
  <c r="AH4408" i="5"/>
  <c r="AK4408" i="5"/>
  <c r="AJ4408" i="5"/>
  <c r="AH4407" i="5"/>
  <c r="AK4407" i="5"/>
  <c r="AJ4407" i="5"/>
  <c r="AH4406" i="5"/>
  <c r="AK4406" i="5"/>
  <c r="AJ4406" i="5"/>
  <c r="AH4405" i="5"/>
  <c r="AK4405" i="5"/>
  <c r="AJ4405" i="5"/>
  <c r="AH4404" i="5"/>
  <c r="AK4404" i="5"/>
  <c r="AJ4404" i="5"/>
  <c r="AH4403" i="5"/>
  <c r="AK4403" i="5"/>
  <c r="AJ4403" i="5"/>
  <c r="AH4402" i="5"/>
  <c r="AK4402" i="5"/>
  <c r="AJ4402" i="5"/>
  <c r="AH4401" i="5"/>
  <c r="AK4401" i="5"/>
  <c r="AJ4401" i="5"/>
  <c r="AH4400" i="5"/>
  <c r="AK4400" i="5"/>
  <c r="AJ4400" i="5"/>
  <c r="AH4399" i="5"/>
  <c r="AK4399" i="5"/>
  <c r="AJ4399" i="5"/>
  <c r="AH4398" i="5"/>
  <c r="AK4398" i="5"/>
  <c r="AJ4398" i="5"/>
  <c r="AH4397" i="5"/>
  <c r="AK4397" i="5"/>
  <c r="AJ4397" i="5"/>
  <c r="AH4396" i="5"/>
  <c r="AK4396" i="5"/>
  <c r="AJ4396" i="5"/>
  <c r="AH4395" i="5"/>
  <c r="AK4395" i="5"/>
  <c r="AJ4395" i="5"/>
  <c r="AH4394" i="5"/>
  <c r="AK4394" i="5"/>
  <c r="AJ4394" i="5"/>
  <c r="AH4393" i="5"/>
  <c r="AK4393" i="5"/>
  <c r="AJ4393" i="5"/>
  <c r="AH4392" i="5"/>
  <c r="AK4392" i="5"/>
  <c r="AJ4392" i="5"/>
  <c r="AH4391" i="5"/>
  <c r="AK4391" i="5"/>
  <c r="AJ4391" i="5"/>
  <c r="AH4390" i="5"/>
  <c r="AK4390" i="5"/>
  <c r="AJ4390" i="5"/>
  <c r="AH4389" i="5"/>
  <c r="AK4389" i="5"/>
  <c r="AJ4389" i="5"/>
  <c r="AH4388" i="5"/>
  <c r="AK4388" i="5"/>
  <c r="AJ4388" i="5"/>
  <c r="AH4387" i="5"/>
  <c r="AK4387" i="5"/>
  <c r="AJ4387" i="5"/>
  <c r="AH4386" i="5"/>
  <c r="AK4386" i="5"/>
  <c r="AJ4386" i="5"/>
  <c r="AH4385" i="5"/>
  <c r="AK4385" i="5"/>
  <c r="AJ4385" i="5"/>
  <c r="AH4384" i="5"/>
  <c r="AK4384" i="5"/>
  <c r="AJ4384" i="5"/>
  <c r="AH4383" i="5"/>
  <c r="AK4383" i="5"/>
  <c r="AJ4383" i="5"/>
  <c r="AH4382" i="5"/>
  <c r="AK4382" i="5"/>
  <c r="AJ4382" i="5"/>
  <c r="AH4381" i="5"/>
  <c r="AK4381" i="5"/>
  <c r="AJ4381" i="5"/>
  <c r="AH4380" i="5"/>
  <c r="AK4380" i="5"/>
  <c r="AJ4380" i="5"/>
  <c r="AH4379" i="5"/>
  <c r="AK4379" i="5"/>
  <c r="AJ4379" i="5"/>
  <c r="AH4378" i="5"/>
  <c r="AK4378" i="5"/>
  <c r="AJ4378" i="5"/>
  <c r="AH4377" i="5"/>
  <c r="AK4377" i="5"/>
  <c r="AJ4377" i="5"/>
  <c r="AH4376" i="5"/>
  <c r="AK4376" i="5"/>
  <c r="AJ4376" i="5"/>
  <c r="AH4375" i="5"/>
  <c r="AK4375" i="5"/>
  <c r="AJ4375" i="5"/>
  <c r="AH4374" i="5"/>
  <c r="AK4374" i="5"/>
  <c r="AJ4374" i="5"/>
  <c r="AH4373" i="5"/>
  <c r="AK4373" i="5"/>
  <c r="AJ4373" i="5"/>
  <c r="AH4372" i="5"/>
  <c r="AK4372" i="5"/>
  <c r="AJ4372" i="5"/>
  <c r="AH4371" i="5"/>
  <c r="AK4371" i="5"/>
  <c r="AJ4371" i="5"/>
  <c r="AH4370" i="5"/>
  <c r="AK4370" i="5"/>
  <c r="AJ4370" i="5"/>
  <c r="AH4369" i="5"/>
  <c r="AK4369" i="5"/>
  <c r="AJ4369" i="5"/>
  <c r="AH4368" i="5"/>
  <c r="AK4368" i="5"/>
  <c r="AJ4368" i="5"/>
  <c r="AH4367" i="5"/>
  <c r="AK4367" i="5"/>
  <c r="AJ4367" i="5"/>
  <c r="AH4366" i="5"/>
  <c r="AK4366" i="5"/>
  <c r="AJ4366" i="5"/>
  <c r="AH4365" i="5"/>
  <c r="AK4365" i="5"/>
  <c r="AJ4365" i="5"/>
  <c r="AH4364" i="5"/>
  <c r="AK4364" i="5"/>
  <c r="AJ4364" i="5"/>
  <c r="AH4363" i="5"/>
  <c r="AK4363" i="5"/>
  <c r="AJ4363" i="5"/>
  <c r="AH4362" i="5"/>
  <c r="AK4362" i="5"/>
  <c r="AJ4362" i="5"/>
  <c r="AH4361" i="5"/>
  <c r="AK4361" i="5"/>
  <c r="AJ4361" i="5"/>
  <c r="AH4360" i="5"/>
  <c r="AK4360" i="5"/>
  <c r="AJ4360" i="5"/>
  <c r="AH4359" i="5"/>
  <c r="AK4359" i="5"/>
  <c r="AJ4359" i="5"/>
  <c r="AH4358" i="5"/>
  <c r="AK4358" i="5"/>
  <c r="AJ4358" i="5"/>
  <c r="AH4357" i="5"/>
  <c r="AK4357" i="5"/>
  <c r="AJ4357" i="5"/>
  <c r="AH4356" i="5"/>
  <c r="AK4356" i="5"/>
  <c r="AJ4356" i="5"/>
  <c r="AH4355" i="5"/>
  <c r="AK4355" i="5"/>
  <c r="AJ4355" i="5"/>
  <c r="AH4354" i="5"/>
  <c r="AK4354" i="5"/>
  <c r="AJ4354" i="5"/>
  <c r="AH4353" i="5"/>
  <c r="AK4353" i="5"/>
  <c r="AJ4353" i="5"/>
  <c r="AH4352" i="5"/>
  <c r="AK4352" i="5"/>
  <c r="AJ4352" i="5"/>
  <c r="AH4351" i="5"/>
  <c r="AK4351" i="5"/>
  <c r="AJ4351" i="5"/>
  <c r="AH4350" i="5"/>
  <c r="AK4350" i="5"/>
  <c r="AJ4350" i="5"/>
  <c r="AH4349" i="5"/>
  <c r="AK4349" i="5"/>
  <c r="AJ4349" i="5"/>
  <c r="AH4348" i="5"/>
  <c r="AK4348" i="5"/>
  <c r="AJ4348" i="5"/>
  <c r="AH4347" i="5"/>
  <c r="AK4347" i="5"/>
  <c r="AJ4347" i="5"/>
  <c r="AH4346" i="5"/>
  <c r="AK4346" i="5"/>
  <c r="AJ4346" i="5"/>
  <c r="AH4345" i="5"/>
  <c r="AK4345" i="5"/>
  <c r="AJ4345" i="5"/>
  <c r="AH4344" i="5"/>
  <c r="AK4344" i="5"/>
  <c r="AJ4344" i="5"/>
  <c r="AH4343" i="5"/>
  <c r="AK4343" i="5"/>
  <c r="AJ4343" i="5"/>
  <c r="AH4342" i="5"/>
  <c r="AK4342" i="5"/>
  <c r="AJ4342" i="5"/>
  <c r="AH4341" i="5"/>
  <c r="AK4341" i="5"/>
  <c r="AJ4341" i="5"/>
  <c r="AH4340" i="5"/>
  <c r="AK4340" i="5"/>
  <c r="AJ4340" i="5"/>
  <c r="AH4339" i="5"/>
  <c r="AK4339" i="5"/>
  <c r="AJ4339" i="5"/>
  <c r="AH4338" i="5"/>
  <c r="AK4338" i="5"/>
  <c r="AJ4338" i="5"/>
  <c r="AH4337" i="5"/>
  <c r="AK4337" i="5"/>
  <c r="AJ4337" i="5"/>
  <c r="AH4336" i="5"/>
  <c r="AK4336" i="5"/>
  <c r="AJ4336" i="5"/>
  <c r="AH4335" i="5"/>
  <c r="AK4335" i="5"/>
  <c r="AJ4335" i="5"/>
  <c r="AH4334" i="5"/>
  <c r="AK4334" i="5"/>
  <c r="AJ4334" i="5"/>
  <c r="AH4333" i="5"/>
  <c r="AK4333" i="5"/>
  <c r="AJ4333" i="5"/>
  <c r="AH4332" i="5"/>
  <c r="AK4332" i="5"/>
  <c r="AJ4332" i="5"/>
  <c r="AH4331" i="5"/>
  <c r="AK4331" i="5"/>
  <c r="AJ4331" i="5"/>
  <c r="AH4330" i="5"/>
  <c r="AK4330" i="5"/>
  <c r="AJ4330" i="5"/>
  <c r="AH4329" i="5"/>
  <c r="AK4329" i="5"/>
  <c r="AJ4329" i="5"/>
  <c r="AH4328" i="5"/>
  <c r="AK4328" i="5"/>
  <c r="AJ4328" i="5"/>
  <c r="AH4327" i="5"/>
  <c r="AK4327" i="5"/>
  <c r="AJ4327" i="5"/>
  <c r="AH4326" i="5"/>
  <c r="AK4326" i="5"/>
  <c r="AJ4326" i="5"/>
  <c r="AH4325" i="5"/>
  <c r="AK4325" i="5"/>
  <c r="AJ4325" i="5"/>
  <c r="AH4324" i="5"/>
  <c r="AK4324" i="5"/>
  <c r="AJ4324" i="5"/>
  <c r="AH4323" i="5"/>
  <c r="AK4323" i="5"/>
  <c r="AJ4323" i="5"/>
  <c r="AH4322" i="5"/>
  <c r="AK4322" i="5"/>
  <c r="AJ4322" i="5"/>
  <c r="AH4321" i="5"/>
  <c r="AK4321" i="5"/>
  <c r="AJ4321" i="5"/>
  <c r="AH4320" i="5"/>
  <c r="AK4320" i="5"/>
  <c r="AJ4320" i="5"/>
  <c r="AH4319" i="5"/>
  <c r="AK4319" i="5"/>
  <c r="AJ4319" i="5"/>
  <c r="AH4318" i="5"/>
  <c r="AK4318" i="5"/>
  <c r="AJ4318" i="5"/>
  <c r="AH4317" i="5"/>
  <c r="AK4317" i="5"/>
  <c r="AJ4317" i="5"/>
  <c r="AH4316" i="5"/>
  <c r="AK4316" i="5"/>
  <c r="AJ4316" i="5"/>
  <c r="AH4315" i="5"/>
  <c r="AK4315" i="5"/>
  <c r="AJ4315" i="5"/>
  <c r="AH4314" i="5"/>
  <c r="AK4314" i="5"/>
  <c r="AJ4314" i="5"/>
  <c r="AH4313" i="5"/>
  <c r="AK4313" i="5"/>
  <c r="AJ4313" i="5"/>
  <c r="AH4312" i="5"/>
  <c r="AK4312" i="5"/>
  <c r="AJ4312" i="5"/>
  <c r="AH4311" i="5"/>
  <c r="AK4311" i="5"/>
  <c r="AJ4311" i="5"/>
  <c r="AH4310" i="5"/>
  <c r="AK4310" i="5"/>
  <c r="AJ4310" i="5"/>
  <c r="AH4309" i="5"/>
  <c r="AK4309" i="5"/>
  <c r="AJ4309" i="5"/>
  <c r="AH4308" i="5"/>
  <c r="AK4308" i="5"/>
  <c r="AJ4308" i="5"/>
  <c r="AH4307" i="5"/>
  <c r="AK4307" i="5"/>
  <c r="AJ4307" i="5"/>
  <c r="AH4306" i="5"/>
  <c r="AK4306" i="5"/>
  <c r="AJ4306" i="5"/>
  <c r="AH4305" i="5"/>
  <c r="AK4305" i="5"/>
  <c r="AJ4305" i="5"/>
  <c r="AH4304" i="5"/>
  <c r="AK4304" i="5"/>
  <c r="AJ4304" i="5"/>
  <c r="AH4303" i="5"/>
  <c r="AK4303" i="5"/>
  <c r="AJ4303" i="5"/>
  <c r="AH4302" i="5"/>
  <c r="AK4302" i="5"/>
  <c r="AJ4302" i="5"/>
  <c r="AH4301" i="5"/>
  <c r="AK4301" i="5"/>
  <c r="AJ4301" i="5"/>
  <c r="AH4300" i="5"/>
  <c r="AK4300" i="5"/>
  <c r="AJ4300" i="5"/>
  <c r="AH4299" i="5"/>
  <c r="AK4299" i="5"/>
  <c r="AJ4299" i="5"/>
  <c r="AH4298" i="5"/>
  <c r="AK4298" i="5"/>
  <c r="AJ4298" i="5"/>
  <c r="AH4297" i="5"/>
  <c r="AK4297" i="5"/>
  <c r="AJ4297" i="5"/>
  <c r="AH4296" i="5"/>
  <c r="AK4296" i="5"/>
  <c r="AJ4296" i="5"/>
  <c r="AH4295" i="5"/>
  <c r="AK4295" i="5"/>
  <c r="AJ4295" i="5"/>
  <c r="AH4294" i="5"/>
  <c r="AK4294" i="5"/>
  <c r="AJ4294" i="5"/>
  <c r="AH4293" i="5"/>
  <c r="AK4293" i="5"/>
  <c r="AJ4293" i="5"/>
  <c r="AH4292" i="5"/>
  <c r="AK4292" i="5"/>
  <c r="AJ4292" i="5"/>
  <c r="AH4291" i="5"/>
  <c r="AK4291" i="5"/>
  <c r="AJ4291" i="5"/>
  <c r="AH4290" i="5"/>
  <c r="AK4290" i="5"/>
  <c r="AJ4290" i="5"/>
  <c r="AH4289" i="5"/>
  <c r="AK4289" i="5"/>
  <c r="AJ4289" i="5"/>
  <c r="AH4288" i="5"/>
  <c r="AK4288" i="5"/>
  <c r="AJ4288" i="5"/>
  <c r="AH4287" i="5"/>
  <c r="AK4287" i="5"/>
  <c r="AJ4287" i="5"/>
  <c r="AH4286" i="5"/>
  <c r="AK4286" i="5"/>
  <c r="AJ4286" i="5"/>
  <c r="AH4285" i="5"/>
  <c r="AK4285" i="5"/>
  <c r="AJ4285" i="5"/>
  <c r="AH4284" i="5"/>
  <c r="AK4284" i="5"/>
  <c r="AJ4284" i="5"/>
  <c r="AH4283" i="5"/>
  <c r="AK4283" i="5"/>
  <c r="AJ4283" i="5"/>
  <c r="AH4282" i="5"/>
  <c r="AK4282" i="5"/>
  <c r="AJ4282" i="5"/>
  <c r="AH4281" i="5"/>
  <c r="AK4281" i="5"/>
  <c r="AJ4281" i="5"/>
  <c r="AH4280" i="5"/>
  <c r="AK4280" i="5"/>
  <c r="AJ4280" i="5"/>
  <c r="AH4279" i="5"/>
  <c r="AK4279" i="5"/>
  <c r="AJ4279" i="5"/>
  <c r="AH4278" i="5"/>
  <c r="AK4278" i="5"/>
  <c r="AJ4278" i="5"/>
  <c r="AH4277" i="5"/>
  <c r="AK4277" i="5"/>
  <c r="AJ4277" i="5"/>
  <c r="AH4276" i="5"/>
  <c r="AK4276" i="5"/>
  <c r="AJ4276" i="5"/>
  <c r="AH4275" i="5"/>
  <c r="AK4275" i="5"/>
  <c r="AJ4275" i="5"/>
  <c r="AH4274" i="5"/>
  <c r="AK4274" i="5"/>
  <c r="AJ4274" i="5"/>
  <c r="AH4273" i="5"/>
  <c r="AK4273" i="5"/>
  <c r="AJ4273" i="5"/>
  <c r="AH4272" i="5"/>
  <c r="AK4272" i="5"/>
  <c r="AJ4272" i="5"/>
  <c r="AH4271" i="5"/>
  <c r="AK4271" i="5"/>
  <c r="AJ4271" i="5"/>
  <c r="AH4270" i="5"/>
  <c r="AK4270" i="5"/>
  <c r="AJ4270" i="5"/>
  <c r="AH4269" i="5"/>
  <c r="AK4269" i="5"/>
  <c r="AJ4269" i="5"/>
  <c r="AH4268" i="5"/>
  <c r="AK4268" i="5"/>
  <c r="AJ4268" i="5"/>
  <c r="AH4267" i="5"/>
  <c r="AK4267" i="5"/>
  <c r="AJ4267" i="5"/>
  <c r="AH4266" i="5"/>
  <c r="AK4266" i="5"/>
  <c r="AJ4266" i="5"/>
  <c r="AH4265" i="5"/>
  <c r="AK4265" i="5"/>
  <c r="AJ4265" i="5"/>
  <c r="AH4264" i="5"/>
  <c r="AK4264" i="5"/>
  <c r="AJ4264" i="5"/>
  <c r="AH4263" i="5"/>
  <c r="AK4263" i="5"/>
  <c r="AJ4263" i="5"/>
  <c r="AH4262" i="5"/>
  <c r="AK4262" i="5"/>
  <c r="AJ4262" i="5"/>
  <c r="AH4261" i="5"/>
  <c r="AK4261" i="5"/>
  <c r="AJ4261" i="5"/>
  <c r="AH4260" i="5"/>
  <c r="AK4260" i="5"/>
  <c r="AJ4260" i="5"/>
  <c r="AH4259" i="5"/>
  <c r="AK4259" i="5"/>
  <c r="AJ4259" i="5"/>
  <c r="AH4258" i="5"/>
  <c r="AK4258" i="5"/>
  <c r="AJ4258" i="5"/>
  <c r="AH4257" i="5"/>
  <c r="AK4257" i="5"/>
  <c r="AJ4257" i="5"/>
  <c r="AH4256" i="5"/>
  <c r="AK4256" i="5"/>
  <c r="AJ4256" i="5"/>
  <c r="AH4255" i="5"/>
  <c r="AK4255" i="5"/>
  <c r="AJ4255" i="5"/>
  <c r="AH4254" i="5"/>
  <c r="AK4254" i="5"/>
  <c r="AJ4254" i="5"/>
  <c r="AH4253" i="5"/>
  <c r="AK4253" i="5"/>
  <c r="AJ4253" i="5"/>
  <c r="AH4252" i="5"/>
  <c r="AK4252" i="5"/>
  <c r="AJ4252" i="5"/>
  <c r="AH4251" i="5"/>
  <c r="AK4251" i="5"/>
  <c r="AJ4251" i="5"/>
  <c r="AH4250" i="5"/>
  <c r="AK4250" i="5"/>
  <c r="AJ4250" i="5"/>
  <c r="AH4249" i="5"/>
  <c r="AK4249" i="5"/>
  <c r="AJ4249" i="5"/>
  <c r="AH4248" i="5"/>
  <c r="AK4248" i="5"/>
  <c r="AJ4248" i="5"/>
  <c r="AH4247" i="5"/>
  <c r="AK4247" i="5"/>
  <c r="AJ4247" i="5"/>
  <c r="AH4246" i="5"/>
  <c r="AK4246" i="5"/>
  <c r="AJ4246" i="5"/>
  <c r="AH4245" i="5"/>
  <c r="AK4245" i="5"/>
  <c r="AJ4245" i="5"/>
  <c r="AH4244" i="5"/>
  <c r="AK4244" i="5"/>
  <c r="AJ4244" i="5"/>
  <c r="AH4243" i="5"/>
  <c r="AK4243" i="5"/>
  <c r="AJ4243" i="5"/>
  <c r="AH4242" i="5"/>
  <c r="AK4242" i="5"/>
  <c r="AJ4242" i="5"/>
  <c r="AH4241" i="5"/>
  <c r="AK4241" i="5"/>
  <c r="AJ4241" i="5"/>
  <c r="AH4240" i="5"/>
  <c r="AK4240" i="5"/>
  <c r="AJ4240" i="5"/>
  <c r="AH4239" i="5"/>
  <c r="AK4239" i="5"/>
  <c r="AJ4239" i="5"/>
  <c r="AH4238" i="5"/>
  <c r="AK4238" i="5"/>
  <c r="AJ4238" i="5"/>
  <c r="AH4237" i="5"/>
  <c r="AK4237" i="5"/>
  <c r="AJ4237" i="5"/>
  <c r="AH4236" i="5"/>
  <c r="AK4236" i="5"/>
  <c r="AJ4236" i="5"/>
  <c r="AH4235" i="5"/>
  <c r="AK4235" i="5"/>
  <c r="AJ4235" i="5"/>
  <c r="AH4234" i="5"/>
  <c r="AK4234" i="5"/>
  <c r="AJ4234" i="5"/>
  <c r="AH4233" i="5"/>
  <c r="AK4233" i="5"/>
  <c r="AJ4233" i="5"/>
  <c r="AH4232" i="5"/>
  <c r="AK4232" i="5"/>
  <c r="AJ4232" i="5"/>
  <c r="AH4231" i="5"/>
  <c r="AK4231" i="5"/>
  <c r="AJ4231" i="5"/>
  <c r="AH4230" i="5"/>
  <c r="AK4230" i="5"/>
  <c r="AJ4230" i="5"/>
  <c r="AH4229" i="5"/>
  <c r="AK4229" i="5"/>
  <c r="AJ4229" i="5"/>
  <c r="AH4228" i="5"/>
  <c r="AK4228" i="5"/>
  <c r="AJ4228" i="5"/>
  <c r="AH4227" i="5"/>
  <c r="AK4227" i="5"/>
  <c r="AJ4227" i="5"/>
  <c r="AH4226" i="5"/>
  <c r="AK4226" i="5"/>
  <c r="AJ4226" i="5"/>
  <c r="AH4225" i="5"/>
  <c r="AK4225" i="5"/>
  <c r="AJ4225" i="5"/>
  <c r="AH4224" i="5"/>
  <c r="AK4224" i="5"/>
  <c r="AJ4224" i="5"/>
  <c r="AH4223" i="5"/>
  <c r="AK4223" i="5"/>
  <c r="AJ4223" i="5"/>
  <c r="AH4222" i="5"/>
  <c r="AK4222" i="5"/>
  <c r="AJ4222" i="5"/>
  <c r="AH4221" i="5"/>
  <c r="AK4221" i="5"/>
  <c r="AJ4221" i="5"/>
  <c r="AH4220" i="5"/>
  <c r="AK4220" i="5"/>
  <c r="AJ4220" i="5"/>
  <c r="AH4219" i="5"/>
  <c r="AK4219" i="5"/>
  <c r="AJ4219" i="5"/>
  <c r="AH4218" i="5"/>
  <c r="AK4218" i="5"/>
  <c r="AJ4218" i="5"/>
  <c r="AH4217" i="5"/>
  <c r="AK4217" i="5"/>
  <c r="AJ4217" i="5"/>
  <c r="AH4216" i="5"/>
  <c r="AK4216" i="5"/>
  <c r="AJ4216" i="5"/>
  <c r="AH4215" i="5"/>
  <c r="AK4215" i="5"/>
  <c r="AJ4215" i="5"/>
  <c r="AH4214" i="5"/>
  <c r="AK4214" i="5"/>
  <c r="AJ4214" i="5"/>
  <c r="AH4213" i="5"/>
  <c r="AK4213" i="5"/>
  <c r="AJ4213" i="5"/>
  <c r="AH4212" i="5"/>
  <c r="AK4212" i="5"/>
  <c r="AJ4212" i="5"/>
  <c r="AH4211" i="5"/>
  <c r="AK4211" i="5"/>
  <c r="AJ4211" i="5"/>
  <c r="AH4210" i="5"/>
  <c r="AK4210" i="5"/>
  <c r="AJ4210" i="5"/>
  <c r="AH4209" i="5"/>
  <c r="AK4209" i="5"/>
  <c r="AJ4209" i="5"/>
  <c r="AH4208" i="5"/>
  <c r="AK4208" i="5"/>
  <c r="AJ4208" i="5"/>
  <c r="AH4207" i="5"/>
  <c r="AK4207" i="5"/>
  <c r="AJ4207" i="5"/>
  <c r="AH4206" i="5"/>
  <c r="AK4206" i="5"/>
  <c r="AJ4206" i="5"/>
  <c r="AH4205" i="5"/>
  <c r="AK4205" i="5"/>
  <c r="AJ4205" i="5"/>
  <c r="AH4204" i="5"/>
  <c r="AK4204" i="5"/>
  <c r="AJ4204" i="5"/>
  <c r="AH4203" i="5"/>
  <c r="AK4203" i="5"/>
  <c r="AJ4203" i="5"/>
  <c r="AH4202" i="5"/>
  <c r="AK4202" i="5"/>
  <c r="AJ4202" i="5"/>
  <c r="AH4201" i="5"/>
  <c r="AK4201" i="5"/>
  <c r="AJ4201" i="5"/>
  <c r="AH4200" i="5"/>
  <c r="AK4200" i="5"/>
  <c r="AJ4200" i="5"/>
  <c r="AH4199" i="5"/>
  <c r="AK4199" i="5"/>
  <c r="AJ4199" i="5"/>
  <c r="AH4198" i="5"/>
  <c r="AK4198" i="5"/>
  <c r="AJ4198" i="5"/>
  <c r="AH4197" i="5"/>
  <c r="AK4197" i="5"/>
  <c r="AJ4197" i="5"/>
  <c r="AH4196" i="5"/>
  <c r="AK4196" i="5"/>
  <c r="AJ4196" i="5"/>
  <c r="AH4195" i="5"/>
  <c r="AK4195" i="5"/>
  <c r="AJ4195" i="5"/>
  <c r="AH4194" i="5"/>
  <c r="AK4194" i="5"/>
  <c r="AJ4194" i="5"/>
  <c r="AH4193" i="5"/>
  <c r="AK4193" i="5"/>
  <c r="AJ4193" i="5"/>
  <c r="AH4192" i="5"/>
  <c r="AK4192" i="5"/>
  <c r="AJ4192" i="5"/>
  <c r="AH4191" i="5"/>
  <c r="AK4191" i="5"/>
  <c r="AJ4191" i="5"/>
  <c r="AH4190" i="5"/>
  <c r="AK4190" i="5"/>
  <c r="AJ4190" i="5"/>
  <c r="AH4189" i="5"/>
  <c r="AK4189" i="5"/>
  <c r="AJ4189" i="5"/>
  <c r="AH4188" i="5"/>
  <c r="AK4188" i="5"/>
  <c r="AJ4188" i="5"/>
  <c r="AH4187" i="5"/>
  <c r="AK4187" i="5"/>
  <c r="AJ4187" i="5"/>
  <c r="AH4186" i="5"/>
  <c r="AK4186" i="5"/>
  <c r="AJ4186" i="5"/>
  <c r="AH4185" i="5"/>
  <c r="AK4185" i="5"/>
  <c r="AJ4185" i="5"/>
  <c r="AH4184" i="5"/>
  <c r="AK4184" i="5"/>
  <c r="AJ4184" i="5"/>
  <c r="AH4183" i="5"/>
  <c r="AK4183" i="5"/>
  <c r="AJ4183" i="5"/>
  <c r="AH4182" i="5"/>
  <c r="AK4182" i="5"/>
  <c r="AJ4182" i="5"/>
  <c r="AH4181" i="5"/>
  <c r="AK4181" i="5"/>
  <c r="AJ4181" i="5"/>
  <c r="AH4180" i="5"/>
  <c r="AK4180" i="5"/>
  <c r="AJ4180" i="5"/>
  <c r="AH4179" i="5"/>
  <c r="AK4179" i="5"/>
  <c r="AJ4179" i="5"/>
  <c r="AH4178" i="5"/>
  <c r="AK4178" i="5"/>
  <c r="AJ4178" i="5"/>
  <c r="AH4177" i="5"/>
  <c r="AK4177" i="5"/>
  <c r="AJ4177" i="5"/>
  <c r="AH4176" i="5"/>
  <c r="AK4176" i="5"/>
  <c r="AJ4176" i="5"/>
  <c r="AH4175" i="5"/>
  <c r="AK4175" i="5"/>
  <c r="AJ4175" i="5"/>
  <c r="AH4174" i="5"/>
  <c r="AK4174" i="5"/>
  <c r="AJ4174" i="5"/>
  <c r="AH4173" i="5"/>
  <c r="AK4173" i="5"/>
  <c r="AJ4173" i="5"/>
  <c r="AH4172" i="5"/>
  <c r="AK4172" i="5"/>
  <c r="AJ4172" i="5"/>
  <c r="AH4171" i="5"/>
  <c r="AK4171" i="5"/>
  <c r="AJ4171" i="5"/>
  <c r="AH4170" i="5"/>
  <c r="AK4170" i="5"/>
  <c r="AJ4170" i="5"/>
  <c r="AH4169" i="5"/>
  <c r="AK4169" i="5"/>
  <c r="AJ4169" i="5"/>
  <c r="AH4168" i="5"/>
  <c r="AK4168" i="5"/>
  <c r="AJ4168" i="5"/>
  <c r="AH4167" i="5"/>
  <c r="AK4167" i="5"/>
  <c r="AJ4167" i="5"/>
  <c r="AH4166" i="5"/>
  <c r="AK4166" i="5"/>
  <c r="AJ4166" i="5"/>
  <c r="AH4165" i="5"/>
  <c r="AK4165" i="5"/>
  <c r="AJ4165" i="5"/>
  <c r="AH4164" i="5"/>
  <c r="AK4164" i="5"/>
  <c r="AJ4164" i="5"/>
  <c r="AH4163" i="5"/>
  <c r="AK4163" i="5"/>
  <c r="AJ4163" i="5"/>
  <c r="AH4162" i="5"/>
  <c r="AK4162" i="5"/>
  <c r="AJ4162" i="5"/>
  <c r="AH4161" i="5"/>
  <c r="AK4161" i="5"/>
  <c r="AJ4161" i="5"/>
  <c r="AH4160" i="5"/>
  <c r="AK4160" i="5"/>
  <c r="AJ4160" i="5"/>
  <c r="AH4159" i="5"/>
  <c r="AK4159" i="5"/>
  <c r="AJ4159" i="5"/>
  <c r="AH4158" i="5"/>
  <c r="AK4158" i="5"/>
  <c r="AJ4158" i="5"/>
  <c r="AH4157" i="5"/>
  <c r="AK4157" i="5"/>
  <c r="AJ4157" i="5"/>
  <c r="AH4156" i="5"/>
  <c r="AK4156" i="5"/>
  <c r="AJ4156" i="5"/>
  <c r="AH4155" i="5"/>
  <c r="AK4155" i="5"/>
  <c r="AJ4155" i="5"/>
  <c r="AH4154" i="5"/>
  <c r="AK4154" i="5"/>
  <c r="AJ4154" i="5"/>
  <c r="AH4153" i="5"/>
  <c r="AK4153" i="5"/>
  <c r="AJ4153" i="5"/>
  <c r="AH4152" i="5"/>
  <c r="AK4152" i="5"/>
  <c r="AJ4152" i="5"/>
  <c r="AH4151" i="5"/>
  <c r="AK4151" i="5"/>
  <c r="AJ4151" i="5"/>
  <c r="AH4150" i="5"/>
  <c r="AK4150" i="5"/>
  <c r="AJ4150" i="5"/>
  <c r="AH4149" i="5"/>
  <c r="AK4149" i="5"/>
  <c r="AJ4149" i="5"/>
  <c r="AH4148" i="5"/>
  <c r="AK4148" i="5"/>
  <c r="AJ4148" i="5"/>
  <c r="AH4147" i="5"/>
  <c r="AK4147" i="5"/>
  <c r="AJ4147" i="5"/>
  <c r="AH4146" i="5"/>
  <c r="AK4146" i="5"/>
  <c r="AJ4146" i="5"/>
  <c r="AH4145" i="5"/>
  <c r="AK4145" i="5"/>
  <c r="AJ4145" i="5"/>
  <c r="AH4144" i="5"/>
  <c r="AK4144" i="5"/>
  <c r="AJ4144" i="5"/>
  <c r="AH4143" i="5"/>
  <c r="AK4143" i="5"/>
  <c r="AJ4143" i="5"/>
  <c r="AH4142" i="5"/>
  <c r="AK4142" i="5"/>
  <c r="AJ4142" i="5"/>
  <c r="AH4141" i="5"/>
  <c r="AK4141" i="5"/>
  <c r="AJ4141" i="5"/>
  <c r="AH4140" i="5"/>
  <c r="AK4140" i="5"/>
  <c r="AJ4140" i="5"/>
  <c r="AH4139" i="5"/>
  <c r="AK4139" i="5"/>
  <c r="AJ4139" i="5"/>
  <c r="AH4138" i="5"/>
  <c r="AK4138" i="5"/>
  <c r="AJ4138" i="5"/>
  <c r="AH4137" i="5"/>
  <c r="AK4137" i="5"/>
  <c r="AJ4137" i="5"/>
  <c r="AH4136" i="5"/>
  <c r="AK4136" i="5"/>
  <c r="AJ4136" i="5"/>
  <c r="AH4135" i="5"/>
  <c r="AK4135" i="5"/>
  <c r="AJ4135" i="5"/>
  <c r="AH4134" i="5"/>
  <c r="AK4134" i="5"/>
  <c r="AJ4134" i="5"/>
  <c r="AH4133" i="5"/>
  <c r="AK4133" i="5"/>
  <c r="AJ4133" i="5"/>
  <c r="AH4132" i="5"/>
  <c r="AK4132" i="5"/>
  <c r="AJ4132" i="5"/>
  <c r="AH4131" i="5"/>
  <c r="AK4131" i="5"/>
  <c r="AJ4131" i="5"/>
  <c r="AH4130" i="5"/>
  <c r="AK4130" i="5"/>
  <c r="AJ4130" i="5"/>
  <c r="AH4129" i="5"/>
  <c r="AK4129" i="5"/>
  <c r="AJ4129" i="5"/>
  <c r="AH4128" i="5"/>
  <c r="AK4128" i="5"/>
  <c r="AJ4128" i="5"/>
  <c r="AH4127" i="5"/>
  <c r="AK4127" i="5"/>
  <c r="AJ4127" i="5"/>
  <c r="AH4126" i="5"/>
  <c r="AK4126" i="5"/>
  <c r="AJ4126" i="5"/>
  <c r="AH4125" i="5"/>
  <c r="AK4125" i="5"/>
  <c r="AJ4125" i="5"/>
  <c r="AH4124" i="5"/>
  <c r="AK4124" i="5"/>
  <c r="AJ4124" i="5"/>
  <c r="AH4123" i="5"/>
  <c r="AK4123" i="5"/>
  <c r="AJ4123" i="5"/>
  <c r="AH4122" i="5"/>
  <c r="AK4122" i="5"/>
  <c r="AJ4122" i="5"/>
  <c r="AH4121" i="5"/>
  <c r="AK4121" i="5"/>
  <c r="AJ4121" i="5"/>
  <c r="AH4120" i="5"/>
  <c r="AK4120" i="5"/>
  <c r="AJ4120" i="5"/>
  <c r="AH4119" i="5"/>
  <c r="AK4119" i="5"/>
  <c r="AJ4119" i="5"/>
  <c r="AH4118" i="5"/>
  <c r="AK4118" i="5"/>
  <c r="AJ4118" i="5"/>
  <c r="AH4117" i="5"/>
  <c r="AK4117" i="5"/>
  <c r="AJ4117" i="5"/>
  <c r="AH4116" i="5"/>
  <c r="AK4116" i="5"/>
  <c r="AJ4116" i="5"/>
  <c r="AH4115" i="5"/>
  <c r="AK4115" i="5"/>
  <c r="AJ4115" i="5"/>
  <c r="AH4114" i="5"/>
  <c r="AK4114" i="5"/>
  <c r="AJ4114" i="5"/>
  <c r="AH4113" i="5"/>
  <c r="AK4113" i="5"/>
  <c r="AJ4113" i="5"/>
  <c r="AH4112" i="5"/>
  <c r="AK4112" i="5"/>
  <c r="AJ4112" i="5"/>
  <c r="AH4111" i="5"/>
  <c r="AK4111" i="5"/>
  <c r="AJ4111" i="5"/>
  <c r="AH4110" i="5"/>
  <c r="AK4110" i="5"/>
  <c r="AJ4110" i="5"/>
  <c r="AH4109" i="5"/>
  <c r="AK4109" i="5"/>
  <c r="AJ4109" i="5"/>
  <c r="AH4108" i="5"/>
  <c r="AK4108" i="5"/>
  <c r="AJ4108" i="5"/>
  <c r="AH4107" i="5"/>
  <c r="AK4107" i="5"/>
  <c r="AJ4107" i="5"/>
  <c r="AH4106" i="5"/>
  <c r="AK4106" i="5"/>
  <c r="AJ4106" i="5"/>
  <c r="AH4105" i="5"/>
  <c r="AK4105" i="5"/>
  <c r="AJ4105" i="5"/>
  <c r="AH4104" i="5"/>
  <c r="AK4104" i="5"/>
  <c r="AJ4104" i="5"/>
  <c r="AH4103" i="5"/>
  <c r="AK4103" i="5"/>
  <c r="AJ4103" i="5"/>
  <c r="AH4102" i="5"/>
  <c r="AK4102" i="5"/>
  <c r="AJ4102" i="5"/>
  <c r="AH4101" i="5"/>
  <c r="AK4101" i="5"/>
  <c r="AJ4101" i="5"/>
  <c r="AH4100" i="5"/>
  <c r="AK4100" i="5"/>
  <c r="AJ4100" i="5"/>
  <c r="AH4099" i="5"/>
  <c r="AK4099" i="5"/>
  <c r="AJ4099" i="5"/>
  <c r="AH4098" i="5"/>
  <c r="AK4098" i="5"/>
  <c r="AJ4098" i="5"/>
  <c r="AH4097" i="5"/>
  <c r="AK4097" i="5"/>
  <c r="AJ4097" i="5"/>
  <c r="AH4096" i="5"/>
  <c r="AK4096" i="5"/>
  <c r="AJ4096" i="5"/>
  <c r="AH4095" i="5"/>
  <c r="AK4095" i="5"/>
  <c r="AJ4095" i="5"/>
  <c r="AH4094" i="5"/>
  <c r="AK4094" i="5"/>
  <c r="AJ4094" i="5"/>
  <c r="AH4093" i="5"/>
  <c r="AK4093" i="5"/>
  <c r="AJ4093" i="5"/>
  <c r="AH4092" i="5"/>
  <c r="AK4092" i="5"/>
  <c r="AJ4092" i="5"/>
  <c r="AH4091" i="5"/>
  <c r="AK4091" i="5"/>
  <c r="AJ4091" i="5"/>
  <c r="AH4090" i="5"/>
  <c r="AK4090" i="5"/>
  <c r="AJ4090" i="5"/>
  <c r="AH4089" i="5"/>
  <c r="AK4089" i="5"/>
  <c r="AJ4089" i="5"/>
  <c r="AH4088" i="5"/>
  <c r="AK4088" i="5"/>
  <c r="AJ4088" i="5"/>
  <c r="AH4087" i="5"/>
  <c r="AK4087" i="5"/>
  <c r="AJ4087" i="5"/>
  <c r="AH4086" i="5"/>
  <c r="AK4086" i="5"/>
  <c r="AJ4086" i="5"/>
  <c r="AH4085" i="5"/>
  <c r="AK4085" i="5"/>
  <c r="AJ4085" i="5"/>
  <c r="AH4084" i="5"/>
  <c r="AK4084" i="5"/>
  <c r="AJ4084" i="5"/>
  <c r="AH4083" i="5"/>
  <c r="AK4083" i="5"/>
  <c r="AJ4083" i="5"/>
  <c r="AH4082" i="5"/>
  <c r="AK4082" i="5"/>
  <c r="AJ4082" i="5"/>
  <c r="AH4081" i="5"/>
  <c r="AK4081" i="5"/>
  <c r="AJ4081" i="5"/>
  <c r="AH4080" i="5"/>
  <c r="AK4080" i="5"/>
  <c r="AJ4080" i="5"/>
  <c r="AH4079" i="5"/>
  <c r="AK4079" i="5"/>
  <c r="AJ4079" i="5"/>
  <c r="AH4078" i="5"/>
  <c r="AK4078" i="5"/>
  <c r="AJ4078" i="5"/>
  <c r="AH4077" i="5"/>
  <c r="AK4077" i="5"/>
  <c r="AJ4077" i="5"/>
  <c r="AH4076" i="5"/>
  <c r="AK4076" i="5"/>
  <c r="AJ4076" i="5"/>
  <c r="AH4075" i="5"/>
  <c r="AK4075" i="5"/>
  <c r="AJ4075" i="5"/>
  <c r="AH4074" i="5"/>
  <c r="AK4074" i="5"/>
  <c r="AJ4074" i="5"/>
  <c r="AH4073" i="5"/>
  <c r="AK4073" i="5"/>
  <c r="AJ4073" i="5"/>
  <c r="AH4072" i="5"/>
  <c r="AK4072" i="5"/>
  <c r="AJ4072" i="5"/>
  <c r="AH4071" i="5"/>
  <c r="AK4071" i="5"/>
  <c r="AJ4071" i="5"/>
  <c r="AH4070" i="5"/>
  <c r="AK4070" i="5"/>
  <c r="AJ4070" i="5"/>
  <c r="AH4069" i="5"/>
  <c r="AK4069" i="5"/>
  <c r="AJ4069" i="5"/>
  <c r="AH4068" i="5"/>
  <c r="AK4068" i="5"/>
  <c r="AJ4068" i="5"/>
  <c r="AH4067" i="5"/>
  <c r="AK4067" i="5"/>
  <c r="AJ4067" i="5"/>
  <c r="AH4066" i="5"/>
  <c r="AK4066" i="5"/>
  <c r="AJ4066" i="5"/>
  <c r="AH4065" i="5"/>
  <c r="AK4065" i="5"/>
  <c r="AJ4065" i="5"/>
  <c r="AH4064" i="5"/>
  <c r="AK4064" i="5"/>
  <c r="AJ4064" i="5"/>
  <c r="AH4063" i="5"/>
  <c r="AK4063" i="5"/>
  <c r="AJ4063" i="5"/>
  <c r="AH4062" i="5"/>
  <c r="AK4062" i="5"/>
  <c r="AJ4062" i="5"/>
  <c r="AH4061" i="5"/>
  <c r="AK4061" i="5"/>
  <c r="AJ4061" i="5"/>
  <c r="AH4060" i="5"/>
  <c r="AK4060" i="5"/>
  <c r="AJ4060" i="5"/>
  <c r="AH4059" i="5"/>
  <c r="AK4059" i="5"/>
  <c r="AJ4059" i="5"/>
  <c r="AH4058" i="5"/>
  <c r="AK4058" i="5"/>
  <c r="AJ4058" i="5"/>
  <c r="AH4057" i="5"/>
  <c r="AK4057" i="5"/>
  <c r="AJ4057" i="5"/>
  <c r="AH4056" i="5"/>
  <c r="AK4056" i="5"/>
  <c r="AJ4056" i="5"/>
  <c r="AH4055" i="5"/>
  <c r="AK4055" i="5"/>
  <c r="AJ4055" i="5"/>
  <c r="AH4054" i="5"/>
  <c r="AK4054" i="5"/>
  <c r="AJ4054" i="5"/>
  <c r="AH4053" i="5"/>
  <c r="AK4053" i="5"/>
  <c r="AJ4053" i="5"/>
  <c r="AH4052" i="5"/>
  <c r="AK4052" i="5"/>
  <c r="AJ4052" i="5"/>
  <c r="AH4051" i="5"/>
  <c r="AK4051" i="5"/>
  <c r="AJ4051" i="5"/>
  <c r="AH4050" i="5"/>
  <c r="AK4050" i="5"/>
  <c r="AJ4050" i="5"/>
  <c r="AH4049" i="5"/>
  <c r="AK4049" i="5"/>
  <c r="AJ4049" i="5"/>
  <c r="AH4048" i="5"/>
  <c r="AK4048" i="5"/>
  <c r="AJ4048" i="5"/>
  <c r="AH4047" i="5"/>
  <c r="AK4047" i="5"/>
  <c r="AJ4047" i="5"/>
  <c r="AH4046" i="5"/>
  <c r="AK4046" i="5"/>
  <c r="AJ4046" i="5"/>
  <c r="AH4045" i="5"/>
  <c r="AK4045" i="5"/>
  <c r="AJ4045" i="5"/>
  <c r="AH4044" i="5"/>
  <c r="AK4044" i="5"/>
  <c r="AJ4044" i="5"/>
  <c r="AH4043" i="5"/>
  <c r="AK4043" i="5"/>
  <c r="AJ4043" i="5"/>
  <c r="AH4042" i="5"/>
  <c r="AK4042" i="5"/>
  <c r="AJ4042" i="5"/>
  <c r="AH4041" i="5"/>
  <c r="AK4041" i="5"/>
  <c r="AJ4041" i="5"/>
  <c r="AH4040" i="5"/>
  <c r="AK4040" i="5"/>
  <c r="AJ4040" i="5"/>
  <c r="AH4039" i="5"/>
  <c r="AK4039" i="5"/>
  <c r="AJ4039" i="5"/>
  <c r="AH4038" i="5"/>
  <c r="AK4038" i="5"/>
  <c r="AJ4038" i="5"/>
  <c r="AH4037" i="5"/>
  <c r="AK4037" i="5"/>
  <c r="AJ4037" i="5"/>
  <c r="AH4036" i="5"/>
  <c r="AK4036" i="5"/>
  <c r="AJ4036" i="5"/>
  <c r="AH4035" i="5"/>
  <c r="AK4035" i="5"/>
  <c r="AJ4035" i="5"/>
  <c r="AH4034" i="5"/>
  <c r="AK4034" i="5"/>
  <c r="AJ4034" i="5"/>
  <c r="AH4033" i="5"/>
  <c r="AK4033" i="5"/>
  <c r="AJ4033" i="5"/>
  <c r="AH4032" i="5"/>
  <c r="AK4032" i="5"/>
  <c r="AJ4032" i="5"/>
  <c r="AH4031" i="5"/>
  <c r="AK4031" i="5"/>
  <c r="AJ4031" i="5"/>
  <c r="AH4030" i="5"/>
  <c r="AK4030" i="5"/>
  <c r="AJ4030" i="5"/>
  <c r="AH4029" i="5"/>
  <c r="AK4029" i="5"/>
  <c r="AJ4029" i="5"/>
  <c r="AH4028" i="5"/>
  <c r="AK4028" i="5"/>
  <c r="AJ4028" i="5"/>
  <c r="AH4027" i="5"/>
  <c r="AK4027" i="5"/>
  <c r="AJ4027" i="5"/>
  <c r="AH4026" i="5"/>
  <c r="AK4026" i="5"/>
  <c r="AJ4026" i="5"/>
  <c r="AH4025" i="5"/>
  <c r="AK4025" i="5"/>
  <c r="AJ4025" i="5"/>
  <c r="AH4024" i="5"/>
  <c r="AK4024" i="5"/>
  <c r="AJ4024" i="5"/>
  <c r="AH4023" i="5"/>
  <c r="AK4023" i="5"/>
  <c r="AJ4023" i="5"/>
  <c r="AH4022" i="5"/>
  <c r="AK4022" i="5"/>
  <c r="AJ4022" i="5"/>
  <c r="AH4021" i="5"/>
  <c r="AK4021" i="5"/>
  <c r="AJ4021" i="5"/>
  <c r="AH4020" i="5"/>
  <c r="AK4020" i="5"/>
  <c r="AJ4020" i="5"/>
  <c r="AH4019" i="5"/>
  <c r="AK4019" i="5"/>
  <c r="AJ4019" i="5"/>
  <c r="AH4018" i="5"/>
  <c r="AK4018" i="5"/>
  <c r="AJ4018" i="5"/>
  <c r="AH4017" i="5"/>
  <c r="AK4017" i="5"/>
  <c r="AJ4017" i="5"/>
  <c r="AH4016" i="5"/>
  <c r="AK4016" i="5"/>
  <c r="AJ4016" i="5"/>
  <c r="AH4015" i="5"/>
  <c r="AK4015" i="5"/>
  <c r="AJ4015" i="5"/>
  <c r="AH4014" i="5"/>
  <c r="AK4014" i="5"/>
  <c r="AJ4014" i="5"/>
  <c r="AH4013" i="5"/>
  <c r="AK4013" i="5"/>
  <c r="AJ4013" i="5"/>
  <c r="AH4012" i="5"/>
  <c r="AK4012" i="5"/>
  <c r="AJ4012" i="5"/>
  <c r="AH4011" i="5"/>
  <c r="AK4011" i="5"/>
  <c r="AJ4011" i="5"/>
  <c r="AH4010" i="5"/>
  <c r="AK4010" i="5"/>
  <c r="AJ4010" i="5"/>
  <c r="AH4009" i="5"/>
  <c r="AK4009" i="5"/>
  <c r="AJ4009" i="5"/>
  <c r="AH4008" i="5"/>
  <c r="AK4008" i="5"/>
  <c r="AJ4008" i="5"/>
  <c r="AH4007" i="5"/>
  <c r="AK4007" i="5"/>
  <c r="AJ4007" i="5"/>
  <c r="AH4006" i="5"/>
  <c r="AK4006" i="5"/>
  <c r="AJ4006" i="5"/>
  <c r="AH4005" i="5"/>
  <c r="AK4005" i="5"/>
  <c r="AJ4005" i="5"/>
  <c r="AH4004" i="5"/>
  <c r="AK4004" i="5"/>
  <c r="AJ4004" i="5"/>
  <c r="AH4003" i="5"/>
  <c r="AK4003" i="5"/>
  <c r="AJ4003" i="5"/>
  <c r="AH4002" i="5"/>
  <c r="AK4002" i="5"/>
  <c r="AJ4002" i="5"/>
  <c r="AH4001" i="5"/>
  <c r="AK4001" i="5"/>
  <c r="AJ4001" i="5"/>
  <c r="AH4000" i="5"/>
  <c r="AK4000" i="5"/>
  <c r="AJ4000" i="5"/>
  <c r="AH3999" i="5"/>
  <c r="AK3999" i="5"/>
  <c r="AJ3999" i="5"/>
  <c r="AH3998" i="5"/>
  <c r="AK3998" i="5"/>
  <c r="AJ3998" i="5"/>
  <c r="AH3997" i="5"/>
  <c r="AK3997" i="5"/>
  <c r="AJ3997" i="5"/>
  <c r="AH3996" i="5"/>
  <c r="AK3996" i="5"/>
  <c r="AJ3996" i="5"/>
  <c r="AH3995" i="5"/>
  <c r="AK3995" i="5"/>
  <c r="AJ3995" i="5"/>
  <c r="AH3994" i="5"/>
  <c r="AK3994" i="5"/>
  <c r="AJ3994" i="5"/>
  <c r="AH3993" i="5"/>
  <c r="AK3993" i="5"/>
  <c r="AJ3993" i="5"/>
  <c r="AH3992" i="5"/>
  <c r="AK3992" i="5"/>
  <c r="AJ3992" i="5"/>
  <c r="AH3991" i="5"/>
  <c r="AK3991" i="5"/>
  <c r="AJ3991" i="5"/>
  <c r="AH3990" i="5"/>
  <c r="AK3990" i="5"/>
  <c r="AJ3990" i="5"/>
  <c r="AH3989" i="5"/>
  <c r="AK3989" i="5"/>
  <c r="AJ3989" i="5"/>
  <c r="AH3988" i="5"/>
  <c r="AK3988" i="5"/>
  <c r="AJ3988" i="5"/>
  <c r="AH3987" i="5"/>
  <c r="AK3987" i="5"/>
  <c r="AJ3987" i="5"/>
  <c r="AH3986" i="5"/>
  <c r="AK3986" i="5"/>
  <c r="AJ3986" i="5"/>
  <c r="AH3985" i="5"/>
  <c r="AK3985" i="5"/>
  <c r="AJ3985" i="5"/>
  <c r="AH3984" i="5"/>
  <c r="AK3984" i="5"/>
  <c r="AJ3984" i="5"/>
  <c r="AH3983" i="5"/>
  <c r="AK3983" i="5"/>
  <c r="AJ3983" i="5"/>
  <c r="AH3982" i="5"/>
  <c r="AK3982" i="5"/>
  <c r="AJ3982" i="5"/>
  <c r="AH3981" i="5"/>
  <c r="AK3981" i="5"/>
  <c r="AJ3981" i="5"/>
  <c r="AH3980" i="5"/>
  <c r="AK3980" i="5"/>
  <c r="AJ3980" i="5"/>
  <c r="AH3979" i="5"/>
  <c r="AK3979" i="5"/>
  <c r="AJ3979" i="5"/>
  <c r="AH3978" i="5"/>
  <c r="AK3978" i="5"/>
  <c r="AJ3978" i="5"/>
  <c r="AH3977" i="5"/>
  <c r="AK3977" i="5"/>
  <c r="AJ3977" i="5"/>
  <c r="AH3976" i="5"/>
  <c r="AK3976" i="5"/>
  <c r="AJ3976" i="5"/>
  <c r="AH3975" i="5"/>
  <c r="AK3975" i="5"/>
  <c r="AJ3975" i="5"/>
  <c r="AH3974" i="5"/>
  <c r="AK3974" i="5"/>
  <c r="AJ3974" i="5"/>
  <c r="AH3973" i="5"/>
  <c r="AK3973" i="5"/>
  <c r="AJ3973" i="5"/>
  <c r="AH3972" i="5"/>
  <c r="AK3972" i="5"/>
  <c r="AJ3972" i="5"/>
  <c r="AH3971" i="5"/>
  <c r="AK3971" i="5"/>
  <c r="AJ3971" i="5"/>
  <c r="AH3970" i="5"/>
  <c r="AK3970" i="5"/>
  <c r="AJ3970" i="5"/>
  <c r="AH3969" i="5"/>
  <c r="AK3969" i="5"/>
  <c r="AJ3969" i="5"/>
  <c r="AH3968" i="5"/>
  <c r="AK3968" i="5"/>
  <c r="AJ3968" i="5"/>
  <c r="AH3967" i="5"/>
  <c r="AK3967" i="5"/>
  <c r="AJ3967" i="5"/>
  <c r="AH3966" i="5"/>
  <c r="AK3966" i="5"/>
  <c r="AJ3966" i="5"/>
  <c r="AH3965" i="5"/>
  <c r="AK3965" i="5"/>
  <c r="AJ3965" i="5"/>
  <c r="AH3964" i="5"/>
  <c r="AK3964" i="5"/>
  <c r="AJ3964" i="5"/>
  <c r="AH3963" i="5"/>
  <c r="AK3963" i="5"/>
  <c r="AJ3963" i="5"/>
  <c r="AH3962" i="5"/>
  <c r="AK3962" i="5"/>
  <c r="AJ3962" i="5"/>
  <c r="AH3961" i="5"/>
  <c r="AK3961" i="5"/>
  <c r="AJ3961" i="5"/>
  <c r="AH3960" i="5"/>
  <c r="AK3960" i="5"/>
  <c r="AJ3960" i="5"/>
  <c r="AH3959" i="5"/>
  <c r="AK3959" i="5"/>
  <c r="AJ3959" i="5"/>
  <c r="AH3958" i="5"/>
  <c r="AK3958" i="5"/>
  <c r="AJ3958" i="5"/>
  <c r="AH3957" i="5"/>
  <c r="AK3957" i="5"/>
  <c r="AJ3957" i="5"/>
  <c r="AH3956" i="5"/>
  <c r="AK3956" i="5"/>
  <c r="AJ3956" i="5"/>
  <c r="AH3955" i="5"/>
  <c r="AK3955" i="5"/>
  <c r="AJ3955" i="5"/>
  <c r="AH3954" i="5"/>
  <c r="AK3954" i="5"/>
  <c r="AJ3954" i="5"/>
  <c r="AH3953" i="5"/>
  <c r="AK3953" i="5"/>
  <c r="AJ3953" i="5"/>
  <c r="AH3952" i="5"/>
  <c r="AK3952" i="5"/>
  <c r="AJ3952" i="5"/>
  <c r="AH3951" i="5"/>
  <c r="AK3951" i="5"/>
  <c r="AJ3951" i="5"/>
  <c r="AH3950" i="5"/>
  <c r="AK3950" i="5"/>
  <c r="AJ3950" i="5"/>
  <c r="AH3949" i="5"/>
  <c r="AK3949" i="5"/>
  <c r="AJ3949" i="5"/>
  <c r="AH3948" i="5"/>
  <c r="AK3948" i="5"/>
  <c r="AJ3948" i="5"/>
  <c r="AH3947" i="5"/>
  <c r="AK3947" i="5"/>
  <c r="AJ3947" i="5"/>
  <c r="AH3946" i="5"/>
  <c r="AK3946" i="5"/>
  <c r="AJ3946" i="5"/>
  <c r="AH3945" i="5"/>
  <c r="AK3945" i="5"/>
  <c r="AJ3945" i="5"/>
  <c r="AH3944" i="5"/>
  <c r="AK3944" i="5"/>
  <c r="AJ3944" i="5"/>
  <c r="AH3943" i="5"/>
  <c r="AK3943" i="5"/>
  <c r="AJ3943" i="5"/>
  <c r="AH3942" i="5"/>
  <c r="AK3942" i="5"/>
  <c r="AJ3942" i="5"/>
  <c r="AH3941" i="5"/>
  <c r="AK3941" i="5"/>
  <c r="AJ3941" i="5"/>
  <c r="AH3940" i="5"/>
  <c r="AK3940" i="5"/>
  <c r="AJ3940" i="5"/>
  <c r="AH3939" i="5"/>
  <c r="AK3939" i="5"/>
  <c r="AJ3939" i="5"/>
  <c r="AH3938" i="5"/>
  <c r="AK3938" i="5"/>
  <c r="AJ3938" i="5"/>
  <c r="AH3937" i="5"/>
  <c r="AK3937" i="5"/>
  <c r="AJ3937" i="5"/>
  <c r="AH3936" i="5"/>
  <c r="AK3936" i="5"/>
  <c r="AJ3936" i="5"/>
  <c r="AH3935" i="5"/>
  <c r="AK3935" i="5"/>
  <c r="AJ3935" i="5"/>
  <c r="AH3934" i="5"/>
  <c r="AK3934" i="5"/>
  <c r="AJ3934" i="5"/>
  <c r="AH3933" i="5"/>
  <c r="AK3933" i="5"/>
  <c r="AJ3933" i="5"/>
  <c r="AH3932" i="5"/>
  <c r="AK3932" i="5"/>
  <c r="AJ3932" i="5"/>
  <c r="AH3931" i="5"/>
  <c r="AK3931" i="5"/>
  <c r="AJ3931" i="5"/>
  <c r="AH3930" i="5"/>
  <c r="AK3930" i="5"/>
  <c r="AJ3930" i="5"/>
  <c r="AH3929" i="5"/>
  <c r="AK3929" i="5"/>
  <c r="AJ3929" i="5"/>
  <c r="AH3928" i="5"/>
  <c r="AK3928" i="5"/>
  <c r="AJ3928" i="5"/>
  <c r="AH3927" i="5"/>
  <c r="AK3927" i="5"/>
  <c r="AJ3927" i="5"/>
  <c r="AH3926" i="5"/>
  <c r="AK3926" i="5"/>
  <c r="AJ3926" i="5"/>
  <c r="AH3925" i="5"/>
  <c r="AK3925" i="5"/>
  <c r="AJ3925" i="5"/>
  <c r="AH3924" i="5"/>
  <c r="AK3924" i="5"/>
  <c r="AJ3924" i="5"/>
  <c r="AH3923" i="5"/>
  <c r="AK3923" i="5"/>
  <c r="AJ3923" i="5"/>
  <c r="AH3922" i="5"/>
  <c r="AK3922" i="5"/>
  <c r="AJ3922" i="5"/>
  <c r="AH3921" i="5"/>
  <c r="AK3921" i="5"/>
  <c r="AJ3921" i="5"/>
  <c r="AH3920" i="5"/>
  <c r="AK3920" i="5"/>
  <c r="AJ3920" i="5"/>
  <c r="AH3919" i="5"/>
  <c r="AK3919" i="5"/>
  <c r="AJ3919" i="5"/>
  <c r="AH3918" i="5"/>
  <c r="AK3918" i="5"/>
  <c r="AJ3918" i="5"/>
  <c r="AH3917" i="5"/>
  <c r="AK3917" i="5"/>
  <c r="AJ3917" i="5"/>
  <c r="AH3916" i="5"/>
  <c r="AK3916" i="5"/>
  <c r="AJ3916" i="5"/>
  <c r="AH3915" i="5"/>
  <c r="AK3915" i="5"/>
  <c r="AJ3915" i="5"/>
  <c r="AH3914" i="5"/>
  <c r="AK3914" i="5"/>
  <c r="AJ3914" i="5"/>
  <c r="AH3913" i="5"/>
  <c r="AK3913" i="5"/>
  <c r="AJ3913" i="5"/>
  <c r="AH3912" i="5"/>
  <c r="AK3912" i="5"/>
  <c r="AJ3912" i="5"/>
  <c r="AH3911" i="5"/>
  <c r="AK3911" i="5"/>
  <c r="AJ3911" i="5"/>
  <c r="AH3910" i="5"/>
  <c r="AK3910" i="5"/>
  <c r="AJ3910" i="5"/>
  <c r="AH3909" i="5"/>
  <c r="AK3909" i="5"/>
  <c r="AJ3909" i="5"/>
  <c r="AH3908" i="5"/>
  <c r="AK3908" i="5"/>
  <c r="AJ3908" i="5"/>
  <c r="AH3907" i="5"/>
  <c r="AK3907" i="5"/>
  <c r="AJ3907" i="5"/>
  <c r="AH3906" i="5"/>
  <c r="AK3906" i="5"/>
  <c r="AJ3906" i="5"/>
  <c r="AH3905" i="5"/>
  <c r="AK3905" i="5"/>
  <c r="AJ3905" i="5"/>
  <c r="AH3904" i="5"/>
  <c r="AK3904" i="5"/>
  <c r="AJ3904" i="5"/>
  <c r="AH3903" i="5"/>
  <c r="AK3903" i="5"/>
  <c r="AJ3903" i="5"/>
  <c r="AH3902" i="5"/>
  <c r="AK3902" i="5"/>
  <c r="AJ3902" i="5"/>
  <c r="AH3901" i="5"/>
  <c r="AK3901" i="5"/>
  <c r="AJ3901" i="5"/>
  <c r="AH3900" i="5"/>
  <c r="AK3900" i="5"/>
  <c r="AJ3900" i="5"/>
  <c r="AH3899" i="5"/>
  <c r="AK3899" i="5"/>
  <c r="AJ3899" i="5"/>
  <c r="AH3898" i="5"/>
  <c r="AK3898" i="5"/>
  <c r="AJ3898" i="5"/>
  <c r="AH3897" i="5"/>
  <c r="AK3897" i="5"/>
  <c r="AJ3897" i="5"/>
  <c r="AH3896" i="5"/>
  <c r="AK3896" i="5"/>
  <c r="AJ3896" i="5"/>
  <c r="AH3895" i="5"/>
  <c r="AK3895" i="5"/>
  <c r="AJ3895" i="5"/>
  <c r="AH3894" i="5"/>
  <c r="AK3894" i="5"/>
  <c r="AJ3894" i="5"/>
  <c r="AH3893" i="5"/>
  <c r="AK3893" i="5"/>
  <c r="AJ3893" i="5"/>
  <c r="AH3892" i="5"/>
  <c r="AK3892" i="5"/>
  <c r="AJ3892" i="5"/>
  <c r="AH3891" i="5"/>
  <c r="AK3891" i="5"/>
  <c r="AJ3891" i="5"/>
  <c r="AH3890" i="5"/>
  <c r="AK3890" i="5"/>
  <c r="AJ3890" i="5"/>
  <c r="AH3889" i="5"/>
  <c r="AK3889" i="5"/>
  <c r="AJ3889" i="5"/>
  <c r="AH3888" i="5"/>
  <c r="AK3888" i="5"/>
  <c r="AJ3888" i="5"/>
  <c r="AH3887" i="5"/>
  <c r="AK3887" i="5"/>
  <c r="AJ3887" i="5"/>
  <c r="AH3886" i="5"/>
  <c r="AK3886" i="5"/>
  <c r="AJ3886" i="5"/>
  <c r="AH3885" i="5"/>
  <c r="AK3885" i="5"/>
  <c r="AJ3885" i="5"/>
  <c r="AH3884" i="5"/>
  <c r="AK3884" i="5"/>
  <c r="AJ3884" i="5"/>
  <c r="AH3883" i="5"/>
  <c r="AK3883" i="5"/>
  <c r="AJ3883" i="5"/>
  <c r="AH3882" i="5"/>
  <c r="AK3882" i="5"/>
  <c r="AJ3882" i="5"/>
  <c r="AH3881" i="5"/>
  <c r="AK3881" i="5"/>
  <c r="AJ3881" i="5"/>
  <c r="AH3880" i="5"/>
  <c r="AK3880" i="5"/>
  <c r="AJ3880" i="5"/>
  <c r="AH3879" i="5"/>
  <c r="AK3879" i="5"/>
  <c r="AJ3879" i="5"/>
  <c r="AH3878" i="5"/>
  <c r="AK3878" i="5"/>
  <c r="AJ3878" i="5"/>
  <c r="AH3877" i="5"/>
  <c r="AK3877" i="5"/>
  <c r="AJ3877" i="5"/>
  <c r="AH3876" i="5"/>
  <c r="AK3876" i="5"/>
  <c r="AJ3876" i="5"/>
  <c r="AH3875" i="5"/>
  <c r="AK3875" i="5"/>
  <c r="AJ3875" i="5"/>
  <c r="AH3874" i="5"/>
  <c r="AK3874" i="5"/>
  <c r="AJ3874" i="5"/>
  <c r="AH3873" i="5"/>
  <c r="AK3873" i="5"/>
  <c r="AJ3873" i="5"/>
  <c r="AH3872" i="5"/>
  <c r="AK3872" i="5"/>
  <c r="AJ3872" i="5"/>
  <c r="AH3871" i="5"/>
  <c r="AK3871" i="5"/>
  <c r="AJ3871" i="5"/>
  <c r="AH3870" i="5"/>
  <c r="AK3870" i="5"/>
  <c r="AJ3870" i="5"/>
  <c r="AH3869" i="5"/>
  <c r="AK3869" i="5"/>
  <c r="AJ3869" i="5"/>
  <c r="AH3868" i="5"/>
  <c r="AK3868" i="5"/>
  <c r="AJ3868" i="5"/>
  <c r="AH3867" i="5"/>
  <c r="AK3867" i="5"/>
  <c r="AJ3867" i="5"/>
  <c r="AH3866" i="5"/>
  <c r="AK3866" i="5"/>
  <c r="AJ3866" i="5"/>
  <c r="AH3865" i="5"/>
  <c r="AK3865" i="5"/>
  <c r="AJ3865" i="5"/>
  <c r="AH3864" i="5"/>
  <c r="AK3864" i="5"/>
  <c r="AJ3864" i="5"/>
  <c r="AH3863" i="5"/>
  <c r="AK3863" i="5"/>
  <c r="AJ3863" i="5"/>
  <c r="AH3862" i="5"/>
  <c r="AK3862" i="5"/>
  <c r="AJ3862" i="5"/>
  <c r="AH3861" i="5"/>
  <c r="AK3861" i="5"/>
  <c r="AJ3861" i="5"/>
  <c r="AH3860" i="5"/>
  <c r="AK3860" i="5"/>
  <c r="AJ3860" i="5"/>
  <c r="AH3859" i="5"/>
  <c r="AK3859" i="5"/>
  <c r="AJ3859" i="5"/>
  <c r="AH3858" i="5"/>
  <c r="AK3858" i="5"/>
  <c r="AJ3858" i="5"/>
  <c r="AH3857" i="5"/>
  <c r="AK3857" i="5"/>
  <c r="AJ3857" i="5"/>
  <c r="AH3856" i="5"/>
  <c r="AK3856" i="5"/>
  <c r="AJ3856" i="5"/>
  <c r="AH3855" i="5"/>
  <c r="AK3855" i="5"/>
  <c r="AJ3855" i="5"/>
  <c r="AH3854" i="5"/>
  <c r="AK3854" i="5"/>
  <c r="AJ3854" i="5"/>
  <c r="AH3853" i="5"/>
  <c r="AK3853" i="5"/>
  <c r="AJ3853" i="5"/>
  <c r="AH3852" i="5"/>
  <c r="AK3852" i="5"/>
  <c r="AJ3852" i="5"/>
  <c r="AH3851" i="5"/>
  <c r="AK3851" i="5"/>
  <c r="AJ3851" i="5"/>
  <c r="AH3850" i="5"/>
  <c r="AK3850" i="5"/>
  <c r="AJ3850" i="5"/>
  <c r="AH3849" i="5"/>
  <c r="AK3849" i="5"/>
  <c r="AJ3849" i="5"/>
  <c r="AH3848" i="5"/>
  <c r="AK3848" i="5"/>
  <c r="AJ3848" i="5"/>
  <c r="AH3847" i="5"/>
  <c r="AK3847" i="5"/>
  <c r="AJ3847" i="5"/>
  <c r="AH3846" i="5"/>
  <c r="AK3846" i="5"/>
  <c r="AJ3846" i="5"/>
  <c r="AH3845" i="5"/>
  <c r="AK3845" i="5"/>
  <c r="AJ3845" i="5"/>
  <c r="AH3844" i="5"/>
  <c r="AK3844" i="5"/>
  <c r="AJ3844" i="5"/>
  <c r="AH3843" i="5"/>
  <c r="AK3843" i="5"/>
  <c r="AJ3843" i="5"/>
  <c r="AH3842" i="5"/>
  <c r="AK3842" i="5"/>
  <c r="AJ3842" i="5"/>
  <c r="AH3841" i="5"/>
  <c r="AK3841" i="5"/>
  <c r="AJ3841" i="5"/>
  <c r="AH3840" i="5"/>
  <c r="AK3840" i="5"/>
  <c r="AJ3840" i="5"/>
  <c r="AH3839" i="5"/>
  <c r="AK3839" i="5"/>
  <c r="AJ3839" i="5"/>
  <c r="AH3838" i="5"/>
  <c r="AK3838" i="5"/>
  <c r="AJ3838" i="5"/>
  <c r="AH3837" i="5"/>
  <c r="AK3837" i="5"/>
  <c r="AJ3837" i="5"/>
  <c r="AH3836" i="5"/>
  <c r="AK3836" i="5"/>
  <c r="AJ3836" i="5"/>
  <c r="AH3835" i="5"/>
  <c r="AK3835" i="5"/>
  <c r="AJ3835" i="5"/>
  <c r="AH3834" i="5"/>
  <c r="AK3834" i="5"/>
  <c r="AJ3834" i="5"/>
  <c r="AH3833" i="5"/>
  <c r="AK3833" i="5"/>
  <c r="AJ3833" i="5"/>
  <c r="AH3832" i="5"/>
  <c r="AK3832" i="5"/>
  <c r="AJ3832" i="5"/>
  <c r="AH3831" i="5"/>
  <c r="AK3831" i="5"/>
  <c r="AJ3831" i="5"/>
  <c r="AH3830" i="5"/>
  <c r="AK3830" i="5"/>
  <c r="AJ3830" i="5"/>
  <c r="AH3829" i="5"/>
  <c r="AK3829" i="5"/>
  <c r="AJ3829" i="5"/>
  <c r="AH3828" i="5"/>
  <c r="AK3828" i="5"/>
  <c r="AJ3828" i="5"/>
  <c r="AH3827" i="5"/>
  <c r="AK3827" i="5"/>
  <c r="AJ3827" i="5"/>
  <c r="AH3826" i="5"/>
  <c r="AK3826" i="5"/>
  <c r="AJ3826" i="5"/>
  <c r="AH3825" i="5"/>
  <c r="AK3825" i="5"/>
  <c r="AJ3825" i="5"/>
  <c r="AH3824" i="5"/>
  <c r="AK3824" i="5"/>
  <c r="AJ3824" i="5"/>
  <c r="AH3823" i="5"/>
  <c r="AK3823" i="5"/>
  <c r="AJ3823" i="5"/>
  <c r="AH3822" i="5"/>
  <c r="AK3822" i="5"/>
  <c r="AJ3822" i="5"/>
  <c r="AH3821" i="5"/>
  <c r="AK3821" i="5"/>
  <c r="AJ3821" i="5"/>
  <c r="AH3820" i="5"/>
  <c r="AK3820" i="5"/>
  <c r="AJ3820" i="5"/>
  <c r="AH3819" i="5"/>
  <c r="AK3819" i="5"/>
  <c r="AJ3819" i="5"/>
  <c r="AH3818" i="5"/>
  <c r="AK3818" i="5"/>
  <c r="AJ3818" i="5"/>
  <c r="AH3817" i="5"/>
  <c r="AK3817" i="5"/>
  <c r="AJ3817" i="5"/>
  <c r="AH3816" i="5"/>
  <c r="AK3816" i="5"/>
  <c r="AJ3816" i="5"/>
  <c r="AH3815" i="5"/>
  <c r="AK3815" i="5"/>
  <c r="AJ3815" i="5"/>
  <c r="AH3814" i="5"/>
  <c r="AK3814" i="5"/>
  <c r="AJ3814" i="5"/>
  <c r="AH3813" i="5"/>
  <c r="AK3813" i="5"/>
  <c r="AJ3813" i="5"/>
  <c r="AH3812" i="5"/>
  <c r="AK3812" i="5"/>
  <c r="AJ3812" i="5"/>
  <c r="AH3811" i="5"/>
  <c r="AK3811" i="5"/>
  <c r="AJ3811" i="5"/>
  <c r="AH3810" i="5"/>
  <c r="AK3810" i="5"/>
  <c r="AJ3810" i="5"/>
  <c r="AH3809" i="5"/>
  <c r="AK3809" i="5"/>
  <c r="AJ3809" i="5"/>
  <c r="AH3808" i="5"/>
  <c r="AK3808" i="5"/>
  <c r="AJ3808" i="5"/>
  <c r="AH3807" i="5"/>
  <c r="AK3807" i="5"/>
  <c r="AJ3807" i="5"/>
  <c r="AH3806" i="5"/>
  <c r="AK3806" i="5"/>
  <c r="AJ3806" i="5"/>
  <c r="AH3805" i="5"/>
  <c r="AK3805" i="5"/>
  <c r="AJ3805" i="5"/>
  <c r="AH3804" i="5"/>
  <c r="AK3804" i="5"/>
  <c r="AJ3804" i="5"/>
  <c r="AH3803" i="5"/>
  <c r="AK3803" i="5"/>
  <c r="AJ3803" i="5"/>
  <c r="AH3802" i="5"/>
  <c r="AK3802" i="5"/>
  <c r="AJ3802" i="5"/>
  <c r="AH3801" i="5"/>
  <c r="AK3801" i="5"/>
  <c r="AJ3801" i="5"/>
  <c r="AH3800" i="5"/>
  <c r="AK3800" i="5"/>
  <c r="AJ3800" i="5"/>
  <c r="AH3799" i="5"/>
  <c r="AK3799" i="5"/>
  <c r="AJ3799" i="5"/>
  <c r="AH3798" i="5"/>
  <c r="AK3798" i="5"/>
  <c r="AJ3798" i="5"/>
  <c r="AH3797" i="5"/>
  <c r="AK3797" i="5"/>
  <c r="AJ3797" i="5"/>
  <c r="AH3796" i="5"/>
  <c r="AK3796" i="5"/>
  <c r="AJ3796" i="5"/>
  <c r="AH3795" i="5"/>
  <c r="AK3795" i="5"/>
  <c r="AJ3795" i="5"/>
  <c r="AH3794" i="5"/>
  <c r="AK3794" i="5"/>
  <c r="AJ3794" i="5"/>
  <c r="AH3793" i="5"/>
  <c r="AK3793" i="5"/>
  <c r="AJ3793" i="5"/>
  <c r="AH3792" i="5"/>
  <c r="AK3792" i="5"/>
  <c r="AJ3792" i="5"/>
  <c r="AH3791" i="5"/>
  <c r="AK3791" i="5"/>
  <c r="AJ3791" i="5"/>
  <c r="AH3790" i="5"/>
  <c r="AK3790" i="5"/>
  <c r="AJ3790" i="5"/>
  <c r="AH3789" i="5"/>
  <c r="AK3789" i="5"/>
  <c r="AJ3789" i="5"/>
  <c r="AH3788" i="5"/>
  <c r="AK3788" i="5"/>
  <c r="AJ3788" i="5"/>
  <c r="AH3787" i="5"/>
  <c r="AK3787" i="5"/>
  <c r="AJ3787" i="5"/>
  <c r="AH3786" i="5"/>
  <c r="AK3786" i="5"/>
  <c r="AJ3786" i="5"/>
  <c r="AH3785" i="5"/>
  <c r="AK3785" i="5"/>
  <c r="AJ3785" i="5"/>
  <c r="AH3784" i="5"/>
  <c r="AK3784" i="5"/>
  <c r="AJ3784" i="5"/>
  <c r="AH3783" i="5"/>
  <c r="AK3783" i="5"/>
  <c r="AJ3783" i="5"/>
  <c r="AH3782" i="5"/>
  <c r="AK3782" i="5"/>
  <c r="AJ3782" i="5"/>
  <c r="AH3781" i="5"/>
  <c r="AK3781" i="5"/>
  <c r="AJ3781" i="5"/>
  <c r="AH3780" i="5"/>
  <c r="AK3780" i="5"/>
  <c r="AJ3780" i="5"/>
  <c r="AH3779" i="5"/>
  <c r="AK3779" i="5"/>
  <c r="AJ3779" i="5"/>
  <c r="AH3778" i="5"/>
  <c r="AK3778" i="5"/>
  <c r="AJ3778" i="5"/>
  <c r="AH3777" i="5"/>
  <c r="AK3777" i="5"/>
  <c r="AJ3777" i="5"/>
  <c r="AH3776" i="5"/>
  <c r="AK3776" i="5"/>
  <c r="AJ3776" i="5"/>
  <c r="AH3775" i="5"/>
  <c r="AK3775" i="5"/>
  <c r="AJ3775" i="5"/>
  <c r="AH3774" i="5"/>
  <c r="AK3774" i="5"/>
  <c r="AJ3774" i="5"/>
  <c r="AH3773" i="5"/>
  <c r="AK3773" i="5"/>
  <c r="AJ3773" i="5"/>
  <c r="AH3772" i="5"/>
  <c r="AK3772" i="5"/>
  <c r="AJ3772" i="5"/>
  <c r="AH3771" i="5"/>
  <c r="AK3771" i="5"/>
  <c r="AJ3771" i="5"/>
  <c r="AH3770" i="5"/>
  <c r="AK3770" i="5"/>
  <c r="AJ3770" i="5"/>
  <c r="AH3769" i="5"/>
  <c r="AK3769" i="5"/>
  <c r="AJ3769" i="5"/>
  <c r="AH3768" i="5"/>
  <c r="AK3768" i="5"/>
  <c r="AJ3768" i="5"/>
  <c r="AH3767" i="5"/>
  <c r="AK3767" i="5"/>
  <c r="AJ3767" i="5"/>
  <c r="AH3766" i="5"/>
  <c r="AK3766" i="5"/>
  <c r="AJ3766" i="5"/>
  <c r="AH3765" i="5"/>
  <c r="AK3765" i="5"/>
  <c r="AJ3765" i="5"/>
  <c r="AH3764" i="5"/>
  <c r="AK3764" i="5"/>
  <c r="AJ3764" i="5"/>
  <c r="AH3763" i="5"/>
  <c r="AK3763" i="5"/>
  <c r="AJ3763" i="5"/>
  <c r="AH3762" i="5"/>
  <c r="AK3762" i="5"/>
  <c r="AJ3762" i="5"/>
  <c r="AH3761" i="5"/>
  <c r="AK3761" i="5"/>
  <c r="AJ3761" i="5"/>
  <c r="AH3760" i="5"/>
  <c r="AK3760" i="5"/>
  <c r="AJ3760" i="5"/>
  <c r="AH3759" i="5"/>
  <c r="AK3759" i="5"/>
  <c r="AJ3759" i="5"/>
  <c r="AH3758" i="5"/>
  <c r="AK3758" i="5"/>
  <c r="AJ3758" i="5"/>
  <c r="AH3757" i="5"/>
  <c r="AK3757" i="5"/>
  <c r="AJ3757" i="5"/>
  <c r="AH3756" i="5"/>
  <c r="AK3756" i="5"/>
  <c r="AJ3756" i="5"/>
  <c r="AH3755" i="5"/>
  <c r="AK3755" i="5"/>
  <c r="AJ3755" i="5"/>
  <c r="AH3754" i="5"/>
  <c r="AK3754" i="5"/>
  <c r="AJ3754" i="5"/>
  <c r="AH3753" i="5"/>
  <c r="AK3753" i="5"/>
  <c r="AJ3753" i="5"/>
  <c r="AH3752" i="5"/>
  <c r="AK3752" i="5"/>
  <c r="AJ3752" i="5"/>
  <c r="AH3751" i="5"/>
  <c r="AK3751" i="5"/>
  <c r="AJ3751" i="5"/>
  <c r="AH3750" i="5"/>
  <c r="AK3750" i="5"/>
  <c r="AJ3750" i="5"/>
  <c r="AH3749" i="5"/>
  <c r="AK3749" i="5"/>
  <c r="AJ3749" i="5"/>
  <c r="AH3748" i="5"/>
  <c r="AK3748" i="5"/>
  <c r="AJ3748" i="5"/>
  <c r="AH3747" i="5"/>
  <c r="AK3747" i="5"/>
  <c r="AJ3747" i="5"/>
  <c r="AH3746" i="5"/>
  <c r="AK3746" i="5"/>
  <c r="AJ3746" i="5"/>
  <c r="AH3745" i="5"/>
  <c r="AK3745" i="5"/>
  <c r="AJ3745" i="5"/>
  <c r="AH3744" i="5"/>
  <c r="AK3744" i="5"/>
  <c r="AJ3744" i="5"/>
  <c r="AH3743" i="5"/>
  <c r="AK3743" i="5"/>
  <c r="AJ3743" i="5"/>
  <c r="AH3742" i="5"/>
  <c r="AK3742" i="5"/>
  <c r="AJ3742" i="5"/>
  <c r="AH3741" i="5"/>
  <c r="AK3741" i="5"/>
  <c r="AJ3741" i="5"/>
  <c r="AH3740" i="5"/>
  <c r="AK3740" i="5"/>
  <c r="AJ3740" i="5"/>
  <c r="AH3739" i="5"/>
  <c r="AK3739" i="5"/>
  <c r="AJ3739" i="5"/>
  <c r="AH3738" i="5"/>
  <c r="AK3738" i="5"/>
  <c r="AJ3738" i="5"/>
  <c r="AH3737" i="5"/>
  <c r="AK3737" i="5"/>
  <c r="AJ3737" i="5"/>
  <c r="AH3736" i="5"/>
  <c r="AK3736" i="5"/>
  <c r="AJ3736" i="5"/>
  <c r="AH3735" i="5"/>
  <c r="AK3735" i="5"/>
  <c r="AJ3735" i="5"/>
  <c r="AH3734" i="5"/>
  <c r="AK3734" i="5"/>
  <c r="AJ3734" i="5"/>
  <c r="AH3733" i="5"/>
  <c r="AK3733" i="5"/>
  <c r="AJ3733" i="5"/>
  <c r="AH3732" i="5"/>
  <c r="AK3732" i="5"/>
  <c r="AJ3732" i="5"/>
  <c r="AH3731" i="5"/>
  <c r="AK3731" i="5"/>
  <c r="AJ3731" i="5"/>
  <c r="AH3730" i="5"/>
  <c r="AK3730" i="5"/>
  <c r="AJ3730" i="5"/>
  <c r="AH3729" i="5"/>
  <c r="AK3729" i="5"/>
  <c r="AJ3729" i="5"/>
  <c r="AH3728" i="5"/>
  <c r="AK3728" i="5"/>
  <c r="AJ3728" i="5"/>
  <c r="AH3727" i="5"/>
  <c r="AK3727" i="5"/>
  <c r="AJ3727" i="5"/>
  <c r="AH3726" i="5"/>
  <c r="AK3726" i="5"/>
  <c r="AJ3726" i="5"/>
  <c r="AH3725" i="5"/>
  <c r="AK3725" i="5"/>
  <c r="AJ3725" i="5"/>
  <c r="AH3724" i="5"/>
  <c r="AK3724" i="5"/>
  <c r="AJ3724" i="5"/>
  <c r="AH3723" i="5"/>
  <c r="AK3723" i="5"/>
  <c r="AJ3723" i="5"/>
  <c r="AH3722" i="5"/>
  <c r="AK3722" i="5"/>
  <c r="AJ3722" i="5"/>
  <c r="AH3721" i="5"/>
  <c r="AK3721" i="5"/>
  <c r="AJ3721" i="5"/>
  <c r="AH3720" i="5"/>
  <c r="AK3720" i="5"/>
  <c r="AJ3720" i="5"/>
  <c r="AH3719" i="5"/>
  <c r="AK3719" i="5"/>
  <c r="AJ3719" i="5"/>
  <c r="AH3718" i="5"/>
  <c r="AK3718" i="5"/>
  <c r="AJ3718" i="5"/>
  <c r="AH3717" i="5"/>
  <c r="AK3717" i="5"/>
  <c r="AJ3717" i="5"/>
  <c r="AH3716" i="5"/>
  <c r="AK3716" i="5"/>
  <c r="AJ3716" i="5"/>
  <c r="AH3715" i="5"/>
  <c r="AK3715" i="5"/>
  <c r="AJ3715" i="5"/>
  <c r="AH3714" i="5"/>
  <c r="AK3714" i="5"/>
  <c r="AJ3714" i="5"/>
  <c r="AH3713" i="5"/>
  <c r="AK3713" i="5"/>
  <c r="AJ3713" i="5"/>
  <c r="AH3712" i="5"/>
  <c r="AK3712" i="5"/>
  <c r="AJ3712" i="5"/>
  <c r="AH3711" i="5"/>
  <c r="AK3711" i="5"/>
  <c r="AJ3711" i="5"/>
  <c r="AH3710" i="5"/>
  <c r="AK3710" i="5"/>
  <c r="AJ3710" i="5"/>
  <c r="AH3709" i="5"/>
  <c r="AK3709" i="5"/>
  <c r="AJ3709" i="5"/>
  <c r="AH3708" i="5"/>
  <c r="AK3708" i="5"/>
  <c r="AJ3708" i="5"/>
  <c r="AH3707" i="5"/>
  <c r="AK3707" i="5"/>
  <c r="AJ3707" i="5"/>
  <c r="AH3706" i="5"/>
  <c r="AK3706" i="5"/>
  <c r="AJ3706" i="5"/>
  <c r="AH3705" i="5"/>
  <c r="AK3705" i="5"/>
  <c r="AJ3705" i="5"/>
  <c r="AH3704" i="5"/>
  <c r="AK3704" i="5"/>
  <c r="AJ3704" i="5"/>
  <c r="AH3703" i="5"/>
  <c r="AK3703" i="5"/>
  <c r="AJ3703" i="5"/>
  <c r="AH3702" i="5"/>
  <c r="AK3702" i="5"/>
  <c r="AJ3702" i="5"/>
  <c r="AH3701" i="5"/>
  <c r="AK3701" i="5"/>
  <c r="AJ3701" i="5"/>
  <c r="AH3700" i="5"/>
  <c r="AK3700" i="5"/>
  <c r="AJ3700" i="5"/>
  <c r="AH3699" i="5"/>
  <c r="AK3699" i="5"/>
  <c r="AJ3699" i="5"/>
  <c r="AH3698" i="5"/>
  <c r="AK3698" i="5"/>
  <c r="AJ3698" i="5"/>
  <c r="AH3697" i="5"/>
  <c r="AK3697" i="5"/>
  <c r="AJ3697" i="5"/>
  <c r="AH3696" i="5"/>
  <c r="AK3696" i="5"/>
  <c r="AJ3696" i="5"/>
  <c r="AH3695" i="5"/>
  <c r="AK3695" i="5"/>
  <c r="AJ3695" i="5"/>
  <c r="AH3694" i="5"/>
  <c r="AK3694" i="5"/>
  <c r="AJ3694" i="5"/>
  <c r="AH3693" i="5"/>
  <c r="AK3693" i="5"/>
  <c r="AJ3693" i="5"/>
  <c r="AH3692" i="5"/>
  <c r="AK3692" i="5"/>
  <c r="AJ3692" i="5"/>
  <c r="AH3691" i="5"/>
  <c r="AK3691" i="5"/>
  <c r="AJ3691" i="5"/>
  <c r="AH3690" i="5"/>
  <c r="AK3690" i="5"/>
  <c r="AJ3690" i="5"/>
  <c r="AH3689" i="5"/>
  <c r="AK3689" i="5"/>
  <c r="AJ3689" i="5"/>
  <c r="AH3688" i="5"/>
  <c r="AK3688" i="5"/>
  <c r="AJ3688" i="5"/>
  <c r="AH3687" i="5"/>
  <c r="AK3687" i="5"/>
  <c r="AJ3687" i="5"/>
  <c r="AH3686" i="5"/>
  <c r="AK3686" i="5"/>
  <c r="AJ3686" i="5"/>
  <c r="AH3685" i="5"/>
  <c r="AK3685" i="5"/>
  <c r="AJ3685" i="5"/>
  <c r="AH3684" i="5"/>
  <c r="AK3684" i="5"/>
  <c r="AJ3684" i="5"/>
  <c r="AH3683" i="5"/>
  <c r="AK3683" i="5"/>
  <c r="AJ3683" i="5"/>
  <c r="AH3682" i="5"/>
  <c r="AK3682" i="5"/>
  <c r="AJ3682" i="5"/>
  <c r="AH3681" i="5"/>
  <c r="AK3681" i="5"/>
  <c r="AJ3681" i="5"/>
  <c r="AH3680" i="5"/>
  <c r="AK3680" i="5"/>
  <c r="AJ3680" i="5"/>
  <c r="AH3679" i="5"/>
  <c r="AK3679" i="5"/>
  <c r="AJ3679" i="5"/>
  <c r="AH3678" i="5"/>
  <c r="AK3678" i="5"/>
  <c r="AJ3678" i="5"/>
  <c r="AH3677" i="5"/>
  <c r="AK3677" i="5"/>
  <c r="AJ3677" i="5"/>
  <c r="AH3676" i="5"/>
  <c r="AK3676" i="5"/>
  <c r="AJ3676" i="5"/>
  <c r="AH3675" i="5"/>
  <c r="AK3675" i="5"/>
  <c r="AJ3675" i="5"/>
  <c r="AH3674" i="5"/>
  <c r="AK3674" i="5"/>
  <c r="AJ3674" i="5"/>
  <c r="AH3673" i="5"/>
  <c r="AK3673" i="5"/>
  <c r="AJ3673" i="5"/>
  <c r="AH3672" i="5"/>
  <c r="AK3672" i="5"/>
  <c r="AJ3672" i="5"/>
  <c r="AH3671" i="5"/>
  <c r="AK3671" i="5"/>
  <c r="AJ3671" i="5"/>
  <c r="AH3670" i="5"/>
  <c r="AK3670" i="5"/>
  <c r="AJ3670" i="5"/>
  <c r="AH3669" i="5"/>
  <c r="AK3669" i="5"/>
  <c r="AJ3669" i="5"/>
  <c r="AH3668" i="5"/>
  <c r="AK3668" i="5"/>
  <c r="AJ3668" i="5"/>
  <c r="AH3667" i="5"/>
  <c r="AK3667" i="5"/>
  <c r="AJ3667" i="5"/>
  <c r="AH3666" i="5"/>
  <c r="AK3666" i="5"/>
  <c r="AJ3666" i="5"/>
  <c r="AH3665" i="5"/>
  <c r="AK3665" i="5"/>
  <c r="AJ3665" i="5"/>
  <c r="AH3664" i="5"/>
  <c r="AK3664" i="5"/>
  <c r="AJ3664" i="5"/>
  <c r="AH3663" i="5"/>
  <c r="AK3663" i="5"/>
  <c r="AJ3663" i="5"/>
  <c r="AH3662" i="5"/>
  <c r="AK3662" i="5"/>
  <c r="AJ3662" i="5"/>
  <c r="AH3661" i="5"/>
  <c r="AK3661" i="5"/>
  <c r="AJ3661" i="5"/>
  <c r="AH3660" i="5"/>
  <c r="AK3660" i="5"/>
  <c r="AJ3660" i="5"/>
  <c r="AH3659" i="5"/>
  <c r="AK3659" i="5"/>
  <c r="AJ3659" i="5"/>
  <c r="AH3658" i="5"/>
  <c r="AK3658" i="5"/>
  <c r="AJ3658" i="5"/>
  <c r="AH3657" i="5"/>
  <c r="AK3657" i="5"/>
  <c r="AJ3657" i="5"/>
  <c r="AH3656" i="5"/>
  <c r="AK3656" i="5"/>
  <c r="AJ3656" i="5"/>
  <c r="AH3655" i="5"/>
  <c r="AK3655" i="5"/>
  <c r="AJ3655" i="5"/>
  <c r="AH3654" i="5"/>
  <c r="AK3654" i="5"/>
  <c r="AJ3654" i="5"/>
  <c r="AH3653" i="5"/>
  <c r="AK3653" i="5"/>
  <c r="AJ3653" i="5"/>
  <c r="AH3652" i="5"/>
  <c r="AK3652" i="5"/>
  <c r="AJ3652" i="5"/>
  <c r="AH3651" i="5"/>
  <c r="AK3651" i="5"/>
  <c r="AJ3651" i="5"/>
  <c r="AH3650" i="5"/>
  <c r="AK3650" i="5"/>
  <c r="AJ3650" i="5"/>
  <c r="AH3649" i="5"/>
  <c r="AK3649" i="5"/>
  <c r="AJ3649" i="5"/>
  <c r="AH3648" i="5"/>
  <c r="AK3648" i="5"/>
  <c r="AJ3648" i="5"/>
  <c r="AH3647" i="5"/>
  <c r="AK3647" i="5"/>
  <c r="AJ3647" i="5"/>
  <c r="AH3646" i="5"/>
  <c r="AK3646" i="5"/>
  <c r="AJ3646" i="5"/>
  <c r="AH3645" i="5"/>
  <c r="AK3645" i="5"/>
  <c r="AJ3645" i="5"/>
  <c r="AH3644" i="5"/>
  <c r="AK3644" i="5"/>
  <c r="AJ3644" i="5"/>
  <c r="AH3643" i="5"/>
  <c r="AK3643" i="5"/>
  <c r="AJ3643" i="5"/>
  <c r="AH3642" i="5"/>
  <c r="AK3642" i="5"/>
  <c r="AJ3642" i="5"/>
  <c r="AH3641" i="5"/>
  <c r="AK3641" i="5"/>
  <c r="AJ3641" i="5"/>
  <c r="AH3640" i="5"/>
  <c r="AK3640" i="5"/>
  <c r="AJ3640" i="5"/>
  <c r="AH3639" i="5"/>
  <c r="AK3639" i="5"/>
  <c r="AJ3639" i="5"/>
  <c r="AH3638" i="5"/>
  <c r="AK3638" i="5"/>
  <c r="AJ3638" i="5"/>
  <c r="AH3637" i="5"/>
  <c r="AK3637" i="5"/>
  <c r="AJ3637" i="5"/>
  <c r="AH3636" i="5"/>
  <c r="AK3636" i="5"/>
  <c r="AJ3636" i="5"/>
  <c r="AH3635" i="5"/>
  <c r="AK3635" i="5"/>
  <c r="AJ3635" i="5"/>
  <c r="AH3634" i="5"/>
  <c r="AK3634" i="5"/>
  <c r="AJ3634" i="5"/>
  <c r="AH3633" i="5"/>
  <c r="AK3633" i="5"/>
  <c r="AJ3633" i="5"/>
  <c r="AH3632" i="5"/>
  <c r="AK3632" i="5"/>
  <c r="AJ3632" i="5"/>
  <c r="AH3631" i="5"/>
  <c r="AK3631" i="5"/>
  <c r="AJ3631" i="5"/>
  <c r="AH3630" i="5"/>
  <c r="AK3630" i="5"/>
  <c r="AJ3630" i="5"/>
  <c r="AH3629" i="5"/>
  <c r="AK3629" i="5"/>
  <c r="AJ3629" i="5"/>
  <c r="AH3628" i="5"/>
  <c r="AK3628" i="5"/>
  <c r="AJ3628" i="5"/>
  <c r="AH3627" i="5"/>
  <c r="AK3627" i="5"/>
  <c r="AJ3627" i="5"/>
  <c r="AH3626" i="5"/>
  <c r="AK3626" i="5"/>
  <c r="AJ3626" i="5"/>
  <c r="AH3625" i="5"/>
  <c r="AK3625" i="5"/>
  <c r="AJ3625" i="5"/>
  <c r="AH3624" i="5"/>
  <c r="AK3624" i="5"/>
  <c r="AJ3624" i="5"/>
  <c r="AH3623" i="5"/>
  <c r="AK3623" i="5"/>
  <c r="AJ3623" i="5"/>
  <c r="AH3622" i="5"/>
  <c r="AK3622" i="5"/>
  <c r="AJ3622" i="5"/>
  <c r="AH3621" i="5"/>
  <c r="AK3621" i="5"/>
  <c r="AJ3621" i="5"/>
  <c r="AH3620" i="5"/>
  <c r="AK3620" i="5"/>
  <c r="AJ3620" i="5"/>
  <c r="AH3619" i="5"/>
  <c r="AK3619" i="5"/>
  <c r="AJ3619" i="5"/>
  <c r="AH3618" i="5"/>
  <c r="AK3618" i="5"/>
  <c r="AJ3618" i="5"/>
  <c r="AH3617" i="5"/>
  <c r="AK3617" i="5"/>
  <c r="AJ3617" i="5"/>
  <c r="AH3616" i="5"/>
  <c r="AK3616" i="5"/>
  <c r="AJ3616" i="5"/>
  <c r="AH3615" i="5"/>
  <c r="AK3615" i="5"/>
  <c r="AJ3615" i="5"/>
  <c r="AH3614" i="5"/>
  <c r="AK3614" i="5"/>
  <c r="AJ3614" i="5"/>
  <c r="AH3613" i="5"/>
  <c r="AK3613" i="5"/>
  <c r="AJ3613" i="5"/>
  <c r="AH3612" i="5"/>
  <c r="AK3612" i="5"/>
  <c r="AJ3612" i="5"/>
  <c r="AH3611" i="5"/>
  <c r="AK3611" i="5"/>
  <c r="AJ3611" i="5"/>
  <c r="AH3610" i="5"/>
  <c r="AK3610" i="5"/>
  <c r="AJ3610" i="5"/>
  <c r="AH3609" i="5"/>
  <c r="AK3609" i="5"/>
  <c r="AJ3609" i="5"/>
  <c r="AH3608" i="5"/>
  <c r="AK3608" i="5"/>
  <c r="AJ3608" i="5"/>
  <c r="AH3607" i="5"/>
  <c r="AK3607" i="5"/>
  <c r="AJ3607" i="5"/>
  <c r="AH3606" i="5"/>
  <c r="AK3606" i="5"/>
  <c r="AJ3606" i="5"/>
  <c r="AH3605" i="5"/>
  <c r="AK3605" i="5"/>
  <c r="AJ3605" i="5"/>
  <c r="AH3604" i="5"/>
  <c r="AK3604" i="5"/>
  <c r="AJ3604" i="5"/>
  <c r="AH3603" i="5"/>
  <c r="AK3603" i="5"/>
  <c r="AJ3603" i="5"/>
  <c r="AH3602" i="5"/>
  <c r="AK3602" i="5"/>
  <c r="AJ3602" i="5"/>
  <c r="AH3601" i="5"/>
  <c r="AK3601" i="5"/>
  <c r="AJ3601" i="5"/>
  <c r="AH3600" i="5"/>
  <c r="AK3600" i="5"/>
  <c r="AJ3600" i="5"/>
  <c r="AH3599" i="5"/>
  <c r="AK3599" i="5"/>
  <c r="AJ3599" i="5"/>
  <c r="AH3598" i="5"/>
  <c r="AK3598" i="5"/>
  <c r="AJ3598" i="5"/>
  <c r="AH3597" i="5"/>
  <c r="AK3597" i="5"/>
  <c r="AJ3597" i="5"/>
  <c r="AH3596" i="5"/>
  <c r="AK3596" i="5"/>
  <c r="AJ3596" i="5"/>
  <c r="AH3595" i="5"/>
  <c r="AK3595" i="5"/>
  <c r="AJ3595" i="5"/>
  <c r="AH3594" i="5"/>
  <c r="AK3594" i="5"/>
  <c r="AJ3594" i="5"/>
  <c r="AH3593" i="5"/>
  <c r="AK3593" i="5"/>
  <c r="AJ3593" i="5"/>
  <c r="AH3592" i="5"/>
  <c r="AK3592" i="5"/>
  <c r="AJ3592" i="5"/>
  <c r="AH3591" i="5"/>
  <c r="AK3591" i="5"/>
  <c r="AJ3591" i="5"/>
  <c r="AH3590" i="5"/>
  <c r="AK3590" i="5"/>
  <c r="AJ3590" i="5"/>
  <c r="AH3589" i="5"/>
  <c r="AK3589" i="5"/>
  <c r="AJ3589" i="5"/>
  <c r="AH3588" i="5"/>
  <c r="AK3588" i="5"/>
  <c r="AJ3588" i="5"/>
  <c r="AH3587" i="5"/>
  <c r="AK3587" i="5"/>
  <c r="AJ3587" i="5"/>
  <c r="AH3586" i="5"/>
  <c r="AK3586" i="5"/>
  <c r="AJ3586" i="5"/>
  <c r="AH3585" i="5"/>
  <c r="AK3585" i="5"/>
  <c r="AJ3585" i="5"/>
  <c r="AH3584" i="5"/>
  <c r="AK3584" i="5"/>
  <c r="AJ3584" i="5"/>
  <c r="AH3583" i="5"/>
  <c r="AK3583" i="5"/>
  <c r="AJ3583" i="5"/>
  <c r="AH3582" i="5"/>
  <c r="AK3582" i="5"/>
  <c r="AJ3582" i="5"/>
  <c r="AH3581" i="5"/>
  <c r="AK3581" i="5"/>
  <c r="AJ3581" i="5"/>
  <c r="AH3580" i="5"/>
  <c r="AK3580" i="5"/>
  <c r="AJ3580" i="5"/>
  <c r="AH3579" i="5"/>
  <c r="AK3579" i="5"/>
  <c r="AJ3579" i="5"/>
  <c r="AH3578" i="5"/>
  <c r="AK3578" i="5"/>
  <c r="AJ3578" i="5"/>
  <c r="AH3577" i="5"/>
  <c r="AK3577" i="5"/>
  <c r="AJ3577" i="5"/>
  <c r="AH3576" i="5"/>
  <c r="AK3576" i="5"/>
  <c r="AJ3576" i="5"/>
  <c r="AH3575" i="5"/>
  <c r="AK3575" i="5"/>
  <c r="AJ3575" i="5"/>
  <c r="AH3574" i="5"/>
  <c r="AK3574" i="5"/>
  <c r="AJ3574" i="5"/>
  <c r="AH3573" i="5"/>
  <c r="AK3573" i="5"/>
  <c r="AJ3573" i="5"/>
  <c r="AH3572" i="5"/>
  <c r="AK3572" i="5"/>
  <c r="AJ3572" i="5"/>
  <c r="AH3571" i="5"/>
  <c r="AK3571" i="5"/>
  <c r="AJ3571" i="5"/>
  <c r="AH3570" i="5"/>
  <c r="AK3570" i="5"/>
  <c r="AJ3570" i="5"/>
  <c r="AH3569" i="5"/>
  <c r="AK3569" i="5"/>
  <c r="AJ3569" i="5"/>
  <c r="AH3568" i="5"/>
  <c r="AK3568" i="5"/>
  <c r="AJ3568" i="5"/>
  <c r="AH3567" i="5"/>
  <c r="AK3567" i="5"/>
  <c r="AJ3567" i="5"/>
  <c r="AH3566" i="5"/>
  <c r="AK3566" i="5"/>
  <c r="AJ3566" i="5"/>
  <c r="AH3565" i="5"/>
  <c r="AK3565" i="5"/>
  <c r="AJ3565" i="5"/>
  <c r="AH3564" i="5"/>
  <c r="AK3564" i="5"/>
  <c r="AJ3564" i="5"/>
  <c r="AH3563" i="5"/>
  <c r="AK3563" i="5"/>
  <c r="AJ3563" i="5"/>
  <c r="AH3562" i="5"/>
  <c r="AK3562" i="5"/>
  <c r="AJ3562" i="5"/>
  <c r="AH3561" i="5"/>
  <c r="AK3561" i="5"/>
  <c r="AJ3561" i="5"/>
  <c r="AH3560" i="5"/>
  <c r="AK3560" i="5"/>
  <c r="AJ3560" i="5"/>
  <c r="AH3559" i="5"/>
  <c r="AK3559" i="5"/>
  <c r="AJ3559" i="5"/>
  <c r="AH3558" i="5"/>
  <c r="AK3558" i="5"/>
  <c r="AJ3558" i="5"/>
  <c r="AH3557" i="5"/>
  <c r="AK3557" i="5"/>
  <c r="AJ3557" i="5"/>
  <c r="AH3556" i="5"/>
  <c r="AK3556" i="5"/>
  <c r="AJ3556" i="5"/>
  <c r="AH3555" i="5"/>
  <c r="AK3555" i="5"/>
  <c r="AJ3555" i="5"/>
  <c r="AH3554" i="5"/>
  <c r="AK3554" i="5"/>
  <c r="AJ3554" i="5"/>
  <c r="AH3553" i="5"/>
  <c r="AK3553" i="5"/>
  <c r="AJ3553" i="5"/>
  <c r="AH3552" i="5"/>
  <c r="AK3552" i="5"/>
  <c r="AJ3552" i="5"/>
  <c r="AH3551" i="5"/>
  <c r="AK3551" i="5"/>
  <c r="AJ3551" i="5"/>
  <c r="AH3550" i="5"/>
  <c r="AK3550" i="5"/>
  <c r="AJ3550" i="5"/>
  <c r="AH3549" i="5"/>
  <c r="AK3549" i="5"/>
  <c r="AJ3549" i="5"/>
  <c r="AH3548" i="5"/>
  <c r="AK3548" i="5"/>
  <c r="AJ3548" i="5"/>
  <c r="AH3547" i="5"/>
  <c r="AK3547" i="5"/>
  <c r="AJ3547" i="5"/>
  <c r="AH3546" i="5"/>
  <c r="AK3546" i="5"/>
  <c r="AJ3546" i="5"/>
  <c r="AH3545" i="5"/>
  <c r="AK3545" i="5"/>
  <c r="AJ3545" i="5"/>
  <c r="AH3544" i="5"/>
  <c r="AK3544" i="5"/>
  <c r="AJ3544" i="5"/>
  <c r="AH3543" i="5"/>
  <c r="AK3543" i="5"/>
  <c r="AJ3543" i="5"/>
  <c r="AH3542" i="5"/>
  <c r="AK3542" i="5"/>
  <c r="AJ3542" i="5"/>
  <c r="AH3541" i="5"/>
  <c r="AK3541" i="5"/>
  <c r="AJ3541" i="5"/>
  <c r="AH3540" i="5"/>
  <c r="AK3540" i="5"/>
  <c r="AJ3540" i="5"/>
  <c r="AH3539" i="5"/>
  <c r="AK3539" i="5"/>
  <c r="AJ3539" i="5"/>
  <c r="AH3538" i="5"/>
  <c r="AK3538" i="5"/>
  <c r="AJ3538" i="5"/>
  <c r="AH3537" i="5"/>
  <c r="AK3537" i="5"/>
  <c r="AJ3537" i="5"/>
  <c r="AH3536" i="5"/>
  <c r="AK3536" i="5"/>
  <c r="AJ3536" i="5"/>
  <c r="AH3535" i="5"/>
  <c r="AK3535" i="5"/>
  <c r="AJ3535" i="5"/>
  <c r="AH3534" i="5"/>
  <c r="AK3534" i="5"/>
  <c r="AJ3534" i="5"/>
  <c r="AH3533" i="5"/>
  <c r="AK3533" i="5"/>
  <c r="AJ3533" i="5"/>
  <c r="AH3532" i="5"/>
  <c r="AK3532" i="5"/>
  <c r="AJ3532" i="5"/>
  <c r="AH3531" i="5"/>
  <c r="AK3531" i="5"/>
  <c r="AJ3531" i="5"/>
  <c r="AH3530" i="5"/>
  <c r="AK3530" i="5"/>
  <c r="AJ3530" i="5"/>
  <c r="AH3529" i="5"/>
  <c r="AK3529" i="5"/>
  <c r="AJ3529" i="5"/>
  <c r="AH3528" i="5"/>
  <c r="AK3528" i="5"/>
  <c r="AJ3528" i="5"/>
  <c r="AH3527" i="5"/>
  <c r="AK3527" i="5"/>
  <c r="AJ3527" i="5"/>
  <c r="AH3526" i="5"/>
  <c r="AK3526" i="5"/>
  <c r="AJ3526" i="5"/>
  <c r="AH3525" i="5"/>
  <c r="AK3525" i="5"/>
  <c r="AJ3525" i="5"/>
  <c r="AH3524" i="5"/>
  <c r="AK3524" i="5"/>
  <c r="AJ3524" i="5"/>
  <c r="AH3523" i="5"/>
  <c r="AK3523" i="5"/>
  <c r="AJ3523" i="5"/>
  <c r="AH3522" i="5"/>
  <c r="AK3522" i="5"/>
  <c r="AJ3522" i="5"/>
  <c r="AH3521" i="5"/>
  <c r="AK3521" i="5"/>
  <c r="AJ3521" i="5"/>
  <c r="AH3520" i="5"/>
  <c r="AK3520" i="5"/>
  <c r="AJ3520" i="5"/>
  <c r="AH3519" i="5"/>
  <c r="AK3519" i="5"/>
  <c r="AJ3519" i="5"/>
  <c r="AH3518" i="5"/>
  <c r="AK3518" i="5"/>
  <c r="AJ3518" i="5"/>
  <c r="AH3517" i="5"/>
  <c r="AK3517" i="5"/>
  <c r="AJ3517" i="5"/>
  <c r="AH3516" i="5"/>
  <c r="AK3516" i="5"/>
  <c r="AJ3516" i="5"/>
  <c r="AH3515" i="5"/>
  <c r="AK3515" i="5"/>
  <c r="AJ3515" i="5"/>
  <c r="AH3514" i="5"/>
  <c r="AK3514" i="5"/>
  <c r="AJ3514" i="5"/>
  <c r="AH3513" i="5"/>
  <c r="AK3513" i="5"/>
  <c r="AJ3513" i="5"/>
  <c r="AH3512" i="5"/>
  <c r="AK3512" i="5"/>
  <c r="AJ3512" i="5"/>
  <c r="AH3511" i="5"/>
  <c r="AK3511" i="5"/>
  <c r="AJ3511" i="5"/>
  <c r="AH3510" i="5"/>
  <c r="AK3510" i="5"/>
  <c r="AJ3510" i="5"/>
  <c r="AH3509" i="5"/>
  <c r="AK3509" i="5"/>
  <c r="AJ3509" i="5"/>
  <c r="AH3508" i="5"/>
  <c r="AK3508" i="5"/>
  <c r="AJ3508" i="5"/>
  <c r="AH3507" i="5"/>
  <c r="AK3507" i="5"/>
  <c r="AJ3507" i="5"/>
  <c r="AH3506" i="5"/>
  <c r="AK3506" i="5"/>
  <c r="AJ3506" i="5"/>
  <c r="AH3505" i="5"/>
  <c r="AK3505" i="5"/>
  <c r="AJ3505" i="5"/>
  <c r="AH3504" i="5"/>
  <c r="AK3504" i="5"/>
  <c r="AJ3504" i="5"/>
  <c r="AH3503" i="5"/>
  <c r="AK3503" i="5"/>
  <c r="AJ3503" i="5"/>
  <c r="AH3502" i="5"/>
  <c r="AK3502" i="5"/>
  <c r="AJ3502" i="5"/>
  <c r="AH3501" i="5"/>
  <c r="AK3501" i="5"/>
  <c r="AJ3501" i="5"/>
  <c r="AH3500" i="5"/>
  <c r="AK3500" i="5"/>
  <c r="AJ3500" i="5"/>
  <c r="AH3499" i="5"/>
  <c r="AK3499" i="5"/>
  <c r="AJ3499" i="5"/>
  <c r="AH3498" i="5"/>
  <c r="AK3498" i="5"/>
  <c r="AJ3498" i="5"/>
  <c r="AH3497" i="5"/>
  <c r="AK3497" i="5"/>
  <c r="AJ3497" i="5"/>
  <c r="AH3496" i="5"/>
  <c r="AK3496" i="5"/>
  <c r="AJ3496" i="5"/>
  <c r="AH3495" i="5"/>
  <c r="AK3495" i="5"/>
  <c r="AJ3495" i="5"/>
  <c r="AH3494" i="5"/>
  <c r="AK3494" i="5"/>
  <c r="AJ3494" i="5"/>
  <c r="AH3493" i="5"/>
  <c r="AK3493" i="5"/>
  <c r="AJ3493" i="5"/>
  <c r="AH3492" i="5"/>
  <c r="AK3492" i="5"/>
  <c r="AJ3492" i="5"/>
  <c r="AH3491" i="5"/>
  <c r="AK3491" i="5"/>
  <c r="AJ3491" i="5"/>
  <c r="AH3490" i="5"/>
  <c r="AK3490" i="5"/>
  <c r="AJ3490" i="5"/>
  <c r="AH3489" i="5"/>
  <c r="AK3489" i="5"/>
  <c r="AJ3489" i="5"/>
  <c r="AH3488" i="5"/>
  <c r="AK3488" i="5"/>
  <c r="AJ3488" i="5"/>
  <c r="AH3487" i="5"/>
  <c r="AK3487" i="5"/>
  <c r="AJ3487" i="5"/>
  <c r="AH3486" i="5"/>
  <c r="AK3486" i="5"/>
  <c r="AJ3486" i="5"/>
  <c r="AH3485" i="5"/>
  <c r="AK3485" i="5"/>
  <c r="AJ3485" i="5"/>
  <c r="AH3484" i="5"/>
  <c r="AK3484" i="5"/>
  <c r="AJ3484" i="5"/>
  <c r="AH3483" i="5"/>
  <c r="AK3483" i="5"/>
  <c r="AJ3483" i="5"/>
  <c r="AH3482" i="5"/>
  <c r="AK3482" i="5"/>
  <c r="AJ3482" i="5"/>
  <c r="AH3481" i="5"/>
  <c r="AK3481" i="5"/>
  <c r="AJ3481" i="5"/>
  <c r="AH3480" i="5"/>
  <c r="AK3480" i="5"/>
  <c r="AJ3480" i="5"/>
  <c r="AH3479" i="5"/>
  <c r="AK3479" i="5"/>
  <c r="AJ3479" i="5"/>
  <c r="AH3478" i="5"/>
  <c r="AK3478" i="5"/>
  <c r="AJ3478" i="5"/>
  <c r="AH3477" i="5"/>
  <c r="AK3477" i="5"/>
  <c r="AJ3477" i="5"/>
  <c r="AH3476" i="5"/>
  <c r="AK3476" i="5"/>
  <c r="AJ3476" i="5"/>
  <c r="AH3475" i="5"/>
  <c r="AK3475" i="5"/>
  <c r="AJ3475" i="5"/>
  <c r="AH3474" i="5"/>
  <c r="AK3474" i="5"/>
  <c r="AJ3474" i="5"/>
  <c r="AH3473" i="5"/>
  <c r="AK3473" i="5"/>
  <c r="AJ3473" i="5"/>
  <c r="AH3472" i="5"/>
  <c r="AK3472" i="5"/>
  <c r="AJ3472" i="5"/>
  <c r="AH3471" i="5"/>
  <c r="AK3471" i="5"/>
  <c r="AJ3471" i="5"/>
  <c r="AH3470" i="5"/>
  <c r="AK3470" i="5"/>
  <c r="AJ3470" i="5"/>
  <c r="AH3469" i="5"/>
  <c r="AK3469" i="5"/>
  <c r="AJ3469" i="5"/>
  <c r="AH3468" i="5"/>
  <c r="AK3468" i="5"/>
  <c r="AJ3468" i="5"/>
  <c r="AH3467" i="5"/>
  <c r="AK3467" i="5"/>
  <c r="AJ3467" i="5"/>
  <c r="AH3466" i="5"/>
  <c r="AK3466" i="5"/>
  <c r="AJ3466" i="5"/>
  <c r="AH3465" i="5"/>
  <c r="AK3465" i="5"/>
  <c r="AJ3465" i="5"/>
  <c r="AH3464" i="5"/>
  <c r="AK3464" i="5"/>
  <c r="AJ3464" i="5"/>
  <c r="AH3463" i="5"/>
  <c r="AK3463" i="5"/>
  <c r="AJ3463" i="5"/>
  <c r="AH3462" i="5"/>
  <c r="AK3462" i="5"/>
  <c r="AJ3462" i="5"/>
  <c r="AH3461" i="5"/>
  <c r="AK3461" i="5"/>
  <c r="AJ3461" i="5"/>
  <c r="AH3460" i="5"/>
  <c r="AK3460" i="5"/>
  <c r="AJ3460" i="5"/>
  <c r="AH3459" i="5"/>
  <c r="AK3459" i="5"/>
  <c r="AJ3459" i="5"/>
  <c r="AH3458" i="5"/>
  <c r="AK3458" i="5"/>
  <c r="AJ3458" i="5"/>
  <c r="AH3457" i="5"/>
  <c r="AK3457" i="5"/>
  <c r="AJ3457" i="5"/>
  <c r="AH3456" i="5"/>
  <c r="AK3456" i="5"/>
  <c r="AJ3456" i="5"/>
  <c r="AH3455" i="5"/>
  <c r="AK3455" i="5"/>
  <c r="AJ3455" i="5"/>
  <c r="AH3454" i="5"/>
  <c r="AK3454" i="5"/>
  <c r="AJ3454" i="5"/>
  <c r="AH3453" i="5"/>
  <c r="AK3453" i="5"/>
  <c r="AJ3453" i="5"/>
  <c r="AH3452" i="5"/>
  <c r="AK3452" i="5"/>
  <c r="AJ3452" i="5"/>
  <c r="AH3451" i="5"/>
  <c r="AK3451" i="5"/>
  <c r="AJ3451" i="5"/>
  <c r="AH3450" i="5"/>
  <c r="AK3450" i="5"/>
  <c r="AJ3450" i="5"/>
  <c r="AH3449" i="5"/>
  <c r="AK3449" i="5"/>
  <c r="AJ3449" i="5"/>
  <c r="AH3448" i="5"/>
  <c r="AK3448" i="5"/>
  <c r="AJ3448" i="5"/>
  <c r="AH3447" i="5"/>
  <c r="AK3447" i="5"/>
  <c r="AJ3447" i="5"/>
  <c r="AH3446" i="5"/>
  <c r="AK3446" i="5"/>
  <c r="AJ3446" i="5"/>
  <c r="AH3445" i="5"/>
  <c r="AK3445" i="5"/>
  <c r="AJ3445" i="5"/>
  <c r="AH3444" i="5"/>
  <c r="AK3444" i="5"/>
  <c r="AJ3444" i="5"/>
  <c r="AH3443" i="5"/>
  <c r="AK3443" i="5"/>
  <c r="AJ3443" i="5"/>
  <c r="AH3442" i="5"/>
  <c r="AK3442" i="5"/>
  <c r="AJ3442" i="5"/>
  <c r="AH3441" i="5"/>
  <c r="AK3441" i="5"/>
  <c r="AJ3441" i="5"/>
  <c r="AH3440" i="5"/>
  <c r="AK3440" i="5"/>
  <c r="AJ3440" i="5"/>
  <c r="AH3439" i="5"/>
  <c r="AK3439" i="5"/>
  <c r="AJ3439" i="5"/>
  <c r="AH3438" i="5"/>
  <c r="AK3438" i="5"/>
  <c r="AJ3438" i="5"/>
  <c r="AH3437" i="5"/>
  <c r="AK3437" i="5"/>
  <c r="AJ3437" i="5"/>
  <c r="AH3436" i="5"/>
  <c r="AK3436" i="5"/>
  <c r="AJ3436" i="5"/>
  <c r="AH3435" i="5"/>
  <c r="AK3435" i="5"/>
  <c r="AJ3435" i="5"/>
  <c r="AH3434" i="5"/>
  <c r="AK3434" i="5"/>
  <c r="AJ3434" i="5"/>
  <c r="AH3433" i="5"/>
  <c r="AK3433" i="5"/>
  <c r="AJ3433" i="5"/>
  <c r="AH3432" i="5"/>
  <c r="AK3432" i="5"/>
  <c r="AJ3432" i="5"/>
  <c r="AH3431" i="5"/>
  <c r="AK3431" i="5"/>
  <c r="AJ3431" i="5"/>
  <c r="AH3430" i="5"/>
  <c r="AK3430" i="5"/>
  <c r="AJ3430" i="5"/>
  <c r="AH3429" i="5"/>
  <c r="AK3429" i="5"/>
  <c r="AJ3429" i="5"/>
  <c r="AH3428" i="5"/>
  <c r="AK3428" i="5"/>
  <c r="AJ3428" i="5"/>
  <c r="AH3427" i="5"/>
  <c r="AK3427" i="5"/>
  <c r="AJ3427" i="5"/>
  <c r="AH3426" i="5"/>
  <c r="AK3426" i="5"/>
  <c r="AJ3426" i="5"/>
  <c r="AH3425" i="5"/>
  <c r="AK3425" i="5"/>
  <c r="AJ3425" i="5"/>
  <c r="AH3424" i="5"/>
  <c r="AK3424" i="5"/>
  <c r="AJ3424" i="5"/>
  <c r="AH3423" i="5"/>
  <c r="AK3423" i="5"/>
  <c r="AJ3423" i="5"/>
  <c r="AH3422" i="5"/>
  <c r="AK3422" i="5"/>
  <c r="AJ3422" i="5"/>
  <c r="AH3421" i="5"/>
  <c r="AK3421" i="5"/>
  <c r="AJ3421" i="5"/>
  <c r="AH3420" i="5"/>
  <c r="AK3420" i="5"/>
  <c r="AJ3420" i="5"/>
  <c r="AH3419" i="5"/>
  <c r="AK3419" i="5"/>
  <c r="AJ3419" i="5"/>
  <c r="AH3418" i="5"/>
  <c r="AK3418" i="5"/>
  <c r="AJ3418" i="5"/>
  <c r="AH3417" i="5"/>
  <c r="AK3417" i="5"/>
  <c r="AJ3417" i="5"/>
  <c r="AH3416" i="5"/>
  <c r="AK3416" i="5"/>
  <c r="AJ3416" i="5"/>
  <c r="AH3415" i="5"/>
  <c r="AK3415" i="5"/>
  <c r="AJ3415" i="5"/>
  <c r="AH3414" i="5"/>
  <c r="AK3414" i="5"/>
  <c r="AJ3414" i="5"/>
  <c r="AH3413" i="5"/>
  <c r="AK3413" i="5"/>
  <c r="AJ3413" i="5"/>
  <c r="AH3412" i="5"/>
  <c r="AK3412" i="5"/>
  <c r="AJ3412" i="5"/>
  <c r="AH3411" i="5"/>
  <c r="AK3411" i="5"/>
  <c r="AJ3411" i="5"/>
  <c r="AH3410" i="5"/>
  <c r="AK3410" i="5"/>
  <c r="AJ3410" i="5"/>
  <c r="AH3409" i="5"/>
  <c r="AK3409" i="5"/>
  <c r="AJ3409" i="5"/>
  <c r="AH3408" i="5"/>
  <c r="AK3408" i="5"/>
  <c r="AJ3408" i="5"/>
  <c r="AH3407" i="5"/>
  <c r="AK3407" i="5"/>
  <c r="AJ3407" i="5"/>
  <c r="AH3406" i="5"/>
  <c r="AK3406" i="5"/>
  <c r="AJ3406" i="5"/>
  <c r="AH3405" i="5"/>
  <c r="AK3405" i="5"/>
  <c r="AJ3405" i="5"/>
  <c r="AH3404" i="5"/>
  <c r="AK3404" i="5"/>
  <c r="AJ3404" i="5"/>
  <c r="AH3403" i="5"/>
  <c r="AK3403" i="5"/>
  <c r="AJ3403" i="5"/>
  <c r="AH3402" i="5"/>
  <c r="AK3402" i="5"/>
  <c r="AJ3402" i="5"/>
  <c r="AH3401" i="5"/>
  <c r="AK3401" i="5"/>
  <c r="AJ3401" i="5"/>
  <c r="AH3400" i="5"/>
  <c r="AK3400" i="5"/>
  <c r="AJ3400" i="5"/>
  <c r="AH3399" i="5"/>
  <c r="AK3399" i="5"/>
  <c r="AJ3399" i="5"/>
  <c r="AH3398" i="5"/>
  <c r="AK3398" i="5"/>
  <c r="AJ3398" i="5"/>
  <c r="AH3397" i="5"/>
  <c r="AK3397" i="5"/>
  <c r="AJ3397" i="5"/>
  <c r="AH3396" i="5"/>
  <c r="AK3396" i="5"/>
  <c r="AJ3396" i="5"/>
  <c r="AH3395" i="5"/>
  <c r="AK3395" i="5"/>
  <c r="AJ3395" i="5"/>
  <c r="AH3394" i="5"/>
  <c r="AK3394" i="5"/>
  <c r="AJ3394" i="5"/>
  <c r="AH3393" i="5"/>
  <c r="AK3393" i="5"/>
  <c r="AJ3393" i="5"/>
  <c r="AH3392" i="5"/>
  <c r="AK3392" i="5"/>
  <c r="AJ3392" i="5"/>
  <c r="AH3391" i="5"/>
  <c r="AK3391" i="5"/>
  <c r="AJ3391" i="5"/>
  <c r="AH3390" i="5"/>
  <c r="AK3390" i="5"/>
  <c r="AJ3390" i="5"/>
  <c r="AH3389" i="5"/>
  <c r="AK3389" i="5"/>
  <c r="AJ3389" i="5"/>
  <c r="AH3388" i="5"/>
  <c r="AK3388" i="5"/>
  <c r="AJ3388" i="5"/>
  <c r="AH3387" i="5"/>
  <c r="AK3387" i="5"/>
  <c r="AJ3387" i="5"/>
  <c r="AH3386" i="5"/>
  <c r="AK3386" i="5"/>
  <c r="AJ3386" i="5"/>
  <c r="AH3385" i="5"/>
  <c r="AK3385" i="5"/>
  <c r="AJ3385" i="5"/>
  <c r="AH3384" i="5"/>
  <c r="AK3384" i="5"/>
  <c r="AJ3384" i="5"/>
  <c r="AH3383" i="5"/>
  <c r="AK3383" i="5"/>
  <c r="AJ3383" i="5"/>
  <c r="AH3382" i="5"/>
  <c r="AK3382" i="5"/>
  <c r="AJ3382" i="5"/>
  <c r="AH3381" i="5"/>
  <c r="AK3381" i="5"/>
  <c r="AJ3381" i="5"/>
  <c r="AH3380" i="5"/>
  <c r="AK3380" i="5"/>
  <c r="AJ3380" i="5"/>
  <c r="AH3379" i="5"/>
  <c r="AK3379" i="5"/>
  <c r="AJ3379" i="5"/>
  <c r="AH3378" i="5"/>
  <c r="AK3378" i="5"/>
  <c r="AJ3378" i="5"/>
  <c r="AH3377" i="5"/>
  <c r="AK3377" i="5"/>
  <c r="AJ3377" i="5"/>
  <c r="AH3376" i="5"/>
  <c r="AK3376" i="5"/>
  <c r="AJ3376" i="5"/>
  <c r="AH3375" i="5"/>
  <c r="AK3375" i="5"/>
  <c r="AJ3375" i="5"/>
  <c r="AH3374" i="5"/>
  <c r="AK3374" i="5"/>
  <c r="AJ3374" i="5"/>
  <c r="AH3373" i="5"/>
  <c r="AK3373" i="5"/>
  <c r="AJ3373" i="5"/>
  <c r="AH3372" i="5"/>
  <c r="AK3372" i="5"/>
  <c r="AJ3372" i="5"/>
  <c r="AH3371" i="5"/>
  <c r="AK3371" i="5"/>
  <c r="AJ3371" i="5"/>
  <c r="AH3370" i="5"/>
  <c r="AK3370" i="5"/>
  <c r="AJ3370" i="5"/>
  <c r="AH3369" i="5"/>
  <c r="AK3369" i="5"/>
  <c r="AJ3369" i="5"/>
  <c r="AH3368" i="5"/>
  <c r="AK3368" i="5"/>
  <c r="AJ3368" i="5"/>
  <c r="AH3367" i="5"/>
  <c r="AK3367" i="5"/>
  <c r="AJ3367" i="5"/>
  <c r="AH3366" i="5"/>
  <c r="AK3366" i="5"/>
  <c r="AJ3366" i="5"/>
  <c r="AH3365" i="5"/>
  <c r="AK3365" i="5"/>
  <c r="AJ3365" i="5"/>
  <c r="AH3364" i="5"/>
  <c r="AK3364" i="5"/>
  <c r="AJ3364" i="5"/>
  <c r="AH3363" i="5"/>
  <c r="AK3363" i="5"/>
  <c r="AJ3363" i="5"/>
  <c r="AH3362" i="5"/>
  <c r="AK3362" i="5"/>
  <c r="AJ3362" i="5"/>
  <c r="AH3361" i="5"/>
  <c r="AK3361" i="5"/>
  <c r="AJ3361" i="5"/>
  <c r="AH3360" i="5"/>
  <c r="AK3360" i="5"/>
  <c r="AJ3360" i="5"/>
  <c r="AH3359" i="5"/>
  <c r="AK3359" i="5"/>
  <c r="AJ3359" i="5"/>
  <c r="AH3358" i="5"/>
  <c r="AK3358" i="5"/>
  <c r="AJ3358" i="5"/>
  <c r="AH3357" i="5"/>
  <c r="AK3357" i="5"/>
  <c r="AJ3357" i="5"/>
  <c r="AH3356" i="5"/>
  <c r="AK3356" i="5"/>
  <c r="AJ3356" i="5"/>
  <c r="AH3355" i="5"/>
  <c r="AK3355" i="5"/>
  <c r="AJ3355" i="5"/>
  <c r="AH3354" i="5"/>
  <c r="AK3354" i="5"/>
  <c r="AJ3354" i="5"/>
  <c r="AH3353" i="5"/>
  <c r="AK3353" i="5"/>
  <c r="AJ3353" i="5"/>
  <c r="AH3352" i="5"/>
  <c r="AK3352" i="5"/>
  <c r="AJ3352" i="5"/>
  <c r="AH3351" i="5"/>
  <c r="AK3351" i="5"/>
  <c r="AJ3351" i="5"/>
  <c r="AH3350" i="5"/>
  <c r="AK3350" i="5"/>
  <c r="AJ3350" i="5"/>
  <c r="AH3349" i="5"/>
  <c r="AK3349" i="5"/>
  <c r="AJ3349" i="5"/>
  <c r="AH3348" i="5"/>
  <c r="AK3348" i="5"/>
  <c r="AJ3348" i="5"/>
  <c r="AH3347" i="5"/>
  <c r="AK3347" i="5"/>
  <c r="AJ3347" i="5"/>
  <c r="AH3346" i="5"/>
  <c r="AK3346" i="5"/>
  <c r="AJ3346" i="5"/>
  <c r="AH3345" i="5"/>
  <c r="AK3345" i="5"/>
  <c r="AJ3345" i="5"/>
  <c r="AH3344" i="5"/>
  <c r="AK3344" i="5"/>
  <c r="AJ3344" i="5"/>
  <c r="AH3343" i="5"/>
  <c r="AK3343" i="5"/>
  <c r="AJ3343" i="5"/>
  <c r="AH3342" i="5"/>
  <c r="AK3342" i="5"/>
  <c r="AJ3342" i="5"/>
  <c r="AH3341" i="5"/>
  <c r="AK3341" i="5"/>
  <c r="AJ3341" i="5"/>
  <c r="AH3340" i="5"/>
  <c r="AK3340" i="5"/>
  <c r="AJ3340" i="5"/>
  <c r="AH3339" i="5"/>
  <c r="AK3339" i="5"/>
  <c r="AJ3339" i="5"/>
  <c r="AH3338" i="5"/>
  <c r="AK3338" i="5"/>
  <c r="AJ3338" i="5"/>
  <c r="AH3337" i="5"/>
  <c r="AK3337" i="5"/>
  <c r="AJ3337" i="5"/>
  <c r="AH3336" i="5"/>
  <c r="AK3336" i="5"/>
  <c r="AJ3336" i="5"/>
  <c r="AH3335" i="5"/>
  <c r="AK3335" i="5"/>
  <c r="AJ3335" i="5"/>
  <c r="AH3334" i="5"/>
  <c r="AK3334" i="5"/>
  <c r="AJ3334" i="5"/>
  <c r="AH3333" i="5"/>
  <c r="AK3333" i="5"/>
  <c r="AJ3333" i="5"/>
  <c r="AH3332" i="5"/>
  <c r="AK3332" i="5"/>
  <c r="AJ3332" i="5"/>
  <c r="AH3331" i="5"/>
  <c r="AK3331" i="5"/>
  <c r="AJ3331" i="5"/>
  <c r="AH3330" i="5"/>
  <c r="AK3330" i="5"/>
  <c r="AJ3330" i="5"/>
  <c r="AH3329" i="5"/>
  <c r="AK3329" i="5"/>
  <c r="AJ3329" i="5"/>
  <c r="AH3328" i="5"/>
  <c r="AK3328" i="5"/>
  <c r="AJ3328" i="5"/>
  <c r="AH3327" i="5"/>
  <c r="AK3327" i="5"/>
  <c r="AJ3327" i="5"/>
  <c r="AH3326" i="5"/>
  <c r="AK3326" i="5"/>
  <c r="AJ3326" i="5"/>
  <c r="AH3325" i="5"/>
  <c r="AK3325" i="5"/>
  <c r="AJ3325" i="5"/>
  <c r="AH3324" i="5"/>
  <c r="AK3324" i="5"/>
  <c r="AJ3324" i="5"/>
  <c r="AH3323" i="5"/>
  <c r="AK3323" i="5"/>
  <c r="AJ3323" i="5"/>
  <c r="AH3322" i="5"/>
  <c r="AK3322" i="5"/>
  <c r="AJ3322" i="5"/>
  <c r="AH3321" i="5"/>
  <c r="AK3321" i="5"/>
  <c r="AJ3321" i="5"/>
  <c r="AH3320" i="5"/>
  <c r="AK3320" i="5"/>
  <c r="AJ3320" i="5"/>
  <c r="AH3319" i="5"/>
  <c r="AK3319" i="5"/>
  <c r="AJ3319" i="5"/>
  <c r="AH3318" i="5"/>
  <c r="AK3318" i="5"/>
  <c r="AJ3318" i="5"/>
  <c r="AH3317" i="5"/>
  <c r="AK3317" i="5"/>
  <c r="AJ3317" i="5"/>
  <c r="AH3316" i="5"/>
  <c r="AK3316" i="5"/>
  <c r="AJ3316" i="5"/>
  <c r="AH3315" i="5"/>
  <c r="AK3315" i="5"/>
  <c r="AJ3315" i="5"/>
  <c r="AH3314" i="5"/>
  <c r="AK3314" i="5"/>
  <c r="AJ3314" i="5"/>
  <c r="AH3313" i="5"/>
  <c r="AK3313" i="5"/>
  <c r="AJ3313" i="5"/>
  <c r="AH3312" i="5"/>
  <c r="AK3312" i="5"/>
  <c r="AJ3312" i="5"/>
  <c r="AH3311" i="5"/>
  <c r="AK3311" i="5"/>
  <c r="AJ3311" i="5"/>
  <c r="AH3310" i="5"/>
  <c r="AK3310" i="5"/>
  <c r="AJ3310" i="5"/>
  <c r="AH3309" i="5"/>
  <c r="AK3309" i="5"/>
  <c r="AJ3309" i="5"/>
  <c r="AH3308" i="5"/>
  <c r="AK3308" i="5"/>
  <c r="AJ3308" i="5"/>
  <c r="AH3307" i="5"/>
  <c r="AK3307" i="5"/>
  <c r="AJ3307" i="5"/>
  <c r="AH3306" i="5"/>
  <c r="AK3306" i="5"/>
  <c r="AJ3306" i="5"/>
  <c r="AH3305" i="5"/>
  <c r="AK3305" i="5"/>
  <c r="AJ3305" i="5"/>
  <c r="AH3304" i="5"/>
  <c r="AK3304" i="5"/>
  <c r="AJ3304" i="5"/>
  <c r="AH3303" i="5"/>
  <c r="AK3303" i="5"/>
  <c r="AJ3303" i="5"/>
  <c r="AH3302" i="5"/>
  <c r="AK3302" i="5"/>
  <c r="AJ3302" i="5"/>
  <c r="AH3301" i="5"/>
  <c r="AK3301" i="5"/>
  <c r="AJ3301" i="5"/>
  <c r="AH3300" i="5"/>
  <c r="AK3300" i="5"/>
  <c r="AJ3300" i="5"/>
  <c r="AH3299" i="5"/>
  <c r="AK3299" i="5"/>
  <c r="AJ3299" i="5"/>
  <c r="AH3298" i="5"/>
  <c r="AK3298" i="5"/>
  <c r="AJ3298" i="5"/>
  <c r="AH3297" i="5"/>
  <c r="AK3297" i="5"/>
  <c r="AJ3297" i="5"/>
  <c r="AH3296" i="5"/>
  <c r="AK3296" i="5"/>
  <c r="AJ3296" i="5"/>
  <c r="AH3295" i="5"/>
  <c r="AK3295" i="5"/>
  <c r="AJ3295" i="5"/>
  <c r="AH3294" i="5"/>
  <c r="AK3294" i="5"/>
  <c r="AJ3294" i="5"/>
  <c r="AH3293" i="5"/>
  <c r="AK3293" i="5"/>
  <c r="AJ3293" i="5"/>
  <c r="AH3292" i="5"/>
  <c r="AK3292" i="5"/>
  <c r="AJ3292" i="5"/>
  <c r="AH3291" i="5"/>
  <c r="AK3291" i="5"/>
  <c r="AJ3291" i="5"/>
  <c r="AH3290" i="5"/>
  <c r="AK3290" i="5"/>
  <c r="AJ3290" i="5"/>
  <c r="AH3289" i="5"/>
  <c r="AK3289" i="5"/>
  <c r="AJ3289" i="5"/>
  <c r="AH3288" i="5"/>
  <c r="AK3288" i="5"/>
  <c r="AJ3288" i="5"/>
  <c r="AH3287" i="5"/>
  <c r="AK3287" i="5"/>
  <c r="AJ3287" i="5"/>
  <c r="AH3286" i="5"/>
  <c r="AK3286" i="5"/>
  <c r="AJ3286" i="5"/>
  <c r="AH3285" i="5"/>
  <c r="AK3285" i="5"/>
  <c r="AJ3285" i="5"/>
  <c r="AH3284" i="5"/>
  <c r="AK3284" i="5"/>
  <c r="AJ3284" i="5"/>
  <c r="AH3283" i="5"/>
  <c r="AK3283" i="5"/>
  <c r="AJ3283" i="5"/>
  <c r="AH3282" i="5"/>
  <c r="AK3282" i="5"/>
  <c r="AJ3282" i="5"/>
  <c r="AH3281" i="5"/>
  <c r="AK3281" i="5"/>
  <c r="AJ3281" i="5"/>
  <c r="AH3280" i="5"/>
  <c r="AK3280" i="5"/>
  <c r="AJ3280" i="5"/>
  <c r="AH3279" i="5"/>
  <c r="AK3279" i="5"/>
  <c r="AJ3279" i="5"/>
  <c r="AH3278" i="5"/>
  <c r="AK3278" i="5"/>
  <c r="AJ3278" i="5"/>
  <c r="AH3277" i="5"/>
  <c r="AK3277" i="5"/>
  <c r="AJ3277" i="5"/>
  <c r="AH3276" i="5"/>
  <c r="AK3276" i="5"/>
  <c r="AJ3276" i="5"/>
  <c r="AH3275" i="5"/>
  <c r="AK3275" i="5"/>
  <c r="AJ3275" i="5"/>
  <c r="AH3274" i="5"/>
  <c r="AK3274" i="5"/>
  <c r="AJ3274" i="5"/>
  <c r="AH3273" i="5"/>
  <c r="AK3273" i="5"/>
  <c r="AJ3273" i="5"/>
  <c r="AH3272" i="5"/>
  <c r="AK3272" i="5"/>
  <c r="AJ3272" i="5"/>
  <c r="AH3271" i="5"/>
  <c r="AK3271" i="5"/>
  <c r="AJ3271" i="5"/>
  <c r="AH3270" i="5"/>
  <c r="AK3270" i="5"/>
  <c r="AJ3270" i="5"/>
  <c r="AH3269" i="5"/>
  <c r="AK3269" i="5"/>
  <c r="AJ3269" i="5"/>
  <c r="AH3268" i="5"/>
  <c r="AK3268" i="5"/>
  <c r="AJ3268" i="5"/>
  <c r="AH3267" i="5"/>
  <c r="AK3267" i="5"/>
  <c r="AJ3267" i="5"/>
  <c r="AH3266" i="5"/>
  <c r="AK3266" i="5"/>
  <c r="AJ3266" i="5"/>
  <c r="AH3265" i="5"/>
  <c r="AK3265" i="5"/>
  <c r="AJ3265" i="5"/>
  <c r="AH3264" i="5"/>
  <c r="AK3264" i="5"/>
  <c r="AJ3264" i="5"/>
  <c r="AH3263" i="5"/>
  <c r="AK3263" i="5"/>
  <c r="AJ3263" i="5"/>
  <c r="AH3262" i="5"/>
  <c r="AK3262" i="5"/>
  <c r="AJ3262" i="5"/>
  <c r="AH3261" i="5"/>
  <c r="AK3261" i="5"/>
  <c r="AJ3261" i="5"/>
  <c r="AH3260" i="5"/>
  <c r="AK3260" i="5"/>
  <c r="AJ3260" i="5"/>
  <c r="AH3259" i="5"/>
  <c r="AK3259" i="5"/>
  <c r="AJ3259" i="5"/>
  <c r="AH3258" i="5"/>
  <c r="AK3258" i="5"/>
  <c r="AJ3258" i="5"/>
  <c r="AH3257" i="5"/>
  <c r="AK3257" i="5"/>
  <c r="AJ3257" i="5"/>
  <c r="AH3256" i="5"/>
  <c r="AK3256" i="5"/>
  <c r="AJ3256" i="5"/>
  <c r="AH3255" i="5"/>
  <c r="AK3255" i="5"/>
  <c r="AJ3255" i="5"/>
  <c r="AH3254" i="5"/>
  <c r="AK3254" i="5"/>
  <c r="AJ3254" i="5"/>
  <c r="AH3253" i="5"/>
  <c r="AK3253" i="5"/>
  <c r="AJ3253" i="5"/>
  <c r="AH3252" i="5"/>
  <c r="AK3252" i="5"/>
  <c r="AJ3252" i="5"/>
  <c r="AH3251" i="5"/>
  <c r="AK3251" i="5"/>
  <c r="AJ3251" i="5"/>
  <c r="AH3250" i="5"/>
  <c r="AK3250" i="5"/>
  <c r="AJ3250" i="5"/>
  <c r="AH3249" i="5"/>
  <c r="AK3249" i="5"/>
  <c r="AJ3249" i="5"/>
  <c r="AH3248" i="5"/>
  <c r="AK3248" i="5"/>
  <c r="AJ3248" i="5"/>
  <c r="AH3247" i="5"/>
  <c r="AK3247" i="5"/>
  <c r="AJ3247" i="5"/>
  <c r="AH3246" i="5"/>
  <c r="AK3246" i="5"/>
  <c r="AJ3246" i="5"/>
  <c r="AH3245" i="5"/>
  <c r="AK3245" i="5"/>
  <c r="AJ3245" i="5"/>
  <c r="AH3244" i="5"/>
  <c r="AK3244" i="5"/>
  <c r="AJ3244" i="5"/>
  <c r="AH3243" i="5"/>
  <c r="AK3243" i="5"/>
  <c r="AJ3243" i="5"/>
  <c r="AH3242" i="5"/>
  <c r="AK3242" i="5"/>
  <c r="AJ3242" i="5"/>
  <c r="AH3241" i="5"/>
  <c r="AK3241" i="5"/>
  <c r="AJ3241" i="5"/>
  <c r="AH3240" i="5"/>
  <c r="AK3240" i="5"/>
  <c r="AJ3240" i="5"/>
  <c r="AH3239" i="5"/>
  <c r="AK3239" i="5"/>
  <c r="AJ3239" i="5"/>
  <c r="AH3238" i="5"/>
  <c r="AK3238" i="5"/>
  <c r="AJ3238" i="5"/>
  <c r="AH3237" i="5"/>
  <c r="AK3237" i="5"/>
  <c r="AJ3237" i="5"/>
  <c r="AH3236" i="5"/>
  <c r="AK3236" i="5"/>
  <c r="AJ3236" i="5"/>
  <c r="AH3235" i="5"/>
  <c r="AK3235" i="5"/>
  <c r="AJ3235" i="5"/>
  <c r="AH3234" i="5"/>
  <c r="AK3234" i="5"/>
  <c r="AJ3234" i="5"/>
  <c r="AH3233" i="5"/>
  <c r="AK3233" i="5"/>
  <c r="AJ3233" i="5"/>
  <c r="AH3232" i="5"/>
  <c r="AK3232" i="5"/>
  <c r="AJ3232" i="5"/>
  <c r="AH3231" i="5"/>
  <c r="AK3231" i="5"/>
  <c r="AJ3231" i="5"/>
  <c r="AH3230" i="5"/>
  <c r="AK3230" i="5"/>
  <c r="AJ3230" i="5"/>
  <c r="AH3229" i="5"/>
  <c r="AK3229" i="5"/>
  <c r="AJ3229" i="5"/>
  <c r="AH3228" i="5"/>
  <c r="AK3228" i="5"/>
  <c r="AJ3228" i="5"/>
  <c r="AH3227" i="5"/>
  <c r="AK3227" i="5"/>
  <c r="AJ3227" i="5"/>
  <c r="AH3226" i="5"/>
  <c r="AK3226" i="5"/>
  <c r="AJ3226" i="5"/>
  <c r="AH3225" i="5"/>
  <c r="AK3225" i="5"/>
  <c r="AJ3225" i="5"/>
  <c r="AH3224" i="5"/>
  <c r="AK3224" i="5"/>
  <c r="AJ3224" i="5"/>
  <c r="AH3223" i="5"/>
  <c r="AK3223" i="5"/>
  <c r="AJ3223" i="5"/>
  <c r="AH3222" i="5"/>
  <c r="AK3222" i="5"/>
  <c r="AJ3222" i="5"/>
  <c r="AH3221" i="5"/>
  <c r="AK3221" i="5"/>
  <c r="AJ3221" i="5"/>
  <c r="AH3220" i="5"/>
  <c r="AK3220" i="5"/>
  <c r="AJ3220" i="5"/>
  <c r="AH3219" i="5"/>
  <c r="AK3219" i="5"/>
  <c r="AJ3219" i="5"/>
  <c r="AH3218" i="5"/>
  <c r="AK3218" i="5"/>
  <c r="AJ3218" i="5"/>
  <c r="AH3217" i="5"/>
  <c r="AK3217" i="5"/>
  <c r="AJ3217" i="5"/>
  <c r="AH3216" i="5"/>
  <c r="AK3216" i="5"/>
  <c r="AJ3216" i="5"/>
  <c r="AH3215" i="5"/>
  <c r="AK3215" i="5"/>
  <c r="AJ3215" i="5"/>
  <c r="AH3214" i="5"/>
  <c r="AK3214" i="5"/>
  <c r="AJ3214" i="5"/>
  <c r="AH3213" i="5"/>
  <c r="AK3213" i="5"/>
  <c r="AJ3213" i="5"/>
  <c r="AH3212" i="5"/>
  <c r="AK3212" i="5"/>
  <c r="AJ3212" i="5"/>
  <c r="AH3211" i="5"/>
  <c r="AK3211" i="5"/>
  <c r="AJ3211" i="5"/>
  <c r="AH3210" i="5"/>
  <c r="AK3210" i="5"/>
  <c r="AJ3210" i="5"/>
  <c r="AH3209" i="5"/>
  <c r="AK3209" i="5"/>
  <c r="AJ3209" i="5"/>
  <c r="AH3208" i="5"/>
  <c r="AK3208" i="5"/>
  <c r="AJ3208" i="5"/>
  <c r="AH3207" i="5"/>
  <c r="AK3207" i="5"/>
  <c r="AJ3207" i="5"/>
  <c r="AH3206" i="5"/>
  <c r="AK3206" i="5"/>
  <c r="AJ3206" i="5"/>
  <c r="AH3205" i="5"/>
  <c r="AK3205" i="5"/>
  <c r="AJ3205" i="5"/>
  <c r="AH3204" i="5"/>
  <c r="AK3204" i="5"/>
  <c r="AJ3204" i="5"/>
  <c r="AH3203" i="5"/>
  <c r="AK3203" i="5"/>
  <c r="AJ3203" i="5"/>
  <c r="AH3202" i="5"/>
  <c r="AK3202" i="5"/>
  <c r="AJ3202" i="5"/>
  <c r="AH3201" i="5"/>
  <c r="AK3201" i="5"/>
  <c r="AJ3201" i="5"/>
  <c r="AH3200" i="5"/>
  <c r="AK3200" i="5"/>
  <c r="AJ3200" i="5"/>
  <c r="AH3199" i="5"/>
  <c r="AK3199" i="5"/>
  <c r="AJ3199" i="5"/>
  <c r="AH3198" i="5"/>
  <c r="AK3198" i="5"/>
  <c r="AJ3198" i="5"/>
  <c r="AH3197" i="5"/>
  <c r="AK3197" i="5"/>
  <c r="AJ3197" i="5"/>
  <c r="AH3196" i="5"/>
  <c r="AK3196" i="5"/>
  <c r="AJ3196" i="5"/>
  <c r="AH3195" i="5"/>
  <c r="AK3195" i="5"/>
  <c r="AJ3195" i="5"/>
  <c r="AH3194" i="5"/>
  <c r="AK3194" i="5"/>
  <c r="AJ3194" i="5"/>
  <c r="AH3193" i="5"/>
  <c r="AK3193" i="5"/>
  <c r="AJ3193" i="5"/>
  <c r="AH3192" i="5"/>
  <c r="AK3192" i="5"/>
  <c r="AJ3192" i="5"/>
  <c r="AH3191" i="5"/>
  <c r="AK3191" i="5"/>
  <c r="AJ3191" i="5"/>
  <c r="AH3190" i="5"/>
  <c r="AK3190" i="5"/>
  <c r="AJ3190" i="5"/>
  <c r="AH3189" i="5"/>
  <c r="AK3189" i="5"/>
  <c r="AJ3189" i="5"/>
  <c r="AH3188" i="5"/>
  <c r="AK3188" i="5"/>
  <c r="AJ3188" i="5"/>
  <c r="AH3187" i="5"/>
  <c r="AK3187" i="5"/>
  <c r="AJ3187" i="5"/>
  <c r="AH3186" i="5"/>
  <c r="AK3186" i="5"/>
  <c r="AJ3186" i="5"/>
  <c r="AH3185" i="5"/>
  <c r="AK3185" i="5"/>
  <c r="AJ3185" i="5"/>
  <c r="AH3184" i="5"/>
  <c r="AK3184" i="5"/>
  <c r="AJ3184" i="5"/>
  <c r="AH3183" i="5"/>
  <c r="AK3183" i="5"/>
  <c r="AJ3183" i="5"/>
  <c r="AH3182" i="5"/>
  <c r="AK3182" i="5"/>
  <c r="AJ3182" i="5"/>
  <c r="AH3181" i="5"/>
  <c r="AK3181" i="5"/>
  <c r="AJ3181" i="5"/>
  <c r="AH3180" i="5"/>
  <c r="AK3180" i="5"/>
  <c r="AJ3180" i="5"/>
  <c r="AH3179" i="5"/>
  <c r="AK3179" i="5"/>
  <c r="AJ3179" i="5"/>
  <c r="AH3178" i="5"/>
  <c r="AK3178" i="5"/>
  <c r="AJ3178" i="5"/>
  <c r="AH3177" i="5"/>
  <c r="AK3177" i="5"/>
  <c r="AJ3177" i="5"/>
  <c r="AH3176" i="5"/>
  <c r="AK3176" i="5"/>
  <c r="AJ3176" i="5"/>
  <c r="AH3175" i="5"/>
  <c r="AK3175" i="5"/>
  <c r="AJ3175" i="5"/>
  <c r="AH3174" i="5"/>
  <c r="AK3174" i="5"/>
  <c r="AJ3174" i="5"/>
  <c r="AH3173" i="5"/>
  <c r="AK3173" i="5"/>
  <c r="AJ3173" i="5"/>
  <c r="AH3172" i="5"/>
  <c r="AK3172" i="5"/>
  <c r="AJ3172" i="5"/>
  <c r="AH3171" i="5"/>
  <c r="AK3171" i="5"/>
  <c r="AJ3171" i="5"/>
  <c r="AH3170" i="5"/>
  <c r="AK3170" i="5"/>
  <c r="AJ3170" i="5"/>
  <c r="AH3169" i="5"/>
  <c r="AK3169" i="5"/>
  <c r="AJ3169" i="5"/>
  <c r="AH3168" i="5"/>
  <c r="AK3168" i="5"/>
  <c r="AJ3168" i="5"/>
  <c r="AH3167" i="5"/>
  <c r="AK3167" i="5"/>
  <c r="AJ3167" i="5"/>
  <c r="AH3166" i="5"/>
  <c r="AK3166" i="5"/>
  <c r="AJ3166" i="5"/>
  <c r="AH3165" i="5"/>
  <c r="AK3165" i="5"/>
  <c r="AJ3165" i="5"/>
  <c r="AH3164" i="5"/>
  <c r="AK3164" i="5"/>
  <c r="AJ3164" i="5"/>
  <c r="AH3163" i="5"/>
  <c r="AK3163" i="5"/>
  <c r="AJ3163" i="5"/>
  <c r="AH3162" i="5"/>
  <c r="AK3162" i="5"/>
  <c r="AJ3162" i="5"/>
  <c r="AH3161" i="5"/>
  <c r="AK3161" i="5"/>
  <c r="AJ3161" i="5"/>
  <c r="AH3160" i="5"/>
  <c r="AK3160" i="5"/>
  <c r="AJ3160" i="5"/>
  <c r="AH3159" i="5"/>
  <c r="AK3159" i="5"/>
  <c r="AJ3159" i="5"/>
  <c r="AH3158" i="5"/>
  <c r="AK3158" i="5"/>
  <c r="AJ3158" i="5"/>
  <c r="AH3157" i="5"/>
  <c r="AK3157" i="5"/>
  <c r="AJ3157" i="5"/>
  <c r="AH3156" i="5"/>
  <c r="AK3156" i="5"/>
  <c r="AJ3156" i="5"/>
  <c r="AH3155" i="5"/>
  <c r="AK3155" i="5"/>
  <c r="AJ3155" i="5"/>
  <c r="AH3154" i="5"/>
  <c r="AK3154" i="5"/>
  <c r="AJ3154" i="5"/>
  <c r="AH3153" i="5"/>
  <c r="AK3153" i="5"/>
  <c r="AJ3153" i="5"/>
  <c r="AH3152" i="5"/>
  <c r="AK3152" i="5"/>
  <c r="AJ3152" i="5"/>
  <c r="AH3151" i="5"/>
  <c r="AK3151" i="5"/>
  <c r="AJ3151" i="5"/>
  <c r="AH3150" i="5"/>
  <c r="AK3150" i="5"/>
  <c r="AJ3150" i="5"/>
  <c r="AH3149" i="5"/>
  <c r="AK3149" i="5"/>
  <c r="AJ3149" i="5"/>
  <c r="AH3148" i="5"/>
  <c r="AK3148" i="5"/>
  <c r="AJ3148" i="5"/>
  <c r="AH3147" i="5"/>
  <c r="AK3147" i="5"/>
  <c r="AJ3147" i="5"/>
  <c r="AH3146" i="5"/>
  <c r="AK3146" i="5"/>
  <c r="AJ3146" i="5"/>
  <c r="AH3145" i="5"/>
  <c r="AK3145" i="5"/>
  <c r="AJ3145" i="5"/>
  <c r="AH3144" i="5"/>
  <c r="AK3144" i="5"/>
  <c r="AJ3144" i="5"/>
  <c r="AH3143" i="5"/>
  <c r="AK3143" i="5"/>
  <c r="AJ3143" i="5"/>
  <c r="AH3142" i="5"/>
  <c r="AK3142" i="5"/>
  <c r="AJ3142" i="5"/>
  <c r="AH3141" i="5"/>
  <c r="AK3141" i="5"/>
  <c r="AJ3141" i="5"/>
  <c r="AH3140" i="5"/>
  <c r="AK3140" i="5"/>
  <c r="AJ3140" i="5"/>
  <c r="AH3139" i="5"/>
  <c r="AK3139" i="5"/>
  <c r="AJ3139" i="5"/>
  <c r="AH3138" i="5"/>
  <c r="AK3138" i="5"/>
  <c r="AJ3138" i="5"/>
  <c r="AH3137" i="5"/>
  <c r="AK3137" i="5"/>
  <c r="AJ3137" i="5"/>
  <c r="AH3136" i="5"/>
  <c r="AK3136" i="5"/>
  <c r="AJ3136" i="5"/>
  <c r="AH3135" i="5"/>
  <c r="AK3135" i="5"/>
  <c r="AJ3135" i="5"/>
  <c r="AH3134" i="5"/>
  <c r="AK3134" i="5"/>
  <c r="AJ3134" i="5"/>
  <c r="AH3133" i="5"/>
  <c r="AK3133" i="5"/>
  <c r="AJ3133" i="5"/>
  <c r="AH3132" i="5"/>
  <c r="AK3132" i="5"/>
  <c r="AJ3132" i="5"/>
  <c r="AH3131" i="5"/>
  <c r="AK3131" i="5"/>
  <c r="AJ3131" i="5"/>
  <c r="AH3130" i="5"/>
  <c r="AK3130" i="5"/>
  <c r="AJ3130" i="5"/>
  <c r="AH3129" i="5"/>
  <c r="AK3129" i="5"/>
  <c r="AJ3129" i="5"/>
  <c r="AH3128" i="5"/>
  <c r="AK3128" i="5"/>
  <c r="AJ3128" i="5"/>
  <c r="AH3127" i="5"/>
  <c r="AK3127" i="5"/>
  <c r="AJ3127" i="5"/>
  <c r="AH3126" i="5"/>
  <c r="AK3126" i="5"/>
  <c r="AJ3126" i="5"/>
  <c r="AH3125" i="5"/>
  <c r="AK3125" i="5"/>
  <c r="AJ3125" i="5"/>
  <c r="AH3124" i="5"/>
  <c r="AK3124" i="5"/>
  <c r="AJ3124" i="5"/>
  <c r="AH3123" i="5"/>
  <c r="AK3123" i="5"/>
  <c r="AJ3123" i="5"/>
  <c r="AH3122" i="5"/>
  <c r="AK3122" i="5"/>
  <c r="AJ3122" i="5"/>
  <c r="AH3121" i="5"/>
  <c r="AK3121" i="5"/>
  <c r="AJ3121" i="5"/>
  <c r="AH3120" i="5"/>
  <c r="AK3120" i="5"/>
  <c r="AJ3120" i="5"/>
  <c r="AH3119" i="5"/>
  <c r="AK3119" i="5"/>
  <c r="AJ3119" i="5"/>
  <c r="AH3118" i="5"/>
  <c r="AK3118" i="5"/>
  <c r="AJ3118" i="5"/>
  <c r="AH3117" i="5"/>
  <c r="AK3117" i="5"/>
  <c r="AJ3117" i="5"/>
  <c r="AH3116" i="5"/>
  <c r="AK3116" i="5"/>
  <c r="AJ3116" i="5"/>
  <c r="AH3115" i="5"/>
  <c r="AK3115" i="5"/>
  <c r="AJ3115" i="5"/>
  <c r="AH3114" i="5"/>
  <c r="AK3114" i="5"/>
  <c r="AJ3114" i="5"/>
  <c r="AH3113" i="5"/>
  <c r="AK3113" i="5"/>
  <c r="AJ3113" i="5"/>
  <c r="AH3112" i="5"/>
  <c r="AK3112" i="5"/>
  <c r="AJ3112" i="5"/>
  <c r="AH3111" i="5"/>
  <c r="AK3111" i="5"/>
  <c r="AJ3111" i="5"/>
  <c r="AH3110" i="5"/>
  <c r="AK3110" i="5"/>
  <c r="AJ3110" i="5"/>
  <c r="AH3109" i="5"/>
  <c r="AK3109" i="5"/>
  <c r="AJ3109" i="5"/>
  <c r="AH3108" i="5"/>
  <c r="AK3108" i="5"/>
  <c r="AJ3108" i="5"/>
  <c r="AH3107" i="5"/>
  <c r="AK3107" i="5"/>
  <c r="AJ3107" i="5"/>
  <c r="AH3106" i="5"/>
  <c r="AK3106" i="5"/>
  <c r="AJ3106" i="5"/>
  <c r="AH3105" i="5"/>
  <c r="AK3105" i="5"/>
  <c r="AJ3105" i="5"/>
  <c r="AH3104" i="5"/>
  <c r="AK3104" i="5"/>
  <c r="AJ3104" i="5"/>
  <c r="AH3103" i="5"/>
  <c r="AK3103" i="5"/>
  <c r="AJ3103" i="5"/>
  <c r="AH3102" i="5"/>
  <c r="AK3102" i="5"/>
  <c r="AJ3102" i="5"/>
  <c r="AH3101" i="5"/>
  <c r="AK3101" i="5"/>
  <c r="AJ3101" i="5"/>
  <c r="AH3100" i="5"/>
  <c r="AK3100" i="5"/>
  <c r="AJ3100" i="5"/>
  <c r="AH3099" i="5"/>
  <c r="AK3099" i="5"/>
  <c r="AJ3099" i="5"/>
  <c r="AH3098" i="5"/>
  <c r="AK3098" i="5"/>
  <c r="AJ3098" i="5"/>
  <c r="AH3097" i="5"/>
  <c r="AK3097" i="5"/>
  <c r="AJ3097" i="5"/>
  <c r="AH3096" i="5"/>
  <c r="AK3096" i="5"/>
  <c r="AJ3096" i="5"/>
  <c r="AH3095" i="5"/>
  <c r="AK3095" i="5"/>
  <c r="AJ3095" i="5"/>
  <c r="AH3094" i="5"/>
  <c r="AK3094" i="5"/>
  <c r="AJ3094" i="5"/>
  <c r="AH3093" i="5"/>
  <c r="AK3093" i="5"/>
  <c r="AJ3093" i="5"/>
  <c r="AH3092" i="5"/>
  <c r="AK3092" i="5"/>
  <c r="AJ3092" i="5"/>
  <c r="AH3091" i="5"/>
  <c r="AK3091" i="5"/>
  <c r="AJ3091" i="5"/>
  <c r="AH3090" i="5"/>
  <c r="AK3090" i="5"/>
  <c r="AJ3090" i="5"/>
  <c r="AH3089" i="5"/>
  <c r="AK3089" i="5"/>
  <c r="AJ3089" i="5"/>
  <c r="AH3088" i="5"/>
  <c r="AK3088" i="5"/>
  <c r="AJ3088" i="5"/>
  <c r="AH3087" i="5"/>
  <c r="AK3087" i="5"/>
  <c r="AJ3087" i="5"/>
  <c r="AH3086" i="5"/>
  <c r="AK3086" i="5"/>
  <c r="AJ3086" i="5"/>
  <c r="AH3085" i="5"/>
  <c r="AK3085" i="5"/>
  <c r="AJ3085" i="5"/>
  <c r="AH3084" i="5"/>
  <c r="AK3084" i="5"/>
  <c r="AJ3084" i="5"/>
  <c r="AH3083" i="5"/>
  <c r="AK3083" i="5"/>
  <c r="AJ3083" i="5"/>
  <c r="AH3082" i="5"/>
  <c r="AK3082" i="5"/>
  <c r="AJ3082" i="5"/>
  <c r="AH3081" i="5"/>
  <c r="AK3081" i="5"/>
  <c r="AJ3081" i="5"/>
  <c r="AH3080" i="5"/>
  <c r="AK3080" i="5"/>
  <c r="AJ3080" i="5"/>
  <c r="AH3079" i="5"/>
  <c r="AK3079" i="5"/>
  <c r="AJ3079" i="5"/>
  <c r="AH3078" i="5"/>
  <c r="AK3078" i="5"/>
  <c r="AJ3078" i="5"/>
  <c r="AH3077" i="5"/>
  <c r="AK3077" i="5"/>
  <c r="AJ3077" i="5"/>
  <c r="AH3076" i="5"/>
  <c r="AK3076" i="5"/>
  <c r="AJ3076" i="5"/>
  <c r="AH3075" i="5"/>
  <c r="AK3075" i="5"/>
  <c r="AJ3075" i="5"/>
  <c r="AH3074" i="5"/>
  <c r="AK3074" i="5"/>
  <c r="AJ3074" i="5"/>
  <c r="AH3073" i="5"/>
  <c r="AK3073" i="5"/>
  <c r="AJ3073" i="5"/>
  <c r="AH3072" i="5"/>
  <c r="AK3072" i="5"/>
  <c r="AJ3072" i="5"/>
  <c r="AH3071" i="5"/>
  <c r="AK3071" i="5"/>
  <c r="AJ3071" i="5"/>
  <c r="AH3070" i="5"/>
  <c r="AK3070" i="5"/>
  <c r="AJ3070" i="5"/>
  <c r="AH3069" i="5"/>
  <c r="AK3069" i="5"/>
  <c r="AJ3069" i="5"/>
  <c r="AH3068" i="5"/>
  <c r="AK3068" i="5"/>
  <c r="AJ3068" i="5"/>
  <c r="AH3067" i="5"/>
  <c r="AK3067" i="5"/>
  <c r="AJ3067" i="5"/>
  <c r="AH3066" i="5"/>
  <c r="AK3066" i="5"/>
  <c r="AJ3066" i="5"/>
  <c r="AH3065" i="5"/>
  <c r="AK3065" i="5"/>
  <c r="AJ3065" i="5"/>
  <c r="AH3064" i="5"/>
  <c r="AK3064" i="5"/>
  <c r="AJ3064" i="5"/>
  <c r="AH3063" i="5"/>
  <c r="AK3063" i="5"/>
  <c r="AJ3063" i="5"/>
  <c r="AH3062" i="5"/>
  <c r="AK3062" i="5"/>
  <c r="AJ3062" i="5"/>
  <c r="AH3061" i="5"/>
  <c r="AK3061" i="5"/>
  <c r="AJ3061" i="5"/>
  <c r="AH3060" i="5"/>
  <c r="AK3060" i="5"/>
  <c r="AJ3060" i="5"/>
  <c r="AH3059" i="5"/>
  <c r="AK3059" i="5"/>
  <c r="AJ3059" i="5"/>
  <c r="AH3058" i="5"/>
  <c r="AK3058" i="5"/>
  <c r="AJ3058" i="5"/>
  <c r="AH3057" i="5"/>
  <c r="AK3057" i="5"/>
  <c r="AJ3057" i="5"/>
  <c r="AH3056" i="5"/>
  <c r="AK3056" i="5"/>
  <c r="AJ3056" i="5"/>
  <c r="AH3055" i="5"/>
  <c r="AK3055" i="5"/>
  <c r="AJ3055" i="5"/>
  <c r="AH3054" i="5"/>
  <c r="AK3054" i="5"/>
  <c r="AJ3054" i="5"/>
  <c r="AH3053" i="5"/>
  <c r="AK3053" i="5"/>
  <c r="AJ3053" i="5"/>
  <c r="AH3052" i="5"/>
  <c r="AK3052" i="5"/>
  <c r="AJ3052" i="5"/>
  <c r="AH3051" i="5"/>
  <c r="AK3051" i="5"/>
  <c r="AJ3051" i="5"/>
  <c r="AH3050" i="5"/>
  <c r="AK3050" i="5"/>
  <c r="AJ3050" i="5"/>
  <c r="AH3049" i="5"/>
  <c r="AK3049" i="5"/>
  <c r="AJ3049" i="5"/>
  <c r="AH3048" i="5"/>
  <c r="AK3048" i="5"/>
  <c r="AJ3048" i="5"/>
  <c r="AH3047" i="5"/>
  <c r="AK3047" i="5"/>
  <c r="AJ3047" i="5"/>
  <c r="AH3046" i="5"/>
  <c r="AK3046" i="5"/>
  <c r="AJ3046" i="5"/>
  <c r="AH3045" i="5"/>
  <c r="AK3045" i="5"/>
  <c r="AJ3045" i="5"/>
  <c r="AH3044" i="5"/>
  <c r="AK3044" i="5"/>
  <c r="AJ3044" i="5"/>
  <c r="AH3043" i="5"/>
  <c r="AK3043" i="5"/>
  <c r="AJ3043" i="5"/>
  <c r="AH3042" i="5"/>
  <c r="AK3042" i="5"/>
  <c r="AJ3042" i="5"/>
  <c r="AH3041" i="5"/>
  <c r="AK3041" i="5"/>
  <c r="AJ3041" i="5"/>
  <c r="AH3040" i="5"/>
  <c r="AK3040" i="5"/>
  <c r="AJ3040" i="5"/>
  <c r="AH3039" i="5"/>
  <c r="AK3039" i="5"/>
  <c r="AJ3039" i="5"/>
  <c r="AH3038" i="5"/>
  <c r="AK3038" i="5"/>
  <c r="AJ3038" i="5"/>
  <c r="AH3037" i="5"/>
  <c r="AK3037" i="5"/>
  <c r="AJ3037" i="5"/>
  <c r="AH3036" i="5"/>
  <c r="AK3036" i="5"/>
  <c r="AJ3036" i="5"/>
  <c r="AH3035" i="5"/>
  <c r="AK3035" i="5"/>
  <c r="AJ3035" i="5"/>
  <c r="AH3034" i="5"/>
  <c r="AK3034" i="5"/>
  <c r="AJ3034" i="5"/>
  <c r="AH3033" i="5"/>
  <c r="AK3033" i="5"/>
  <c r="AJ3033" i="5"/>
  <c r="AH3032" i="5"/>
  <c r="AK3032" i="5"/>
  <c r="AJ3032" i="5"/>
  <c r="AH3031" i="5"/>
  <c r="AK3031" i="5"/>
  <c r="AJ3031" i="5"/>
  <c r="AH3030" i="5"/>
  <c r="AK3030" i="5"/>
  <c r="AJ3030" i="5"/>
  <c r="AH3029" i="5"/>
  <c r="AK3029" i="5"/>
  <c r="AJ3029" i="5"/>
  <c r="AH3028" i="5"/>
  <c r="AK3028" i="5"/>
  <c r="AJ3028" i="5"/>
  <c r="AH3027" i="5"/>
  <c r="AK3027" i="5"/>
  <c r="AJ3027" i="5"/>
  <c r="AH3026" i="5"/>
  <c r="AK3026" i="5"/>
  <c r="AJ3026" i="5"/>
  <c r="AH3025" i="5"/>
  <c r="AK3025" i="5"/>
  <c r="AJ3025" i="5"/>
  <c r="AH3024" i="5"/>
  <c r="AK3024" i="5"/>
  <c r="AJ3024" i="5"/>
  <c r="AH3023" i="5"/>
  <c r="AK3023" i="5"/>
  <c r="AJ3023" i="5"/>
  <c r="AH3022" i="5"/>
  <c r="AK3022" i="5"/>
  <c r="AJ3022" i="5"/>
  <c r="AH3021" i="5"/>
  <c r="AK3021" i="5"/>
  <c r="AJ3021" i="5"/>
  <c r="AH3020" i="5"/>
  <c r="AK3020" i="5"/>
  <c r="AJ3020" i="5"/>
  <c r="AH3019" i="5"/>
  <c r="AK3019" i="5"/>
  <c r="AJ3019" i="5"/>
  <c r="AH3018" i="5"/>
  <c r="AK3018" i="5"/>
  <c r="AJ3018" i="5"/>
  <c r="AH3017" i="5"/>
  <c r="AK3017" i="5"/>
  <c r="AJ3017" i="5"/>
  <c r="AH3016" i="5"/>
  <c r="AK3016" i="5"/>
  <c r="AJ3016" i="5"/>
  <c r="AH3015" i="5"/>
  <c r="AK3015" i="5"/>
  <c r="AJ3015" i="5"/>
  <c r="AH3014" i="5"/>
  <c r="AK3014" i="5"/>
  <c r="AJ3014" i="5"/>
  <c r="AH3013" i="5"/>
  <c r="AK3013" i="5"/>
  <c r="AJ3013" i="5"/>
  <c r="AH3012" i="5"/>
  <c r="AK3012" i="5"/>
  <c r="AJ3012" i="5"/>
  <c r="AH3011" i="5"/>
  <c r="AK3011" i="5"/>
  <c r="AJ3011" i="5"/>
  <c r="AH3010" i="5"/>
  <c r="AK3010" i="5"/>
  <c r="AJ3010" i="5"/>
  <c r="AH3009" i="5"/>
  <c r="AK3009" i="5"/>
  <c r="AJ3009" i="5"/>
  <c r="AH3008" i="5"/>
  <c r="AK3008" i="5"/>
  <c r="AJ3008" i="5"/>
  <c r="AH3007" i="5"/>
  <c r="AK3007" i="5"/>
  <c r="AJ3007" i="5"/>
  <c r="AH3006" i="5"/>
  <c r="AK3006" i="5"/>
  <c r="AJ3006" i="5"/>
  <c r="AH3005" i="5"/>
  <c r="AK3005" i="5"/>
  <c r="AJ3005" i="5"/>
  <c r="AH3004" i="5"/>
  <c r="AK3004" i="5"/>
  <c r="AJ3004" i="5"/>
  <c r="AH3003" i="5"/>
  <c r="AK3003" i="5"/>
  <c r="AJ3003" i="5"/>
  <c r="AH3002" i="5"/>
  <c r="AK3002" i="5"/>
  <c r="AJ3002" i="5"/>
  <c r="AH3001" i="5"/>
  <c r="AK3001" i="5"/>
  <c r="AJ3001" i="5"/>
  <c r="AH3000" i="5"/>
  <c r="AK3000" i="5"/>
  <c r="AJ3000" i="5"/>
  <c r="AH2999" i="5"/>
  <c r="AK2999" i="5"/>
  <c r="AJ2999" i="5"/>
  <c r="AH2998" i="5"/>
  <c r="AK2998" i="5"/>
  <c r="AJ2998" i="5"/>
  <c r="AH2997" i="5"/>
  <c r="AK2997" i="5"/>
  <c r="AJ2997" i="5"/>
  <c r="AH2996" i="5"/>
  <c r="AK2996" i="5"/>
  <c r="AJ2996" i="5"/>
  <c r="AH2995" i="5"/>
  <c r="AK2995" i="5"/>
  <c r="AJ2995" i="5"/>
  <c r="AH2994" i="5"/>
  <c r="AK2994" i="5"/>
  <c r="AJ2994" i="5"/>
  <c r="AH2993" i="5"/>
  <c r="AK2993" i="5"/>
  <c r="AJ2993" i="5"/>
  <c r="AH2992" i="5"/>
  <c r="AK2992" i="5"/>
  <c r="AJ2992" i="5"/>
  <c r="AH2991" i="5"/>
  <c r="AK2991" i="5"/>
  <c r="AJ2991" i="5"/>
  <c r="AH2990" i="5"/>
  <c r="AK2990" i="5"/>
  <c r="AJ2990" i="5"/>
  <c r="AH2989" i="5"/>
  <c r="AK2989" i="5"/>
  <c r="AJ2989" i="5"/>
  <c r="AH2988" i="5"/>
  <c r="AK2988" i="5"/>
  <c r="AJ2988" i="5"/>
  <c r="AH2987" i="5"/>
  <c r="AK2987" i="5"/>
  <c r="AJ2987" i="5"/>
  <c r="AH2986" i="5"/>
  <c r="AK2986" i="5"/>
  <c r="AJ2986" i="5"/>
  <c r="AH2985" i="5"/>
  <c r="AK2985" i="5"/>
  <c r="AJ2985" i="5"/>
  <c r="AH2984" i="5"/>
  <c r="AK2984" i="5"/>
  <c r="AJ2984" i="5"/>
  <c r="AH2983" i="5"/>
  <c r="AK2983" i="5"/>
  <c r="AJ2983" i="5"/>
  <c r="AH2982" i="5"/>
  <c r="AK2982" i="5"/>
  <c r="AJ2982" i="5"/>
  <c r="AH2981" i="5"/>
  <c r="AK2981" i="5"/>
  <c r="AJ2981" i="5"/>
  <c r="AH2980" i="5"/>
  <c r="AK2980" i="5"/>
  <c r="AJ2980" i="5"/>
  <c r="AH2979" i="5"/>
  <c r="AK2979" i="5"/>
  <c r="AJ2979" i="5"/>
  <c r="AH2978" i="5"/>
  <c r="AK2978" i="5"/>
  <c r="AJ2978" i="5"/>
  <c r="AH2977" i="5"/>
  <c r="AK2977" i="5"/>
  <c r="AJ2977" i="5"/>
  <c r="AH2976" i="5"/>
  <c r="AK2976" i="5"/>
  <c r="AJ2976" i="5"/>
  <c r="AH2975" i="5"/>
  <c r="AK2975" i="5"/>
  <c r="AJ2975" i="5"/>
  <c r="AH2974" i="5"/>
  <c r="AK2974" i="5"/>
  <c r="AJ2974" i="5"/>
  <c r="AH2973" i="5"/>
  <c r="AK2973" i="5"/>
  <c r="AJ2973" i="5"/>
  <c r="AH2972" i="5"/>
  <c r="AK2972" i="5"/>
  <c r="AJ2972" i="5"/>
  <c r="AH2971" i="5"/>
  <c r="AK2971" i="5"/>
  <c r="AJ2971" i="5"/>
  <c r="AH2970" i="5"/>
  <c r="AK2970" i="5"/>
  <c r="AJ2970" i="5"/>
  <c r="AH2969" i="5"/>
  <c r="AK2969" i="5"/>
  <c r="AJ2969" i="5"/>
  <c r="AH2968" i="5"/>
  <c r="AK2968" i="5"/>
  <c r="AJ2968" i="5"/>
  <c r="AH2967" i="5"/>
  <c r="AK2967" i="5"/>
  <c r="AJ2967" i="5"/>
  <c r="AH2966" i="5"/>
  <c r="AK2966" i="5"/>
  <c r="AJ2966" i="5"/>
  <c r="AH2965" i="5"/>
  <c r="AK2965" i="5"/>
  <c r="AJ2965" i="5"/>
  <c r="AH2964" i="5"/>
  <c r="AK2964" i="5"/>
  <c r="AJ2964" i="5"/>
  <c r="AH2963" i="5"/>
  <c r="AK2963" i="5"/>
  <c r="AJ2963" i="5"/>
  <c r="AH2962" i="5"/>
  <c r="AK2962" i="5"/>
  <c r="AJ2962" i="5"/>
  <c r="AH2961" i="5"/>
  <c r="AK2961" i="5"/>
  <c r="AJ2961" i="5"/>
  <c r="AH2960" i="5"/>
  <c r="AK2960" i="5"/>
  <c r="AJ2960" i="5"/>
  <c r="AH2959" i="5"/>
  <c r="AK2959" i="5"/>
  <c r="AJ2959" i="5"/>
  <c r="AH2958" i="5"/>
  <c r="AK2958" i="5"/>
  <c r="AJ2958" i="5"/>
  <c r="AH2957" i="5"/>
  <c r="AK2957" i="5"/>
  <c r="AJ2957" i="5"/>
  <c r="AH2956" i="5"/>
  <c r="AK2956" i="5"/>
  <c r="AJ2956" i="5"/>
  <c r="AH2955" i="5"/>
  <c r="AK2955" i="5"/>
  <c r="AJ2955" i="5"/>
  <c r="AH2954" i="5"/>
  <c r="AK2954" i="5"/>
  <c r="AJ2954" i="5"/>
  <c r="AH2953" i="5"/>
  <c r="AK2953" i="5"/>
  <c r="AJ2953" i="5"/>
  <c r="AH2952" i="5"/>
  <c r="AK2952" i="5"/>
  <c r="AJ2952" i="5"/>
  <c r="AH2951" i="5"/>
  <c r="AK2951" i="5"/>
  <c r="AJ2951" i="5"/>
  <c r="AH2950" i="5"/>
  <c r="AK2950" i="5"/>
  <c r="AJ2950" i="5"/>
  <c r="AH2949" i="5"/>
  <c r="AK2949" i="5"/>
  <c r="AJ2949" i="5"/>
  <c r="AH2948" i="5"/>
  <c r="AK2948" i="5"/>
  <c r="AJ2948" i="5"/>
  <c r="AH2947" i="5"/>
  <c r="AK2947" i="5"/>
  <c r="AJ2947" i="5"/>
  <c r="AH2946" i="5"/>
  <c r="AK2946" i="5"/>
  <c r="AJ2946" i="5"/>
  <c r="AH2945" i="5"/>
  <c r="AK2945" i="5"/>
  <c r="AJ2945" i="5"/>
  <c r="AH2944" i="5"/>
  <c r="AK2944" i="5"/>
  <c r="AJ2944" i="5"/>
  <c r="AH2943" i="5"/>
  <c r="AK2943" i="5"/>
  <c r="AJ2943" i="5"/>
  <c r="AH2942" i="5"/>
  <c r="AK2942" i="5"/>
  <c r="AJ2942" i="5"/>
  <c r="AH2941" i="5"/>
  <c r="AK2941" i="5"/>
  <c r="AJ2941" i="5"/>
  <c r="AH2940" i="5"/>
  <c r="AK2940" i="5"/>
  <c r="AJ2940" i="5"/>
  <c r="AH2939" i="5"/>
  <c r="AK2939" i="5"/>
  <c r="AJ2939" i="5"/>
  <c r="AH2938" i="5"/>
  <c r="AK2938" i="5"/>
  <c r="AJ2938" i="5"/>
  <c r="AH2937" i="5"/>
  <c r="AK2937" i="5"/>
  <c r="AJ2937" i="5"/>
  <c r="AH2936" i="5"/>
  <c r="AK2936" i="5"/>
  <c r="AJ2936" i="5"/>
  <c r="AH2935" i="5"/>
  <c r="AK2935" i="5"/>
  <c r="AJ2935" i="5"/>
  <c r="AH2934" i="5"/>
  <c r="AK2934" i="5"/>
  <c r="AJ2934" i="5"/>
  <c r="AH2933" i="5"/>
  <c r="AK2933" i="5"/>
  <c r="AJ2933" i="5"/>
  <c r="AH2932" i="5"/>
  <c r="AK2932" i="5"/>
  <c r="AJ2932" i="5"/>
  <c r="AH2931" i="5"/>
  <c r="AK2931" i="5"/>
  <c r="AJ2931" i="5"/>
  <c r="AH2930" i="5"/>
  <c r="AK2930" i="5"/>
  <c r="AJ2930" i="5"/>
  <c r="AH2929" i="5"/>
  <c r="AK2929" i="5"/>
  <c r="AJ2929" i="5"/>
  <c r="AH2928" i="5"/>
  <c r="AK2928" i="5"/>
  <c r="AJ2928" i="5"/>
  <c r="AH2927" i="5"/>
  <c r="AK2927" i="5"/>
  <c r="AJ2927" i="5"/>
  <c r="AH2926" i="5"/>
  <c r="AK2926" i="5"/>
  <c r="AJ2926" i="5"/>
  <c r="AH2925" i="5"/>
  <c r="AK2925" i="5"/>
  <c r="AJ2925" i="5"/>
  <c r="AH2924" i="5"/>
  <c r="AK2924" i="5"/>
  <c r="AJ2924" i="5"/>
  <c r="AH2923" i="5"/>
  <c r="AK2923" i="5"/>
  <c r="AJ2923" i="5"/>
  <c r="AH2922" i="5"/>
  <c r="AK2922" i="5"/>
  <c r="AJ2922" i="5"/>
  <c r="AH2921" i="5"/>
  <c r="AK2921" i="5"/>
  <c r="AJ2921" i="5"/>
  <c r="AH2920" i="5"/>
  <c r="AK2920" i="5"/>
  <c r="AJ2920" i="5"/>
  <c r="AH2919" i="5"/>
  <c r="AK2919" i="5"/>
  <c r="AJ2919" i="5"/>
  <c r="AH2918" i="5"/>
  <c r="AK2918" i="5"/>
  <c r="AJ2918" i="5"/>
  <c r="AH2917" i="5"/>
  <c r="AK2917" i="5"/>
  <c r="AJ2917" i="5"/>
  <c r="AH2916" i="5"/>
  <c r="AK2916" i="5"/>
  <c r="AJ2916" i="5"/>
  <c r="AH2915" i="5"/>
  <c r="AK2915" i="5"/>
  <c r="AJ2915" i="5"/>
  <c r="AH2914" i="5"/>
  <c r="AK2914" i="5"/>
  <c r="AJ2914" i="5"/>
  <c r="AH2913" i="5"/>
  <c r="AK2913" i="5"/>
  <c r="AJ2913" i="5"/>
  <c r="AH2912" i="5"/>
  <c r="AK2912" i="5"/>
  <c r="AJ2912" i="5"/>
  <c r="AH2911" i="5"/>
  <c r="AK2911" i="5"/>
  <c r="AJ2911" i="5"/>
  <c r="AH2910" i="5"/>
  <c r="AK2910" i="5"/>
  <c r="AJ2910" i="5"/>
  <c r="AH2909" i="5"/>
  <c r="AK2909" i="5"/>
  <c r="AJ2909" i="5"/>
  <c r="AH2908" i="5"/>
  <c r="AK2908" i="5"/>
  <c r="AJ2908" i="5"/>
  <c r="AH2907" i="5"/>
  <c r="AK2907" i="5"/>
  <c r="AJ2907" i="5"/>
  <c r="AH2906" i="5"/>
  <c r="AK2906" i="5"/>
  <c r="AJ2906" i="5"/>
  <c r="AH2905" i="5"/>
  <c r="AK2905" i="5"/>
  <c r="AJ2905" i="5"/>
  <c r="AH2904" i="5"/>
  <c r="AK2904" i="5"/>
  <c r="AJ2904" i="5"/>
  <c r="AH2903" i="5"/>
  <c r="AK2903" i="5"/>
  <c r="AJ2903" i="5"/>
  <c r="AH2902" i="5"/>
  <c r="AK2902" i="5"/>
  <c r="AJ2902" i="5"/>
  <c r="AH2901" i="5"/>
  <c r="AK2901" i="5"/>
  <c r="AJ2901" i="5"/>
  <c r="AH2900" i="5"/>
  <c r="AK2900" i="5"/>
  <c r="AJ2900" i="5"/>
  <c r="AH2899" i="5"/>
  <c r="AK2899" i="5"/>
  <c r="AJ2899" i="5"/>
  <c r="AH2898" i="5"/>
  <c r="AK2898" i="5"/>
  <c r="AJ2898" i="5"/>
  <c r="AH2897" i="5"/>
  <c r="AK2897" i="5"/>
  <c r="AJ2897" i="5"/>
  <c r="AH2896" i="5"/>
  <c r="AK2896" i="5"/>
  <c r="AJ2896" i="5"/>
  <c r="AH2895" i="5"/>
  <c r="AK2895" i="5"/>
  <c r="AJ2895" i="5"/>
  <c r="AH2894" i="5"/>
  <c r="AK2894" i="5"/>
  <c r="AJ2894" i="5"/>
  <c r="AH2893" i="5"/>
  <c r="AK2893" i="5"/>
  <c r="AJ2893" i="5"/>
  <c r="AH2892" i="5"/>
  <c r="AK2892" i="5"/>
  <c r="AJ2892" i="5"/>
  <c r="AH2891" i="5"/>
  <c r="AK2891" i="5"/>
  <c r="AJ2891" i="5"/>
  <c r="AH2890" i="5"/>
  <c r="AK2890" i="5"/>
  <c r="AJ2890" i="5"/>
  <c r="AH2889" i="5"/>
  <c r="AK2889" i="5"/>
  <c r="AJ2889" i="5"/>
  <c r="AH2888" i="5"/>
  <c r="AK2888" i="5"/>
  <c r="AJ2888" i="5"/>
  <c r="AH2887" i="5"/>
  <c r="AK2887" i="5"/>
  <c r="AJ2887" i="5"/>
  <c r="AH2886" i="5"/>
  <c r="AK2886" i="5"/>
  <c r="AJ2886" i="5"/>
  <c r="AH2885" i="5"/>
  <c r="AK2885" i="5"/>
  <c r="AJ2885" i="5"/>
  <c r="AH2884" i="5"/>
  <c r="AK2884" i="5"/>
  <c r="AJ2884" i="5"/>
  <c r="AH2883" i="5"/>
  <c r="AK2883" i="5"/>
  <c r="AJ2883" i="5"/>
  <c r="AH2882" i="5"/>
  <c r="AK2882" i="5"/>
  <c r="AJ2882" i="5"/>
  <c r="AH2881" i="5"/>
  <c r="AK2881" i="5"/>
  <c r="AJ2881" i="5"/>
  <c r="AH2880" i="5"/>
  <c r="AK2880" i="5"/>
  <c r="AJ2880" i="5"/>
  <c r="AH2879" i="5"/>
  <c r="AK2879" i="5"/>
  <c r="AJ2879" i="5"/>
  <c r="AH2878" i="5"/>
  <c r="AK2878" i="5"/>
  <c r="AJ2878" i="5"/>
  <c r="AH2877" i="5"/>
  <c r="AK2877" i="5"/>
  <c r="AJ2877" i="5"/>
  <c r="AH2876" i="5"/>
  <c r="AK2876" i="5"/>
  <c r="AJ2876" i="5"/>
  <c r="AH2875" i="5"/>
  <c r="AK2875" i="5"/>
  <c r="AJ2875" i="5"/>
  <c r="AH2874" i="5"/>
  <c r="AK2874" i="5"/>
  <c r="AJ2874" i="5"/>
  <c r="AH2873" i="5"/>
  <c r="AK2873" i="5"/>
  <c r="AJ2873" i="5"/>
  <c r="AH2872" i="5"/>
  <c r="AK2872" i="5"/>
  <c r="AJ2872" i="5"/>
  <c r="AH2871" i="5"/>
  <c r="AK2871" i="5"/>
  <c r="AJ2871" i="5"/>
  <c r="AH2870" i="5"/>
  <c r="AK2870" i="5"/>
  <c r="AJ2870" i="5"/>
  <c r="AH2869" i="5"/>
  <c r="AK2869" i="5"/>
  <c r="AJ2869" i="5"/>
  <c r="AH2868" i="5"/>
  <c r="AK2868" i="5"/>
  <c r="AJ2868" i="5"/>
  <c r="AH2867" i="5"/>
  <c r="AK2867" i="5"/>
  <c r="AJ2867" i="5"/>
  <c r="AH2866" i="5"/>
  <c r="AK2866" i="5"/>
  <c r="AJ2866" i="5"/>
  <c r="AH2865" i="5"/>
  <c r="AK2865" i="5"/>
  <c r="AJ2865" i="5"/>
  <c r="AH2864" i="5"/>
  <c r="AK2864" i="5"/>
  <c r="AJ2864" i="5"/>
  <c r="AH2863" i="5"/>
  <c r="AK2863" i="5"/>
  <c r="AJ2863" i="5"/>
  <c r="AH2862" i="5"/>
  <c r="AK2862" i="5"/>
  <c r="AJ2862" i="5"/>
  <c r="AH2861" i="5"/>
  <c r="AK2861" i="5"/>
  <c r="AJ2861" i="5"/>
  <c r="AH2860" i="5"/>
  <c r="AK2860" i="5"/>
  <c r="AJ2860" i="5"/>
  <c r="AH2859" i="5"/>
  <c r="AK2859" i="5"/>
  <c r="AJ2859" i="5"/>
  <c r="AH2858" i="5"/>
  <c r="AK2858" i="5"/>
  <c r="AJ2858" i="5"/>
  <c r="AH2857" i="5"/>
  <c r="AK2857" i="5"/>
  <c r="AJ2857" i="5"/>
  <c r="AH2856" i="5"/>
  <c r="AK2856" i="5"/>
  <c r="AJ2856" i="5"/>
  <c r="AH2855" i="5"/>
  <c r="AK2855" i="5"/>
  <c r="AJ2855" i="5"/>
  <c r="AH2854" i="5"/>
  <c r="AK2854" i="5"/>
  <c r="AJ2854" i="5"/>
  <c r="AH2853" i="5"/>
  <c r="AK2853" i="5"/>
  <c r="AJ2853" i="5"/>
  <c r="AH2852" i="5"/>
  <c r="AK2852" i="5"/>
  <c r="AJ2852" i="5"/>
  <c r="AH2851" i="5"/>
  <c r="AK2851" i="5"/>
  <c r="AJ2851" i="5"/>
  <c r="AH2850" i="5"/>
  <c r="AK2850" i="5"/>
  <c r="AJ2850" i="5"/>
  <c r="AH2849" i="5"/>
  <c r="AK2849" i="5"/>
  <c r="AJ2849" i="5"/>
  <c r="AH2848" i="5"/>
  <c r="AK2848" i="5"/>
  <c r="AJ2848" i="5"/>
  <c r="AH2847" i="5"/>
  <c r="AK2847" i="5"/>
  <c r="AJ2847" i="5"/>
  <c r="AH2846" i="5"/>
  <c r="AK2846" i="5"/>
  <c r="AJ2846" i="5"/>
  <c r="AH2845" i="5"/>
  <c r="AK2845" i="5"/>
  <c r="AJ2845" i="5"/>
  <c r="AH2844" i="5"/>
  <c r="AK2844" i="5"/>
  <c r="AJ2844" i="5"/>
  <c r="AH2843" i="5"/>
  <c r="AK2843" i="5"/>
  <c r="AJ2843" i="5"/>
  <c r="AH2842" i="5"/>
  <c r="AK2842" i="5"/>
  <c r="AJ2842" i="5"/>
  <c r="AH2841" i="5"/>
  <c r="AK2841" i="5"/>
  <c r="AJ2841" i="5"/>
  <c r="AH2840" i="5"/>
  <c r="AK2840" i="5"/>
  <c r="AJ2840" i="5"/>
  <c r="AH2839" i="5"/>
  <c r="AK2839" i="5"/>
  <c r="AJ2839" i="5"/>
  <c r="AH2838" i="5"/>
  <c r="AK2838" i="5"/>
  <c r="AJ2838" i="5"/>
  <c r="AH2837" i="5"/>
  <c r="AK2837" i="5"/>
  <c r="AJ2837" i="5"/>
  <c r="AH2836" i="5"/>
  <c r="AK2836" i="5"/>
  <c r="AJ2836" i="5"/>
  <c r="AH2835" i="5"/>
  <c r="AK2835" i="5"/>
  <c r="AJ2835" i="5"/>
  <c r="AH2834" i="5"/>
  <c r="AK2834" i="5"/>
  <c r="AJ2834" i="5"/>
  <c r="AH2833" i="5"/>
  <c r="AK2833" i="5"/>
  <c r="AJ2833" i="5"/>
  <c r="AH2832" i="5"/>
  <c r="AK2832" i="5"/>
  <c r="AJ2832" i="5"/>
  <c r="AH2831" i="5"/>
  <c r="AK2831" i="5"/>
  <c r="AJ2831" i="5"/>
  <c r="AH2830" i="5"/>
  <c r="AK2830" i="5"/>
  <c r="AJ2830" i="5"/>
  <c r="AH2829" i="5"/>
  <c r="AK2829" i="5"/>
  <c r="AJ2829" i="5"/>
  <c r="AH2828" i="5"/>
  <c r="AK2828" i="5"/>
  <c r="AJ2828" i="5"/>
  <c r="AH2827" i="5"/>
  <c r="AK2827" i="5"/>
  <c r="AJ2827" i="5"/>
  <c r="AH2826" i="5"/>
  <c r="AK2826" i="5"/>
  <c r="AJ2826" i="5"/>
  <c r="AH2825" i="5"/>
  <c r="AK2825" i="5"/>
  <c r="AJ2825" i="5"/>
  <c r="AH2824" i="5"/>
  <c r="AK2824" i="5"/>
  <c r="AJ2824" i="5"/>
  <c r="AH2823" i="5"/>
  <c r="AK2823" i="5"/>
  <c r="AJ2823" i="5"/>
  <c r="AH2822" i="5"/>
  <c r="AK2822" i="5"/>
  <c r="AJ2822" i="5"/>
  <c r="AH2821" i="5"/>
  <c r="AK2821" i="5"/>
  <c r="AJ2821" i="5"/>
  <c r="AH2820" i="5"/>
  <c r="AK2820" i="5"/>
  <c r="AJ2820" i="5"/>
  <c r="AH2819" i="5"/>
  <c r="AK2819" i="5"/>
  <c r="AJ2819" i="5"/>
  <c r="AH2818" i="5"/>
  <c r="AK2818" i="5"/>
  <c r="AJ2818" i="5"/>
  <c r="AH2817" i="5"/>
  <c r="AK2817" i="5"/>
  <c r="AJ2817" i="5"/>
  <c r="AH2816" i="5"/>
  <c r="AK2816" i="5"/>
  <c r="AJ2816" i="5"/>
  <c r="AH2815" i="5"/>
  <c r="AK2815" i="5"/>
  <c r="AJ2815" i="5"/>
  <c r="AH2814" i="5"/>
  <c r="AK2814" i="5"/>
  <c r="AJ2814" i="5"/>
  <c r="AH2813" i="5"/>
  <c r="AK2813" i="5"/>
  <c r="AJ2813" i="5"/>
  <c r="AH2812" i="5"/>
  <c r="AK2812" i="5"/>
  <c r="AJ2812" i="5"/>
  <c r="AH2811" i="5"/>
  <c r="AK2811" i="5"/>
  <c r="AJ2811" i="5"/>
  <c r="AH2810" i="5"/>
  <c r="AK2810" i="5"/>
  <c r="AJ2810" i="5"/>
  <c r="AH2809" i="5"/>
  <c r="AK2809" i="5"/>
  <c r="AJ2809" i="5"/>
  <c r="AH2808" i="5"/>
  <c r="AK2808" i="5"/>
  <c r="AJ2808" i="5"/>
  <c r="AH2807" i="5"/>
  <c r="AK2807" i="5"/>
  <c r="AJ2807" i="5"/>
  <c r="AH2806" i="5"/>
  <c r="AK2806" i="5"/>
  <c r="AJ2806" i="5"/>
  <c r="AH2805" i="5"/>
  <c r="AK2805" i="5"/>
  <c r="AJ2805" i="5"/>
  <c r="AH2804" i="5"/>
  <c r="AK2804" i="5"/>
  <c r="AJ2804" i="5"/>
  <c r="AH2803" i="5"/>
  <c r="AK2803" i="5"/>
  <c r="AJ2803" i="5"/>
  <c r="AH2802" i="5"/>
  <c r="AK2802" i="5"/>
  <c r="AJ2802" i="5"/>
  <c r="AH2801" i="5"/>
  <c r="AK2801" i="5"/>
  <c r="AJ2801" i="5"/>
  <c r="AH2800" i="5"/>
  <c r="AK2800" i="5"/>
  <c r="AJ2800" i="5"/>
  <c r="AH2799" i="5"/>
  <c r="AK2799" i="5"/>
  <c r="AJ2799" i="5"/>
  <c r="AH2798" i="5"/>
  <c r="AK2798" i="5"/>
  <c r="AJ2798" i="5"/>
  <c r="AH2797" i="5"/>
  <c r="AK2797" i="5"/>
  <c r="AJ2797" i="5"/>
  <c r="AH2796" i="5"/>
  <c r="AK2796" i="5"/>
  <c r="AJ2796" i="5"/>
  <c r="AH2795" i="5"/>
  <c r="AK2795" i="5"/>
  <c r="AJ2795" i="5"/>
  <c r="AH2794" i="5"/>
  <c r="AK2794" i="5"/>
  <c r="AJ2794" i="5"/>
  <c r="AH2793" i="5"/>
  <c r="AK2793" i="5"/>
  <c r="AJ2793" i="5"/>
  <c r="AH2792" i="5"/>
  <c r="AK2792" i="5"/>
  <c r="AJ2792" i="5"/>
  <c r="AH2791" i="5"/>
  <c r="AK2791" i="5"/>
  <c r="AJ2791" i="5"/>
  <c r="AH2790" i="5"/>
  <c r="AK2790" i="5"/>
  <c r="AJ2790" i="5"/>
  <c r="AH2789" i="5"/>
  <c r="AK2789" i="5"/>
  <c r="AJ2789" i="5"/>
  <c r="AH2788" i="5"/>
  <c r="AK2788" i="5"/>
  <c r="AJ2788" i="5"/>
  <c r="AH2787" i="5"/>
  <c r="AK2787" i="5"/>
  <c r="AJ2787" i="5"/>
  <c r="AH2786" i="5"/>
  <c r="AK2786" i="5"/>
  <c r="AJ2786" i="5"/>
  <c r="AH2785" i="5"/>
  <c r="AK2785" i="5"/>
  <c r="AJ2785" i="5"/>
  <c r="AH2784" i="5"/>
  <c r="AK2784" i="5"/>
  <c r="AJ2784" i="5"/>
  <c r="AH2783" i="5"/>
  <c r="AK2783" i="5"/>
  <c r="AJ2783" i="5"/>
  <c r="AH2782" i="5"/>
  <c r="AK2782" i="5"/>
  <c r="AJ2782" i="5"/>
  <c r="AH2781" i="5"/>
  <c r="AK2781" i="5"/>
  <c r="AJ2781" i="5"/>
  <c r="AH2780" i="5"/>
  <c r="AK2780" i="5"/>
  <c r="AJ2780" i="5"/>
  <c r="AH2779" i="5"/>
  <c r="AK2779" i="5"/>
  <c r="AJ2779" i="5"/>
  <c r="AH2778" i="5"/>
  <c r="AK2778" i="5"/>
  <c r="AJ2778" i="5"/>
  <c r="AH2777" i="5"/>
  <c r="AK2777" i="5"/>
  <c r="AJ2777" i="5"/>
  <c r="AH2776" i="5"/>
  <c r="AK2776" i="5"/>
  <c r="AJ2776" i="5"/>
  <c r="AH2775" i="5"/>
  <c r="AK2775" i="5"/>
  <c r="AJ2775" i="5"/>
  <c r="AH2774" i="5"/>
  <c r="AK2774" i="5"/>
  <c r="AJ2774" i="5"/>
  <c r="AH2773" i="5"/>
  <c r="AK2773" i="5"/>
  <c r="AJ2773" i="5"/>
  <c r="AH2772" i="5"/>
  <c r="AK2772" i="5"/>
  <c r="AJ2772" i="5"/>
  <c r="AH2771" i="5"/>
  <c r="AK2771" i="5"/>
  <c r="AJ2771" i="5"/>
  <c r="AH2770" i="5"/>
  <c r="AK2770" i="5"/>
  <c r="AJ2770" i="5"/>
  <c r="AH2769" i="5"/>
  <c r="AK2769" i="5"/>
  <c r="AJ2769" i="5"/>
  <c r="AH2768" i="5"/>
  <c r="AK2768" i="5"/>
  <c r="AJ2768" i="5"/>
  <c r="AH2767" i="5"/>
  <c r="AK2767" i="5"/>
  <c r="AJ2767" i="5"/>
  <c r="AH2766" i="5"/>
  <c r="AK2766" i="5"/>
  <c r="AJ2766" i="5"/>
  <c r="AH2765" i="5"/>
  <c r="AK2765" i="5"/>
  <c r="AJ2765" i="5"/>
  <c r="AH2764" i="5"/>
  <c r="AK2764" i="5"/>
  <c r="AJ2764" i="5"/>
  <c r="AH2763" i="5"/>
  <c r="AK2763" i="5"/>
  <c r="AJ2763" i="5"/>
  <c r="AH2762" i="5"/>
  <c r="AK2762" i="5"/>
  <c r="AJ2762" i="5"/>
  <c r="AH2761" i="5"/>
  <c r="AK2761" i="5"/>
  <c r="AJ2761" i="5"/>
  <c r="AH2760" i="5"/>
  <c r="AK2760" i="5"/>
  <c r="AJ2760" i="5"/>
  <c r="AH2759" i="5"/>
  <c r="AK2759" i="5"/>
  <c r="AJ2759" i="5"/>
  <c r="AH2758" i="5"/>
  <c r="AK2758" i="5"/>
  <c r="AJ2758" i="5"/>
  <c r="AH2757" i="5"/>
  <c r="AK2757" i="5"/>
  <c r="AJ2757" i="5"/>
  <c r="AH2756" i="5"/>
  <c r="AK2756" i="5"/>
  <c r="AJ2756" i="5"/>
  <c r="AH2755" i="5"/>
  <c r="AK2755" i="5"/>
  <c r="AJ2755" i="5"/>
  <c r="AH2754" i="5"/>
  <c r="AK2754" i="5"/>
  <c r="AJ2754" i="5"/>
  <c r="AH2753" i="5"/>
  <c r="AK2753" i="5"/>
  <c r="AJ2753" i="5"/>
  <c r="AH2752" i="5"/>
  <c r="AK2752" i="5"/>
  <c r="AJ2752" i="5"/>
  <c r="AH2751" i="5"/>
  <c r="AK2751" i="5"/>
  <c r="AJ2751" i="5"/>
  <c r="AH2750" i="5"/>
  <c r="AK2750" i="5"/>
  <c r="AJ2750" i="5"/>
  <c r="AH2749" i="5"/>
  <c r="AK2749" i="5"/>
  <c r="AJ2749" i="5"/>
  <c r="AH2748" i="5"/>
  <c r="AK2748" i="5"/>
  <c r="AJ2748" i="5"/>
  <c r="AH2747" i="5"/>
  <c r="AK2747" i="5"/>
  <c r="AJ2747" i="5"/>
  <c r="AH2746" i="5"/>
  <c r="AK2746" i="5"/>
  <c r="AJ2746" i="5"/>
  <c r="AH2745" i="5"/>
  <c r="AK2745" i="5"/>
  <c r="AJ2745" i="5"/>
  <c r="AH2744" i="5"/>
  <c r="AK2744" i="5"/>
  <c r="AJ2744" i="5"/>
  <c r="AH2743" i="5"/>
  <c r="AK2743" i="5"/>
  <c r="AJ2743" i="5"/>
  <c r="AH2742" i="5"/>
  <c r="AK2742" i="5"/>
  <c r="AJ2742" i="5"/>
  <c r="AH2741" i="5"/>
  <c r="AK2741" i="5"/>
  <c r="AJ2741" i="5"/>
  <c r="AH2740" i="5"/>
  <c r="AK2740" i="5"/>
  <c r="AJ2740" i="5"/>
  <c r="AH2739" i="5"/>
  <c r="AK2739" i="5"/>
  <c r="AJ2739" i="5"/>
  <c r="AH2738" i="5"/>
  <c r="AK2738" i="5"/>
  <c r="AJ2738" i="5"/>
  <c r="AH2737" i="5"/>
  <c r="AK2737" i="5"/>
  <c r="AJ2737" i="5"/>
  <c r="AH2736" i="5"/>
  <c r="AK2736" i="5"/>
  <c r="AJ2736" i="5"/>
  <c r="AH2735" i="5"/>
  <c r="AK2735" i="5"/>
  <c r="AJ2735" i="5"/>
  <c r="AH2734" i="5"/>
  <c r="AK2734" i="5"/>
  <c r="AJ2734" i="5"/>
  <c r="AH2733" i="5"/>
  <c r="AK2733" i="5"/>
  <c r="AJ2733" i="5"/>
  <c r="AH2732" i="5"/>
  <c r="AK2732" i="5"/>
  <c r="AJ2732" i="5"/>
  <c r="AH2731" i="5"/>
  <c r="AK2731" i="5"/>
  <c r="AJ2731" i="5"/>
  <c r="AH2730" i="5"/>
  <c r="AK2730" i="5"/>
  <c r="AJ2730" i="5"/>
  <c r="AH2729" i="5"/>
  <c r="AK2729" i="5"/>
  <c r="AJ2729" i="5"/>
  <c r="AH2728" i="5"/>
  <c r="AK2728" i="5"/>
  <c r="AJ2728" i="5"/>
  <c r="AH2727" i="5"/>
  <c r="AK2727" i="5"/>
  <c r="AJ2727" i="5"/>
  <c r="AH2726" i="5"/>
  <c r="AK2726" i="5"/>
  <c r="AJ2726" i="5"/>
  <c r="AH2725" i="5"/>
  <c r="AK2725" i="5"/>
  <c r="AJ2725" i="5"/>
  <c r="AH2724" i="5"/>
  <c r="AK2724" i="5"/>
  <c r="AJ2724" i="5"/>
  <c r="AH2723" i="5"/>
  <c r="AK2723" i="5"/>
  <c r="AJ2723" i="5"/>
  <c r="AH2722" i="5"/>
  <c r="AK2722" i="5"/>
  <c r="AJ2722" i="5"/>
  <c r="AH2721" i="5"/>
  <c r="AK2721" i="5"/>
  <c r="AJ2721" i="5"/>
  <c r="AH2720" i="5"/>
  <c r="AK2720" i="5"/>
  <c r="AJ2720" i="5"/>
  <c r="AH2719" i="5"/>
  <c r="AK2719" i="5"/>
  <c r="AJ2719" i="5"/>
  <c r="AH2718" i="5"/>
  <c r="AK2718" i="5"/>
  <c r="AJ2718" i="5"/>
  <c r="AH2717" i="5"/>
  <c r="AK2717" i="5"/>
  <c r="AJ2717" i="5"/>
  <c r="AH2716" i="5"/>
  <c r="AK2716" i="5"/>
  <c r="AJ2716" i="5"/>
  <c r="AH2715" i="5"/>
  <c r="AK2715" i="5"/>
  <c r="AJ2715" i="5"/>
  <c r="AH2714" i="5"/>
  <c r="AK2714" i="5"/>
  <c r="AJ2714" i="5"/>
  <c r="AH2713" i="5"/>
  <c r="AK2713" i="5"/>
  <c r="AJ2713" i="5"/>
  <c r="AH2712" i="5"/>
  <c r="AK2712" i="5"/>
  <c r="AJ2712" i="5"/>
  <c r="AH2711" i="5"/>
  <c r="AK2711" i="5"/>
  <c r="AJ2711" i="5"/>
  <c r="AH2710" i="5"/>
  <c r="AK2710" i="5"/>
  <c r="AJ2710" i="5"/>
  <c r="AH2709" i="5"/>
  <c r="AK2709" i="5"/>
  <c r="AJ2709" i="5"/>
  <c r="AH2708" i="5"/>
  <c r="AK2708" i="5"/>
  <c r="AJ2708" i="5"/>
  <c r="AH2707" i="5"/>
  <c r="AK2707" i="5"/>
  <c r="AJ2707" i="5"/>
  <c r="AH2706" i="5"/>
  <c r="AK2706" i="5"/>
  <c r="AJ2706" i="5"/>
  <c r="AH2705" i="5"/>
  <c r="AK2705" i="5"/>
  <c r="AJ2705" i="5"/>
  <c r="AH2704" i="5"/>
  <c r="AK2704" i="5"/>
  <c r="AJ2704" i="5"/>
  <c r="AH2703" i="5"/>
  <c r="AK2703" i="5"/>
  <c r="AJ2703" i="5"/>
  <c r="AH2702" i="5"/>
  <c r="AK2702" i="5"/>
  <c r="AJ2702" i="5"/>
  <c r="AH2701" i="5"/>
  <c r="AK2701" i="5"/>
  <c r="AJ2701" i="5"/>
  <c r="AH2700" i="5"/>
  <c r="AK2700" i="5"/>
  <c r="AJ2700" i="5"/>
  <c r="AH2699" i="5"/>
  <c r="AK2699" i="5"/>
  <c r="AJ2699" i="5"/>
  <c r="AH2698" i="5"/>
  <c r="AK2698" i="5"/>
  <c r="AJ2698" i="5"/>
  <c r="AH2697" i="5"/>
  <c r="AK2697" i="5"/>
  <c r="AJ2697" i="5"/>
  <c r="AH2696" i="5"/>
  <c r="AK2696" i="5"/>
  <c r="AJ2696" i="5"/>
  <c r="AH2695" i="5"/>
  <c r="AK2695" i="5"/>
  <c r="AJ2695" i="5"/>
  <c r="AH2694" i="5"/>
  <c r="AK2694" i="5"/>
  <c r="AJ2694" i="5"/>
  <c r="AH2693" i="5"/>
  <c r="AK2693" i="5"/>
  <c r="AJ2693" i="5"/>
  <c r="AH2692" i="5"/>
  <c r="AK2692" i="5"/>
  <c r="AJ2692" i="5"/>
  <c r="AH2691" i="5"/>
  <c r="AK2691" i="5"/>
  <c r="AJ2691" i="5"/>
  <c r="AH2690" i="5"/>
  <c r="AK2690" i="5"/>
  <c r="AJ2690" i="5"/>
  <c r="AH2689" i="5"/>
  <c r="AK2689" i="5"/>
  <c r="AJ2689" i="5"/>
  <c r="AH2688" i="5"/>
  <c r="AK2688" i="5"/>
  <c r="AJ2688" i="5"/>
  <c r="AH2687" i="5"/>
  <c r="AK2687" i="5"/>
  <c r="AJ2687" i="5"/>
  <c r="AH2686" i="5"/>
  <c r="AK2686" i="5"/>
  <c r="AJ2686" i="5"/>
  <c r="AH2685" i="5"/>
  <c r="AK2685" i="5"/>
  <c r="AJ2685" i="5"/>
  <c r="AH2684" i="5"/>
  <c r="AK2684" i="5"/>
  <c r="AJ2684" i="5"/>
  <c r="AH2683" i="5"/>
  <c r="AK2683" i="5"/>
  <c r="AJ2683" i="5"/>
  <c r="AH2682" i="5"/>
  <c r="AK2682" i="5"/>
  <c r="AJ2682" i="5"/>
  <c r="AH2681" i="5"/>
  <c r="AK2681" i="5"/>
  <c r="AJ2681" i="5"/>
  <c r="AH2680" i="5"/>
  <c r="AK2680" i="5"/>
  <c r="AJ2680" i="5"/>
  <c r="AH2679" i="5"/>
  <c r="AK2679" i="5"/>
  <c r="AJ2679" i="5"/>
  <c r="AH2678" i="5"/>
  <c r="AK2678" i="5"/>
  <c r="AJ2678" i="5"/>
  <c r="AH2677" i="5"/>
  <c r="AK2677" i="5"/>
  <c r="AJ2677" i="5"/>
  <c r="AH2676" i="5"/>
  <c r="AK2676" i="5"/>
  <c r="AJ2676" i="5"/>
  <c r="AH2675" i="5"/>
  <c r="AK2675" i="5"/>
  <c r="AJ2675" i="5"/>
  <c r="AH2674" i="5"/>
  <c r="AK2674" i="5"/>
  <c r="AJ2674" i="5"/>
  <c r="AH2673" i="5"/>
  <c r="AK2673" i="5"/>
  <c r="AJ2673" i="5"/>
  <c r="AH2672" i="5"/>
  <c r="AK2672" i="5"/>
  <c r="AJ2672" i="5"/>
  <c r="AH2671" i="5"/>
  <c r="AK2671" i="5"/>
  <c r="AJ2671" i="5"/>
  <c r="AH2670" i="5"/>
  <c r="AK2670" i="5"/>
  <c r="AJ2670" i="5"/>
  <c r="AH2669" i="5"/>
  <c r="AK2669" i="5"/>
  <c r="AJ2669" i="5"/>
  <c r="AH2668" i="5"/>
  <c r="AK2668" i="5"/>
  <c r="AJ2668" i="5"/>
  <c r="AH2667" i="5"/>
  <c r="AK2667" i="5"/>
  <c r="AJ2667" i="5"/>
  <c r="AH2666" i="5"/>
  <c r="AK2666" i="5"/>
  <c r="AJ2666" i="5"/>
  <c r="AH2665" i="5"/>
  <c r="AK2665" i="5"/>
  <c r="AJ2665" i="5"/>
  <c r="AH2664" i="5"/>
  <c r="AK2664" i="5"/>
  <c r="AJ2664" i="5"/>
  <c r="AH2663" i="5"/>
  <c r="AK2663" i="5"/>
  <c r="AJ2663" i="5"/>
  <c r="AH2662" i="5"/>
  <c r="AK2662" i="5"/>
  <c r="AJ2662" i="5"/>
  <c r="AH2661" i="5"/>
  <c r="AK2661" i="5"/>
  <c r="AJ2661" i="5"/>
  <c r="AH2660" i="5"/>
  <c r="AK2660" i="5"/>
  <c r="AJ2660" i="5"/>
  <c r="AH2659" i="5"/>
  <c r="AK2659" i="5"/>
  <c r="AJ2659" i="5"/>
  <c r="AH2658" i="5"/>
  <c r="AK2658" i="5"/>
  <c r="AJ2658" i="5"/>
  <c r="AH2657" i="5"/>
  <c r="AK2657" i="5"/>
  <c r="AJ2657" i="5"/>
  <c r="AH2656" i="5"/>
  <c r="AK2656" i="5"/>
  <c r="AJ2656" i="5"/>
  <c r="AH2655" i="5"/>
  <c r="AK2655" i="5"/>
  <c r="AJ2655" i="5"/>
  <c r="AH2654" i="5"/>
  <c r="AK2654" i="5"/>
  <c r="AJ2654" i="5"/>
  <c r="AH2653" i="5"/>
  <c r="AK2653" i="5"/>
  <c r="AJ2653" i="5"/>
  <c r="AH2652" i="5"/>
  <c r="AK2652" i="5"/>
  <c r="AJ2652" i="5"/>
  <c r="AH2651" i="5"/>
  <c r="AK2651" i="5"/>
  <c r="AJ2651" i="5"/>
  <c r="AH2650" i="5"/>
  <c r="AK2650" i="5"/>
  <c r="AJ2650" i="5"/>
  <c r="AH2649" i="5"/>
  <c r="AK2649" i="5"/>
  <c r="AJ2649" i="5"/>
  <c r="AH2648" i="5"/>
  <c r="AK2648" i="5"/>
  <c r="AJ2648" i="5"/>
  <c r="AH2647" i="5"/>
  <c r="AK2647" i="5"/>
  <c r="AJ2647" i="5"/>
  <c r="AH2646" i="5"/>
  <c r="AK2646" i="5"/>
  <c r="AJ2646" i="5"/>
  <c r="AH2645" i="5"/>
  <c r="AK2645" i="5"/>
  <c r="AJ2645" i="5"/>
  <c r="AH2644" i="5"/>
  <c r="AK2644" i="5"/>
  <c r="AJ2644" i="5"/>
  <c r="AH2643" i="5"/>
  <c r="AK2643" i="5"/>
  <c r="AJ2643" i="5"/>
  <c r="AH2642" i="5"/>
  <c r="AK2642" i="5"/>
  <c r="AJ2642" i="5"/>
  <c r="AH2641" i="5"/>
  <c r="AK2641" i="5"/>
  <c r="AJ2641" i="5"/>
  <c r="AH2640" i="5"/>
  <c r="AK2640" i="5"/>
  <c r="AJ2640" i="5"/>
  <c r="AH2639" i="5"/>
  <c r="AK2639" i="5"/>
  <c r="AJ2639" i="5"/>
  <c r="AH2638" i="5"/>
  <c r="AK2638" i="5"/>
  <c r="AJ2638" i="5"/>
  <c r="AH2637" i="5"/>
  <c r="AK2637" i="5"/>
  <c r="AJ2637" i="5"/>
  <c r="AH2636" i="5"/>
  <c r="AK2636" i="5"/>
  <c r="AJ2636" i="5"/>
  <c r="AH2635" i="5"/>
  <c r="AK2635" i="5"/>
  <c r="AJ2635" i="5"/>
  <c r="AH2634" i="5"/>
  <c r="AK2634" i="5"/>
  <c r="AJ2634" i="5"/>
  <c r="AH2633" i="5"/>
  <c r="AK2633" i="5"/>
  <c r="AJ2633" i="5"/>
  <c r="AH2632" i="5"/>
  <c r="AK2632" i="5"/>
  <c r="AJ2632" i="5"/>
  <c r="AH2631" i="5"/>
  <c r="AK2631" i="5"/>
  <c r="AJ2631" i="5"/>
  <c r="AH2630" i="5"/>
  <c r="AK2630" i="5"/>
  <c r="AJ2630" i="5"/>
  <c r="AH2629" i="5"/>
  <c r="AK2629" i="5"/>
  <c r="AJ2629" i="5"/>
  <c r="AH2628" i="5"/>
  <c r="AK2628" i="5"/>
  <c r="AJ2628" i="5"/>
  <c r="AH2627" i="5"/>
  <c r="AK2627" i="5"/>
  <c r="AJ2627" i="5"/>
  <c r="AH2626" i="5"/>
  <c r="AK2626" i="5"/>
  <c r="AJ2626" i="5"/>
  <c r="AH2625" i="5"/>
  <c r="AK2625" i="5"/>
  <c r="AJ2625" i="5"/>
  <c r="AH2624" i="5"/>
  <c r="AK2624" i="5"/>
  <c r="AJ2624" i="5"/>
  <c r="AH2623" i="5"/>
  <c r="AK2623" i="5"/>
  <c r="AJ2623" i="5"/>
  <c r="AH2622" i="5"/>
  <c r="AK2622" i="5"/>
  <c r="AJ2622" i="5"/>
  <c r="AH2621" i="5"/>
  <c r="AK2621" i="5"/>
  <c r="AJ2621" i="5"/>
  <c r="AH2620" i="5"/>
  <c r="AK2620" i="5"/>
  <c r="AJ2620" i="5"/>
  <c r="AH2619" i="5"/>
  <c r="AK2619" i="5"/>
  <c r="AJ2619" i="5"/>
  <c r="AH2618" i="5"/>
  <c r="AK2618" i="5"/>
  <c r="AJ2618" i="5"/>
  <c r="AH2617" i="5"/>
  <c r="AK2617" i="5"/>
  <c r="AJ2617" i="5"/>
  <c r="AH2616" i="5"/>
  <c r="AK2616" i="5"/>
  <c r="AJ2616" i="5"/>
  <c r="AH2615" i="5"/>
  <c r="AK2615" i="5"/>
  <c r="AJ2615" i="5"/>
  <c r="AH2614" i="5"/>
  <c r="AK2614" i="5"/>
  <c r="AJ2614" i="5"/>
  <c r="AH2613" i="5"/>
  <c r="AK2613" i="5"/>
  <c r="AJ2613" i="5"/>
  <c r="AH2612" i="5"/>
  <c r="AK2612" i="5"/>
  <c r="AJ2612" i="5"/>
  <c r="AH2611" i="5"/>
  <c r="AK2611" i="5"/>
  <c r="AJ2611" i="5"/>
  <c r="AH2610" i="5"/>
  <c r="AK2610" i="5"/>
  <c r="AJ2610" i="5"/>
  <c r="AH2609" i="5"/>
  <c r="AK2609" i="5"/>
  <c r="AJ2609" i="5"/>
  <c r="AH2608" i="5"/>
  <c r="AK2608" i="5"/>
  <c r="AJ2608" i="5"/>
  <c r="AH2607" i="5"/>
  <c r="AK2607" i="5"/>
  <c r="AJ2607" i="5"/>
  <c r="AH2606" i="5"/>
  <c r="AK2606" i="5"/>
  <c r="AJ2606" i="5"/>
  <c r="AH2605" i="5"/>
  <c r="AK2605" i="5"/>
  <c r="AJ2605" i="5"/>
  <c r="AH2604" i="5"/>
  <c r="AK2604" i="5"/>
  <c r="AJ2604" i="5"/>
  <c r="AH2603" i="5"/>
  <c r="AK2603" i="5"/>
  <c r="AJ2603" i="5"/>
  <c r="AH2602" i="5"/>
  <c r="AK2602" i="5"/>
  <c r="AJ2602" i="5"/>
  <c r="AH2601" i="5"/>
  <c r="AK2601" i="5"/>
  <c r="AJ2601" i="5"/>
  <c r="AH2600" i="5"/>
  <c r="AK2600" i="5"/>
  <c r="AJ2600" i="5"/>
  <c r="AH2599" i="5"/>
  <c r="AK2599" i="5"/>
  <c r="AJ2599" i="5"/>
  <c r="AH2598" i="5"/>
  <c r="AK2598" i="5"/>
  <c r="AJ2598" i="5"/>
  <c r="AH2597" i="5"/>
  <c r="AK2597" i="5"/>
  <c r="AJ2597" i="5"/>
  <c r="AH2596" i="5"/>
  <c r="AK2596" i="5"/>
  <c r="AJ2596" i="5"/>
  <c r="AH2595" i="5"/>
  <c r="AK2595" i="5"/>
  <c r="AJ2595" i="5"/>
  <c r="AH2594" i="5"/>
  <c r="AK2594" i="5"/>
  <c r="AJ2594" i="5"/>
  <c r="AH2593" i="5"/>
  <c r="AK2593" i="5"/>
  <c r="AJ2593" i="5"/>
  <c r="AH2592" i="5"/>
  <c r="AK2592" i="5"/>
  <c r="AJ2592" i="5"/>
  <c r="AH2591" i="5"/>
  <c r="AK2591" i="5"/>
  <c r="AJ2591" i="5"/>
  <c r="AH2590" i="5"/>
  <c r="AK2590" i="5"/>
  <c r="AJ2590" i="5"/>
  <c r="AH2589" i="5"/>
  <c r="AK2589" i="5"/>
  <c r="AJ2589" i="5"/>
  <c r="AH2588" i="5"/>
  <c r="AK2588" i="5"/>
  <c r="AJ2588" i="5"/>
  <c r="AH2587" i="5"/>
  <c r="AK2587" i="5"/>
  <c r="AJ2587" i="5"/>
  <c r="AH2586" i="5"/>
  <c r="AK2586" i="5"/>
  <c r="AJ2586" i="5"/>
  <c r="AH2585" i="5"/>
  <c r="AK2585" i="5"/>
  <c r="AJ2585" i="5"/>
  <c r="AH2584" i="5"/>
  <c r="AK2584" i="5"/>
  <c r="AJ2584" i="5"/>
  <c r="AH2583" i="5"/>
  <c r="AK2583" i="5"/>
  <c r="AJ2583" i="5"/>
  <c r="AH2582" i="5"/>
  <c r="AK2582" i="5"/>
  <c r="AJ2582" i="5"/>
  <c r="AH2581" i="5"/>
  <c r="AK2581" i="5"/>
  <c r="AJ2581" i="5"/>
  <c r="AH2580" i="5"/>
  <c r="AK2580" i="5"/>
  <c r="AJ2580" i="5"/>
  <c r="AH2579" i="5"/>
  <c r="AK2579" i="5"/>
  <c r="AJ2579" i="5"/>
  <c r="AH2578" i="5"/>
  <c r="AK2578" i="5"/>
  <c r="AJ2578" i="5"/>
  <c r="AH2577" i="5"/>
  <c r="AK2577" i="5"/>
  <c r="AJ2577" i="5"/>
  <c r="AH2576" i="5"/>
  <c r="AK2576" i="5"/>
  <c r="AJ2576" i="5"/>
  <c r="AH2575" i="5"/>
  <c r="AK2575" i="5"/>
  <c r="AJ2575" i="5"/>
  <c r="AH2574" i="5"/>
  <c r="AK2574" i="5"/>
  <c r="AJ2574" i="5"/>
  <c r="AH2573" i="5"/>
  <c r="AK2573" i="5"/>
  <c r="AJ2573" i="5"/>
  <c r="AH2572" i="5"/>
  <c r="AK2572" i="5"/>
  <c r="AJ2572" i="5"/>
  <c r="AH2571" i="5"/>
  <c r="AK2571" i="5"/>
  <c r="AJ2571" i="5"/>
  <c r="AH2570" i="5"/>
  <c r="AK2570" i="5"/>
  <c r="AJ2570" i="5"/>
  <c r="AH2569" i="5"/>
  <c r="AK2569" i="5"/>
  <c r="AJ2569" i="5"/>
  <c r="AH2568" i="5"/>
  <c r="AK2568" i="5"/>
  <c r="AJ2568" i="5"/>
  <c r="AH2567" i="5"/>
  <c r="AK2567" i="5"/>
  <c r="AJ2567" i="5"/>
  <c r="AH2566" i="5"/>
  <c r="AK2566" i="5"/>
  <c r="AJ2566" i="5"/>
  <c r="AH2565" i="5"/>
  <c r="AK2565" i="5"/>
  <c r="AJ2565" i="5"/>
  <c r="AH2564" i="5"/>
  <c r="AK2564" i="5"/>
  <c r="AJ2564" i="5"/>
  <c r="AH2563" i="5"/>
  <c r="AK2563" i="5"/>
  <c r="AJ2563" i="5"/>
  <c r="AH2562" i="5"/>
  <c r="AK2562" i="5"/>
  <c r="AJ2562" i="5"/>
  <c r="AH2561" i="5"/>
  <c r="AK2561" i="5"/>
  <c r="AJ2561" i="5"/>
  <c r="AH2560" i="5"/>
  <c r="AK2560" i="5"/>
  <c r="AJ2560" i="5"/>
  <c r="AH2559" i="5"/>
  <c r="AK2559" i="5"/>
  <c r="AJ2559" i="5"/>
  <c r="AH2558" i="5"/>
  <c r="AK2558" i="5"/>
  <c r="AJ2558" i="5"/>
  <c r="AH2557" i="5"/>
  <c r="AK2557" i="5"/>
  <c r="AJ2557" i="5"/>
  <c r="AH2556" i="5"/>
  <c r="AK2556" i="5"/>
  <c r="AJ2556" i="5"/>
  <c r="AH2555" i="5"/>
  <c r="AK2555" i="5"/>
  <c r="AJ2555" i="5"/>
  <c r="AH2554" i="5"/>
  <c r="AK2554" i="5"/>
  <c r="AJ2554" i="5"/>
  <c r="AH2553" i="5"/>
  <c r="AK2553" i="5"/>
  <c r="AJ2553" i="5"/>
  <c r="AH2552" i="5"/>
  <c r="AK2552" i="5"/>
  <c r="AJ2552" i="5"/>
  <c r="AH2551" i="5"/>
  <c r="AK2551" i="5"/>
  <c r="AJ2551" i="5"/>
  <c r="AH2550" i="5"/>
  <c r="AK2550" i="5"/>
  <c r="AJ2550" i="5"/>
  <c r="AH2549" i="5"/>
  <c r="AK2549" i="5"/>
  <c r="AJ2549" i="5"/>
  <c r="AH2548" i="5"/>
  <c r="AK2548" i="5"/>
  <c r="AJ2548" i="5"/>
  <c r="AH2547" i="5"/>
  <c r="AK2547" i="5"/>
  <c r="AJ2547" i="5"/>
  <c r="AH2546" i="5"/>
  <c r="AK2546" i="5"/>
  <c r="AJ2546" i="5"/>
  <c r="AH2545" i="5"/>
  <c r="AK2545" i="5"/>
  <c r="AJ2545" i="5"/>
  <c r="AH2544" i="5"/>
  <c r="AK2544" i="5"/>
  <c r="AJ2544" i="5"/>
  <c r="AH2543" i="5"/>
  <c r="AK2543" i="5"/>
  <c r="AJ2543" i="5"/>
  <c r="AH2542" i="5"/>
  <c r="AK2542" i="5"/>
  <c r="AJ2542" i="5"/>
  <c r="AH2541" i="5"/>
  <c r="AK2541" i="5"/>
  <c r="AJ2541" i="5"/>
  <c r="AH2540" i="5"/>
  <c r="AK2540" i="5"/>
  <c r="AJ2540" i="5"/>
  <c r="AH2539" i="5"/>
  <c r="AK2539" i="5"/>
  <c r="AJ2539" i="5"/>
  <c r="AH2538" i="5"/>
  <c r="AK2538" i="5"/>
  <c r="AJ2538" i="5"/>
  <c r="AH2537" i="5"/>
  <c r="AK2537" i="5"/>
  <c r="AJ2537" i="5"/>
  <c r="AH2536" i="5"/>
  <c r="AK2536" i="5"/>
  <c r="AJ2536" i="5"/>
  <c r="AH2535" i="5"/>
  <c r="AK2535" i="5"/>
  <c r="AJ2535" i="5"/>
  <c r="AH2534" i="5"/>
  <c r="AK2534" i="5"/>
  <c r="AJ2534" i="5"/>
  <c r="AH2533" i="5"/>
  <c r="AK2533" i="5"/>
  <c r="AJ2533" i="5"/>
  <c r="AH2532" i="5"/>
  <c r="AK2532" i="5"/>
  <c r="AJ2532" i="5"/>
  <c r="AH2531" i="5"/>
  <c r="AK2531" i="5"/>
  <c r="AJ2531" i="5"/>
  <c r="AH2530" i="5"/>
  <c r="AK2530" i="5"/>
  <c r="AJ2530" i="5"/>
  <c r="AH2529" i="5"/>
  <c r="AK2529" i="5"/>
  <c r="AJ2529" i="5"/>
  <c r="AH2528" i="5"/>
  <c r="AK2528" i="5"/>
  <c r="AJ2528" i="5"/>
  <c r="AH2527" i="5"/>
  <c r="AK2527" i="5"/>
  <c r="AJ2527" i="5"/>
  <c r="AH2526" i="5"/>
  <c r="AK2526" i="5"/>
  <c r="AJ2526" i="5"/>
  <c r="AH2525" i="5"/>
  <c r="AK2525" i="5"/>
  <c r="AJ2525" i="5"/>
  <c r="AH2524" i="5"/>
  <c r="AK2524" i="5"/>
  <c r="AJ2524" i="5"/>
  <c r="AH2523" i="5"/>
  <c r="AK2523" i="5"/>
  <c r="AJ2523" i="5"/>
  <c r="AH2522" i="5"/>
  <c r="AK2522" i="5"/>
  <c r="AJ2522" i="5"/>
  <c r="AH2521" i="5"/>
  <c r="AK2521" i="5"/>
  <c r="AJ2521" i="5"/>
  <c r="AH2520" i="5"/>
  <c r="AK2520" i="5"/>
  <c r="AJ2520" i="5"/>
  <c r="AH2519" i="5"/>
  <c r="AK2519" i="5"/>
  <c r="AJ2519" i="5"/>
  <c r="AH2518" i="5"/>
  <c r="AK2518" i="5"/>
  <c r="AJ2518" i="5"/>
  <c r="AH2517" i="5"/>
  <c r="AK2517" i="5"/>
  <c r="AJ2517" i="5"/>
  <c r="AH2516" i="5"/>
  <c r="AK2516" i="5"/>
  <c r="AJ2516" i="5"/>
  <c r="AH2515" i="5"/>
  <c r="AK2515" i="5"/>
  <c r="AJ2515" i="5"/>
  <c r="AH2514" i="5"/>
  <c r="AK2514" i="5"/>
  <c r="AJ2514" i="5"/>
  <c r="AH2513" i="5"/>
  <c r="AK2513" i="5"/>
  <c r="AJ2513" i="5"/>
  <c r="AH2512" i="5"/>
  <c r="AK2512" i="5"/>
  <c r="AJ2512" i="5"/>
  <c r="AH2511" i="5"/>
  <c r="AK2511" i="5"/>
  <c r="AJ2511" i="5"/>
  <c r="AH2510" i="5"/>
  <c r="AK2510" i="5"/>
  <c r="AJ2510" i="5"/>
  <c r="AH2509" i="5"/>
  <c r="AK2509" i="5"/>
  <c r="AJ2509" i="5"/>
  <c r="AH2508" i="5"/>
  <c r="AK2508" i="5"/>
  <c r="AJ2508" i="5"/>
  <c r="AH2507" i="5"/>
  <c r="AK2507" i="5"/>
  <c r="AJ2507" i="5"/>
  <c r="AH2506" i="5"/>
  <c r="AK2506" i="5"/>
  <c r="AJ2506" i="5"/>
  <c r="AH2505" i="5"/>
  <c r="AK2505" i="5"/>
  <c r="AJ2505" i="5"/>
  <c r="AH2504" i="5"/>
  <c r="AK2504" i="5"/>
  <c r="AJ2504" i="5"/>
  <c r="AH2503" i="5"/>
  <c r="AK2503" i="5"/>
  <c r="AJ2503" i="5"/>
  <c r="AH2502" i="5"/>
  <c r="AK2502" i="5"/>
  <c r="AJ2502" i="5"/>
  <c r="AH2501" i="5"/>
  <c r="AK2501" i="5"/>
  <c r="AJ2501" i="5"/>
  <c r="AH2500" i="5"/>
  <c r="AK2500" i="5"/>
  <c r="AJ2500" i="5"/>
  <c r="AH2499" i="5"/>
  <c r="AK2499" i="5"/>
  <c r="AJ2499" i="5"/>
  <c r="AH2498" i="5"/>
  <c r="AK2498" i="5"/>
  <c r="AJ2498" i="5"/>
  <c r="AH2497" i="5"/>
  <c r="AK2497" i="5"/>
  <c r="AJ2497" i="5"/>
  <c r="AH2496" i="5"/>
  <c r="AK2496" i="5"/>
  <c r="AJ2496" i="5"/>
  <c r="AH2495" i="5"/>
  <c r="AK2495" i="5"/>
  <c r="AJ2495" i="5"/>
  <c r="AH2494" i="5"/>
  <c r="AK2494" i="5"/>
  <c r="AJ2494" i="5"/>
  <c r="AH2493" i="5"/>
  <c r="AK2493" i="5"/>
  <c r="AJ2493" i="5"/>
  <c r="AH2492" i="5"/>
  <c r="AK2492" i="5"/>
  <c r="AJ2492" i="5"/>
  <c r="AH2491" i="5"/>
  <c r="AK2491" i="5"/>
  <c r="AJ2491" i="5"/>
  <c r="AH2490" i="5"/>
  <c r="AK2490" i="5"/>
  <c r="AJ2490" i="5"/>
  <c r="AH2489" i="5"/>
  <c r="AK2489" i="5"/>
  <c r="AJ2489" i="5"/>
  <c r="AH2488" i="5"/>
  <c r="AK2488" i="5"/>
  <c r="AJ2488" i="5"/>
  <c r="AH2487" i="5"/>
  <c r="AK2487" i="5"/>
  <c r="AJ2487" i="5"/>
  <c r="AH2486" i="5"/>
  <c r="AK2486" i="5"/>
  <c r="AJ2486" i="5"/>
  <c r="AH2485" i="5"/>
  <c r="AK2485" i="5"/>
  <c r="AJ2485" i="5"/>
  <c r="AH2484" i="5"/>
  <c r="AK2484" i="5"/>
  <c r="AJ2484" i="5"/>
  <c r="AH2483" i="5"/>
  <c r="AK2483" i="5"/>
  <c r="AJ2483" i="5"/>
  <c r="AH2482" i="5"/>
  <c r="AK2482" i="5"/>
  <c r="AJ2482" i="5"/>
  <c r="AH2481" i="5"/>
  <c r="AK2481" i="5"/>
  <c r="AJ2481" i="5"/>
  <c r="AH2480" i="5"/>
  <c r="AK2480" i="5"/>
  <c r="AJ2480" i="5"/>
  <c r="AH2479" i="5"/>
  <c r="AK2479" i="5"/>
  <c r="AJ2479" i="5"/>
  <c r="AH2478" i="5"/>
  <c r="AK2478" i="5"/>
  <c r="AJ2478" i="5"/>
  <c r="AH2477" i="5"/>
  <c r="AK2477" i="5"/>
  <c r="AJ2477" i="5"/>
  <c r="AH2476" i="5"/>
  <c r="AK2476" i="5"/>
  <c r="AJ2476" i="5"/>
  <c r="AH2475" i="5"/>
  <c r="AK2475" i="5"/>
  <c r="AJ2475" i="5"/>
  <c r="AH2474" i="5"/>
  <c r="AK2474" i="5"/>
  <c r="AJ2474" i="5"/>
  <c r="AH2473" i="5"/>
  <c r="AK2473" i="5"/>
  <c r="AJ2473" i="5"/>
  <c r="AH2472" i="5"/>
  <c r="AK2472" i="5"/>
  <c r="AJ2472" i="5"/>
  <c r="AH2471" i="5"/>
  <c r="AK2471" i="5"/>
  <c r="AJ2471" i="5"/>
  <c r="AH2470" i="5"/>
  <c r="AK2470" i="5"/>
  <c r="AJ2470" i="5"/>
  <c r="AH2469" i="5"/>
  <c r="AK2469" i="5"/>
  <c r="AJ2469" i="5"/>
  <c r="AH2468" i="5"/>
  <c r="AK2468" i="5"/>
  <c r="AJ2468" i="5"/>
  <c r="AH2467" i="5"/>
  <c r="AK2467" i="5"/>
  <c r="AJ2467" i="5"/>
  <c r="AH2466" i="5"/>
  <c r="AK2466" i="5"/>
  <c r="AJ2466" i="5"/>
  <c r="AH2465" i="5"/>
  <c r="AK2465" i="5"/>
  <c r="AJ2465" i="5"/>
  <c r="AH2464" i="5"/>
  <c r="AK2464" i="5"/>
  <c r="AJ2464" i="5"/>
  <c r="AH2463" i="5"/>
  <c r="AK2463" i="5"/>
  <c r="AJ2463" i="5"/>
  <c r="AH2462" i="5"/>
  <c r="AK2462" i="5"/>
  <c r="AJ2462" i="5"/>
  <c r="AH2461" i="5"/>
  <c r="AK2461" i="5"/>
  <c r="AJ2461" i="5"/>
  <c r="AH2460" i="5"/>
  <c r="AK2460" i="5"/>
  <c r="AJ2460" i="5"/>
  <c r="AH2459" i="5"/>
  <c r="AK2459" i="5"/>
  <c r="AJ2459" i="5"/>
  <c r="AH2458" i="5"/>
  <c r="AK2458" i="5"/>
  <c r="AJ2458" i="5"/>
  <c r="AH2457" i="5"/>
  <c r="AK2457" i="5"/>
  <c r="AJ2457" i="5"/>
  <c r="AH2456" i="5"/>
  <c r="AK2456" i="5"/>
  <c r="AJ2456" i="5"/>
  <c r="AH2455" i="5"/>
  <c r="AK2455" i="5"/>
  <c r="AJ2455" i="5"/>
  <c r="AH2454" i="5"/>
  <c r="AK2454" i="5"/>
  <c r="AJ2454" i="5"/>
  <c r="AH2453" i="5"/>
  <c r="AK2453" i="5"/>
  <c r="AJ2453" i="5"/>
  <c r="AH2452" i="5"/>
  <c r="AK2452" i="5"/>
  <c r="AJ2452" i="5"/>
  <c r="AH2451" i="5"/>
  <c r="AK2451" i="5"/>
  <c r="AJ2451" i="5"/>
  <c r="AH2450" i="5"/>
  <c r="AK2450" i="5"/>
  <c r="AJ2450" i="5"/>
  <c r="AH2449" i="5"/>
  <c r="AK2449" i="5"/>
  <c r="AJ2449" i="5"/>
  <c r="AH2448" i="5"/>
  <c r="AK2448" i="5"/>
  <c r="AJ2448" i="5"/>
  <c r="AH2447" i="5"/>
  <c r="AK2447" i="5"/>
  <c r="AJ2447" i="5"/>
  <c r="AH2446" i="5"/>
  <c r="AK2446" i="5"/>
  <c r="AJ2446" i="5"/>
  <c r="AH2445" i="5"/>
  <c r="AK2445" i="5"/>
  <c r="AJ2445" i="5"/>
  <c r="AH2444" i="5"/>
  <c r="AK2444" i="5"/>
  <c r="AJ2444" i="5"/>
  <c r="AH2443" i="5"/>
  <c r="AK2443" i="5"/>
  <c r="AJ2443" i="5"/>
  <c r="AH2442" i="5"/>
  <c r="AK2442" i="5"/>
  <c r="AJ2442" i="5"/>
  <c r="AH2441" i="5"/>
  <c r="AK2441" i="5"/>
  <c r="AJ2441" i="5"/>
  <c r="AH2440" i="5"/>
  <c r="AK2440" i="5"/>
  <c r="AJ2440" i="5"/>
  <c r="AH2439" i="5"/>
  <c r="AK2439" i="5"/>
  <c r="AJ2439" i="5"/>
  <c r="AH2438" i="5"/>
  <c r="AK2438" i="5"/>
  <c r="AJ2438" i="5"/>
  <c r="AH2437" i="5"/>
  <c r="AK2437" i="5"/>
  <c r="AJ2437" i="5"/>
  <c r="AH2436" i="5"/>
  <c r="AK2436" i="5"/>
  <c r="AJ2436" i="5"/>
  <c r="AH2435" i="5"/>
  <c r="AK2435" i="5"/>
  <c r="AJ2435" i="5"/>
  <c r="AH2434" i="5"/>
  <c r="AK2434" i="5"/>
  <c r="AJ2434" i="5"/>
  <c r="AH2433" i="5"/>
  <c r="AK2433" i="5"/>
  <c r="AJ2433" i="5"/>
  <c r="AH2432" i="5"/>
  <c r="AK2432" i="5"/>
  <c r="AJ2432" i="5"/>
  <c r="AH2431" i="5"/>
  <c r="AK2431" i="5"/>
  <c r="AJ2431" i="5"/>
  <c r="AH2430" i="5"/>
  <c r="AK2430" i="5"/>
  <c r="AJ2430" i="5"/>
  <c r="AH2429" i="5"/>
  <c r="AK2429" i="5"/>
  <c r="AJ2429" i="5"/>
  <c r="AH2428" i="5"/>
  <c r="AK2428" i="5"/>
  <c r="AJ2428" i="5"/>
  <c r="AH2427" i="5"/>
  <c r="AK2427" i="5"/>
  <c r="AJ2427" i="5"/>
  <c r="AH2426" i="5"/>
  <c r="AK2426" i="5"/>
  <c r="AJ2426" i="5"/>
  <c r="AH2425" i="5"/>
  <c r="AK2425" i="5"/>
  <c r="AJ2425" i="5"/>
  <c r="AH2424" i="5"/>
  <c r="AK2424" i="5"/>
  <c r="AJ2424" i="5"/>
  <c r="AH2423" i="5"/>
  <c r="AK2423" i="5"/>
  <c r="AJ2423" i="5"/>
  <c r="AH2422" i="5"/>
  <c r="AK2422" i="5"/>
  <c r="AJ2422" i="5"/>
  <c r="AH2421" i="5"/>
  <c r="AK2421" i="5"/>
  <c r="AJ2421" i="5"/>
  <c r="AH2420" i="5"/>
  <c r="AK2420" i="5"/>
  <c r="AJ2420" i="5"/>
  <c r="AH2419" i="5"/>
  <c r="AK2419" i="5"/>
  <c r="AJ2419" i="5"/>
  <c r="AH2418" i="5"/>
  <c r="AK2418" i="5"/>
  <c r="AJ2418" i="5"/>
  <c r="AH2417" i="5"/>
  <c r="AK2417" i="5"/>
  <c r="AJ2417" i="5"/>
  <c r="AH2416" i="5"/>
  <c r="AK2416" i="5"/>
  <c r="AJ2416" i="5"/>
  <c r="AH2415" i="5"/>
  <c r="AK2415" i="5"/>
  <c r="AJ2415" i="5"/>
  <c r="AH2414" i="5"/>
  <c r="AK2414" i="5"/>
  <c r="AJ2414" i="5"/>
  <c r="AH2413" i="5"/>
  <c r="AK2413" i="5"/>
  <c r="AJ2413" i="5"/>
  <c r="AH2412" i="5"/>
  <c r="AK2412" i="5"/>
  <c r="AJ2412" i="5"/>
  <c r="AH2411" i="5"/>
  <c r="AK2411" i="5"/>
  <c r="AJ2411" i="5"/>
  <c r="AH2410" i="5"/>
  <c r="AK2410" i="5"/>
  <c r="AJ2410" i="5"/>
  <c r="AH2409" i="5"/>
  <c r="AK2409" i="5"/>
  <c r="AJ2409" i="5"/>
  <c r="AH2408" i="5"/>
  <c r="AK2408" i="5"/>
  <c r="AJ2408" i="5"/>
  <c r="AH2407" i="5"/>
  <c r="AK2407" i="5"/>
  <c r="AJ2407" i="5"/>
  <c r="AH2406" i="5"/>
  <c r="AK2406" i="5"/>
  <c r="AJ2406" i="5"/>
  <c r="AH2405" i="5"/>
  <c r="AK2405" i="5"/>
  <c r="AJ2405" i="5"/>
  <c r="AH2404" i="5"/>
  <c r="AK2404" i="5"/>
  <c r="AJ2404" i="5"/>
  <c r="AH2403" i="5"/>
  <c r="AK2403" i="5"/>
  <c r="AJ2403" i="5"/>
  <c r="AH2402" i="5"/>
  <c r="AK2402" i="5"/>
  <c r="AJ2402" i="5"/>
  <c r="AH2401" i="5"/>
  <c r="AK2401" i="5"/>
  <c r="AJ2401" i="5"/>
  <c r="AH2400" i="5"/>
  <c r="AK2400" i="5"/>
  <c r="AJ2400" i="5"/>
  <c r="AH2399" i="5"/>
  <c r="AK2399" i="5"/>
  <c r="AJ2399" i="5"/>
  <c r="AH2398" i="5"/>
  <c r="AK2398" i="5"/>
  <c r="AJ2398" i="5"/>
  <c r="AH2397" i="5"/>
  <c r="AK2397" i="5"/>
  <c r="AJ2397" i="5"/>
  <c r="AH2396" i="5"/>
  <c r="AK2396" i="5"/>
  <c r="AJ2396" i="5"/>
  <c r="AH2395" i="5"/>
  <c r="AK2395" i="5"/>
  <c r="AJ2395" i="5"/>
  <c r="AH2394" i="5"/>
  <c r="AK2394" i="5"/>
  <c r="AJ2394" i="5"/>
  <c r="AH2393" i="5"/>
  <c r="AK2393" i="5"/>
  <c r="AJ2393" i="5"/>
  <c r="AH2392" i="5"/>
  <c r="AK2392" i="5"/>
  <c r="AJ2392" i="5"/>
  <c r="AH2391" i="5"/>
  <c r="AK2391" i="5"/>
  <c r="AJ2391" i="5"/>
  <c r="AH2390" i="5"/>
  <c r="AK2390" i="5"/>
  <c r="AJ2390" i="5"/>
  <c r="AH2389" i="5"/>
  <c r="AK2389" i="5"/>
  <c r="AJ2389" i="5"/>
  <c r="AH2388" i="5"/>
  <c r="AK2388" i="5"/>
  <c r="AJ2388" i="5"/>
  <c r="AH2387" i="5"/>
  <c r="AK2387" i="5"/>
  <c r="AJ2387" i="5"/>
  <c r="AH2386" i="5"/>
  <c r="AK2386" i="5"/>
  <c r="AJ2386" i="5"/>
  <c r="AH2385" i="5"/>
  <c r="AK2385" i="5"/>
  <c r="AJ2385" i="5"/>
  <c r="AH2384" i="5"/>
  <c r="AK2384" i="5"/>
  <c r="AJ2384" i="5"/>
  <c r="AH2383" i="5"/>
  <c r="AK2383" i="5"/>
  <c r="AJ2383" i="5"/>
  <c r="AH2382" i="5"/>
  <c r="AK2382" i="5"/>
  <c r="AJ2382" i="5"/>
  <c r="AH2381" i="5"/>
  <c r="AK2381" i="5"/>
  <c r="AJ2381" i="5"/>
  <c r="AH2380" i="5"/>
  <c r="AK2380" i="5"/>
  <c r="AJ2380" i="5"/>
  <c r="AH2379" i="5"/>
  <c r="AK2379" i="5"/>
  <c r="AJ2379" i="5"/>
  <c r="AH2378" i="5"/>
  <c r="AK2378" i="5"/>
  <c r="AJ2378" i="5"/>
  <c r="AH2377" i="5"/>
  <c r="AK2377" i="5"/>
  <c r="AJ2377" i="5"/>
  <c r="AH2376" i="5"/>
  <c r="AK2376" i="5"/>
  <c r="AJ2376" i="5"/>
  <c r="AH2375" i="5"/>
  <c r="AK2375" i="5"/>
  <c r="AJ2375" i="5"/>
  <c r="AH2374" i="5"/>
  <c r="AK2374" i="5"/>
  <c r="AJ2374" i="5"/>
  <c r="AH2373" i="5"/>
  <c r="AK2373" i="5"/>
  <c r="AJ2373" i="5"/>
  <c r="AH2372" i="5"/>
  <c r="AK2372" i="5"/>
  <c r="AJ2372" i="5"/>
  <c r="AH2371" i="5"/>
  <c r="AK2371" i="5"/>
  <c r="AJ2371" i="5"/>
  <c r="AH2370" i="5"/>
  <c r="AK2370" i="5"/>
  <c r="AJ2370" i="5"/>
  <c r="AH2369" i="5"/>
  <c r="AK2369" i="5"/>
  <c r="AJ2369" i="5"/>
  <c r="AH2368" i="5"/>
  <c r="AK2368" i="5"/>
  <c r="AJ2368" i="5"/>
  <c r="AH2367" i="5"/>
  <c r="AK2367" i="5"/>
  <c r="AJ2367" i="5"/>
  <c r="AH2366" i="5"/>
  <c r="AK2366" i="5"/>
  <c r="AJ2366" i="5"/>
  <c r="AH2365" i="5"/>
  <c r="AK2365" i="5"/>
  <c r="AJ2365" i="5"/>
  <c r="AH2364" i="5"/>
  <c r="AK2364" i="5"/>
  <c r="AJ2364" i="5"/>
  <c r="AH2363" i="5"/>
  <c r="AK2363" i="5"/>
  <c r="AJ2363" i="5"/>
  <c r="AH2362" i="5"/>
  <c r="AK2362" i="5"/>
  <c r="AJ2362" i="5"/>
  <c r="AH2361" i="5"/>
  <c r="AK2361" i="5"/>
  <c r="AJ2361" i="5"/>
  <c r="AH2360" i="5"/>
  <c r="AK2360" i="5"/>
  <c r="AJ2360" i="5"/>
  <c r="AH2359" i="5"/>
  <c r="AK2359" i="5"/>
  <c r="AJ2359" i="5"/>
  <c r="AH2358" i="5"/>
  <c r="AK2358" i="5"/>
  <c r="AJ2358" i="5"/>
  <c r="AH2357" i="5"/>
  <c r="AK2357" i="5"/>
  <c r="AJ2357" i="5"/>
  <c r="AH2356" i="5"/>
  <c r="AK2356" i="5"/>
  <c r="AJ2356" i="5"/>
  <c r="AH2355" i="5"/>
  <c r="AK2355" i="5"/>
  <c r="AJ2355" i="5"/>
  <c r="AH2354" i="5"/>
  <c r="AK2354" i="5"/>
  <c r="AJ2354" i="5"/>
  <c r="AH2353" i="5"/>
  <c r="AK2353" i="5"/>
  <c r="AJ2353" i="5"/>
  <c r="AH2352" i="5"/>
  <c r="AK2352" i="5"/>
  <c r="AJ2352" i="5"/>
  <c r="AH2351" i="5"/>
  <c r="AK2351" i="5"/>
  <c r="AJ2351" i="5"/>
  <c r="AH2350" i="5"/>
  <c r="AK2350" i="5"/>
  <c r="AJ2350" i="5"/>
  <c r="AH2349" i="5"/>
  <c r="AK2349" i="5"/>
  <c r="AJ2349" i="5"/>
  <c r="AH2348" i="5"/>
  <c r="AK2348" i="5"/>
  <c r="AJ2348" i="5"/>
  <c r="AH2347" i="5"/>
  <c r="AK2347" i="5"/>
  <c r="AJ2347" i="5"/>
  <c r="AH2346" i="5"/>
  <c r="AK2346" i="5"/>
  <c r="AJ2346" i="5"/>
  <c r="AH2345" i="5"/>
  <c r="AK2345" i="5"/>
  <c r="AJ2345" i="5"/>
  <c r="AH2344" i="5"/>
  <c r="AK2344" i="5"/>
  <c r="AJ2344" i="5"/>
  <c r="AH2343" i="5"/>
  <c r="AK2343" i="5"/>
  <c r="AJ2343" i="5"/>
  <c r="AH2342" i="5"/>
  <c r="AK2342" i="5"/>
  <c r="AJ2342" i="5"/>
  <c r="AH2341" i="5"/>
  <c r="AK2341" i="5"/>
  <c r="AJ2341" i="5"/>
  <c r="AH2340" i="5"/>
  <c r="AK2340" i="5"/>
  <c r="AJ2340" i="5"/>
  <c r="AH2339" i="5"/>
  <c r="AK2339" i="5"/>
  <c r="AJ2339" i="5"/>
  <c r="AH2338" i="5"/>
  <c r="AK2338" i="5"/>
  <c r="AJ2338" i="5"/>
  <c r="AH2337" i="5"/>
  <c r="AK2337" i="5"/>
  <c r="AJ2337" i="5"/>
  <c r="AH2336" i="5"/>
  <c r="AK2336" i="5"/>
  <c r="AJ2336" i="5"/>
  <c r="AH2335" i="5"/>
  <c r="AK2335" i="5"/>
  <c r="AJ2335" i="5"/>
  <c r="AH2334" i="5"/>
  <c r="AK2334" i="5"/>
  <c r="AJ2334" i="5"/>
  <c r="AH2333" i="5"/>
  <c r="AK2333" i="5"/>
  <c r="AJ2333" i="5"/>
  <c r="AH2332" i="5"/>
  <c r="AK2332" i="5"/>
  <c r="AJ2332" i="5"/>
  <c r="AH2331" i="5"/>
  <c r="AK2331" i="5"/>
  <c r="AJ2331" i="5"/>
  <c r="AH2330" i="5"/>
  <c r="AK2330" i="5"/>
  <c r="AJ2330" i="5"/>
  <c r="AH2329" i="5"/>
  <c r="AK2329" i="5"/>
  <c r="AJ2329" i="5"/>
  <c r="AH2328" i="5"/>
  <c r="AK2328" i="5"/>
  <c r="AJ2328" i="5"/>
  <c r="AH2327" i="5"/>
  <c r="AK2327" i="5"/>
  <c r="AJ2327" i="5"/>
  <c r="AH2326" i="5"/>
  <c r="AK2326" i="5"/>
  <c r="AJ2326" i="5"/>
  <c r="AH2325" i="5"/>
  <c r="AK2325" i="5"/>
  <c r="AJ2325" i="5"/>
  <c r="AH2324" i="5"/>
  <c r="AK2324" i="5"/>
  <c r="AJ2324" i="5"/>
  <c r="AH2323" i="5"/>
  <c r="AK2323" i="5"/>
  <c r="AJ2323" i="5"/>
  <c r="AH2322" i="5"/>
  <c r="AK2322" i="5"/>
  <c r="AJ2322" i="5"/>
  <c r="AH2321" i="5"/>
  <c r="AK2321" i="5"/>
  <c r="AJ2321" i="5"/>
  <c r="AH2320" i="5"/>
  <c r="AK2320" i="5"/>
  <c r="AJ2320" i="5"/>
  <c r="AH2319" i="5"/>
  <c r="AK2319" i="5"/>
  <c r="AJ2319" i="5"/>
  <c r="AH2318" i="5"/>
  <c r="AK2318" i="5"/>
  <c r="AJ2318" i="5"/>
  <c r="AH2317" i="5"/>
  <c r="AK2317" i="5"/>
  <c r="AJ2317" i="5"/>
  <c r="AH2316" i="5"/>
  <c r="AK2316" i="5"/>
  <c r="AJ2316" i="5"/>
  <c r="AH2315" i="5"/>
  <c r="AK2315" i="5"/>
  <c r="AJ2315" i="5"/>
  <c r="AH2314" i="5"/>
  <c r="AK2314" i="5"/>
  <c r="AJ2314" i="5"/>
  <c r="AH2313" i="5"/>
  <c r="AK2313" i="5"/>
  <c r="AJ2313" i="5"/>
  <c r="AH2312" i="5"/>
  <c r="AK2312" i="5"/>
  <c r="AJ2312" i="5"/>
  <c r="AH2311" i="5"/>
  <c r="AK2311" i="5"/>
  <c r="AJ2311" i="5"/>
  <c r="AH2310" i="5"/>
  <c r="AK2310" i="5"/>
  <c r="AJ2310" i="5"/>
  <c r="AH2309" i="5"/>
  <c r="AK2309" i="5"/>
  <c r="AJ2309" i="5"/>
  <c r="AH2308" i="5"/>
  <c r="AK2308" i="5"/>
  <c r="AJ2308" i="5"/>
  <c r="AH2307" i="5"/>
  <c r="AK2307" i="5"/>
  <c r="AJ2307" i="5"/>
  <c r="AH2306" i="5"/>
  <c r="AK2306" i="5"/>
  <c r="AJ2306" i="5"/>
  <c r="AH2305" i="5"/>
  <c r="AK2305" i="5"/>
  <c r="AJ2305" i="5"/>
  <c r="AH2304" i="5"/>
  <c r="AK2304" i="5"/>
  <c r="AJ2304" i="5"/>
  <c r="AH2303" i="5"/>
  <c r="AK2303" i="5"/>
  <c r="AJ2303" i="5"/>
  <c r="AH2302" i="5"/>
  <c r="AK2302" i="5"/>
  <c r="AJ2302" i="5"/>
  <c r="AH2301" i="5"/>
  <c r="AK2301" i="5"/>
  <c r="AJ2301" i="5"/>
  <c r="AH2300" i="5"/>
  <c r="AK2300" i="5"/>
  <c r="AJ2300" i="5"/>
  <c r="AH2299" i="5"/>
  <c r="AK2299" i="5"/>
  <c r="AJ2299" i="5"/>
  <c r="AH2298" i="5"/>
  <c r="AK2298" i="5"/>
  <c r="AJ2298" i="5"/>
  <c r="AH2297" i="5"/>
  <c r="AK2297" i="5"/>
  <c r="AJ2297" i="5"/>
  <c r="AH2296" i="5"/>
  <c r="AK2296" i="5"/>
  <c r="AJ2296" i="5"/>
  <c r="AH2295" i="5"/>
  <c r="AK2295" i="5"/>
  <c r="AJ2295" i="5"/>
  <c r="AH2294" i="5"/>
  <c r="AK2294" i="5"/>
  <c r="AJ2294" i="5"/>
  <c r="AH2293" i="5"/>
  <c r="AK2293" i="5"/>
  <c r="AJ2293" i="5"/>
  <c r="AH2292" i="5"/>
  <c r="AK2292" i="5"/>
  <c r="AJ2292" i="5"/>
  <c r="AH2291" i="5"/>
  <c r="AK2291" i="5"/>
  <c r="AJ2291" i="5"/>
  <c r="AH2290" i="5"/>
  <c r="AK2290" i="5"/>
  <c r="AJ2290" i="5"/>
  <c r="AH2289" i="5"/>
  <c r="AK2289" i="5"/>
  <c r="AJ2289" i="5"/>
  <c r="AH2288" i="5"/>
  <c r="AK2288" i="5"/>
  <c r="AJ2288" i="5"/>
  <c r="AH2287" i="5"/>
  <c r="AK2287" i="5"/>
  <c r="AJ2287" i="5"/>
  <c r="AH2286" i="5"/>
  <c r="AK2286" i="5"/>
  <c r="AJ2286" i="5"/>
  <c r="AH2285" i="5"/>
  <c r="AK2285" i="5"/>
  <c r="AJ2285" i="5"/>
  <c r="AH2284" i="5"/>
  <c r="AK2284" i="5"/>
  <c r="AJ2284" i="5"/>
  <c r="AH2283" i="5"/>
  <c r="AK2283" i="5"/>
  <c r="AJ2283" i="5"/>
  <c r="AH2282" i="5"/>
  <c r="AK2282" i="5"/>
  <c r="AJ2282" i="5"/>
  <c r="AH2281" i="5"/>
  <c r="AK2281" i="5"/>
  <c r="AJ2281" i="5"/>
  <c r="AH2280" i="5"/>
  <c r="AK2280" i="5"/>
  <c r="AJ2280" i="5"/>
  <c r="AH2279" i="5"/>
  <c r="AK2279" i="5"/>
  <c r="AJ2279" i="5"/>
  <c r="AH2278" i="5"/>
  <c r="AK2278" i="5"/>
  <c r="AJ2278" i="5"/>
  <c r="AH2277" i="5"/>
  <c r="AK2277" i="5"/>
  <c r="AJ2277" i="5"/>
  <c r="AH2276" i="5"/>
  <c r="AK2276" i="5"/>
  <c r="AJ2276" i="5"/>
  <c r="AH2275" i="5"/>
  <c r="AK2275" i="5"/>
  <c r="AJ2275" i="5"/>
  <c r="AH2274" i="5"/>
  <c r="AK2274" i="5"/>
  <c r="AJ2274" i="5"/>
  <c r="AH2273" i="5"/>
  <c r="AK2273" i="5"/>
  <c r="AJ2273" i="5"/>
  <c r="AH2272" i="5"/>
  <c r="AK2272" i="5"/>
  <c r="AJ2272" i="5"/>
  <c r="AH2271" i="5"/>
  <c r="AK2271" i="5"/>
  <c r="AJ2271" i="5"/>
  <c r="AH2270" i="5"/>
  <c r="AK2270" i="5"/>
  <c r="AJ2270" i="5"/>
  <c r="AH2269" i="5"/>
  <c r="AK2269" i="5"/>
  <c r="AJ2269" i="5"/>
  <c r="AH2268" i="5"/>
  <c r="AK2268" i="5"/>
  <c r="AJ2268" i="5"/>
  <c r="AH2267" i="5"/>
  <c r="AK2267" i="5"/>
  <c r="AJ2267" i="5"/>
  <c r="AH2266" i="5"/>
  <c r="AK2266" i="5"/>
  <c r="AJ2266" i="5"/>
  <c r="AH2265" i="5"/>
  <c r="AK2265" i="5"/>
  <c r="AJ2265" i="5"/>
  <c r="AH2264" i="5"/>
  <c r="AK2264" i="5"/>
  <c r="AJ2264" i="5"/>
  <c r="AH2263" i="5"/>
  <c r="AK2263" i="5"/>
  <c r="AJ2263" i="5"/>
  <c r="AH2262" i="5"/>
  <c r="AK2262" i="5"/>
  <c r="AJ2262" i="5"/>
  <c r="AH2261" i="5"/>
  <c r="AK2261" i="5"/>
  <c r="AJ2261" i="5"/>
  <c r="AH2260" i="5"/>
  <c r="AK2260" i="5"/>
  <c r="AJ2260" i="5"/>
  <c r="AH2259" i="5"/>
  <c r="AK2259" i="5"/>
  <c r="AJ2259" i="5"/>
  <c r="AH2258" i="5"/>
  <c r="AK2258" i="5"/>
  <c r="AJ2258" i="5"/>
  <c r="AH2257" i="5"/>
  <c r="AK2257" i="5"/>
  <c r="AJ2257" i="5"/>
  <c r="AH2256" i="5"/>
  <c r="AK2256" i="5"/>
  <c r="AJ2256" i="5"/>
  <c r="AH2255" i="5"/>
  <c r="AK2255" i="5"/>
  <c r="AJ2255" i="5"/>
  <c r="AH2254" i="5"/>
  <c r="AK2254" i="5"/>
  <c r="AJ2254" i="5"/>
  <c r="AH2253" i="5"/>
  <c r="AK2253" i="5"/>
  <c r="AJ2253" i="5"/>
  <c r="AH2252" i="5"/>
  <c r="AK2252" i="5"/>
  <c r="AJ2252" i="5"/>
  <c r="AH2251" i="5"/>
  <c r="AK2251" i="5"/>
  <c r="AJ2251" i="5"/>
  <c r="AH2250" i="5"/>
  <c r="AK2250" i="5"/>
  <c r="AJ2250" i="5"/>
  <c r="AH2249" i="5"/>
  <c r="AK2249" i="5"/>
  <c r="AJ2249" i="5"/>
  <c r="AH2248" i="5"/>
  <c r="AK2248" i="5"/>
  <c r="AJ2248" i="5"/>
  <c r="AH2247" i="5"/>
  <c r="AK2247" i="5"/>
  <c r="AJ2247" i="5"/>
  <c r="AH2246" i="5"/>
  <c r="AK2246" i="5"/>
  <c r="AJ2246" i="5"/>
  <c r="AH2245" i="5"/>
  <c r="AK2245" i="5"/>
  <c r="AJ2245" i="5"/>
  <c r="AH2244" i="5"/>
  <c r="AK2244" i="5"/>
  <c r="AJ2244" i="5"/>
  <c r="AH2243" i="5"/>
  <c r="AK2243" i="5"/>
  <c r="AJ2243" i="5"/>
  <c r="AH2242" i="5"/>
  <c r="AK2242" i="5"/>
  <c r="AJ2242" i="5"/>
  <c r="AH2241" i="5"/>
  <c r="AK2241" i="5"/>
  <c r="AJ2241" i="5"/>
  <c r="AH2240" i="5"/>
  <c r="AK2240" i="5"/>
  <c r="AJ2240" i="5"/>
  <c r="AH2239" i="5"/>
  <c r="AK2239" i="5"/>
  <c r="AJ2239" i="5"/>
  <c r="AH2238" i="5"/>
  <c r="AK2238" i="5"/>
  <c r="AJ2238" i="5"/>
  <c r="AH2237" i="5"/>
  <c r="AK2237" i="5"/>
  <c r="AJ2237" i="5"/>
  <c r="AH2236" i="5"/>
  <c r="AK2236" i="5"/>
  <c r="AJ2236" i="5"/>
  <c r="AH2235" i="5"/>
  <c r="AK2235" i="5"/>
  <c r="AJ2235" i="5"/>
  <c r="AH2234" i="5"/>
  <c r="AK2234" i="5"/>
  <c r="AJ2234" i="5"/>
  <c r="AH2233" i="5"/>
  <c r="AK2233" i="5"/>
  <c r="AJ2233" i="5"/>
  <c r="AH2232" i="5"/>
  <c r="AK2232" i="5"/>
  <c r="AJ2232" i="5"/>
  <c r="AH2231" i="5"/>
  <c r="AK2231" i="5"/>
  <c r="AJ2231" i="5"/>
  <c r="AH2230" i="5"/>
  <c r="AK2230" i="5"/>
  <c r="AJ2230" i="5"/>
  <c r="AH2229" i="5"/>
  <c r="AK2229" i="5"/>
  <c r="AJ2229" i="5"/>
  <c r="AH2228" i="5"/>
  <c r="AK2228" i="5"/>
  <c r="AJ2228" i="5"/>
  <c r="AH2227" i="5"/>
  <c r="AK2227" i="5"/>
  <c r="AJ2227" i="5"/>
  <c r="AH2226" i="5"/>
  <c r="AK2226" i="5"/>
  <c r="AJ2226" i="5"/>
  <c r="AH2225" i="5"/>
  <c r="AK2225" i="5"/>
  <c r="AJ2225" i="5"/>
  <c r="AH2224" i="5"/>
  <c r="AK2224" i="5"/>
  <c r="AJ2224" i="5"/>
  <c r="AH2223" i="5"/>
  <c r="AK2223" i="5"/>
  <c r="AJ2223" i="5"/>
  <c r="AH2222" i="5"/>
  <c r="AK2222" i="5"/>
  <c r="AJ2222" i="5"/>
  <c r="AH2221" i="5"/>
  <c r="AK2221" i="5"/>
  <c r="AJ2221" i="5"/>
  <c r="AH2220" i="5"/>
  <c r="AK2220" i="5"/>
  <c r="AJ2220" i="5"/>
  <c r="AH2219" i="5"/>
  <c r="AK2219" i="5"/>
  <c r="AJ2219" i="5"/>
  <c r="AH2218" i="5"/>
  <c r="AK2218" i="5"/>
  <c r="AJ2218" i="5"/>
  <c r="AH2217" i="5"/>
  <c r="AK2217" i="5"/>
  <c r="AJ2217" i="5"/>
  <c r="AH2216" i="5"/>
  <c r="AK2216" i="5"/>
  <c r="AJ2216" i="5"/>
  <c r="AH2215" i="5"/>
  <c r="AK2215" i="5"/>
  <c r="AJ2215" i="5"/>
  <c r="AH2214" i="5"/>
  <c r="AK2214" i="5"/>
  <c r="AJ2214" i="5"/>
  <c r="AH2213" i="5"/>
  <c r="AK2213" i="5"/>
  <c r="AJ2213" i="5"/>
  <c r="AH2212" i="5"/>
  <c r="AK2212" i="5"/>
  <c r="AJ2212" i="5"/>
  <c r="AH2211" i="5"/>
  <c r="AK2211" i="5"/>
  <c r="AJ2211" i="5"/>
  <c r="AH2210" i="5"/>
  <c r="AK2210" i="5"/>
  <c r="AJ2210" i="5"/>
  <c r="AH2209" i="5"/>
  <c r="AK2209" i="5"/>
  <c r="AJ2209" i="5"/>
  <c r="AH2208" i="5"/>
  <c r="AK2208" i="5"/>
  <c r="AJ2208" i="5"/>
  <c r="AH2207" i="5"/>
  <c r="AK2207" i="5"/>
  <c r="AJ2207" i="5"/>
  <c r="AH2206" i="5"/>
  <c r="AK2206" i="5"/>
  <c r="AJ2206" i="5"/>
  <c r="AH2205" i="5"/>
  <c r="AK2205" i="5"/>
  <c r="AJ2205" i="5"/>
  <c r="AH2204" i="5"/>
  <c r="AK2204" i="5"/>
  <c r="AJ2204" i="5"/>
  <c r="AH2203" i="5"/>
  <c r="AK2203" i="5"/>
  <c r="AJ2203" i="5"/>
  <c r="AH2202" i="5"/>
  <c r="AK2202" i="5"/>
  <c r="AJ2202" i="5"/>
  <c r="AH2201" i="5"/>
  <c r="AK2201" i="5"/>
  <c r="AJ2201" i="5"/>
  <c r="AH2200" i="5"/>
  <c r="AK2200" i="5"/>
  <c r="AJ2200" i="5"/>
  <c r="AH2199" i="5"/>
  <c r="AK2199" i="5"/>
  <c r="AJ2199" i="5"/>
  <c r="AH2198" i="5"/>
  <c r="AK2198" i="5"/>
  <c r="AJ2198" i="5"/>
  <c r="AH2197" i="5"/>
  <c r="AK2197" i="5"/>
  <c r="AJ2197" i="5"/>
  <c r="AH2196" i="5"/>
  <c r="AK2196" i="5"/>
  <c r="AJ2196" i="5"/>
  <c r="AH2195" i="5"/>
  <c r="AK2195" i="5"/>
  <c r="AJ2195" i="5"/>
  <c r="AH2194" i="5"/>
  <c r="AK2194" i="5"/>
  <c r="AJ2194" i="5"/>
  <c r="AH2193" i="5"/>
  <c r="AK2193" i="5"/>
  <c r="AJ2193" i="5"/>
  <c r="AH2192" i="5"/>
  <c r="AK2192" i="5"/>
  <c r="AJ2192" i="5"/>
  <c r="AH2191" i="5"/>
  <c r="AK2191" i="5"/>
  <c r="AJ2191" i="5"/>
  <c r="AH2190" i="5"/>
  <c r="AK2190" i="5"/>
  <c r="AJ2190" i="5"/>
  <c r="AH2189" i="5"/>
  <c r="AK2189" i="5"/>
  <c r="AJ2189" i="5"/>
  <c r="AH2188" i="5"/>
  <c r="AK2188" i="5"/>
  <c r="AJ2188" i="5"/>
  <c r="AH2187" i="5"/>
  <c r="AK2187" i="5"/>
  <c r="AJ2187" i="5"/>
  <c r="AH2186" i="5"/>
  <c r="AK2186" i="5"/>
  <c r="AJ2186" i="5"/>
  <c r="AH2185" i="5"/>
  <c r="AK2185" i="5"/>
  <c r="AJ2185" i="5"/>
  <c r="AH2184" i="5"/>
  <c r="AK2184" i="5"/>
  <c r="AJ2184" i="5"/>
  <c r="AH2183" i="5"/>
  <c r="AK2183" i="5"/>
  <c r="AJ2183" i="5"/>
  <c r="AH2182" i="5"/>
  <c r="AK2182" i="5"/>
  <c r="AJ2182" i="5"/>
  <c r="AH2181" i="5"/>
  <c r="AK2181" i="5"/>
  <c r="AJ2181" i="5"/>
  <c r="AH2180" i="5"/>
  <c r="AK2180" i="5"/>
  <c r="AJ2180" i="5"/>
  <c r="AH2179" i="5"/>
  <c r="AK2179" i="5"/>
  <c r="AJ2179" i="5"/>
  <c r="AH2178" i="5"/>
  <c r="AK2178" i="5"/>
  <c r="AJ2178" i="5"/>
  <c r="AH2177" i="5"/>
  <c r="AK2177" i="5"/>
  <c r="AJ2177" i="5"/>
  <c r="AH2176" i="5"/>
  <c r="AK2176" i="5"/>
  <c r="AJ2176" i="5"/>
  <c r="AH2175" i="5"/>
  <c r="AK2175" i="5"/>
  <c r="AJ2175" i="5"/>
  <c r="AH2174" i="5"/>
  <c r="AK2174" i="5"/>
  <c r="AJ2174" i="5"/>
  <c r="AH2173" i="5"/>
  <c r="AK2173" i="5"/>
  <c r="AJ2173" i="5"/>
  <c r="AH2172" i="5"/>
  <c r="AK2172" i="5"/>
  <c r="AJ2172" i="5"/>
  <c r="AH2171" i="5"/>
  <c r="AK2171" i="5"/>
  <c r="AJ2171" i="5"/>
  <c r="AH2170" i="5"/>
  <c r="AK2170" i="5"/>
  <c r="AJ2170" i="5"/>
  <c r="AH2169" i="5"/>
  <c r="AK2169" i="5"/>
  <c r="AJ2169" i="5"/>
  <c r="AH2168" i="5"/>
  <c r="AK2168" i="5"/>
  <c r="AJ2168" i="5"/>
  <c r="AH2167" i="5"/>
  <c r="AK2167" i="5"/>
  <c r="AJ2167" i="5"/>
  <c r="AH2166" i="5"/>
  <c r="AK2166" i="5"/>
  <c r="AJ2166" i="5"/>
  <c r="AH2165" i="5"/>
  <c r="AK2165" i="5"/>
  <c r="AJ2165" i="5"/>
  <c r="AH2164" i="5"/>
  <c r="AK2164" i="5"/>
  <c r="AJ2164" i="5"/>
  <c r="AH2163" i="5"/>
  <c r="AK2163" i="5"/>
  <c r="AJ2163" i="5"/>
  <c r="AH2162" i="5"/>
  <c r="AK2162" i="5"/>
  <c r="AJ2162" i="5"/>
  <c r="AH2161" i="5"/>
  <c r="AK2161" i="5"/>
  <c r="AJ2161" i="5"/>
  <c r="AH2160" i="5"/>
  <c r="AK2160" i="5"/>
  <c r="AJ2160" i="5"/>
  <c r="AH2159" i="5"/>
  <c r="AK2159" i="5"/>
  <c r="AJ2159" i="5"/>
  <c r="AH2158" i="5"/>
  <c r="AK2158" i="5"/>
  <c r="AJ2158" i="5"/>
  <c r="AH2157" i="5"/>
  <c r="AK2157" i="5"/>
  <c r="AJ2157" i="5"/>
  <c r="AH2156" i="5"/>
  <c r="AK2156" i="5"/>
  <c r="AJ2156" i="5"/>
  <c r="AH2155" i="5"/>
  <c r="AK2155" i="5"/>
  <c r="AJ2155" i="5"/>
  <c r="AH2154" i="5"/>
  <c r="AK2154" i="5"/>
  <c r="AJ2154" i="5"/>
  <c r="AH2153" i="5"/>
  <c r="AK2153" i="5"/>
  <c r="AJ2153" i="5"/>
  <c r="AH2152" i="5"/>
  <c r="AK2152" i="5"/>
  <c r="AJ2152" i="5"/>
  <c r="AH2151" i="5"/>
  <c r="AK2151" i="5"/>
  <c r="AJ2151" i="5"/>
  <c r="AH2150" i="5"/>
  <c r="AK2150" i="5"/>
  <c r="AJ2150" i="5"/>
  <c r="AH2149" i="5"/>
  <c r="AK2149" i="5"/>
  <c r="AJ2149" i="5"/>
  <c r="AH2148" i="5"/>
  <c r="AK2148" i="5"/>
  <c r="AJ2148" i="5"/>
  <c r="AH2147" i="5"/>
  <c r="AK2147" i="5"/>
  <c r="AJ2147" i="5"/>
  <c r="AH2146" i="5"/>
  <c r="AK2146" i="5"/>
  <c r="AJ2146" i="5"/>
  <c r="AH2145" i="5"/>
  <c r="AK2145" i="5"/>
  <c r="AJ2145" i="5"/>
  <c r="AH2144" i="5"/>
  <c r="AK2144" i="5"/>
  <c r="AJ2144" i="5"/>
  <c r="AH2143" i="5"/>
  <c r="AK2143" i="5"/>
  <c r="AJ2143" i="5"/>
  <c r="AH2142" i="5"/>
  <c r="AK2142" i="5"/>
  <c r="AJ2142" i="5"/>
  <c r="AH2141" i="5"/>
  <c r="AK2141" i="5"/>
  <c r="AJ2141" i="5"/>
  <c r="AH2140" i="5"/>
  <c r="AK2140" i="5"/>
  <c r="AJ2140" i="5"/>
  <c r="AH2139" i="5"/>
  <c r="AK2139" i="5"/>
  <c r="AJ2139" i="5"/>
  <c r="AH2138" i="5"/>
  <c r="AK2138" i="5"/>
  <c r="AJ2138" i="5"/>
  <c r="AH2137" i="5"/>
  <c r="AK2137" i="5"/>
  <c r="AJ2137" i="5"/>
  <c r="AH2136" i="5"/>
  <c r="AK2136" i="5"/>
  <c r="AJ2136" i="5"/>
  <c r="AH2135" i="5"/>
  <c r="AK2135" i="5"/>
  <c r="AJ2135" i="5"/>
  <c r="AH2134" i="5"/>
  <c r="AK2134" i="5"/>
  <c r="AJ2134" i="5"/>
  <c r="AH2133" i="5"/>
  <c r="AK2133" i="5"/>
  <c r="AJ2133" i="5"/>
  <c r="AH2132" i="5"/>
  <c r="AK2132" i="5"/>
  <c r="AJ2132" i="5"/>
  <c r="AH2131" i="5"/>
  <c r="AK2131" i="5"/>
  <c r="AJ2131" i="5"/>
  <c r="AH2130" i="5"/>
  <c r="AK2130" i="5"/>
  <c r="AJ2130" i="5"/>
  <c r="AH2129" i="5"/>
  <c r="AK2129" i="5"/>
  <c r="AJ2129" i="5"/>
  <c r="AH2128" i="5"/>
  <c r="AK2128" i="5"/>
  <c r="AJ2128" i="5"/>
  <c r="AH2127" i="5"/>
  <c r="AK2127" i="5"/>
  <c r="AJ2127" i="5"/>
  <c r="AH2126" i="5"/>
  <c r="AK2126" i="5"/>
  <c r="AJ2126" i="5"/>
  <c r="AH2125" i="5"/>
  <c r="AK2125" i="5"/>
  <c r="AJ2125" i="5"/>
  <c r="AH2124" i="5"/>
  <c r="AK2124" i="5"/>
  <c r="AJ2124" i="5"/>
  <c r="AH2123" i="5"/>
  <c r="AK2123" i="5"/>
  <c r="AJ2123" i="5"/>
  <c r="AH2122" i="5"/>
  <c r="AK2122" i="5"/>
  <c r="AJ2122" i="5"/>
  <c r="AH2121" i="5"/>
  <c r="AK2121" i="5"/>
  <c r="AJ2121" i="5"/>
  <c r="AH2120" i="5"/>
  <c r="AK2120" i="5"/>
  <c r="AJ2120" i="5"/>
  <c r="AH2119" i="5"/>
  <c r="AK2119" i="5"/>
  <c r="AJ2119" i="5"/>
  <c r="AH2118" i="5"/>
  <c r="AK2118" i="5"/>
  <c r="AJ2118" i="5"/>
  <c r="AH2117" i="5"/>
  <c r="AK2117" i="5"/>
  <c r="AJ2117" i="5"/>
  <c r="AH2116" i="5"/>
  <c r="AK2116" i="5"/>
  <c r="AJ2116" i="5"/>
  <c r="AH2115" i="5"/>
  <c r="AK2115" i="5"/>
  <c r="AJ2115" i="5"/>
  <c r="AH2114" i="5"/>
  <c r="AK2114" i="5"/>
  <c r="AJ2114" i="5"/>
  <c r="AH2113" i="5"/>
  <c r="AK2113" i="5"/>
  <c r="AJ2113" i="5"/>
  <c r="AH2112" i="5"/>
  <c r="AK2112" i="5"/>
  <c r="AJ2112" i="5"/>
  <c r="AH2111" i="5"/>
  <c r="AK2111" i="5"/>
  <c r="AJ2111" i="5"/>
  <c r="AH2110" i="5"/>
  <c r="AK2110" i="5"/>
  <c r="AJ2110" i="5"/>
  <c r="AH2109" i="5"/>
  <c r="AK2109" i="5"/>
  <c r="AJ2109" i="5"/>
  <c r="AH2108" i="5"/>
  <c r="AK2108" i="5"/>
  <c r="AJ2108" i="5"/>
  <c r="AH2107" i="5"/>
  <c r="AK2107" i="5"/>
  <c r="AJ2107" i="5"/>
  <c r="AH2106" i="5"/>
  <c r="AK2106" i="5"/>
  <c r="AJ2106" i="5"/>
  <c r="AH2105" i="5"/>
  <c r="AK2105" i="5"/>
  <c r="AJ2105" i="5"/>
  <c r="AH2104" i="5"/>
  <c r="AK2104" i="5"/>
  <c r="AJ2104" i="5"/>
  <c r="AH2103" i="5"/>
  <c r="AK2103" i="5"/>
  <c r="AJ2103" i="5"/>
  <c r="AH2102" i="5"/>
  <c r="AK2102" i="5"/>
  <c r="AJ2102" i="5"/>
  <c r="AH2101" i="5"/>
  <c r="AK2101" i="5"/>
  <c r="AJ2101" i="5"/>
  <c r="AH2100" i="5"/>
  <c r="AK2100" i="5"/>
  <c r="AJ2100" i="5"/>
  <c r="AH2099" i="5"/>
  <c r="AK2099" i="5"/>
  <c r="AJ2099" i="5"/>
  <c r="AH2098" i="5"/>
  <c r="AK2098" i="5"/>
  <c r="AJ2098" i="5"/>
  <c r="AH2097" i="5"/>
  <c r="AK2097" i="5"/>
  <c r="AJ2097" i="5"/>
  <c r="AH2096" i="5"/>
  <c r="AK2096" i="5"/>
  <c r="AJ2096" i="5"/>
  <c r="AH2095" i="5"/>
  <c r="AK2095" i="5"/>
  <c r="AJ2095" i="5"/>
  <c r="AH2094" i="5"/>
  <c r="AK2094" i="5"/>
  <c r="AJ2094" i="5"/>
  <c r="AH2093" i="5"/>
  <c r="AK2093" i="5"/>
  <c r="AJ2093" i="5"/>
  <c r="AH2092" i="5"/>
  <c r="AK2092" i="5"/>
  <c r="AJ2092" i="5"/>
  <c r="AH2091" i="5"/>
  <c r="AK2091" i="5"/>
  <c r="AJ2091" i="5"/>
  <c r="AH2090" i="5"/>
  <c r="AK2090" i="5"/>
  <c r="AJ2090" i="5"/>
  <c r="AH2089" i="5"/>
  <c r="AK2089" i="5"/>
  <c r="AJ2089" i="5"/>
  <c r="AH2088" i="5"/>
  <c r="AK2088" i="5"/>
  <c r="AJ2088" i="5"/>
  <c r="AH2087" i="5"/>
  <c r="AK2087" i="5"/>
  <c r="AJ2087" i="5"/>
  <c r="AH2086" i="5"/>
  <c r="AK2086" i="5"/>
  <c r="AJ2086" i="5"/>
  <c r="AH2085" i="5"/>
  <c r="AK2085" i="5"/>
  <c r="AJ2085" i="5"/>
  <c r="AH2084" i="5"/>
  <c r="AK2084" i="5"/>
  <c r="AJ2084" i="5"/>
  <c r="AH2083" i="5"/>
  <c r="AK2083" i="5"/>
  <c r="AJ2083" i="5"/>
  <c r="AH2082" i="5"/>
  <c r="AK2082" i="5"/>
  <c r="AJ2082" i="5"/>
  <c r="AH2081" i="5"/>
  <c r="AK2081" i="5"/>
  <c r="AJ2081" i="5"/>
  <c r="AH2080" i="5"/>
  <c r="AK2080" i="5"/>
  <c r="AJ2080" i="5"/>
  <c r="AH2079" i="5"/>
  <c r="AK2079" i="5"/>
  <c r="AJ2079" i="5"/>
  <c r="AH2078" i="5"/>
  <c r="AK2078" i="5"/>
  <c r="AJ2078" i="5"/>
  <c r="AH2077" i="5"/>
  <c r="AK2077" i="5"/>
  <c r="AJ2077" i="5"/>
  <c r="AH2076" i="5"/>
  <c r="AK2076" i="5"/>
  <c r="AJ2076" i="5"/>
  <c r="AH2075" i="5"/>
  <c r="AK2075" i="5"/>
  <c r="AJ2075" i="5"/>
  <c r="AH2074" i="5"/>
  <c r="AK2074" i="5"/>
  <c r="AJ2074" i="5"/>
  <c r="AH2073" i="5"/>
  <c r="AK2073" i="5"/>
  <c r="AJ2073" i="5"/>
  <c r="AH2072" i="5"/>
  <c r="AK2072" i="5"/>
  <c r="AJ2072" i="5"/>
  <c r="AH2071" i="5"/>
  <c r="AK2071" i="5"/>
  <c r="AJ2071" i="5"/>
  <c r="AH2070" i="5"/>
  <c r="AK2070" i="5"/>
  <c r="AJ2070" i="5"/>
  <c r="AH2069" i="5"/>
  <c r="AK2069" i="5"/>
  <c r="AJ2069" i="5"/>
  <c r="AH2068" i="5"/>
  <c r="AK2068" i="5"/>
  <c r="AJ2068" i="5"/>
  <c r="AH2067" i="5"/>
  <c r="AK2067" i="5"/>
  <c r="AJ2067" i="5"/>
  <c r="AH2066" i="5"/>
  <c r="AK2066" i="5"/>
  <c r="AJ2066" i="5"/>
  <c r="AH2065" i="5"/>
  <c r="AK2065" i="5"/>
  <c r="AJ2065" i="5"/>
  <c r="AH2064" i="5"/>
  <c r="AK2064" i="5"/>
  <c r="AJ2064" i="5"/>
  <c r="AH2063" i="5"/>
  <c r="AK2063" i="5"/>
  <c r="AJ2063" i="5"/>
  <c r="AH2062" i="5"/>
  <c r="AK2062" i="5"/>
  <c r="AJ2062" i="5"/>
  <c r="AH2061" i="5"/>
  <c r="AK2061" i="5"/>
  <c r="AJ2061" i="5"/>
  <c r="AH2060" i="5"/>
  <c r="AK2060" i="5"/>
  <c r="AJ2060" i="5"/>
  <c r="AH2059" i="5"/>
  <c r="AK2059" i="5"/>
  <c r="AJ2059" i="5"/>
  <c r="AH2058" i="5"/>
  <c r="AK2058" i="5"/>
  <c r="AJ2058" i="5"/>
  <c r="AH2057" i="5"/>
  <c r="AK2057" i="5"/>
  <c r="AJ2057" i="5"/>
  <c r="AH2056" i="5"/>
  <c r="AK2056" i="5"/>
  <c r="AJ2056" i="5"/>
  <c r="AH2055" i="5"/>
  <c r="AK2055" i="5"/>
  <c r="AJ2055" i="5"/>
  <c r="AH2054" i="5"/>
  <c r="AK2054" i="5"/>
  <c r="AJ2054" i="5"/>
  <c r="AH2053" i="5"/>
  <c r="AK2053" i="5"/>
  <c r="AJ2053" i="5"/>
  <c r="AH2052" i="5"/>
  <c r="AK2052" i="5"/>
  <c r="AJ2052" i="5"/>
  <c r="AH2051" i="5"/>
  <c r="AK2051" i="5"/>
  <c r="AJ2051" i="5"/>
  <c r="AH2050" i="5"/>
  <c r="AK2050" i="5"/>
  <c r="AJ2050" i="5"/>
  <c r="AH2049" i="5"/>
  <c r="AK2049" i="5"/>
  <c r="AJ2049" i="5"/>
  <c r="AH2048" i="5"/>
  <c r="AK2048" i="5"/>
  <c r="AJ2048" i="5"/>
  <c r="AH2047" i="5"/>
  <c r="AK2047" i="5"/>
  <c r="AJ2047" i="5"/>
  <c r="AH2046" i="5"/>
  <c r="AK2046" i="5"/>
  <c r="AJ2046" i="5"/>
  <c r="AH2045" i="5"/>
  <c r="AK2045" i="5"/>
  <c r="AJ2045" i="5"/>
  <c r="AH2044" i="5"/>
  <c r="AK2044" i="5"/>
  <c r="AJ2044" i="5"/>
  <c r="AH2043" i="5"/>
  <c r="AK2043" i="5"/>
  <c r="AJ2043" i="5"/>
  <c r="AH2042" i="5"/>
  <c r="AK2042" i="5"/>
  <c r="AJ2042" i="5"/>
  <c r="AH2041" i="5"/>
  <c r="AK2041" i="5"/>
  <c r="AJ2041" i="5"/>
  <c r="AH2040" i="5"/>
  <c r="AK2040" i="5"/>
  <c r="AJ2040" i="5"/>
  <c r="AH2039" i="5"/>
  <c r="AK2039" i="5"/>
  <c r="AJ2039" i="5"/>
  <c r="AH2038" i="5"/>
  <c r="AK2038" i="5"/>
  <c r="AJ2038" i="5"/>
  <c r="AH2037" i="5"/>
  <c r="AK2037" i="5"/>
  <c r="AJ2037" i="5"/>
  <c r="AH2036" i="5"/>
  <c r="AK2036" i="5"/>
  <c r="AJ2036" i="5"/>
  <c r="AH2035" i="5"/>
  <c r="AK2035" i="5"/>
  <c r="AJ2035" i="5"/>
  <c r="AH2034" i="5"/>
  <c r="AK2034" i="5"/>
  <c r="AJ2034" i="5"/>
  <c r="AH2033" i="5"/>
  <c r="AK2033" i="5"/>
  <c r="AJ2033" i="5"/>
  <c r="AH2032" i="5"/>
  <c r="AK2032" i="5"/>
  <c r="AJ2032" i="5"/>
  <c r="AH2031" i="5"/>
  <c r="AK2031" i="5"/>
  <c r="AJ2031" i="5"/>
  <c r="AH2030" i="5"/>
  <c r="AK2030" i="5"/>
  <c r="AJ2030" i="5"/>
  <c r="AH2029" i="5"/>
  <c r="AK2029" i="5"/>
  <c r="AJ2029" i="5"/>
  <c r="AH2028" i="5"/>
  <c r="AK2028" i="5"/>
  <c r="AJ2028" i="5"/>
  <c r="AH2027" i="5"/>
  <c r="AK2027" i="5"/>
  <c r="AJ2027" i="5"/>
  <c r="AH2026" i="5"/>
  <c r="AK2026" i="5"/>
  <c r="AJ2026" i="5"/>
  <c r="AH2025" i="5"/>
  <c r="AK2025" i="5"/>
  <c r="AJ2025" i="5"/>
  <c r="AH2024" i="5"/>
  <c r="AK2024" i="5"/>
  <c r="AJ2024" i="5"/>
  <c r="AH2023" i="5"/>
  <c r="AK2023" i="5"/>
  <c r="AJ2023" i="5"/>
  <c r="AH2022" i="5"/>
  <c r="AK2022" i="5"/>
  <c r="AJ2022" i="5"/>
  <c r="AH2021" i="5"/>
  <c r="AK2021" i="5"/>
  <c r="AJ2021" i="5"/>
  <c r="AH2020" i="5"/>
  <c r="AK2020" i="5"/>
  <c r="AJ2020" i="5"/>
  <c r="AH2019" i="5"/>
  <c r="AK2019" i="5"/>
  <c r="AJ2019" i="5"/>
  <c r="AH2018" i="5"/>
  <c r="AK2018" i="5"/>
  <c r="AJ2018" i="5"/>
  <c r="AH2017" i="5"/>
  <c r="AK2017" i="5"/>
  <c r="AJ2017" i="5"/>
  <c r="AH2016" i="5"/>
  <c r="AK2016" i="5"/>
  <c r="AJ2016" i="5"/>
  <c r="AH2015" i="5"/>
  <c r="AK2015" i="5"/>
  <c r="AJ2015" i="5"/>
  <c r="AH2014" i="5"/>
  <c r="AK2014" i="5"/>
  <c r="AJ2014" i="5"/>
  <c r="AH2013" i="5"/>
  <c r="AK2013" i="5"/>
  <c r="AJ2013" i="5"/>
  <c r="AH2012" i="5"/>
  <c r="AK2012" i="5"/>
  <c r="AJ2012" i="5"/>
  <c r="AH2011" i="5"/>
  <c r="AK2011" i="5"/>
  <c r="AJ2011" i="5"/>
  <c r="AH2010" i="5"/>
  <c r="AK2010" i="5"/>
  <c r="AJ2010" i="5"/>
  <c r="AH2009" i="5"/>
  <c r="AK2009" i="5"/>
  <c r="AJ2009" i="5"/>
  <c r="AH2008" i="5"/>
  <c r="AK2008" i="5"/>
  <c r="AJ2008" i="5"/>
  <c r="AH2007" i="5"/>
  <c r="AK2007" i="5"/>
  <c r="AJ2007" i="5"/>
  <c r="AH2006" i="5"/>
  <c r="AK2006" i="5"/>
  <c r="AJ2006" i="5"/>
  <c r="AH2005" i="5"/>
  <c r="AK2005" i="5"/>
  <c r="AJ2005" i="5"/>
  <c r="AH2004" i="5"/>
  <c r="AK2004" i="5"/>
  <c r="AJ2004" i="5"/>
  <c r="AH2003" i="5"/>
  <c r="AK2003" i="5"/>
  <c r="AJ2003" i="5"/>
  <c r="AH2002" i="5"/>
  <c r="AK2002" i="5"/>
  <c r="AJ2002" i="5"/>
  <c r="AH2001" i="5"/>
  <c r="AK2001" i="5"/>
  <c r="AJ2001" i="5"/>
  <c r="AH2000" i="5"/>
  <c r="AK2000" i="5"/>
  <c r="AJ2000" i="5"/>
  <c r="AH1999" i="5"/>
  <c r="AK1999" i="5"/>
  <c r="AJ1999" i="5"/>
  <c r="AH1998" i="5"/>
  <c r="AK1998" i="5"/>
  <c r="AJ1998" i="5"/>
  <c r="AH1997" i="5"/>
  <c r="AK1997" i="5"/>
  <c r="AJ1997" i="5"/>
  <c r="AH1996" i="5"/>
  <c r="AK1996" i="5"/>
  <c r="AJ1996" i="5"/>
  <c r="AH1995" i="5"/>
  <c r="AK1995" i="5"/>
  <c r="AJ1995" i="5"/>
  <c r="AH1994" i="5"/>
  <c r="AK1994" i="5"/>
  <c r="AJ1994" i="5"/>
  <c r="AH1993" i="5"/>
  <c r="AK1993" i="5"/>
  <c r="AJ1993" i="5"/>
  <c r="AH1992" i="5"/>
  <c r="AK1992" i="5"/>
  <c r="AJ1992" i="5"/>
  <c r="AH1991" i="5"/>
  <c r="AK1991" i="5"/>
  <c r="AJ1991" i="5"/>
  <c r="AH1990" i="5"/>
  <c r="AK1990" i="5"/>
  <c r="AJ1990" i="5"/>
  <c r="AH1989" i="5"/>
  <c r="AK1989" i="5"/>
  <c r="AJ1989" i="5"/>
  <c r="AH1988" i="5"/>
  <c r="AK1988" i="5"/>
  <c r="AJ1988" i="5"/>
  <c r="AH1987" i="5"/>
  <c r="AK1987" i="5"/>
  <c r="AJ1987" i="5"/>
  <c r="AH1986" i="5"/>
  <c r="AK1986" i="5"/>
  <c r="AJ1986" i="5"/>
  <c r="AH1985" i="5"/>
  <c r="AK1985" i="5"/>
  <c r="AJ1985" i="5"/>
  <c r="AH1984" i="5"/>
  <c r="AK1984" i="5"/>
  <c r="AJ1984" i="5"/>
  <c r="AH1983" i="5"/>
  <c r="AK1983" i="5"/>
  <c r="AJ1983" i="5"/>
  <c r="AH1982" i="5"/>
  <c r="AK1982" i="5"/>
  <c r="AJ1982" i="5"/>
  <c r="AH1981" i="5"/>
  <c r="AK1981" i="5"/>
  <c r="AJ1981" i="5"/>
  <c r="AH1980" i="5"/>
  <c r="AK1980" i="5"/>
  <c r="AJ1980" i="5"/>
  <c r="AH1979" i="5"/>
  <c r="AK1979" i="5"/>
  <c r="AJ1979" i="5"/>
  <c r="AH1978" i="5"/>
  <c r="AK1978" i="5"/>
  <c r="AJ1978" i="5"/>
  <c r="AH1977" i="5"/>
  <c r="AK1977" i="5"/>
  <c r="AJ1977" i="5"/>
  <c r="AH1976" i="5"/>
  <c r="AK1976" i="5"/>
  <c r="AJ1976" i="5"/>
  <c r="AH1975" i="5"/>
  <c r="AK1975" i="5"/>
  <c r="AJ1975" i="5"/>
  <c r="AH1974" i="5"/>
  <c r="AK1974" i="5"/>
  <c r="AJ1974" i="5"/>
  <c r="AH1973" i="5"/>
  <c r="AK1973" i="5"/>
  <c r="AJ1973" i="5"/>
  <c r="AH1972" i="5"/>
  <c r="AK1972" i="5"/>
  <c r="AJ1972" i="5"/>
  <c r="AH1971" i="5"/>
  <c r="AK1971" i="5"/>
  <c r="AJ1971" i="5"/>
  <c r="AH1970" i="5"/>
  <c r="AK1970" i="5"/>
  <c r="AJ1970" i="5"/>
  <c r="AH1969" i="5"/>
  <c r="AK1969" i="5"/>
  <c r="AJ1969" i="5"/>
  <c r="AH1968" i="5"/>
  <c r="AK1968" i="5"/>
  <c r="AJ1968" i="5"/>
  <c r="AH1967" i="5"/>
  <c r="AK1967" i="5"/>
  <c r="AJ1967" i="5"/>
  <c r="AH1966" i="5"/>
  <c r="AK1966" i="5"/>
  <c r="AJ1966" i="5"/>
  <c r="AH1965" i="5"/>
  <c r="AK1965" i="5"/>
  <c r="AJ1965" i="5"/>
  <c r="AH1964" i="5"/>
  <c r="AK1964" i="5"/>
  <c r="AJ1964" i="5"/>
  <c r="AH1963" i="5"/>
  <c r="AK1963" i="5"/>
  <c r="AJ1963" i="5"/>
  <c r="AH1962" i="5"/>
  <c r="AK1962" i="5"/>
  <c r="AJ1962" i="5"/>
  <c r="AH1961" i="5"/>
  <c r="AK1961" i="5"/>
  <c r="AJ1961" i="5"/>
  <c r="AH1960" i="5"/>
  <c r="AK1960" i="5"/>
  <c r="AJ1960" i="5"/>
  <c r="AH1959" i="5"/>
  <c r="AK1959" i="5"/>
  <c r="AJ1959" i="5"/>
  <c r="AH1958" i="5"/>
  <c r="AK1958" i="5"/>
  <c r="AJ1958" i="5"/>
  <c r="AH1957" i="5"/>
  <c r="AK1957" i="5"/>
  <c r="AJ1957" i="5"/>
  <c r="AH1956" i="5"/>
  <c r="AK1956" i="5"/>
  <c r="AJ1956" i="5"/>
  <c r="AH1955" i="5"/>
  <c r="AK1955" i="5"/>
  <c r="AJ1955" i="5"/>
  <c r="AH1954" i="5"/>
  <c r="AK1954" i="5"/>
  <c r="AJ1954" i="5"/>
  <c r="AH1953" i="5"/>
  <c r="AK1953" i="5"/>
  <c r="AJ1953" i="5"/>
  <c r="AH1952" i="5"/>
  <c r="AK1952" i="5"/>
  <c r="AJ1952" i="5"/>
  <c r="AH1951" i="5"/>
  <c r="AK1951" i="5"/>
  <c r="AJ1951" i="5"/>
  <c r="AH1950" i="5"/>
  <c r="AK1950" i="5"/>
  <c r="AJ1950" i="5"/>
  <c r="AH1949" i="5"/>
  <c r="AK1949" i="5"/>
  <c r="AJ1949" i="5"/>
  <c r="AH1948" i="5"/>
  <c r="AK1948" i="5"/>
  <c r="AJ1948" i="5"/>
  <c r="AH1947" i="5"/>
  <c r="AK1947" i="5"/>
  <c r="AJ1947" i="5"/>
  <c r="AH1946" i="5"/>
  <c r="AK1946" i="5"/>
  <c r="AJ1946" i="5"/>
  <c r="AH1945" i="5"/>
  <c r="AK1945" i="5"/>
  <c r="AJ1945" i="5"/>
  <c r="AH1944" i="5"/>
  <c r="AK1944" i="5"/>
  <c r="AJ1944" i="5"/>
  <c r="AH1943" i="5"/>
  <c r="AK1943" i="5"/>
  <c r="AJ1943" i="5"/>
  <c r="AH1942" i="5"/>
  <c r="AK1942" i="5"/>
  <c r="AJ1942" i="5"/>
  <c r="AH1941" i="5"/>
  <c r="AK1941" i="5"/>
  <c r="AJ1941" i="5"/>
  <c r="AH1940" i="5"/>
  <c r="AK1940" i="5"/>
  <c r="AJ1940" i="5"/>
  <c r="AH1939" i="5"/>
  <c r="AK1939" i="5"/>
  <c r="AJ1939" i="5"/>
  <c r="AH1938" i="5"/>
  <c r="AK1938" i="5"/>
  <c r="AJ1938" i="5"/>
  <c r="AH1937" i="5"/>
  <c r="AK1937" i="5"/>
  <c r="AJ1937" i="5"/>
  <c r="AH1936" i="5"/>
  <c r="AK1936" i="5"/>
  <c r="AJ1936" i="5"/>
  <c r="AH1935" i="5"/>
  <c r="AK1935" i="5"/>
  <c r="AJ1935" i="5"/>
  <c r="AH1934" i="5"/>
  <c r="AK1934" i="5"/>
  <c r="AJ1934" i="5"/>
  <c r="AH1933" i="5"/>
  <c r="AK1933" i="5"/>
  <c r="AJ1933" i="5"/>
  <c r="AH1932" i="5"/>
  <c r="AK1932" i="5"/>
  <c r="AJ1932" i="5"/>
  <c r="AH1931" i="5"/>
  <c r="AK1931" i="5"/>
  <c r="AJ1931" i="5"/>
  <c r="AH1930" i="5"/>
  <c r="AK1930" i="5"/>
  <c r="AJ1930" i="5"/>
  <c r="AH1929" i="5"/>
  <c r="AK1929" i="5"/>
  <c r="AJ1929" i="5"/>
  <c r="AH1928" i="5"/>
  <c r="AK1928" i="5"/>
  <c r="AJ1928" i="5"/>
  <c r="AH1927" i="5"/>
  <c r="AK1927" i="5"/>
  <c r="AJ1927" i="5"/>
  <c r="AH1926" i="5"/>
  <c r="AK1926" i="5"/>
  <c r="AJ1926" i="5"/>
  <c r="AH1925" i="5"/>
  <c r="AK1925" i="5"/>
  <c r="AJ1925" i="5"/>
  <c r="AH1924" i="5"/>
  <c r="AK1924" i="5"/>
  <c r="AJ1924" i="5"/>
  <c r="AH1923" i="5"/>
  <c r="AK1923" i="5"/>
  <c r="AJ1923" i="5"/>
  <c r="AH1922" i="5"/>
  <c r="AK1922" i="5"/>
  <c r="AJ1922" i="5"/>
  <c r="AH1921" i="5"/>
  <c r="AK1921" i="5"/>
  <c r="AJ1921" i="5"/>
  <c r="AH1920" i="5"/>
  <c r="AK1920" i="5"/>
  <c r="AJ1920" i="5"/>
  <c r="AH1919" i="5"/>
  <c r="AK1919" i="5"/>
  <c r="AJ1919" i="5"/>
  <c r="AH1918" i="5"/>
  <c r="AK1918" i="5"/>
  <c r="AJ1918" i="5"/>
  <c r="AH1917" i="5"/>
  <c r="AK1917" i="5"/>
  <c r="AJ1917" i="5"/>
  <c r="AH1916" i="5"/>
  <c r="AK1916" i="5"/>
  <c r="AJ1916" i="5"/>
  <c r="AH1915" i="5"/>
  <c r="AK1915" i="5"/>
  <c r="AJ1915" i="5"/>
  <c r="AH1914" i="5"/>
  <c r="AK1914" i="5"/>
  <c r="AJ1914" i="5"/>
  <c r="AH1913" i="5"/>
  <c r="AK1913" i="5"/>
  <c r="AJ1913" i="5"/>
  <c r="AH1912" i="5"/>
  <c r="AK1912" i="5"/>
  <c r="AJ1912" i="5"/>
  <c r="AH1911" i="5"/>
  <c r="AK1911" i="5"/>
  <c r="AJ1911" i="5"/>
  <c r="AH1910" i="5"/>
  <c r="AK1910" i="5"/>
  <c r="AJ1910" i="5"/>
  <c r="AH1909" i="5"/>
  <c r="AK1909" i="5"/>
  <c r="AJ1909" i="5"/>
  <c r="AH1908" i="5"/>
  <c r="AK1908" i="5"/>
  <c r="AJ1908" i="5"/>
  <c r="AH1907" i="5"/>
  <c r="AK1907" i="5"/>
  <c r="AJ1907" i="5"/>
  <c r="AH1906" i="5"/>
  <c r="AK1906" i="5"/>
  <c r="AJ1906" i="5"/>
  <c r="AH1905" i="5"/>
  <c r="AK1905" i="5"/>
  <c r="AJ1905" i="5"/>
  <c r="AH1904" i="5"/>
  <c r="AK1904" i="5"/>
  <c r="AJ1904" i="5"/>
  <c r="AH1903" i="5"/>
  <c r="AK1903" i="5"/>
  <c r="AJ1903" i="5"/>
  <c r="AH1902" i="5"/>
  <c r="AK1902" i="5"/>
  <c r="AJ1902" i="5"/>
  <c r="AH1901" i="5"/>
  <c r="AK1901" i="5"/>
  <c r="AJ1901" i="5"/>
  <c r="AH1900" i="5"/>
  <c r="AK1900" i="5"/>
  <c r="AJ1900" i="5"/>
  <c r="AH1899" i="5"/>
  <c r="AK1899" i="5"/>
  <c r="AJ1899" i="5"/>
  <c r="AH1898" i="5"/>
  <c r="AK1898" i="5"/>
  <c r="AJ1898" i="5"/>
  <c r="AH1897" i="5"/>
  <c r="AK1897" i="5"/>
  <c r="AJ1897" i="5"/>
  <c r="AH1896" i="5"/>
  <c r="AK1896" i="5"/>
  <c r="AJ1896" i="5"/>
  <c r="AH1895" i="5"/>
  <c r="AK1895" i="5"/>
  <c r="AJ1895" i="5"/>
  <c r="AH1894" i="5"/>
  <c r="AK1894" i="5"/>
  <c r="AJ1894" i="5"/>
  <c r="AH1893" i="5"/>
  <c r="AK1893" i="5"/>
  <c r="AJ1893" i="5"/>
  <c r="AH1892" i="5"/>
  <c r="AK1892" i="5"/>
  <c r="AJ1892" i="5"/>
  <c r="AH1891" i="5"/>
  <c r="AK1891" i="5"/>
  <c r="AJ1891" i="5"/>
  <c r="AH1890" i="5"/>
  <c r="AK1890" i="5"/>
  <c r="AJ1890" i="5"/>
  <c r="AH1889" i="5"/>
  <c r="AK1889" i="5"/>
  <c r="AJ1889" i="5"/>
  <c r="AH1888" i="5"/>
  <c r="AK1888" i="5"/>
  <c r="AJ1888" i="5"/>
  <c r="AH1887" i="5"/>
  <c r="AK1887" i="5"/>
  <c r="AJ1887" i="5"/>
  <c r="AH1886" i="5"/>
  <c r="AK1886" i="5"/>
  <c r="AJ1886" i="5"/>
  <c r="AH1885" i="5"/>
  <c r="AK1885" i="5"/>
  <c r="AJ1885" i="5"/>
  <c r="AH1884" i="5"/>
  <c r="AK1884" i="5"/>
  <c r="AJ1884" i="5"/>
  <c r="AH1883" i="5"/>
  <c r="AK1883" i="5"/>
  <c r="AJ1883" i="5"/>
  <c r="AH1882" i="5"/>
  <c r="AK1882" i="5"/>
  <c r="AJ1882" i="5"/>
  <c r="AH1881" i="5"/>
  <c r="AK1881" i="5"/>
  <c r="AJ1881" i="5"/>
  <c r="AH1880" i="5"/>
  <c r="AK1880" i="5"/>
  <c r="AJ1880" i="5"/>
  <c r="AH1879" i="5"/>
  <c r="AK1879" i="5"/>
  <c r="AJ1879" i="5"/>
  <c r="AH1878" i="5"/>
  <c r="AK1878" i="5"/>
  <c r="AJ1878" i="5"/>
  <c r="AH1877" i="5"/>
  <c r="AK1877" i="5"/>
  <c r="AJ1877" i="5"/>
  <c r="AH1876" i="5"/>
  <c r="AK1876" i="5"/>
  <c r="AJ1876" i="5"/>
  <c r="AH1875" i="5"/>
  <c r="AK1875" i="5"/>
  <c r="AJ1875" i="5"/>
  <c r="AH1874" i="5"/>
  <c r="AK1874" i="5"/>
  <c r="AJ1874" i="5"/>
  <c r="AH1873" i="5"/>
  <c r="AK1873" i="5"/>
  <c r="AJ1873" i="5"/>
  <c r="AH1872" i="5"/>
  <c r="AK1872" i="5"/>
  <c r="AJ1872" i="5"/>
  <c r="AH1871" i="5"/>
  <c r="AK1871" i="5"/>
  <c r="AJ1871" i="5"/>
  <c r="AH1870" i="5"/>
  <c r="AK1870" i="5"/>
  <c r="AJ1870" i="5"/>
  <c r="AH1869" i="5"/>
  <c r="AK1869" i="5"/>
  <c r="AJ1869" i="5"/>
  <c r="AH1868" i="5"/>
  <c r="AK1868" i="5"/>
  <c r="AJ1868" i="5"/>
  <c r="AH1867" i="5"/>
  <c r="AK1867" i="5"/>
  <c r="AJ1867" i="5"/>
  <c r="AH1866" i="5"/>
  <c r="AK1866" i="5"/>
  <c r="AJ1866" i="5"/>
  <c r="AH1865" i="5"/>
  <c r="AK1865" i="5"/>
  <c r="AJ1865" i="5"/>
  <c r="AH1864" i="5"/>
  <c r="AK1864" i="5"/>
  <c r="AJ1864" i="5"/>
  <c r="AH1863" i="5"/>
  <c r="AK1863" i="5"/>
  <c r="AJ1863" i="5"/>
  <c r="AH1862" i="5"/>
  <c r="AK1862" i="5"/>
  <c r="AJ1862" i="5"/>
  <c r="AH1861" i="5"/>
  <c r="AK1861" i="5"/>
  <c r="AJ1861" i="5"/>
  <c r="AH1860" i="5"/>
  <c r="AK1860" i="5"/>
  <c r="AJ1860" i="5"/>
  <c r="AH1859" i="5"/>
  <c r="AK1859" i="5"/>
  <c r="AJ1859" i="5"/>
  <c r="AH1858" i="5"/>
  <c r="AK1858" i="5"/>
  <c r="AJ1858" i="5"/>
  <c r="AH1857" i="5"/>
  <c r="AK1857" i="5"/>
  <c r="AJ1857" i="5"/>
  <c r="AH1856" i="5"/>
  <c r="AK1856" i="5"/>
  <c r="AJ1856" i="5"/>
  <c r="AH1855" i="5"/>
  <c r="AK1855" i="5"/>
  <c r="AJ1855" i="5"/>
  <c r="AH1854" i="5"/>
  <c r="AK1854" i="5"/>
  <c r="AJ1854" i="5"/>
  <c r="AH1853" i="5"/>
  <c r="AK1853" i="5"/>
  <c r="AJ1853" i="5"/>
  <c r="AH1852" i="5"/>
  <c r="AK1852" i="5"/>
  <c r="AJ1852" i="5"/>
  <c r="AH1851" i="5"/>
  <c r="AK1851" i="5"/>
  <c r="AJ1851" i="5"/>
  <c r="AH1850" i="5"/>
  <c r="AK1850" i="5"/>
  <c r="AJ1850" i="5"/>
  <c r="AH1849" i="5"/>
  <c r="AK1849" i="5"/>
  <c r="AJ1849" i="5"/>
  <c r="AH1848" i="5"/>
  <c r="AK1848" i="5"/>
  <c r="AJ1848" i="5"/>
  <c r="AH1847" i="5"/>
  <c r="AK1847" i="5"/>
  <c r="AJ1847" i="5"/>
  <c r="AH1846" i="5"/>
  <c r="AK1846" i="5"/>
  <c r="AJ1846" i="5"/>
  <c r="AH1845" i="5"/>
  <c r="AK1845" i="5"/>
  <c r="AJ1845" i="5"/>
  <c r="AH1844" i="5"/>
  <c r="AK1844" i="5"/>
  <c r="AJ1844" i="5"/>
  <c r="AH1843" i="5"/>
  <c r="AK1843" i="5"/>
  <c r="AJ1843" i="5"/>
  <c r="AH1842" i="5"/>
  <c r="AK1842" i="5"/>
  <c r="AJ1842" i="5"/>
  <c r="AH1841" i="5"/>
  <c r="AK1841" i="5"/>
  <c r="AJ1841" i="5"/>
  <c r="AH1840" i="5"/>
  <c r="AK1840" i="5"/>
  <c r="AJ1840" i="5"/>
  <c r="AH1839" i="5"/>
  <c r="AK1839" i="5"/>
  <c r="AJ1839" i="5"/>
  <c r="AH1838" i="5"/>
  <c r="AK1838" i="5"/>
  <c r="AJ1838" i="5"/>
  <c r="AH1837" i="5"/>
  <c r="AK1837" i="5"/>
  <c r="AJ1837" i="5"/>
  <c r="AH1836" i="5"/>
  <c r="AK1836" i="5"/>
  <c r="AJ1836" i="5"/>
  <c r="AH1835" i="5"/>
  <c r="AK1835" i="5"/>
  <c r="AJ1835" i="5"/>
  <c r="AH1834" i="5"/>
  <c r="AK1834" i="5"/>
  <c r="AJ1834" i="5"/>
  <c r="AH1833" i="5"/>
  <c r="AK1833" i="5"/>
  <c r="AJ1833" i="5"/>
  <c r="AH1832" i="5"/>
  <c r="AK1832" i="5"/>
  <c r="AJ1832" i="5"/>
  <c r="AH1831" i="5"/>
  <c r="AK1831" i="5"/>
  <c r="AJ1831" i="5"/>
  <c r="AH1830" i="5"/>
  <c r="AK1830" i="5"/>
  <c r="AJ1830" i="5"/>
  <c r="AH1829" i="5"/>
  <c r="AK1829" i="5"/>
  <c r="AJ1829" i="5"/>
  <c r="AH1828" i="5"/>
  <c r="AK1828" i="5"/>
  <c r="AJ1828" i="5"/>
  <c r="AH1827" i="5"/>
  <c r="AK1827" i="5"/>
  <c r="AJ1827" i="5"/>
  <c r="AH1826" i="5"/>
  <c r="AK1826" i="5"/>
  <c r="AJ1826" i="5"/>
  <c r="AH1825" i="5"/>
  <c r="AK1825" i="5"/>
  <c r="AJ1825" i="5"/>
  <c r="AH1824" i="5"/>
  <c r="AK1824" i="5"/>
  <c r="AJ1824" i="5"/>
  <c r="AH1823" i="5"/>
  <c r="AK1823" i="5"/>
  <c r="AJ1823" i="5"/>
  <c r="AH1822" i="5"/>
  <c r="AK1822" i="5"/>
  <c r="AJ1822" i="5"/>
  <c r="AH1821" i="5"/>
  <c r="AK1821" i="5"/>
  <c r="AJ1821" i="5"/>
  <c r="AH1820" i="5"/>
  <c r="AK1820" i="5"/>
  <c r="AJ1820" i="5"/>
  <c r="AH1819" i="5"/>
  <c r="AK1819" i="5"/>
  <c r="AJ1819" i="5"/>
  <c r="AH1818" i="5"/>
  <c r="AK1818" i="5"/>
  <c r="AJ1818" i="5"/>
  <c r="AH1817" i="5"/>
  <c r="AK1817" i="5"/>
  <c r="AJ1817" i="5"/>
  <c r="AH1816" i="5"/>
  <c r="AK1816" i="5"/>
  <c r="AJ1816" i="5"/>
  <c r="AH1815" i="5"/>
  <c r="AK1815" i="5"/>
  <c r="AJ1815" i="5"/>
  <c r="AH1814" i="5"/>
  <c r="AK1814" i="5"/>
  <c r="AJ1814" i="5"/>
  <c r="AH1813" i="5"/>
  <c r="AK1813" i="5"/>
  <c r="AJ1813" i="5"/>
  <c r="AH1812" i="5"/>
  <c r="AK1812" i="5"/>
  <c r="AJ1812" i="5"/>
  <c r="AH1811" i="5"/>
  <c r="AK1811" i="5"/>
  <c r="AJ1811" i="5"/>
  <c r="AH1810" i="5"/>
  <c r="AK1810" i="5"/>
  <c r="AJ1810" i="5"/>
  <c r="AH1809" i="5"/>
  <c r="AK1809" i="5"/>
  <c r="AJ1809" i="5"/>
  <c r="AH1808" i="5"/>
  <c r="AK1808" i="5"/>
  <c r="AJ1808" i="5"/>
  <c r="AH1807" i="5"/>
  <c r="AK1807" i="5"/>
  <c r="AJ1807" i="5"/>
  <c r="AH1806" i="5"/>
  <c r="AK1806" i="5"/>
  <c r="AJ1806" i="5"/>
  <c r="AH1805" i="5"/>
  <c r="AK1805" i="5"/>
  <c r="AJ1805" i="5"/>
  <c r="AH1804" i="5"/>
  <c r="AK1804" i="5"/>
  <c r="AJ1804" i="5"/>
  <c r="AH1803" i="5"/>
  <c r="AK1803" i="5"/>
  <c r="AJ1803" i="5"/>
  <c r="AH1802" i="5"/>
  <c r="AK1802" i="5"/>
  <c r="AJ1802" i="5"/>
  <c r="AH1801" i="5"/>
  <c r="AK1801" i="5"/>
  <c r="AJ1801" i="5"/>
  <c r="AH1800" i="5"/>
  <c r="AK1800" i="5"/>
  <c r="AJ1800" i="5"/>
  <c r="AH1799" i="5"/>
  <c r="AK1799" i="5"/>
  <c r="AJ1799" i="5"/>
  <c r="AH1798" i="5"/>
  <c r="AK1798" i="5"/>
  <c r="AJ1798" i="5"/>
  <c r="AH1797" i="5"/>
  <c r="AK1797" i="5"/>
  <c r="AJ1797" i="5"/>
  <c r="AH1796" i="5"/>
  <c r="AK1796" i="5"/>
  <c r="AJ1796" i="5"/>
  <c r="AH1795" i="5"/>
  <c r="AK1795" i="5"/>
  <c r="AJ1795" i="5"/>
  <c r="AH1794" i="5"/>
  <c r="AK1794" i="5"/>
  <c r="AJ1794" i="5"/>
  <c r="AH1793" i="5"/>
  <c r="AK1793" i="5"/>
  <c r="AJ1793" i="5"/>
  <c r="AH1792" i="5"/>
  <c r="AK1792" i="5"/>
  <c r="AJ1792" i="5"/>
  <c r="AH1791" i="5"/>
  <c r="AK1791" i="5"/>
  <c r="AJ1791" i="5"/>
  <c r="AH1790" i="5"/>
  <c r="AK1790" i="5"/>
  <c r="AJ1790" i="5"/>
  <c r="AH1789" i="5"/>
  <c r="AK1789" i="5"/>
  <c r="AJ1789" i="5"/>
  <c r="AH1788" i="5"/>
  <c r="AK1788" i="5"/>
  <c r="AJ1788" i="5"/>
  <c r="AH1787" i="5"/>
  <c r="AK1787" i="5"/>
  <c r="AJ1787" i="5"/>
  <c r="AH1786" i="5"/>
  <c r="AK1786" i="5"/>
  <c r="AJ1786" i="5"/>
  <c r="AH1785" i="5"/>
  <c r="AK1785" i="5"/>
  <c r="AJ1785" i="5"/>
  <c r="AH1784" i="5"/>
  <c r="AK1784" i="5"/>
  <c r="AJ1784" i="5"/>
  <c r="AH1783" i="5"/>
  <c r="AK1783" i="5"/>
  <c r="AJ1783" i="5"/>
  <c r="AH1782" i="5"/>
  <c r="AK1782" i="5"/>
  <c r="AJ1782" i="5"/>
  <c r="AH1781" i="5"/>
  <c r="AK1781" i="5"/>
  <c r="AJ1781" i="5"/>
  <c r="AH1780" i="5"/>
  <c r="AK1780" i="5"/>
  <c r="AJ1780" i="5"/>
  <c r="AH1779" i="5"/>
  <c r="AK1779" i="5"/>
  <c r="AJ1779" i="5"/>
  <c r="AH1778" i="5"/>
  <c r="AK1778" i="5"/>
  <c r="AJ1778" i="5"/>
  <c r="AH1777" i="5"/>
  <c r="AK1777" i="5"/>
  <c r="AJ1777" i="5"/>
  <c r="AH1776" i="5"/>
  <c r="AK1776" i="5"/>
  <c r="AJ1776" i="5"/>
  <c r="AH1775" i="5"/>
  <c r="AK1775" i="5"/>
  <c r="AJ1775" i="5"/>
  <c r="AH1774" i="5"/>
  <c r="AK1774" i="5"/>
  <c r="AJ1774" i="5"/>
  <c r="AH1773" i="5"/>
  <c r="AK1773" i="5"/>
  <c r="AJ1773" i="5"/>
  <c r="AH1772" i="5"/>
  <c r="AK1772" i="5"/>
  <c r="AJ1772" i="5"/>
  <c r="AH1771" i="5"/>
  <c r="AK1771" i="5"/>
  <c r="AJ1771" i="5"/>
  <c r="AH1770" i="5"/>
  <c r="AK1770" i="5"/>
  <c r="AJ1770" i="5"/>
  <c r="AH1769" i="5"/>
  <c r="AK1769" i="5"/>
  <c r="AJ1769" i="5"/>
  <c r="AH1768" i="5"/>
  <c r="AK1768" i="5"/>
  <c r="AJ1768" i="5"/>
  <c r="AH1767" i="5"/>
  <c r="AK1767" i="5"/>
  <c r="AJ1767" i="5"/>
  <c r="AH1766" i="5"/>
  <c r="AK1766" i="5"/>
  <c r="AJ1766" i="5"/>
  <c r="AH1765" i="5"/>
  <c r="AK1765" i="5"/>
  <c r="AJ1765" i="5"/>
  <c r="AH1764" i="5"/>
  <c r="AK1764" i="5"/>
  <c r="AJ1764" i="5"/>
  <c r="AH1763" i="5"/>
  <c r="AK1763" i="5"/>
  <c r="AJ1763" i="5"/>
  <c r="AH1762" i="5"/>
  <c r="AK1762" i="5"/>
  <c r="AJ1762" i="5"/>
  <c r="AH1761" i="5"/>
  <c r="AK1761" i="5"/>
  <c r="AJ1761" i="5"/>
  <c r="AH1760" i="5"/>
  <c r="AK1760" i="5"/>
  <c r="AJ1760" i="5"/>
  <c r="AH1759" i="5"/>
  <c r="AK1759" i="5"/>
  <c r="AJ1759" i="5"/>
  <c r="AH1758" i="5"/>
  <c r="AK1758" i="5"/>
  <c r="AJ1758" i="5"/>
  <c r="AH1757" i="5"/>
  <c r="AK1757" i="5"/>
  <c r="AJ1757" i="5"/>
  <c r="AH1756" i="5"/>
  <c r="AK1756" i="5"/>
  <c r="AJ1756" i="5"/>
  <c r="AH1755" i="5"/>
  <c r="AK1755" i="5"/>
  <c r="AJ1755" i="5"/>
  <c r="AH1754" i="5"/>
  <c r="AK1754" i="5"/>
  <c r="AJ1754" i="5"/>
  <c r="AH1753" i="5"/>
  <c r="AK1753" i="5"/>
  <c r="AJ1753" i="5"/>
  <c r="AH1752" i="5"/>
  <c r="AK1752" i="5"/>
  <c r="AJ1752" i="5"/>
  <c r="AH1751" i="5"/>
  <c r="AK1751" i="5"/>
  <c r="AJ1751" i="5"/>
  <c r="AH1750" i="5"/>
  <c r="AK1750" i="5"/>
  <c r="AJ1750" i="5"/>
  <c r="AH1749" i="5"/>
  <c r="AK1749" i="5"/>
  <c r="AJ1749" i="5"/>
  <c r="AH1748" i="5"/>
  <c r="AK1748" i="5"/>
  <c r="AJ1748" i="5"/>
  <c r="AH1747" i="5"/>
  <c r="AK1747" i="5"/>
  <c r="AJ1747" i="5"/>
  <c r="AH1746" i="5"/>
  <c r="AK1746" i="5"/>
  <c r="AJ1746" i="5"/>
  <c r="AH1745" i="5"/>
  <c r="AK1745" i="5"/>
  <c r="AJ1745" i="5"/>
  <c r="AH1744" i="5"/>
  <c r="AK1744" i="5"/>
  <c r="AJ1744" i="5"/>
  <c r="AH1743" i="5"/>
  <c r="AK1743" i="5"/>
  <c r="AJ1743" i="5"/>
  <c r="AH1742" i="5"/>
  <c r="AK1742" i="5"/>
  <c r="AJ1742" i="5"/>
  <c r="AH1741" i="5"/>
  <c r="AK1741" i="5"/>
  <c r="AJ1741" i="5"/>
  <c r="AH1740" i="5"/>
  <c r="AK1740" i="5"/>
  <c r="AJ1740" i="5"/>
  <c r="AH1739" i="5"/>
  <c r="AK1739" i="5"/>
  <c r="AJ1739" i="5"/>
  <c r="AH1738" i="5"/>
  <c r="AK1738" i="5"/>
  <c r="AJ1738" i="5"/>
  <c r="AH1737" i="5"/>
  <c r="AK1737" i="5"/>
  <c r="AJ1737" i="5"/>
  <c r="AH1736" i="5"/>
  <c r="AK1736" i="5"/>
  <c r="AJ1736" i="5"/>
  <c r="AH1735" i="5"/>
  <c r="AK1735" i="5"/>
  <c r="AJ1735" i="5"/>
  <c r="AH1734" i="5"/>
  <c r="AK1734" i="5"/>
  <c r="AJ1734" i="5"/>
  <c r="AH1733" i="5"/>
  <c r="AK1733" i="5"/>
  <c r="AJ1733" i="5"/>
  <c r="AH1732" i="5"/>
  <c r="AK1732" i="5"/>
  <c r="AJ1732" i="5"/>
  <c r="AH1731" i="5"/>
  <c r="AK1731" i="5"/>
  <c r="AJ1731" i="5"/>
  <c r="AH1730" i="5"/>
  <c r="AK1730" i="5"/>
  <c r="AJ1730" i="5"/>
  <c r="AH1729" i="5"/>
  <c r="AK1729" i="5"/>
  <c r="AJ1729" i="5"/>
  <c r="AH1728" i="5"/>
  <c r="AK1728" i="5"/>
  <c r="AJ1728" i="5"/>
  <c r="AH1727" i="5"/>
  <c r="AK1727" i="5"/>
  <c r="AJ1727" i="5"/>
  <c r="AH1726" i="5"/>
  <c r="AK1726" i="5"/>
  <c r="AJ1726" i="5"/>
  <c r="AH1725" i="5"/>
  <c r="AK1725" i="5"/>
  <c r="AJ1725" i="5"/>
  <c r="AH1724" i="5"/>
  <c r="AK1724" i="5"/>
  <c r="AJ1724" i="5"/>
  <c r="AH1723" i="5"/>
  <c r="AK1723" i="5"/>
  <c r="AJ1723" i="5"/>
  <c r="AH1722" i="5"/>
  <c r="AK1722" i="5"/>
  <c r="AJ1722" i="5"/>
  <c r="AH1721" i="5"/>
  <c r="AK1721" i="5"/>
  <c r="AJ1721" i="5"/>
  <c r="AH1720" i="5"/>
  <c r="AK1720" i="5"/>
  <c r="AJ1720" i="5"/>
  <c r="AH1719" i="5"/>
  <c r="AK1719" i="5"/>
  <c r="AJ1719" i="5"/>
  <c r="AH1718" i="5"/>
  <c r="AK1718" i="5"/>
  <c r="AJ1718" i="5"/>
  <c r="AH1717" i="5"/>
  <c r="AK1717" i="5"/>
  <c r="AJ1717" i="5"/>
  <c r="AH1716" i="5"/>
  <c r="AK1716" i="5"/>
  <c r="AJ1716" i="5"/>
  <c r="AH1715" i="5"/>
  <c r="AK1715" i="5"/>
  <c r="AJ1715" i="5"/>
  <c r="AH1714" i="5"/>
  <c r="AK1714" i="5"/>
  <c r="AJ1714" i="5"/>
  <c r="AH1713" i="5"/>
  <c r="AK1713" i="5"/>
  <c r="AJ1713" i="5"/>
  <c r="AH1712" i="5"/>
  <c r="AK1712" i="5"/>
  <c r="AJ1712" i="5"/>
  <c r="AH1711" i="5"/>
  <c r="AK1711" i="5"/>
  <c r="AJ1711" i="5"/>
  <c r="AH1710" i="5"/>
  <c r="AK1710" i="5"/>
  <c r="AJ1710" i="5"/>
  <c r="AH1709" i="5"/>
  <c r="AK1709" i="5"/>
  <c r="AJ1709" i="5"/>
  <c r="AH1708" i="5"/>
  <c r="AK1708" i="5"/>
  <c r="AJ1708" i="5"/>
  <c r="AH1707" i="5"/>
  <c r="AK1707" i="5"/>
  <c r="AJ1707" i="5"/>
  <c r="AH1706" i="5"/>
  <c r="AK1706" i="5"/>
  <c r="AJ1706" i="5"/>
  <c r="AH1705" i="5"/>
  <c r="AK1705" i="5"/>
  <c r="AJ1705" i="5"/>
  <c r="AH1704" i="5"/>
  <c r="AK1704" i="5"/>
  <c r="AJ1704" i="5"/>
  <c r="AH1703" i="5"/>
  <c r="AK1703" i="5"/>
  <c r="AJ1703" i="5"/>
  <c r="AH1702" i="5"/>
  <c r="AK1702" i="5"/>
  <c r="AJ1702" i="5"/>
  <c r="AH1701" i="5"/>
  <c r="AK1701" i="5"/>
  <c r="AJ1701" i="5"/>
  <c r="AH1700" i="5"/>
  <c r="AK1700" i="5"/>
  <c r="AJ1700" i="5"/>
  <c r="AH1699" i="5"/>
  <c r="AK1699" i="5"/>
  <c r="AJ1699" i="5"/>
  <c r="AH1698" i="5"/>
  <c r="AK1698" i="5"/>
  <c r="AJ1698" i="5"/>
  <c r="AH1697" i="5"/>
  <c r="AK1697" i="5"/>
  <c r="AJ1697" i="5"/>
  <c r="AH1696" i="5"/>
  <c r="AK1696" i="5"/>
  <c r="AJ1696" i="5"/>
  <c r="AH1695" i="5"/>
  <c r="AK1695" i="5"/>
  <c r="AJ1695" i="5"/>
  <c r="AH1694" i="5"/>
  <c r="AK1694" i="5"/>
  <c r="AJ1694" i="5"/>
  <c r="AH1693" i="5"/>
  <c r="AK1693" i="5"/>
  <c r="AJ1693" i="5"/>
  <c r="AH1692" i="5"/>
  <c r="AK1692" i="5"/>
  <c r="AJ1692" i="5"/>
  <c r="AH1691" i="5"/>
  <c r="AK1691" i="5"/>
  <c r="AJ1691" i="5"/>
  <c r="AH1690" i="5"/>
  <c r="AK1690" i="5"/>
  <c r="AJ1690" i="5"/>
  <c r="AH1689" i="5"/>
  <c r="AK1689" i="5"/>
  <c r="AJ1689" i="5"/>
  <c r="AH1688" i="5"/>
  <c r="AK1688" i="5"/>
  <c r="AJ1688" i="5"/>
  <c r="AH1687" i="5"/>
  <c r="AK1687" i="5"/>
  <c r="AJ1687" i="5"/>
  <c r="AH1686" i="5"/>
  <c r="AK1686" i="5"/>
  <c r="AJ1686" i="5"/>
  <c r="AH1685" i="5"/>
  <c r="AK1685" i="5"/>
  <c r="AJ1685" i="5"/>
  <c r="AH1684" i="5"/>
  <c r="AK1684" i="5"/>
  <c r="AJ1684" i="5"/>
  <c r="AH1683" i="5"/>
  <c r="AK1683" i="5"/>
  <c r="AJ1683" i="5"/>
  <c r="AH1682" i="5"/>
  <c r="AK1682" i="5"/>
  <c r="AJ1682" i="5"/>
  <c r="AH1681" i="5"/>
  <c r="AK1681" i="5"/>
  <c r="AJ1681" i="5"/>
  <c r="AH1680" i="5"/>
  <c r="AK1680" i="5"/>
  <c r="AJ1680" i="5"/>
  <c r="AH1679" i="5"/>
  <c r="AK1679" i="5"/>
  <c r="AJ1679" i="5"/>
  <c r="AH1678" i="5"/>
  <c r="AK1678" i="5"/>
  <c r="AJ1678" i="5"/>
  <c r="AH1677" i="5"/>
  <c r="AK1677" i="5"/>
  <c r="AJ1677" i="5"/>
  <c r="AH1676" i="5"/>
  <c r="AK1676" i="5"/>
  <c r="AJ1676" i="5"/>
  <c r="AH1675" i="5"/>
  <c r="AK1675" i="5"/>
  <c r="AJ1675" i="5"/>
  <c r="AH1674" i="5"/>
  <c r="AK1674" i="5"/>
  <c r="AJ1674" i="5"/>
  <c r="AH1673" i="5"/>
  <c r="AK1673" i="5"/>
  <c r="AJ1673" i="5"/>
  <c r="AH1672" i="5"/>
  <c r="AK1672" i="5"/>
  <c r="AJ1672" i="5"/>
  <c r="AH1671" i="5"/>
  <c r="AK1671" i="5"/>
  <c r="AJ1671" i="5"/>
  <c r="AH1670" i="5"/>
  <c r="AK1670" i="5"/>
  <c r="AJ1670" i="5"/>
  <c r="AH1669" i="5"/>
  <c r="AK1669" i="5"/>
  <c r="AJ1669" i="5"/>
  <c r="AH1668" i="5"/>
  <c r="AK1668" i="5"/>
  <c r="AJ1668" i="5"/>
  <c r="AH1667" i="5"/>
  <c r="AK1667" i="5"/>
  <c r="AJ1667" i="5"/>
  <c r="AH1666" i="5"/>
  <c r="AK1666" i="5"/>
  <c r="AJ1666" i="5"/>
  <c r="AH1665" i="5"/>
  <c r="AK1665" i="5"/>
  <c r="AJ1665" i="5"/>
  <c r="AH1664" i="5"/>
  <c r="AK1664" i="5"/>
  <c r="AJ1664" i="5"/>
  <c r="AH1663" i="5"/>
  <c r="AK1663" i="5"/>
  <c r="AJ1663" i="5"/>
  <c r="AH1662" i="5"/>
  <c r="AK1662" i="5"/>
  <c r="AJ1662" i="5"/>
  <c r="AH1661" i="5"/>
  <c r="AK1661" i="5"/>
  <c r="AJ1661" i="5"/>
  <c r="AH1660" i="5"/>
  <c r="AK1660" i="5"/>
  <c r="AJ1660" i="5"/>
  <c r="AH1659" i="5"/>
  <c r="AK1659" i="5"/>
  <c r="AJ1659" i="5"/>
  <c r="AH1658" i="5"/>
  <c r="AK1658" i="5"/>
  <c r="AJ1658" i="5"/>
  <c r="AH1657" i="5"/>
  <c r="AK1657" i="5"/>
  <c r="AJ1657" i="5"/>
  <c r="AH1656" i="5"/>
  <c r="AK1656" i="5"/>
  <c r="AJ1656" i="5"/>
  <c r="AH1655" i="5"/>
  <c r="AK1655" i="5"/>
  <c r="AJ1655" i="5"/>
  <c r="AH1654" i="5"/>
  <c r="AK1654" i="5"/>
  <c r="AJ1654" i="5"/>
  <c r="AH1653" i="5"/>
  <c r="AK1653" i="5"/>
  <c r="AJ1653" i="5"/>
  <c r="AH1652" i="5"/>
  <c r="AK1652" i="5"/>
  <c r="AJ1652" i="5"/>
  <c r="AH1651" i="5"/>
  <c r="AK1651" i="5"/>
  <c r="AJ1651" i="5"/>
  <c r="AH1650" i="5"/>
  <c r="AK1650" i="5"/>
  <c r="AJ1650" i="5"/>
  <c r="AH1649" i="5"/>
  <c r="AK1649" i="5"/>
  <c r="AJ1649" i="5"/>
  <c r="AH1648" i="5"/>
  <c r="AK1648" i="5"/>
  <c r="AJ1648" i="5"/>
  <c r="AH1647" i="5"/>
  <c r="AK1647" i="5"/>
  <c r="AJ1647" i="5"/>
  <c r="AH1646" i="5"/>
  <c r="AK1646" i="5"/>
  <c r="AJ1646" i="5"/>
  <c r="AH1645" i="5"/>
  <c r="AK1645" i="5"/>
  <c r="AJ1645" i="5"/>
  <c r="AH1644" i="5"/>
  <c r="AK1644" i="5"/>
  <c r="AJ1644" i="5"/>
  <c r="AH1643" i="5"/>
  <c r="AK1643" i="5"/>
  <c r="AJ1643" i="5"/>
  <c r="AH1642" i="5"/>
  <c r="AK1642" i="5"/>
  <c r="AJ1642" i="5"/>
  <c r="AH1641" i="5"/>
  <c r="AK1641" i="5"/>
  <c r="AJ1641" i="5"/>
  <c r="AH1640" i="5"/>
  <c r="AK1640" i="5"/>
  <c r="AJ1640" i="5"/>
  <c r="AH1639" i="5"/>
  <c r="AK1639" i="5"/>
  <c r="AJ1639" i="5"/>
  <c r="AH1638" i="5"/>
  <c r="AK1638" i="5"/>
  <c r="AJ1638" i="5"/>
  <c r="AH1637" i="5"/>
  <c r="AK1637" i="5"/>
  <c r="AJ1637" i="5"/>
  <c r="AH1636" i="5"/>
  <c r="AK1636" i="5"/>
  <c r="AJ1636" i="5"/>
  <c r="AH1635" i="5"/>
  <c r="AK1635" i="5"/>
  <c r="AJ1635" i="5"/>
  <c r="AH1634" i="5"/>
  <c r="AK1634" i="5"/>
  <c r="AJ1634" i="5"/>
  <c r="AH1633" i="5"/>
  <c r="AK1633" i="5"/>
  <c r="AJ1633" i="5"/>
  <c r="AH1632" i="5"/>
  <c r="AK1632" i="5"/>
  <c r="AJ1632" i="5"/>
  <c r="AH1631" i="5"/>
  <c r="AK1631" i="5"/>
  <c r="AJ1631" i="5"/>
  <c r="AH1630" i="5"/>
  <c r="AK1630" i="5"/>
  <c r="AJ1630" i="5"/>
  <c r="AH1629" i="5"/>
  <c r="AK1629" i="5"/>
  <c r="AJ1629" i="5"/>
  <c r="AH1628" i="5"/>
  <c r="AK1628" i="5"/>
  <c r="AJ1628" i="5"/>
  <c r="AH1627" i="5"/>
  <c r="AK1627" i="5"/>
  <c r="AJ1627" i="5"/>
  <c r="AH1626" i="5"/>
  <c r="AK1626" i="5"/>
  <c r="AJ1626" i="5"/>
  <c r="AH1625" i="5"/>
  <c r="AK1625" i="5"/>
  <c r="AJ1625" i="5"/>
  <c r="AH1624" i="5"/>
  <c r="AK1624" i="5"/>
  <c r="AJ1624" i="5"/>
  <c r="AH1623" i="5"/>
  <c r="AK1623" i="5"/>
  <c r="AJ1623" i="5"/>
  <c r="AH1622" i="5"/>
  <c r="AK1622" i="5"/>
  <c r="AJ1622" i="5"/>
  <c r="AH1621" i="5"/>
  <c r="AK1621" i="5"/>
  <c r="AJ1621" i="5"/>
  <c r="AH1620" i="5"/>
  <c r="AK1620" i="5"/>
  <c r="AJ1620" i="5"/>
  <c r="AH1619" i="5"/>
  <c r="AK1619" i="5"/>
  <c r="AJ1619" i="5"/>
  <c r="AH1618" i="5"/>
  <c r="AK1618" i="5"/>
  <c r="AJ1618" i="5"/>
  <c r="AH1617" i="5"/>
  <c r="AK1617" i="5"/>
  <c r="AJ1617" i="5"/>
  <c r="AH1616" i="5"/>
  <c r="AK1616" i="5"/>
  <c r="AJ1616" i="5"/>
  <c r="AH1615" i="5"/>
  <c r="AK1615" i="5"/>
  <c r="AJ1615" i="5"/>
  <c r="AH1614" i="5"/>
  <c r="AK1614" i="5"/>
  <c r="AJ1614" i="5"/>
  <c r="AH1613" i="5"/>
  <c r="AK1613" i="5"/>
  <c r="AJ1613" i="5"/>
  <c r="AH1612" i="5"/>
  <c r="AK1612" i="5"/>
  <c r="AJ1612" i="5"/>
  <c r="AH1611" i="5"/>
  <c r="AK1611" i="5"/>
  <c r="AJ1611" i="5"/>
  <c r="AH1610" i="5"/>
  <c r="AK1610" i="5"/>
  <c r="AJ1610" i="5"/>
  <c r="AH1609" i="5"/>
  <c r="AK1609" i="5"/>
  <c r="AJ1609" i="5"/>
  <c r="AH1608" i="5"/>
  <c r="AK1608" i="5"/>
  <c r="AJ1608" i="5"/>
  <c r="AH1607" i="5"/>
  <c r="AK1607" i="5"/>
  <c r="AJ1607" i="5"/>
  <c r="AH1606" i="5"/>
  <c r="AK1606" i="5"/>
  <c r="AJ1606" i="5"/>
  <c r="AH1605" i="5"/>
  <c r="AK1605" i="5"/>
  <c r="AJ1605" i="5"/>
  <c r="AH1604" i="5"/>
  <c r="AK1604" i="5"/>
  <c r="AJ1604" i="5"/>
  <c r="AH1603" i="5"/>
  <c r="AK1603" i="5"/>
  <c r="AJ1603" i="5"/>
  <c r="AH1602" i="5"/>
  <c r="AK1602" i="5"/>
  <c r="AJ1602" i="5"/>
  <c r="AH1601" i="5"/>
  <c r="AK1601" i="5"/>
  <c r="AJ1601" i="5"/>
  <c r="AH1600" i="5"/>
  <c r="AK1600" i="5"/>
  <c r="AJ1600" i="5"/>
  <c r="AH1599" i="5"/>
  <c r="AK1599" i="5"/>
  <c r="AJ1599" i="5"/>
  <c r="AH1598" i="5"/>
  <c r="AK1598" i="5"/>
  <c r="AJ1598" i="5"/>
  <c r="AH1597" i="5"/>
  <c r="AK1597" i="5"/>
  <c r="AJ1597" i="5"/>
  <c r="AH1596" i="5"/>
  <c r="AK1596" i="5"/>
  <c r="AJ1596" i="5"/>
  <c r="AH1595" i="5"/>
  <c r="AK1595" i="5"/>
  <c r="AJ1595" i="5"/>
  <c r="AH1594" i="5"/>
  <c r="AK1594" i="5"/>
  <c r="AJ1594" i="5"/>
  <c r="AH1593" i="5"/>
  <c r="AK1593" i="5"/>
  <c r="AJ1593" i="5"/>
  <c r="AH1592" i="5"/>
  <c r="AK1592" i="5"/>
  <c r="AJ1592" i="5"/>
  <c r="AH1591" i="5"/>
  <c r="AK1591" i="5"/>
  <c r="AJ1591" i="5"/>
  <c r="AH1590" i="5"/>
  <c r="AK1590" i="5"/>
  <c r="AJ1590" i="5"/>
  <c r="AH1589" i="5"/>
  <c r="AK1589" i="5"/>
  <c r="AJ1589" i="5"/>
  <c r="AH1588" i="5"/>
  <c r="AK1588" i="5"/>
  <c r="AJ1588" i="5"/>
  <c r="AH1587" i="5"/>
  <c r="AK1587" i="5"/>
  <c r="AJ1587" i="5"/>
  <c r="AH1586" i="5"/>
  <c r="AK1586" i="5"/>
  <c r="AJ1586" i="5"/>
  <c r="AH1585" i="5"/>
  <c r="AK1585" i="5"/>
  <c r="AJ1585" i="5"/>
  <c r="AH1584" i="5"/>
  <c r="AK1584" i="5"/>
  <c r="AJ1584" i="5"/>
  <c r="AH1583" i="5"/>
  <c r="AK1583" i="5"/>
  <c r="AJ1583" i="5"/>
  <c r="AH1582" i="5"/>
  <c r="AK1582" i="5"/>
  <c r="AJ1582" i="5"/>
  <c r="AH1581" i="5"/>
  <c r="AK1581" i="5"/>
  <c r="AJ1581" i="5"/>
  <c r="AH1580" i="5"/>
  <c r="AK1580" i="5"/>
  <c r="AJ1580" i="5"/>
  <c r="AH1579" i="5"/>
  <c r="AK1579" i="5"/>
  <c r="AJ1579" i="5"/>
  <c r="AH1578" i="5"/>
  <c r="AK1578" i="5"/>
  <c r="AJ1578" i="5"/>
  <c r="AH1577" i="5"/>
  <c r="AK1577" i="5"/>
  <c r="AJ1577" i="5"/>
  <c r="AH1576" i="5"/>
  <c r="AK1576" i="5"/>
  <c r="AJ1576" i="5"/>
  <c r="AH1575" i="5"/>
  <c r="AK1575" i="5"/>
  <c r="AJ1575" i="5"/>
  <c r="AH1574" i="5"/>
  <c r="AK1574" i="5"/>
  <c r="AJ1574" i="5"/>
  <c r="AH1573" i="5"/>
  <c r="AK1573" i="5"/>
  <c r="AJ1573" i="5"/>
  <c r="AH1572" i="5"/>
  <c r="AK1572" i="5"/>
  <c r="AJ1572" i="5"/>
  <c r="AH1571" i="5"/>
  <c r="AK1571" i="5"/>
  <c r="AJ1571" i="5"/>
  <c r="AH1570" i="5"/>
  <c r="AK1570" i="5"/>
  <c r="AJ1570" i="5"/>
  <c r="AH1569" i="5"/>
  <c r="AK1569" i="5"/>
  <c r="AJ1569" i="5"/>
  <c r="AH1568" i="5"/>
  <c r="AK1568" i="5"/>
  <c r="AJ1568" i="5"/>
  <c r="AH1567" i="5"/>
  <c r="AK1567" i="5"/>
  <c r="AJ1567" i="5"/>
  <c r="AH1566" i="5"/>
  <c r="AK1566" i="5"/>
  <c r="AJ1566" i="5"/>
  <c r="AH1565" i="5"/>
  <c r="AK1565" i="5"/>
  <c r="AJ1565" i="5"/>
  <c r="AH1564" i="5"/>
  <c r="AK1564" i="5"/>
  <c r="AJ1564" i="5"/>
  <c r="AH1563" i="5"/>
  <c r="AK1563" i="5"/>
  <c r="AJ1563" i="5"/>
  <c r="AH1562" i="5"/>
  <c r="AK1562" i="5"/>
  <c r="AJ1562" i="5"/>
  <c r="AH1561" i="5"/>
  <c r="AK1561" i="5"/>
  <c r="AJ1561" i="5"/>
  <c r="AH1560" i="5"/>
  <c r="AK1560" i="5"/>
  <c r="AJ1560" i="5"/>
  <c r="AH1559" i="5"/>
  <c r="AK1559" i="5"/>
  <c r="AJ1559" i="5"/>
  <c r="AH1558" i="5"/>
  <c r="AK1558" i="5"/>
  <c r="AJ1558" i="5"/>
  <c r="AH1557" i="5"/>
  <c r="AK1557" i="5"/>
  <c r="AJ1557" i="5"/>
  <c r="AH1556" i="5"/>
  <c r="AK1556" i="5"/>
  <c r="AJ1556" i="5"/>
  <c r="AH1555" i="5"/>
  <c r="AK1555" i="5"/>
  <c r="AJ1555" i="5"/>
  <c r="AH1554" i="5"/>
  <c r="AK1554" i="5"/>
  <c r="AJ1554" i="5"/>
  <c r="AH1553" i="5"/>
  <c r="AK1553" i="5"/>
  <c r="AJ1553" i="5"/>
  <c r="AH1552" i="5"/>
  <c r="AK1552" i="5"/>
  <c r="AJ1552" i="5"/>
  <c r="AH1551" i="5"/>
  <c r="AK1551" i="5"/>
  <c r="AJ1551" i="5"/>
  <c r="AH1550" i="5"/>
  <c r="AK1550" i="5"/>
  <c r="AJ1550" i="5"/>
  <c r="AH1549" i="5"/>
  <c r="AK1549" i="5"/>
  <c r="AJ1549" i="5"/>
  <c r="AH1548" i="5"/>
  <c r="AK1548" i="5"/>
  <c r="AJ1548" i="5"/>
  <c r="AH1547" i="5"/>
  <c r="AK1547" i="5"/>
  <c r="AJ1547" i="5"/>
  <c r="AH1546" i="5"/>
  <c r="AK1546" i="5"/>
  <c r="AJ1546" i="5"/>
  <c r="AH1545" i="5"/>
  <c r="AK1545" i="5"/>
  <c r="AJ1545" i="5"/>
  <c r="AH1544" i="5"/>
  <c r="AK1544" i="5"/>
  <c r="AJ1544" i="5"/>
  <c r="AH1543" i="5"/>
  <c r="AK1543" i="5"/>
  <c r="AJ1543" i="5"/>
  <c r="AH1542" i="5"/>
  <c r="AK1542" i="5"/>
  <c r="AJ1542" i="5"/>
  <c r="AH1541" i="5"/>
  <c r="AK1541" i="5"/>
  <c r="AJ1541" i="5"/>
  <c r="AH1540" i="5"/>
  <c r="AK1540" i="5"/>
  <c r="AJ1540" i="5"/>
  <c r="AH1539" i="5"/>
  <c r="AK1539" i="5"/>
  <c r="AJ1539" i="5"/>
  <c r="AH1538" i="5"/>
  <c r="AK1538" i="5"/>
  <c r="AJ1538" i="5"/>
  <c r="AH1537" i="5"/>
  <c r="AK1537" i="5"/>
  <c r="AJ1537" i="5"/>
  <c r="AH1536" i="5"/>
  <c r="AK1536" i="5"/>
  <c r="AJ1536" i="5"/>
  <c r="AH1535" i="5"/>
  <c r="AK1535" i="5"/>
  <c r="AJ1535" i="5"/>
  <c r="AH1534" i="5"/>
  <c r="AK1534" i="5"/>
  <c r="AJ1534" i="5"/>
  <c r="AH1533" i="5"/>
  <c r="AK1533" i="5"/>
  <c r="AJ1533" i="5"/>
  <c r="AH1532" i="5"/>
  <c r="AK1532" i="5"/>
  <c r="AJ1532" i="5"/>
  <c r="AH1531" i="5"/>
  <c r="AK1531" i="5"/>
  <c r="AJ1531" i="5"/>
  <c r="AH1530" i="5"/>
  <c r="AK1530" i="5"/>
  <c r="AJ1530" i="5"/>
  <c r="AH1529" i="5"/>
  <c r="AK1529" i="5"/>
  <c r="AJ1529" i="5"/>
  <c r="AH1528" i="5"/>
  <c r="AK1528" i="5"/>
  <c r="AJ1528" i="5"/>
  <c r="AH1527" i="5"/>
  <c r="AK1527" i="5"/>
  <c r="AJ1527" i="5"/>
  <c r="AH1526" i="5"/>
  <c r="AK1526" i="5"/>
  <c r="AJ1526" i="5"/>
  <c r="AH1525" i="5"/>
  <c r="AK1525" i="5"/>
  <c r="AJ1525" i="5"/>
  <c r="AH1524" i="5"/>
  <c r="AK1524" i="5"/>
  <c r="AJ1524" i="5"/>
  <c r="AH1523" i="5"/>
  <c r="AK1523" i="5"/>
  <c r="AJ1523" i="5"/>
  <c r="AH1522" i="5"/>
  <c r="AK1522" i="5"/>
  <c r="AJ1522" i="5"/>
  <c r="AH1521" i="5"/>
  <c r="AK1521" i="5"/>
  <c r="AJ1521" i="5"/>
  <c r="AH1520" i="5"/>
  <c r="AK1520" i="5"/>
  <c r="AJ1520" i="5"/>
  <c r="AH1519" i="5"/>
  <c r="AK1519" i="5"/>
  <c r="AJ1519" i="5"/>
  <c r="AH1518" i="5"/>
  <c r="AK1518" i="5"/>
  <c r="AJ1518" i="5"/>
  <c r="AH1517" i="5"/>
  <c r="AK1517" i="5"/>
  <c r="AJ1517" i="5"/>
  <c r="AH1516" i="5"/>
  <c r="AK1516" i="5"/>
  <c r="AJ1516" i="5"/>
  <c r="AH1515" i="5"/>
  <c r="AK1515" i="5"/>
  <c r="AJ1515" i="5"/>
  <c r="AH1514" i="5"/>
  <c r="AK1514" i="5"/>
  <c r="AJ1514" i="5"/>
  <c r="AH1513" i="5"/>
  <c r="AK1513" i="5"/>
  <c r="AJ1513" i="5"/>
  <c r="AH1512" i="5"/>
  <c r="AK1512" i="5"/>
  <c r="AJ1512" i="5"/>
  <c r="AH1511" i="5"/>
  <c r="AK1511" i="5"/>
  <c r="AJ1511" i="5"/>
  <c r="AH1510" i="5"/>
  <c r="AK1510" i="5"/>
  <c r="AJ1510" i="5"/>
  <c r="AH1509" i="5"/>
  <c r="AK1509" i="5"/>
  <c r="AJ1509" i="5"/>
  <c r="AH1508" i="5"/>
  <c r="AK1508" i="5"/>
  <c r="AJ1508" i="5"/>
  <c r="AH1507" i="5"/>
  <c r="AK1507" i="5"/>
  <c r="AJ1507" i="5"/>
  <c r="AH1506" i="5"/>
  <c r="AK1506" i="5"/>
  <c r="AJ1506" i="5"/>
  <c r="AH1505" i="5"/>
  <c r="AK1505" i="5"/>
  <c r="AJ1505" i="5"/>
  <c r="AH1504" i="5"/>
  <c r="AK1504" i="5"/>
  <c r="AJ1504" i="5"/>
  <c r="AH1503" i="5"/>
  <c r="AK1503" i="5"/>
  <c r="AJ1503" i="5"/>
  <c r="AH1502" i="5"/>
  <c r="AK1502" i="5"/>
  <c r="AJ1502" i="5"/>
  <c r="AH1501" i="5"/>
  <c r="AK1501" i="5"/>
  <c r="AJ1501" i="5"/>
  <c r="AH1500" i="5"/>
  <c r="AK1500" i="5"/>
  <c r="AJ1500" i="5"/>
  <c r="AH1499" i="5"/>
  <c r="AK1499" i="5"/>
  <c r="AJ1499" i="5"/>
  <c r="AH1498" i="5"/>
  <c r="AK1498" i="5"/>
  <c r="AJ1498" i="5"/>
  <c r="AH1497" i="5"/>
  <c r="AK1497" i="5"/>
  <c r="AJ1497" i="5"/>
  <c r="AH1496" i="5"/>
  <c r="AK1496" i="5"/>
  <c r="AJ1496" i="5"/>
  <c r="AH1495" i="5"/>
  <c r="AK1495" i="5"/>
  <c r="AJ1495" i="5"/>
  <c r="AH1494" i="5"/>
  <c r="AK1494" i="5"/>
  <c r="AJ1494" i="5"/>
  <c r="AH1493" i="5"/>
  <c r="AK1493" i="5"/>
  <c r="AJ1493" i="5"/>
  <c r="AH1492" i="5"/>
  <c r="AK1492" i="5"/>
  <c r="AJ1492" i="5"/>
  <c r="AH1491" i="5"/>
  <c r="AK1491" i="5"/>
  <c r="AJ1491" i="5"/>
  <c r="AH1490" i="5"/>
  <c r="AK1490" i="5"/>
  <c r="AJ1490" i="5"/>
  <c r="AH1489" i="5"/>
  <c r="AK1489" i="5"/>
  <c r="AJ1489" i="5"/>
  <c r="AH1488" i="5"/>
  <c r="AK1488" i="5"/>
  <c r="AJ1488" i="5"/>
  <c r="AH1487" i="5"/>
  <c r="AK1487" i="5"/>
  <c r="AJ1487" i="5"/>
  <c r="AH1486" i="5"/>
  <c r="AK1486" i="5"/>
  <c r="AJ1486" i="5"/>
  <c r="AH1485" i="5"/>
  <c r="AK1485" i="5"/>
  <c r="AJ1485" i="5"/>
  <c r="AH1484" i="5"/>
  <c r="AK1484" i="5"/>
  <c r="AJ1484" i="5"/>
  <c r="AH1483" i="5"/>
  <c r="AK1483" i="5"/>
  <c r="AJ1483" i="5"/>
  <c r="AH1482" i="5"/>
  <c r="AK1482" i="5"/>
  <c r="AJ1482" i="5"/>
  <c r="AH1481" i="5"/>
  <c r="AK1481" i="5"/>
  <c r="AJ1481" i="5"/>
  <c r="AH1480" i="5"/>
  <c r="AK1480" i="5"/>
  <c r="AJ1480" i="5"/>
  <c r="AH1479" i="5"/>
  <c r="AK1479" i="5"/>
  <c r="AJ1479" i="5"/>
  <c r="AH1478" i="5"/>
  <c r="AK1478" i="5"/>
  <c r="AJ1478" i="5"/>
  <c r="AH1477" i="5"/>
  <c r="AK1477" i="5"/>
  <c r="AJ1477" i="5"/>
  <c r="AH1476" i="5"/>
  <c r="AK1476" i="5"/>
  <c r="AJ1476" i="5"/>
  <c r="AH1475" i="5"/>
  <c r="AK1475" i="5"/>
  <c r="AJ1475" i="5"/>
  <c r="AH1474" i="5"/>
  <c r="AK1474" i="5"/>
  <c r="AJ1474" i="5"/>
  <c r="AH1473" i="5"/>
  <c r="AK1473" i="5"/>
  <c r="AJ1473" i="5"/>
  <c r="AH1472" i="5"/>
  <c r="AK1472" i="5"/>
  <c r="AJ1472" i="5"/>
  <c r="AH1471" i="5"/>
  <c r="AK1471" i="5"/>
  <c r="AJ1471" i="5"/>
  <c r="AH1470" i="5"/>
  <c r="AK1470" i="5"/>
  <c r="AJ1470" i="5"/>
  <c r="AH1469" i="5"/>
  <c r="AK1469" i="5"/>
  <c r="AJ1469" i="5"/>
  <c r="AH1468" i="5"/>
  <c r="AK1468" i="5"/>
  <c r="AJ1468" i="5"/>
  <c r="AH1467" i="5"/>
  <c r="AK1467" i="5"/>
  <c r="AJ1467" i="5"/>
  <c r="AH1466" i="5"/>
  <c r="AK1466" i="5"/>
  <c r="AJ1466" i="5"/>
  <c r="AH1465" i="5"/>
  <c r="AK1465" i="5"/>
  <c r="AJ1465" i="5"/>
  <c r="AH1464" i="5"/>
  <c r="AK1464" i="5"/>
  <c r="AJ1464" i="5"/>
  <c r="AH1463" i="5"/>
  <c r="AK1463" i="5"/>
  <c r="AJ1463" i="5"/>
  <c r="AH1462" i="5"/>
  <c r="AK1462" i="5"/>
  <c r="AJ1462" i="5"/>
  <c r="AH1461" i="5"/>
  <c r="AK1461" i="5"/>
  <c r="AJ1461" i="5"/>
  <c r="AH1460" i="5"/>
  <c r="AK1460" i="5"/>
  <c r="AJ1460" i="5"/>
  <c r="AH1459" i="5"/>
  <c r="AK1459" i="5"/>
  <c r="AJ1459" i="5"/>
  <c r="AH1458" i="5"/>
  <c r="AK1458" i="5"/>
  <c r="AJ1458" i="5"/>
  <c r="AH1457" i="5"/>
  <c r="AK1457" i="5"/>
  <c r="AJ1457" i="5"/>
  <c r="AH1456" i="5"/>
  <c r="AK1456" i="5"/>
  <c r="AJ1456" i="5"/>
  <c r="AH1455" i="5"/>
  <c r="AK1455" i="5"/>
  <c r="AJ1455" i="5"/>
  <c r="AH1454" i="5"/>
  <c r="AK1454" i="5"/>
  <c r="AJ1454" i="5"/>
  <c r="AH1453" i="5"/>
  <c r="AK1453" i="5"/>
  <c r="AJ1453" i="5"/>
  <c r="AH1452" i="5"/>
  <c r="AK1452" i="5"/>
  <c r="AJ1452" i="5"/>
  <c r="AH1451" i="5"/>
  <c r="AK1451" i="5"/>
  <c r="AJ1451" i="5"/>
  <c r="AH1450" i="5"/>
  <c r="AK1450" i="5"/>
  <c r="AJ1450" i="5"/>
  <c r="AH1449" i="5"/>
  <c r="AK1449" i="5"/>
  <c r="AJ1449" i="5"/>
  <c r="AH1448" i="5"/>
  <c r="AK1448" i="5"/>
  <c r="AJ1448" i="5"/>
  <c r="AH1447" i="5"/>
  <c r="AK1447" i="5"/>
  <c r="AJ1447" i="5"/>
  <c r="AH1446" i="5"/>
  <c r="AK1446" i="5"/>
  <c r="AJ1446" i="5"/>
  <c r="AH1445" i="5"/>
  <c r="AK1445" i="5"/>
  <c r="AJ1445" i="5"/>
  <c r="AH1444" i="5"/>
  <c r="AK1444" i="5"/>
  <c r="AJ1444" i="5"/>
  <c r="AH1443" i="5"/>
  <c r="AK1443" i="5"/>
  <c r="AJ1443" i="5"/>
  <c r="AH1442" i="5"/>
  <c r="AK1442" i="5"/>
  <c r="AJ1442" i="5"/>
  <c r="AH1441" i="5"/>
  <c r="AK1441" i="5"/>
  <c r="AJ1441" i="5"/>
  <c r="AH1440" i="5"/>
  <c r="AK1440" i="5"/>
  <c r="AJ1440" i="5"/>
  <c r="AH1439" i="5"/>
  <c r="AK1439" i="5"/>
  <c r="AJ1439" i="5"/>
  <c r="AH1438" i="5"/>
  <c r="AK1438" i="5"/>
  <c r="AJ1438" i="5"/>
  <c r="AH1437" i="5"/>
  <c r="AK1437" i="5"/>
  <c r="AJ1437" i="5"/>
  <c r="AH1436" i="5"/>
  <c r="AK1436" i="5"/>
  <c r="AJ1436" i="5"/>
  <c r="AH1435" i="5"/>
  <c r="AK1435" i="5"/>
  <c r="AJ1435" i="5"/>
  <c r="AH1434" i="5"/>
  <c r="AK1434" i="5"/>
  <c r="AJ1434" i="5"/>
  <c r="AH1433" i="5"/>
  <c r="AK1433" i="5"/>
  <c r="AJ1433" i="5"/>
  <c r="AH1432" i="5"/>
  <c r="AK1432" i="5"/>
  <c r="AJ1432" i="5"/>
  <c r="AH1431" i="5"/>
  <c r="AK1431" i="5"/>
  <c r="AJ1431" i="5"/>
  <c r="AH1430" i="5"/>
  <c r="AK1430" i="5"/>
  <c r="AJ1430" i="5"/>
  <c r="AH1429" i="5"/>
  <c r="AK1429" i="5"/>
  <c r="AJ1429" i="5"/>
  <c r="AH1428" i="5"/>
  <c r="AK1428" i="5"/>
  <c r="AJ1428" i="5"/>
  <c r="AH1427" i="5"/>
  <c r="AK1427" i="5"/>
  <c r="AJ1427" i="5"/>
  <c r="AH1426" i="5"/>
  <c r="AK1426" i="5"/>
  <c r="AJ1426" i="5"/>
  <c r="AH1425" i="5"/>
  <c r="AK1425" i="5"/>
  <c r="AJ1425" i="5"/>
  <c r="AH1424" i="5"/>
  <c r="AK1424" i="5"/>
  <c r="AJ1424" i="5"/>
  <c r="AH1423" i="5"/>
  <c r="AK1423" i="5"/>
  <c r="AJ1423" i="5"/>
  <c r="AH1422" i="5"/>
  <c r="AK1422" i="5"/>
  <c r="AJ1422" i="5"/>
  <c r="AH1421" i="5"/>
  <c r="AK1421" i="5"/>
  <c r="AJ1421" i="5"/>
  <c r="AH1420" i="5"/>
  <c r="AK1420" i="5"/>
  <c r="AJ1420" i="5"/>
  <c r="AH1419" i="5"/>
  <c r="AK1419" i="5"/>
  <c r="AJ1419" i="5"/>
  <c r="AH1418" i="5"/>
  <c r="AK1418" i="5"/>
  <c r="AJ1418" i="5"/>
  <c r="AH1417" i="5"/>
  <c r="AK1417" i="5"/>
  <c r="AJ1417" i="5"/>
  <c r="AH1416" i="5"/>
  <c r="AK1416" i="5"/>
  <c r="AJ1416" i="5"/>
  <c r="AH1415" i="5"/>
  <c r="AK1415" i="5"/>
  <c r="AJ1415" i="5"/>
  <c r="AH1414" i="5"/>
  <c r="AK1414" i="5"/>
  <c r="AJ1414" i="5"/>
  <c r="AH1413" i="5"/>
  <c r="AK1413" i="5"/>
  <c r="AJ1413" i="5"/>
  <c r="AH1412" i="5"/>
  <c r="AK1412" i="5"/>
  <c r="AJ1412" i="5"/>
  <c r="AH1411" i="5"/>
  <c r="AK1411" i="5"/>
  <c r="AJ1411" i="5"/>
  <c r="AH1410" i="5"/>
  <c r="AK1410" i="5"/>
  <c r="AJ1410" i="5"/>
  <c r="AH1409" i="5"/>
  <c r="AK1409" i="5"/>
  <c r="AJ1409" i="5"/>
  <c r="AH1408" i="5"/>
  <c r="AK1408" i="5"/>
  <c r="AJ1408" i="5"/>
  <c r="AH1407" i="5"/>
  <c r="AK1407" i="5"/>
  <c r="AJ1407" i="5"/>
  <c r="AH1406" i="5"/>
  <c r="AK1406" i="5"/>
  <c r="AJ1406" i="5"/>
  <c r="AH1405" i="5"/>
  <c r="AK1405" i="5"/>
  <c r="AJ1405" i="5"/>
  <c r="AH1404" i="5"/>
  <c r="AK1404" i="5"/>
  <c r="AJ1404" i="5"/>
  <c r="AH1403" i="5"/>
  <c r="AK1403" i="5"/>
  <c r="AJ1403" i="5"/>
  <c r="AH1402" i="5"/>
  <c r="AK1402" i="5"/>
  <c r="AJ1402" i="5"/>
  <c r="AH1401" i="5"/>
  <c r="AK1401" i="5"/>
  <c r="AJ1401" i="5"/>
  <c r="AH1400" i="5"/>
  <c r="AK1400" i="5"/>
  <c r="AJ1400" i="5"/>
  <c r="AH1399" i="5"/>
  <c r="AK1399" i="5"/>
  <c r="AJ1399" i="5"/>
  <c r="AH1398" i="5"/>
  <c r="AK1398" i="5"/>
  <c r="AJ1398" i="5"/>
  <c r="AH1397" i="5"/>
  <c r="AK1397" i="5"/>
  <c r="AJ1397" i="5"/>
  <c r="AH1396" i="5"/>
  <c r="AK1396" i="5"/>
  <c r="AJ1396" i="5"/>
  <c r="AH1395" i="5"/>
  <c r="AK1395" i="5"/>
  <c r="AJ1395" i="5"/>
  <c r="AH1394" i="5"/>
  <c r="AK1394" i="5"/>
  <c r="AJ1394" i="5"/>
  <c r="AH1393" i="5"/>
  <c r="AK1393" i="5"/>
  <c r="AJ1393" i="5"/>
  <c r="AH1392" i="5"/>
  <c r="AK1392" i="5"/>
  <c r="AJ1392" i="5"/>
  <c r="AH1391" i="5"/>
  <c r="AK1391" i="5"/>
  <c r="AJ1391" i="5"/>
  <c r="AH1390" i="5"/>
  <c r="AK1390" i="5"/>
  <c r="AJ1390" i="5"/>
  <c r="AH1389" i="5"/>
  <c r="AK1389" i="5"/>
  <c r="AJ1389" i="5"/>
  <c r="AH1388" i="5"/>
  <c r="AK1388" i="5"/>
  <c r="AJ1388" i="5"/>
  <c r="AH1387" i="5"/>
  <c r="AK1387" i="5"/>
  <c r="AJ1387" i="5"/>
  <c r="AH1386" i="5"/>
  <c r="AK1386" i="5"/>
  <c r="AJ1386" i="5"/>
  <c r="AH1385" i="5"/>
  <c r="AK1385" i="5"/>
  <c r="AJ1385" i="5"/>
  <c r="AH1384" i="5"/>
  <c r="AK1384" i="5"/>
  <c r="AJ1384" i="5"/>
  <c r="AH1383" i="5"/>
  <c r="AK1383" i="5"/>
  <c r="AJ1383" i="5"/>
  <c r="AH1382" i="5"/>
  <c r="AK1382" i="5"/>
  <c r="AJ1382" i="5"/>
  <c r="AH1381" i="5"/>
  <c r="AK1381" i="5"/>
  <c r="AJ1381" i="5"/>
  <c r="AH1380" i="5"/>
  <c r="AK1380" i="5"/>
  <c r="AJ1380" i="5"/>
  <c r="AH1379" i="5"/>
  <c r="AK1379" i="5"/>
  <c r="AJ1379" i="5"/>
  <c r="AH1378" i="5"/>
  <c r="AK1378" i="5"/>
  <c r="AJ1378" i="5"/>
  <c r="AH1377" i="5"/>
  <c r="AK1377" i="5"/>
  <c r="AJ1377" i="5"/>
  <c r="AH1376" i="5"/>
  <c r="AK1376" i="5"/>
  <c r="AJ1376" i="5"/>
  <c r="AH1375" i="5"/>
  <c r="AK1375" i="5"/>
  <c r="AJ1375" i="5"/>
  <c r="AH1374" i="5"/>
  <c r="AK1374" i="5"/>
  <c r="AJ1374" i="5"/>
  <c r="AH1373" i="5"/>
  <c r="AK1373" i="5"/>
  <c r="AJ1373" i="5"/>
  <c r="AH1372" i="5"/>
  <c r="AK1372" i="5"/>
  <c r="AJ1372" i="5"/>
  <c r="AH1371" i="5"/>
  <c r="AK1371" i="5"/>
  <c r="AJ1371" i="5"/>
  <c r="AH1370" i="5"/>
  <c r="AK1370" i="5"/>
  <c r="AJ1370" i="5"/>
  <c r="AH1369" i="5"/>
  <c r="AK1369" i="5"/>
  <c r="AJ1369" i="5"/>
  <c r="AH1368" i="5"/>
  <c r="AK1368" i="5"/>
  <c r="AJ1368" i="5"/>
  <c r="AH1367" i="5"/>
  <c r="AK1367" i="5"/>
  <c r="AJ1367" i="5"/>
  <c r="AH1366" i="5"/>
  <c r="AK1366" i="5"/>
  <c r="AJ1366" i="5"/>
  <c r="AH1365" i="5"/>
  <c r="AK1365" i="5"/>
  <c r="AJ1365" i="5"/>
  <c r="AH1364" i="5"/>
  <c r="AK1364" i="5"/>
  <c r="AJ1364" i="5"/>
  <c r="AH1363" i="5"/>
  <c r="AK1363" i="5"/>
  <c r="AJ1363" i="5"/>
  <c r="AH1362" i="5"/>
  <c r="AK1362" i="5"/>
  <c r="AJ1362" i="5"/>
  <c r="AH1361" i="5"/>
  <c r="AK1361" i="5"/>
  <c r="AJ1361" i="5"/>
  <c r="AH1360" i="5"/>
  <c r="AK1360" i="5"/>
  <c r="AJ1360" i="5"/>
  <c r="AH1359" i="5"/>
  <c r="AK1359" i="5"/>
  <c r="AJ1359" i="5"/>
  <c r="AH1358" i="5"/>
  <c r="AK1358" i="5"/>
  <c r="AJ1358" i="5"/>
  <c r="AH1357" i="5"/>
  <c r="AK1357" i="5"/>
  <c r="AJ1357" i="5"/>
  <c r="AH1356" i="5"/>
  <c r="AK1356" i="5"/>
  <c r="AJ1356" i="5"/>
  <c r="AH1355" i="5"/>
  <c r="AK1355" i="5"/>
  <c r="AJ1355" i="5"/>
  <c r="AH1354" i="5"/>
  <c r="AK1354" i="5"/>
  <c r="AJ1354" i="5"/>
  <c r="AH1353" i="5"/>
  <c r="AK1353" i="5"/>
  <c r="AJ1353" i="5"/>
  <c r="AH1352" i="5"/>
  <c r="AK1352" i="5"/>
  <c r="AJ1352" i="5"/>
  <c r="AH1351" i="5"/>
  <c r="AK1351" i="5"/>
  <c r="AJ1351" i="5"/>
  <c r="AH1350" i="5"/>
  <c r="AK1350" i="5"/>
  <c r="AJ1350" i="5"/>
  <c r="AH1349" i="5"/>
  <c r="AK1349" i="5"/>
  <c r="AJ1349" i="5"/>
  <c r="AH1348" i="5"/>
  <c r="AK1348" i="5"/>
  <c r="AJ1348" i="5"/>
  <c r="AH1347" i="5"/>
  <c r="AK1347" i="5"/>
  <c r="AJ1347" i="5"/>
  <c r="AH1346" i="5"/>
  <c r="AK1346" i="5"/>
  <c r="AJ1346" i="5"/>
  <c r="AH1345" i="5"/>
  <c r="AK1345" i="5"/>
  <c r="AJ1345" i="5"/>
  <c r="AH1344" i="5"/>
  <c r="AK1344" i="5"/>
  <c r="AJ1344" i="5"/>
  <c r="AH1343" i="5"/>
  <c r="AK1343" i="5"/>
  <c r="AJ1343" i="5"/>
  <c r="AH1342" i="5"/>
  <c r="AK1342" i="5"/>
  <c r="AJ1342" i="5"/>
  <c r="AH1341" i="5"/>
  <c r="AK1341" i="5"/>
  <c r="AJ1341" i="5"/>
  <c r="AH1340" i="5"/>
  <c r="AK1340" i="5"/>
  <c r="AJ1340" i="5"/>
  <c r="AH1339" i="5"/>
  <c r="AK1339" i="5"/>
  <c r="AJ1339" i="5"/>
  <c r="AH1338" i="5"/>
  <c r="AK1338" i="5"/>
  <c r="AJ1338" i="5"/>
  <c r="AH1337" i="5"/>
  <c r="AK1337" i="5"/>
  <c r="AJ1337" i="5"/>
  <c r="AH1336" i="5"/>
  <c r="AK1336" i="5"/>
  <c r="AJ1336" i="5"/>
  <c r="AH1335" i="5"/>
  <c r="AK1335" i="5"/>
  <c r="AJ1335" i="5"/>
  <c r="AH1334" i="5"/>
  <c r="AK1334" i="5"/>
  <c r="AJ1334" i="5"/>
  <c r="AH1333" i="5"/>
  <c r="AK1333" i="5"/>
  <c r="AJ1333" i="5"/>
  <c r="AH1332" i="5"/>
  <c r="AK1332" i="5"/>
  <c r="AJ1332" i="5"/>
  <c r="AH1331" i="5"/>
  <c r="AK1331" i="5"/>
  <c r="AJ1331" i="5"/>
  <c r="AH1330" i="5"/>
  <c r="AK1330" i="5"/>
  <c r="AJ1330" i="5"/>
  <c r="AH1329" i="5"/>
  <c r="AK1329" i="5"/>
  <c r="AJ1329" i="5"/>
  <c r="AH1328" i="5"/>
  <c r="AK1328" i="5"/>
  <c r="AJ1328" i="5"/>
  <c r="AH1327" i="5"/>
  <c r="AK1327" i="5"/>
  <c r="AJ1327" i="5"/>
  <c r="AH1326" i="5"/>
  <c r="AK1326" i="5"/>
  <c r="AJ1326" i="5"/>
  <c r="AH1325" i="5"/>
  <c r="AK1325" i="5"/>
  <c r="AJ1325" i="5"/>
  <c r="AH1324" i="5"/>
  <c r="AK1324" i="5"/>
  <c r="AJ1324" i="5"/>
  <c r="AH1323" i="5"/>
  <c r="AK1323" i="5"/>
  <c r="AJ1323" i="5"/>
  <c r="AH1322" i="5"/>
  <c r="AK1322" i="5"/>
  <c r="AJ1322" i="5"/>
  <c r="AH1321" i="5"/>
  <c r="AK1321" i="5"/>
  <c r="AJ1321" i="5"/>
  <c r="AH1320" i="5"/>
  <c r="AK1320" i="5"/>
  <c r="AJ1320" i="5"/>
  <c r="AH1319" i="5"/>
  <c r="AK1319" i="5"/>
  <c r="AJ1319" i="5"/>
  <c r="AH1318" i="5"/>
  <c r="AK1318" i="5"/>
  <c r="AJ1318" i="5"/>
  <c r="AH1317" i="5"/>
  <c r="AK1317" i="5"/>
  <c r="AJ1317" i="5"/>
  <c r="AH1316" i="5"/>
  <c r="AK1316" i="5"/>
  <c r="AJ1316" i="5"/>
  <c r="AH1315" i="5"/>
  <c r="AK1315" i="5"/>
  <c r="AJ1315" i="5"/>
  <c r="AH1314" i="5"/>
  <c r="AK1314" i="5"/>
  <c r="AJ1314" i="5"/>
  <c r="AH1313" i="5"/>
  <c r="AK1313" i="5"/>
  <c r="AJ1313" i="5"/>
  <c r="AH1312" i="5"/>
  <c r="AK1312" i="5"/>
  <c r="AJ1312" i="5"/>
  <c r="AH1311" i="5"/>
  <c r="AK1311" i="5"/>
  <c r="AJ1311" i="5"/>
  <c r="AH1310" i="5"/>
  <c r="AK1310" i="5"/>
  <c r="AJ1310" i="5"/>
  <c r="AH1309" i="5"/>
  <c r="AK1309" i="5"/>
  <c r="AJ1309" i="5"/>
  <c r="AH1308" i="5"/>
  <c r="AK1308" i="5"/>
  <c r="AJ1308" i="5"/>
  <c r="AH1307" i="5"/>
  <c r="AK1307" i="5"/>
  <c r="AJ1307" i="5"/>
  <c r="AH1306" i="5"/>
  <c r="AK1306" i="5"/>
  <c r="AJ1306" i="5"/>
  <c r="AH1305" i="5"/>
  <c r="AK1305" i="5"/>
  <c r="AJ1305" i="5"/>
  <c r="AH1304" i="5"/>
  <c r="AK1304" i="5"/>
  <c r="AJ1304" i="5"/>
  <c r="AH1303" i="5"/>
  <c r="AK1303" i="5"/>
  <c r="AJ1303" i="5"/>
  <c r="AH1302" i="5"/>
  <c r="AK1302" i="5"/>
  <c r="AJ1302" i="5"/>
  <c r="AH1301" i="5"/>
  <c r="AK1301" i="5"/>
  <c r="AJ1301" i="5"/>
  <c r="AH1300" i="5"/>
  <c r="AK1300" i="5"/>
  <c r="AJ1300" i="5"/>
  <c r="AH1299" i="5"/>
  <c r="AK1299" i="5"/>
  <c r="AJ1299" i="5"/>
  <c r="AH1298" i="5"/>
  <c r="AK1298" i="5"/>
  <c r="AJ1298" i="5"/>
  <c r="AH1297" i="5"/>
  <c r="AK1297" i="5"/>
  <c r="AJ1297" i="5"/>
  <c r="AH1296" i="5"/>
  <c r="AK1296" i="5"/>
  <c r="AJ1296" i="5"/>
  <c r="AH1295" i="5"/>
  <c r="AK1295" i="5"/>
  <c r="AJ1295" i="5"/>
  <c r="AH1294" i="5"/>
  <c r="AK1294" i="5"/>
  <c r="AJ1294" i="5"/>
  <c r="AH1293" i="5"/>
  <c r="AK1293" i="5"/>
  <c r="AJ1293" i="5"/>
  <c r="AH1292" i="5"/>
  <c r="AK1292" i="5"/>
  <c r="AJ1292" i="5"/>
  <c r="AH1291" i="5"/>
  <c r="AK1291" i="5"/>
  <c r="AJ1291" i="5"/>
  <c r="AH1290" i="5"/>
  <c r="AK1290" i="5"/>
  <c r="AJ1290" i="5"/>
  <c r="AH1289" i="5"/>
  <c r="AK1289" i="5"/>
  <c r="AJ1289" i="5"/>
  <c r="AH1288" i="5"/>
  <c r="AK1288" i="5"/>
  <c r="AJ1288" i="5"/>
  <c r="AH1287" i="5"/>
  <c r="AK1287" i="5"/>
  <c r="AJ1287" i="5"/>
  <c r="AH1286" i="5"/>
  <c r="AK1286" i="5"/>
  <c r="AJ1286" i="5"/>
  <c r="AH1285" i="5"/>
  <c r="AK1285" i="5"/>
  <c r="AJ1285" i="5"/>
  <c r="AH1284" i="5"/>
  <c r="AK1284" i="5"/>
  <c r="AJ1284" i="5"/>
  <c r="AH1283" i="5"/>
  <c r="AK1283" i="5"/>
  <c r="AJ1283" i="5"/>
  <c r="AH1282" i="5"/>
  <c r="AK1282" i="5"/>
  <c r="AJ1282" i="5"/>
  <c r="AH1281" i="5"/>
  <c r="AK1281" i="5"/>
  <c r="AJ1281" i="5"/>
  <c r="AH1280" i="5"/>
  <c r="AK1280" i="5"/>
  <c r="AJ1280" i="5"/>
  <c r="AH1279" i="5"/>
  <c r="AK1279" i="5"/>
  <c r="AJ1279" i="5"/>
  <c r="AH1278" i="5"/>
  <c r="AK1278" i="5"/>
  <c r="AJ1278" i="5"/>
  <c r="AH4" i="5"/>
  <c r="AH5" i="5"/>
  <c r="AH6" i="5"/>
  <c r="AH7" i="5"/>
  <c r="AH8" i="5"/>
  <c r="AH9" i="5"/>
  <c r="AH10" i="5"/>
  <c r="AH11" i="5"/>
  <c r="AH12" i="5"/>
  <c r="AH13" i="5"/>
  <c r="AH14" i="5"/>
  <c r="AH15" i="5"/>
  <c r="AH16" i="5"/>
  <c r="AH17" i="5"/>
  <c r="AH19" i="5"/>
  <c r="AH20" i="5"/>
  <c r="AH21" i="5"/>
  <c r="AH22" i="5"/>
  <c r="AH23" i="5"/>
  <c r="AH24" i="5"/>
  <c r="AH25" i="5"/>
  <c r="AH26" i="5"/>
  <c r="AH27" i="5"/>
  <c r="AH28" i="5"/>
  <c r="AH29"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09" i="5"/>
  <c r="AH810" i="5"/>
  <c r="AH811" i="5"/>
  <c r="AH812" i="5"/>
  <c r="AH813" i="5"/>
  <c r="AH814" i="5"/>
  <c r="AH815" i="5"/>
  <c r="AH816" i="5"/>
  <c r="AH817" i="5"/>
  <c r="AH818" i="5"/>
  <c r="AH819" i="5"/>
  <c r="AH820" i="5"/>
  <c r="AH821" i="5"/>
  <c r="AH822" i="5"/>
  <c r="AH823" i="5"/>
  <c r="AH824" i="5"/>
  <c r="AH825" i="5"/>
  <c r="AH826" i="5"/>
  <c r="AH827" i="5"/>
  <c r="AH828" i="5"/>
  <c r="AH829" i="5"/>
  <c r="AH830" i="5"/>
  <c r="AH831" i="5"/>
  <c r="AH832" i="5"/>
  <c r="AH833" i="5"/>
  <c r="AH834" i="5"/>
  <c r="AH835" i="5"/>
  <c r="AH836" i="5"/>
  <c r="AH837" i="5"/>
  <c r="AH838" i="5"/>
  <c r="AH839" i="5"/>
  <c r="AH840" i="5"/>
  <c r="AH841" i="5"/>
  <c r="AH842" i="5"/>
  <c r="AH843" i="5"/>
  <c r="AH844" i="5"/>
  <c r="AH845" i="5"/>
  <c r="AH846" i="5"/>
  <c r="AH847" i="5"/>
  <c r="AH848" i="5"/>
  <c r="AH849" i="5"/>
  <c r="AH850" i="5"/>
  <c r="AH851" i="5"/>
  <c r="AH852" i="5"/>
  <c r="AH853" i="5"/>
  <c r="AH854" i="5"/>
  <c r="AH855" i="5"/>
  <c r="AH856" i="5"/>
  <c r="AH857" i="5"/>
  <c r="AH858" i="5"/>
  <c r="AH859" i="5"/>
  <c r="AH860" i="5"/>
  <c r="AH861" i="5"/>
  <c r="AH862" i="5"/>
  <c r="AH863" i="5"/>
  <c r="AH864" i="5"/>
  <c r="AH865" i="5"/>
  <c r="AH866" i="5"/>
  <c r="AH867" i="5"/>
  <c r="AH868" i="5"/>
  <c r="AH869" i="5"/>
  <c r="AH870" i="5"/>
  <c r="AH871" i="5"/>
  <c r="AH872"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H899" i="5"/>
  <c r="AH900" i="5"/>
  <c r="AH901" i="5"/>
  <c r="AH902" i="5"/>
  <c r="AH903" i="5"/>
  <c r="AH904" i="5"/>
  <c r="AH905" i="5"/>
  <c r="AH906" i="5"/>
  <c r="AH907" i="5"/>
  <c r="AH908" i="5"/>
  <c r="AH909" i="5"/>
  <c r="AH910" i="5"/>
  <c r="AH911" i="5"/>
  <c r="AH912" i="5"/>
  <c r="AH913" i="5"/>
  <c r="AH914" i="5"/>
  <c r="AH915"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77" i="5"/>
  <c r="AH978" i="5"/>
  <c r="AH979" i="5"/>
  <c r="AH980" i="5"/>
  <c r="AH981" i="5"/>
  <c r="AH982" i="5"/>
  <c r="AH983" i="5"/>
  <c r="AH984" i="5"/>
  <c r="AH985" i="5"/>
  <c r="AH986" i="5"/>
  <c r="AH987" i="5"/>
  <c r="AH988" i="5"/>
  <c r="AH989" i="5"/>
  <c r="AH990" i="5"/>
  <c r="AH991" i="5"/>
  <c r="AH992" i="5"/>
  <c r="AH993"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18" i="5"/>
  <c r="AH1019" i="5"/>
  <c r="AH1020" i="5"/>
  <c r="AH1021" i="5"/>
  <c r="AH1022" i="5"/>
  <c r="AH1023" i="5"/>
  <c r="AH1024" i="5"/>
  <c r="AH1025" i="5"/>
  <c r="AH1026" i="5"/>
  <c r="AH1027" i="5"/>
  <c r="AH1028" i="5"/>
  <c r="AH1029" i="5"/>
  <c r="AH1030" i="5"/>
  <c r="AH1031" i="5"/>
  <c r="AH1032" i="5"/>
  <c r="AH1033" i="5"/>
  <c r="AH1034" i="5"/>
  <c r="AH1035" i="5"/>
  <c r="AH1036" i="5"/>
  <c r="AH1037" i="5"/>
  <c r="AH1038" i="5"/>
  <c r="AH1039" i="5"/>
  <c r="AH1040" i="5"/>
  <c r="AH1041" i="5"/>
  <c r="AH1042" i="5"/>
  <c r="AH1043" i="5"/>
  <c r="AH1044" i="5"/>
  <c r="AH1045" i="5"/>
  <c r="AH1046" i="5"/>
  <c r="AH1047" i="5"/>
  <c r="AH1048" i="5"/>
  <c r="AH1049" i="5"/>
  <c r="AH1050" i="5"/>
  <c r="AH1051" i="5"/>
  <c r="AH1052" i="5"/>
  <c r="AH1053" i="5"/>
  <c r="AH1054" i="5"/>
  <c r="AH1055" i="5"/>
  <c r="AH1056" i="5"/>
  <c r="AH1057" i="5"/>
  <c r="AH1058" i="5"/>
  <c r="AH1059" i="5"/>
  <c r="AH1060" i="5"/>
  <c r="AH1061" i="5"/>
  <c r="AH1062" i="5"/>
  <c r="AH1063" i="5"/>
  <c r="AH1064" i="5"/>
  <c r="AH1065" i="5"/>
  <c r="AH1066" i="5"/>
  <c r="AH1067"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H1089" i="5"/>
  <c r="AH1090" i="5"/>
  <c r="AH1091" i="5"/>
  <c r="AH1092" i="5"/>
  <c r="AH1093" i="5"/>
  <c r="AH1094" i="5"/>
  <c r="AH1095" i="5"/>
  <c r="AH1096" i="5"/>
  <c r="AH1097" i="5"/>
  <c r="AH1098" i="5"/>
  <c r="AH1099" i="5"/>
  <c r="AH1100" i="5"/>
  <c r="AH1101" i="5"/>
  <c r="AH1102" i="5"/>
  <c r="AH1103" i="5"/>
  <c r="AH1104" i="5"/>
  <c r="AH1105" i="5"/>
  <c r="AH1106" i="5"/>
  <c r="AH1107" i="5"/>
  <c r="AH1108" i="5"/>
  <c r="AH1109" i="5"/>
  <c r="AH1110" i="5"/>
  <c r="AH1111" i="5"/>
  <c r="AH1112" i="5"/>
  <c r="AH1113" i="5"/>
  <c r="AH1114" i="5"/>
  <c r="AH1115" i="5"/>
  <c r="AH1116" i="5"/>
  <c r="AH1117" i="5"/>
  <c r="AH1118" i="5"/>
  <c r="AH1119" i="5"/>
  <c r="AH1120" i="5"/>
  <c r="AH1121" i="5"/>
  <c r="AH1122" i="5"/>
  <c r="AH1123" i="5"/>
  <c r="AH1124" i="5"/>
  <c r="AH1125" i="5"/>
  <c r="AH1126" i="5"/>
  <c r="AH1127" i="5"/>
  <c r="AH1128" i="5"/>
  <c r="AH1129" i="5"/>
  <c r="AH1130" i="5"/>
  <c r="AH1131" i="5"/>
  <c r="AH1132" i="5"/>
  <c r="AH1133" i="5"/>
  <c r="AH1134" i="5"/>
  <c r="AH1135" i="5"/>
  <c r="AH1136" i="5"/>
  <c r="AH1137" i="5"/>
  <c r="AH1138" i="5"/>
  <c r="AH1139" i="5"/>
  <c r="AH1140" i="5"/>
  <c r="AH1141" i="5"/>
  <c r="AH1142"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49" i="5"/>
  <c r="AH1250" i="5"/>
  <c r="AH1251" i="5"/>
  <c r="AH1252" i="5"/>
  <c r="AH1253" i="5"/>
  <c r="AH1254" i="5"/>
  <c r="AH1255" i="5"/>
  <c r="AH1256" i="5"/>
  <c r="AH1257" i="5"/>
  <c r="AH1258" i="5"/>
  <c r="AH1259" i="5"/>
  <c r="AH1260" i="5"/>
  <c r="AH1261" i="5"/>
  <c r="AH1262" i="5"/>
  <c r="AH1263" i="5"/>
  <c r="AH1264" i="5"/>
  <c r="AH1265" i="5"/>
  <c r="AH1266" i="5"/>
  <c r="AH1267" i="5"/>
  <c r="AH1268" i="5"/>
  <c r="AH1269" i="5"/>
  <c r="AH1270" i="5"/>
  <c r="AH1271" i="5"/>
  <c r="AH1272" i="5"/>
  <c r="AH1273" i="5"/>
  <c r="AH1274" i="5"/>
  <c r="AH1275" i="5"/>
  <c r="AH1276" i="5"/>
  <c r="AH1277" i="5"/>
  <c r="AK4" i="5"/>
  <c r="AK5" i="5"/>
  <c r="AK6" i="5"/>
  <c r="AK7" i="5"/>
  <c r="AK8" i="5"/>
  <c r="AK9" i="5"/>
  <c r="AK10" i="5"/>
  <c r="AK11" i="5"/>
  <c r="AK12" i="5"/>
  <c r="AK13" i="5"/>
  <c r="AK14" i="5"/>
  <c r="AK15" i="5"/>
  <c r="AK16" i="5"/>
  <c r="AK17"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41" i="5"/>
  <c r="AK442" i="5"/>
  <c r="AK443" i="5"/>
  <c r="AK444" i="5"/>
  <c r="AK445" i="5"/>
  <c r="AK446" i="5"/>
  <c r="AK447" i="5"/>
  <c r="AK448" i="5"/>
  <c r="AK449" i="5"/>
  <c r="AK450" i="5"/>
  <c r="AK451" i="5"/>
  <c r="AK452" i="5"/>
  <c r="AK453" i="5"/>
  <c r="AK454" i="5"/>
  <c r="AK455" i="5"/>
  <c r="AK456" i="5"/>
  <c r="AK457" i="5"/>
  <c r="AK458" i="5"/>
  <c r="AK459" i="5"/>
  <c r="AK460"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5" i="5"/>
  <c r="AK486" i="5"/>
  <c r="AK487" i="5"/>
  <c r="AK488" i="5"/>
  <c r="AK489" i="5"/>
  <c r="AK490" i="5"/>
  <c r="AK491" i="5"/>
  <c r="AK492" i="5"/>
  <c r="AK493" i="5"/>
  <c r="AK494" i="5"/>
  <c r="AK495" i="5"/>
  <c r="AK496" i="5"/>
  <c r="AK497" i="5"/>
  <c r="AK498" i="5"/>
  <c r="AK499" i="5"/>
  <c r="AK500" i="5"/>
  <c r="AK501" i="5"/>
  <c r="AK502" i="5"/>
  <c r="AK503" i="5"/>
  <c r="AK504" i="5"/>
  <c r="AK505" i="5"/>
  <c r="AK506" i="5"/>
  <c r="AK507" i="5"/>
  <c r="AK508" i="5"/>
  <c r="AK509" i="5"/>
  <c r="AK510"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5"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0" i="5"/>
  <c r="AK561" i="5"/>
  <c r="AK562" i="5"/>
  <c r="AK563" i="5"/>
  <c r="AK564" i="5"/>
  <c r="AK565" i="5"/>
  <c r="AK566" i="5"/>
  <c r="AK567" i="5"/>
  <c r="AK568" i="5"/>
  <c r="AK569" i="5"/>
  <c r="AK570" i="5"/>
  <c r="AK571" i="5"/>
  <c r="AK572" i="5"/>
  <c r="AK573" i="5"/>
  <c r="AK574" i="5"/>
  <c r="AK575" i="5"/>
  <c r="AK576" i="5"/>
  <c r="AK577" i="5"/>
  <c r="AK578" i="5"/>
  <c r="AK579" i="5"/>
  <c r="AK580" i="5"/>
  <c r="AK581" i="5"/>
  <c r="AK582" i="5"/>
  <c r="AK583" i="5"/>
  <c r="AK584" i="5"/>
  <c r="AK585" i="5"/>
  <c r="AK586" i="5"/>
  <c r="AK587" i="5"/>
  <c r="AK588" i="5"/>
  <c r="AK589" i="5"/>
  <c r="AK590" i="5"/>
  <c r="AK591" i="5"/>
  <c r="AK592" i="5"/>
  <c r="AK593" i="5"/>
  <c r="AK594" i="5"/>
  <c r="AK595" i="5"/>
  <c r="AK596" i="5"/>
  <c r="AK597" i="5"/>
  <c r="AK598" i="5"/>
  <c r="AK599" i="5"/>
  <c r="AK600" i="5"/>
  <c r="AK601" i="5"/>
  <c r="AK602" i="5"/>
  <c r="AK603" i="5"/>
  <c r="AK604" i="5"/>
  <c r="AK605" i="5"/>
  <c r="AK606" i="5"/>
  <c r="AK607" i="5"/>
  <c r="AK608" i="5"/>
  <c r="AK609" i="5"/>
  <c r="AK610" i="5"/>
  <c r="AK611" i="5"/>
  <c r="AK612" i="5"/>
  <c r="AK613" i="5"/>
  <c r="AK614" i="5"/>
  <c r="AK615" i="5"/>
  <c r="AK616" i="5"/>
  <c r="AK617" i="5"/>
  <c r="AK618" i="5"/>
  <c r="AK619" i="5"/>
  <c r="AK620" i="5"/>
  <c r="AK621" i="5"/>
  <c r="AK622" i="5"/>
  <c r="AK623" i="5"/>
  <c r="AK624" i="5"/>
  <c r="AK625" i="5"/>
  <c r="AK626" i="5"/>
  <c r="AK627" i="5"/>
  <c r="AK628" i="5"/>
  <c r="AK629" i="5"/>
  <c r="AK630" i="5"/>
  <c r="AK631" i="5"/>
  <c r="AK632" i="5"/>
  <c r="AK633" i="5"/>
  <c r="AK634" i="5"/>
  <c r="AK635" i="5"/>
  <c r="AK636" i="5"/>
  <c r="AK637" i="5"/>
  <c r="AK638" i="5"/>
  <c r="AK639" i="5"/>
  <c r="AK640" i="5"/>
  <c r="AK641" i="5"/>
  <c r="AK642" i="5"/>
  <c r="AK643" i="5"/>
  <c r="AK644" i="5"/>
  <c r="AK645" i="5"/>
  <c r="AK646" i="5"/>
  <c r="AK647" i="5"/>
  <c r="AK648" i="5"/>
  <c r="AK649" i="5"/>
  <c r="AK650" i="5"/>
  <c r="AK651" i="5"/>
  <c r="AK652" i="5"/>
  <c r="AK653" i="5"/>
  <c r="AK654" i="5"/>
  <c r="AK655" i="5"/>
  <c r="AK656" i="5"/>
  <c r="AK657" i="5"/>
  <c r="AK658" i="5"/>
  <c r="AK659" i="5"/>
  <c r="AK660" i="5"/>
  <c r="AK661" i="5"/>
  <c r="AK662" i="5"/>
  <c r="AK663" i="5"/>
  <c r="AK664" i="5"/>
  <c r="AK665" i="5"/>
  <c r="AK666"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2" i="5"/>
  <c r="AK693" i="5"/>
  <c r="AK694" i="5"/>
  <c r="AK695" i="5"/>
  <c r="AK696" i="5"/>
  <c r="AK697" i="5"/>
  <c r="AK698" i="5"/>
  <c r="AK699" i="5"/>
  <c r="AK700" i="5"/>
  <c r="AK701" i="5"/>
  <c r="AK702" i="5"/>
  <c r="AK703" i="5"/>
  <c r="AK704" i="5"/>
  <c r="AK705"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3" i="5"/>
  <c r="AK734" i="5"/>
  <c r="AK735" i="5"/>
  <c r="AK736" i="5"/>
  <c r="AK737" i="5"/>
  <c r="AK738" i="5"/>
  <c r="AK739" i="5"/>
  <c r="AK740" i="5"/>
  <c r="AK741" i="5"/>
  <c r="AK742" i="5"/>
  <c r="AK743"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8" i="5"/>
  <c r="AK819" i="5"/>
  <c r="AK820" i="5"/>
  <c r="AK821" i="5"/>
  <c r="AK822" i="5"/>
  <c r="AK823" i="5"/>
  <c r="AK824" i="5"/>
  <c r="AK825" i="5"/>
  <c r="AK826" i="5"/>
  <c r="AK827" i="5"/>
  <c r="AK828" i="5"/>
  <c r="AK829" i="5"/>
  <c r="AK830" i="5"/>
  <c r="AK831" i="5"/>
  <c r="AK832" i="5"/>
  <c r="AK833" i="5"/>
  <c r="AK834" i="5"/>
  <c r="AK835" i="5"/>
  <c r="AK836" i="5"/>
  <c r="AK837" i="5"/>
  <c r="AK838" i="5"/>
  <c r="AK839" i="5"/>
  <c r="AK840" i="5"/>
  <c r="AK841" i="5"/>
  <c r="AK842" i="5"/>
  <c r="AK843" i="5"/>
  <c r="AK844" i="5"/>
  <c r="AK845" i="5"/>
  <c r="AK846" i="5"/>
  <c r="AK847" i="5"/>
  <c r="AK848" i="5"/>
  <c r="AK849" i="5"/>
  <c r="AK850" i="5"/>
  <c r="AK851" i="5"/>
  <c r="AK852" i="5"/>
  <c r="AK853" i="5"/>
  <c r="AK854" i="5"/>
  <c r="AK855" i="5"/>
  <c r="AK856" i="5"/>
  <c r="AK857" i="5"/>
  <c r="AK858" i="5"/>
  <c r="AK859" i="5"/>
  <c r="AK860" i="5"/>
  <c r="AK861" i="5"/>
  <c r="AK862" i="5"/>
  <c r="AK863" i="5"/>
  <c r="AK864" i="5"/>
  <c r="AK865" i="5"/>
  <c r="AK866"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39" i="5"/>
  <c r="AK940" i="5"/>
  <c r="AK941" i="5"/>
  <c r="AK942" i="5"/>
  <c r="AK943" i="5"/>
  <c r="AK944" i="5"/>
  <c r="AK945" i="5"/>
  <c r="AK946" i="5"/>
  <c r="AK947" i="5"/>
  <c r="AK948" i="5"/>
  <c r="AK949" i="5"/>
  <c r="AK950" i="5"/>
  <c r="AK951" i="5"/>
  <c r="AK952" i="5"/>
  <c r="AK953" i="5"/>
  <c r="AK954" i="5"/>
  <c r="AK955" i="5"/>
  <c r="AK956" i="5"/>
  <c r="AK957" i="5"/>
  <c r="AK958" i="5"/>
  <c r="AK959" i="5"/>
  <c r="AK960" i="5"/>
  <c r="AK961" i="5"/>
  <c r="AK962" i="5"/>
  <c r="AK963" i="5"/>
  <c r="AK964" i="5"/>
  <c r="AK965" i="5"/>
  <c r="AK966" i="5"/>
  <c r="AK967" i="5"/>
  <c r="AK968" i="5"/>
  <c r="AK969" i="5"/>
  <c r="AK970" i="5"/>
  <c r="AK971" i="5"/>
  <c r="AK972" i="5"/>
  <c r="AK973" i="5"/>
  <c r="AK974" i="5"/>
  <c r="AK975" i="5"/>
  <c r="AK976" i="5"/>
  <c r="AK977" i="5"/>
  <c r="AK978" i="5"/>
  <c r="AK979" i="5"/>
  <c r="AK980" i="5"/>
  <c r="AK981" i="5"/>
  <c r="AK982" i="5"/>
  <c r="AK983" i="5"/>
  <c r="AK984" i="5"/>
  <c r="AK985" i="5"/>
  <c r="AK986" i="5"/>
  <c r="AK987" i="5"/>
  <c r="AK988" i="5"/>
  <c r="AK989" i="5"/>
  <c r="AK990" i="5"/>
  <c r="AK991" i="5"/>
  <c r="AK992" i="5"/>
  <c r="AK993" i="5"/>
  <c r="AK994" i="5"/>
  <c r="AK995" i="5"/>
  <c r="AK996" i="5"/>
  <c r="AK997" i="5"/>
  <c r="AK998" i="5"/>
  <c r="AK999" i="5"/>
  <c r="AK1000" i="5"/>
  <c r="AK1001" i="5"/>
  <c r="AK1002" i="5"/>
  <c r="AK1003" i="5"/>
  <c r="AK1004" i="5"/>
  <c r="AK1005" i="5"/>
  <c r="AK1006" i="5"/>
  <c r="AK1007" i="5"/>
  <c r="AK1008" i="5"/>
  <c r="AK1009" i="5"/>
  <c r="AK1010" i="5"/>
  <c r="AK1011" i="5"/>
  <c r="AK1012" i="5"/>
  <c r="AK1013" i="5"/>
  <c r="AK1014" i="5"/>
  <c r="AK1015" i="5"/>
  <c r="AK1016"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49" i="5"/>
  <c r="AK1050" i="5"/>
  <c r="AK1051" i="5"/>
  <c r="AK1052" i="5"/>
  <c r="AK1053" i="5"/>
  <c r="AK1054" i="5"/>
  <c r="AK1055" i="5"/>
  <c r="AK1056" i="5"/>
  <c r="AK1057" i="5"/>
  <c r="AK1058" i="5"/>
  <c r="AK1059" i="5"/>
  <c r="AK1060" i="5"/>
  <c r="AK1061" i="5"/>
  <c r="AK1062" i="5"/>
  <c r="AK1063" i="5"/>
  <c r="AK1064" i="5"/>
  <c r="AK1065" i="5"/>
  <c r="AK1066" i="5"/>
  <c r="AK1067"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8" i="5"/>
  <c r="AK1099" i="5"/>
  <c r="AK1100" i="5"/>
  <c r="AK1101" i="5"/>
  <c r="AK1102" i="5"/>
  <c r="AK1103" i="5"/>
  <c r="AK1104" i="5"/>
  <c r="AK1105" i="5"/>
  <c r="AK1106" i="5"/>
  <c r="AK1107" i="5"/>
  <c r="AK1108" i="5"/>
  <c r="AK1109" i="5"/>
  <c r="AK1110" i="5"/>
  <c r="AK1111" i="5"/>
  <c r="AK1112" i="5"/>
  <c r="AK1113" i="5"/>
  <c r="AK1114" i="5"/>
  <c r="AK1115" i="5"/>
  <c r="AK1116" i="5"/>
  <c r="AK1117" i="5"/>
  <c r="AK1118" i="5"/>
  <c r="AK1119" i="5"/>
  <c r="AK1120" i="5"/>
  <c r="AK1121" i="5"/>
  <c r="AK1122" i="5"/>
  <c r="AK1123" i="5"/>
  <c r="AK1124" i="5"/>
  <c r="AK1125" i="5"/>
  <c r="AK1126" i="5"/>
  <c r="AK1127" i="5"/>
  <c r="AK1128" i="5"/>
  <c r="AK1129" i="5"/>
  <c r="AK1130" i="5"/>
  <c r="AK1131" i="5"/>
  <c r="AK1132" i="5"/>
  <c r="AK1133" i="5"/>
  <c r="AK1134" i="5"/>
  <c r="AK1135" i="5"/>
  <c r="AK1136" i="5"/>
  <c r="AK1137" i="5"/>
  <c r="AK1138" i="5"/>
  <c r="AK1139" i="5"/>
  <c r="AK1140" i="5"/>
  <c r="AK1141" i="5"/>
  <c r="AK1142" i="5"/>
  <c r="AK1143" i="5"/>
  <c r="AK1144" i="5"/>
  <c r="AK1145" i="5"/>
  <c r="AK1146" i="5"/>
  <c r="AK1147" i="5"/>
  <c r="AK1148" i="5"/>
  <c r="AK1149" i="5"/>
  <c r="AK1150" i="5"/>
  <c r="AK1151" i="5"/>
  <c r="AK1152" i="5"/>
  <c r="AK1153" i="5"/>
  <c r="AK1154" i="5"/>
  <c r="AK1155" i="5"/>
  <c r="AK1156" i="5"/>
  <c r="AK1157"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1" i="5"/>
  <c r="AK1182" i="5"/>
  <c r="AK1183" i="5"/>
  <c r="AK1184" i="5"/>
  <c r="AK1185" i="5"/>
  <c r="AK1186" i="5"/>
  <c r="AK1187" i="5"/>
  <c r="AK1188" i="5"/>
  <c r="AK1189" i="5"/>
  <c r="AK1190" i="5"/>
  <c r="AK1191" i="5"/>
  <c r="AK1192"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7" i="5"/>
  <c r="AK1218" i="5"/>
  <c r="AK1219" i="5"/>
  <c r="AK1220" i="5"/>
  <c r="AK1221" i="5"/>
  <c r="AK1222" i="5"/>
  <c r="AK1223" i="5"/>
  <c r="AK1224" i="5"/>
  <c r="AK1225" i="5"/>
  <c r="AK1226" i="5"/>
  <c r="AK1227" i="5"/>
  <c r="AK1228"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7" i="5"/>
  <c r="AK1258" i="5"/>
  <c r="AK1259" i="5"/>
  <c r="AK1260" i="5"/>
  <c r="AK1261" i="5"/>
  <c r="AK1262" i="5"/>
  <c r="AK1263" i="5"/>
  <c r="AK1264" i="5"/>
  <c r="AK1265" i="5"/>
  <c r="AK1266" i="5"/>
  <c r="AK1267" i="5"/>
  <c r="AK1268" i="5"/>
  <c r="AK1269" i="5"/>
  <c r="AK1270" i="5"/>
  <c r="AK1271" i="5"/>
  <c r="AK1272" i="5"/>
  <c r="AK1273" i="5"/>
  <c r="AK1274" i="5"/>
  <c r="AK1275" i="5"/>
  <c r="AK1276" i="5"/>
  <c r="AK1277" i="5"/>
  <c r="AJ1277" i="5"/>
  <c r="AJ1276" i="5"/>
  <c r="AJ1275" i="5"/>
  <c r="AJ1274" i="5"/>
  <c r="AJ1273" i="5"/>
  <c r="AJ1272" i="5"/>
  <c r="AJ1271" i="5"/>
  <c r="AJ1270" i="5"/>
  <c r="AJ1269" i="5"/>
  <c r="AJ1268" i="5"/>
  <c r="AJ1267" i="5"/>
  <c r="AJ1266" i="5"/>
  <c r="AJ1265" i="5"/>
  <c r="AJ1264" i="5"/>
  <c r="AJ1263" i="5"/>
  <c r="AJ1262" i="5"/>
  <c r="AJ1261" i="5"/>
  <c r="AJ1260" i="5"/>
  <c r="AJ1259" i="5"/>
  <c r="AJ1258" i="5"/>
  <c r="AJ1257" i="5"/>
  <c r="AJ1256" i="5"/>
  <c r="AJ1255" i="5"/>
  <c r="AJ1254" i="5"/>
  <c r="AJ1253" i="5"/>
  <c r="AJ1252" i="5"/>
  <c r="AJ1251" i="5"/>
  <c r="AJ1250" i="5"/>
  <c r="AJ1249" i="5"/>
  <c r="AJ1248" i="5"/>
  <c r="AJ1247" i="5"/>
  <c r="AJ1246" i="5"/>
  <c r="AJ1245" i="5"/>
  <c r="AJ1244" i="5"/>
  <c r="AJ1243" i="5"/>
  <c r="AJ1242" i="5"/>
  <c r="AJ1241" i="5"/>
  <c r="AJ1240" i="5"/>
  <c r="AJ1239" i="5"/>
  <c r="AJ1238" i="5"/>
  <c r="AJ1237" i="5"/>
  <c r="AJ1236" i="5"/>
  <c r="AJ1235" i="5"/>
  <c r="AJ1234" i="5"/>
  <c r="AJ1233" i="5"/>
  <c r="AJ1232" i="5"/>
  <c r="AJ1231" i="5"/>
  <c r="AJ1230" i="5"/>
  <c r="AJ1229" i="5"/>
  <c r="AJ1228" i="5"/>
  <c r="AJ1227" i="5"/>
  <c r="AJ1226" i="5"/>
  <c r="AJ1225" i="5"/>
  <c r="AJ1224" i="5"/>
  <c r="AJ1223" i="5"/>
  <c r="AJ1222" i="5"/>
  <c r="AJ1221" i="5"/>
  <c r="AJ1220" i="5"/>
  <c r="AJ1219" i="5"/>
  <c r="AJ1218" i="5"/>
  <c r="AJ1217" i="5"/>
  <c r="AJ1216" i="5"/>
  <c r="AJ1215" i="5"/>
  <c r="AJ1214" i="5"/>
  <c r="AJ1213" i="5"/>
  <c r="AJ1212" i="5"/>
  <c r="AJ1211" i="5"/>
  <c r="AJ1210" i="5"/>
  <c r="AJ1209" i="5"/>
  <c r="AJ1208" i="5"/>
  <c r="AJ1207" i="5"/>
  <c r="AJ1206" i="5"/>
  <c r="AJ1205" i="5"/>
  <c r="AJ1204" i="5"/>
  <c r="AJ1203" i="5"/>
  <c r="AJ1202" i="5"/>
  <c r="AJ1201" i="5"/>
  <c r="AJ1200" i="5"/>
  <c r="AJ1199" i="5"/>
  <c r="AJ1198" i="5"/>
  <c r="AJ1197" i="5"/>
  <c r="AJ1196" i="5"/>
  <c r="AJ1195" i="5"/>
  <c r="AJ1194" i="5"/>
  <c r="AJ1193" i="5"/>
  <c r="AJ1192" i="5"/>
  <c r="AJ1191" i="5"/>
  <c r="AJ1190" i="5"/>
  <c r="AJ1189" i="5"/>
  <c r="AJ1188" i="5"/>
  <c r="AJ1187" i="5"/>
  <c r="AJ1186" i="5"/>
  <c r="AJ1185" i="5"/>
  <c r="AJ1184" i="5"/>
  <c r="AJ1183" i="5"/>
  <c r="AJ1182" i="5"/>
  <c r="AJ1181" i="5"/>
  <c r="AJ1180" i="5"/>
  <c r="AJ1179" i="5"/>
  <c r="AJ1178" i="5"/>
  <c r="AJ1177" i="5"/>
  <c r="AJ1176" i="5"/>
  <c r="AJ1175" i="5"/>
  <c r="AJ1174" i="5"/>
  <c r="AJ1173" i="5"/>
  <c r="AJ1172" i="5"/>
  <c r="AJ1171" i="5"/>
  <c r="AJ1170" i="5"/>
  <c r="AJ1169" i="5"/>
  <c r="AJ1168" i="5"/>
  <c r="AJ1167" i="5"/>
  <c r="AJ1166" i="5"/>
  <c r="AJ1165" i="5"/>
  <c r="AJ1164" i="5"/>
  <c r="AJ1163" i="5"/>
  <c r="AJ1162" i="5"/>
  <c r="AJ1161" i="5"/>
  <c r="AJ1160" i="5"/>
  <c r="AJ1159" i="5"/>
  <c r="AJ1158" i="5"/>
  <c r="AJ1157" i="5"/>
  <c r="AJ1156" i="5"/>
  <c r="AJ1155" i="5"/>
  <c r="AJ1154" i="5"/>
  <c r="AJ1153" i="5"/>
  <c r="AJ1152" i="5"/>
  <c r="AJ1151" i="5"/>
  <c r="AJ1150" i="5"/>
  <c r="AJ1149" i="5"/>
  <c r="AJ1148" i="5"/>
  <c r="AJ1147" i="5"/>
  <c r="AJ1146" i="5"/>
  <c r="AJ1145" i="5"/>
  <c r="AJ1144" i="5"/>
  <c r="AJ1143" i="5"/>
  <c r="AJ1142" i="5"/>
  <c r="AJ1141" i="5"/>
  <c r="AJ1140" i="5"/>
  <c r="AJ1139" i="5"/>
  <c r="AJ1138" i="5"/>
  <c r="AJ1137" i="5"/>
  <c r="AJ1136" i="5"/>
  <c r="AJ1135" i="5"/>
  <c r="AJ1134" i="5"/>
  <c r="AJ1133" i="5"/>
  <c r="AJ1132" i="5"/>
  <c r="AJ1131" i="5"/>
  <c r="AJ1130" i="5"/>
  <c r="AJ1129" i="5"/>
  <c r="AJ1128" i="5"/>
  <c r="AJ1127" i="5"/>
  <c r="AJ1126" i="5"/>
  <c r="AJ1125" i="5"/>
  <c r="AJ1124" i="5"/>
  <c r="AJ1123" i="5"/>
  <c r="AJ1122" i="5"/>
  <c r="AJ1121" i="5"/>
  <c r="AJ1120" i="5"/>
  <c r="AJ1119" i="5"/>
  <c r="AJ1118" i="5"/>
  <c r="AJ1117" i="5"/>
  <c r="AJ1116" i="5"/>
  <c r="AJ1115" i="5"/>
  <c r="AJ1114" i="5"/>
  <c r="AJ1113" i="5"/>
  <c r="AJ1112" i="5"/>
  <c r="AJ1111" i="5"/>
  <c r="AJ1110" i="5"/>
  <c r="AJ1109" i="5"/>
  <c r="AJ1108" i="5"/>
  <c r="AJ1107" i="5"/>
  <c r="AJ1106" i="5"/>
  <c r="AJ1105" i="5"/>
  <c r="AJ1104" i="5"/>
  <c r="AJ1103" i="5"/>
  <c r="AJ1102" i="5"/>
  <c r="AJ1101" i="5"/>
  <c r="AJ1100" i="5"/>
  <c r="AJ1099" i="5"/>
  <c r="AJ1098" i="5"/>
  <c r="AJ1097" i="5"/>
  <c r="AJ1096" i="5"/>
  <c r="AJ1095" i="5"/>
  <c r="AJ1094" i="5"/>
  <c r="AJ1093" i="5"/>
  <c r="AJ1092" i="5"/>
  <c r="AJ1091" i="5"/>
  <c r="AJ1090" i="5"/>
  <c r="AJ1089" i="5"/>
  <c r="AJ1088" i="5"/>
  <c r="AJ1087" i="5"/>
  <c r="AJ1086" i="5"/>
  <c r="AJ1085" i="5"/>
  <c r="AJ1084" i="5"/>
  <c r="AJ1083" i="5"/>
  <c r="AJ1082" i="5"/>
  <c r="AJ1081" i="5"/>
  <c r="AJ1080" i="5"/>
  <c r="AJ1079" i="5"/>
  <c r="AJ1078" i="5"/>
  <c r="AJ1077" i="5"/>
  <c r="AJ1076" i="5"/>
  <c r="AJ1075" i="5"/>
  <c r="AJ1074" i="5"/>
  <c r="AJ1073" i="5"/>
  <c r="AJ1072" i="5"/>
  <c r="AJ1071" i="5"/>
  <c r="AJ1070" i="5"/>
  <c r="AJ1069" i="5"/>
  <c r="AJ1068" i="5"/>
  <c r="AJ1067" i="5"/>
  <c r="AJ1066" i="5"/>
  <c r="AJ1065" i="5"/>
  <c r="AJ1064" i="5"/>
  <c r="AJ1063" i="5"/>
  <c r="AJ1062" i="5"/>
  <c r="AJ1061" i="5"/>
  <c r="AJ1060" i="5"/>
  <c r="AJ1059" i="5"/>
  <c r="AJ1058" i="5"/>
  <c r="AJ1057" i="5"/>
  <c r="AJ1056" i="5"/>
  <c r="AJ1055" i="5"/>
  <c r="AJ1054" i="5"/>
  <c r="AJ1053" i="5"/>
  <c r="AJ1052" i="5"/>
  <c r="AJ1051" i="5"/>
  <c r="AJ1050" i="5"/>
  <c r="AJ1049" i="5"/>
  <c r="AJ1048" i="5"/>
  <c r="AJ1047" i="5"/>
  <c r="AJ1046" i="5"/>
  <c r="AJ1045" i="5"/>
  <c r="AJ1044" i="5"/>
  <c r="AJ1043" i="5"/>
  <c r="AJ1042" i="5"/>
  <c r="AJ1041" i="5"/>
  <c r="AJ1040" i="5"/>
  <c r="AJ1039" i="5"/>
  <c r="AJ1038" i="5"/>
  <c r="AJ1037" i="5"/>
  <c r="AJ1036" i="5"/>
  <c r="AJ1035" i="5"/>
  <c r="AJ1034" i="5"/>
  <c r="AJ1033" i="5"/>
  <c r="AJ1032" i="5"/>
  <c r="AJ1031" i="5"/>
  <c r="AJ1030" i="5"/>
  <c r="AJ1029" i="5"/>
  <c r="AJ1028" i="5"/>
  <c r="AJ1027" i="5"/>
  <c r="AJ1026" i="5"/>
  <c r="AJ1025" i="5"/>
  <c r="AJ1024" i="5"/>
  <c r="AJ1023" i="5"/>
  <c r="AJ1022" i="5"/>
  <c r="AJ1021" i="5"/>
  <c r="AJ1020" i="5"/>
  <c r="AJ1019" i="5"/>
  <c r="AJ1018" i="5"/>
  <c r="AJ1017" i="5"/>
  <c r="AJ1016" i="5"/>
  <c r="AJ1015" i="5"/>
  <c r="AJ1014" i="5"/>
  <c r="AJ1013" i="5"/>
  <c r="AJ1012" i="5"/>
  <c r="AJ1011" i="5"/>
  <c r="AJ1010" i="5"/>
  <c r="AJ1009" i="5"/>
  <c r="AJ1008" i="5"/>
  <c r="AJ1007" i="5"/>
  <c r="AJ1006" i="5"/>
  <c r="AJ1005" i="5"/>
  <c r="AJ1004" i="5"/>
  <c r="AJ1003" i="5"/>
  <c r="AJ1002" i="5"/>
  <c r="AJ1001" i="5"/>
  <c r="AJ1000" i="5"/>
  <c r="AJ999" i="5"/>
  <c r="AJ998" i="5"/>
  <c r="AJ997" i="5"/>
  <c r="AJ996" i="5"/>
  <c r="AJ995" i="5"/>
  <c r="AJ994" i="5"/>
  <c r="AJ993" i="5"/>
  <c r="AJ992" i="5"/>
  <c r="AJ991" i="5"/>
  <c r="AJ990" i="5"/>
  <c r="AJ989" i="5"/>
  <c r="AJ988" i="5"/>
  <c r="AJ987" i="5"/>
  <c r="AJ986" i="5"/>
  <c r="AJ985" i="5"/>
  <c r="AJ984" i="5"/>
  <c r="AJ983" i="5"/>
  <c r="AJ982" i="5"/>
  <c r="AJ981" i="5"/>
  <c r="AJ980" i="5"/>
  <c r="AJ979" i="5"/>
  <c r="AJ978" i="5"/>
  <c r="AJ977" i="5"/>
  <c r="AJ976" i="5"/>
  <c r="AJ975" i="5"/>
  <c r="AJ974" i="5"/>
  <c r="AJ973" i="5"/>
  <c r="AJ972" i="5"/>
  <c r="AJ971" i="5"/>
  <c r="AJ970" i="5"/>
  <c r="AJ969" i="5"/>
  <c r="AJ968" i="5"/>
  <c r="AJ967" i="5"/>
  <c r="AJ966" i="5"/>
  <c r="AJ965" i="5"/>
  <c r="AJ964" i="5"/>
  <c r="AJ963" i="5"/>
  <c r="AJ962" i="5"/>
  <c r="AJ961" i="5"/>
  <c r="AJ960" i="5"/>
  <c r="AJ959" i="5"/>
  <c r="AJ958" i="5"/>
  <c r="AJ957" i="5"/>
  <c r="AJ956" i="5"/>
  <c r="AJ955" i="5"/>
  <c r="AJ954" i="5"/>
  <c r="AJ953" i="5"/>
  <c r="AJ952" i="5"/>
  <c r="AJ951" i="5"/>
  <c r="AJ950" i="5"/>
  <c r="AJ949" i="5"/>
  <c r="AJ948" i="5"/>
  <c r="AJ947" i="5"/>
  <c r="AJ946" i="5"/>
  <c r="AJ945" i="5"/>
  <c r="AJ944" i="5"/>
  <c r="AJ943" i="5"/>
  <c r="AJ942" i="5"/>
  <c r="AJ941" i="5"/>
  <c r="AJ940" i="5"/>
  <c r="AJ939" i="5"/>
  <c r="AJ938" i="5"/>
  <c r="AJ937" i="5"/>
  <c r="AJ936" i="5"/>
  <c r="AJ935" i="5"/>
  <c r="AJ934" i="5"/>
  <c r="AJ933" i="5"/>
  <c r="AJ932" i="5"/>
  <c r="AJ931" i="5"/>
  <c r="AJ930" i="5"/>
  <c r="AJ929" i="5"/>
  <c r="AJ928" i="5"/>
  <c r="AJ927" i="5"/>
  <c r="AJ926" i="5"/>
  <c r="AJ925" i="5"/>
  <c r="AJ924" i="5"/>
  <c r="AJ923" i="5"/>
  <c r="AJ922" i="5"/>
  <c r="AJ921" i="5"/>
  <c r="AJ920" i="5"/>
  <c r="AJ919" i="5"/>
  <c r="AJ918" i="5"/>
  <c r="AJ917" i="5"/>
  <c r="AJ916" i="5"/>
  <c r="AJ915" i="5"/>
  <c r="AJ914" i="5"/>
  <c r="AJ913" i="5"/>
  <c r="AJ912" i="5"/>
  <c r="AJ911" i="5"/>
  <c r="AJ910" i="5"/>
  <c r="AJ909" i="5"/>
  <c r="AJ908" i="5"/>
  <c r="AJ907" i="5"/>
  <c r="AJ906" i="5"/>
  <c r="AJ905" i="5"/>
  <c r="AJ904" i="5"/>
  <c r="AJ903" i="5"/>
  <c r="AJ902" i="5"/>
  <c r="AJ901" i="5"/>
  <c r="AJ900" i="5"/>
  <c r="AJ899" i="5"/>
  <c r="AJ898" i="5"/>
  <c r="AJ897" i="5"/>
  <c r="AJ896" i="5"/>
  <c r="AJ895" i="5"/>
  <c r="AJ894" i="5"/>
  <c r="AJ893" i="5"/>
  <c r="AJ892" i="5"/>
  <c r="AJ891" i="5"/>
  <c r="AJ890" i="5"/>
  <c r="AJ889" i="5"/>
  <c r="AJ888" i="5"/>
  <c r="AJ887" i="5"/>
  <c r="AJ886" i="5"/>
  <c r="AJ885" i="5"/>
  <c r="AJ884" i="5"/>
  <c r="AJ883" i="5"/>
  <c r="AJ882" i="5"/>
  <c r="AJ881" i="5"/>
  <c r="AJ880" i="5"/>
  <c r="AJ879" i="5"/>
  <c r="AJ878" i="5"/>
  <c r="AJ877" i="5"/>
  <c r="AJ876" i="5"/>
  <c r="AJ875" i="5"/>
  <c r="AJ874" i="5"/>
  <c r="AJ873" i="5"/>
  <c r="AJ872" i="5"/>
  <c r="AJ871" i="5"/>
  <c r="AJ870" i="5"/>
  <c r="AJ869" i="5"/>
  <c r="AJ868" i="5"/>
  <c r="AJ867" i="5"/>
  <c r="AJ866" i="5"/>
  <c r="AJ865" i="5"/>
  <c r="AJ864" i="5"/>
  <c r="AJ863" i="5"/>
  <c r="AJ862" i="5"/>
  <c r="AJ861" i="5"/>
  <c r="AJ860" i="5"/>
  <c r="AJ859" i="5"/>
  <c r="AJ858" i="5"/>
  <c r="AJ857" i="5"/>
  <c r="AJ856" i="5"/>
  <c r="AJ855" i="5"/>
  <c r="AJ854" i="5"/>
  <c r="AJ853" i="5"/>
  <c r="AJ852" i="5"/>
  <c r="AJ851" i="5"/>
  <c r="AJ850" i="5"/>
  <c r="AJ849" i="5"/>
  <c r="AJ848" i="5"/>
  <c r="AJ847" i="5"/>
  <c r="AJ846" i="5"/>
  <c r="AJ845" i="5"/>
  <c r="AJ844" i="5"/>
  <c r="AJ843" i="5"/>
  <c r="AJ842" i="5"/>
  <c r="AJ841" i="5"/>
  <c r="AJ840" i="5"/>
  <c r="AJ839" i="5"/>
  <c r="AJ838" i="5"/>
  <c r="AJ837" i="5"/>
  <c r="AJ836" i="5"/>
  <c r="AJ835" i="5"/>
  <c r="AJ834" i="5"/>
  <c r="AJ833" i="5"/>
  <c r="AJ832" i="5"/>
  <c r="AJ831" i="5"/>
  <c r="AJ830" i="5"/>
  <c r="AJ829" i="5"/>
  <c r="AJ828" i="5"/>
  <c r="AJ827" i="5"/>
  <c r="AJ826" i="5"/>
  <c r="AJ825" i="5"/>
  <c r="AJ824" i="5"/>
  <c r="AJ823" i="5"/>
  <c r="AJ822" i="5"/>
  <c r="AJ821" i="5"/>
  <c r="AJ820" i="5"/>
  <c r="AJ819" i="5"/>
  <c r="AJ818" i="5"/>
  <c r="AJ817" i="5"/>
  <c r="AJ816" i="5"/>
  <c r="AJ815" i="5"/>
  <c r="AJ814" i="5"/>
  <c r="AJ813" i="5"/>
  <c r="AJ812" i="5"/>
  <c r="AJ811" i="5"/>
  <c r="AJ810" i="5"/>
  <c r="AJ809" i="5"/>
  <c r="AJ808" i="5"/>
  <c r="AJ807" i="5"/>
  <c r="AJ806" i="5"/>
  <c r="AJ805" i="5"/>
  <c r="AJ804" i="5"/>
  <c r="AJ803" i="5"/>
  <c r="AJ802" i="5"/>
  <c r="AJ801" i="5"/>
  <c r="AJ800" i="5"/>
  <c r="AJ799" i="5"/>
  <c r="AJ798" i="5"/>
  <c r="AJ797" i="5"/>
  <c r="AJ796" i="5"/>
  <c r="AJ795" i="5"/>
  <c r="AJ794" i="5"/>
  <c r="AJ793" i="5"/>
  <c r="AJ792" i="5"/>
  <c r="AJ791" i="5"/>
  <c r="AJ790" i="5"/>
  <c r="AJ789" i="5"/>
  <c r="AJ788" i="5"/>
  <c r="AJ787" i="5"/>
  <c r="AJ786" i="5"/>
  <c r="AJ785" i="5"/>
  <c r="AJ784" i="5"/>
  <c r="AJ783" i="5"/>
  <c r="AJ782" i="5"/>
  <c r="AJ781" i="5"/>
  <c r="AJ780" i="5"/>
  <c r="AJ779" i="5"/>
  <c r="AJ778" i="5"/>
  <c r="AJ777" i="5"/>
  <c r="AJ776" i="5"/>
  <c r="AJ775" i="5"/>
  <c r="AJ774" i="5"/>
  <c r="AJ773" i="5"/>
  <c r="AJ772" i="5"/>
  <c r="AJ771" i="5"/>
  <c r="AJ770" i="5"/>
  <c r="AJ769" i="5"/>
  <c r="AJ768" i="5"/>
  <c r="AJ767" i="5"/>
  <c r="AJ766" i="5"/>
  <c r="AJ765" i="5"/>
  <c r="AJ764" i="5"/>
  <c r="AJ763" i="5"/>
  <c r="AJ762" i="5"/>
  <c r="AJ761" i="5"/>
  <c r="AJ760" i="5"/>
  <c r="AJ759" i="5"/>
  <c r="AJ758" i="5"/>
  <c r="AJ757" i="5"/>
  <c r="AJ756" i="5"/>
  <c r="AJ755" i="5"/>
  <c r="AJ754" i="5"/>
  <c r="AJ753" i="5"/>
  <c r="AJ752" i="5"/>
  <c r="AJ751" i="5"/>
  <c r="AJ750" i="5"/>
  <c r="AJ749" i="5"/>
  <c r="AJ748" i="5"/>
  <c r="AJ747" i="5"/>
  <c r="AJ746" i="5"/>
  <c r="AJ745" i="5"/>
  <c r="AJ744" i="5"/>
  <c r="AJ743" i="5"/>
  <c r="AJ742" i="5"/>
  <c r="AJ741" i="5"/>
  <c r="AJ740" i="5"/>
  <c r="AJ739" i="5"/>
  <c r="AJ738" i="5"/>
  <c r="AJ737" i="5"/>
  <c r="AJ736" i="5"/>
  <c r="AJ735" i="5"/>
  <c r="AJ734" i="5"/>
  <c r="AJ733" i="5"/>
  <c r="AJ732" i="5"/>
  <c r="AJ731" i="5"/>
  <c r="AJ730" i="5"/>
  <c r="AJ729" i="5"/>
  <c r="AJ728" i="5"/>
  <c r="AJ727" i="5"/>
  <c r="AJ726" i="5"/>
  <c r="AJ725" i="5"/>
  <c r="AJ724" i="5"/>
  <c r="AJ723" i="5"/>
  <c r="AJ722" i="5"/>
  <c r="AJ721" i="5"/>
  <c r="AJ720" i="5"/>
  <c r="AJ719" i="5"/>
  <c r="AJ718" i="5"/>
  <c r="AJ717" i="5"/>
  <c r="AJ716" i="5"/>
  <c r="AJ715" i="5"/>
  <c r="AJ714" i="5"/>
  <c r="AJ713" i="5"/>
  <c r="AJ712" i="5"/>
  <c r="AJ711" i="5"/>
  <c r="AJ710" i="5"/>
  <c r="AJ709" i="5"/>
  <c r="AJ708" i="5"/>
  <c r="AJ707" i="5"/>
  <c r="AJ706" i="5"/>
  <c r="AJ705" i="5"/>
  <c r="AJ704" i="5"/>
  <c r="AJ703" i="5"/>
  <c r="AJ702" i="5"/>
  <c r="AJ701" i="5"/>
  <c r="AJ700" i="5"/>
  <c r="AJ699" i="5"/>
  <c r="AJ698" i="5"/>
  <c r="AJ697" i="5"/>
  <c r="AJ696" i="5"/>
  <c r="AJ695" i="5"/>
  <c r="AJ694" i="5"/>
  <c r="AJ693" i="5"/>
  <c r="AJ692" i="5"/>
  <c r="AJ691" i="5"/>
  <c r="AJ690" i="5"/>
  <c r="AJ689" i="5"/>
  <c r="AJ688" i="5"/>
  <c r="AJ687" i="5"/>
  <c r="AJ686" i="5"/>
  <c r="AJ685" i="5"/>
  <c r="AJ684" i="5"/>
  <c r="AJ683" i="5"/>
  <c r="AJ682" i="5"/>
  <c r="AJ681" i="5"/>
  <c r="AJ680" i="5"/>
  <c r="AJ679" i="5"/>
  <c r="AJ678" i="5"/>
  <c r="AJ677" i="5"/>
  <c r="AJ676" i="5"/>
  <c r="AJ675" i="5"/>
  <c r="AJ674" i="5"/>
  <c r="AJ673" i="5"/>
  <c r="AJ672" i="5"/>
  <c r="AJ671" i="5"/>
  <c r="AJ670" i="5"/>
  <c r="AJ669" i="5"/>
  <c r="AJ668" i="5"/>
  <c r="AJ667" i="5"/>
  <c r="AJ666" i="5"/>
  <c r="AJ665" i="5"/>
  <c r="AJ664" i="5"/>
  <c r="AJ663" i="5"/>
  <c r="AJ662" i="5"/>
  <c r="AJ661" i="5"/>
  <c r="AJ660" i="5"/>
  <c r="AJ659" i="5"/>
  <c r="AJ658" i="5"/>
  <c r="AJ657" i="5"/>
  <c r="AJ656" i="5"/>
  <c r="AJ655" i="5"/>
  <c r="AJ654" i="5"/>
  <c r="AJ653" i="5"/>
  <c r="AJ652" i="5"/>
  <c r="AJ651" i="5"/>
  <c r="AJ650" i="5"/>
  <c r="AJ649" i="5"/>
  <c r="AJ648" i="5"/>
  <c r="AJ647" i="5"/>
  <c r="AJ646" i="5"/>
  <c r="AJ645" i="5"/>
  <c r="AJ644" i="5"/>
  <c r="AJ643" i="5"/>
  <c r="AJ642" i="5"/>
  <c r="AJ641" i="5"/>
  <c r="AJ640" i="5"/>
  <c r="AJ639" i="5"/>
  <c r="AJ638" i="5"/>
  <c r="AJ637" i="5"/>
  <c r="AJ636" i="5"/>
  <c r="AJ635" i="5"/>
  <c r="AJ634" i="5"/>
  <c r="AJ633" i="5"/>
  <c r="AJ632" i="5"/>
  <c r="AJ631" i="5"/>
  <c r="AJ630" i="5"/>
  <c r="AJ629" i="5"/>
  <c r="AJ628" i="5"/>
  <c r="AJ627" i="5"/>
  <c r="AJ626" i="5"/>
  <c r="AJ625" i="5"/>
  <c r="AJ624" i="5"/>
  <c r="AJ623" i="5"/>
  <c r="AJ622" i="5"/>
  <c r="AJ621" i="5"/>
  <c r="AJ620" i="5"/>
  <c r="AJ619" i="5"/>
  <c r="AJ618" i="5"/>
  <c r="AJ617" i="5"/>
  <c r="AJ616" i="5"/>
  <c r="AJ615" i="5"/>
  <c r="AJ614" i="5"/>
  <c r="AJ613" i="5"/>
  <c r="AJ612" i="5"/>
  <c r="AJ611" i="5"/>
  <c r="AJ610" i="5"/>
  <c r="AJ609" i="5"/>
  <c r="AJ608" i="5"/>
  <c r="AJ607" i="5"/>
  <c r="AJ606" i="5"/>
  <c r="AJ605" i="5"/>
  <c r="AJ604" i="5"/>
  <c r="AJ603" i="5"/>
  <c r="AJ602" i="5"/>
  <c r="AJ601" i="5"/>
  <c r="AJ600" i="5"/>
  <c r="AJ599" i="5"/>
  <c r="AJ598" i="5"/>
  <c r="AJ597" i="5"/>
  <c r="AJ596" i="5"/>
  <c r="AJ595" i="5"/>
  <c r="AJ594" i="5"/>
  <c r="AJ593" i="5"/>
  <c r="AJ592" i="5"/>
  <c r="AJ591" i="5"/>
  <c r="AJ590" i="5"/>
  <c r="AJ589" i="5"/>
  <c r="AJ588" i="5"/>
  <c r="AJ587" i="5"/>
  <c r="AJ586" i="5"/>
  <c r="AJ585" i="5"/>
  <c r="AJ584" i="5"/>
  <c r="AJ583" i="5"/>
  <c r="AJ582" i="5"/>
  <c r="AJ581" i="5"/>
  <c r="AJ580" i="5"/>
  <c r="AJ579" i="5"/>
  <c r="AJ578" i="5"/>
  <c r="AJ577" i="5"/>
  <c r="AJ576" i="5"/>
  <c r="AJ575" i="5"/>
  <c r="AJ574" i="5"/>
  <c r="AJ573" i="5"/>
  <c r="AJ572" i="5"/>
  <c r="AJ571" i="5"/>
  <c r="AJ570" i="5"/>
  <c r="AJ569" i="5"/>
  <c r="AJ568" i="5"/>
  <c r="AJ567" i="5"/>
  <c r="AJ566" i="5"/>
  <c r="AJ565" i="5"/>
  <c r="AJ564" i="5"/>
  <c r="AJ563" i="5"/>
  <c r="AJ562" i="5"/>
  <c r="AJ561" i="5"/>
  <c r="AJ560" i="5"/>
  <c r="AJ559" i="5"/>
  <c r="AJ558" i="5"/>
  <c r="AJ557" i="5"/>
  <c r="AJ556" i="5"/>
  <c r="AJ555" i="5"/>
  <c r="AJ554" i="5"/>
  <c r="AJ553" i="5"/>
  <c r="AJ552" i="5"/>
  <c r="AJ551" i="5"/>
  <c r="AJ550" i="5"/>
  <c r="AJ549" i="5"/>
  <c r="AJ548" i="5"/>
  <c r="AJ547" i="5"/>
  <c r="AJ546" i="5"/>
  <c r="AJ545" i="5"/>
  <c r="AJ544" i="5"/>
  <c r="AJ543" i="5"/>
  <c r="AJ542" i="5"/>
  <c r="AJ541" i="5"/>
  <c r="AJ540" i="5"/>
  <c r="AJ539" i="5"/>
  <c r="AJ538" i="5"/>
  <c r="AJ537" i="5"/>
  <c r="AJ536" i="5"/>
  <c r="AJ535" i="5"/>
  <c r="AJ534" i="5"/>
  <c r="AJ533" i="5"/>
  <c r="AJ532" i="5"/>
  <c r="AJ531" i="5"/>
  <c r="AJ530" i="5"/>
  <c r="AJ529" i="5"/>
  <c r="AJ528" i="5"/>
  <c r="AJ527" i="5"/>
  <c r="AJ526" i="5"/>
  <c r="AJ525" i="5"/>
  <c r="AJ524" i="5"/>
  <c r="AJ523" i="5"/>
  <c r="AJ522" i="5"/>
  <c r="AJ521" i="5"/>
  <c r="AJ520" i="5"/>
  <c r="AJ519" i="5"/>
  <c r="AJ518" i="5"/>
  <c r="AJ517" i="5"/>
  <c r="AJ516" i="5"/>
  <c r="AJ515" i="5"/>
  <c r="AJ514" i="5"/>
  <c r="AJ513" i="5"/>
  <c r="AJ512" i="5"/>
  <c r="AJ511" i="5"/>
  <c r="AJ510" i="5"/>
  <c r="AJ509" i="5"/>
  <c r="AJ508" i="5"/>
  <c r="AJ507" i="5"/>
  <c r="AJ506" i="5"/>
  <c r="AJ505" i="5"/>
  <c r="AJ504" i="5"/>
  <c r="AJ503" i="5"/>
  <c r="AJ502" i="5"/>
  <c r="AJ501" i="5"/>
  <c r="AJ500" i="5"/>
  <c r="AJ499" i="5"/>
  <c r="AJ498" i="5"/>
  <c r="AJ497" i="5"/>
  <c r="AJ496" i="5"/>
  <c r="AJ495" i="5"/>
  <c r="AJ494" i="5"/>
  <c r="AJ493" i="5"/>
  <c r="AJ492" i="5"/>
  <c r="AJ491" i="5"/>
  <c r="AJ490" i="5"/>
  <c r="AJ489" i="5"/>
  <c r="AJ488" i="5"/>
  <c r="AJ487" i="5"/>
  <c r="AJ486" i="5"/>
  <c r="AJ485" i="5"/>
  <c r="AJ484" i="5"/>
  <c r="AJ483" i="5"/>
  <c r="AJ482" i="5"/>
  <c r="AJ481" i="5"/>
  <c r="AJ480" i="5"/>
  <c r="AJ479" i="5"/>
  <c r="AJ478" i="5"/>
  <c r="AJ477" i="5"/>
  <c r="AJ476" i="5"/>
  <c r="AJ475" i="5"/>
  <c r="AJ474" i="5"/>
  <c r="AJ473" i="5"/>
  <c r="AJ472" i="5"/>
  <c r="AJ471" i="5"/>
  <c r="AJ470" i="5"/>
  <c r="AJ469" i="5"/>
  <c r="AJ468" i="5"/>
  <c r="AJ467" i="5"/>
  <c r="AJ466" i="5"/>
  <c r="AJ465" i="5"/>
  <c r="AJ464" i="5"/>
  <c r="AJ463" i="5"/>
  <c r="AJ462" i="5"/>
  <c r="AJ461" i="5"/>
  <c r="AJ460" i="5"/>
  <c r="AJ459" i="5"/>
  <c r="AJ458" i="5"/>
  <c r="AJ457" i="5"/>
  <c r="AJ456" i="5"/>
  <c r="AJ455" i="5"/>
  <c r="AJ454" i="5"/>
  <c r="AJ453" i="5"/>
  <c r="AJ452" i="5"/>
  <c r="AJ451" i="5"/>
  <c r="AJ450" i="5"/>
  <c r="AJ449" i="5"/>
  <c r="AJ448" i="5"/>
  <c r="AJ447" i="5"/>
  <c r="AJ446" i="5"/>
  <c r="AJ445" i="5"/>
  <c r="AJ444" i="5"/>
  <c r="AJ443" i="5"/>
  <c r="AJ442" i="5"/>
  <c r="AJ441" i="5"/>
  <c r="AJ440" i="5"/>
  <c r="AJ439" i="5"/>
  <c r="AJ438" i="5"/>
  <c r="AJ437" i="5"/>
  <c r="AJ436" i="5"/>
  <c r="AJ435" i="5"/>
  <c r="AJ434" i="5"/>
  <c r="AJ433" i="5"/>
  <c r="AJ432" i="5"/>
  <c r="AJ431" i="5"/>
  <c r="AJ430" i="5"/>
  <c r="AJ429" i="5"/>
  <c r="AJ428" i="5"/>
  <c r="AJ427" i="5"/>
  <c r="AJ426" i="5"/>
  <c r="AJ425" i="5"/>
  <c r="AJ424" i="5"/>
  <c r="AJ423" i="5"/>
  <c r="AJ422" i="5"/>
  <c r="AJ421" i="5"/>
  <c r="AJ420" i="5"/>
  <c r="AJ419" i="5"/>
  <c r="AJ418" i="5"/>
  <c r="AJ417" i="5"/>
  <c r="AJ416" i="5"/>
  <c r="AJ415" i="5"/>
  <c r="AJ414" i="5"/>
  <c r="AJ413" i="5"/>
  <c r="AJ412" i="5"/>
  <c r="AJ411" i="5"/>
  <c r="AJ410" i="5"/>
  <c r="AJ409" i="5"/>
  <c r="AJ408" i="5"/>
  <c r="AJ407" i="5"/>
  <c r="AJ406" i="5"/>
  <c r="AJ405" i="5"/>
  <c r="AJ404" i="5"/>
  <c r="AJ403" i="5"/>
  <c r="AJ402" i="5"/>
  <c r="AJ401" i="5"/>
  <c r="AJ400" i="5"/>
  <c r="AJ399" i="5"/>
  <c r="AJ398" i="5"/>
  <c r="AJ397" i="5"/>
  <c r="AJ396" i="5"/>
  <c r="AJ395" i="5"/>
  <c r="AJ394" i="5"/>
  <c r="AJ393" i="5"/>
  <c r="AJ392" i="5"/>
  <c r="AJ391" i="5"/>
  <c r="AJ390" i="5"/>
  <c r="AJ389" i="5"/>
  <c r="AJ388" i="5"/>
  <c r="AJ387" i="5"/>
  <c r="AJ386" i="5"/>
  <c r="AJ385" i="5"/>
  <c r="AJ384" i="5"/>
  <c r="AJ383" i="5"/>
  <c r="AJ382" i="5"/>
  <c r="AJ381" i="5"/>
  <c r="AJ380" i="5"/>
  <c r="AJ379" i="5"/>
  <c r="AJ378" i="5"/>
  <c r="AJ377" i="5"/>
  <c r="AJ376" i="5"/>
  <c r="AJ375" i="5"/>
  <c r="AJ374" i="5"/>
  <c r="AJ373" i="5"/>
  <c r="AJ372" i="5"/>
  <c r="AJ371" i="5"/>
  <c r="AJ370" i="5"/>
  <c r="AJ369" i="5"/>
  <c r="AJ368" i="5"/>
  <c r="AJ367" i="5"/>
  <c r="AJ366" i="5"/>
  <c r="AJ365" i="5"/>
  <c r="AJ364" i="5"/>
  <c r="AJ363" i="5"/>
  <c r="AJ362" i="5"/>
  <c r="AJ361" i="5"/>
  <c r="AJ360" i="5"/>
  <c r="AJ359" i="5"/>
  <c r="AJ358" i="5"/>
  <c r="AJ357" i="5"/>
  <c r="AJ356" i="5"/>
  <c r="AJ355" i="5"/>
  <c r="AJ354" i="5"/>
  <c r="AJ353" i="5"/>
  <c r="AJ352" i="5"/>
  <c r="AJ351" i="5"/>
  <c r="AJ350" i="5"/>
  <c r="AJ349" i="5"/>
  <c r="AJ348" i="5"/>
  <c r="AJ347" i="5"/>
  <c r="AJ346" i="5"/>
  <c r="AJ345" i="5"/>
  <c r="AJ344" i="5"/>
  <c r="AJ343" i="5"/>
  <c r="AJ342" i="5"/>
  <c r="AJ341" i="5"/>
  <c r="AJ340" i="5"/>
  <c r="AJ339" i="5"/>
  <c r="AJ338" i="5"/>
  <c r="AJ337" i="5"/>
  <c r="AJ336" i="5"/>
  <c r="AJ335" i="5"/>
  <c r="AJ334" i="5"/>
  <c r="AJ333" i="5"/>
  <c r="AJ332" i="5"/>
  <c r="AJ331" i="5"/>
  <c r="AJ330" i="5"/>
  <c r="AJ329" i="5"/>
  <c r="AJ328" i="5"/>
  <c r="AJ327" i="5"/>
  <c r="AJ326" i="5"/>
  <c r="AJ325" i="5"/>
  <c r="AJ324" i="5"/>
  <c r="AJ323" i="5"/>
  <c r="AJ322" i="5"/>
  <c r="AJ321" i="5"/>
  <c r="AJ320" i="5"/>
  <c r="AJ319" i="5"/>
  <c r="AJ318" i="5"/>
  <c r="AJ317" i="5"/>
  <c r="AJ316" i="5"/>
  <c r="AJ315" i="5"/>
  <c r="AJ314" i="5"/>
  <c r="AJ313" i="5"/>
  <c r="AJ312" i="5"/>
  <c r="AJ311" i="5"/>
  <c r="AJ310" i="5"/>
  <c r="AJ309" i="5"/>
  <c r="AJ308" i="5"/>
  <c r="AJ307" i="5"/>
  <c r="AJ306" i="5"/>
  <c r="AJ305" i="5"/>
  <c r="AJ304" i="5"/>
  <c r="AJ303" i="5"/>
  <c r="AJ302" i="5"/>
  <c r="AJ301" i="5"/>
  <c r="AJ300" i="5"/>
  <c r="AJ299" i="5"/>
  <c r="AJ298" i="5"/>
  <c r="AJ297" i="5"/>
  <c r="AJ296" i="5"/>
  <c r="AJ295" i="5"/>
  <c r="AJ294" i="5"/>
  <c r="AJ293" i="5"/>
  <c r="AJ292" i="5"/>
  <c r="AJ291" i="5"/>
  <c r="AJ290" i="5"/>
  <c r="AJ289" i="5"/>
  <c r="AJ288" i="5"/>
  <c r="AJ287" i="5"/>
  <c r="AJ286" i="5"/>
  <c r="AJ285" i="5"/>
  <c r="AJ284" i="5"/>
  <c r="AJ283" i="5"/>
  <c r="AJ282" i="5"/>
  <c r="AJ281" i="5"/>
  <c r="AJ280" i="5"/>
  <c r="AJ279" i="5"/>
  <c r="AJ278" i="5"/>
  <c r="AJ277" i="5"/>
  <c r="AJ276" i="5"/>
  <c r="AJ275" i="5"/>
  <c r="AJ274" i="5"/>
  <c r="AJ273" i="5"/>
  <c r="AJ272" i="5"/>
  <c r="AJ271" i="5"/>
  <c r="AJ270" i="5"/>
  <c r="AJ269" i="5"/>
  <c r="AJ268" i="5"/>
  <c r="AJ267" i="5"/>
  <c r="AJ266" i="5"/>
  <c r="AJ265" i="5"/>
  <c r="AJ264" i="5"/>
  <c r="AJ263" i="5"/>
  <c r="AJ262" i="5"/>
  <c r="AJ261" i="5"/>
  <c r="AJ260" i="5"/>
  <c r="AJ259" i="5"/>
  <c r="AJ258" i="5"/>
  <c r="AJ257" i="5"/>
  <c r="AJ256" i="5"/>
  <c r="AJ255" i="5"/>
  <c r="AJ254"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J199" i="5"/>
  <c r="AJ198" i="5"/>
  <c r="AJ197" i="5"/>
  <c r="AJ196" i="5"/>
  <c r="AJ195" i="5"/>
  <c r="AJ194" i="5"/>
  <c r="AJ193" i="5"/>
  <c r="AJ192" i="5"/>
  <c r="AJ191" i="5"/>
  <c r="AJ190" i="5"/>
  <c r="AJ189" i="5"/>
  <c r="AJ188"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70"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12" i="5"/>
  <c r="AJ11" i="5"/>
  <c r="AJ10" i="5"/>
  <c r="AJ9" i="5"/>
  <c r="AJ8" i="5"/>
  <c r="AJ7" i="5"/>
  <c r="AJ6" i="5"/>
  <c r="AJ5" i="5"/>
  <c r="AJ4" i="5"/>
  <c r="AJ3" i="5"/>
  <c r="M4" i="5"/>
  <c r="M6" i="5"/>
  <c r="M5" i="5"/>
  <c r="S7" i="5"/>
  <c r="T7" i="5"/>
  <c r="U7" i="5"/>
  <c r="S8" i="5"/>
  <c r="T8" i="5"/>
  <c r="U8" i="5"/>
  <c r="S9" i="5"/>
  <c r="T9" i="5"/>
  <c r="U9" i="5"/>
  <c r="E8" i="5"/>
  <c r="E1" i="5"/>
  <c r="S12" i="5" a="1"/>
  <c r="S12" i="5"/>
  <c r="S13" i="5"/>
  <c r="S14" i="5"/>
  <c r="S17" i="5" a="1"/>
  <c r="S17" i="5"/>
  <c r="T21" i="5"/>
  <c r="C32" i="5"/>
  <c r="T22" i="5"/>
  <c r="C33" i="5"/>
  <c r="T20" i="5"/>
  <c r="C31" i="5"/>
  <c r="C34" i="5"/>
  <c r="T24" i="5"/>
  <c r="C35" i="5"/>
  <c r="C36" i="5"/>
  <c r="S43" i="5" a="1"/>
  <c r="U44" i="5"/>
  <c r="T44" i="5"/>
  <c r="S44" i="5"/>
  <c r="U43" i="5"/>
  <c r="T43" i="5"/>
  <c r="S43" i="5"/>
  <c r="S52" i="5" a="1"/>
  <c r="T54" i="5"/>
  <c r="S54" i="5"/>
  <c r="T53" i="5"/>
  <c r="S53" i="5"/>
  <c r="T52" i="5"/>
  <c r="S52" i="5"/>
  <c r="S46" i="5" a="1"/>
  <c r="T47" i="5"/>
  <c r="S47" i="5"/>
  <c r="T46" i="5"/>
  <c r="S46" i="5"/>
  <c r="S49" i="5" a="1"/>
  <c r="S49" i="5"/>
  <c r="T49" i="5"/>
  <c r="S50" i="5"/>
  <c r="T50" i="5"/>
  <c r="S56" i="5" a="1"/>
  <c r="S56" i="5"/>
  <c r="T56" i="5"/>
  <c r="S57" i="5"/>
  <c r="T57" i="5"/>
  <c r="S58" i="5"/>
  <c r="T58" i="5"/>
  <c r="S60" i="5" a="1"/>
  <c r="S62" i="5"/>
  <c r="S61" i="5"/>
  <c r="S60" i="5"/>
  <c r="W11" i="5" a="1"/>
  <c r="Y11" i="5"/>
  <c r="X11" i="5"/>
  <c r="W11" i="5"/>
  <c r="Z26" i="5" a="1"/>
  <c r="Z28" i="5"/>
  <c r="Z27" i="5"/>
  <c r="Z26" i="5"/>
  <c r="W20" i="5" a="1"/>
  <c r="Y20" i="5"/>
  <c r="X20" i="5"/>
  <c r="W20" i="5"/>
  <c r="W16" i="5" a="1"/>
  <c r="Y16" i="5"/>
  <c r="X16" i="5"/>
  <c r="W16" i="5"/>
  <c r="W22" i="5"/>
  <c r="W26" i="5"/>
  <c r="W18" i="5"/>
  <c r="W24" i="5"/>
  <c r="W28" i="5"/>
  <c r="F31" i="5"/>
  <c r="W29" i="5"/>
  <c r="W30" i="5"/>
  <c r="X33" i="5"/>
  <c r="F34" i="5"/>
  <c r="X39" i="5"/>
  <c r="F32" i="5"/>
  <c r="X40" i="5"/>
  <c r="F33" i="5"/>
  <c r="X41" i="5"/>
  <c r="J35" i="5"/>
  <c r="X35" i="5"/>
  <c r="F35" i="5"/>
  <c r="W31" i="5"/>
  <c r="Z34" i="5"/>
  <c r="Z35" i="5"/>
  <c r="AA34" i="5"/>
  <c r="Z36" i="5"/>
  <c r="AA35" i="5"/>
  <c r="J36" i="5"/>
  <c r="J37" i="5"/>
  <c r="F36" i="5"/>
  <c r="F37" i="5"/>
  <c r="AN2" i="5"/>
  <c r="AM3" i="5"/>
  <c r="AN3" i="5"/>
  <c r="AM4" i="5"/>
  <c r="AN4" i="5"/>
  <c r="AM5" i="5"/>
  <c r="AN5" i="5"/>
  <c r="AM6" i="5"/>
  <c r="AN6" i="5"/>
  <c r="AM7" i="5"/>
  <c r="AN7" i="5"/>
  <c r="AM8" i="5"/>
  <c r="AN8" i="5"/>
  <c r="AM9" i="5"/>
  <c r="AN9" i="5"/>
  <c r="AM10" i="5"/>
  <c r="AN10" i="5"/>
  <c r="AM11" i="5"/>
  <c r="AN11" i="5"/>
  <c r="AM12" i="5"/>
  <c r="AN12" i="5"/>
  <c r="AM13" i="5"/>
  <c r="AN13" i="5"/>
  <c r="AM14" i="5"/>
  <c r="AN14" i="5"/>
  <c r="AM15" i="5"/>
  <c r="AN15" i="5"/>
  <c r="AM16" i="5"/>
  <c r="AN16" i="5"/>
  <c r="AM17" i="5"/>
  <c r="AN17" i="5"/>
  <c r="AM18" i="5"/>
  <c r="AN18" i="5"/>
  <c r="AM19" i="5"/>
  <c r="AN19" i="5"/>
  <c r="AM20" i="5"/>
  <c r="AN20" i="5"/>
  <c r="AM21" i="5"/>
  <c r="AN21" i="5"/>
  <c r="AM22" i="5"/>
  <c r="AN22" i="5"/>
  <c r="AM23" i="5"/>
  <c r="AN23" i="5"/>
  <c r="AM24" i="5"/>
  <c r="AN24" i="5"/>
  <c r="AM25" i="5"/>
  <c r="AN25" i="5"/>
  <c r="AM26" i="5"/>
  <c r="AN26" i="5"/>
  <c r="AM27" i="5"/>
  <c r="AN27" i="5"/>
  <c r="AM28" i="5"/>
  <c r="AN28" i="5"/>
  <c r="AM29" i="5"/>
  <c r="AN29" i="5"/>
  <c r="AM30" i="5"/>
  <c r="AN30" i="5"/>
  <c r="AM31" i="5"/>
  <c r="AN31" i="5"/>
  <c r="AM32" i="5"/>
  <c r="AN32" i="5"/>
  <c r="AM33" i="5"/>
  <c r="AN33" i="5"/>
  <c r="AM34" i="5"/>
  <c r="AN34" i="5"/>
  <c r="AM35" i="5"/>
  <c r="AN35" i="5"/>
  <c r="AM36" i="5"/>
  <c r="AN36" i="5"/>
  <c r="AM37" i="5"/>
  <c r="AN37" i="5"/>
  <c r="AM38" i="5"/>
  <c r="AN38" i="5"/>
  <c r="AM39" i="5"/>
  <c r="AN39" i="5"/>
  <c r="AM40" i="5"/>
  <c r="AN40" i="5"/>
  <c r="AM41" i="5"/>
  <c r="AN41" i="5"/>
  <c r="AM42" i="5"/>
  <c r="AN42" i="5"/>
  <c r="AM43" i="5"/>
  <c r="AN43" i="5"/>
  <c r="AM44" i="5"/>
  <c r="AN44" i="5"/>
  <c r="AM45" i="5"/>
  <c r="AN45" i="5"/>
  <c r="AM46" i="5"/>
  <c r="AN46" i="5"/>
  <c r="AM47" i="5"/>
  <c r="AN47" i="5"/>
  <c r="AM48" i="5"/>
  <c r="AN48" i="5"/>
  <c r="AM49" i="5"/>
  <c r="AN49" i="5"/>
  <c r="AM50" i="5"/>
  <c r="AN50" i="5"/>
  <c r="AM51" i="5"/>
  <c r="AN51" i="5"/>
  <c r="AM52" i="5"/>
  <c r="AN52" i="5"/>
  <c r="AM53" i="5"/>
  <c r="AN53" i="5"/>
  <c r="AM54" i="5"/>
  <c r="AN54" i="5"/>
  <c r="AM55" i="5"/>
  <c r="AN55" i="5"/>
  <c r="AM56" i="5"/>
  <c r="AN56" i="5"/>
  <c r="AM57" i="5"/>
  <c r="AN57" i="5"/>
  <c r="AM58" i="5"/>
  <c r="AN58" i="5"/>
  <c r="AM59" i="5"/>
  <c r="AN59" i="5"/>
  <c r="AM60" i="5"/>
  <c r="AN60" i="5"/>
  <c r="AM61" i="5"/>
  <c r="AN61" i="5"/>
  <c r="AM62" i="5"/>
  <c r="AN62" i="5"/>
  <c r="AM63" i="5"/>
  <c r="AN63" i="5"/>
  <c r="AM64" i="5"/>
  <c r="AN64" i="5"/>
  <c r="AM65" i="5"/>
  <c r="AN65" i="5"/>
  <c r="AM66" i="5"/>
  <c r="AN66" i="5"/>
  <c r="AM67" i="5"/>
  <c r="AN67" i="5"/>
  <c r="AM68" i="5"/>
  <c r="AN68" i="5"/>
  <c r="AM69" i="5"/>
  <c r="AN69" i="5"/>
  <c r="AM70" i="5"/>
  <c r="AN70" i="5"/>
  <c r="AM71" i="5"/>
  <c r="AN71" i="5"/>
  <c r="AM72" i="5"/>
  <c r="AN72" i="5"/>
  <c r="AM73" i="5"/>
  <c r="AN73" i="5"/>
  <c r="AM74" i="5"/>
  <c r="AN74" i="5"/>
  <c r="AM75" i="5"/>
  <c r="AN75" i="5"/>
  <c r="AM76" i="5"/>
  <c r="AN76" i="5"/>
  <c r="AM77" i="5"/>
  <c r="AN77" i="5"/>
  <c r="AM78" i="5"/>
  <c r="AN78" i="5"/>
  <c r="AM79" i="5"/>
  <c r="AN79" i="5"/>
  <c r="AM80" i="5"/>
  <c r="AN80" i="5"/>
  <c r="AM81" i="5"/>
  <c r="AN81" i="5"/>
  <c r="AM82" i="5"/>
  <c r="AN82" i="5"/>
  <c r="AM83" i="5"/>
  <c r="AN83" i="5"/>
  <c r="AM84" i="5"/>
  <c r="AN84" i="5"/>
  <c r="AM85" i="5"/>
  <c r="AN85" i="5"/>
  <c r="AM86" i="5"/>
  <c r="AN86" i="5"/>
  <c r="AM87" i="5"/>
  <c r="AN87" i="5"/>
  <c r="AM88" i="5"/>
  <c r="AN88" i="5"/>
  <c r="AM89" i="5"/>
  <c r="AN89" i="5"/>
  <c r="AM90" i="5"/>
  <c r="AN90" i="5"/>
  <c r="AM91" i="5"/>
  <c r="AN91" i="5"/>
  <c r="AM92" i="5"/>
  <c r="AN92" i="5"/>
  <c r="AM93" i="5"/>
  <c r="AN93" i="5"/>
  <c r="AM94" i="5"/>
  <c r="AN94" i="5"/>
  <c r="AM95" i="5"/>
  <c r="AN95" i="5"/>
  <c r="AM96" i="5"/>
  <c r="AN96" i="5"/>
  <c r="AM97" i="5"/>
  <c r="AN97" i="5"/>
  <c r="AM98" i="5"/>
  <c r="AN98" i="5"/>
  <c r="AM99" i="5"/>
  <c r="AN99" i="5"/>
  <c r="AM100" i="5"/>
  <c r="AN100" i="5"/>
  <c r="AM101" i="5"/>
  <c r="AN101" i="5"/>
  <c r="AM102" i="5"/>
  <c r="AN102" i="5"/>
  <c r="AM103" i="5"/>
  <c r="AN103" i="5"/>
  <c r="AM104" i="5"/>
  <c r="AN104" i="5"/>
  <c r="AM105" i="5"/>
  <c r="AN105" i="5"/>
  <c r="AM106" i="5"/>
  <c r="AN106" i="5"/>
  <c r="AM107" i="5"/>
  <c r="AN107" i="5"/>
  <c r="AM108" i="5"/>
  <c r="AN108" i="5"/>
  <c r="AM109" i="5"/>
  <c r="AN109" i="5"/>
  <c r="AM110" i="5"/>
  <c r="AN110" i="5"/>
  <c r="AM111" i="5"/>
  <c r="AN111" i="5"/>
  <c r="AM112" i="5"/>
  <c r="AN112" i="5"/>
  <c r="AM113" i="5"/>
  <c r="AN113" i="5"/>
  <c r="AM114" i="5"/>
  <c r="AN114" i="5"/>
  <c r="AM115" i="5"/>
  <c r="AN115" i="5"/>
  <c r="AM116" i="5"/>
  <c r="AN116" i="5"/>
  <c r="AM117" i="5"/>
  <c r="AN117" i="5"/>
  <c r="AM118" i="5"/>
  <c r="AN118" i="5"/>
  <c r="AM119" i="5"/>
  <c r="AN119" i="5"/>
  <c r="AM120" i="5"/>
  <c r="AN120" i="5"/>
  <c r="AM121" i="5"/>
  <c r="AN121" i="5"/>
  <c r="AM122" i="5"/>
  <c r="AN122" i="5"/>
  <c r="AM123" i="5"/>
  <c r="AN123" i="5"/>
  <c r="AM124" i="5"/>
  <c r="AN124" i="5"/>
  <c r="AM125" i="5"/>
  <c r="AN125" i="5"/>
  <c r="AM126" i="5"/>
  <c r="AN126" i="5"/>
  <c r="AM127" i="5"/>
  <c r="AN127" i="5"/>
  <c r="AM128" i="5"/>
  <c r="AN128" i="5"/>
  <c r="AM129" i="5"/>
  <c r="AN129" i="5"/>
  <c r="AM130" i="5"/>
  <c r="AN130" i="5"/>
  <c r="AM131" i="5"/>
  <c r="AN131" i="5"/>
  <c r="AM132" i="5"/>
  <c r="AN132" i="5"/>
  <c r="AM133" i="5"/>
  <c r="AN133" i="5"/>
  <c r="AM134" i="5"/>
  <c r="AN134" i="5"/>
  <c r="AM135" i="5"/>
  <c r="AN135" i="5"/>
  <c r="AM136" i="5"/>
  <c r="AN136" i="5"/>
  <c r="AM137" i="5"/>
  <c r="AN137" i="5"/>
  <c r="AM138" i="5"/>
  <c r="AN138" i="5"/>
  <c r="AM139" i="5"/>
  <c r="AN139" i="5"/>
  <c r="AM140" i="5"/>
  <c r="AN140" i="5"/>
  <c r="AM141" i="5"/>
  <c r="AN141" i="5"/>
  <c r="AM142" i="5"/>
  <c r="AN142" i="5"/>
  <c r="AM143" i="5"/>
  <c r="AN143" i="5"/>
  <c r="AM144" i="5"/>
  <c r="AN144" i="5"/>
  <c r="AM145" i="5"/>
  <c r="AN145" i="5"/>
  <c r="AM146" i="5"/>
  <c r="AN146" i="5"/>
  <c r="AM147" i="5"/>
  <c r="AN147" i="5"/>
  <c r="AM148" i="5"/>
  <c r="AN148" i="5"/>
  <c r="AM149" i="5"/>
  <c r="AN149" i="5"/>
  <c r="AM150" i="5"/>
  <c r="AN150" i="5"/>
  <c r="AM151" i="5"/>
  <c r="AN151" i="5"/>
  <c r="AM152" i="5"/>
  <c r="AN152" i="5"/>
  <c r="AM153" i="5"/>
  <c r="AN153" i="5"/>
  <c r="AM154" i="5"/>
  <c r="AN154" i="5"/>
  <c r="AM155" i="5"/>
  <c r="AN155" i="5"/>
  <c r="AM156" i="5"/>
  <c r="AN156" i="5"/>
  <c r="AM157" i="5"/>
  <c r="AN157" i="5"/>
  <c r="AM158" i="5"/>
  <c r="AN158" i="5"/>
  <c r="AM159" i="5"/>
  <c r="AN159" i="5"/>
  <c r="AM160" i="5"/>
  <c r="AN160" i="5"/>
  <c r="AM161" i="5"/>
  <c r="AN161" i="5"/>
  <c r="AM162" i="5"/>
  <c r="AN162" i="5"/>
  <c r="AM163" i="5"/>
  <c r="AN163" i="5"/>
  <c r="AM164" i="5"/>
  <c r="AN164" i="5"/>
  <c r="AM165" i="5"/>
  <c r="AN165" i="5"/>
  <c r="AM166" i="5"/>
  <c r="AN166" i="5"/>
  <c r="AM167" i="5"/>
  <c r="AN167" i="5"/>
  <c r="AM168" i="5"/>
  <c r="AN168" i="5"/>
  <c r="AM169" i="5"/>
  <c r="AN169" i="5"/>
  <c r="AM170" i="5"/>
  <c r="AN170" i="5"/>
  <c r="AM171" i="5"/>
  <c r="AN171" i="5"/>
  <c r="AM172" i="5"/>
  <c r="AN172" i="5"/>
  <c r="AM173" i="5"/>
  <c r="AN173" i="5"/>
  <c r="AM174" i="5"/>
  <c r="AN174" i="5"/>
  <c r="AM175" i="5"/>
  <c r="AN175" i="5"/>
  <c r="AM176" i="5"/>
  <c r="AN176" i="5"/>
  <c r="AM177" i="5"/>
  <c r="AN177" i="5"/>
  <c r="AM178" i="5"/>
  <c r="AN178" i="5"/>
  <c r="AM179" i="5"/>
  <c r="AN179" i="5"/>
  <c r="AM180" i="5"/>
  <c r="AN180" i="5"/>
  <c r="AM181" i="5"/>
  <c r="AN181" i="5"/>
  <c r="AM182" i="5"/>
  <c r="AN182" i="5"/>
  <c r="AM183" i="5"/>
  <c r="AN183" i="5"/>
  <c r="AM184" i="5"/>
  <c r="AN184" i="5"/>
  <c r="AM185" i="5"/>
  <c r="AN185" i="5"/>
  <c r="AM186" i="5"/>
  <c r="AN186" i="5"/>
  <c r="AM187" i="5"/>
  <c r="AN187" i="5"/>
  <c r="AM188" i="5"/>
  <c r="AN188" i="5"/>
  <c r="AM189" i="5"/>
  <c r="AN189" i="5"/>
  <c r="AM190" i="5"/>
  <c r="AN190" i="5"/>
  <c r="AM191" i="5"/>
  <c r="AN191" i="5"/>
  <c r="AM192" i="5"/>
  <c r="AN192" i="5"/>
  <c r="AM193" i="5"/>
  <c r="AN193" i="5"/>
  <c r="AM194" i="5"/>
  <c r="AN194" i="5"/>
  <c r="AM195" i="5"/>
  <c r="AN195" i="5"/>
  <c r="AM196" i="5"/>
  <c r="AN196" i="5"/>
  <c r="AM197" i="5"/>
  <c r="AN197" i="5"/>
  <c r="AM198" i="5"/>
  <c r="AN198" i="5"/>
  <c r="AM199" i="5"/>
  <c r="AN199" i="5"/>
  <c r="AM200" i="5"/>
  <c r="AN200" i="5"/>
  <c r="AM201" i="5"/>
  <c r="AN201" i="5"/>
  <c r="AM202" i="5"/>
  <c r="AN202" i="5"/>
  <c r="AM203" i="5"/>
  <c r="AN203" i="5"/>
  <c r="AM204" i="5"/>
  <c r="AN204" i="5"/>
  <c r="AM205" i="5"/>
  <c r="AN205" i="5"/>
  <c r="AM206" i="5"/>
  <c r="AN206" i="5"/>
  <c r="AM207" i="5"/>
  <c r="AN207" i="5"/>
  <c r="AM208" i="5"/>
  <c r="AN208" i="5"/>
  <c r="AM209" i="5"/>
  <c r="AN209" i="5"/>
  <c r="AM210" i="5"/>
  <c r="AN210" i="5"/>
  <c r="AM211" i="5"/>
  <c r="AN211" i="5"/>
  <c r="AM212" i="5"/>
  <c r="AN212" i="5"/>
  <c r="AM213" i="5"/>
  <c r="AN213" i="5"/>
  <c r="AM214" i="5"/>
  <c r="AN214" i="5"/>
  <c r="AM215" i="5"/>
  <c r="AN215" i="5"/>
  <c r="AM216" i="5"/>
  <c r="AN216" i="5"/>
  <c r="AM217" i="5"/>
  <c r="AN217" i="5"/>
  <c r="AM218" i="5"/>
  <c r="AN218" i="5"/>
  <c r="AM219" i="5"/>
  <c r="AN219" i="5"/>
  <c r="AM220" i="5"/>
  <c r="AN220" i="5"/>
  <c r="AM221" i="5"/>
  <c r="AN221" i="5"/>
  <c r="AM222" i="5"/>
  <c r="AN222" i="5"/>
  <c r="AM223" i="5"/>
  <c r="AN223" i="5"/>
  <c r="AM224" i="5"/>
  <c r="AN224" i="5"/>
  <c r="AM225" i="5"/>
  <c r="AN225" i="5"/>
  <c r="AM226" i="5"/>
  <c r="AN226" i="5"/>
  <c r="AM227" i="5"/>
  <c r="AN227" i="5"/>
  <c r="AM228" i="5"/>
  <c r="AN228" i="5"/>
  <c r="AM229" i="5"/>
  <c r="AN229" i="5"/>
  <c r="AM230" i="5"/>
  <c r="AN230" i="5"/>
  <c r="AM231" i="5"/>
  <c r="AN231" i="5"/>
  <c r="AM232" i="5"/>
  <c r="AN232" i="5"/>
  <c r="AM233" i="5"/>
  <c r="AN233" i="5"/>
  <c r="AM234" i="5"/>
  <c r="AN234" i="5"/>
  <c r="AM235" i="5"/>
  <c r="AN235" i="5"/>
  <c r="AM236" i="5"/>
  <c r="AN236" i="5"/>
  <c r="AM237" i="5"/>
  <c r="AN237" i="5"/>
  <c r="AM238" i="5"/>
  <c r="AN238" i="5"/>
  <c r="AM239" i="5"/>
  <c r="AN239" i="5"/>
  <c r="AM240" i="5"/>
  <c r="AN240" i="5"/>
  <c r="AM241" i="5"/>
  <c r="AN241" i="5"/>
  <c r="AM242" i="5"/>
  <c r="AN242" i="5"/>
  <c r="AM243" i="5"/>
  <c r="AN243" i="5"/>
  <c r="AM244" i="5"/>
  <c r="AN244" i="5"/>
  <c r="AM245" i="5"/>
  <c r="AN245" i="5"/>
  <c r="AM246" i="5"/>
  <c r="AN246" i="5"/>
  <c r="AM247" i="5"/>
  <c r="AN247" i="5"/>
  <c r="AM248" i="5"/>
  <c r="AN248" i="5"/>
  <c r="AM249" i="5"/>
  <c r="AN249" i="5"/>
  <c r="AM250" i="5"/>
  <c r="AN250" i="5"/>
  <c r="AM251" i="5"/>
  <c r="AN251" i="5"/>
  <c r="AM252" i="5"/>
  <c r="AN252" i="5"/>
  <c r="AM253" i="5"/>
  <c r="AN253" i="5"/>
  <c r="AM254" i="5"/>
  <c r="AN254" i="5"/>
  <c r="AM255" i="5"/>
  <c r="AN255" i="5"/>
  <c r="AM256" i="5"/>
  <c r="AN256" i="5"/>
  <c r="AM257" i="5"/>
  <c r="AN257" i="5"/>
  <c r="AM258" i="5"/>
  <c r="AN258" i="5"/>
  <c r="AM259" i="5"/>
  <c r="AN259" i="5"/>
  <c r="AM260" i="5"/>
  <c r="AN260" i="5"/>
  <c r="AM261" i="5"/>
  <c r="AN261" i="5"/>
  <c r="AM262" i="5"/>
  <c r="AN262" i="5"/>
  <c r="AM263" i="5"/>
  <c r="AN263" i="5"/>
  <c r="AM264" i="5"/>
  <c r="AN264" i="5"/>
  <c r="AM265" i="5"/>
  <c r="AN265" i="5"/>
  <c r="AM266" i="5"/>
  <c r="AN266" i="5"/>
  <c r="AM267" i="5"/>
  <c r="AN267" i="5"/>
  <c r="AM268" i="5"/>
  <c r="AN268" i="5"/>
  <c r="AM269" i="5"/>
  <c r="AN269" i="5"/>
  <c r="AM270" i="5"/>
  <c r="AN270" i="5"/>
  <c r="AM271" i="5"/>
  <c r="AN271" i="5"/>
  <c r="AM272" i="5"/>
  <c r="AN272" i="5"/>
  <c r="AM273" i="5"/>
  <c r="AN273" i="5"/>
  <c r="AM274" i="5"/>
  <c r="AN274" i="5"/>
  <c r="AM275" i="5"/>
  <c r="AN275" i="5"/>
  <c r="AM276" i="5"/>
  <c r="AN276" i="5"/>
  <c r="AM277" i="5"/>
  <c r="AN277" i="5"/>
  <c r="AM278" i="5"/>
  <c r="AN278" i="5"/>
  <c r="AM279" i="5"/>
  <c r="AN279" i="5"/>
  <c r="AM280" i="5"/>
  <c r="AN280" i="5"/>
  <c r="AM281" i="5"/>
  <c r="AN281" i="5"/>
  <c r="AM282" i="5"/>
  <c r="AN282" i="5"/>
  <c r="AM283" i="5"/>
  <c r="AN283" i="5"/>
  <c r="AM284" i="5"/>
  <c r="AN284" i="5"/>
  <c r="AM285" i="5"/>
  <c r="AN285" i="5"/>
  <c r="AM286" i="5"/>
  <c r="AN286" i="5"/>
  <c r="AM287" i="5"/>
  <c r="AN287" i="5"/>
  <c r="AM288" i="5"/>
  <c r="AN288" i="5"/>
  <c r="AM289" i="5"/>
  <c r="AN289" i="5"/>
  <c r="AM290" i="5"/>
  <c r="AN290" i="5"/>
  <c r="AM291" i="5"/>
  <c r="AN291" i="5"/>
  <c r="AM292" i="5"/>
  <c r="AN292" i="5"/>
  <c r="AM293" i="5"/>
  <c r="AN293" i="5"/>
  <c r="AM294" i="5"/>
  <c r="AN294" i="5"/>
  <c r="AM295" i="5"/>
  <c r="AN295" i="5"/>
  <c r="AM296" i="5"/>
  <c r="AN296" i="5"/>
  <c r="AM297" i="5"/>
  <c r="AN297" i="5"/>
  <c r="AM298" i="5"/>
  <c r="AN298" i="5"/>
  <c r="AM299" i="5"/>
  <c r="AN299" i="5"/>
  <c r="AM300" i="5"/>
  <c r="AN300" i="5"/>
  <c r="AM301" i="5"/>
  <c r="AN301" i="5"/>
  <c r="AM302" i="5"/>
  <c r="AN302" i="5"/>
  <c r="AM303" i="5"/>
  <c r="AN303" i="5"/>
  <c r="AM304" i="5"/>
  <c r="AN304" i="5"/>
  <c r="AM305" i="5"/>
  <c r="AN305" i="5"/>
  <c r="AM306" i="5"/>
  <c r="AN306" i="5"/>
  <c r="AM307" i="5"/>
  <c r="AN307" i="5"/>
  <c r="AM308" i="5"/>
  <c r="AN308" i="5"/>
  <c r="AM309" i="5"/>
  <c r="AN309" i="5"/>
  <c r="AM310" i="5"/>
  <c r="AN310" i="5"/>
  <c r="AM311" i="5"/>
  <c r="AN311" i="5"/>
  <c r="AM312" i="5"/>
  <c r="AN312" i="5"/>
  <c r="AM313" i="5"/>
  <c r="AN313" i="5"/>
  <c r="AM314" i="5"/>
  <c r="AN314" i="5"/>
  <c r="AM315" i="5"/>
  <c r="AN315" i="5"/>
  <c r="AM316" i="5"/>
  <c r="AN316" i="5"/>
  <c r="AM317" i="5"/>
  <c r="AN317" i="5"/>
  <c r="AM318" i="5"/>
  <c r="AN318" i="5"/>
  <c r="AM319" i="5"/>
  <c r="AN319" i="5"/>
  <c r="AM320" i="5"/>
  <c r="AN320" i="5"/>
  <c r="AM321" i="5"/>
  <c r="AN321" i="5"/>
  <c r="AM322" i="5"/>
  <c r="AN322" i="5"/>
  <c r="AM323" i="5"/>
  <c r="AN323" i="5"/>
  <c r="AM324" i="5"/>
  <c r="AN324" i="5"/>
  <c r="AM325" i="5"/>
  <c r="AN325" i="5"/>
  <c r="AM326" i="5"/>
  <c r="AN326" i="5"/>
  <c r="AM327" i="5"/>
  <c r="AN327" i="5"/>
  <c r="AM328" i="5"/>
  <c r="AN328" i="5"/>
  <c r="AM329" i="5"/>
  <c r="AN329" i="5"/>
  <c r="AM330" i="5"/>
  <c r="AN330" i="5"/>
  <c r="AM331" i="5"/>
  <c r="AN331" i="5"/>
  <c r="AM332" i="5"/>
  <c r="AN332" i="5"/>
  <c r="AM333" i="5"/>
  <c r="AN333" i="5"/>
  <c r="AM334" i="5"/>
  <c r="AN334" i="5"/>
  <c r="AM335" i="5"/>
  <c r="AN335" i="5"/>
  <c r="AM336" i="5"/>
  <c r="AN336" i="5"/>
  <c r="AM337" i="5"/>
  <c r="AN337" i="5"/>
  <c r="AM338" i="5"/>
  <c r="AN338" i="5"/>
  <c r="AM339" i="5"/>
  <c r="AN339" i="5"/>
  <c r="AM340" i="5"/>
  <c r="AN340" i="5"/>
  <c r="AM341" i="5"/>
  <c r="AN341" i="5"/>
  <c r="AM342" i="5"/>
  <c r="AN342" i="5"/>
  <c r="AM343" i="5"/>
  <c r="AN343" i="5"/>
  <c r="AM344" i="5"/>
  <c r="AN344" i="5"/>
  <c r="AM345" i="5"/>
  <c r="AN345" i="5"/>
  <c r="AM346" i="5"/>
  <c r="AN346" i="5"/>
  <c r="AM347" i="5"/>
  <c r="AN347" i="5"/>
  <c r="AM348" i="5"/>
  <c r="AN348" i="5"/>
  <c r="AM349" i="5"/>
  <c r="AN349" i="5"/>
  <c r="AM350" i="5"/>
  <c r="AN350" i="5"/>
  <c r="AM351" i="5"/>
  <c r="AN351" i="5"/>
  <c r="AM352" i="5"/>
  <c r="AN352" i="5"/>
  <c r="AM353" i="5"/>
  <c r="AN353" i="5"/>
  <c r="AM354" i="5"/>
  <c r="AN354" i="5"/>
  <c r="AM355" i="5"/>
  <c r="AN355" i="5"/>
  <c r="AM356" i="5"/>
  <c r="AN356" i="5"/>
  <c r="AM357" i="5"/>
  <c r="AN357" i="5"/>
  <c r="AM358" i="5"/>
  <c r="AN358" i="5"/>
  <c r="AM359" i="5"/>
  <c r="AN359" i="5"/>
  <c r="AM360" i="5"/>
  <c r="AN360" i="5"/>
  <c r="AM361" i="5"/>
  <c r="AN361" i="5"/>
  <c r="AM362" i="5"/>
  <c r="AN362" i="5"/>
  <c r="AM363" i="5"/>
  <c r="AN363" i="5"/>
  <c r="AM364" i="5"/>
  <c r="AN364" i="5"/>
  <c r="AM365" i="5"/>
  <c r="AN365" i="5"/>
  <c r="AM366" i="5"/>
  <c r="AN366" i="5"/>
  <c r="AM367" i="5"/>
  <c r="AN367" i="5"/>
  <c r="AM368" i="5"/>
  <c r="AN368" i="5"/>
  <c r="AM369" i="5"/>
  <c r="AN369" i="5"/>
  <c r="AM370" i="5"/>
  <c r="AN370" i="5"/>
  <c r="AM371" i="5"/>
  <c r="AN371" i="5"/>
  <c r="AM372" i="5"/>
  <c r="AN372" i="5"/>
  <c r="AM373" i="5"/>
  <c r="AN373" i="5"/>
  <c r="AM374" i="5"/>
  <c r="AN374" i="5"/>
  <c r="AM375" i="5"/>
  <c r="AN375" i="5"/>
  <c r="AM376" i="5"/>
  <c r="AN376" i="5"/>
  <c r="AM377" i="5"/>
  <c r="AN377" i="5"/>
  <c r="AM378" i="5"/>
  <c r="AN378" i="5"/>
  <c r="AM379" i="5"/>
  <c r="AN379" i="5"/>
  <c r="AM380" i="5"/>
  <c r="AN380" i="5"/>
  <c r="AM381" i="5"/>
  <c r="AN381" i="5"/>
  <c r="AM382" i="5"/>
  <c r="AN382" i="5"/>
  <c r="AM383" i="5"/>
  <c r="AN383" i="5"/>
  <c r="AM384" i="5"/>
  <c r="AN384" i="5"/>
  <c r="AM385" i="5"/>
  <c r="AN385" i="5"/>
  <c r="AM386" i="5"/>
  <c r="AN386" i="5"/>
  <c r="AM387" i="5"/>
  <c r="AN387" i="5"/>
  <c r="AM388" i="5"/>
  <c r="AN388" i="5"/>
  <c r="AM389" i="5"/>
  <c r="AN389" i="5"/>
  <c r="AM390" i="5"/>
  <c r="AN390" i="5"/>
  <c r="AM391" i="5"/>
  <c r="AN391" i="5"/>
  <c r="AM392" i="5"/>
  <c r="AN392" i="5"/>
  <c r="AM393" i="5"/>
  <c r="AN393" i="5"/>
  <c r="AM394" i="5"/>
  <c r="AN394" i="5"/>
  <c r="AM395" i="5"/>
  <c r="AN395" i="5"/>
  <c r="AM396" i="5"/>
  <c r="AN396" i="5"/>
  <c r="AM397" i="5"/>
  <c r="AN397" i="5"/>
  <c r="AM398" i="5"/>
  <c r="AN398" i="5"/>
  <c r="AM399" i="5"/>
  <c r="AN399" i="5"/>
  <c r="AM400" i="5"/>
  <c r="AN400" i="5"/>
  <c r="AM401" i="5"/>
  <c r="AN401" i="5"/>
  <c r="AM402" i="5"/>
  <c r="AN402" i="5"/>
  <c r="AM403" i="5"/>
  <c r="AN403" i="5"/>
  <c r="AM404" i="5"/>
  <c r="AN404" i="5"/>
  <c r="AM405" i="5"/>
  <c r="AN405" i="5"/>
  <c r="AM406" i="5"/>
  <c r="AN406" i="5"/>
  <c r="AM407" i="5"/>
  <c r="AN407" i="5"/>
  <c r="AM408" i="5"/>
  <c r="AN408" i="5"/>
  <c r="AM409" i="5"/>
  <c r="AN409" i="5"/>
  <c r="AM410" i="5"/>
  <c r="AN410" i="5"/>
  <c r="AM411" i="5"/>
  <c r="AN411" i="5"/>
  <c r="AM412" i="5"/>
  <c r="AN412" i="5"/>
  <c r="AM413" i="5"/>
  <c r="AN413" i="5"/>
  <c r="AM414" i="5"/>
  <c r="AN414" i="5"/>
  <c r="AM415" i="5"/>
  <c r="AN415" i="5"/>
  <c r="AM416" i="5"/>
  <c r="AN416" i="5"/>
  <c r="AM417" i="5"/>
  <c r="AN417" i="5"/>
  <c r="AM418" i="5"/>
  <c r="AN418" i="5"/>
  <c r="AM419" i="5"/>
  <c r="AN419" i="5"/>
  <c r="AM420" i="5"/>
  <c r="AN420" i="5"/>
  <c r="AM421" i="5"/>
  <c r="AN421" i="5"/>
  <c r="AM422" i="5"/>
  <c r="AN422" i="5"/>
  <c r="AM423" i="5"/>
  <c r="AN423" i="5"/>
  <c r="AM424" i="5"/>
  <c r="AN424" i="5"/>
  <c r="AM425" i="5"/>
  <c r="AN425" i="5"/>
  <c r="AM426" i="5"/>
  <c r="AN426" i="5"/>
  <c r="AM427" i="5"/>
  <c r="AN427" i="5"/>
  <c r="AM428" i="5"/>
  <c r="AN428" i="5"/>
  <c r="AM429" i="5"/>
  <c r="AN429" i="5"/>
  <c r="AM430" i="5"/>
  <c r="AN430" i="5"/>
  <c r="AM431" i="5"/>
  <c r="AN431" i="5"/>
  <c r="AM432" i="5"/>
  <c r="AN432" i="5"/>
  <c r="AM433" i="5"/>
  <c r="AN433" i="5"/>
  <c r="AM434" i="5"/>
  <c r="AN434" i="5"/>
  <c r="AM435" i="5"/>
  <c r="AN435" i="5"/>
  <c r="AM436" i="5"/>
  <c r="AN436" i="5"/>
  <c r="AM437" i="5"/>
  <c r="AN437" i="5"/>
  <c r="AM438" i="5"/>
  <c r="AN438" i="5"/>
  <c r="AM439" i="5"/>
  <c r="AN439" i="5"/>
  <c r="AM440" i="5"/>
  <c r="AN440" i="5"/>
  <c r="AM441" i="5"/>
  <c r="AN441" i="5"/>
  <c r="AM442" i="5"/>
  <c r="AN442" i="5"/>
  <c r="AM443" i="5"/>
  <c r="AN443" i="5"/>
  <c r="AM444" i="5"/>
  <c r="AN444" i="5"/>
  <c r="AM445" i="5"/>
  <c r="AN445" i="5"/>
  <c r="AM446" i="5"/>
  <c r="AN446" i="5"/>
  <c r="AM447" i="5"/>
  <c r="AN447" i="5"/>
  <c r="AM448" i="5"/>
  <c r="AN448" i="5"/>
  <c r="AM449" i="5"/>
  <c r="AN449" i="5"/>
  <c r="AM450" i="5"/>
  <c r="AN450" i="5"/>
  <c r="AM451" i="5"/>
  <c r="AN451" i="5"/>
  <c r="AM452" i="5"/>
  <c r="AN452" i="5"/>
  <c r="AM453" i="5"/>
  <c r="AN453" i="5"/>
  <c r="AM454" i="5"/>
  <c r="AN454" i="5"/>
  <c r="AM455" i="5"/>
  <c r="AN455" i="5"/>
  <c r="AM456" i="5"/>
  <c r="AN456" i="5"/>
  <c r="AM457" i="5"/>
  <c r="AN457" i="5"/>
  <c r="AM458" i="5"/>
  <c r="AN458" i="5"/>
  <c r="AM459" i="5"/>
  <c r="AN459" i="5"/>
  <c r="AM460" i="5"/>
  <c r="AN460" i="5"/>
  <c r="AM461" i="5"/>
  <c r="AN461" i="5"/>
  <c r="AM462" i="5"/>
  <c r="AN462" i="5"/>
  <c r="AM463" i="5"/>
  <c r="AN463" i="5"/>
  <c r="AM464" i="5"/>
  <c r="AN464" i="5"/>
  <c r="AM465" i="5"/>
  <c r="AN465" i="5"/>
  <c r="AM466" i="5"/>
  <c r="AN466" i="5"/>
  <c r="AM467" i="5"/>
  <c r="AN467" i="5"/>
  <c r="AM468" i="5"/>
  <c r="AN468" i="5"/>
  <c r="AM469" i="5"/>
  <c r="AN469" i="5"/>
  <c r="AM470" i="5"/>
  <c r="AN470" i="5"/>
  <c r="AM471" i="5"/>
  <c r="AN471" i="5"/>
  <c r="AM472" i="5"/>
  <c r="AN472" i="5"/>
  <c r="AM473" i="5"/>
  <c r="AN473" i="5"/>
  <c r="AM474" i="5"/>
  <c r="AN474" i="5"/>
  <c r="AM475" i="5"/>
  <c r="AN475" i="5"/>
  <c r="AM476" i="5"/>
  <c r="AN476" i="5"/>
  <c r="AM477" i="5"/>
  <c r="AN477" i="5"/>
  <c r="AM478" i="5"/>
  <c r="AN478" i="5"/>
  <c r="AM479" i="5"/>
  <c r="AN479" i="5"/>
  <c r="AM480" i="5"/>
  <c r="AN480" i="5"/>
  <c r="AM481" i="5"/>
  <c r="AN481" i="5"/>
  <c r="AM482" i="5"/>
  <c r="AN482" i="5"/>
  <c r="AM483" i="5"/>
  <c r="AN483" i="5"/>
  <c r="AM484" i="5"/>
  <c r="AN484" i="5"/>
  <c r="AM485" i="5"/>
  <c r="AN485" i="5"/>
  <c r="AM486" i="5"/>
  <c r="AN486" i="5"/>
  <c r="AM487" i="5"/>
  <c r="AN487" i="5"/>
  <c r="AM488" i="5"/>
  <c r="AN488" i="5"/>
  <c r="AM489" i="5"/>
  <c r="AN489" i="5"/>
  <c r="AM490" i="5"/>
  <c r="AN490" i="5"/>
  <c r="AM491" i="5"/>
  <c r="AN491" i="5"/>
  <c r="AM492" i="5"/>
  <c r="AN492" i="5"/>
  <c r="AM493" i="5"/>
  <c r="AN493" i="5"/>
  <c r="AM494" i="5"/>
  <c r="AN494" i="5"/>
  <c r="AM495" i="5"/>
  <c r="AN495" i="5"/>
  <c r="AM496" i="5"/>
  <c r="AN496" i="5"/>
  <c r="AM497" i="5"/>
  <c r="AN497" i="5"/>
  <c r="AM498" i="5"/>
  <c r="AN498" i="5"/>
  <c r="AM499" i="5"/>
  <c r="AN499" i="5"/>
  <c r="AM500" i="5"/>
  <c r="AN500" i="5"/>
  <c r="AM501" i="5"/>
  <c r="AN501" i="5"/>
  <c r="AM502" i="5"/>
  <c r="AN502" i="5"/>
  <c r="AM503" i="5"/>
  <c r="AN503" i="5"/>
  <c r="AM504" i="5"/>
  <c r="AN504" i="5"/>
  <c r="AM505" i="5"/>
  <c r="AN505" i="5"/>
  <c r="AM506" i="5"/>
  <c r="AN506" i="5"/>
  <c r="AM507" i="5"/>
  <c r="AN507" i="5"/>
  <c r="AM508" i="5"/>
  <c r="AN508" i="5"/>
  <c r="AM509" i="5"/>
  <c r="AN509" i="5"/>
  <c r="AM510" i="5"/>
  <c r="AN510" i="5"/>
  <c r="AM511" i="5"/>
  <c r="AN511" i="5"/>
  <c r="AM512" i="5"/>
  <c r="AN512" i="5"/>
  <c r="AM513" i="5"/>
  <c r="AN513" i="5"/>
  <c r="AM514" i="5"/>
  <c r="AN514" i="5"/>
  <c r="AM515" i="5"/>
  <c r="AN515" i="5"/>
  <c r="AM516" i="5"/>
  <c r="AN516" i="5"/>
  <c r="AM517" i="5"/>
  <c r="AN517" i="5"/>
  <c r="AM518" i="5"/>
  <c r="AN518" i="5"/>
  <c r="AM519" i="5"/>
  <c r="AN519" i="5"/>
  <c r="AM520" i="5"/>
  <c r="AN520" i="5"/>
  <c r="AM521" i="5"/>
  <c r="AN521" i="5"/>
  <c r="AM522" i="5"/>
  <c r="AN522" i="5"/>
  <c r="AM523" i="5"/>
  <c r="AN523" i="5"/>
  <c r="AM524" i="5"/>
  <c r="AN524" i="5"/>
  <c r="AM525" i="5"/>
  <c r="AN525" i="5"/>
  <c r="AM526" i="5"/>
  <c r="AN526" i="5"/>
  <c r="AM527" i="5"/>
  <c r="AN527" i="5"/>
  <c r="AM528" i="5"/>
  <c r="AN528" i="5"/>
  <c r="AM529" i="5"/>
  <c r="AN529" i="5"/>
  <c r="AM530" i="5"/>
  <c r="AN530" i="5"/>
  <c r="AM531" i="5"/>
  <c r="AN531" i="5"/>
  <c r="AM532" i="5"/>
  <c r="AN532" i="5"/>
  <c r="AM533" i="5"/>
  <c r="AN533" i="5"/>
  <c r="AM534" i="5"/>
  <c r="AN534" i="5"/>
  <c r="AM535" i="5"/>
  <c r="AN535" i="5"/>
  <c r="AM536" i="5"/>
  <c r="AN536" i="5"/>
  <c r="AM537" i="5"/>
  <c r="AN537" i="5"/>
  <c r="AM538" i="5"/>
  <c r="AN538" i="5"/>
  <c r="AM539" i="5"/>
  <c r="AN539" i="5"/>
  <c r="AM540" i="5"/>
  <c r="AN540" i="5"/>
  <c r="AM541" i="5"/>
  <c r="AN541" i="5"/>
  <c r="AM542" i="5"/>
  <c r="AN542" i="5"/>
  <c r="AM543" i="5"/>
  <c r="AN543" i="5"/>
  <c r="AM544" i="5"/>
  <c r="AN544" i="5"/>
  <c r="AM545" i="5"/>
  <c r="AN545" i="5"/>
  <c r="AM546" i="5"/>
  <c r="AN546" i="5"/>
  <c r="AM547" i="5"/>
  <c r="AN547" i="5"/>
  <c r="AM548" i="5"/>
  <c r="AN548" i="5"/>
  <c r="AM549" i="5"/>
  <c r="AN549" i="5"/>
  <c r="AM550" i="5"/>
  <c r="AN550" i="5"/>
  <c r="AM551" i="5"/>
  <c r="AN551" i="5"/>
  <c r="AM552" i="5"/>
  <c r="AN552" i="5"/>
  <c r="AM553" i="5"/>
  <c r="AN553" i="5"/>
  <c r="AM554" i="5"/>
  <c r="AN554" i="5"/>
  <c r="AM555" i="5"/>
  <c r="AN555" i="5"/>
  <c r="AM556" i="5"/>
  <c r="AN556" i="5"/>
  <c r="AM557" i="5"/>
  <c r="AN557" i="5"/>
  <c r="AM558" i="5"/>
  <c r="AN558" i="5"/>
  <c r="AM559" i="5"/>
  <c r="AN559" i="5"/>
  <c r="AM560" i="5"/>
  <c r="AN560" i="5"/>
  <c r="AM561" i="5"/>
  <c r="AN561" i="5"/>
  <c r="AM562" i="5"/>
  <c r="AN562" i="5"/>
  <c r="AM563" i="5"/>
  <c r="AN563" i="5"/>
  <c r="AM564" i="5"/>
  <c r="AN564" i="5"/>
  <c r="AM565" i="5"/>
  <c r="AN565" i="5"/>
  <c r="AM566" i="5"/>
  <c r="AN566" i="5"/>
  <c r="AM567" i="5"/>
  <c r="AN567" i="5"/>
  <c r="AM568" i="5"/>
  <c r="AN568" i="5"/>
  <c r="AM569" i="5"/>
  <c r="AN569" i="5"/>
  <c r="AM570" i="5"/>
  <c r="AN570" i="5"/>
  <c r="AM571" i="5"/>
  <c r="AN571" i="5"/>
  <c r="AM572" i="5"/>
  <c r="AN572" i="5"/>
  <c r="AM573" i="5"/>
  <c r="AN573" i="5"/>
  <c r="AM574" i="5"/>
  <c r="AN574" i="5"/>
  <c r="AM575" i="5"/>
  <c r="AN575" i="5"/>
  <c r="AM576" i="5"/>
  <c r="AN576" i="5"/>
  <c r="AM577" i="5"/>
  <c r="AN577" i="5"/>
  <c r="AM578" i="5"/>
  <c r="AN578" i="5"/>
  <c r="AM579" i="5"/>
  <c r="AN579" i="5"/>
  <c r="AM580" i="5"/>
  <c r="AN580" i="5"/>
  <c r="AM581" i="5"/>
  <c r="AN581" i="5"/>
  <c r="AM582" i="5"/>
  <c r="AN582" i="5"/>
  <c r="AM583" i="5"/>
  <c r="AN583" i="5"/>
  <c r="AM584" i="5"/>
  <c r="AN584" i="5"/>
  <c r="AM585" i="5"/>
  <c r="AN585" i="5"/>
  <c r="AM586" i="5"/>
  <c r="AN586" i="5"/>
  <c r="AM587" i="5"/>
  <c r="AN587" i="5"/>
  <c r="AM588" i="5"/>
  <c r="AN588" i="5"/>
  <c r="AM589" i="5"/>
  <c r="AN589" i="5"/>
  <c r="AM590" i="5"/>
  <c r="AN590" i="5"/>
  <c r="AM591" i="5"/>
  <c r="AN591" i="5"/>
  <c r="AM592" i="5"/>
  <c r="AN592" i="5"/>
  <c r="AM593" i="5"/>
  <c r="AN593" i="5"/>
  <c r="AM594" i="5"/>
  <c r="AN594" i="5"/>
  <c r="AM595" i="5"/>
  <c r="AN595" i="5"/>
  <c r="AM596" i="5"/>
  <c r="AN596" i="5"/>
  <c r="AM597" i="5"/>
  <c r="AN597" i="5"/>
  <c r="AM598" i="5"/>
  <c r="AN598" i="5"/>
  <c r="AM599" i="5"/>
  <c r="AN599" i="5"/>
  <c r="AM600" i="5"/>
  <c r="AN600" i="5"/>
  <c r="AM601" i="5"/>
  <c r="AN601" i="5"/>
  <c r="AM602" i="5"/>
  <c r="AN602" i="5"/>
  <c r="AM603" i="5"/>
  <c r="AN603" i="5"/>
  <c r="AM604" i="5"/>
  <c r="AN604" i="5"/>
  <c r="AM605" i="5"/>
  <c r="AN605" i="5"/>
  <c r="AM606" i="5"/>
  <c r="AN606" i="5"/>
  <c r="AM607" i="5"/>
  <c r="AN607" i="5"/>
  <c r="AM608" i="5"/>
  <c r="AN608" i="5"/>
  <c r="AM609" i="5"/>
  <c r="AN609" i="5"/>
  <c r="AM610" i="5"/>
  <c r="AN610" i="5"/>
  <c r="AM611" i="5"/>
  <c r="AN611" i="5"/>
  <c r="AM612" i="5"/>
  <c r="AN612" i="5"/>
  <c r="AM613" i="5"/>
  <c r="AN613" i="5"/>
  <c r="AM614" i="5"/>
  <c r="AN614" i="5"/>
  <c r="AM615" i="5"/>
  <c r="AN615" i="5"/>
  <c r="AM616" i="5"/>
  <c r="AN616" i="5"/>
  <c r="AM617" i="5"/>
  <c r="AN617" i="5"/>
  <c r="AM618" i="5"/>
  <c r="AN618" i="5"/>
  <c r="AM619" i="5"/>
  <c r="AN619" i="5"/>
  <c r="AM620" i="5"/>
  <c r="AN620" i="5"/>
  <c r="AM621" i="5"/>
  <c r="AN621" i="5"/>
  <c r="AM622" i="5"/>
  <c r="AN622" i="5"/>
  <c r="AM623" i="5"/>
  <c r="AN623" i="5"/>
  <c r="AM624" i="5"/>
  <c r="AN624" i="5"/>
  <c r="AM625" i="5"/>
  <c r="AN625" i="5"/>
  <c r="AM626" i="5"/>
  <c r="AN626" i="5"/>
  <c r="AM627" i="5"/>
  <c r="AN627" i="5"/>
  <c r="AM628" i="5"/>
  <c r="AN628" i="5"/>
  <c r="AM629" i="5"/>
  <c r="AN629" i="5"/>
  <c r="AM630" i="5"/>
  <c r="AN630" i="5"/>
  <c r="AM631" i="5"/>
  <c r="AN631" i="5"/>
  <c r="AM632" i="5"/>
  <c r="AN632" i="5"/>
  <c r="AM633" i="5"/>
  <c r="AN633" i="5"/>
  <c r="AM634" i="5"/>
  <c r="AN634" i="5"/>
  <c r="AM635" i="5"/>
  <c r="AN635" i="5"/>
  <c r="AM636" i="5"/>
  <c r="AN636" i="5"/>
  <c r="AM637" i="5"/>
  <c r="AN637" i="5"/>
  <c r="AM638" i="5"/>
  <c r="AN638" i="5"/>
  <c r="AM639" i="5"/>
  <c r="AN639" i="5"/>
  <c r="AM640" i="5"/>
  <c r="AN640" i="5"/>
  <c r="AM641" i="5"/>
  <c r="AN641" i="5"/>
  <c r="AM642" i="5"/>
  <c r="AN642" i="5"/>
  <c r="AM643" i="5"/>
  <c r="AN643" i="5"/>
  <c r="AM644" i="5"/>
  <c r="AN644" i="5"/>
  <c r="AM645" i="5"/>
  <c r="AN645" i="5"/>
  <c r="AM646" i="5"/>
  <c r="AN646" i="5"/>
  <c r="AM647" i="5"/>
  <c r="AN647" i="5"/>
  <c r="AM648" i="5"/>
  <c r="AN648" i="5"/>
  <c r="AM649" i="5"/>
  <c r="AN649" i="5"/>
  <c r="AM650" i="5"/>
  <c r="AN650" i="5"/>
  <c r="AM651" i="5"/>
  <c r="AN651" i="5"/>
  <c r="AM652" i="5"/>
  <c r="AN652" i="5"/>
  <c r="AM653" i="5"/>
  <c r="AN653" i="5"/>
  <c r="AM654" i="5"/>
  <c r="AN654" i="5"/>
  <c r="AM655" i="5"/>
  <c r="AN655" i="5"/>
  <c r="AM656" i="5"/>
  <c r="AN656" i="5"/>
  <c r="AM657" i="5"/>
  <c r="AN657" i="5"/>
  <c r="AM658" i="5"/>
  <c r="AN658" i="5"/>
  <c r="AM659" i="5"/>
  <c r="AN659" i="5"/>
  <c r="AM660" i="5"/>
  <c r="AN660" i="5"/>
  <c r="AM661" i="5"/>
  <c r="AN661" i="5"/>
  <c r="AM662" i="5"/>
  <c r="AN662" i="5"/>
  <c r="AM663" i="5"/>
  <c r="AN663" i="5"/>
  <c r="AM664" i="5"/>
  <c r="AN664" i="5"/>
  <c r="AM665" i="5"/>
  <c r="AN665" i="5"/>
  <c r="AM666" i="5"/>
  <c r="AN666" i="5"/>
  <c r="AM667" i="5"/>
  <c r="AN667" i="5"/>
  <c r="AM668" i="5"/>
  <c r="AN668" i="5"/>
  <c r="AM669" i="5"/>
  <c r="AN669" i="5"/>
  <c r="AM670" i="5"/>
  <c r="AN670" i="5"/>
  <c r="AM671" i="5"/>
  <c r="AN671" i="5"/>
  <c r="AM672" i="5"/>
  <c r="AN672" i="5"/>
  <c r="AM673" i="5"/>
  <c r="AN673" i="5"/>
  <c r="AM674" i="5"/>
  <c r="AN674" i="5"/>
  <c r="AM675" i="5"/>
  <c r="AN675" i="5"/>
  <c r="AM676" i="5"/>
  <c r="AN676" i="5"/>
  <c r="AM677" i="5"/>
  <c r="AN677" i="5"/>
  <c r="AM678" i="5"/>
  <c r="AN678" i="5"/>
  <c r="AM679" i="5"/>
  <c r="AN679" i="5"/>
  <c r="AM680" i="5"/>
  <c r="AN680" i="5"/>
  <c r="AM681" i="5"/>
  <c r="AN681" i="5"/>
  <c r="AM682" i="5"/>
  <c r="AN682" i="5"/>
  <c r="AM683" i="5"/>
  <c r="AN683" i="5"/>
  <c r="AM684" i="5"/>
  <c r="AN684" i="5"/>
  <c r="AM685" i="5"/>
  <c r="AN685" i="5"/>
  <c r="AM686" i="5"/>
  <c r="AN686" i="5"/>
  <c r="AM687" i="5"/>
  <c r="AN687" i="5"/>
  <c r="AM688" i="5"/>
  <c r="AN688" i="5"/>
  <c r="AM689" i="5"/>
  <c r="AN689" i="5"/>
  <c r="AM690" i="5"/>
  <c r="AN690" i="5"/>
  <c r="AM691" i="5"/>
  <c r="AN691" i="5"/>
  <c r="AM692" i="5"/>
  <c r="AN692" i="5"/>
  <c r="AM693" i="5"/>
  <c r="AN693" i="5"/>
  <c r="AM694" i="5"/>
  <c r="AN694" i="5"/>
  <c r="AM695" i="5"/>
  <c r="AN695" i="5"/>
  <c r="AM696" i="5"/>
  <c r="AN696" i="5"/>
  <c r="AM697" i="5"/>
  <c r="AN697" i="5"/>
  <c r="AM698" i="5"/>
  <c r="AN698" i="5"/>
  <c r="AM699" i="5"/>
  <c r="AN699" i="5"/>
  <c r="AM700" i="5"/>
  <c r="AN700" i="5"/>
  <c r="AM701" i="5"/>
  <c r="AN701" i="5"/>
  <c r="AM702" i="5"/>
  <c r="AN702" i="5"/>
  <c r="AM703" i="5"/>
  <c r="AN703" i="5"/>
  <c r="AM704" i="5"/>
  <c r="AN704" i="5"/>
  <c r="AM705" i="5"/>
  <c r="AN705" i="5"/>
  <c r="AM706" i="5"/>
  <c r="AN706" i="5"/>
  <c r="AM707" i="5"/>
  <c r="AN707" i="5"/>
  <c r="AM708" i="5"/>
  <c r="AN708" i="5"/>
  <c r="AM709" i="5"/>
  <c r="AN709" i="5"/>
  <c r="AM710" i="5"/>
  <c r="AN710" i="5"/>
  <c r="AM711" i="5"/>
  <c r="AN711" i="5"/>
  <c r="AM712" i="5"/>
  <c r="AN712" i="5"/>
  <c r="AM713" i="5"/>
  <c r="AN713" i="5"/>
  <c r="AM714" i="5"/>
  <c r="AN714" i="5"/>
  <c r="AM715" i="5"/>
  <c r="AN715" i="5"/>
  <c r="AM716" i="5"/>
  <c r="AN716" i="5"/>
  <c r="AM717" i="5"/>
  <c r="AN717" i="5"/>
  <c r="AM718" i="5"/>
  <c r="AN718" i="5"/>
  <c r="AM719" i="5"/>
  <c r="AN719" i="5"/>
  <c r="AM720" i="5"/>
  <c r="AN720" i="5"/>
  <c r="AM721" i="5"/>
  <c r="AN721" i="5"/>
  <c r="AM722" i="5"/>
  <c r="AN722" i="5"/>
  <c r="AM723" i="5"/>
  <c r="AN723" i="5"/>
  <c r="AM724" i="5"/>
  <c r="AN724" i="5"/>
  <c r="AM725" i="5"/>
  <c r="AN725" i="5"/>
  <c r="AM726" i="5"/>
  <c r="AN726" i="5"/>
  <c r="AM727" i="5"/>
  <c r="AN727" i="5"/>
  <c r="AM728" i="5"/>
  <c r="AN728" i="5"/>
  <c r="AM729" i="5"/>
  <c r="AN729" i="5"/>
  <c r="AM730" i="5"/>
  <c r="AN730" i="5"/>
  <c r="AM731" i="5"/>
  <c r="AN731" i="5"/>
  <c r="AM732" i="5"/>
  <c r="AN732" i="5"/>
  <c r="AM733" i="5"/>
  <c r="AN733" i="5"/>
  <c r="AM734" i="5"/>
  <c r="AN734" i="5"/>
  <c r="AM735" i="5"/>
  <c r="AN735" i="5"/>
  <c r="AM736" i="5"/>
  <c r="AN736" i="5"/>
  <c r="AM737" i="5"/>
  <c r="AN737" i="5"/>
  <c r="AM738" i="5"/>
  <c r="AN738" i="5"/>
  <c r="AM739" i="5"/>
  <c r="AN739" i="5"/>
  <c r="AM740" i="5"/>
  <c r="AN740" i="5"/>
  <c r="AM741" i="5"/>
  <c r="AN741" i="5"/>
  <c r="AM742" i="5"/>
  <c r="AN742" i="5"/>
  <c r="AM743" i="5"/>
  <c r="AN743" i="5"/>
  <c r="AM744" i="5"/>
  <c r="AN744" i="5"/>
  <c r="AM745" i="5"/>
  <c r="AN745" i="5"/>
  <c r="AM746" i="5"/>
  <c r="AN746" i="5"/>
  <c r="AM747" i="5"/>
  <c r="AN747" i="5"/>
  <c r="AM748" i="5"/>
  <c r="AN748" i="5"/>
  <c r="AM749" i="5"/>
  <c r="AN749" i="5"/>
  <c r="AM750" i="5"/>
  <c r="AN750" i="5"/>
  <c r="AM751" i="5"/>
  <c r="AN751" i="5"/>
  <c r="AM752" i="5"/>
  <c r="AN752" i="5"/>
  <c r="AM753" i="5"/>
  <c r="AN753" i="5"/>
  <c r="AM754" i="5"/>
  <c r="AN754" i="5"/>
  <c r="AM755" i="5"/>
  <c r="AN755" i="5"/>
  <c r="AM756" i="5"/>
  <c r="AN756" i="5"/>
  <c r="AM757" i="5"/>
  <c r="AN757" i="5"/>
  <c r="AM758" i="5"/>
  <c r="AN758" i="5"/>
  <c r="AM759" i="5"/>
  <c r="AN759" i="5"/>
  <c r="AM760" i="5"/>
  <c r="AN760" i="5"/>
  <c r="AM761" i="5"/>
  <c r="AN761" i="5"/>
  <c r="AM762" i="5"/>
  <c r="AN762" i="5"/>
  <c r="AM763" i="5"/>
  <c r="AN763" i="5"/>
  <c r="AM764" i="5"/>
  <c r="AN764" i="5"/>
  <c r="AM765" i="5"/>
  <c r="AN765" i="5"/>
  <c r="AM766" i="5"/>
  <c r="AN766" i="5"/>
  <c r="AM767" i="5"/>
  <c r="AN767" i="5"/>
  <c r="AM768" i="5"/>
  <c r="AN768" i="5"/>
  <c r="AM769" i="5"/>
  <c r="AN769" i="5"/>
  <c r="AM770" i="5"/>
  <c r="AN770" i="5"/>
  <c r="AM771" i="5"/>
  <c r="AN771" i="5"/>
  <c r="AM772" i="5"/>
  <c r="AN772" i="5"/>
  <c r="AM773" i="5"/>
  <c r="AN773" i="5"/>
  <c r="AM774" i="5"/>
  <c r="AN774" i="5"/>
  <c r="AM775" i="5"/>
  <c r="AN775" i="5"/>
  <c r="AM776" i="5"/>
  <c r="AN776" i="5"/>
  <c r="AM777" i="5"/>
  <c r="AN777" i="5"/>
  <c r="AM778" i="5"/>
  <c r="AN778" i="5"/>
  <c r="AM779" i="5"/>
  <c r="AN779" i="5"/>
  <c r="AM780" i="5"/>
  <c r="AN780" i="5"/>
  <c r="AM781" i="5"/>
  <c r="AN781" i="5"/>
  <c r="AM782" i="5"/>
  <c r="AN782" i="5"/>
  <c r="AM783" i="5"/>
  <c r="AN783" i="5"/>
  <c r="AM784" i="5"/>
  <c r="AN784" i="5"/>
  <c r="AM785" i="5"/>
  <c r="AN785" i="5"/>
  <c r="AM786" i="5"/>
  <c r="AN786" i="5"/>
  <c r="AM787" i="5"/>
  <c r="AN787" i="5"/>
  <c r="AM788" i="5"/>
  <c r="AN788" i="5"/>
  <c r="AM789" i="5"/>
  <c r="AN789" i="5"/>
  <c r="AM790" i="5"/>
  <c r="AN790" i="5"/>
  <c r="AM791" i="5"/>
  <c r="AN791" i="5"/>
  <c r="AM792" i="5"/>
  <c r="AN792" i="5"/>
  <c r="AM793" i="5"/>
  <c r="AN793" i="5"/>
  <c r="AM794" i="5"/>
  <c r="AN794" i="5"/>
  <c r="AM795" i="5"/>
  <c r="AN795" i="5"/>
  <c r="AM796" i="5"/>
  <c r="AN796" i="5"/>
  <c r="AM797" i="5"/>
  <c r="AN797" i="5"/>
  <c r="AM798" i="5"/>
  <c r="AN798" i="5"/>
  <c r="AM799" i="5"/>
  <c r="AN799" i="5"/>
  <c r="AM800" i="5"/>
  <c r="AN800" i="5"/>
  <c r="AM801" i="5"/>
  <c r="AN801" i="5"/>
  <c r="AM802" i="5"/>
  <c r="AN802" i="5"/>
  <c r="AM803" i="5"/>
  <c r="AN803" i="5"/>
  <c r="AM804" i="5"/>
  <c r="AN804" i="5"/>
  <c r="AM805" i="5"/>
  <c r="AN805" i="5"/>
  <c r="AM806" i="5"/>
  <c r="AN806" i="5"/>
  <c r="AM807" i="5"/>
  <c r="AN807" i="5"/>
  <c r="AM808" i="5"/>
  <c r="AN808" i="5"/>
  <c r="AM809" i="5"/>
  <c r="AN809" i="5"/>
  <c r="AM810" i="5"/>
  <c r="AN810" i="5"/>
  <c r="AM811" i="5"/>
  <c r="AN811" i="5"/>
  <c r="AM812" i="5"/>
  <c r="AN812" i="5"/>
  <c r="AM813" i="5"/>
  <c r="AN813" i="5"/>
  <c r="AM814" i="5"/>
  <c r="AN814" i="5"/>
  <c r="AM815" i="5"/>
  <c r="AN815" i="5"/>
  <c r="AM816" i="5"/>
  <c r="AN816" i="5"/>
  <c r="AM817" i="5"/>
  <c r="AN817" i="5"/>
  <c r="AM818" i="5"/>
  <c r="AN818" i="5"/>
  <c r="AM819" i="5"/>
  <c r="AN819" i="5"/>
  <c r="AM820" i="5"/>
  <c r="AN820" i="5"/>
  <c r="AM821" i="5"/>
  <c r="AN821" i="5"/>
  <c r="AM822" i="5"/>
  <c r="AN822" i="5"/>
  <c r="AM823" i="5"/>
  <c r="AN823" i="5"/>
  <c r="AM824" i="5"/>
  <c r="AN824" i="5"/>
  <c r="AM825" i="5"/>
  <c r="AN825" i="5"/>
  <c r="AM826" i="5"/>
  <c r="AN826" i="5"/>
  <c r="AM827" i="5"/>
  <c r="AN827" i="5"/>
  <c r="AM828" i="5"/>
  <c r="AN828" i="5"/>
  <c r="AM829" i="5"/>
  <c r="AN829" i="5"/>
  <c r="AM830" i="5"/>
  <c r="AN830" i="5"/>
  <c r="AM831" i="5"/>
  <c r="AN831" i="5"/>
  <c r="AM832" i="5"/>
  <c r="AN832" i="5"/>
  <c r="AM833" i="5"/>
  <c r="AN833" i="5"/>
  <c r="AM834" i="5"/>
  <c r="AN834" i="5"/>
  <c r="AM835" i="5"/>
  <c r="AN835" i="5"/>
  <c r="AM836" i="5"/>
  <c r="AN836" i="5"/>
  <c r="AM837" i="5"/>
  <c r="AN837" i="5"/>
  <c r="AM838" i="5"/>
  <c r="AN838" i="5"/>
  <c r="AM839" i="5"/>
  <c r="AN839" i="5"/>
  <c r="AM840" i="5"/>
  <c r="AN840" i="5"/>
  <c r="AM841" i="5"/>
  <c r="AN841" i="5"/>
  <c r="AM842" i="5"/>
  <c r="AN842" i="5"/>
  <c r="AM843" i="5"/>
  <c r="AN843" i="5"/>
  <c r="AM844" i="5"/>
  <c r="AN844" i="5"/>
  <c r="AM845" i="5"/>
  <c r="AN845" i="5"/>
  <c r="AM846" i="5"/>
  <c r="AN846" i="5"/>
  <c r="AM847" i="5"/>
  <c r="AN847" i="5"/>
  <c r="AM848" i="5"/>
  <c r="AN848" i="5"/>
  <c r="AM849" i="5"/>
  <c r="AN849" i="5"/>
  <c r="AM850" i="5"/>
  <c r="AN850" i="5"/>
  <c r="AM851" i="5"/>
  <c r="AN851" i="5"/>
  <c r="AM852" i="5"/>
  <c r="AN852" i="5"/>
  <c r="AM853" i="5"/>
  <c r="AN853" i="5"/>
  <c r="AM854" i="5"/>
  <c r="AN854" i="5"/>
  <c r="AM855" i="5"/>
  <c r="AN855" i="5"/>
  <c r="AM856" i="5"/>
  <c r="AN856" i="5"/>
  <c r="AM857" i="5"/>
  <c r="AN857" i="5"/>
  <c r="AM858" i="5"/>
  <c r="AN858" i="5"/>
  <c r="AM859" i="5"/>
  <c r="AN859" i="5"/>
  <c r="AM860" i="5"/>
  <c r="AN860" i="5"/>
  <c r="AM861" i="5"/>
  <c r="AN861" i="5"/>
  <c r="AM862" i="5"/>
  <c r="AN862" i="5"/>
  <c r="AM863" i="5"/>
  <c r="AN863" i="5"/>
  <c r="AM864" i="5"/>
  <c r="AN864" i="5"/>
  <c r="AM865" i="5"/>
  <c r="AN865" i="5"/>
  <c r="AM866" i="5"/>
  <c r="AN866" i="5"/>
  <c r="AM867" i="5"/>
  <c r="AN867" i="5"/>
  <c r="AM868" i="5"/>
  <c r="AN868" i="5"/>
  <c r="AM869" i="5"/>
  <c r="AN869" i="5"/>
  <c r="AM870" i="5"/>
  <c r="AN870" i="5"/>
  <c r="AM871" i="5"/>
  <c r="AN871" i="5"/>
  <c r="AM872" i="5"/>
  <c r="AN872" i="5"/>
  <c r="AM873" i="5"/>
  <c r="AN873" i="5"/>
  <c r="AM874" i="5"/>
  <c r="AN874" i="5"/>
  <c r="AM875" i="5"/>
  <c r="AN875" i="5"/>
  <c r="AM876" i="5"/>
  <c r="AN876" i="5"/>
  <c r="AM877" i="5"/>
  <c r="AN877" i="5"/>
  <c r="AM878" i="5"/>
  <c r="AN878" i="5"/>
  <c r="AM879" i="5"/>
  <c r="AN879" i="5"/>
  <c r="AM880" i="5"/>
  <c r="AN880" i="5"/>
  <c r="AM881" i="5"/>
  <c r="AN881" i="5"/>
  <c r="AM882" i="5"/>
  <c r="AN882" i="5"/>
  <c r="AM883" i="5"/>
  <c r="AN883" i="5"/>
  <c r="AM884" i="5"/>
  <c r="AN884" i="5"/>
  <c r="AM885" i="5"/>
  <c r="AN885" i="5"/>
  <c r="AM886" i="5"/>
  <c r="AN886" i="5"/>
  <c r="AM887" i="5"/>
  <c r="AN887" i="5"/>
  <c r="AM888" i="5"/>
  <c r="AN888" i="5"/>
  <c r="AM889" i="5"/>
  <c r="AN889" i="5"/>
  <c r="AM890" i="5"/>
  <c r="AN890" i="5"/>
  <c r="AM891" i="5"/>
  <c r="AN891" i="5"/>
  <c r="AM892" i="5"/>
  <c r="AN892" i="5"/>
  <c r="AM893" i="5"/>
  <c r="AN893" i="5"/>
  <c r="AM894" i="5"/>
  <c r="AN894" i="5"/>
  <c r="AM895" i="5"/>
  <c r="AN895" i="5"/>
  <c r="AM896" i="5"/>
  <c r="AN896" i="5"/>
  <c r="AM897" i="5"/>
  <c r="AN897" i="5"/>
  <c r="AM898" i="5"/>
  <c r="AN898" i="5"/>
  <c r="AM899" i="5"/>
  <c r="AN899" i="5"/>
  <c r="AM900" i="5"/>
  <c r="AN900" i="5"/>
  <c r="AM901" i="5"/>
  <c r="AN901" i="5"/>
  <c r="AM902" i="5"/>
  <c r="AN902" i="5"/>
  <c r="AM903" i="5"/>
  <c r="AN903" i="5"/>
  <c r="AM904" i="5"/>
  <c r="AN904" i="5"/>
  <c r="AM905" i="5"/>
  <c r="AN905" i="5"/>
  <c r="AM906" i="5"/>
  <c r="AN906" i="5"/>
  <c r="AM907" i="5"/>
  <c r="AN907" i="5"/>
  <c r="AM908" i="5"/>
  <c r="AN908" i="5"/>
  <c r="AM909" i="5"/>
  <c r="AN909" i="5"/>
  <c r="AM910" i="5"/>
  <c r="AN910" i="5"/>
  <c r="AM911" i="5"/>
  <c r="AN911" i="5"/>
  <c r="AM912" i="5"/>
  <c r="AN912" i="5"/>
  <c r="AM913" i="5"/>
  <c r="AN913" i="5"/>
  <c r="AM914" i="5"/>
  <c r="AN914" i="5"/>
  <c r="AM915" i="5"/>
  <c r="AN915" i="5"/>
  <c r="AM916" i="5"/>
  <c r="AN916" i="5"/>
  <c r="AM917" i="5"/>
  <c r="AN917" i="5"/>
  <c r="AM918" i="5"/>
  <c r="AN918" i="5"/>
  <c r="AM919" i="5"/>
  <c r="AN919" i="5"/>
  <c r="AM920" i="5"/>
  <c r="AN920" i="5"/>
  <c r="AM921" i="5"/>
  <c r="AN921" i="5"/>
  <c r="AM922" i="5"/>
  <c r="AN922" i="5"/>
  <c r="AM923" i="5"/>
  <c r="AN923" i="5"/>
  <c r="AM924" i="5"/>
  <c r="AN924" i="5"/>
  <c r="AM925" i="5"/>
  <c r="AN925" i="5"/>
  <c r="AM926" i="5"/>
  <c r="AN926" i="5"/>
  <c r="AM927" i="5"/>
  <c r="AN927" i="5"/>
  <c r="AM928" i="5"/>
  <c r="AN928" i="5"/>
  <c r="AM929" i="5"/>
  <c r="AN929" i="5"/>
  <c r="AM930" i="5"/>
  <c r="AN930" i="5"/>
  <c r="AM931" i="5"/>
  <c r="AN931" i="5"/>
  <c r="AM932" i="5"/>
  <c r="AN932" i="5"/>
  <c r="AM933" i="5"/>
  <c r="AN933" i="5"/>
  <c r="AM934" i="5"/>
  <c r="AN934" i="5"/>
  <c r="AM935" i="5"/>
  <c r="AN935" i="5"/>
  <c r="AM936" i="5"/>
  <c r="AN936" i="5"/>
  <c r="AM937" i="5"/>
  <c r="AN937" i="5"/>
  <c r="AM938" i="5"/>
  <c r="AN938" i="5"/>
  <c r="AM939" i="5"/>
  <c r="AN939" i="5"/>
  <c r="AM940" i="5"/>
  <c r="AN940" i="5"/>
  <c r="AM941" i="5"/>
  <c r="AN941" i="5"/>
  <c r="AM942" i="5"/>
  <c r="AN942" i="5"/>
  <c r="AM943" i="5"/>
  <c r="AN943" i="5"/>
  <c r="AM944" i="5"/>
  <c r="AN944" i="5"/>
  <c r="AM945" i="5"/>
  <c r="AN945" i="5"/>
  <c r="AM946" i="5"/>
  <c r="AN946" i="5"/>
  <c r="AM947" i="5"/>
  <c r="AN947" i="5"/>
  <c r="AM948" i="5"/>
  <c r="AN948" i="5"/>
  <c r="AM949" i="5"/>
  <c r="AN949" i="5"/>
  <c r="AM950" i="5"/>
  <c r="AN950" i="5"/>
  <c r="AM951" i="5"/>
  <c r="AN951" i="5"/>
  <c r="AM952" i="5"/>
  <c r="AN952" i="5"/>
  <c r="AM953" i="5"/>
  <c r="AN953" i="5"/>
  <c r="AM954" i="5"/>
  <c r="AN954" i="5"/>
  <c r="AM955" i="5"/>
  <c r="AN955" i="5"/>
  <c r="AM956" i="5"/>
  <c r="AN956" i="5"/>
  <c r="AM957" i="5"/>
  <c r="AN957" i="5"/>
  <c r="AM958" i="5"/>
  <c r="AN958" i="5"/>
  <c r="AM959" i="5"/>
  <c r="AN959" i="5"/>
  <c r="AM960" i="5"/>
  <c r="AN960" i="5"/>
  <c r="AM961" i="5"/>
  <c r="AN961" i="5"/>
  <c r="AM962" i="5"/>
  <c r="AN962" i="5"/>
  <c r="AM963" i="5"/>
  <c r="AN963" i="5"/>
  <c r="AM964" i="5"/>
  <c r="AN964" i="5"/>
  <c r="AM965" i="5"/>
  <c r="AN965" i="5"/>
  <c r="AM966" i="5"/>
  <c r="AN966" i="5"/>
  <c r="AM967" i="5"/>
  <c r="AN967" i="5"/>
  <c r="AM968" i="5"/>
  <c r="AN968" i="5"/>
  <c r="AM969" i="5"/>
  <c r="AN969" i="5"/>
  <c r="AM970" i="5"/>
  <c r="AN970" i="5"/>
  <c r="AM971" i="5"/>
  <c r="AN971" i="5"/>
  <c r="AM972" i="5"/>
  <c r="AN972" i="5"/>
  <c r="AM973" i="5"/>
  <c r="AN973" i="5"/>
  <c r="AM974" i="5"/>
  <c r="AN974" i="5"/>
  <c r="AM975" i="5"/>
  <c r="AN975" i="5"/>
  <c r="AM976" i="5"/>
  <c r="AN976" i="5"/>
  <c r="AM977" i="5"/>
  <c r="AN977" i="5"/>
  <c r="AM978" i="5"/>
  <c r="AN978" i="5"/>
  <c r="AM979" i="5"/>
  <c r="AN979" i="5"/>
  <c r="AM980" i="5"/>
  <c r="AN980" i="5"/>
  <c r="AM981" i="5"/>
  <c r="AN981" i="5"/>
  <c r="AM982" i="5"/>
  <c r="AN982" i="5"/>
  <c r="AM983" i="5"/>
  <c r="AN983" i="5"/>
  <c r="AM984" i="5"/>
  <c r="AN984" i="5"/>
  <c r="AM985" i="5"/>
  <c r="AN985" i="5"/>
  <c r="AM986" i="5"/>
  <c r="AN986" i="5"/>
  <c r="AM987" i="5"/>
  <c r="AN987" i="5"/>
  <c r="AM988" i="5"/>
  <c r="AN988" i="5"/>
  <c r="AM989" i="5"/>
  <c r="AN989" i="5"/>
  <c r="AM990" i="5"/>
  <c r="AN990" i="5"/>
  <c r="AM991" i="5"/>
  <c r="AN991" i="5"/>
  <c r="AM992" i="5"/>
  <c r="AN992" i="5"/>
  <c r="AM993" i="5"/>
  <c r="AN993" i="5"/>
  <c r="AM994" i="5"/>
  <c r="AN994" i="5"/>
  <c r="AM995" i="5"/>
  <c r="AN995" i="5"/>
  <c r="AM996" i="5"/>
  <c r="AN996" i="5"/>
  <c r="AM997" i="5"/>
  <c r="AN997" i="5"/>
  <c r="AM998" i="5"/>
  <c r="AN998" i="5"/>
  <c r="AM999" i="5"/>
  <c r="AN999" i="5"/>
  <c r="AM1000" i="5"/>
  <c r="AN1000" i="5"/>
  <c r="AM1001" i="5"/>
  <c r="AN1001" i="5"/>
  <c r="AM1002" i="5"/>
  <c r="AN1002" i="5"/>
  <c r="AM1003" i="5"/>
  <c r="AN1003" i="5"/>
  <c r="AM1004" i="5"/>
  <c r="AN1004" i="5"/>
  <c r="AM1005" i="5"/>
  <c r="AN1005" i="5"/>
  <c r="AM1006" i="5"/>
  <c r="AN1006" i="5"/>
  <c r="AM1007" i="5"/>
  <c r="AN1007" i="5"/>
  <c r="AM1008" i="5"/>
  <c r="AN1008" i="5"/>
  <c r="AM1009" i="5"/>
  <c r="AN1009" i="5"/>
  <c r="AM1010" i="5"/>
  <c r="AN1010" i="5"/>
  <c r="AM1011" i="5"/>
  <c r="AN1011" i="5"/>
  <c r="AM1012" i="5"/>
  <c r="AN1012" i="5"/>
  <c r="AM1013" i="5"/>
  <c r="AN1013" i="5"/>
  <c r="AM1014" i="5"/>
  <c r="AN1014" i="5"/>
  <c r="AM1015" i="5"/>
  <c r="AN1015" i="5"/>
  <c r="AM1016" i="5"/>
  <c r="AN1016" i="5"/>
  <c r="AM1017" i="5"/>
  <c r="AN1017" i="5"/>
  <c r="AM1018" i="5"/>
  <c r="AN1018" i="5"/>
  <c r="AM1019" i="5"/>
  <c r="AN1019" i="5"/>
  <c r="AM1020" i="5"/>
  <c r="AN1020" i="5"/>
  <c r="AM1021" i="5"/>
  <c r="AN1021" i="5"/>
  <c r="AM1022" i="5"/>
  <c r="AN1022" i="5"/>
  <c r="AM1023" i="5"/>
  <c r="AN1023" i="5"/>
  <c r="AM1024" i="5"/>
  <c r="AN1024" i="5"/>
  <c r="AM1025" i="5"/>
  <c r="AN1025" i="5"/>
  <c r="AM1026" i="5"/>
  <c r="AN1026" i="5"/>
  <c r="AM1027" i="5"/>
  <c r="AN1027" i="5"/>
  <c r="AM1028" i="5"/>
  <c r="AN1028" i="5"/>
  <c r="AM1029" i="5"/>
  <c r="AN1029" i="5"/>
  <c r="AM1030" i="5"/>
  <c r="AN1030" i="5"/>
  <c r="AM1031" i="5"/>
  <c r="AN1031" i="5"/>
  <c r="AM1032" i="5"/>
  <c r="AN1032" i="5"/>
  <c r="AM1033" i="5"/>
  <c r="AN1033" i="5"/>
  <c r="AM1034" i="5"/>
  <c r="AN1034" i="5"/>
  <c r="AM1035" i="5"/>
  <c r="AN1035" i="5"/>
  <c r="AM1036" i="5"/>
  <c r="AN1036" i="5"/>
  <c r="AM1037" i="5"/>
  <c r="AN1037" i="5"/>
  <c r="AM1038" i="5"/>
  <c r="AN1038" i="5"/>
  <c r="AM1039" i="5"/>
  <c r="AN1039" i="5"/>
  <c r="AM1040" i="5"/>
  <c r="AN1040" i="5"/>
  <c r="AM1041" i="5"/>
  <c r="AN1041" i="5"/>
  <c r="AM1042" i="5"/>
  <c r="AN1042" i="5"/>
  <c r="AM1043" i="5"/>
  <c r="AN1043" i="5"/>
  <c r="AM1044" i="5"/>
  <c r="AN1044" i="5"/>
  <c r="AM1045" i="5"/>
  <c r="AN1045" i="5"/>
  <c r="AM1046" i="5"/>
  <c r="AN1046" i="5"/>
  <c r="AM1047" i="5"/>
  <c r="AN1047" i="5"/>
  <c r="AM1048" i="5"/>
  <c r="AN1048" i="5"/>
  <c r="AM1049" i="5"/>
  <c r="AN1049" i="5"/>
  <c r="AM1050" i="5"/>
  <c r="AN1050" i="5"/>
  <c r="AM1051" i="5"/>
  <c r="AN1051" i="5"/>
  <c r="AM1052" i="5"/>
  <c r="AN1052" i="5"/>
  <c r="AM1053" i="5"/>
  <c r="AN1053" i="5"/>
  <c r="AM1054" i="5"/>
  <c r="AN1054" i="5"/>
  <c r="AM1055" i="5"/>
  <c r="AN1055" i="5"/>
  <c r="AM1056" i="5"/>
  <c r="AN1056" i="5"/>
  <c r="AM1057" i="5"/>
  <c r="AN1057" i="5"/>
  <c r="AM1058" i="5"/>
  <c r="AN1058" i="5"/>
  <c r="AM1059" i="5"/>
  <c r="AN1059" i="5"/>
  <c r="AM1060" i="5"/>
  <c r="AN1060" i="5"/>
  <c r="AM1061" i="5"/>
  <c r="AN1061" i="5"/>
  <c r="AM1062" i="5"/>
  <c r="AN1062" i="5"/>
  <c r="AM1063" i="5"/>
  <c r="AN1063" i="5"/>
  <c r="AM1064" i="5"/>
  <c r="AN1064" i="5"/>
  <c r="AM1065" i="5"/>
  <c r="AN1065" i="5"/>
  <c r="AM1066" i="5"/>
  <c r="AN1066" i="5"/>
  <c r="AM1067" i="5"/>
  <c r="AN1067" i="5"/>
  <c r="AM1068" i="5"/>
  <c r="AN1068" i="5"/>
  <c r="AM1069" i="5"/>
  <c r="AN1069" i="5"/>
  <c r="AM1070" i="5"/>
  <c r="AN1070" i="5"/>
  <c r="AM1071" i="5"/>
  <c r="AN1071" i="5"/>
  <c r="AM1072" i="5"/>
  <c r="AN1072" i="5"/>
  <c r="AM1073" i="5"/>
  <c r="AN1073" i="5"/>
  <c r="AM1074" i="5"/>
  <c r="AN1074" i="5"/>
  <c r="AM1075" i="5"/>
  <c r="AN1075" i="5"/>
  <c r="AM1076" i="5"/>
  <c r="AN1076" i="5"/>
  <c r="AM1077" i="5"/>
  <c r="AN1077" i="5"/>
  <c r="AM1078" i="5"/>
  <c r="AN1078" i="5"/>
  <c r="AM1079" i="5"/>
  <c r="AN1079" i="5"/>
  <c r="AM1080" i="5"/>
  <c r="AN1080" i="5"/>
  <c r="AM1081" i="5"/>
  <c r="AN1081" i="5"/>
  <c r="AM1082" i="5"/>
  <c r="AN1082" i="5"/>
  <c r="AM1083" i="5"/>
  <c r="AN1083" i="5"/>
  <c r="AM1084" i="5"/>
  <c r="AN1084" i="5"/>
  <c r="AM1085" i="5"/>
  <c r="AN1085" i="5"/>
  <c r="AM1086" i="5"/>
  <c r="AN1086" i="5"/>
  <c r="AM1087" i="5"/>
  <c r="AN1087" i="5"/>
  <c r="AM1088" i="5"/>
  <c r="AN1088" i="5"/>
  <c r="AM1089" i="5"/>
  <c r="AN1089" i="5"/>
  <c r="AM1090" i="5"/>
  <c r="AN1090" i="5"/>
  <c r="AM1091" i="5"/>
  <c r="AN1091" i="5"/>
  <c r="AM1092" i="5"/>
  <c r="AN1092" i="5"/>
  <c r="AM1093" i="5"/>
  <c r="AN1093" i="5"/>
  <c r="AM1094" i="5"/>
  <c r="AN1094" i="5"/>
  <c r="AM1095" i="5"/>
  <c r="AN1095" i="5"/>
  <c r="AM1096" i="5"/>
  <c r="AN1096" i="5"/>
  <c r="AM1097" i="5"/>
  <c r="AN1097" i="5"/>
  <c r="AM1098" i="5"/>
  <c r="AN1098" i="5"/>
  <c r="AM1099" i="5"/>
  <c r="AN1099" i="5"/>
  <c r="AM1100" i="5"/>
  <c r="AN1100" i="5"/>
  <c r="AM1101" i="5"/>
  <c r="AN1101" i="5"/>
  <c r="AM1102" i="5"/>
  <c r="AN1102" i="5"/>
  <c r="AM1103" i="5"/>
  <c r="AN1103" i="5"/>
  <c r="AM1104" i="5"/>
  <c r="AN1104" i="5"/>
  <c r="AM1105" i="5"/>
  <c r="AN1105" i="5"/>
  <c r="AM1106" i="5"/>
  <c r="AN1106" i="5"/>
  <c r="AM1107" i="5"/>
  <c r="AN1107" i="5"/>
  <c r="AM1108" i="5"/>
  <c r="AN1108" i="5"/>
  <c r="AM1109" i="5"/>
  <c r="AN1109" i="5"/>
  <c r="AM1110" i="5"/>
  <c r="AN1110" i="5"/>
  <c r="AM1111" i="5"/>
  <c r="AN1111" i="5"/>
  <c r="AM1112" i="5"/>
  <c r="AN1112" i="5"/>
  <c r="AM1113" i="5"/>
  <c r="AN1113" i="5"/>
  <c r="AM1114" i="5"/>
  <c r="AN1114" i="5"/>
  <c r="AM1115" i="5"/>
  <c r="AN1115" i="5"/>
  <c r="AM1116" i="5"/>
  <c r="AN1116" i="5"/>
  <c r="AM1117" i="5"/>
  <c r="AN1117" i="5"/>
  <c r="AM1118" i="5"/>
  <c r="AN1118" i="5"/>
  <c r="AM1119" i="5"/>
  <c r="AN1119" i="5"/>
  <c r="AM1120" i="5"/>
  <c r="AN1120" i="5"/>
  <c r="AM1121" i="5"/>
  <c r="AN1121" i="5"/>
  <c r="AM1122" i="5"/>
  <c r="AN1122" i="5"/>
  <c r="AM1123" i="5"/>
  <c r="AN1123" i="5"/>
  <c r="AM1124" i="5"/>
  <c r="AN1124" i="5"/>
  <c r="AM1125" i="5"/>
  <c r="AN1125" i="5"/>
  <c r="AM1126" i="5"/>
  <c r="AN1126" i="5"/>
  <c r="AM1127" i="5"/>
  <c r="AN1127" i="5"/>
  <c r="AM1128" i="5"/>
  <c r="AN1128" i="5"/>
  <c r="AM1129" i="5"/>
  <c r="AN1129" i="5"/>
  <c r="AM1130" i="5"/>
  <c r="AN1130" i="5"/>
  <c r="AM1131" i="5"/>
  <c r="AN1131" i="5"/>
  <c r="AM1132" i="5"/>
  <c r="AN1132" i="5"/>
  <c r="AM1133" i="5"/>
  <c r="AN1133" i="5"/>
  <c r="AM1134" i="5"/>
  <c r="AN1134" i="5"/>
  <c r="AM1135" i="5"/>
  <c r="AN1135" i="5"/>
  <c r="AM1136" i="5"/>
  <c r="AN1136" i="5"/>
  <c r="AM1137" i="5"/>
  <c r="AN1137" i="5"/>
  <c r="AM1138" i="5"/>
  <c r="AN1138" i="5"/>
  <c r="AM1139" i="5"/>
  <c r="AN1139" i="5"/>
  <c r="AM1140" i="5"/>
  <c r="AN1140" i="5"/>
  <c r="AM1141" i="5"/>
  <c r="AN1141" i="5"/>
  <c r="AM1142" i="5"/>
  <c r="AN1142" i="5"/>
  <c r="AM1143" i="5"/>
  <c r="AN1143" i="5"/>
  <c r="AM1144" i="5"/>
  <c r="AN1144" i="5"/>
  <c r="AM1145" i="5"/>
  <c r="AN1145" i="5"/>
  <c r="AM1146" i="5"/>
  <c r="AN1146" i="5"/>
  <c r="AM1147" i="5"/>
  <c r="AN1147" i="5"/>
  <c r="AM1148" i="5"/>
  <c r="AN1148" i="5"/>
  <c r="AM1149" i="5"/>
  <c r="AN1149" i="5"/>
  <c r="AM1150" i="5"/>
  <c r="AN1150" i="5"/>
  <c r="AM1151" i="5"/>
  <c r="AN1151" i="5"/>
  <c r="AM1152" i="5"/>
  <c r="AN1152" i="5"/>
  <c r="AM1153" i="5"/>
  <c r="AN1153" i="5"/>
  <c r="AM1154" i="5"/>
  <c r="AN1154" i="5"/>
  <c r="AM1155" i="5"/>
  <c r="AN1155" i="5"/>
  <c r="AM1156" i="5"/>
  <c r="AN1156" i="5"/>
  <c r="AM1157" i="5"/>
  <c r="AN1157" i="5"/>
  <c r="AM1158" i="5"/>
  <c r="AN1158" i="5"/>
  <c r="AM1159" i="5"/>
  <c r="AN1159" i="5"/>
  <c r="AM1160" i="5"/>
  <c r="AN1160" i="5"/>
  <c r="AM1161" i="5"/>
  <c r="AN1161" i="5"/>
  <c r="AM1162" i="5"/>
  <c r="AN1162" i="5"/>
  <c r="AM1163" i="5"/>
  <c r="AN1163" i="5"/>
  <c r="AM1164" i="5"/>
  <c r="AN1164" i="5"/>
  <c r="AM1165" i="5"/>
  <c r="AN1165" i="5"/>
  <c r="AM1166" i="5"/>
  <c r="AN1166" i="5"/>
  <c r="AM1167" i="5"/>
  <c r="AN1167" i="5"/>
  <c r="AM1168" i="5"/>
  <c r="AN1168" i="5"/>
  <c r="AM1169" i="5"/>
  <c r="AN1169" i="5"/>
  <c r="AM1170" i="5"/>
  <c r="AN1170" i="5"/>
  <c r="AM1171" i="5"/>
  <c r="AN1171" i="5"/>
  <c r="AM1172" i="5"/>
  <c r="AN1172" i="5"/>
  <c r="AM1173" i="5"/>
  <c r="AN1173" i="5"/>
  <c r="AM1174" i="5"/>
  <c r="AN1174" i="5"/>
  <c r="AM1175" i="5"/>
  <c r="AN1175" i="5"/>
  <c r="AM1176" i="5"/>
  <c r="AN1176" i="5"/>
  <c r="AM1177" i="5"/>
  <c r="AN1177" i="5"/>
  <c r="AM1178" i="5"/>
  <c r="AN1178" i="5"/>
  <c r="AM1179" i="5"/>
  <c r="AN1179" i="5"/>
  <c r="AM1180" i="5"/>
  <c r="AN1180" i="5"/>
  <c r="AM1181" i="5"/>
  <c r="AN1181" i="5"/>
  <c r="AM1182" i="5"/>
  <c r="AN1182" i="5"/>
  <c r="AM1183" i="5"/>
  <c r="AN1183" i="5"/>
  <c r="AM1184" i="5"/>
  <c r="AN1184" i="5"/>
  <c r="AM1185" i="5"/>
  <c r="AN1185" i="5"/>
  <c r="AM1186" i="5"/>
  <c r="AN1186" i="5"/>
  <c r="AM1187" i="5"/>
  <c r="AN1187" i="5"/>
  <c r="AM1188" i="5"/>
  <c r="AN1188" i="5"/>
  <c r="AM1189" i="5"/>
  <c r="AN1189" i="5"/>
  <c r="AM1190" i="5"/>
  <c r="AN1190" i="5"/>
  <c r="AM1191" i="5"/>
  <c r="AN1191" i="5"/>
  <c r="AM1192" i="5"/>
  <c r="AN1192" i="5"/>
  <c r="AM1193" i="5"/>
  <c r="AN1193" i="5"/>
  <c r="AM1194" i="5"/>
  <c r="AN1194" i="5"/>
  <c r="AM1195" i="5"/>
  <c r="AN1195" i="5"/>
  <c r="AM1196" i="5"/>
  <c r="AN1196" i="5"/>
  <c r="AM1197" i="5"/>
  <c r="AN1197" i="5"/>
  <c r="AM1198" i="5"/>
  <c r="AN1198" i="5"/>
  <c r="AM1199" i="5"/>
  <c r="AN1199" i="5"/>
  <c r="AM1200" i="5"/>
  <c r="AN1200" i="5"/>
  <c r="AM1201" i="5"/>
  <c r="AN1201" i="5"/>
  <c r="AM1202" i="5"/>
  <c r="AN1202" i="5"/>
  <c r="AM1203" i="5"/>
  <c r="AN1203" i="5"/>
  <c r="AM1204" i="5"/>
  <c r="AN1204" i="5"/>
  <c r="AM1205" i="5"/>
  <c r="AN1205" i="5"/>
  <c r="AM1206" i="5"/>
  <c r="AN1206" i="5"/>
  <c r="AM1207" i="5"/>
  <c r="AN1207" i="5"/>
  <c r="AM1208" i="5"/>
  <c r="AN1208" i="5"/>
  <c r="AM1209" i="5"/>
  <c r="AN1209" i="5"/>
  <c r="AM1210" i="5"/>
  <c r="AN1210" i="5"/>
  <c r="AM1211" i="5"/>
  <c r="AN1211" i="5"/>
  <c r="AM1212" i="5"/>
  <c r="AN1212" i="5"/>
  <c r="AM1213" i="5"/>
  <c r="AN1213" i="5"/>
  <c r="AM1214" i="5"/>
  <c r="AN1214" i="5"/>
  <c r="AM1215" i="5"/>
  <c r="AN1215" i="5"/>
  <c r="AM1216" i="5"/>
  <c r="AN1216" i="5"/>
  <c r="AM1217" i="5"/>
  <c r="AN1217" i="5"/>
  <c r="AM1218" i="5"/>
  <c r="AN1218" i="5"/>
  <c r="AM1219" i="5"/>
  <c r="AN1219" i="5"/>
  <c r="AM1220" i="5"/>
  <c r="AN1220" i="5"/>
  <c r="AM1221" i="5"/>
  <c r="AN1221" i="5"/>
  <c r="AM1222" i="5"/>
  <c r="AN1222" i="5"/>
  <c r="AM1223" i="5"/>
  <c r="AN1223" i="5"/>
  <c r="AM1224" i="5"/>
  <c r="AN1224" i="5"/>
  <c r="AM1225" i="5"/>
  <c r="AN1225" i="5"/>
  <c r="AM1226" i="5"/>
  <c r="AN1226" i="5"/>
  <c r="AM1227" i="5"/>
  <c r="AN1227" i="5"/>
  <c r="AM1228" i="5"/>
  <c r="AN1228" i="5"/>
  <c r="AM1229" i="5"/>
  <c r="AN1229" i="5"/>
  <c r="AM1230" i="5"/>
  <c r="AN1230" i="5"/>
  <c r="AM1231" i="5"/>
  <c r="AN1231" i="5"/>
  <c r="AM1232" i="5"/>
  <c r="AN1232" i="5"/>
  <c r="AM1233" i="5"/>
  <c r="AN1233" i="5"/>
  <c r="AM1234" i="5"/>
  <c r="AN1234" i="5"/>
  <c r="AM1235" i="5"/>
  <c r="AN1235" i="5"/>
  <c r="AM1236" i="5"/>
  <c r="AN1236" i="5"/>
  <c r="AM1237" i="5"/>
  <c r="AN1237" i="5"/>
  <c r="AM1238" i="5"/>
  <c r="AN1238" i="5"/>
  <c r="AM1239" i="5"/>
  <c r="AN1239" i="5"/>
  <c r="AM1240" i="5"/>
  <c r="AN1240" i="5"/>
  <c r="AM1241" i="5"/>
  <c r="AN1241" i="5"/>
  <c r="AM1242" i="5"/>
  <c r="AN1242" i="5"/>
  <c r="AM1243" i="5"/>
  <c r="AN1243" i="5"/>
  <c r="AM1244" i="5"/>
  <c r="AN1244" i="5"/>
  <c r="AM1245" i="5"/>
  <c r="AN1245" i="5"/>
  <c r="AM1246" i="5"/>
  <c r="AN1246" i="5"/>
  <c r="AM1247" i="5"/>
  <c r="AN1247" i="5"/>
  <c r="AM1248" i="5"/>
  <c r="AN1248" i="5"/>
  <c r="AM1249" i="5"/>
  <c r="AN1249" i="5"/>
  <c r="AM1250" i="5"/>
  <c r="AN1250" i="5"/>
  <c r="AM1251" i="5"/>
  <c r="AN1251" i="5"/>
  <c r="AM1252" i="5"/>
  <c r="AN1252" i="5"/>
  <c r="AM1253" i="5"/>
  <c r="AN1253" i="5"/>
  <c r="AM1254" i="5"/>
  <c r="AN1254" i="5"/>
  <c r="AM1255" i="5"/>
  <c r="AN1255" i="5"/>
  <c r="AM1256" i="5"/>
  <c r="AN1256" i="5"/>
  <c r="AM1257" i="5"/>
  <c r="AN1257" i="5"/>
  <c r="AM1258" i="5"/>
  <c r="AN1258" i="5"/>
  <c r="AM1259" i="5"/>
  <c r="AN1259" i="5"/>
  <c r="AM1260" i="5"/>
  <c r="AN1260" i="5"/>
  <c r="AM1261" i="5"/>
  <c r="AN1261" i="5"/>
  <c r="AM1262" i="5"/>
  <c r="AN1262" i="5"/>
  <c r="AM1263" i="5"/>
  <c r="AN1263" i="5"/>
  <c r="AM1264" i="5"/>
  <c r="AN1264" i="5"/>
  <c r="AM1265" i="5"/>
  <c r="AN1265" i="5"/>
  <c r="AM1266" i="5"/>
  <c r="AN1266" i="5"/>
  <c r="AM1267" i="5"/>
  <c r="AN1267" i="5"/>
  <c r="AM1268" i="5"/>
  <c r="AN1268" i="5"/>
  <c r="AM1269" i="5"/>
  <c r="AN1269" i="5"/>
  <c r="AM1270" i="5"/>
  <c r="AN1270" i="5"/>
  <c r="AM1271" i="5"/>
  <c r="AN1271" i="5"/>
  <c r="AM1272" i="5"/>
  <c r="AN1272" i="5"/>
  <c r="AM1273" i="5"/>
  <c r="AN1273" i="5"/>
  <c r="AM1274" i="5"/>
  <c r="AN1274" i="5"/>
  <c r="AM1275" i="5"/>
  <c r="AN1275" i="5"/>
  <c r="AM1276" i="5"/>
  <c r="AN1276" i="5"/>
  <c r="AM1277" i="5"/>
  <c r="AN1277" i="5"/>
  <c r="AM1278" i="5"/>
  <c r="AN1278" i="5"/>
  <c r="AM1279" i="5"/>
  <c r="AN1279" i="5"/>
  <c r="AM1280" i="5"/>
  <c r="AN1280" i="5"/>
  <c r="AM1281" i="5"/>
  <c r="AN1281" i="5"/>
  <c r="AM1282" i="5"/>
  <c r="AN1282" i="5"/>
  <c r="AM1283" i="5"/>
  <c r="AN1283" i="5"/>
  <c r="AM1284" i="5"/>
  <c r="AN1284" i="5"/>
  <c r="AM1285" i="5"/>
  <c r="AN1285" i="5"/>
  <c r="AM1286" i="5"/>
  <c r="AN1286" i="5"/>
  <c r="AM1287" i="5"/>
  <c r="AN1287" i="5"/>
  <c r="AM1288" i="5"/>
  <c r="AN1288" i="5"/>
  <c r="AM1289" i="5"/>
  <c r="AN1289" i="5"/>
  <c r="AM1290" i="5"/>
  <c r="AN1290" i="5"/>
  <c r="AM1291" i="5"/>
  <c r="AN1291" i="5"/>
  <c r="AM1292" i="5"/>
  <c r="AN1292" i="5"/>
  <c r="AM1293" i="5"/>
  <c r="AN1293" i="5"/>
  <c r="AM1294" i="5"/>
  <c r="AN1294" i="5"/>
  <c r="AM1295" i="5"/>
  <c r="AN1295" i="5"/>
  <c r="AM1296" i="5"/>
  <c r="AN1296" i="5"/>
  <c r="AM1297" i="5"/>
  <c r="AN1297" i="5"/>
  <c r="AM1298" i="5"/>
  <c r="AN1298" i="5"/>
  <c r="AM1299" i="5"/>
  <c r="AN1299" i="5"/>
  <c r="AM1300" i="5"/>
  <c r="AN1300" i="5"/>
  <c r="AM1301" i="5"/>
  <c r="AN1301" i="5"/>
  <c r="AM1302" i="5"/>
  <c r="AN1302" i="5"/>
  <c r="AM1303" i="5"/>
  <c r="AN1303" i="5"/>
  <c r="AM1304" i="5"/>
  <c r="AN1304" i="5"/>
  <c r="AM1305" i="5"/>
  <c r="AN1305" i="5"/>
  <c r="AM1306" i="5"/>
  <c r="AN1306" i="5"/>
  <c r="AM1307" i="5"/>
  <c r="AN1307" i="5"/>
  <c r="AM1308" i="5"/>
  <c r="AN1308" i="5"/>
  <c r="AM1309" i="5"/>
  <c r="AN1309" i="5"/>
  <c r="AM1310" i="5"/>
  <c r="AN1310" i="5"/>
  <c r="AM1311" i="5"/>
  <c r="AN1311" i="5"/>
  <c r="AM1312" i="5"/>
  <c r="AN1312" i="5"/>
  <c r="AM1313" i="5"/>
  <c r="AN1313" i="5"/>
  <c r="AM1314" i="5"/>
  <c r="AN1314" i="5"/>
  <c r="AM1315" i="5"/>
  <c r="AN1315" i="5"/>
  <c r="AM1316" i="5"/>
  <c r="AN1316" i="5"/>
  <c r="AM1317" i="5"/>
  <c r="AN1317" i="5"/>
  <c r="AM1318" i="5"/>
  <c r="AN1318" i="5"/>
  <c r="AM1319" i="5"/>
  <c r="AN1319" i="5"/>
  <c r="AM1320" i="5"/>
  <c r="AN1320" i="5"/>
  <c r="AM1321" i="5"/>
  <c r="AN1321" i="5"/>
  <c r="AM1322" i="5"/>
  <c r="AN1322" i="5"/>
  <c r="AM1323" i="5"/>
  <c r="AN1323" i="5"/>
  <c r="AM1324" i="5"/>
  <c r="AN1324" i="5"/>
  <c r="AM1325" i="5"/>
  <c r="AN1325" i="5"/>
  <c r="AM1326" i="5"/>
  <c r="AN1326" i="5"/>
  <c r="AM1327" i="5"/>
  <c r="AN1327" i="5"/>
  <c r="AM1328" i="5"/>
  <c r="AN1328" i="5"/>
  <c r="AM1329" i="5"/>
  <c r="AN1329" i="5"/>
  <c r="AM1330" i="5"/>
  <c r="AN1330" i="5"/>
  <c r="AM1331" i="5"/>
  <c r="AN1331" i="5"/>
  <c r="AM1332" i="5"/>
  <c r="AN1332" i="5"/>
  <c r="AM1333" i="5"/>
  <c r="AN1333" i="5"/>
  <c r="AM1334" i="5"/>
  <c r="AN1334" i="5"/>
  <c r="AM1335" i="5"/>
  <c r="AN1335" i="5"/>
  <c r="AM1336" i="5"/>
  <c r="AN1336" i="5"/>
  <c r="AM1337" i="5"/>
  <c r="AN1337" i="5"/>
  <c r="AM1338" i="5"/>
  <c r="AN1338" i="5"/>
  <c r="AM1339" i="5"/>
  <c r="AN1339" i="5"/>
  <c r="AM1340" i="5"/>
  <c r="AN1340" i="5"/>
  <c r="AM1341" i="5"/>
  <c r="AN1341" i="5"/>
  <c r="AM1342" i="5"/>
  <c r="AN1342" i="5"/>
  <c r="AM1343" i="5"/>
  <c r="AN1343" i="5"/>
  <c r="AM1344" i="5"/>
  <c r="AN1344" i="5"/>
  <c r="AM1345" i="5"/>
  <c r="AN1345" i="5"/>
  <c r="AM1346" i="5"/>
  <c r="AN1346" i="5"/>
  <c r="AM1347" i="5"/>
  <c r="AN1347" i="5"/>
  <c r="AM1348" i="5"/>
  <c r="AN1348" i="5"/>
  <c r="AM1349" i="5"/>
  <c r="AN1349" i="5"/>
  <c r="AM1350" i="5"/>
  <c r="AN1350" i="5"/>
  <c r="AM1351" i="5"/>
  <c r="AN1351" i="5"/>
  <c r="AM1352" i="5"/>
  <c r="AN1352" i="5"/>
  <c r="AM1353" i="5"/>
  <c r="AN1353" i="5"/>
  <c r="AM1354" i="5"/>
  <c r="AN1354" i="5"/>
  <c r="AM1355" i="5"/>
  <c r="AN1355" i="5"/>
  <c r="AM1356" i="5"/>
  <c r="AN1356" i="5"/>
  <c r="AM1357" i="5"/>
  <c r="AN1357" i="5"/>
  <c r="AM1358" i="5"/>
  <c r="AN1358" i="5"/>
  <c r="AM1359" i="5"/>
  <c r="AN1359" i="5"/>
  <c r="AM1360" i="5"/>
  <c r="AN1360" i="5"/>
  <c r="AM1361" i="5"/>
  <c r="AN1361" i="5"/>
  <c r="AM1362" i="5"/>
  <c r="AN1362" i="5"/>
  <c r="AM1363" i="5"/>
  <c r="AN1363" i="5"/>
  <c r="AM1364" i="5"/>
  <c r="AN1364" i="5"/>
  <c r="AM1365" i="5"/>
  <c r="AN1365" i="5"/>
  <c r="AM1366" i="5"/>
  <c r="AN1366" i="5"/>
  <c r="AM1367" i="5"/>
  <c r="AN1367" i="5"/>
  <c r="AM1368" i="5"/>
  <c r="AN1368" i="5"/>
  <c r="AM1369" i="5"/>
  <c r="AN1369" i="5"/>
  <c r="AM1370" i="5"/>
  <c r="AN1370" i="5"/>
  <c r="AM1371" i="5"/>
  <c r="AN1371" i="5"/>
  <c r="AM1372" i="5"/>
  <c r="AN1372" i="5"/>
  <c r="AM1373" i="5"/>
  <c r="AN1373" i="5"/>
  <c r="AM1374" i="5"/>
  <c r="AN1374" i="5"/>
  <c r="AM1375" i="5"/>
  <c r="AN1375" i="5"/>
  <c r="AM1376" i="5"/>
  <c r="AN1376" i="5"/>
  <c r="AM1377" i="5"/>
  <c r="AN1377" i="5"/>
  <c r="AM1378" i="5"/>
  <c r="AN1378" i="5"/>
  <c r="AM1379" i="5"/>
  <c r="AN1379" i="5"/>
  <c r="AM1380" i="5"/>
  <c r="AN1380" i="5"/>
  <c r="AM1381" i="5"/>
  <c r="AN1381" i="5"/>
  <c r="AM1382" i="5"/>
  <c r="AN1382" i="5"/>
  <c r="AM1383" i="5"/>
  <c r="AN1383" i="5"/>
  <c r="AM1384" i="5"/>
  <c r="AN1384" i="5"/>
  <c r="AM1385" i="5"/>
  <c r="AN1385" i="5"/>
  <c r="AM1386" i="5"/>
  <c r="AN1386" i="5"/>
  <c r="AM1387" i="5"/>
  <c r="AN1387" i="5"/>
  <c r="AM1388" i="5"/>
  <c r="AN1388" i="5"/>
  <c r="AM1389" i="5"/>
  <c r="AN1389" i="5"/>
  <c r="AM1390" i="5"/>
  <c r="AN1390" i="5"/>
  <c r="AM1391" i="5"/>
  <c r="AN1391" i="5"/>
  <c r="AM1392" i="5"/>
  <c r="AN1392" i="5"/>
  <c r="AM1393" i="5"/>
  <c r="AN1393" i="5"/>
  <c r="AM1394" i="5"/>
  <c r="AN1394" i="5"/>
  <c r="AM1395" i="5"/>
  <c r="AN1395" i="5"/>
  <c r="AM1396" i="5"/>
  <c r="AN1396" i="5"/>
  <c r="AM1397" i="5"/>
  <c r="AN1397" i="5"/>
  <c r="AM1398" i="5"/>
  <c r="AN1398" i="5"/>
  <c r="AM1399" i="5"/>
  <c r="AN1399" i="5"/>
  <c r="AM1400" i="5"/>
  <c r="AN1400" i="5"/>
  <c r="AM1401" i="5"/>
  <c r="AN1401" i="5"/>
  <c r="AM1402" i="5"/>
  <c r="AN1402" i="5"/>
  <c r="AM1403" i="5"/>
  <c r="AN1403" i="5"/>
  <c r="AM1404" i="5"/>
  <c r="AN1404" i="5"/>
  <c r="AM1405" i="5"/>
  <c r="AN1405" i="5"/>
  <c r="AM1406" i="5"/>
  <c r="AN1406" i="5"/>
  <c r="AM1407" i="5"/>
  <c r="AN1407" i="5"/>
  <c r="AM1408" i="5"/>
  <c r="AN1408" i="5"/>
  <c r="AM1409" i="5"/>
  <c r="AN1409" i="5"/>
  <c r="AM1410" i="5"/>
  <c r="AN1410" i="5"/>
  <c r="AM1411" i="5"/>
  <c r="AN1411" i="5"/>
  <c r="AM1412" i="5"/>
  <c r="AN1412" i="5"/>
  <c r="AM1413" i="5"/>
  <c r="AN1413" i="5"/>
  <c r="AM1414" i="5"/>
  <c r="AN1414" i="5"/>
  <c r="AM1415" i="5"/>
  <c r="AN1415" i="5"/>
  <c r="AM1416" i="5"/>
  <c r="AN1416" i="5"/>
  <c r="AM1417" i="5"/>
  <c r="AN1417" i="5"/>
  <c r="AM1418" i="5"/>
  <c r="AN1418" i="5"/>
  <c r="AM1419" i="5"/>
  <c r="AN1419" i="5"/>
  <c r="AM1420" i="5"/>
  <c r="AN1420" i="5"/>
  <c r="AM1421" i="5"/>
  <c r="AN1421" i="5"/>
  <c r="AM1422" i="5"/>
  <c r="AN1422" i="5"/>
  <c r="AM1423" i="5"/>
  <c r="AN1423" i="5"/>
  <c r="AM1424" i="5"/>
  <c r="AN1424" i="5"/>
  <c r="AM1425" i="5"/>
  <c r="AN1425" i="5"/>
  <c r="AM1426" i="5"/>
  <c r="AN1426" i="5"/>
  <c r="AM1427" i="5"/>
  <c r="AN1427" i="5"/>
  <c r="AM1428" i="5"/>
  <c r="AN1428" i="5"/>
  <c r="AM1429" i="5"/>
  <c r="AN1429" i="5"/>
  <c r="AM1430" i="5"/>
  <c r="AN1430" i="5"/>
  <c r="AM1431" i="5"/>
  <c r="AN1431" i="5"/>
  <c r="AM1432" i="5"/>
  <c r="AN1432" i="5"/>
  <c r="AM1433" i="5"/>
  <c r="AN1433" i="5"/>
  <c r="AM1434" i="5"/>
  <c r="AN1434" i="5"/>
  <c r="AM1435" i="5"/>
  <c r="AN1435" i="5"/>
  <c r="AM1436" i="5"/>
  <c r="AN1436" i="5"/>
  <c r="AM1437" i="5"/>
  <c r="AN1437" i="5"/>
  <c r="AM1438" i="5"/>
  <c r="AN1438" i="5"/>
  <c r="AM1439" i="5"/>
  <c r="AN1439" i="5"/>
  <c r="AM1440" i="5"/>
  <c r="AN1440" i="5"/>
  <c r="AM1441" i="5"/>
  <c r="AN1441" i="5"/>
  <c r="AM1442" i="5"/>
  <c r="AN1442" i="5"/>
  <c r="AM1443" i="5"/>
  <c r="AN1443" i="5"/>
  <c r="AM1444" i="5"/>
  <c r="AN1444" i="5"/>
  <c r="AM1445" i="5"/>
  <c r="AN1445" i="5"/>
  <c r="AM1446" i="5"/>
  <c r="AN1446" i="5"/>
  <c r="AM1447" i="5"/>
  <c r="AN1447" i="5"/>
  <c r="AM1448" i="5"/>
  <c r="AN1448" i="5"/>
  <c r="AM1449" i="5"/>
  <c r="AN1449" i="5"/>
  <c r="AM1450" i="5"/>
  <c r="AN1450" i="5"/>
  <c r="AM1451" i="5"/>
  <c r="AN1451" i="5"/>
  <c r="AM1452" i="5"/>
  <c r="AN1452" i="5"/>
  <c r="AM1453" i="5"/>
  <c r="AN1453" i="5"/>
  <c r="AM1454" i="5"/>
  <c r="AN1454" i="5"/>
  <c r="AM1455" i="5"/>
  <c r="AN1455" i="5"/>
  <c r="AM1456" i="5"/>
  <c r="AN1456" i="5"/>
  <c r="AM1457" i="5"/>
  <c r="AN1457" i="5"/>
  <c r="AM1458" i="5"/>
  <c r="AN1458" i="5"/>
  <c r="AM1459" i="5"/>
  <c r="AN1459" i="5"/>
  <c r="AM1460" i="5"/>
  <c r="AN1460" i="5"/>
  <c r="AM1461" i="5"/>
  <c r="AN1461" i="5"/>
  <c r="AM1462" i="5"/>
  <c r="AN1462" i="5"/>
  <c r="AM1463" i="5"/>
  <c r="AN1463" i="5"/>
  <c r="AM1464" i="5"/>
  <c r="AN1464" i="5"/>
  <c r="AM1465" i="5"/>
  <c r="AN1465" i="5"/>
  <c r="AM1466" i="5"/>
  <c r="AN1466" i="5"/>
  <c r="AM1467" i="5"/>
  <c r="AN1467" i="5"/>
  <c r="AM1468" i="5"/>
  <c r="AN1468" i="5"/>
  <c r="AM1469" i="5"/>
  <c r="AN1469" i="5"/>
  <c r="AM1470" i="5"/>
  <c r="AN1470" i="5"/>
  <c r="AM1471" i="5"/>
  <c r="AN1471" i="5"/>
  <c r="AM1472" i="5"/>
  <c r="AN1472" i="5"/>
  <c r="AM1473" i="5"/>
  <c r="AN1473" i="5"/>
  <c r="AM1474" i="5"/>
  <c r="AN1474" i="5"/>
  <c r="AM1475" i="5"/>
  <c r="AN1475" i="5"/>
  <c r="AM1476" i="5"/>
  <c r="AN1476" i="5"/>
  <c r="AM1477" i="5"/>
  <c r="AN1477" i="5"/>
  <c r="AM1478" i="5"/>
  <c r="AN1478" i="5"/>
  <c r="AM1479" i="5"/>
  <c r="AN1479" i="5"/>
  <c r="AM1480" i="5"/>
  <c r="AN1480" i="5"/>
  <c r="AM1481" i="5"/>
  <c r="AN1481" i="5"/>
  <c r="AM1482" i="5"/>
  <c r="AN1482" i="5"/>
  <c r="AM1483" i="5"/>
  <c r="AN1483" i="5"/>
  <c r="AM1484" i="5"/>
  <c r="AN1484" i="5"/>
  <c r="AM1485" i="5"/>
  <c r="AN1485" i="5"/>
  <c r="AM1486" i="5"/>
  <c r="AN1486" i="5"/>
  <c r="AM1487" i="5"/>
  <c r="AN1487" i="5"/>
  <c r="AM1488" i="5"/>
  <c r="AN1488" i="5"/>
  <c r="AM1489" i="5"/>
  <c r="AN1489" i="5"/>
  <c r="AM1490" i="5"/>
  <c r="AN1490" i="5"/>
  <c r="AM1491" i="5"/>
  <c r="AN1491" i="5"/>
  <c r="AM1492" i="5"/>
  <c r="AN1492" i="5"/>
  <c r="AM1493" i="5"/>
  <c r="AN1493" i="5"/>
  <c r="AM1494" i="5"/>
  <c r="AN1494" i="5"/>
  <c r="AM1495" i="5"/>
  <c r="AN1495" i="5"/>
  <c r="AM1496" i="5"/>
  <c r="AN1496" i="5"/>
  <c r="AM1497" i="5"/>
  <c r="AN1497" i="5"/>
  <c r="AM1498" i="5"/>
  <c r="AN1498" i="5"/>
  <c r="AM1499" i="5"/>
  <c r="AN1499" i="5"/>
  <c r="AM1500" i="5"/>
  <c r="AN1500" i="5"/>
  <c r="AM1501" i="5"/>
  <c r="AN1501" i="5"/>
  <c r="AM1502" i="5"/>
  <c r="AN1502" i="5"/>
  <c r="AM1503" i="5"/>
  <c r="AN1503" i="5"/>
  <c r="AM1504" i="5"/>
  <c r="AN1504" i="5"/>
  <c r="AM1505" i="5"/>
  <c r="AN1505" i="5"/>
  <c r="AM1506" i="5"/>
  <c r="AN1506" i="5"/>
  <c r="AM1507" i="5"/>
  <c r="AN1507" i="5"/>
  <c r="AM1508" i="5"/>
  <c r="AN1508" i="5"/>
  <c r="AM1509" i="5"/>
  <c r="AN1509" i="5"/>
  <c r="AM1510" i="5"/>
  <c r="AN1510" i="5"/>
  <c r="AM1511" i="5"/>
  <c r="AN1511" i="5"/>
  <c r="AM1512" i="5"/>
  <c r="AN1512" i="5"/>
  <c r="AM1513" i="5"/>
  <c r="AN1513" i="5"/>
  <c r="AM1514" i="5"/>
  <c r="AN1514" i="5"/>
  <c r="AM1515" i="5"/>
  <c r="AN1515" i="5"/>
  <c r="AM1516" i="5"/>
  <c r="AN1516" i="5"/>
  <c r="AM1517" i="5"/>
  <c r="AN1517" i="5"/>
  <c r="AM1518" i="5"/>
  <c r="AN1518" i="5"/>
  <c r="AM1519" i="5"/>
  <c r="AN1519" i="5"/>
  <c r="AM1520" i="5"/>
  <c r="AN1520" i="5"/>
  <c r="AM1521" i="5"/>
  <c r="AN1521" i="5"/>
  <c r="AM1522" i="5"/>
  <c r="AN1522" i="5"/>
  <c r="AM1523" i="5"/>
  <c r="AN1523" i="5"/>
  <c r="AM1524" i="5"/>
  <c r="AN1524" i="5"/>
  <c r="AM1525" i="5"/>
  <c r="AN1525" i="5"/>
  <c r="AM1526" i="5"/>
  <c r="AN1526" i="5"/>
  <c r="AM1527" i="5"/>
  <c r="AN1527" i="5"/>
  <c r="AM1528" i="5"/>
  <c r="AN1528" i="5"/>
  <c r="AM1529" i="5"/>
  <c r="AN1529" i="5"/>
  <c r="AM1530" i="5"/>
  <c r="AN1530" i="5"/>
  <c r="AM1531" i="5"/>
  <c r="AN1531" i="5"/>
  <c r="AM1532" i="5"/>
  <c r="AN1532" i="5"/>
  <c r="AM1533" i="5"/>
  <c r="AN1533" i="5"/>
  <c r="AM1534" i="5"/>
  <c r="AN1534" i="5"/>
  <c r="AM1535" i="5"/>
  <c r="AN1535" i="5"/>
  <c r="AM1536" i="5"/>
  <c r="AN1536" i="5"/>
  <c r="AM1537" i="5"/>
  <c r="AN1537" i="5"/>
  <c r="AM1538" i="5"/>
  <c r="AN1538" i="5"/>
  <c r="AM1539" i="5"/>
  <c r="AN1539" i="5"/>
  <c r="AM1540" i="5"/>
  <c r="AN1540" i="5"/>
  <c r="AM1541" i="5"/>
  <c r="AN1541" i="5"/>
  <c r="AM1542" i="5"/>
  <c r="AN1542" i="5"/>
  <c r="AM1543" i="5"/>
  <c r="AN1543" i="5"/>
  <c r="AM1544" i="5"/>
  <c r="AN1544" i="5"/>
  <c r="AM1545" i="5"/>
  <c r="AN1545" i="5"/>
  <c r="AM1546" i="5"/>
  <c r="AN1546" i="5"/>
  <c r="AM1547" i="5"/>
  <c r="AN1547" i="5"/>
  <c r="AM1548" i="5"/>
  <c r="AN1548" i="5"/>
  <c r="AM1549" i="5"/>
  <c r="AN1549" i="5"/>
  <c r="AM1550" i="5"/>
  <c r="AN1550" i="5"/>
  <c r="AM1551" i="5"/>
  <c r="AN1551" i="5"/>
  <c r="AM1552" i="5"/>
  <c r="AN1552" i="5"/>
  <c r="AM1553" i="5"/>
  <c r="AN1553" i="5"/>
  <c r="AM1554" i="5"/>
  <c r="AN1554" i="5"/>
  <c r="AM1555" i="5"/>
  <c r="AN1555" i="5"/>
  <c r="AM1556" i="5"/>
  <c r="AN1556" i="5"/>
  <c r="AM1557" i="5"/>
  <c r="AN1557" i="5"/>
  <c r="AM1558" i="5"/>
  <c r="AN1558" i="5"/>
  <c r="AM1559" i="5"/>
  <c r="AN1559" i="5"/>
  <c r="AM1560" i="5"/>
  <c r="AN1560" i="5"/>
  <c r="AM1561" i="5"/>
  <c r="AN1561" i="5"/>
  <c r="AM1562" i="5"/>
  <c r="AN1562" i="5"/>
  <c r="AM1563" i="5"/>
  <c r="AN1563" i="5"/>
  <c r="AM1564" i="5"/>
  <c r="AN1564" i="5"/>
  <c r="AM1565" i="5"/>
  <c r="AN1565" i="5"/>
  <c r="AM1566" i="5"/>
  <c r="AN1566" i="5"/>
  <c r="AM1567" i="5"/>
  <c r="AN1567" i="5"/>
  <c r="AM1568" i="5"/>
  <c r="AN1568" i="5"/>
  <c r="AM1569" i="5"/>
  <c r="AN1569" i="5"/>
  <c r="AM1570" i="5"/>
  <c r="AN1570" i="5"/>
  <c r="AM1571" i="5"/>
  <c r="AN1571" i="5"/>
  <c r="AM1572" i="5"/>
  <c r="AN1572" i="5"/>
  <c r="AM1573" i="5"/>
  <c r="AN1573" i="5"/>
  <c r="AM1574" i="5"/>
  <c r="AN1574" i="5"/>
  <c r="AM1575" i="5"/>
  <c r="AN1575" i="5"/>
  <c r="AM1576" i="5"/>
  <c r="AN1576" i="5"/>
  <c r="AM1577" i="5"/>
  <c r="AN1577" i="5"/>
  <c r="AM1578" i="5"/>
  <c r="AN1578" i="5"/>
  <c r="AM1579" i="5"/>
  <c r="AN1579" i="5"/>
  <c r="AM1580" i="5"/>
  <c r="AN1580" i="5"/>
  <c r="AM1581" i="5"/>
  <c r="AN1581" i="5"/>
  <c r="AM1582" i="5"/>
  <c r="AN1582" i="5"/>
  <c r="AM1583" i="5"/>
  <c r="AN1583" i="5"/>
  <c r="AM1584" i="5"/>
  <c r="AN1584" i="5"/>
  <c r="AM1585" i="5"/>
  <c r="AN1585" i="5"/>
  <c r="AM1586" i="5"/>
  <c r="AN1586" i="5"/>
  <c r="AM1587" i="5"/>
  <c r="AN1587" i="5"/>
  <c r="AM1588" i="5"/>
  <c r="AN1588" i="5"/>
  <c r="AM1589" i="5"/>
  <c r="AN1589" i="5"/>
  <c r="AM1590" i="5"/>
  <c r="AN1590" i="5"/>
  <c r="AM1591" i="5"/>
  <c r="AN1591" i="5"/>
  <c r="AM1592" i="5"/>
  <c r="AN1592" i="5"/>
  <c r="AM1593" i="5"/>
  <c r="AN1593" i="5"/>
  <c r="AM1594" i="5"/>
  <c r="AN1594" i="5"/>
  <c r="AM1595" i="5"/>
  <c r="AN1595" i="5"/>
  <c r="AM1596" i="5"/>
  <c r="AN1596" i="5"/>
  <c r="AM1597" i="5"/>
  <c r="AN1597" i="5"/>
  <c r="AM1598" i="5"/>
  <c r="AN1598" i="5"/>
  <c r="AM1599" i="5"/>
  <c r="AN1599" i="5"/>
  <c r="AM1600" i="5"/>
  <c r="AN1600" i="5"/>
  <c r="AM1601" i="5"/>
  <c r="AN1601" i="5"/>
  <c r="AM1602" i="5"/>
  <c r="AN1602" i="5"/>
  <c r="AM1603" i="5"/>
  <c r="AN1603" i="5"/>
  <c r="AM1604" i="5"/>
  <c r="AN1604" i="5"/>
  <c r="AM1605" i="5"/>
  <c r="AN1605" i="5"/>
  <c r="AM1606" i="5"/>
  <c r="AN1606" i="5"/>
  <c r="AM1607" i="5"/>
  <c r="AN1607" i="5"/>
  <c r="AM1608" i="5"/>
  <c r="AN1608" i="5"/>
  <c r="AM1609" i="5"/>
  <c r="AN1609" i="5"/>
  <c r="AM1610" i="5"/>
  <c r="AN1610" i="5"/>
  <c r="AM1611" i="5"/>
  <c r="AN1611" i="5"/>
  <c r="AM1612" i="5"/>
  <c r="AN1612" i="5"/>
  <c r="AM1613" i="5"/>
  <c r="AN1613" i="5"/>
  <c r="AM1614" i="5"/>
  <c r="AN1614" i="5"/>
  <c r="AM1615" i="5"/>
  <c r="AN1615" i="5"/>
  <c r="AM1616" i="5"/>
  <c r="AN1616" i="5"/>
  <c r="AM1617" i="5"/>
  <c r="AN1617" i="5"/>
  <c r="AM1618" i="5"/>
  <c r="AN1618" i="5"/>
  <c r="AM1619" i="5"/>
  <c r="AN1619" i="5"/>
  <c r="AM1620" i="5"/>
  <c r="AN1620" i="5"/>
  <c r="AM1621" i="5"/>
  <c r="AN1621" i="5"/>
  <c r="AM1622" i="5"/>
  <c r="AN1622" i="5"/>
  <c r="AM1623" i="5"/>
  <c r="AN1623" i="5"/>
  <c r="AM1624" i="5"/>
  <c r="AN1624" i="5"/>
  <c r="AM1625" i="5"/>
  <c r="AN1625" i="5"/>
  <c r="AM1626" i="5"/>
  <c r="AN1626" i="5"/>
  <c r="AM1627" i="5"/>
  <c r="AN1627" i="5"/>
  <c r="AM1628" i="5"/>
  <c r="AN1628" i="5"/>
  <c r="AM1629" i="5"/>
  <c r="AN1629" i="5"/>
  <c r="AM1630" i="5"/>
  <c r="AN1630" i="5"/>
  <c r="AM1631" i="5"/>
  <c r="AN1631" i="5"/>
  <c r="AM1632" i="5"/>
  <c r="AN1632" i="5"/>
  <c r="AM1633" i="5"/>
  <c r="AN1633" i="5"/>
  <c r="AM1634" i="5"/>
  <c r="AN1634" i="5"/>
  <c r="AM1635" i="5"/>
  <c r="AN1635" i="5"/>
  <c r="AM1636" i="5"/>
  <c r="AN1636" i="5"/>
  <c r="AM1637" i="5"/>
  <c r="AN1637" i="5"/>
  <c r="AM1638" i="5"/>
  <c r="AN1638" i="5"/>
  <c r="AM1639" i="5"/>
  <c r="AN1639" i="5"/>
  <c r="AM1640" i="5"/>
  <c r="AN1640" i="5"/>
  <c r="AM1641" i="5"/>
  <c r="AN1641" i="5"/>
  <c r="AM1642" i="5"/>
  <c r="AN1642" i="5"/>
  <c r="AM1643" i="5"/>
  <c r="AN1643" i="5"/>
  <c r="AM1644" i="5"/>
  <c r="AN1644" i="5"/>
  <c r="AM1645" i="5"/>
  <c r="AN1645" i="5"/>
  <c r="AM1646" i="5"/>
  <c r="AN1646" i="5"/>
  <c r="AM1647" i="5"/>
  <c r="AN1647" i="5"/>
  <c r="AM1648" i="5"/>
  <c r="AN1648" i="5"/>
  <c r="AM1649" i="5"/>
  <c r="AN1649" i="5"/>
  <c r="AM1650" i="5"/>
  <c r="AN1650" i="5"/>
  <c r="AM1651" i="5"/>
  <c r="AN1651" i="5"/>
  <c r="AM1652" i="5"/>
  <c r="AN1652" i="5"/>
  <c r="AM1653" i="5"/>
  <c r="AN1653" i="5"/>
  <c r="AM1654" i="5"/>
  <c r="AN1654" i="5"/>
  <c r="AM1655" i="5"/>
  <c r="AN1655" i="5"/>
  <c r="AM1656" i="5"/>
  <c r="AN1656" i="5"/>
  <c r="AM1657" i="5"/>
  <c r="AN1657" i="5"/>
  <c r="AM1658" i="5"/>
  <c r="AN1658" i="5"/>
  <c r="AM1659" i="5"/>
  <c r="AN1659" i="5"/>
  <c r="AM1660" i="5"/>
  <c r="AN1660" i="5"/>
  <c r="AM1661" i="5"/>
  <c r="AN1661" i="5"/>
  <c r="AM1662" i="5"/>
  <c r="AN1662" i="5"/>
  <c r="AM1663" i="5"/>
  <c r="AN1663" i="5"/>
  <c r="AM1664" i="5"/>
  <c r="AN1664" i="5"/>
  <c r="AM1665" i="5"/>
  <c r="AN1665" i="5"/>
  <c r="AM1666" i="5"/>
  <c r="AN1666" i="5"/>
  <c r="AM1667" i="5"/>
  <c r="AN1667" i="5"/>
  <c r="AM1668" i="5"/>
  <c r="AN1668" i="5"/>
  <c r="AM1669" i="5"/>
  <c r="AN1669" i="5"/>
  <c r="AM1670" i="5"/>
  <c r="AN1670" i="5"/>
  <c r="AM1671" i="5"/>
  <c r="AN1671" i="5"/>
  <c r="AM1672" i="5"/>
  <c r="AN1672" i="5"/>
  <c r="AM1673" i="5"/>
  <c r="AN1673" i="5"/>
  <c r="AM1674" i="5"/>
  <c r="AN1674" i="5"/>
  <c r="AM1675" i="5"/>
  <c r="AN1675" i="5"/>
  <c r="AM1676" i="5"/>
  <c r="AN1676" i="5"/>
  <c r="AM1677" i="5"/>
  <c r="AN1677" i="5"/>
  <c r="AM1678" i="5"/>
  <c r="AN1678" i="5"/>
  <c r="AM1679" i="5"/>
  <c r="AN1679" i="5"/>
  <c r="AM1680" i="5"/>
  <c r="AN1680" i="5"/>
  <c r="AM1681" i="5"/>
  <c r="AN1681" i="5"/>
  <c r="AM1682" i="5"/>
  <c r="AN1682" i="5"/>
  <c r="AM1683" i="5"/>
  <c r="AN1683" i="5"/>
  <c r="AM1684" i="5"/>
  <c r="AN1684" i="5"/>
  <c r="AM1685" i="5"/>
  <c r="AN1685" i="5"/>
  <c r="AM1686" i="5"/>
  <c r="AN1686" i="5"/>
  <c r="AM1687" i="5"/>
  <c r="AN1687" i="5"/>
  <c r="AM1688" i="5"/>
  <c r="AN1688" i="5"/>
  <c r="AM1689" i="5"/>
  <c r="AN1689" i="5"/>
  <c r="AM1690" i="5"/>
  <c r="AN1690" i="5"/>
  <c r="AM1691" i="5"/>
  <c r="AN1691" i="5"/>
  <c r="AM1692" i="5"/>
  <c r="AN1692" i="5"/>
  <c r="AM1693" i="5"/>
  <c r="AN1693" i="5"/>
  <c r="AM1694" i="5"/>
  <c r="AN1694" i="5"/>
  <c r="AM1695" i="5"/>
  <c r="AN1695" i="5"/>
  <c r="AM1696" i="5"/>
  <c r="AN1696" i="5"/>
  <c r="AM1697" i="5"/>
  <c r="AN1697" i="5"/>
  <c r="AM1698" i="5"/>
  <c r="AN1698" i="5"/>
  <c r="AM1699" i="5"/>
  <c r="AN1699" i="5"/>
  <c r="AM1700" i="5"/>
  <c r="AN1700" i="5"/>
  <c r="AM1701" i="5"/>
  <c r="AN1701" i="5"/>
  <c r="AM1702" i="5"/>
  <c r="AN1702" i="5"/>
  <c r="AM1703" i="5"/>
  <c r="AN1703" i="5"/>
  <c r="AM1704" i="5"/>
  <c r="AN1704" i="5"/>
  <c r="AM1705" i="5"/>
  <c r="AN1705" i="5"/>
  <c r="AM1706" i="5"/>
  <c r="AN1706" i="5"/>
  <c r="AM1707" i="5"/>
  <c r="AN1707" i="5"/>
  <c r="AM1708" i="5"/>
  <c r="AN1708" i="5"/>
  <c r="AM1709" i="5"/>
  <c r="AN1709" i="5"/>
  <c r="AM1710" i="5"/>
  <c r="AN1710" i="5"/>
  <c r="AM1711" i="5"/>
  <c r="AN1711" i="5"/>
  <c r="AM1712" i="5"/>
  <c r="AN1712" i="5"/>
  <c r="AM1713" i="5"/>
  <c r="AN1713" i="5"/>
  <c r="AM1714" i="5"/>
  <c r="AN1714" i="5"/>
  <c r="AM1715" i="5"/>
  <c r="AN1715" i="5"/>
  <c r="AM1716" i="5"/>
  <c r="AN1716" i="5"/>
  <c r="AM1717" i="5"/>
  <c r="AN1717" i="5"/>
  <c r="AM1718" i="5"/>
  <c r="AN1718" i="5"/>
  <c r="AM1719" i="5"/>
  <c r="AN1719" i="5"/>
  <c r="AM1720" i="5"/>
  <c r="AN1720" i="5"/>
  <c r="AM1721" i="5"/>
  <c r="AN1721" i="5"/>
  <c r="AM1722" i="5"/>
  <c r="AN1722" i="5"/>
  <c r="AM1723" i="5"/>
  <c r="AN1723" i="5"/>
  <c r="AM1724" i="5"/>
  <c r="AN1724" i="5"/>
  <c r="AM1725" i="5"/>
  <c r="AN1725" i="5"/>
  <c r="AM1726" i="5"/>
  <c r="AN1726" i="5"/>
  <c r="AM1727" i="5"/>
  <c r="AN1727" i="5"/>
  <c r="AM1728" i="5"/>
  <c r="AN1728" i="5"/>
  <c r="AM1729" i="5"/>
  <c r="AN1729" i="5"/>
  <c r="AM1730" i="5"/>
  <c r="AN1730" i="5"/>
  <c r="AM1731" i="5"/>
  <c r="AN1731" i="5"/>
  <c r="AM1732" i="5"/>
  <c r="AN1732" i="5"/>
  <c r="AM1733" i="5"/>
  <c r="AN1733" i="5"/>
  <c r="AM1734" i="5"/>
  <c r="AN1734" i="5"/>
  <c r="AM1735" i="5"/>
  <c r="AN1735" i="5"/>
  <c r="AM1736" i="5"/>
  <c r="AN1736" i="5"/>
  <c r="AM1737" i="5"/>
  <c r="AN1737" i="5"/>
  <c r="AM1738" i="5"/>
  <c r="AN1738" i="5"/>
  <c r="AM1739" i="5"/>
  <c r="AN1739" i="5"/>
  <c r="AM1740" i="5"/>
  <c r="AN1740" i="5"/>
  <c r="AM1741" i="5"/>
  <c r="AN1741" i="5"/>
  <c r="AM1742" i="5"/>
  <c r="AN1742" i="5"/>
  <c r="AM1743" i="5"/>
  <c r="AN1743" i="5"/>
  <c r="AM1744" i="5"/>
  <c r="AN1744" i="5"/>
  <c r="AM1745" i="5"/>
  <c r="AN1745" i="5"/>
  <c r="AM1746" i="5"/>
  <c r="AN1746" i="5"/>
  <c r="AM1747" i="5"/>
  <c r="AN1747" i="5"/>
  <c r="AM1748" i="5"/>
  <c r="AN1748" i="5"/>
  <c r="AM1749" i="5"/>
  <c r="AN1749" i="5"/>
  <c r="AM1750" i="5"/>
  <c r="AN1750" i="5"/>
  <c r="AM1751" i="5"/>
  <c r="AN1751" i="5"/>
  <c r="AM1752" i="5"/>
  <c r="AN1752" i="5"/>
  <c r="AM1753" i="5"/>
  <c r="AN1753" i="5"/>
  <c r="AM1754" i="5"/>
  <c r="AN1754" i="5"/>
  <c r="AM1755" i="5"/>
  <c r="AN1755" i="5"/>
  <c r="AM1756" i="5"/>
  <c r="AN1756" i="5"/>
  <c r="AM1757" i="5"/>
  <c r="AN1757" i="5"/>
  <c r="AM1758" i="5"/>
  <c r="AN1758" i="5"/>
  <c r="AM1759" i="5"/>
  <c r="AN1759" i="5"/>
  <c r="AM1760" i="5"/>
  <c r="AN1760" i="5"/>
  <c r="AM1761" i="5"/>
  <c r="AN1761" i="5"/>
  <c r="AM1762" i="5"/>
  <c r="AN1762" i="5"/>
  <c r="AM1763" i="5"/>
  <c r="AN1763" i="5"/>
  <c r="AM1764" i="5"/>
  <c r="AN1764" i="5"/>
  <c r="AM1765" i="5"/>
  <c r="AN1765" i="5"/>
  <c r="AM1766" i="5"/>
  <c r="AN1766" i="5"/>
  <c r="AM1767" i="5"/>
  <c r="AN1767" i="5"/>
  <c r="AM1768" i="5"/>
  <c r="AN1768" i="5"/>
  <c r="AM1769" i="5"/>
  <c r="AN1769" i="5"/>
  <c r="AM1770" i="5"/>
  <c r="AN1770" i="5"/>
  <c r="AM1771" i="5"/>
  <c r="AN1771" i="5"/>
  <c r="AM1772" i="5"/>
  <c r="AN1772" i="5"/>
  <c r="AM1773" i="5"/>
  <c r="AN1773" i="5"/>
  <c r="AM1774" i="5"/>
  <c r="AN1774" i="5"/>
  <c r="AM1775" i="5"/>
  <c r="AN1775" i="5"/>
  <c r="AM1776" i="5"/>
  <c r="AN1776" i="5"/>
  <c r="AM1777" i="5"/>
  <c r="AN1777" i="5"/>
  <c r="AM1778" i="5"/>
  <c r="AN1778" i="5"/>
  <c r="AM1779" i="5"/>
  <c r="AN1779" i="5"/>
  <c r="AM1780" i="5"/>
  <c r="AN1780" i="5"/>
  <c r="AM1781" i="5"/>
  <c r="AN1781" i="5"/>
  <c r="AM1782" i="5"/>
  <c r="AN1782" i="5"/>
  <c r="AM1783" i="5"/>
  <c r="AN1783" i="5"/>
  <c r="AM1784" i="5"/>
  <c r="AN1784" i="5"/>
  <c r="AM1785" i="5"/>
  <c r="AN1785" i="5"/>
  <c r="AM1786" i="5"/>
  <c r="AN1786" i="5"/>
  <c r="AM1787" i="5"/>
  <c r="AN1787" i="5"/>
  <c r="AM1788" i="5"/>
  <c r="AN1788" i="5"/>
  <c r="AM1789" i="5"/>
  <c r="AN1789" i="5"/>
  <c r="AM1790" i="5"/>
  <c r="AN1790" i="5"/>
  <c r="AM1791" i="5"/>
  <c r="AN1791" i="5"/>
  <c r="AM1792" i="5"/>
  <c r="AN1792" i="5"/>
  <c r="AM1793" i="5"/>
  <c r="AN1793" i="5"/>
  <c r="AM1794" i="5"/>
  <c r="AN1794" i="5"/>
  <c r="AM1795" i="5"/>
  <c r="AN1795" i="5"/>
  <c r="AM1796" i="5"/>
  <c r="AN1796" i="5"/>
  <c r="AM1797" i="5"/>
  <c r="AN1797" i="5"/>
  <c r="AM1798" i="5"/>
  <c r="AN1798" i="5"/>
  <c r="AM1799" i="5"/>
  <c r="AN1799" i="5"/>
  <c r="AM1800" i="5"/>
  <c r="AN1800" i="5"/>
  <c r="AM1801" i="5"/>
  <c r="AN1801" i="5"/>
  <c r="AM1802" i="5"/>
  <c r="AN1802" i="5"/>
  <c r="AM1803" i="5"/>
  <c r="AN1803" i="5"/>
  <c r="AM1804" i="5"/>
  <c r="AN1804" i="5"/>
  <c r="AM1805" i="5"/>
  <c r="AN1805" i="5"/>
  <c r="AM1806" i="5"/>
  <c r="AN1806" i="5"/>
  <c r="AM1807" i="5"/>
  <c r="AN1807" i="5"/>
  <c r="AM1808" i="5"/>
  <c r="AN1808" i="5"/>
  <c r="AM1809" i="5"/>
  <c r="AN1809" i="5"/>
  <c r="AM1810" i="5"/>
  <c r="AN1810" i="5"/>
  <c r="AM1811" i="5"/>
  <c r="AN1811" i="5"/>
  <c r="AM1812" i="5"/>
  <c r="AN1812" i="5"/>
  <c r="AM1813" i="5"/>
  <c r="AN1813" i="5"/>
  <c r="AM1814" i="5"/>
  <c r="AN1814" i="5"/>
  <c r="AM1815" i="5"/>
  <c r="AN1815" i="5"/>
  <c r="AM1816" i="5"/>
  <c r="AN1816" i="5"/>
  <c r="AM1817" i="5"/>
  <c r="AN1817" i="5"/>
  <c r="AM1818" i="5"/>
  <c r="AN1818" i="5"/>
  <c r="AM1819" i="5"/>
  <c r="AN1819" i="5"/>
  <c r="AM1820" i="5"/>
  <c r="AN1820" i="5"/>
  <c r="AM1821" i="5"/>
  <c r="AN1821" i="5"/>
  <c r="AM1822" i="5"/>
  <c r="AN1822" i="5"/>
  <c r="AM1823" i="5"/>
  <c r="AN1823" i="5"/>
  <c r="AM1824" i="5"/>
  <c r="AN1824" i="5"/>
  <c r="AM1825" i="5"/>
  <c r="AN1825" i="5"/>
  <c r="AM1826" i="5"/>
  <c r="AN1826" i="5"/>
  <c r="AM1827" i="5"/>
  <c r="AN1827" i="5"/>
  <c r="AM1828" i="5"/>
  <c r="AN1828" i="5"/>
  <c r="AM1829" i="5"/>
  <c r="AN1829" i="5"/>
  <c r="AM1830" i="5"/>
  <c r="AN1830" i="5"/>
  <c r="AM1831" i="5"/>
  <c r="AN1831" i="5"/>
  <c r="AM1832" i="5"/>
  <c r="AN1832" i="5"/>
  <c r="AM1833" i="5"/>
  <c r="AN1833" i="5"/>
  <c r="AM1834" i="5"/>
  <c r="AN1834" i="5"/>
  <c r="AM1835" i="5"/>
  <c r="AN1835" i="5"/>
  <c r="AM1836" i="5"/>
  <c r="AN1836" i="5"/>
  <c r="AM1837" i="5"/>
  <c r="AN1837" i="5"/>
  <c r="AM1838" i="5"/>
  <c r="AN1838" i="5"/>
  <c r="AM1839" i="5"/>
  <c r="AN1839" i="5"/>
  <c r="AM1840" i="5"/>
  <c r="AN1840" i="5"/>
  <c r="AM1841" i="5"/>
  <c r="AN1841" i="5"/>
  <c r="AM1842" i="5"/>
  <c r="AN1842" i="5"/>
  <c r="AM1843" i="5"/>
  <c r="AN1843" i="5"/>
  <c r="AM1844" i="5"/>
  <c r="AN1844" i="5"/>
  <c r="AM1845" i="5"/>
  <c r="AN1845" i="5"/>
  <c r="AM1846" i="5"/>
  <c r="AN1846" i="5"/>
  <c r="AM1847" i="5"/>
  <c r="AN1847" i="5"/>
  <c r="AM1848" i="5"/>
  <c r="AN1848" i="5"/>
  <c r="AM1849" i="5"/>
  <c r="AN1849" i="5"/>
  <c r="AM1850" i="5"/>
  <c r="AN1850" i="5"/>
  <c r="AM1851" i="5"/>
  <c r="AN1851" i="5"/>
  <c r="AM1852" i="5"/>
  <c r="AN1852" i="5"/>
  <c r="AM1853" i="5"/>
  <c r="AN1853" i="5"/>
  <c r="AM1854" i="5"/>
  <c r="AN1854" i="5"/>
  <c r="AM1855" i="5"/>
  <c r="AN1855" i="5"/>
  <c r="AM1856" i="5"/>
  <c r="AN1856" i="5"/>
  <c r="AM1857" i="5"/>
  <c r="AN1857" i="5"/>
  <c r="AM1858" i="5"/>
  <c r="AN1858" i="5"/>
  <c r="AM1859" i="5"/>
  <c r="AN1859" i="5"/>
  <c r="AM1860" i="5"/>
  <c r="AN1860" i="5"/>
  <c r="AM1861" i="5"/>
  <c r="AN1861" i="5"/>
  <c r="AM1862" i="5"/>
  <c r="AN1862" i="5"/>
  <c r="AM1863" i="5"/>
  <c r="AN1863" i="5"/>
  <c r="AM1864" i="5"/>
  <c r="AN1864" i="5"/>
  <c r="AM1865" i="5"/>
  <c r="AN1865" i="5"/>
  <c r="AM1866" i="5"/>
  <c r="AN1866" i="5"/>
  <c r="AM1867" i="5"/>
  <c r="AN1867" i="5"/>
  <c r="AM1868" i="5"/>
  <c r="AN1868" i="5"/>
  <c r="AM1869" i="5"/>
  <c r="AN1869" i="5"/>
  <c r="AM1870" i="5"/>
  <c r="AN1870" i="5"/>
  <c r="AM1871" i="5"/>
  <c r="AN1871" i="5"/>
  <c r="AM1872" i="5"/>
  <c r="AN1872" i="5"/>
  <c r="AM1873" i="5"/>
  <c r="AN1873" i="5"/>
  <c r="AM1874" i="5"/>
  <c r="AN1874" i="5"/>
  <c r="AM1875" i="5"/>
  <c r="AN1875" i="5"/>
  <c r="AM1876" i="5"/>
  <c r="AN1876" i="5"/>
  <c r="AM1877" i="5"/>
  <c r="AN1877" i="5"/>
  <c r="AM1878" i="5"/>
  <c r="AN1878" i="5"/>
  <c r="AM1879" i="5"/>
  <c r="AN1879" i="5"/>
  <c r="AM1880" i="5"/>
  <c r="AN1880" i="5"/>
  <c r="AM1881" i="5"/>
  <c r="AN1881" i="5"/>
  <c r="AM1882" i="5"/>
  <c r="AN1882" i="5"/>
  <c r="AM1883" i="5"/>
  <c r="AN1883" i="5"/>
  <c r="AM1884" i="5"/>
  <c r="AN1884" i="5"/>
  <c r="AM1885" i="5"/>
  <c r="AN1885" i="5"/>
  <c r="AM1886" i="5"/>
  <c r="AN1886" i="5"/>
  <c r="AM1887" i="5"/>
  <c r="AN1887" i="5"/>
  <c r="AM1888" i="5"/>
  <c r="AN1888" i="5"/>
  <c r="AM1889" i="5"/>
  <c r="AN1889" i="5"/>
  <c r="AM1890" i="5"/>
  <c r="AN1890" i="5"/>
  <c r="AM1891" i="5"/>
  <c r="AN1891" i="5"/>
  <c r="AM1892" i="5"/>
  <c r="AN1892" i="5"/>
  <c r="AM1893" i="5"/>
  <c r="AN1893" i="5"/>
  <c r="AM1894" i="5"/>
  <c r="AN1894" i="5"/>
  <c r="AM1895" i="5"/>
  <c r="AN1895" i="5"/>
  <c r="AM1896" i="5"/>
  <c r="AN1896" i="5"/>
  <c r="AM1897" i="5"/>
  <c r="AN1897" i="5"/>
  <c r="AM1898" i="5"/>
  <c r="AN1898" i="5"/>
  <c r="AM1899" i="5"/>
  <c r="AN1899" i="5"/>
  <c r="AM1900" i="5"/>
  <c r="AN1900" i="5"/>
  <c r="AM1901" i="5"/>
  <c r="AN1901" i="5"/>
  <c r="AM1902" i="5"/>
  <c r="AN1902" i="5"/>
  <c r="AM1903" i="5"/>
  <c r="AN1903" i="5"/>
  <c r="AM1904" i="5"/>
  <c r="AN1904" i="5"/>
  <c r="AM1905" i="5"/>
  <c r="AN1905" i="5"/>
  <c r="AM1906" i="5"/>
  <c r="AN1906" i="5"/>
  <c r="AM1907" i="5"/>
  <c r="AN1907" i="5"/>
  <c r="AM1908" i="5"/>
  <c r="AN1908" i="5"/>
  <c r="AM1909" i="5"/>
  <c r="AN1909" i="5"/>
  <c r="AM1910" i="5"/>
  <c r="AN1910" i="5"/>
  <c r="AM1911" i="5"/>
  <c r="AN1911" i="5"/>
  <c r="AM1912" i="5"/>
  <c r="AN1912" i="5"/>
  <c r="AM1913" i="5"/>
  <c r="AN1913" i="5"/>
  <c r="AM1914" i="5"/>
  <c r="AN1914" i="5"/>
  <c r="AM1915" i="5"/>
  <c r="AN1915" i="5"/>
  <c r="AM1916" i="5"/>
  <c r="AN1916" i="5"/>
  <c r="AM1917" i="5"/>
  <c r="AN1917" i="5"/>
  <c r="AM1918" i="5"/>
  <c r="AN1918" i="5"/>
  <c r="AM1919" i="5"/>
  <c r="AN1919" i="5"/>
  <c r="AM1920" i="5"/>
  <c r="AN1920" i="5"/>
  <c r="AM1921" i="5"/>
  <c r="AN1921" i="5"/>
  <c r="AM1922" i="5"/>
  <c r="AN1922" i="5"/>
  <c r="AM1923" i="5"/>
  <c r="AN1923" i="5"/>
  <c r="AM1924" i="5"/>
  <c r="AN1924" i="5"/>
  <c r="AM1925" i="5"/>
  <c r="AN1925" i="5"/>
  <c r="AM1926" i="5"/>
  <c r="AN1926" i="5"/>
  <c r="AM1927" i="5"/>
  <c r="AN1927" i="5"/>
  <c r="AM1928" i="5"/>
  <c r="AN1928" i="5"/>
  <c r="AM1929" i="5"/>
  <c r="AN1929" i="5"/>
  <c r="AM1930" i="5"/>
  <c r="AN1930" i="5"/>
  <c r="AM1931" i="5"/>
  <c r="AN1931" i="5"/>
  <c r="AM1932" i="5"/>
  <c r="AN1932" i="5"/>
  <c r="AM1933" i="5"/>
  <c r="AN1933" i="5"/>
  <c r="AM1934" i="5"/>
  <c r="AN1934" i="5"/>
  <c r="AM1935" i="5"/>
  <c r="AN1935" i="5"/>
  <c r="AM1936" i="5"/>
  <c r="AN1936" i="5"/>
  <c r="AM1937" i="5"/>
  <c r="AN1937" i="5"/>
  <c r="AM1938" i="5"/>
  <c r="AN1938" i="5"/>
  <c r="AM1939" i="5"/>
  <c r="AN1939" i="5"/>
  <c r="AM1940" i="5"/>
  <c r="AN1940" i="5"/>
  <c r="AM1941" i="5"/>
  <c r="AN1941" i="5"/>
  <c r="AM1942" i="5"/>
  <c r="AN1942" i="5"/>
  <c r="AM1943" i="5"/>
  <c r="AN1943" i="5"/>
  <c r="AM1944" i="5"/>
  <c r="AN1944" i="5"/>
  <c r="AM1945" i="5"/>
  <c r="AN1945" i="5"/>
  <c r="AM1946" i="5"/>
  <c r="AN1946" i="5"/>
  <c r="AM1947" i="5"/>
  <c r="AN1947" i="5"/>
  <c r="AM1948" i="5"/>
  <c r="AN1948" i="5"/>
  <c r="AM1949" i="5"/>
  <c r="AN1949" i="5"/>
  <c r="AM1950" i="5"/>
  <c r="AN1950" i="5"/>
  <c r="AM1951" i="5"/>
  <c r="AN1951" i="5"/>
  <c r="AM1952" i="5"/>
  <c r="AN1952" i="5"/>
  <c r="AM1953" i="5"/>
  <c r="AN1953" i="5"/>
  <c r="AM1954" i="5"/>
  <c r="AN1954" i="5"/>
  <c r="AM1955" i="5"/>
  <c r="AN1955" i="5"/>
  <c r="AM1956" i="5"/>
  <c r="AN1956" i="5"/>
  <c r="AM1957" i="5"/>
  <c r="AN1957" i="5"/>
  <c r="AM1958" i="5"/>
  <c r="AN1958" i="5"/>
  <c r="AM1959" i="5"/>
  <c r="AN1959" i="5"/>
  <c r="AM1960" i="5"/>
  <c r="AN1960" i="5"/>
  <c r="AM1961" i="5"/>
  <c r="AN1961" i="5"/>
  <c r="AM1962" i="5"/>
  <c r="AN1962" i="5"/>
  <c r="AM1963" i="5"/>
  <c r="AN1963" i="5"/>
  <c r="AM1964" i="5"/>
  <c r="AN1964" i="5"/>
  <c r="AM1965" i="5"/>
  <c r="AN1965" i="5"/>
  <c r="AM1966" i="5"/>
  <c r="AN1966" i="5"/>
  <c r="AM1967" i="5"/>
  <c r="AN1967" i="5"/>
  <c r="AM1968" i="5"/>
  <c r="AN1968" i="5"/>
  <c r="AM1969" i="5"/>
  <c r="AN1969" i="5"/>
  <c r="AM1970" i="5"/>
  <c r="AN1970" i="5"/>
  <c r="AM1971" i="5"/>
  <c r="AN1971" i="5"/>
  <c r="AM1972" i="5"/>
  <c r="AN1972" i="5"/>
  <c r="AM1973" i="5"/>
  <c r="AN1973" i="5"/>
  <c r="AM1974" i="5"/>
  <c r="AN1974" i="5"/>
  <c r="AM1975" i="5"/>
  <c r="AN1975" i="5"/>
  <c r="AM1976" i="5"/>
  <c r="AN1976" i="5"/>
  <c r="AM1977" i="5"/>
  <c r="AN1977" i="5"/>
  <c r="AM1978" i="5"/>
  <c r="AN1978" i="5"/>
  <c r="AM1979" i="5"/>
  <c r="AN1979" i="5"/>
  <c r="AM1980" i="5"/>
  <c r="AN1980" i="5"/>
  <c r="AM1981" i="5"/>
  <c r="AN1981" i="5"/>
  <c r="AM1982" i="5"/>
  <c r="AN1982" i="5"/>
  <c r="AM1983" i="5"/>
  <c r="AN1983" i="5"/>
  <c r="AM1984" i="5"/>
  <c r="AN1984" i="5"/>
  <c r="AM1985" i="5"/>
  <c r="AN1985" i="5"/>
  <c r="AM1986" i="5"/>
  <c r="AN1986" i="5"/>
  <c r="AM1987" i="5"/>
  <c r="AN1987" i="5"/>
  <c r="AM1988" i="5"/>
  <c r="AN1988" i="5"/>
  <c r="AM1989" i="5"/>
  <c r="AN1989" i="5"/>
  <c r="AM1990" i="5"/>
  <c r="AN1990" i="5"/>
  <c r="AM1991" i="5"/>
  <c r="AN1991" i="5"/>
  <c r="AM1992" i="5"/>
  <c r="AN1992" i="5"/>
  <c r="AM1993" i="5"/>
  <c r="AN1993" i="5"/>
  <c r="AM1994" i="5"/>
  <c r="AN1994" i="5"/>
  <c r="AM1995" i="5"/>
  <c r="AN1995" i="5"/>
  <c r="AM1996" i="5"/>
  <c r="AN1996" i="5"/>
  <c r="AM1997" i="5"/>
  <c r="AN1997" i="5"/>
  <c r="AM1998" i="5"/>
  <c r="AN1998" i="5"/>
  <c r="AM1999" i="5"/>
  <c r="AN1999" i="5"/>
  <c r="AM2000" i="5"/>
  <c r="AN2000" i="5"/>
  <c r="AM2001" i="5"/>
  <c r="AN2001" i="5"/>
  <c r="AM2002" i="5"/>
  <c r="AN2002" i="5"/>
  <c r="AM2003" i="5"/>
  <c r="AN2003" i="5"/>
  <c r="AM2004" i="5"/>
  <c r="AN2004" i="5"/>
  <c r="AM2005" i="5"/>
  <c r="AN2005" i="5"/>
  <c r="AM2006" i="5"/>
  <c r="AN2006" i="5"/>
  <c r="AM2007" i="5"/>
  <c r="AN2007" i="5"/>
  <c r="AM2008" i="5"/>
  <c r="AN2008" i="5"/>
  <c r="AM2009" i="5"/>
  <c r="AN2009" i="5"/>
  <c r="AM2010" i="5"/>
  <c r="AN2010" i="5"/>
  <c r="AM2011" i="5"/>
  <c r="AN2011" i="5"/>
  <c r="AM2012" i="5"/>
  <c r="AN2012" i="5"/>
  <c r="AM2013" i="5"/>
  <c r="AN2013" i="5"/>
  <c r="AM2014" i="5"/>
  <c r="AN2014" i="5"/>
  <c r="AM2015" i="5"/>
  <c r="AN2015" i="5"/>
  <c r="AM2016" i="5"/>
  <c r="AN2016" i="5"/>
  <c r="AM2017" i="5"/>
  <c r="AN2017" i="5"/>
  <c r="AM2018" i="5"/>
  <c r="AN2018" i="5"/>
  <c r="AM2019" i="5"/>
  <c r="AN2019" i="5"/>
  <c r="AM2020" i="5"/>
  <c r="AN2020" i="5"/>
  <c r="AM2021" i="5"/>
  <c r="AN2021" i="5"/>
  <c r="AM2022" i="5"/>
  <c r="AN2022" i="5"/>
  <c r="AM2023" i="5"/>
  <c r="AN2023" i="5"/>
  <c r="AM2024" i="5"/>
  <c r="AN2024" i="5"/>
  <c r="AM2025" i="5"/>
  <c r="AN2025" i="5"/>
  <c r="AM2026" i="5"/>
  <c r="AN2026" i="5"/>
  <c r="AM2027" i="5"/>
  <c r="AN2027" i="5"/>
  <c r="AM2028" i="5"/>
  <c r="AN2028" i="5"/>
  <c r="AM2029" i="5"/>
  <c r="AN2029" i="5"/>
  <c r="AM2030" i="5"/>
  <c r="AN2030" i="5"/>
  <c r="AM2031" i="5"/>
  <c r="AN2031" i="5"/>
  <c r="AM2032" i="5"/>
  <c r="AN2032" i="5"/>
  <c r="AM2033" i="5"/>
  <c r="AN2033" i="5"/>
  <c r="AM2034" i="5"/>
  <c r="AN2034" i="5"/>
  <c r="AM2035" i="5"/>
  <c r="AN2035" i="5"/>
  <c r="AM2036" i="5"/>
  <c r="AN2036" i="5"/>
  <c r="AM2037" i="5"/>
  <c r="AN2037" i="5"/>
  <c r="AM2038" i="5"/>
  <c r="AN2038" i="5"/>
  <c r="AM2039" i="5"/>
  <c r="AN2039" i="5"/>
  <c r="AM2040" i="5"/>
  <c r="AN2040" i="5"/>
  <c r="AM2041" i="5"/>
  <c r="AN2041" i="5"/>
  <c r="AM2042" i="5"/>
  <c r="AN2042" i="5"/>
  <c r="AM2043" i="5"/>
  <c r="AN2043" i="5"/>
  <c r="AM2044" i="5"/>
  <c r="AN2044" i="5"/>
  <c r="AM2045" i="5"/>
  <c r="AN2045" i="5"/>
  <c r="AM2046" i="5"/>
  <c r="AN2046" i="5"/>
  <c r="AM2047" i="5"/>
  <c r="AN2047" i="5"/>
  <c r="AM2048" i="5"/>
  <c r="AN2048" i="5"/>
  <c r="AM2049" i="5"/>
  <c r="AN2049" i="5"/>
  <c r="AM2050" i="5"/>
  <c r="AN2050" i="5"/>
  <c r="AM2051" i="5"/>
  <c r="AN2051" i="5"/>
  <c r="AM2052" i="5"/>
  <c r="AN2052" i="5"/>
  <c r="AM2053" i="5"/>
  <c r="AN2053" i="5"/>
  <c r="AM2054" i="5"/>
  <c r="AN2054" i="5"/>
  <c r="AM2055" i="5"/>
  <c r="AN2055" i="5"/>
  <c r="AM2056" i="5"/>
  <c r="AN2056" i="5"/>
  <c r="AM2057" i="5"/>
  <c r="AN2057" i="5"/>
  <c r="AM2058" i="5"/>
  <c r="AN2058" i="5"/>
  <c r="AM2059" i="5"/>
  <c r="AN2059" i="5"/>
  <c r="AM2060" i="5"/>
  <c r="AN2060" i="5"/>
  <c r="AM2061" i="5"/>
  <c r="AN2061" i="5"/>
  <c r="AM2062" i="5"/>
  <c r="AN2062" i="5"/>
  <c r="AM2063" i="5"/>
  <c r="AN2063" i="5"/>
  <c r="AM2064" i="5"/>
  <c r="AN2064" i="5"/>
  <c r="AM2065" i="5"/>
  <c r="AN2065" i="5"/>
  <c r="AM2066" i="5"/>
  <c r="AN2066" i="5"/>
  <c r="AM2067" i="5"/>
  <c r="AN2067" i="5"/>
  <c r="AM2068" i="5"/>
  <c r="AN2068" i="5"/>
  <c r="AM2069" i="5"/>
  <c r="AN2069" i="5"/>
  <c r="AM2070" i="5"/>
  <c r="AN2070" i="5"/>
  <c r="AM2071" i="5"/>
  <c r="AN2071" i="5"/>
  <c r="AM2072" i="5"/>
  <c r="AN2072" i="5"/>
  <c r="AM2073" i="5"/>
  <c r="AN2073" i="5"/>
  <c r="AM2074" i="5"/>
  <c r="AN2074" i="5"/>
  <c r="AM2075" i="5"/>
  <c r="AN2075" i="5"/>
  <c r="AM2076" i="5"/>
  <c r="AN2076" i="5"/>
  <c r="AM2077" i="5"/>
  <c r="AN2077" i="5"/>
  <c r="AM2078" i="5"/>
  <c r="AN2078" i="5"/>
  <c r="AM2079" i="5"/>
  <c r="AN2079" i="5"/>
  <c r="AM2080" i="5"/>
  <c r="AN2080" i="5"/>
  <c r="AM2081" i="5"/>
  <c r="AN2081" i="5"/>
  <c r="AM2082" i="5"/>
  <c r="AN2082" i="5"/>
  <c r="AM2083" i="5"/>
  <c r="AN2083" i="5"/>
  <c r="AM2084" i="5"/>
  <c r="AN2084" i="5"/>
  <c r="AM2085" i="5"/>
  <c r="AN2085" i="5"/>
  <c r="AM2086" i="5"/>
  <c r="AN2086" i="5"/>
  <c r="AM2087" i="5"/>
  <c r="AN2087" i="5"/>
  <c r="AM2088" i="5"/>
  <c r="AN2088" i="5"/>
  <c r="AM2089" i="5"/>
  <c r="AN2089" i="5"/>
  <c r="AM2090" i="5"/>
  <c r="AN2090" i="5"/>
  <c r="AM2091" i="5"/>
  <c r="AN2091" i="5"/>
  <c r="AM2092" i="5"/>
  <c r="AN2092" i="5"/>
  <c r="AM2093" i="5"/>
  <c r="AN2093" i="5"/>
  <c r="AM2094" i="5"/>
  <c r="AN2094" i="5"/>
  <c r="AM2095" i="5"/>
  <c r="AN2095" i="5"/>
  <c r="AM2096" i="5"/>
  <c r="AN2096" i="5"/>
  <c r="AM2097" i="5"/>
  <c r="AN2097" i="5"/>
  <c r="AM2098" i="5"/>
  <c r="AN2098" i="5"/>
  <c r="AM2099" i="5"/>
  <c r="AN2099" i="5"/>
  <c r="AM2100" i="5"/>
  <c r="AN2100" i="5"/>
  <c r="AM2101" i="5"/>
  <c r="AN2101" i="5"/>
  <c r="AM2102" i="5"/>
  <c r="AN2102" i="5"/>
  <c r="AM2103" i="5"/>
  <c r="AN2103" i="5"/>
  <c r="AM2104" i="5"/>
  <c r="AN2104" i="5"/>
  <c r="AM2105" i="5"/>
  <c r="AN2105" i="5"/>
  <c r="AM2106" i="5"/>
  <c r="AN2106" i="5"/>
  <c r="AM2107" i="5"/>
  <c r="AN2107" i="5"/>
  <c r="AM2108" i="5"/>
  <c r="AN2108" i="5"/>
  <c r="AM2109" i="5"/>
  <c r="AN2109" i="5"/>
  <c r="AM2110" i="5"/>
  <c r="AN2110" i="5"/>
  <c r="AM2111" i="5"/>
  <c r="AN2111" i="5"/>
  <c r="AM2112" i="5"/>
  <c r="AN2112" i="5"/>
  <c r="AM2113" i="5"/>
  <c r="AN2113" i="5"/>
  <c r="AM2114" i="5"/>
  <c r="AN2114" i="5"/>
  <c r="AM2115" i="5"/>
  <c r="AN2115" i="5"/>
  <c r="AM2116" i="5"/>
  <c r="AN2116" i="5"/>
  <c r="AM2117" i="5"/>
  <c r="AN2117" i="5"/>
  <c r="AM2118" i="5"/>
  <c r="AN2118" i="5"/>
  <c r="AM2119" i="5"/>
  <c r="AN2119" i="5"/>
  <c r="AM2120" i="5"/>
  <c r="AN2120" i="5"/>
  <c r="AM2121" i="5"/>
  <c r="AN2121" i="5"/>
  <c r="AM2122" i="5"/>
  <c r="AN2122" i="5"/>
  <c r="AM2123" i="5"/>
  <c r="AN2123" i="5"/>
  <c r="AM2124" i="5"/>
  <c r="AN2124" i="5"/>
  <c r="AM2125" i="5"/>
  <c r="AN2125" i="5"/>
  <c r="AM2126" i="5"/>
  <c r="AN2126" i="5"/>
  <c r="AM2127" i="5"/>
  <c r="AN2127" i="5"/>
  <c r="AM2128" i="5"/>
  <c r="AN2128" i="5"/>
  <c r="AM2129" i="5"/>
  <c r="AN2129" i="5"/>
  <c r="AM2130" i="5"/>
  <c r="AN2130" i="5"/>
  <c r="AM2131" i="5"/>
  <c r="AN2131" i="5"/>
  <c r="AM2132" i="5"/>
  <c r="AN2132" i="5"/>
  <c r="AM2133" i="5"/>
  <c r="AN2133" i="5"/>
  <c r="AM2134" i="5"/>
  <c r="AN2134" i="5"/>
  <c r="AM2135" i="5"/>
  <c r="AN2135" i="5"/>
  <c r="AM2136" i="5"/>
  <c r="AN2136" i="5"/>
  <c r="AM2137" i="5"/>
  <c r="AN2137" i="5"/>
  <c r="AM2138" i="5"/>
  <c r="AN2138" i="5"/>
  <c r="AM2139" i="5"/>
  <c r="AN2139" i="5"/>
  <c r="AM2140" i="5"/>
  <c r="AN2140" i="5"/>
  <c r="AM2141" i="5"/>
  <c r="AN2141" i="5"/>
  <c r="AM2142" i="5"/>
  <c r="AN2142" i="5"/>
  <c r="AM2143" i="5"/>
  <c r="AN2143" i="5"/>
  <c r="AM2144" i="5"/>
  <c r="AN2144" i="5"/>
  <c r="AM2145" i="5"/>
  <c r="AN2145" i="5"/>
  <c r="AM2146" i="5"/>
  <c r="AN2146" i="5"/>
  <c r="AM2147" i="5"/>
  <c r="AN2147" i="5"/>
  <c r="AM2148" i="5"/>
  <c r="AN2148" i="5"/>
  <c r="AM2149" i="5"/>
  <c r="AN2149" i="5"/>
  <c r="AM2150" i="5"/>
  <c r="AN2150" i="5"/>
  <c r="AM2151" i="5"/>
  <c r="AN2151" i="5"/>
  <c r="AM2152" i="5"/>
  <c r="AN2152" i="5"/>
  <c r="AM2153" i="5"/>
  <c r="AN2153" i="5"/>
  <c r="AM2154" i="5"/>
  <c r="AN2154" i="5"/>
  <c r="AM2155" i="5"/>
  <c r="AN2155" i="5"/>
  <c r="AM2156" i="5"/>
  <c r="AN2156" i="5"/>
  <c r="AM2157" i="5"/>
  <c r="AN2157" i="5"/>
  <c r="AM2158" i="5"/>
  <c r="AN2158" i="5"/>
  <c r="AM2159" i="5"/>
  <c r="AN2159" i="5"/>
  <c r="AM2160" i="5"/>
  <c r="AN2160" i="5"/>
  <c r="AM2161" i="5"/>
  <c r="AN2161" i="5"/>
  <c r="AM2162" i="5"/>
  <c r="AN2162" i="5"/>
  <c r="AM2163" i="5"/>
  <c r="AN2163" i="5"/>
  <c r="AM2164" i="5"/>
  <c r="AN2164" i="5"/>
  <c r="AM2165" i="5"/>
  <c r="AN2165" i="5"/>
  <c r="AM2166" i="5"/>
  <c r="AN2166" i="5"/>
  <c r="AM2167" i="5"/>
  <c r="AN2167" i="5"/>
  <c r="AM2168" i="5"/>
  <c r="AN2168" i="5"/>
  <c r="AM2169" i="5"/>
  <c r="AN2169" i="5"/>
  <c r="AM2170" i="5"/>
  <c r="AN2170" i="5"/>
  <c r="AM2171" i="5"/>
  <c r="AN2171" i="5"/>
  <c r="AM2172" i="5"/>
  <c r="AN2172" i="5"/>
  <c r="AM2173" i="5"/>
  <c r="AN2173" i="5"/>
  <c r="AM2174" i="5"/>
  <c r="AN2174" i="5"/>
  <c r="AM2175" i="5"/>
  <c r="AN2175" i="5"/>
  <c r="AM2176" i="5"/>
  <c r="AN2176" i="5"/>
  <c r="AM2177" i="5"/>
  <c r="AN2177" i="5"/>
  <c r="AM2178" i="5"/>
  <c r="AN2178" i="5"/>
  <c r="AM2179" i="5"/>
  <c r="AN2179" i="5"/>
  <c r="AM2180" i="5"/>
  <c r="AN2180" i="5"/>
  <c r="AM2181" i="5"/>
  <c r="AN2181" i="5"/>
  <c r="AM2182" i="5"/>
  <c r="AN2182" i="5"/>
  <c r="AM2183" i="5"/>
  <c r="AN2183" i="5"/>
  <c r="AM2184" i="5"/>
  <c r="AN2184" i="5"/>
  <c r="AM2185" i="5"/>
  <c r="AN2185" i="5"/>
  <c r="AM2186" i="5"/>
  <c r="AN2186" i="5"/>
  <c r="AM2187" i="5"/>
  <c r="AN2187" i="5"/>
  <c r="AM2188" i="5"/>
  <c r="AN2188" i="5"/>
  <c r="AM2189" i="5"/>
  <c r="AN2189" i="5"/>
  <c r="AM2190" i="5"/>
  <c r="AN2190" i="5"/>
  <c r="AM2191" i="5"/>
  <c r="AN2191" i="5"/>
  <c r="AM2192" i="5"/>
  <c r="AN2192" i="5"/>
  <c r="AM2193" i="5"/>
  <c r="AN2193" i="5"/>
  <c r="AM2194" i="5"/>
  <c r="AN2194" i="5"/>
  <c r="AM2195" i="5"/>
  <c r="AN2195" i="5"/>
  <c r="AM2196" i="5"/>
  <c r="AN2196" i="5"/>
  <c r="AM2197" i="5"/>
  <c r="AN2197" i="5"/>
  <c r="AM2198" i="5"/>
  <c r="AN2198" i="5"/>
  <c r="AM2199" i="5"/>
  <c r="AN2199" i="5"/>
  <c r="AM2200" i="5"/>
  <c r="AN2200" i="5"/>
  <c r="AM2201" i="5"/>
  <c r="AN2201" i="5"/>
  <c r="AM2202" i="5"/>
  <c r="AN2202" i="5"/>
  <c r="AM2203" i="5"/>
  <c r="AN2203" i="5"/>
  <c r="AM2204" i="5"/>
  <c r="AN2204" i="5"/>
  <c r="AM2205" i="5"/>
  <c r="AN2205" i="5"/>
  <c r="AM2206" i="5"/>
  <c r="AN2206" i="5"/>
  <c r="AM2207" i="5"/>
  <c r="AN2207" i="5"/>
  <c r="AM2208" i="5"/>
  <c r="AN2208" i="5"/>
  <c r="AM2209" i="5"/>
  <c r="AN2209" i="5"/>
  <c r="AM2210" i="5"/>
  <c r="AN2210" i="5"/>
  <c r="AM2211" i="5"/>
  <c r="AN2211" i="5"/>
  <c r="AM2212" i="5"/>
  <c r="AN2212" i="5"/>
  <c r="AM2213" i="5"/>
  <c r="AN2213" i="5"/>
  <c r="AM2214" i="5"/>
  <c r="AN2214" i="5"/>
  <c r="AM2215" i="5"/>
  <c r="AN2215" i="5"/>
  <c r="AM2216" i="5"/>
  <c r="AN2216" i="5"/>
  <c r="AM2217" i="5"/>
  <c r="AN2217" i="5"/>
  <c r="AM2218" i="5"/>
  <c r="AN2218" i="5"/>
  <c r="AM2219" i="5"/>
  <c r="AN2219" i="5"/>
  <c r="AM2220" i="5"/>
  <c r="AN2220" i="5"/>
  <c r="AM2221" i="5"/>
  <c r="AN2221" i="5"/>
  <c r="AM2222" i="5"/>
  <c r="AN2222" i="5"/>
  <c r="AM2223" i="5"/>
  <c r="AN2223" i="5"/>
  <c r="AM2224" i="5"/>
  <c r="AN2224" i="5"/>
  <c r="AM2225" i="5"/>
  <c r="AN2225" i="5"/>
  <c r="AM2226" i="5"/>
  <c r="AN2226" i="5"/>
  <c r="AM2227" i="5"/>
  <c r="AN2227" i="5"/>
  <c r="AM2228" i="5"/>
  <c r="AN2228" i="5"/>
  <c r="AM2229" i="5"/>
  <c r="AN2229" i="5"/>
  <c r="AM2230" i="5"/>
  <c r="AN2230" i="5"/>
  <c r="AM2231" i="5"/>
  <c r="AN2231" i="5"/>
  <c r="AM2232" i="5"/>
  <c r="AN2232" i="5"/>
  <c r="AM2233" i="5"/>
  <c r="AN2233" i="5"/>
  <c r="AM2234" i="5"/>
  <c r="AN2234" i="5"/>
  <c r="AM2235" i="5"/>
  <c r="AN2235" i="5"/>
  <c r="AM2236" i="5"/>
  <c r="AN2236" i="5"/>
  <c r="AM2237" i="5"/>
  <c r="AN2237" i="5"/>
  <c r="AM2238" i="5"/>
  <c r="AN2238" i="5"/>
  <c r="AM2239" i="5"/>
  <c r="AN2239" i="5"/>
  <c r="AM2240" i="5"/>
  <c r="AN2240" i="5"/>
  <c r="AM2241" i="5"/>
  <c r="AN2241" i="5"/>
  <c r="AM2242" i="5"/>
  <c r="AN2242" i="5"/>
  <c r="AM2243" i="5"/>
  <c r="AN2243" i="5"/>
  <c r="AM2244" i="5"/>
  <c r="AN2244" i="5"/>
  <c r="AM2245" i="5"/>
  <c r="AN2245" i="5"/>
  <c r="AM2246" i="5"/>
  <c r="AN2246" i="5"/>
  <c r="AM2247" i="5"/>
  <c r="AN2247" i="5"/>
  <c r="AM2248" i="5"/>
  <c r="AN2248" i="5"/>
  <c r="AM2249" i="5"/>
  <c r="AN2249" i="5"/>
  <c r="AM2250" i="5"/>
  <c r="AN2250" i="5"/>
  <c r="AM2251" i="5"/>
  <c r="AN2251" i="5"/>
  <c r="AM2252" i="5"/>
  <c r="AN2252" i="5"/>
  <c r="AM2253" i="5"/>
  <c r="AN2253" i="5"/>
  <c r="AM2254" i="5"/>
  <c r="AN2254" i="5"/>
  <c r="AM2255" i="5"/>
  <c r="AN2255" i="5"/>
  <c r="AM2256" i="5"/>
  <c r="AN2256" i="5"/>
  <c r="AM2257" i="5"/>
  <c r="AN2257" i="5"/>
  <c r="AM2258" i="5"/>
  <c r="AN2258" i="5"/>
  <c r="AM2259" i="5"/>
  <c r="AN2259" i="5"/>
  <c r="AM2260" i="5"/>
  <c r="AN2260" i="5"/>
  <c r="AM2261" i="5"/>
  <c r="AN2261" i="5"/>
  <c r="AM2262" i="5"/>
  <c r="AN2262" i="5"/>
  <c r="AM2263" i="5"/>
  <c r="AN2263" i="5"/>
  <c r="AM2264" i="5"/>
  <c r="AN2264" i="5"/>
  <c r="AM2265" i="5"/>
  <c r="AN2265" i="5"/>
  <c r="AM2266" i="5"/>
  <c r="AN2266" i="5"/>
  <c r="AM2267" i="5"/>
  <c r="AN2267" i="5"/>
  <c r="AM2268" i="5"/>
  <c r="AN2268" i="5"/>
  <c r="AM2269" i="5"/>
  <c r="AN2269" i="5"/>
  <c r="AM2270" i="5"/>
  <c r="AN2270" i="5"/>
  <c r="AM2271" i="5"/>
  <c r="AN2271" i="5"/>
  <c r="AM2272" i="5"/>
  <c r="AN2272" i="5"/>
  <c r="AM2273" i="5"/>
  <c r="AN2273" i="5"/>
  <c r="AM2274" i="5"/>
  <c r="AN2274" i="5"/>
  <c r="AM2275" i="5"/>
  <c r="AN2275" i="5"/>
  <c r="AM2276" i="5"/>
  <c r="AN2276" i="5"/>
  <c r="AM2277" i="5"/>
  <c r="AN2277" i="5"/>
  <c r="AM2278" i="5"/>
  <c r="AN2278" i="5"/>
  <c r="AM2279" i="5"/>
  <c r="AN2279" i="5"/>
  <c r="AM2280" i="5"/>
  <c r="AN2280" i="5"/>
  <c r="AM2281" i="5"/>
  <c r="AN2281" i="5"/>
  <c r="AM2282" i="5"/>
  <c r="AN2282" i="5"/>
  <c r="AM2283" i="5"/>
  <c r="AN2283" i="5"/>
  <c r="AM2284" i="5"/>
  <c r="AN2284" i="5"/>
  <c r="AM2285" i="5"/>
  <c r="AN2285" i="5"/>
  <c r="AM2286" i="5"/>
  <c r="AN2286" i="5"/>
  <c r="AM2287" i="5"/>
  <c r="AN2287" i="5"/>
  <c r="AM2288" i="5"/>
  <c r="AN2288" i="5"/>
  <c r="AM2289" i="5"/>
  <c r="AN2289" i="5"/>
  <c r="AM2290" i="5"/>
  <c r="AN2290" i="5"/>
  <c r="AM2291" i="5"/>
  <c r="AN2291" i="5"/>
  <c r="AM2292" i="5"/>
  <c r="AN2292" i="5"/>
  <c r="AM2293" i="5"/>
  <c r="AN2293" i="5"/>
  <c r="AM2294" i="5"/>
  <c r="AN2294" i="5"/>
  <c r="AM2295" i="5"/>
  <c r="AN2295" i="5"/>
  <c r="AM2296" i="5"/>
  <c r="AN2296" i="5"/>
  <c r="AM2297" i="5"/>
  <c r="AN2297" i="5"/>
  <c r="AM2298" i="5"/>
  <c r="AN2298" i="5"/>
  <c r="AM2299" i="5"/>
  <c r="AN2299" i="5"/>
  <c r="AM2300" i="5"/>
  <c r="AN2300" i="5"/>
  <c r="AM2301" i="5"/>
  <c r="AN2301" i="5"/>
  <c r="AM2302" i="5"/>
  <c r="AN2302" i="5"/>
  <c r="AM2303" i="5"/>
  <c r="AN2303" i="5"/>
  <c r="AM2304" i="5"/>
  <c r="AN2304" i="5"/>
  <c r="AM2305" i="5"/>
  <c r="AN2305" i="5"/>
  <c r="AM2306" i="5"/>
  <c r="AN2306" i="5"/>
  <c r="AM2307" i="5"/>
  <c r="AN2307" i="5"/>
  <c r="AM2308" i="5"/>
  <c r="AN2308" i="5"/>
  <c r="AM2309" i="5"/>
  <c r="AN2309" i="5"/>
  <c r="AM2310" i="5"/>
  <c r="AN2310" i="5"/>
  <c r="AM2311" i="5"/>
  <c r="AN2311" i="5"/>
  <c r="AM2312" i="5"/>
  <c r="AN2312" i="5"/>
  <c r="AM2313" i="5"/>
  <c r="AN2313" i="5"/>
  <c r="AM2314" i="5"/>
  <c r="AN2314" i="5"/>
  <c r="AM2315" i="5"/>
  <c r="AN2315" i="5"/>
  <c r="AM2316" i="5"/>
  <c r="AN2316" i="5"/>
  <c r="AM2317" i="5"/>
  <c r="AN2317" i="5"/>
  <c r="AM2318" i="5"/>
  <c r="AN2318" i="5"/>
  <c r="AM2319" i="5"/>
  <c r="AN2319" i="5"/>
  <c r="AM2320" i="5"/>
  <c r="AN2320" i="5"/>
  <c r="AM2321" i="5"/>
  <c r="AN2321" i="5"/>
  <c r="AM2322" i="5"/>
  <c r="AN2322" i="5"/>
  <c r="AM2323" i="5"/>
  <c r="AN2323" i="5"/>
  <c r="AM2324" i="5"/>
  <c r="AN2324" i="5"/>
  <c r="AM2325" i="5"/>
  <c r="AN2325" i="5"/>
  <c r="AM2326" i="5"/>
  <c r="AN2326" i="5"/>
  <c r="AM2327" i="5"/>
  <c r="AN2327" i="5"/>
  <c r="AM2328" i="5"/>
  <c r="AN2328" i="5"/>
  <c r="AM2329" i="5"/>
  <c r="AN2329" i="5"/>
  <c r="AM2330" i="5"/>
  <c r="AN2330" i="5"/>
  <c r="AM2331" i="5"/>
  <c r="AN2331" i="5"/>
  <c r="AM2332" i="5"/>
  <c r="AN2332" i="5"/>
  <c r="AM2333" i="5"/>
  <c r="AN2333" i="5"/>
  <c r="AM2334" i="5"/>
  <c r="AN2334" i="5"/>
  <c r="AM2335" i="5"/>
  <c r="AN2335" i="5"/>
  <c r="AM2336" i="5"/>
  <c r="AN2336" i="5"/>
  <c r="AM2337" i="5"/>
  <c r="AN2337" i="5"/>
  <c r="AM2338" i="5"/>
  <c r="AN2338" i="5"/>
  <c r="AM2339" i="5"/>
  <c r="AN2339" i="5"/>
  <c r="AM2340" i="5"/>
  <c r="AN2340" i="5"/>
  <c r="AM2341" i="5"/>
  <c r="AN2341" i="5"/>
  <c r="AM2342" i="5"/>
  <c r="AN2342" i="5"/>
  <c r="AM2343" i="5"/>
  <c r="AN2343" i="5"/>
  <c r="AM2344" i="5"/>
  <c r="AN2344" i="5"/>
  <c r="AM2345" i="5"/>
  <c r="AN2345" i="5"/>
  <c r="AM2346" i="5"/>
  <c r="AN2346" i="5"/>
  <c r="AM2347" i="5"/>
  <c r="AN2347" i="5"/>
  <c r="AM2348" i="5"/>
  <c r="AN2348" i="5"/>
  <c r="AM2349" i="5"/>
  <c r="AN2349" i="5"/>
  <c r="AM2350" i="5"/>
  <c r="AN2350" i="5"/>
  <c r="AM2351" i="5"/>
  <c r="AN2351" i="5"/>
  <c r="AM2352" i="5"/>
  <c r="AN2352" i="5"/>
  <c r="AM2353" i="5"/>
  <c r="AN2353" i="5"/>
  <c r="AM2354" i="5"/>
  <c r="AN2354" i="5"/>
  <c r="AM2355" i="5"/>
  <c r="AN2355" i="5"/>
  <c r="AM2356" i="5"/>
  <c r="AN2356" i="5"/>
  <c r="AM2357" i="5"/>
  <c r="AN2357" i="5"/>
  <c r="AM2358" i="5"/>
  <c r="AN2358" i="5"/>
  <c r="AM2359" i="5"/>
  <c r="AN2359" i="5"/>
  <c r="AM2360" i="5"/>
  <c r="AN2360" i="5"/>
  <c r="AM2361" i="5"/>
  <c r="AN2361" i="5"/>
  <c r="AM2362" i="5"/>
  <c r="AN2362" i="5"/>
  <c r="AM2363" i="5"/>
  <c r="AN2363" i="5"/>
  <c r="AM2364" i="5"/>
  <c r="AN2364" i="5"/>
  <c r="AM2365" i="5"/>
  <c r="AN2365" i="5"/>
  <c r="AM2366" i="5"/>
  <c r="AN2366" i="5"/>
  <c r="AM2367" i="5"/>
  <c r="AN2367" i="5"/>
  <c r="AM2368" i="5"/>
  <c r="AN2368" i="5"/>
  <c r="AM2369" i="5"/>
  <c r="AN2369" i="5"/>
  <c r="AM2370" i="5"/>
  <c r="AN2370" i="5"/>
  <c r="AM2371" i="5"/>
  <c r="AN2371" i="5"/>
  <c r="AM2372" i="5"/>
  <c r="AN2372" i="5"/>
  <c r="AM2373" i="5"/>
  <c r="AN2373" i="5"/>
  <c r="AM2374" i="5"/>
  <c r="AN2374" i="5"/>
  <c r="AM2375" i="5"/>
  <c r="AN2375" i="5"/>
  <c r="AM2376" i="5"/>
  <c r="AN2376" i="5"/>
  <c r="AM2377" i="5"/>
  <c r="AN2377" i="5"/>
  <c r="AM2378" i="5"/>
  <c r="AN2378" i="5"/>
  <c r="AM2379" i="5"/>
  <c r="AN2379" i="5"/>
  <c r="AM2380" i="5"/>
  <c r="AN2380" i="5"/>
  <c r="AM2381" i="5"/>
  <c r="AN2381" i="5"/>
  <c r="AM2382" i="5"/>
  <c r="AN2382" i="5"/>
  <c r="AM2383" i="5"/>
  <c r="AN2383" i="5"/>
  <c r="AM2384" i="5"/>
  <c r="AN2384" i="5"/>
  <c r="AM2385" i="5"/>
  <c r="AN2385" i="5"/>
  <c r="AM2386" i="5"/>
  <c r="AN2386" i="5"/>
  <c r="AM2387" i="5"/>
  <c r="AN2387" i="5"/>
  <c r="AM2388" i="5"/>
  <c r="AN2388" i="5"/>
  <c r="AM2389" i="5"/>
  <c r="AN2389" i="5"/>
  <c r="AM2390" i="5"/>
  <c r="AN2390" i="5"/>
  <c r="AM2391" i="5"/>
  <c r="AN2391" i="5"/>
  <c r="AM2392" i="5"/>
  <c r="AN2392" i="5"/>
  <c r="AM2393" i="5"/>
  <c r="AN2393" i="5"/>
  <c r="AM2394" i="5"/>
  <c r="AN2394" i="5"/>
  <c r="AM2395" i="5"/>
  <c r="AN2395" i="5"/>
  <c r="AM2396" i="5"/>
  <c r="AN2396" i="5"/>
  <c r="AM2397" i="5"/>
  <c r="AN2397" i="5"/>
  <c r="AM2398" i="5"/>
  <c r="AN2398" i="5"/>
  <c r="AM2399" i="5"/>
  <c r="AN2399" i="5"/>
  <c r="AM2400" i="5"/>
  <c r="AN2400" i="5"/>
  <c r="AM2401" i="5"/>
  <c r="AN2401" i="5"/>
  <c r="AM2402" i="5"/>
  <c r="AN2402" i="5"/>
  <c r="AM2403" i="5"/>
  <c r="AN2403" i="5"/>
  <c r="AM2404" i="5"/>
  <c r="AN2404" i="5"/>
  <c r="AM2405" i="5"/>
  <c r="AN2405" i="5"/>
  <c r="AM2406" i="5"/>
  <c r="AN2406" i="5"/>
  <c r="AM2407" i="5"/>
  <c r="AN2407" i="5"/>
  <c r="AM2408" i="5"/>
  <c r="AN2408" i="5"/>
  <c r="AM2409" i="5"/>
  <c r="AN2409" i="5"/>
  <c r="AM2410" i="5"/>
  <c r="AN2410" i="5"/>
  <c r="AM2411" i="5"/>
  <c r="AN2411" i="5"/>
  <c r="AM2412" i="5"/>
  <c r="AN2412" i="5"/>
  <c r="AM2413" i="5"/>
  <c r="AN2413" i="5"/>
  <c r="AM2414" i="5"/>
  <c r="AN2414" i="5"/>
  <c r="AM2415" i="5"/>
  <c r="AN2415" i="5"/>
  <c r="AM2416" i="5"/>
  <c r="AN2416" i="5"/>
  <c r="AM2417" i="5"/>
  <c r="AN2417" i="5"/>
  <c r="AM2418" i="5"/>
  <c r="AN2418" i="5"/>
  <c r="AM2419" i="5"/>
  <c r="AN2419" i="5"/>
  <c r="AM2420" i="5"/>
  <c r="AN2420" i="5"/>
  <c r="AM2421" i="5"/>
  <c r="AN2421" i="5"/>
  <c r="AM2422" i="5"/>
  <c r="AN2422" i="5"/>
  <c r="AM2423" i="5"/>
  <c r="AN2423" i="5"/>
  <c r="AM2424" i="5"/>
  <c r="AN2424" i="5"/>
  <c r="AM2425" i="5"/>
  <c r="AN2425" i="5"/>
  <c r="AM2426" i="5"/>
  <c r="AN2426" i="5"/>
  <c r="AM2427" i="5"/>
  <c r="AN2427" i="5"/>
  <c r="AM2428" i="5"/>
  <c r="AN2428" i="5"/>
  <c r="AM2429" i="5"/>
  <c r="AN2429" i="5"/>
  <c r="AM2430" i="5"/>
  <c r="AN2430" i="5"/>
  <c r="AM2431" i="5"/>
  <c r="AN2431" i="5"/>
  <c r="AM2432" i="5"/>
  <c r="AN2432" i="5"/>
  <c r="AM2433" i="5"/>
  <c r="AN2433" i="5"/>
  <c r="AM2434" i="5"/>
  <c r="AN2434" i="5"/>
  <c r="AM2435" i="5"/>
  <c r="AN2435" i="5"/>
  <c r="AM2436" i="5"/>
  <c r="AN2436" i="5"/>
  <c r="AM2437" i="5"/>
  <c r="AN2437" i="5"/>
  <c r="AM2438" i="5"/>
  <c r="AN2438" i="5"/>
  <c r="AM2439" i="5"/>
  <c r="AN2439" i="5"/>
  <c r="AM2440" i="5"/>
  <c r="AN2440" i="5"/>
  <c r="AM2441" i="5"/>
  <c r="AN2441" i="5"/>
  <c r="AM2442" i="5"/>
  <c r="AN2442" i="5"/>
  <c r="AM2443" i="5"/>
  <c r="AN2443" i="5"/>
  <c r="AM2444" i="5"/>
  <c r="AN2444" i="5"/>
  <c r="AM2445" i="5"/>
  <c r="AN2445" i="5"/>
  <c r="AM2446" i="5"/>
  <c r="AN2446" i="5"/>
  <c r="AM2447" i="5"/>
  <c r="AN2447" i="5"/>
  <c r="AM2448" i="5"/>
  <c r="AN2448" i="5"/>
  <c r="AM2449" i="5"/>
  <c r="AN2449" i="5"/>
  <c r="AM2450" i="5"/>
  <c r="AN2450" i="5"/>
  <c r="AM2451" i="5"/>
  <c r="AN2451" i="5"/>
  <c r="AM2452" i="5"/>
  <c r="AN2452" i="5"/>
  <c r="AM2453" i="5"/>
  <c r="AN2453" i="5"/>
  <c r="AM2454" i="5"/>
  <c r="AN2454" i="5"/>
  <c r="AM2455" i="5"/>
  <c r="AN2455" i="5"/>
  <c r="AM2456" i="5"/>
  <c r="AN2456" i="5"/>
  <c r="AM2457" i="5"/>
  <c r="AN2457" i="5"/>
  <c r="AM2458" i="5"/>
  <c r="AN2458" i="5"/>
  <c r="AM2459" i="5"/>
  <c r="AN2459" i="5"/>
  <c r="AM2460" i="5"/>
  <c r="AN2460" i="5"/>
  <c r="AM2461" i="5"/>
  <c r="AN2461" i="5"/>
  <c r="AM2462" i="5"/>
  <c r="AN2462" i="5"/>
  <c r="AM2463" i="5"/>
  <c r="AN2463" i="5"/>
  <c r="AM2464" i="5"/>
  <c r="AN2464" i="5"/>
  <c r="AM2465" i="5"/>
  <c r="AN2465" i="5"/>
  <c r="AM2466" i="5"/>
  <c r="AN2466" i="5"/>
  <c r="AM2467" i="5"/>
  <c r="AN2467" i="5"/>
  <c r="AM2468" i="5"/>
  <c r="AN2468" i="5"/>
  <c r="AM2469" i="5"/>
  <c r="AN2469" i="5"/>
  <c r="AM2470" i="5"/>
  <c r="AN2470" i="5"/>
  <c r="AM2471" i="5"/>
  <c r="AN2471" i="5"/>
  <c r="AM2472" i="5"/>
  <c r="AN2472" i="5"/>
  <c r="AM2473" i="5"/>
  <c r="AN2473" i="5"/>
  <c r="AM2474" i="5"/>
  <c r="AN2474" i="5"/>
  <c r="AM2475" i="5"/>
  <c r="AN2475" i="5"/>
  <c r="AM2476" i="5"/>
  <c r="AN2476" i="5"/>
  <c r="AM2477" i="5"/>
  <c r="AN2477" i="5"/>
  <c r="AM2478" i="5"/>
  <c r="AN2478" i="5"/>
  <c r="AM2479" i="5"/>
  <c r="AN2479" i="5"/>
  <c r="AM2480" i="5"/>
  <c r="AN2480" i="5"/>
  <c r="AM2481" i="5"/>
  <c r="AN2481" i="5"/>
  <c r="AM2482" i="5"/>
  <c r="AN2482" i="5"/>
  <c r="AM2483" i="5"/>
  <c r="AN2483" i="5"/>
  <c r="AM2484" i="5"/>
  <c r="AN2484" i="5"/>
  <c r="AM2485" i="5"/>
  <c r="AN2485" i="5"/>
  <c r="AM2486" i="5"/>
  <c r="AN2486" i="5"/>
  <c r="AM2487" i="5"/>
  <c r="AN2487" i="5"/>
  <c r="AM2488" i="5"/>
  <c r="AN2488" i="5"/>
  <c r="AM2489" i="5"/>
  <c r="AN2489" i="5"/>
  <c r="AM2490" i="5"/>
  <c r="AN2490" i="5"/>
  <c r="AM2491" i="5"/>
  <c r="AN2491" i="5"/>
  <c r="AM2492" i="5"/>
  <c r="AN2492" i="5"/>
  <c r="AM2493" i="5"/>
  <c r="AN2493" i="5"/>
  <c r="AM2494" i="5"/>
  <c r="AN2494" i="5"/>
  <c r="AM2495" i="5"/>
  <c r="AN2495" i="5"/>
  <c r="AM2496" i="5"/>
  <c r="AN2496" i="5"/>
  <c r="AM2497" i="5"/>
  <c r="AN2497" i="5"/>
  <c r="AM2498" i="5"/>
  <c r="AN2498" i="5"/>
  <c r="AM2499" i="5"/>
  <c r="AN2499" i="5"/>
  <c r="AM2500" i="5"/>
  <c r="AN2500" i="5"/>
  <c r="AM2501" i="5"/>
  <c r="AN2501" i="5"/>
  <c r="AM2502" i="5"/>
  <c r="AN2502" i="5"/>
  <c r="AM2503" i="5"/>
  <c r="AN2503" i="5"/>
  <c r="AM2504" i="5"/>
  <c r="AN2504" i="5"/>
  <c r="AM2505" i="5"/>
  <c r="AN2505" i="5"/>
  <c r="AM2506" i="5"/>
  <c r="AN2506" i="5"/>
  <c r="AM2507" i="5"/>
  <c r="AN2507" i="5"/>
  <c r="AM2508" i="5"/>
  <c r="AN2508" i="5"/>
  <c r="AM2509" i="5"/>
  <c r="AN2509" i="5"/>
  <c r="AM2510" i="5"/>
  <c r="AN2510" i="5"/>
  <c r="AM2511" i="5"/>
  <c r="AN2511" i="5"/>
  <c r="AM2512" i="5"/>
  <c r="AN2512" i="5"/>
  <c r="AM2513" i="5"/>
  <c r="AN2513" i="5"/>
  <c r="AM2514" i="5"/>
  <c r="AN2514" i="5"/>
  <c r="AM2515" i="5"/>
  <c r="AN2515" i="5"/>
  <c r="AM2516" i="5"/>
  <c r="AN2516" i="5"/>
  <c r="AM2517" i="5"/>
  <c r="AN2517" i="5"/>
  <c r="AM2518" i="5"/>
  <c r="AN2518" i="5"/>
  <c r="AM2519" i="5"/>
  <c r="AN2519" i="5"/>
  <c r="AM2520" i="5"/>
  <c r="AN2520" i="5"/>
  <c r="AM2521" i="5"/>
  <c r="AN2521" i="5"/>
  <c r="AM2522" i="5"/>
  <c r="AN2522" i="5"/>
  <c r="AM2523" i="5"/>
  <c r="AN2523" i="5"/>
  <c r="AM2524" i="5"/>
  <c r="AN2524" i="5"/>
  <c r="AM2525" i="5"/>
  <c r="AN2525" i="5"/>
  <c r="AM2526" i="5"/>
  <c r="AN2526" i="5"/>
  <c r="AM2527" i="5"/>
  <c r="AN2527" i="5"/>
  <c r="AM2528" i="5"/>
  <c r="AN2528" i="5"/>
  <c r="AM2529" i="5"/>
  <c r="AN2529" i="5"/>
  <c r="AM2530" i="5"/>
  <c r="AN2530" i="5"/>
  <c r="AM2531" i="5"/>
  <c r="AN2531" i="5"/>
  <c r="AM2532" i="5"/>
  <c r="AN2532" i="5"/>
  <c r="AM2533" i="5"/>
  <c r="AN2533" i="5"/>
  <c r="AM2534" i="5"/>
  <c r="AN2534" i="5"/>
  <c r="AM2535" i="5"/>
  <c r="AN2535" i="5"/>
  <c r="AM2536" i="5"/>
  <c r="AN2536" i="5"/>
  <c r="AM2537" i="5"/>
  <c r="AN2537" i="5"/>
  <c r="AM2538" i="5"/>
  <c r="AN2538" i="5"/>
  <c r="AM2539" i="5"/>
  <c r="AN2539" i="5"/>
  <c r="AM2540" i="5"/>
  <c r="AN2540" i="5"/>
  <c r="AM2541" i="5"/>
  <c r="AN2541" i="5"/>
  <c r="AM2542" i="5"/>
  <c r="AN2542" i="5"/>
  <c r="AM2543" i="5"/>
  <c r="AN2543" i="5"/>
  <c r="AM2544" i="5"/>
  <c r="AN2544" i="5"/>
  <c r="AM2545" i="5"/>
  <c r="AN2545" i="5"/>
  <c r="AM2546" i="5"/>
  <c r="AN2546" i="5"/>
  <c r="AM2547" i="5"/>
  <c r="AN2547" i="5"/>
  <c r="AM2548" i="5"/>
  <c r="AN2548" i="5"/>
  <c r="AM2549" i="5"/>
  <c r="AN2549" i="5"/>
  <c r="AM2550" i="5"/>
  <c r="AN2550" i="5"/>
  <c r="AM2551" i="5"/>
  <c r="AN2551" i="5"/>
  <c r="AM2552" i="5"/>
  <c r="AN2552" i="5"/>
  <c r="AM2553" i="5"/>
  <c r="AN2553" i="5"/>
  <c r="AM2554" i="5"/>
  <c r="AN2554" i="5"/>
  <c r="AM2555" i="5"/>
  <c r="AN2555" i="5"/>
  <c r="AM2556" i="5"/>
  <c r="AN2556" i="5"/>
  <c r="AM2557" i="5"/>
  <c r="AN2557" i="5"/>
  <c r="AM2558" i="5"/>
  <c r="AN2558" i="5"/>
  <c r="AM2559" i="5"/>
  <c r="AN2559" i="5"/>
  <c r="AM2560" i="5"/>
  <c r="AN2560" i="5"/>
  <c r="AM2561" i="5"/>
  <c r="AN2561" i="5"/>
  <c r="AM2562" i="5"/>
  <c r="AN2562" i="5"/>
  <c r="AM2563" i="5"/>
  <c r="AN2563" i="5"/>
  <c r="AM2564" i="5"/>
  <c r="AN2564" i="5"/>
  <c r="AM2565" i="5"/>
  <c r="AN2565" i="5"/>
  <c r="AM2566" i="5"/>
  <c r="AN2566" i="5"/>
  <c r="AM2567" i="5"/>
  <c r="AN2567" i="5"/>
  <c r="AM2568" i="5"/>
  <c r="AN2568" i="5"/>
  <c r="AM2569" i="5"/>
  <c r="AN2569" i="5"/>
  <c r="AM2570" i="5"/>
  <c r="AN2570" i="5"/>
  <c r="AM2571" i="5"/>
  <c r="AN2571" i="5"/>
  <c r="AM2572" i="5"/>
  <c r="AN2572" i="5"/>
  <c r="AM2573" i="5"/>
  <c r="AN2573" i="5"/>
  <c r="AM2574" i="5"/>
  <c r="AN2574" i="5"/>
  <c r="AM2575" i="5"/>
  <c r="AN2575" i="5"/>
  <c r="AM2576" i="5"/>
  <c r="AN2576" i="5"/>
  <c r="AM2577" i="5"/>
  <c r="AN2577" i="5"/>
  <c r="AM2578" i="5"/>
  <c r="AN2578" i="5"/>
  <c r="AM2579" i="5"/>
  <c r="AN2579" i="5"/>
  <c r="AM2580" i="5"/>
  <c r="AN2580" i="5"/>
  <c r="AM2581" i="5"/>
  <c r="AN2581" i="5"/>
  <c r="AM2582" i="5"/>
  <c r="AN2582" i="5"/>
  <c r="AM2583" i="5"/>
  <c r="AN2583" i="5"/>
  <c r="AM2584" i="5"/>
  <c r="AN2584" i="5"/>
  <c r="AM2585" i="5"/>
  <c r="AN2585" i="5"/>
  <c r="AM2586" i="5"/>
  <c r="AN2586" i="5"/>
  <c r="AM2587" i="5"/>
  <c r="AN2587" i="5"/>
  <c r="AM2588" i="5"/>
  <c r="AN2588" i="5"/>
  <c r="AM2589" i="5"/>
  <c r="AN2589" i="5"/>
  <c r="AM2590" i="5"/>
  <c r="AN2590" i="5"/>
  <c r="AM2591" i="5"/>
  <c r="AN2591" i="5"/>
  <c r="AM2592" i="5"/>
  <c r="AN2592" i="5"/>
  <c r="AM2593" i="5"/>
  <c r="AN2593" i="5"/>
  <c r="AM2594" i="5"/>
  <c r="AN2594" i="5"/>
  <c r="AM2595" i="5"/>
  <c r="AN2595" i="5"/>
  <c r="AM2596" i="5"/>
  <c r="AN2596" i="5"/>
  <c r="AM2597" i="5"/>
  <c r="AN2597" i="5"/>
  <c r="AM2598" i="5"/>
  <c r="AN2598" i="5"/>
  <c r="AM2599" i="5"/>
  <c r="AN2599" i="5"/>
  <c r="AM2600" i="5"/>
  <c r="AN2600" i="5"/>
  <c r="AM2601" i="5"/>
  <c r="AN2601" i="5"/>
  <c r="AM2602" i="5"/>
  <c r="AN2602" i="5"/>
  <c r="AM2603" i="5"/>
  <c r="AN2603" i="5"/>
  <c r="AM2604" i="5"/>
  <c r="AN2604" i="5"/>
  <c r="AM2605" i="5"/>
  <c r="AN2605" i="5"/>
  <c r="AM2606" i="5"/>
  <c r="AN2606" i="5"/>
  <c r="AM2607" i="5"/>
  <c r="AN2607" i="5"/>
  <c r="AM2608" i="5"/>
  <c r="AN2608" i="5"/>
  <c r="AM2609" i="5"/>
  <c r="AN2609" i="5"/>
  <c r="AM2610" i="5"/>
  <c r="AN2610" i="5"/>
  <c r="AM2611" i="5"/>
  <c r="AN2611" i="5"/>
  <c r="AM2612" i="5"/>
  <c r="AN2612" i="5"/>
  <c r="AM2613" i="5"/>
  <c r="AN2613" i="5"/>
  <c r="AM2614" i="5"/>
  <c r="AN2614" i="5"/>
  <c r="AM2615" i="5"/>
  <c r="AN2615" i="5"/>
  <c r="AM2616" i="5"/>
  <c r="AN2616" i="5"/>
  <c r="AM2617" i="5"/>
  <c r="AN2617" i="5"/>
  <c r="AM2618" i="5"/>
  <c r="AN2618" i="5"/>
  <c r="AM2619" i="5"/>
  <c r="AN2619" i="5"/>
  <c r="AM2620" i="5"/>
  <c r="AN2620" i="5"/>
  <c r="AM2621" i="5"/>
  <c r="AN2621" i="5"/>
  <c r="AM2622" i="5"/>
  <c r="AN2622" i="5"/>
  <c r="AM2623" i="5"/>
  <c r="AN2623" i="5"/>
  <c r="AM2624" i="5"/>
  <c r="AN2624" i="5"/>
  <c r="AM2625" i="5"/>
  <c r="AN2625" i="5"/>
  <c r="AM2626" i="5"/>
  <c r="AN2626" i="5"/>
  <c r="AM2627" i="5"/>
  <c r="AN2627" i="5"/>
  <c r="AM2628" i="5"/>
  <c r="AN2628" i="5"/>
  <c r="AM2629" i="5"/>
  <c r="AN2629" i="5"/>
  <c r="AM2630" i="5"/>
  <c r="AN2630" i="5"/>
  <c r="AM2631" i="5"/>
  <c r="AN2631" i="5"/>
  <c r="AM2632" i="5"/>
  <c r="AN2632" i="5"/>
  <c r="AM2633" i="5"/>
  <c r="AN2633" i="5"/>
  <c r="AM2634" i="5"/>
  <c r="AN2634" i="5"/>
  <c r="AM2635" i="5"/>
  <c r="AN2635" i="5"/>
  <c r="AM2636" i="5"/>
  <c r="AN2636" i="5"/>
  <c r="AM2637" i="5"/>
  <c r="AN2637" i="5"/>
  <c r="AM2638" i="5"/>
  <c r="AN2638" i="5"/>
  <c r="AM2639" i="5"/>
  <c r="AN2639" i="5"/>
  <c r="AM2640" i="5"/>
  <c r="AN2640" i="5"/>
  <c r="AM2641" i="5"/>
  <c r="AN2641" i="5"/>
  <c r="AM2642" i="5"/>
  <c r="AN2642" i="5"/>
  <c r="AM2643" i="5"/>
  <c r="AN2643" i="5"/>
  <c r="AM2644" i="5"/>
  <c r="AN2644" i="5"/>
  <c r="AM2645" i="5"/>
  <c r="AN2645" i="5"/>
  <c r="AM2646" i="5"/>
  <c r="AN2646" i="5"/>
  <c r="AM2647" i="5"/>
  <c r="AN2647" i="5"/>
  <c r="AM2648" i="5"/>
  <c r="AN2648" i="5"/>
  <c r="AM2649" i="5"/>
  <c r="AN2649" i="5"/>
  <c r="AM2650" i="5"/>
  <c r="AN2650" i="5"/>
  <c r="AM2651" i="5"/>
  <c r="AN2651" i="5"/>
  <c r="AM2652" i="5"/>
  <c r="AN2652" i="5"/>
  <c r="AM2653" i="5"/>
  <c r="AN2653" i="5"/>
  <c r="AM2654" i="5"/>
  <c r="AN2654" i="5"/>
  <c r="AM2655" i="5"/>
  <c r="AN2655" i="5"/>
  <c r="AM2656" i="5"/>
  <c r="AN2656" i="5"/>
  <c r="AM2657" i="5"/>
  <c r="AN2657" i="5"/>
  <c r="AM2658" i="5"/>
  <c r="AN2658" i="5"/>
  <c r="AM2659" i="5"/>
  <c r="AN2659" i="5"/>
  <c r="AM2660" i="5"/>
  <c r="AN2660" i="5"/>
  <c r="AM2661" i="5"/>
  <c r="AN2661" i="5"/>
  <c r="AM2662" i="5"/>
  <c r="AN2662" i="5"/>
  <c r="AM2663" i="5"/>
  <c r="AN2663" i="5"/>
  <c r="AM2664" i="5"/>
  <c r="AN2664" i="5"/>
  <c r="AM2665" i="5"/>
  <c r="AN2665" i="5"/>
  <c r="AM2666" i="5"/>
  <c r="AN2666" i="5"/>
  <c r="AM2667" i="5"/>
  <c r="AN2667" i="5"/>
  <c r="AM2668" i="5"/>
  <c r="AN2668" i="5"/>
  <c r="AM2669" i="5"/>
  <c r="AN2669" i="5"/>
  <c r="AM2670" i="5"/>
  <c r="AN2670" i="5"/>
  <c r="AM2671" i="5"/>
  <c r="AN2671" i="5"/>
  <c r="AM2672" i="5"/>
  <c r="AN2672" i="5"/>
  <c r="AM2673" i="5"/>
  <c r="AN2673" i="5"/>
  <c r="AM2674" i="5"/>
  <c r="AN2674" i="5"/>
  <c r="AM2675" i="5"/>
  <c r="AN2675" i="5"/>
  <c r="AM2676" i="5"/>
  <c r="AN2676" i="5"/>
  <c r="AM2677" i="5"/>
  <c r="AN2677" i="5"/>
  <c r="AM2678" i="5"/>
  <c r="AN2678" i="5"/>
  <c r="AM2679" i="5"/>
  <c r="AN2679" i="5"/>
  <c r="AM2680" i="5"/>
  <c r="AN2680" i="5"/>
  <c r="AM2681" i="5"/>
  <c r="AN2681" i="5"/>
  <c r="AM2682" i="5"/>
  <c r="AN2682" i="5"/>
  <c r="AM2683" i="5"/>
  <c r="AN2683" i="5"/>
  <c r="AM2684" i="5"/>
  <c r="AN2684" i="5"/>
  <c r="AM2685" i="5"/>
  <c r="AN2685" i="5"/>
  <c r="AM2686" i="5"/>
  <c r="AN2686" i="5"/>
  <c r="AM2687" i="5"/>
  <c r="AN2687" i="5"/>
  <c r="AM2688" i="5"/>
  <c r="AN2688" i="5"/>
  <c r="AM2689" i="5"/>
  <c r="AN2689" i="5"/>
  <c r="AM2690" i="5"/>
  <c r="AN2690" i="5"/>
  <c r="AM2691" i="5"/>
  <c r="AN2691" i="5"/>
  <c r="AM2692" i="5"/>
  <c r="AN2692" i="5"/>
  <c r="AM2693" i="5"/>
  <c r="AN2693" i="5"/>
  <c r="AM2694" i="5"/>
  <c r="AN2694" i="5"/>
  <c r="AM2695" i="5"/>
  <c r="AN2695" i="5"/>
  <c r="AM2696" i="5"/>
  <c r="AN2696" i="5"/>
  <c r="AM2697" i="5"/>
  <c r="AN2697" i="5"/>
  <c r="AM2698" i="5"/>
  <c r="AN2698" i="5"/>
  <c r="AM2699" i="5"/>
  <c r="AN2699" i="5"/>
  <c r="AM2700" i="5"/>
  <c r="AN2700" i="5"/>
  <c r="AM2701" i="5"/>
  <c r="AN2701" i="5"/>
  <c r="AM2702" i="5"/>
  <c r="AN2702" i="5"/>
  <c r="AM2703" i="5"/>
  <c r="AN2703" i="5"/>
  <c r="AM2704" i="5"/>
  <c r="AN2704" i="5"/>
  <c r="AM2705" i="5"/>
  <c r="AN2705" i="5"/>
  <c r="AM2706" i="5"/>
  <c r="AN2706" i="5"/>
  <c r="AM2707" i="5"/>
  <c r="AN2707" i="5"/>
  <c r="AM2708" i="5"/>
  <c r="AN2708" i="5"/>
  <c r="AM2709" i="5"/>
  <c r="AN2709" i="5"/>
  <c r="AM2710" i="5"/>
  <c r="AN2710" i="5"/>
  <c r="AM2711" i="5"/>
  <c r="AN2711" i="5"/>
  <c r="AM2712" i="5"/>
  <c r="AN2712" i="5"/>
  <c r="AM2713" i="5"/>
  <c r="AN2713" i="5"/>
  <c r="AM2714" i="5"/>
  <c r="AN2714" i="5"/>
  <c r="AM2715" i="5"/>
  <c r="AN2715" i="5"/>
  <c r="AM2716" i="5"/>
  <c r="AN2716" i="5"/>
  <c r="AM2717" i="5"/>
  <c r="AN2717" i="5"/>
  <c r="AM2718" i="5"/>
  <c r="AN2718" i="5"/>
  <c r="AM2719" i="5"/>
  <c r="AN2719" i="5"/>
  <c r="AM2720" i="5"/>
  <c r="AN2720" i="5"/>
  <c r="AM2721" i="5"/>
  <c r="AN2721" i="5"/>
  <c r="AM2722" i="5"/>
  <c r="AN2722" i="5"/>
  <c r="AM2723" i="5"/>
  <c r="AN2723" i="5"/>
  <c r="AM2724" i="5"/>
  <c r="AN2724" i="5"/>
  <c r="AM2725" i="5"/>
  <c r="AN2725" i="5"/>
  <c r="AM2726" i="5"/>
  <c r="AN2726" i="5"/>
  <c r="AM2727" i="5"/>
  <c r="AN2727" i="5"/>
  <c r="AM2728" i="5"/>
  <c r="AN2728" i="5"/>
  <c r="AM2729" i="5"/>
  <c r="AN2729" i="5"/>
  <c r="AM2730" i="5"/>
  <c r="AN2730" i="5"/>
  <c r="AM2731" i="5"/>
  <c r="AN2731" i="5"/>
  <c r="AM2732" i="5"/>
  <c r="AN2732" i="5"/>
  <c r="AM2733" i="5"/>
  <c r="AN2733" i="5"/>
  <c r="AM2734" i="5"/>
  <c r="AN2734" i="5"/>
  <c r="AM2735" i="5"/>
  <c r="AN2735" i="5"/>
  <c r="AM2736" i="5"/>
  <c r="AN2736" i="5"/>
  <c r="AM2737" i="5"/>
  <c r="AN2737" i="5"/>
  <c r="AM2738" i="5"/>
  <c r="AN2738" i="5"/>
  <c r="AM2739" i="5"/>
  <c r="AN2739" i="5"/>
  <c r="AM2740" i="5"/>
  <c r="AN2740" i="5"/>
  <c r="AM2741" i="5"/>
  <c r="AN2741" i="5"/>
  <c r="AM2742" i="5"/>
  <c r="AN2742" i="5"/>
  <c r="AM2743" i="5"/>
  <c r="AN2743" i="5"/>
  <c r="AM2744" i="5"/>
  <c r="AN2744" i="5"/>
  <c r="AM2745" i="5"/>
  <c r="AN2745" i="5"/>
  <c r="AM2746" i="5"/>
  <c r="AN2746" i="5"/>
  <c r="AM2747" i="5"/>
  <c r="AN2747" i="5"/>
  <c r="AM2748" i="5"/>
  <c r="AN2748" i="5"/>
  <c r="AM2749" i="5"/>
  <c r="AN2749" i="5"/>
  <c r="AM2750" i="5"/>
  <c r="AN2750" i="5"/>
  <c r="AM2751" i="5"/>
  <c r="AN2751" i="5"/>
  <c r="AM2752" i="5"/>
  <c r="AN2752" i="5"/>
  <c r="AM2753" i="5"/>
  <c r="AN2753" i="5"/>
  <c r="AM2754" i="5"/>
  <c r="AN2754" i="5"/>
  <c r="AM2755" i="5"/>
  <c r="AN2755" i="5"/>
  <c r="AM2756" i="5"/>
  <c r="AN2756" i="5"/>
  <c r="AM2757" i="5"/>
  <c r="AN2757" i="5"/>
  <c r="AM2758" i="5"/>
  <c r="AN2758" i="5"/>
  <c r="AM2759" i="5"/>
  <c r="AN2759" i="5"/>
  <c r="AM2760" i="5"/>
  <c r="AN2760" i="5"/>
  <c r="AM2761" i="5"/>
  <c r="AN2761" i="5"/>
  <c r="AM2762" i="5"/>
  <c r="AN2762" i="5"/>
  <c r="AM2763" i="5"/>
  <c r="AN2763" i="5"/>
  <c r="AM2764" i="5"/>
  <c r="AN2764" i="5"/>
  <c r="AM2765" i="5"/>
  <c r="AN2765" i="5"/>
  <c r="AM2766" i="5"/>
  <c r="AN2766" i="5"/>
  <c r="AM2767" i="5"/>
  <c r="AN2767" i="5"/>
  <c r="AM2768" i="5"/>
  <c r="AN2768" i="5"/>
  <c r="AM2769" i="5"/>
  <c r="AN2769" i="5"/>
  <c r="AM2770" i="5"/>
  <c r="AN2770" i="5"/>
  <c r="AM2771" i="5"/>
  <c r="AN2771" i="5"/>
  <c r="AM2772" i="5"/>
  <c r="AN2772" i="5"/>
  <c r="AM2773" i="5"/>
  <c r="AN2773" i="5"/>
  <c r="AM2774" i="5"/>
  <c r="AN2774" i="5"/>
  <c r="AM2775" i="5"/>
  <c r="AN2775" i="5"/>
  <c r="AM2776" i="5"/>
  <c r="AN2776" i="5"/>
  <c r="AM2777" i="5"/>
  <c r="AN2777" i="5"/>
  <c r="AM2778" i="5"/>
  <c r="AN2778" i="5"/>
  <c r="AM2779" i="5"/>
  <c r="AN2779" i="5"/>
  <c r="AM2780" i="5"/>
  <c r="AN2780" i="5"/>
  <c r="AM2781" i="5"/>
  <c r="AN2781" i="5"/>
  <c r="AM2782" i="5"/>
  <c r="AN2782" i="5"/>
  <c r="AM2783" i="5"/>
  <c r="AN2783" i="5"/>
  <c r="AM2784" i="5"/>
  <c r="AN2784" i="5"/>
  <c r="AM2785" i="5"/>
  <c r="AN2785" i="5"/>
  <c r="AM2786" i="5"/>
  <c r="AN2786" i="5"/>
  <c r="AM2787" i="5"/>
  <c r="AN2787" i="5"/>
  <c r="AM2788" i="5"/>
  <c r="AN2788" i="5"/>
  <c r="AM2789" i="5"/>
  <c r="AN2789" i="5"/>
  <c r="AM2790" i="5"/>
  <c r="AN2790" i="5"/>
  <c r="AM2791" i="5"/>
  <c r="AN2791" i="5"/>
  <c r="AM2792" i="5"/>
  <c r="AN2792" i="5"/>
  <c r="AM2793" i="5"/>
  <c r="AN2793" i="5"/>
  <c r="AM2794" i="5"/>
  <c r="AN2794" i="5"/>
  <c r="AM2795" i="5"/>
  <c r="AN2795" i="5"/>
  <c r="AM2796" i="5"/>
  <c r="AN2796" i="5"/>
  <c r="AM2797" i="5"/>
  <c r="AN2797" i="5"/>
  <c r="AM2798" i="5"/>
  <c r="AN2798" i="5"/>
  <c r="AM2799" i="5"/>
  <c r="AN2799" i="5"/>
  <c r="AM2800" i="5"/>
  <c r="AN2800" i="5"/>
  <c r="AM2801" i="5"/>
  <c r="AN2801" i="5"/>
  <c r="AM2802" i="5"/>
  <c r="AN2802" i="5"/>
  <c r="AM2803" i="5"/>
  <c r="AN2803" i="5"/>
  <c r="AM2804" i="5"/>
  <c r="AN2804" i="5"/>
  <c r="AM2805" i="5"/>
  <c r="AN2805" i="5"/>
  <c r="AM2806" i="5"/>
  <c r="AN2806" i="5"/>
  <c r="AM2807" i="5"/>
  <c r="AN2807" i="5"/>
  <c r="AM2808" i="5"/>
  <c r="AN2808" i="5"/>
  <c r="AM2809" i="5"/>
  <c r="AN2809" i="5"/>
  <c r="AM2810" i="5"/>
  <c r="AN2810" i="5"/>
  <c r="AM2811" i="5"/>
  <c r="AN2811" i="5"/>
  <c r="AM2812" i="5"/>
  <c r="AN2812" i="5"/>
  <c r="AM2813" i="5"/>
  <c r="AN2813" i="5"/>
  <c r="AM2814" i="5"/>
  <c r="AN2814" i="5"/>
  <c r="AM2815" i="5"/>
  <c r="AN2815" i="5"/>
  <c r="AM2816" i="5"/>
  <c r="AN2816" i="5"/>
  <c r="AM2817" i="5"/>
  <c r="AN2817" i="5"/>
  <c r="AM2818" i="5"/>
  <c r="AN2818" i="5"/>
  <c r="AM2819" i="5"/>
  <c r="AN2819" i="5"/>
  <c r="AM2820" i="5"/>
  <c r="AN2820" i="5"/>
  <c r="AM2821" i="5"/>
  <c r="AN2821" i="5"/>
  <c r="AM2822" i="5"/>
  <c r="AN2822" i="5"/>
  <c r="AM2823" i="5"/>
  <c r="AN2823" i="5"/>
  <c r="AM2824" i="5"/>
  <c r="AN2824" i="5"/>
  <c r="AM2825" i="5"/>
  <c r="AN2825" i="5"/>
  <c r="AM2826" i="5"/>
  <c r="AN2826" i="5"/>
  <c r="AM2827" i="5"/>
  <c r="AN2827" i="5"/>
  <c r="AM2828" i="5"/>
  <c r="AN2828" i="5"/>
  <c r="AM2829" i="5"/>
  <c r="AN2829" i="5"/>
  <c r="AM2830" i="5"/>
  <c r="AN2830" i="5"/>
  <c r="AM2831" i="5"/>
  <c r="AN2831" i="5"/>
  <c r="AM2832" i="5"/>
  <c r="AN2832" i="5"/>
  <c r="AM2833" i="5"/>
  <c r="AN2833" i="5"/>
  <c r="AM2834" i="5"/>
  <c r="AN2834" i="5"/>
  <c r="AM2835" i="5"/>
  <c r="AN2835" i="5"/>
  <c r="AM2836" i="5"/>
  <c r="AN2836" i="5"/>
  <c r="AM2837" i="5"/>
  <c r="AN2837" i="5"/>
  <c r="AM2838" i="5"/>
  <c r="AN2838" i="5"/>
  <c r="AM2839" i="5"/>
  <c r="AN2839" i="5"/>
  <c r="AM2840" i="5"/>
  <c r="AN2840" i="5"/>
  <c r="AM2841" i="5"/>
  <c r="AN2841" i="5"/>
  <c r="AM2842" i="5"/>
  <c r="AN2842" i="5"/>
  <c r="AM2843" i="5"/>
  <c r="AN2843" i="5"/>
  <c r="AM2844" i="5"/>
  <c r="AN2844" i="5"/>
  <c r="AM2845" i="5"/>
  <c r="AN2845" i="5"/>
  <c r="AM2846" i="5"/>
  <c r="AN2846" i="5"/>
  <c r="AM2847" i="5"/>
  <c r="AN2847" i="5"/>
  <c r="AM2848" i="5"/>
  <c r="AN2848" i="5"/>
  <c r="AM2849" i="5"/>
  <c r="AN2849" i="5"/>
  <c r="AM2850" i="5"/>
  <c r="AN2850" i="5"/>
  <c r="AM2851" i="5"/>
  <c r="AN2851" i="5"/>
  <c r="AM2852" i="5"/>
  <c r="AN2852" i="5"/>
  <c r="AM2853" i="5"/>
  <c r="AN2853" i="5"/>
  <c r="AM2854" i="5"/>
  <c r="AN2854" i="5"/>
  <c r="AM2855" i="5"/>
  <c r="AN2855" i="5"/>
  <c r="AM2856" i="5"/>
  <c r="AN2856" i="5"/>
  <c r="AM2857" i="5"/>
  <c r="AN2857" i="5"/>
  <c r="AM2858" i="5"/>
  <c r="AN2858" i="5"/>
  <c r="AM2859" i="5"/>
  <c r="AN2859" i="5"/>
  <c r="AM2860" i="5"/>
  <c r="AN2860" i="5"/>
  <c r="AM2861" i="5"/>
  <c r="AN2861" i="5"/>
  <c r="AM2862" i="5"/>
  <c r="AN2862" i="5"/>
  <c r="AM2863" i="5"/>
  <c r="AN2863" i="5"/>
  <c r="AM2864" i="5"/>
  <c r="AN2864" i="5"/>
  <c r="AM2865" i="5"/>
  <c r="AN2865" i="5"/>
  <c r="AM2866" i="5"/>
  <c r="AN2866" i="5"/>
  <c r="AM2867" i="5"/>
  <c r="AN2867" i="5"/>
  <c r="AM2868" i="5"/>
  <c r="AN2868" i="5"/>
  <c r="AM2869" i="5"/>
  <c r="AN2869" i="5"/>
  <c r="AM2870" i="5"/>
  <c r="AN2870" i="5"/>
  <c r="AM2871" i="5"/>
  <c r="AN2871" i="5"/>
  <c r="AM2872" i="5"/>
  <c r="AN2872" i="5"/>
  <c r="AM2873" i="5"/>
  <c r="AN2873" i="5"/>
  <c r="AM2874" i="5"/>
  <c r="AN2874" i="5"/>
  <c r="AM2875" i="5"/>
  <c r="AN2875" i="5"/>
  <c r="AM2876" i="5"/>
  <c r="AN2876" i="5"/>
  <c r="AM2877" i="5"/>
  <c r="AN2877" i="5"/>
  <c r="AM2878" i="5"/>
  <c r="AN2878" i="5"/>
  <c r="AM2879" i="5"/>
  <c r="AN2879" i="5"/>
  <c r="AM2880" i="5"/>
  <c r="AN2880" i="5"/>
  <c r="AM2881" i="5"/>
  <c r="AN2881" i="5"/>
  <c r="AM2882" i="5"/>
  <c r="AN2882" i="5"/>
  <c r="AM2883" i="5"/>
  <c r="AN2883" i="5"/>
  <c r="AM2884" i="5"/>
  <c r="AN2884" i="5"/>
  <c r="AM2885" i="5"/>
  <c r="AN2885" i="5"/>
  <c r="AM2886" i="5"/>
  <c r="AN2886" i="5"/>
  <c r="AM2887" i="5"/>
  <c r="AN2887" i="5"/>
  <c r="AM2888" i="5"/>
  <c r="AN2888" i="5"/>
  <c r="AM2889" i="5"/>
  <c r="AN2889" i="5"/>
  <c r="AM2890" i="5"/>
  <c r="AN2890" i="5"/>
  <c r="AM2891" i="5"/>
  <c r="AN2891" i="5"/>
  <c r="AM2892" i="5"/>
  <c r="AN2892" i="5"/>
  <c r="AM2893" i="5"/>
  <c r="AN2893" i="5"/>
  <c r="AM2894" i="5"/>
  <c r="AN2894" i="5"/>
  <c r="AM2895" i="5"/>
  <c r="AN2895" i="5"/>
  <c r="AM2896" i="5"/>
  <c r="AN2896" i="5"/>
  <c r="AM2897" i="5"/>
  <c r="AN2897" i="5"/>
  <c r="AM2898" i="5"/>
  <c r="AN2898" i="5"/>
  <c r="AM2899" i="5"/>
  <c r="AN2899" i="5"/>
  <c r="AM2900" i="5"/>
  <c r="AN2900" i="5"/>
  <c r="AM2901" i="5"/>
  <c r="AN2901" i="5"/>
  <c r="AM2902" i="5"/>
  <c r="AN2902" i="5"/>
  <c r="AM2903" i="5"/>
  <c r="AN2903" i="5"/>
  <c r="AM2904" i="5"/>
  <c r="AN2904" i="5"/>
  <c r="AM2905" i="5"/>
  <c r="AN2905" i="5"/>
  <c r="AM2906" i="5"/>
  <c r="AN2906" i="5"/>
  <c r="AM2907" i="5"/>
  <c r="AN2907" i="5"/>
  <c r="AM2908" i="5"/>
  <c r="AN2908" i="5"/>
  <c r="AM2909" i="5"/>
  <c r="AN2909" i="5"/>
  <c r="AM2910" i="5"/>
  <c r="AN2910" i="5"/>
  <c r="AM2911" i="5"/>
  <c r="AN2911" i="5"/>
  <c r="AM2912" i="5"/>
  <c r="AN2912" i="5"/>
  <c r="AM2913" i="5"/>
  <c r="AN2913" i="5"/>
  <c r="AM2914" i="5"/>
  <c r="AN2914" i="5"/>
  <c r="AM2915" i="5"/>
  <c r="AN2915" i="5"/>
  <c r="AM2916" i="5"/>
  <c r="AN2916" i="5"/>
  <c r="AM2917" i="5"/>
  <c r="AN2917" i="5"/>
  <c r="AM2918" i="5"/>
  <c r="AN2918" i="5"/>
  <c r="AM2919" i="5"/>
  <c r="AN2919" i="5"/>
  <c r="AM2920" i="5"/>
  <c r="AN2920" i="5"/>
  <c r="AM2921" i="5"/>
  <c r="AN2921" i="5"/>
  <c r="AM2922" i="5"/>
  <c r="AN2922" i="5"/>
  <c r="AM2923" i="5"/>
  <c r="AN2923" i="5"/>
  <c r="AM2924" i="5"/>
  <c r="AN2924" i="5"/>
  <c r="AM2925" i="5"/>
  <c r="AN2925" i="5"/>
  <c r="AM2926" i="5"/>
  <c r="AN2926" i="5"/>
  <c r="AM2927" i="5"/>
  <c r="AN2927" i="5"/>
  <c r="AM2928" i="5"/>
  <c r="AN2928" i="5"/>
  <c r="AM2929" i="5"/>
  <c r="AN2929" i="5"/>
  <c r="AM2930" i="5"/>
  <c r="AN2930" i="5"/>
  <c r="AM2931" i="5"/>
  <c r="AN2931" i="5"/>
  <c r="AM2932" i="5"/>
  <c r="AN2932" i="5"/>
  <c r="AM2933" i="5"/>
  <c r="AN2933" i="5"/>
  <c r="AM2934" i="5"/>
  <c r="AN2934" i="5"/>
  <c r="AM2935" i="5"/>
  <c r="AN2935" i="5"/>
  <c r="AM2936" i="5"/>
  <c r="AN2936" i="5"/>
  <c r="AM2937" i="5"/>
  <c r="AN2937" i="5"/>
  <c r="AM2938" i="5"/>
  <c r="AN2938" i="5"/>
  <c r="AM2939" i="5"/>
  <c r="AN2939" i="5"/>
  <c r="AM2940" i="5"/>
  <c r="AN2940" i="5"/>
  <c r="AM2941" i="5"/>
  <c r="AN2941" i="5"/>
  <c r="AM2942" i="5"/>
  <c r="AN2942" i="5"/>
  <c r="AM2943" i="5"/>
  <c r="AN2943" i="5"/>
  <c r="AM2944" i="5"/>
  <c r="AN2944" i="5"/>
  <c r="AM2945" i="5"/>
  <c r="AN2945" i="5"/>
  <c r="AM2946" i="5"/>
  <c r="AN2946" i="5"/>
  <c r="AM2947" i="5"/>
  <c r="AN2947" i="5"/>
  <c r="AM2948" i="5"/>
  <c r="AN2948" i="5"/>
  <c r="AM2949" i="5"/>
  <c r="AN2949" i="5"/>
  <c r="AM2950" i="5"/>
  <c r="AN2950" i="5"/>
  <c r="AM2951" i="5"/>
  <c r="AN2951" i="5"/>
  <c r="AM2952" i="5"/>
  <c r="AN2952" i="5"/>
  <c r="AM2953" i="5"/>
  <c r="AN2953" i="5"/>
  <c r="AM2954" i="5"/>
  <c r="AN2954" i="5"/>
  <c r="AM2955" i="5"/>
  <c r="AN2955" i="5"/>
  <c r="AM2956" i="5"/>
  <c r="AN2956" i="5"/>
  <c r="AM2957" i="5"/>
  <c r="AN2957" i="5"/>
  <c r="AM2958" i="5"/>
  <c r="AN2958" i="5"/>
  <c r="AM2959" i="5"/>
  <c r="AN2959" i="5"/>
  <c r="AM2960" i="5"/>
  <c r="AN2960" i="5"/>
  <c r="AM2961" i="5"/>
  <c r="AN2961" i="5"/>
  <c r="AM2962" i="5"/>
  <c r="AN2962" i="5"/>
  <c r="AM2963" i="5"/>
  <c r="AN2963" i="5"/>
  <c r="AM2964" i="5"/>
  <c r="AN2964" i="5"/>
  <c r="AM2965" i="5"/>
  <c r="AN2965" i="5"/>
  <c r="AM2966" i="5"/>
  <c r="AN2966" i="5"/>
  <c r="AM2967" i="5"/>
  <c r="AN2967" i="5"/>
  <c r="AM2968" i="5"/>
  <c r="AN2968" i="5"/>
  <c r="AM2969" i="5"/>
  <c r="AN2969" i="5"/>
  <c r="AM2970" i="5"/>
  <c r="AN2970" i="5"/>
  <c r="AM2971" i="5"/>
  <c r="AN2971" i="5"/>
  <c r="AM2972" i="5"/>
  <c r="AN2972" i="5"/>
  <c r="AM2973" i="5"/>
  <c r="AN2973" i="5"/>
  <c r="AM2974" i="5"/>
  <c r="AN2974" i="5"/>
  <c r="AM2975" i="5"/>
  <c r="AN2975" i="5"/>
  <c r="AM2976" i="5"/>
  <c r="AN2976" i="5"/>
  <c r="AM2977" i="5"/>
  <c r="AN2977" i="5"/>
  <c r="AM2978" i="5"/>
  <c r="AN2978" i="5"/>
  <c r="AM2979" i="5"/>
  <c r="AN2979" i="5"/>
  <c r="AM2980" i="5"/>
  <c r="AN2980" i="5"/>
  <c r="AM2981" i="5"/>
  <c r="AN2981" i="5"/>
  <c r="AM2982" i="5"/>
  <c r="AN2982" i="5"/>
  <c r="AM2983" i="5"/>
  <c r="AN2983" i="5"/>
  <c r="AM2984" i="5"/>
  <c r="AN2984" i="5"/>
  <c r="AM2985" i="5"/>
  <c r="AN2985" i="5"/>
  <c r="AM2986" i="5"/>
  <c r="AN2986" i="5"/>
  <c r="AM2987" i="5"/>
  <c r="AN2987" i="5"/>
  <c r="AM2988" i="5"/>
  <c r="AN2988" i="5"/>
  <c r="AM2989" i="5"/>
  <c r="AN2989" i="5"/>
  <c r="AM2990" i="5"/>
  <c r="AN2990" i="5"/>
  <c r="AM2991" i="5"/>
  <c r="AN2991" i="5"/>
  <c r="AM2992" i="5"/>
  <c r="AN2992" i="5"/>
  <c r="AM2993" i="5"/>
  <c r="AN2993" i="5"/>
  <c r="AM2994" i="5"/>
  <c r="AN2994" i="5"/>
  <c r="AM2995" i="5"/>
  <c r="AN2995" i="5"/>
  <c r="AM2996" i="5"/>
  <c r="AN2996" i="5"/>
  <c r="AM2997" i="5"/>
  <c r="AN2997" i="5"/>
  <c r="AM2998" i="5"/>
  <c r="AN2998" i="5"/>
  <c r="AM2999" i="5"/>
  <c r="AN2999" i="5"/>
  <c r="AM3000" i="5"/>
  <c r="AN3000" i="5"/>
  <c r="AM3001" i="5"/>
  <c r="AN3001" i="5"/>
  <c r="AM3002" i="5"/>
  <c r="AN3002" i="5"/>
  <c r="AM3003" i="5"/>
  <c r="AN3003" i="5"/>
  <c r="AM3004" i="5"/>
  <c r="AN3004" i="5"/>
  <c r="AM3005" i="5"/>
  <c r="AN3005" i="5"/>
  <c r="AM3006" i="5"/>
  <c r="AN3006" i="5"/>
  <c r="AM3007" i="5"/>
  <c r="AN3007" i="5"/>
  <c r="AM3008" i="5"/>
  <c r="AN3008" i="5"/>
  <c r="AM3009" i="5"/>
  <c r="AN3009" i="5"/>
  <c r="AM3010" i="5"/>
  <c r="AN3010" i="5"/>
  <c r="AM3011" i="5"/>
  <c r="AN3011" i="5"/>
  <c r="AM3012" i="5"/>
  <c r="AN3012" i="5"/>
  <c r="AM3013" i="5"/>
  <c r="AN3013" i="5"/>
  <c r="AM3014" i="5"/>
  <c r="AN3014" i="5"/>
  <c r="AM3015" i="5"/>
  <c r="AN3015" i="5"/>
  <c r="AM3016" i="5"/>
  <c r="AN3016" i="5"/>
  <c r="AM3017" i="5"/>
  <c r="AN3017" i="5"/>
  <c r="AM3018" i="5"/>
  <c r="AN3018" i="5"/>
  <c r="AM3019" i="5"/>
  <c r="AN3019" i="5"/>
  <c r="AM3020" i="5"/>
  <c r="AN3020" i="5"/>
  <c r="AM3021" i="5"/>
  <c r="AN3021" i="5"/>
  <c r="AM3022" i="5"/>
  <c r="AN3022" i="5"/>
  <c r="AM3023" i="5"/>
  <c r="AN3023" i="5"/>
  <c r="AM3024" i="5"/>
  <c r="AN3024" i="5"/>
  <c r="AM3025" i="5"/>
  <c r="AN3025" i="5"/>
  <c r="AM3026" i="5"/>
  <c r="AN3026" i="5"/>
  <c r="AM3027" i="5"/>
  <c r="AN3027" i="5"/>
  <c r="AM3028" i="5"/>
  <c r="AN3028" i="5"/>
  <c r="AM3029" i="5"/>
  <c r="AN3029" i="5"/>
  <c r="AM3030" i="5"/>
  <c r="AN3030" i="5"/>
  <c r="AM3031" i="5"/>
  <c r="AN3031" i="5"/>
  <c r="AM3032" i="5"/>
  <c r="AN3032" i="5"/>
  <c r="AM3033" i="5"/>
  <c r="AN3033" i="5"/>
  <c r="AM3034" i="5"/>
  <c r="AN3034" i="5"/>
  <c r="AM3035" i="5"/>
  <c r="AN3035" i="5"/>
  <c r="AM3036" i="5"/>
  <c r="AN3036" i="5"/>
  <c r="AM3037" i="5"/>
  <c r="AN3037" i="5"/>
  <c r="AM3038" i="5"/>
  <c r="AN3038" i="5"/>
  <c r="AM3039" i="5"/>
  <c r="AN3039" i="5"/>
  <c r="AM3040" i="5"/>
  <c r="AN3040" i="5"/>
  <c r="AM3041" i="5"/>
  <c r="AN3041" i="5"/>
  <c r="AM3042" i="5"/>
  <c r="AN3042" i="5"/>
  <c r="AM3043" i="5"/>
  <c r="AN3043" i="5"/>
  <c r="AM3044" i="5"/>
  <c r="AN3044" i="5"/>
  <c r="AM3045" i="5"/>
  <c r="AN3045" i="5"/>
  <c r="AM3046" i="5"/>
  <c r="AN3046" i="5"/>
  <c r="AM3047" i="5"/>
  <c r="AN3047" i="5"/>
  <c r="AM3048" i="5"/>
  <c r="AN3048" i="5"/>
  <c r="AM3049" i="5"/>
  <c r="AN3049" i="5"/>
  <c r="AM3050" i="5"/>
  <c r="AN3050" i="5"/>
  <c r="AM3051" i="5"/>
  <c r="AN3051" i="5"/>
  <c r="AM3052" i="5"/>
  <c r="AN3052" i="5"/>
  <c r="AM3053" i="5"/>
  <c r="AN3053" i="5"/>
  <c r="AM3054" i="5"/>
  <c r="AN3054" i="5"/>
  <c r="AM3055" i="5"/>
  <c r="AN3055" i="5"/>
  <c r="AM3056" i="5"/>
  <c r="AN3056" i="5"/>
  <c r="AM3057" i="5"/>
  <c r="AN3057" i="5"/>
  <c r="AM3058" i="5"/>
  <c r="AN3058" i="5"/>
  <c r="AM3059" i="5"/>
  <c r="AN3059" i="5"/>
  <c r="AM3060" i="5"/>
  <c r="AN3060" i="5"/>
  <c r="AM3061" i="5"/>
  <c r="AN3061" i="5"/>
  <c r="AM3062" i="5"/>
  <c r="AN3062" i="5"/>
  <c r="AM3063" i="5"/>
  <c r="AN3063" i="5"/>
  <c r="AM3064" i="5"/>
  <c r="AN3064" i="5"/>
  <c r="AM3065" i="5"/>
  <c r="AN3065" i="5"/>
  <c r="AM3066" i="5"/>
  <c r="AN3066" i="5"/>
  <c r="AM3067" i="5"/>
  <c r="AN3067" i="5"/>
  <c r="AM3068" i="5"/>
  <c r="AN3068" i="5"/>
  <c r="AM3069" i="5"/>
  <c r="AN3069" i="5"/>
  <c r="AM3070" i="5"/>
  <c r="AN3070" i="5"/>
  <c r="AM3071" i="5"/>
  <c r="AN3071" i="5"/>
  <c r="AM3072" i="5"/>
  <c r="AN3072" i="5"/>
  <c r="AM3073" i="5"/>
  <c r="AN3073" i="5"/>
  <c r="AM3074" i="5"/>
  <c r="AN3074" i="5"/>
  <c r="AM3075" i="5"/>
  <c r="AN3075" i="5"/>
  <c r="AM3076" i="5"/>
  <c r="AN3076" i="5"/>
  <c r="AM3077" i="5"/>
  <c r="AN3077" i="5"/>
  <c r="AM3078" i="5"/>
  <c r="AN3078" i="5"/>
  <c r="AM3079" i="5"/>
  <c r="AN3079" i="5"/>
  <c r="AM3080" i="5"/>
  <c r="AN3080" i="5"/>
  <c r="AM3081" i="5"/>
  <c r="AN3081" i="5"/>
  <c r="AM3082" i="5"/>
  <c r="AN3082" i="5"/>
  <c r="AM3083" i="5"/>
  <c r="AN3083" i="5"/>
  <c r="AM3084" i="5"/>
  <c r="AN3084" i="5"/>
  <c r="AM3085" i="5"/>
  <c r="AN3085" i="5"/>
  <c r="AM3086" i="5"/>
  <c r="AN3086" i="5"/>
  <c r="AM3087" i="5"/>
  <c r="AN3087" i="5"/>
  <c r="AM3088" i="5"/>
  <c r="AN3088" i="5"/>
  <c r="AM3089" i="5"/>
  <c r="AN3089" i="5"/>
  <c r="AM3090" i="5"/>
  <c r="AN3090" i="5"/>
  <c r="AM3091" i="5"/>
  <c r="AN3091" i="5"/>
  <c r="AM3092" i="5"/>
  <c r="AN3092" i="5"/>
  <c r="AM3093" i="5"/>
  <c r="AN3093" i="5"/>
  <c r="AM3094" i="5"/>
  <c r="AN3094" i="5"/>
  <c r="AM3095" i="5"/>
  <c r="AN3095" i="5"/>
  <c r="AM3096" i="5"/>
  <c r="AN3096" i="5"/>
  <c r="AM3097" i="5"/>
  <c r="AN3097" i="5"/>
  <c r="AM3098" i="5"/>
  <c r="AN3098" i="5"/>
  <c r="AM3099" i="5"/>
  <c r="AN3099" i="5"/>
  <c r="AM3100" i="5"/>
  <c r="AN3100" i="5"/>
  <c r="AM3101" i="5"/>
  <c r="AN3101" i="5"/>
  <c r="AM3102" i="5"/>
  <c r="AN3102" i="5"/>
  <c r="AM3103" i="5"/>
  <c r="AN3103" i="5"/>
  <c r="AM3104" i="5"/>
  <c r="AN3104" i="5"/>
  <c r="AM3105" i="5"/>
  <c r="AN3105" i="5"/>
  <c r="AM3106" i="5"/>
  <c r="AN3106" i="5"/>
  <c r="AM3107" i="5"/>
  <c r="AN3107" i="5"/>
  <c r="AM3108" i="5"/>
  <c r="AN3108" i="5"/>
  <c r="AM3109" i="5"/>
  <c r="AN3109" i="5"/>
  <c r="AM3110" i="5"/>
  <c r="AN3110" i="5"/>
  <c r="AM3111" i="5"/>
  <c r="AN3111" i="5"/>
  <c r="AM3112" i="5"/>
  <c r="AN3112" i="5"/>
  <c r="AM3113" i="5"/>
  <c r="AN3113" i="5"/>
  <c r="AM3114" i="5"/>
  <c r="AN3114" i="5"/>
  <c r="AM3115" i="5"/>
  <c r="AN3115" i="5"/>
  <c r="AM3116" i="5"/>
  <c r="AN3116" i="5"/>
  <c r="AM3117" i="5"/>
  <c r="AN3117" i="5"/>
  <c r="AM3118" i="5"/>
  <c r="AN3118" i="5"/>
  <c r="AM3119" i="5"/>
  <c r="AN3119" i="5"/>
  <c r="AM3120" i="5"/>
  <c r="AN3120" i="5"/>
  <c r="AM3121" i="5"/>
  <c r="AN3121" i="5"/>
  <c r="AM3122" i="5"/>
  <c r="AN3122" i="5"/>
  <c r="AM3123" i="5"/>
  <c r="AN3123" i="5"/>
  <c r="AM3124" i="5"/>
  <c r="AN3124" i="5"/>
  <c r="AM3125" i="5"/>
  <c r="AN3125" i="5"/>
  <c r="AM3126" i="5"/>
  <c r="AN3126" i="5"/>
  <c r="AM3127" i="5"/>
  <c r="AN3127" i="5"/>
  <c r="AM3128" i="5"/>
  <c r="AN3128" i="5"/>
  <c r="AM3129" i="5"/>
  <c r="AN3129" i="5"/>
  <c r="AM3130" i="5"/>
  <c r="AN3130" i="5"/>
  <c r="AM3131" i="5"/>
  <c r="AN3131" i="5"/>
  <c r="AM3132" i="5"/>
  <c r="AN3132" i="5"/>
  <c r="AM3133" i="5"/>
  <c r="AN3133" i="5"/>
  <c r="AM3134" i="5"/>
  <c r="AN3134" i="5"/>
  <c r="AM3135" i="5"/>
  <c r="AN3135" i="5"/>
  <c r="AM3136" i="5"/>
  <c r="AN3136" i="5"/>
  <c r="AM3137" i="5"/>
  <c r="AN3137" i="5"/>
  <c r="AM3138" i="5"/>
  <c r="AN3138" i="5"/>
  <c r="AM3139" i="5"/>
  <c r="AN3139" i="5"/>
  <c r="AM3140" i="5"/>
  <c r="AN3140" i="5"/>
  <c r="AM3141" i="5"/>
  <c r="AN3141" i="5"/>
  <c r="AM3142" i="5"/>
  <c r="AN3142" i="5"/>
  <c r="AM3143" i="5"/>
  <c r="AN3143" i="5"/>
  <c r="AM3144" i="5"/>
  <c r="AN3144" i="5"/>
  <c r="AM3145" i="5"/>
  <c r="AN3145" i="5"/>
  <c r="AM3146" i="5"/>
  <c r="AN3146" i="5"/>
  <c r="AM3147" i="5"/>
  <c r="AN3147" i="5"/>
  <c r="AM3148" i="5"/>
  <c r="AN3148" i="5"/>
  <c r="AM3149" i="5"/>
  <c r="AN3149" i="5"/>
  <c r="AM3150" i="5"/>
  <c r="AN3150" i="5"/>
  <c r="AM3151" i="5"/>
  <c r="AN3151" i="5"/>
  <c r="AM3152" i="5"/>
  <c r="AN3152" i="5"/>
  <c r="AM3153" i="5"/>
  <c r="AN3153" i="5"/>
  <c r="AM3154" i="5"/>
  <c r="AN3154" i="5"/>
  <c r="AM3155" i="5"/>
  <c r="AN3155" i="5"/>
  <c r="AM3156" i="5"/>
  <c r="AN3156" i="5"/>
  <c r="AM3157" i="5"/>
  <c r="AN3157" i="5"/>
  <c r="AM3158" i="5"/>
  <c r="AN3158" i="5"/>
  <c r="AM3159" i="5"/>
  <c r="AN3159" i="5"/>
  <c r="AM3160" i="5"/>
  <c r="AN3160" i="5"/>
  <c r="AM3161" i="5"/>
  <c r="AN3161" i="5"/>
  <c r="AM3162" i="5"/>
  <c r="AN3162" i="5"/>
  <c r="AM3163" i="5"/>
  <c r="AN3163" i="5"/>
  <c r="AM3164" i="5"/>
  <c r="AN3164" i="5"/>
  <c r="AM3165" i="5"/>
  <c r="AN3165" i="5"/>
  <c r="AM3166" i="5"/>
  <c r="AN3166" i="5"/>
  <c r="AM3167" i="5"/>
  <c r="AN3167" i="5"/>
  <c r="AM3168" i="5"/>
  <c r="AN3168" i="5"/>
  <c r="AM3169" i="5"/>
  <c r="AN3169" i="5"/>
  <c r="AM3170" i="5"/>
  <c r="AN3170" i="5"/>
  <c r="AM3171" i="5"/>
  <c r="AN3171" i="5"/>
  <c r="AM3172" i="5"/>
  <c r="AN3172" i="5"/>
  <c r="AM3173" i="5"/>
  <c r="AN3173" i="5"/>
  <c r="AM3174" i="5"/>
  <c r="AN3174" i="5"/>
  <c r="AM3175" i="5"/>
  <c r="AN3175" i="5"/>
  <c r="AM3176" i="5"/>
  <c r="AN3176" i="5"/>
  <c r="AM3177" i="5"/>
  <c r="AN3177" i="5"/>
  <c r="AM3178" i="5"/>
  <c r="AN3178" i="5"/>
  <c r="AM3179" i="5"/>
  <c r="AN3179" i="5"/>
  <c r="AM3180" i="5"/>
  <c r="AN3180" i="5"/>
  <c r="AM3181" i="5"/>
  <c r="AN3181" i="5"/>
  <c r="AM3182" i="5"/>
  <c r="AN3182" i="5"/>
  <c r="AM3183" i="5"/>
  <c r="AN3183" i="5"/>
  <c r="AM3184" i="5"/>
  <c r="AN3184" i="5"/>
  <c r="AM3185" i="5"/>
  <c r="AN3185" i="5"/>
  <c r="AM3186" i="5"/>
  <c r="AN3186" i="5"/>
  <c r="AM3187" i="5"/>
  <c r="AN3187" i="5"/>
  <c r="AM3188" i="5"/>
  <c r="AN3188" i="5"/>
  <c r="AM3189" i="5"/>
  <c r="AN3189" i="5"/>
  <c r="AM3190" i="5"/>
  <c r="AN3190" i="5"/>
  <c r="AM3191" i="5"/>
  <c r="AN3191" i="5"/>
  <c r="AM3192" i="5"/>
  <c r="AN3192" i="5"/>
  <c r="AM3193" i="5"/>
  <c r="AN3193" i="5"/>
  <c r="AM3194" i="5"/>
  <c r="AN3194" i="5"/>
  <c r="AM3195" i="5"/>
  <c r="AN3195" i="5"/>
  <c r="AM3196" i="5"/>
  <c r="AN3196" i="5"/>
  <c r="AM3197" i="5"/>
  <c r="AN3197" i="5"/>
  <c r="AM3198" i="5"/>
  <c r="AN3198" i="5"/>
  <c r="AM3199" i="5"/>
  <c r="AN3199" i="5"/>
  <c r="AM3200" i="5"/>
  <c r="AN3200" i="5"/>
  <c r="AM3201" i="5"/>
  <c r="AN3201" i="5"/>
  <c r="AM3202" i="5"/>
  <c r="AN3202" i="5"/>
  <c r="AM3203" i="5"/>
  <c r="AN3203" i="5"/>
  <c r="AM3204" i="5"/>
  <c r="AN3204" i="5"/>
  <c r="AM3205" i="5"/>
  <c r="AN3205" i="5"/>
  <c r="AM3206" i="5"/>
  <c r="AN3206" i="5"/>
  <c r="AM3207" i="5"/>
  <c r="AN3207" i="5"/>
  <c r="AM3208" i="5"/>
  <c r="AN3208" i="5"/>
  <c r="AM3209" i="5"/>
  <c r="AN3209" i="5"/>
  <c r="AM3210" i="5"/>
  <c r="AN3210" i="5"/>
  <c r="AM3211" i="5"/>
  <c r="AN3211" i="5"/>
  <c r="AM3212" i="5"/>
  <c r="AN3212" i="5"/>
  <c r="AM3213" i="5"/>
  <c r="AN3213" i="5"/>
  <c r="AM3214" i="5"/>
  <c r="AN3214" i="5"/>
  <c r="AM3215" i="5"/>
  <c r="AN3215" i="5"/>
  <c r="AM3216" i="5"/>
  <c r="AN3216" i="5"/>
  <c r="AM3217" i="5"/>
  <c r="AN3217" i="5"/>
  <c r="AM3218" i="5"/>
  <c r="AN3218" i="5"/>
  <c r="AM3219" i="5"/>
  <c r="AN3219" i="5"/>
  <c r="AM3220" i="5"/>
  <c r="AN3220" i="5"/>
  <c r="AM3221" i="5"/>
  <c r="AN3221" i="5"/>
  <c r="AM3222" i="5"/>
  <c r="AN3222" i="5"/>
  <c r="AM3223" i="5"/>
  <c r="AN3223" i="5"/>
  <c r="AM3224" i="5"/>
  <c r="AN3224" i="5"/>
  <c r="AM3225" i="5"/>
  <c r="AN3225" i="5"/>
  <c r="AM3226" i="5"/>
  <c r="AN3226" i="5"/>
  <c r="AM3227" i="5"/>
  <c r="AN3227" i="5"/>
  <c r="AM3228" i="5"/>
  <c r="AN3228" i="5"/>
  <c r="AM3229" i="5"/>
  <c r="AN3229" i="5"/>
  <c r="AM3230" i="5"/>
  <c r="AN3230" i="5"/>
  <c r="AM3231" i="5"/>
  <c r="AN3231" i="5"/>
  <c r="AM3232" i="5"/>
  <c r="AN3232" i="5"/>
  <c r="AM3233" i="5"/>
  <c r="AN3233" i="5"/>
  <c r="AM3234" i="5"/>
  <c r="AN3234" i="5"/>
  <c r="AM3235" i="5"/>
  <c r="AN3235" i="5"/>
  <c r="AM3236" i="5"/>
  <c r="AN3236" i="5"/>
  <c r="AM3237" i="5"/>
  <c r="AN3237" i="5"/>
  <c r="AM3238" i="5"/>
  <c r="AN3238" i="5"/>
  <c r="AM3239" i="5"/>
  <c r="AN3239" i="5"/>
  <c r="AM3240" i="5"/>
  <c r="AN3240" i="5"/>
  <c r="AM3241" i="5"/>
  <c r="AN3241" i="5"/>
  <c r="AM3242" i="5"/>
  <c r="AN3242" i="5"/>
  <c r="AM3243" i="5"/>
  <c r="AN3243" i="5"/>
  <c r="AM3244" i="5"/>
  <c r="AN3244" i="5"/>
  <c r="AM3245" i="5"/>
  <c r="AN3245" i="5"/>
  <c r="AM3246" i="5"/>
  <c r="AN3246" i="5"/>
  <c r="AM3247" i="5"/>
  <c r="AN3247" i="5"/>
  <c r="AM3248" i="5"/>
  <c r="AN3248" i="5"/>
  <c r="AM3249" i="5"/>
  <c r="AN3249" i="5"/>
  <c r="AM3250" i="5"/>
  <c r="AN3250" i="5"/>
  <c r="AM3251" i="5"/>
  <c r="AN3251" i="5"/>
  <c r="AM3252" i="5"/>
  <c r="AN3252" i="5"/>
  <c r="AM3253" i="5"/>
  <c r="AN3253" i="5"/>
  <c r="AM3254" i="5"/>
  <c r="AN3254" i="5"/>
  <c r="AM3255" i="5"/>
  <c r="AN3255" i="5"/>
  <c r="AM3256" i="5"/>
  <c r="AN3256" i="5"/>
  <c r="AM3257" i="5"/>
  <c r="AN3257" i="5"/>
  <c r="AM3258" i="5"/>
  <c r="AN3258" i="5"/>
  <c r="AM3259" i="5"/>
  <c r="AN3259" i="5"/>
  <c r="AM3260" i="5"/>
  <c r="AN3260" i="5"/>
  <c r="AM3261" i="5"/>
  <c r="AN3261" i="5"/>
  <c r="AM3262" i="5"/>
  <c r="AN3262" i="5"/>
  <c r="AM3263" i="5"/>
  <c r="AN3263" i="5"/>
  <c r="AM3264" i="5"/>
  <c r="AN3264" i="5"/>
  <c r="AM3265" i="5"/>
  <c r="AN3265" i="5"/>
  <c r="AM3266" i="5"/>
  <c r="AN3266" i="5"/>
  <c r="AM3267" i="5"/>
  <c r="AN3267" i="5"/>
  <c r="AM3268" i="5"/>
  <c r="AN3268" i="5"/>
  <c r="AM3269" i="5"/>
  <c r="AN3269" i="5"/>
  <c r="AM3270" i="5"/>
  <c r="AN3270" i="5"/>
  <c r="AM3271" i="5"/>
  <c r="AN3271" i="5"/>
  <c r="AM3272" i="5"/>
  <c r="AN3272" i="5"/>
  <c r="AM3273" i="5"/>
  <c r="AN3273" i="5"/>
  <c r="AM3274" i="5"/>
  <c r="AN3274" i="5"/>
  <c r="AM3275" i="5"/>
  <c r="AN3275" i="5"/>
  <c r="AM3276" i="5"/>
  <c r="AN3276" i="5"/>
  <c r="AM3277" i="5"/>
  <c r="AN3277" i="5"/>
  <c r="AM3278" i="5"/>
  <c r="AN3278" i="5"/>
  <c r="AM3279" i="5"/>
  <c r="AN3279" i="5"/>
  <c r="AM3280" i="5"/>
  <c r="AN3280" i="5"/>
  <c r="AM3281" i="5"/>
  <c r="AN3281" i="5"/>
  <c r="AM3282" i="5"/>
  <c r="AN3282" i="5"/>
  <c r="AM3283" i="5"/>
  <c r="AN3283" i="5"/>
  <c r="AM3284" i="5"/>
  <c r="AN3284" i="5"/>
  <c r="AM3285" i="5"/>
  <c r="AN3285" i="5"/>
  <c r="AM3286" i="5"/>
  <c r="AN3286" i="5"/>
  <c r="AM3287" i="5"/>
  <c r="AN3287" i="5"/>
  <c r="AM3288" i="5"/>
  <c r="AN3288" i="5"/>
  <c r="AM3289" i="5"/>
  <c r="AN3289" i="5"/>
  <c r="AM3290" i="5"/>
  <c r="AN3290" i="5"/>
  <c r="AM3291" i="5"/>
  <c r="AN3291" i="5"/>
  <c r="AM3292" i="5"/>
  <c r="AN3292" i="5"/>
  <c r="AM3293" i="5"/>
  <c r="AN3293" i="5"/>
  <c r="AM3294" i="5"/>
  <c r="AN3294" i="5"/>
  <c r="AM3295" i="5"/>
  <c r="AN3295" i="5"/>
  <c r="AM3296" i="5"/>
  <c r="AN3296" i="5"/>
  <c r="AM3297" i="5"/>
  <c r="AN3297" i="5"/>
  <c r="AM3298" i="5"/>
  <c r="AN3298" i="5"/>
  <c r="AM3299" i="5"/>
  <c r="AN3299" i="5"/>
  <c r="AM3300" i="5"/>
  <c r="AN3300" i="5"/>
  <c r="AM3301" i="5"/>
  <c r="AN3301" i="5"/>
  <c r="AM3302" i="5"/>
  <c r="AN3302" i="5"/>
  <c r="AM3303" i="5"/>
  <c r="AN3303" i="5"/>
  <c r="AM3304" i="5"/>
  <c r="AN3304" i="5"/>
  <c r="AM3305" i="5"/>
  <c r="AN3305" i="5"/>
  <c r="AM3306" i="5"/>
  <c r="AN3306" i="5"/>
  <c r="AM3307" i="5"/>
  <c r="AN3307" i="5"/>
  <c r="AM3308" i="5"/>
  <c r="AN3308" i="5"/>
  <c r="AM3309" i="5"/>
  <c r="AN3309" i="5"/>
  <c r="AM3310" i="5"/>
  <c r="AN3310" i="5"/>
  <c r="AM3311" i="5"/>
  <c r="AN3311" i="5"/>
  <c r="AM3312" i="5"/>
  <c r="AN3312" i="5"/>
  <c r="AM3313" i="5"/>
  <c r="AN3313" i="5"/>
  <c r="AM3314" i="5"/>
  <c r="AN3314" i="5"/>
  <c r="AM3315" i="5"/>
  <c r="AN3315" i="5"/>
  <c r="AM3316" i="5"/>
  <c r="AN3316" i="5"/>
  <c r="AM3317" i="5"/>
  <c r="AN3317" i="5"/>
  <c r="AM3318" i="5"/>
  <c r="AN3318" i="5"/>
  <c r="AM3319" i="5"/>
  <c r="AN3319" i="5"/>
  <c r="AM3320" i="5"/>
  <c r="AN3320" i="5"/>
  <c r="AM3321" i="5"/>
  <c r="AN3321" i="5"/>
  <c r="AM3322" i="5"/>
  <c r="AN3322" i="5"/>
  <c r="AM3323" i="5"/>
  <c r="AN3323" i="5"/>
  <c r="AM3324" i="5"/>
  <c r="AN3324" i="5"/>
  <c r="AM3325" i="5"/>
  <c r="AN3325" i="5"/>
  <c r="AM3326" i="5"/>
  <c r="AN3326" i="5"/>
  <c r="AM3327" i="5"/>
  <c r="AN3327" i="5"/>
  <c r="AM3328" i="5"/>
  <c r="AN3328" i="5"/>
  <c r="AM3329" i="5"/>
  <c r="AN3329" i="5"/>
  <c r="AM3330" i="5"/>
  <c r="AN3330" i="5"/>
  <c r="AM3331" i="5"/>
  <c r="AN3331" i="5"/>
  <c r="AM3332" i="5"/>
  <c r="AN3332" i="5"/>
  <c r="AM3333" i="5"/>
  <c r="AN3333" i="5"/>
  <c r="AM3334" i="5"/>
  <c r="AN3334" i="5"/>
  <c r="AM3335" i="5"/>
  <c r="AN3335" i="5"/>
  <c r="AM3336" i="5"/>
  <c r="AN3336" i="5"/>
  <c r="AM3337" i="5"/>
  <c r="AN3337" i="5"/>
  <c r="AM3338" i="5"/>
  <c r="AN3338" i="5"/>
  <c r="AM3339" i="5"/>
  <c r="AN3339" i="5"/>
  <c r="AM3340" i="5"/>
  <c r="AN3340" i="5"/>
  <c r="AM3341" i="5"/>
  <c r="AN3341" i="5"/>
  <c r="AM3342" i="5"/>
  <c r="AN3342" i="5"/>
  <c r="AM3343" i="5"/>
  <c r="AN3343" i="5"/>
  <c r="AM3344" i="5"/>
  <c r="AN3344" i="5"/>
  <c r="AM3345" i="5"/>
  <c r="AN3345" i="5"/>
  <c r="AM3346" i="5"/>
  <c r="AN3346" i="5"/>
  <c r="AM3347" i="5"/>
  <c r="AN3347" i="5"/>
  <c r="AM3348" i="5"/>
  <c r="AN3348" i="5"/>
  <c r="AM3349" i="5"/>
  <c r="AN3349" i="5"/>
  <c r="AM3350" i="5"/>
  <c r="AN3350" i="5"/>
  <c r="AM3351" i="5"/>
  <c r="AN3351" i="5"/>
  <c r="AM3352" i="5"/>
  <c r="AN3352" i="5"/>
  <c r="AM3353" i="5"/>
  <c r="AN3353" i="5"/>
  <c r="AM3354" i="5"/>
  <c r="AN3354" i="5"/>
  <c r="AM3355" i="5"/>
  <c r="AN3355" i="5"/>
  <c r="AM3356" i="5"/>
  <c r="AN3356" i="5"/>
  <c r="AM3357" i="5"/>
  <c r="AN3357" i="5"/>
  <c r="AM3358" i="5"/>
  <c r="AN3358" i="5"/>
  <c r="AM3359" i="5"/>
  <c r="AN3359" i="5"/>
  <c r="AM3360" i="5"/>
  <c r="AN3360" i="5"/>
  <c r="AM3361" i="5"/>
  <c r="AN3361" i="5"/>
  <c r="AM3362" i="5"/>
  <c r="AN3362" i="5"/>
  <c r="AM3363" i="5"/>
  <c r="AN3363" i="5"/>
  <c r="AM3364" i="5"/>
  <c r="AN3364" i="5"/>
  <c r="AM3365" i="5"/>
  <c r="AN3365" i="5"/>
  <c r="AM3366" i="5"/>
  <c r="AN3366" i="5"/>
  <c r="AM3367" i="5"/>
  <c r="AN3367" i="5"/>
  <c r="AM3368" i="5"/>
  <c r="AN3368" i="5"/>
  <c r="AM3369" i="5"/>
  <c r="AN3369" i="5"/>
  <c r="AM3370" i="5"/>
  <c r="AN3370" i="5"/>
  <c r="AM3371" i="5"/>
  <c r="AN3371" i="5"/>
  <c r="AM3372" i="5"/>
  <c r="AN3372" i="5"/>
  <c r="AM3373" i="5"/>
  <c r="AN3373" i="5"/>
  <c r="AM3374" i="5"/>
  <c r="AN3374" i="5"/>
  <c r="AM3375" i="5"/>
  <c r="AN3375" i="5"/>
  <c r="AM3376" i="5"/>
  <c r="AN3376" i="5"/>
  <c r="AM3377" i="5"/>
  <c r="AN3377" i="5"/>
  <c r="AM3378" i="5"/>
  <c r="AN3378" i="5"/>
  <c r="AM3379" i="5"/>
  <c r="AN3379" i="5"/>
  <c r="AM3380" i="5"/>
  <c r="AN3380" i="5"/>
  <c r="AM3381" i="5"/>
  <c r="AN3381" i="5"/>
  <c r="AM3382" i="5"/>
  <c r="AN3382" i="5"/>
  <c r="AM3383" i="5"/>
  <c r="AN3383" i="5"/>
  <c r="AM3384" i="5"/>
  <c r="AN3384" i="5"/>
  <c r="AM3385" i="5"/>
  <c r="AN3385" i="5"/>
  <c r="AM3386" i="5"/>
  <c r="AN3386" i="5"/>
  <c r="AM3387" i="5"/>
  <c r="AN3387" i="5"/>
  <c r="AM3388" i="5"/>
  <c r="AN3388" i="5"/>
  <c r="AM3389" i="5"/>
  <c r="AN3389" i="5"/>
  <c r="AM3390" i="5"/>
  <c r="AN3390" i="5"/>
  <c r="AM3391" i="5"/>
  <c r="AN3391" i="5"/>
  <c r="AM3392" i="5"/>
  <c r="AN3392" i="5"/>
  <c r="AM3393" i="5"/>
  <c r="AN3393" i="5"/>
  <c r="AM3394" i="5"/>
  <c r="AN3394" i="5"/>
  <c r="AM3395" i="5"/>
  <c r="AN3395" i="5"/>
  <c r="AM3396" i="5"/>
  <c r="AN3396" i="5"/>
  <c r="AM3397" i="5"/>
  <c r="AN3397" i="5"/>
  <c r="AM3398" i="5"/>
  <c r="AN3398" i="5"/>
  <c r="AM3399" i="5"/>
  <c r="AN3399" i="5"/>
  <c r="AM3400" i="5"/>
  <c r="AN3400" i="5"/>
  <c r="AM3401" i="5"/>
  <c r="AN3401" i="5"/>
  <c r="AM3402" i="5"/>
  <c r="AN3402" i="5"/>
  <c r="AM3403" i="5"/>
  <c r="AN3403" i="5"/>
  <c r="AM3404" i="5"/>
  <c r="AN3404" i="5"/>
  <c r="AM3405" i="5"/>
  <c r="AN3405" i="5"/>
  <c r="AM3406" i="5"/>
  <c r="AN3406" i="5"/>
  <c r="AM3407" i="5"/>
  <c r="AN3407" i="5"/>
  <c r="AM3408" i="5"/>
  <c r="AN3408" i="5"/>
  <c r="AM3409" i="5"/>
  <c r="AN3409" i="5"/>
  <c r="AM3410" i="5"/>
  <c r="AN3410" i="5"/>
  <c r="AM3411" i="5"/>
  <c r="AN3411" i="5"/>
  <c r="AM3412" i="5"/>
  <c r="AN3412" i="5"/>
  <c r="AM3413" i="5"/>
  <c r="AN3413" i="5"/>
  <c r="AM3414" i="5"/>
  <c r="AN3414" i="5"/>
  <c r="AM3415" i="5"/>
  <c r="AN3415" i="5"/>
  <c r="AM3416" i="5"/>
  <c r="AN3416" i="5"/>
  <c r="AM3417" i="5"/>
  <c r="AN3417" i="5"/>
  <c r="AM3418" i="5"/>
  <c r="AN3418" i="5"/>
  <c r="AM3419" i="5"/>
  <c r="AN3419" i="5"/>
  <c r="AM3420" i="5"/>
  <c r="AN3420" i="5"/>
  <c r="AM3421" i="5"/>
  <c r="AN3421" i="5"/>
  <c r="AM3422" i="5"/>
  <c r="AN3422" i="5"/>
  <c r="AM3423" i="5"/>
  <c r="AN3423" i="5"/>
  <c r="AM3424" i="5"/>
  <c r="AN3424" i="5"/>
  <c r="AM3425" i="5"/>
  <c r="AN3425" i="5"/>
  <c r="AM3426" i="5"/>
  <c r="AN3426" i="5"/>
  <c r="AM3427" i="5"/>
  <c r="AN3427" i="5"/>
  <c r="AM3428" i="5"/>
  <c r="AN3428" i="5"/>
  <c r="AM3429" i="5"/>
  <c r="AN3429" i="5"/>
  <c r="AM3430" i="5"/>
  <c r="AN3430" i="5"/>
  <c r="AM3431" i="5"/>
  <c r="AN3431" i="5"/>
  <c r="AM3432" i="5"/>
  <c r="AN3432" i="5"/>
  <c r="AM3433" i="5"/>
  <c r="AN3433" i="5"/>
  <c r="AM3434" i="5"/>
  <c r="AN3434" i="5"/>
  <c r="AM3435" i="5"/>
  <c r="AN3435" i="5"/>
  <c r="AM3436" i="5"/>
  <c r="AN3436" i="5"/>
  <c r="AM3437" i="5"/>
  <c r="AN3437" i="5"/>
  <c r="AM3438" i="5"/>
  <c r="AN3438" i="5"/>
  <c r="AM3439" i="5"/>
  <c r="AN3439" i="5"/>
  <c r="AM3440" i="5"/>
  <c r="AN3440" i="5"/>
  <c r="AM3441" i="5"/>
  <c r="AN3441" i="5"/>
  <c r="AM3442" i="5"/>
  <c r="AN3442" i="5"/>
  <c r="AM3443" i="5"/>
  <c r="AN3443" i="5"/>
  <c r="AM3444" i="5"/>
  <c r="AN3444" i="5"/>
  <c r="AM3445" i="5"/>
  <c r="AN3445" i="5"/>
  <c r="AM3446" i="5"/>
  <c r="AN3446" i="5"/>
  <c r="AM3447" i="5"/>
  <c r="AN3447" i="5"/>
  <c r="AM3448" i="5"/>
  <c r="AN3448" i="5"/>
  <c r="AM3449" i="5"/>
  <c r="AN3449" i="5"/>
  <c r="AM3450" i="5"/>
  <c r="AN3450" i="5"/>
  <c r="AM3451" i="5"/>
  <c r="AN3451" i="5"/>
  <c r="AM3452" i="5"/>
  <c r="AN3452" i="5"/>
  <c r="AM3453" i="5"/>
  <c r="AN3453" i="5"/>
  <c r="AM3454" i="5"/>
  <c r="AN3454" i="5"/>
  <c r="AM3455" i="5"/>
  <c r="AN3455" i="5"/>
  <c r="AM3456" i="5"/>
  <c r="AN3456" i="5"/>
  <c r="AM3457" i="5"/>
  <c r="AN3457" i="5"/>
  <c r="AM3458" i="5"/>
  <c r="AN3458" i="5"/>
  <c r="AM3459" i="5"/>
  <c r="AN3459" i="5"/>
  <c r="AM3460" i="5"/>
  <c r="AN3460" i="5"/>
  <c r="AM3461" i="5"/>
  <c r="AN3461" i="5"/>
  <c r="AM3462" i="5"/>
  <c r="AN3462" i="5"/>
  <c r="AM3463" i="5"/>
  <c r="AN3463" i="5"/>
  <c r="AM3464" i="5"/>
  <c r="AN3464" i="5"/>
  <c r="AM3465" i="5"/>
  <c r="AN3465" i="5"/>
  <c r="AM3466" i="5"/>
  <c r="AN3466" i="5"/>
  <c r="AM3467" i="5"/>
  <c r="AN3467" i="5"/>
  <c r="AM3468" i="5"/>
  <c r="AN3468" i="5"/>
  <c r="AM3469" i="5"/>
  <c r="AN3469" i="5"/>
  <c r="AM3470" i="5"/>
  <c r="AN3470" i="5"/>
  <c r="AM3471" i="5"/>
  <c r="AN3471" i="5"/>
  <c r="AM3472" i="5"/>
  <c r="AN3472" i="5"/>
  <c r="AM3473" i="5"/>
  <c r="AN3473" i="5"/>
  <c r="AM3474" i="5"/>
  <c r="AN3474" i="5"/>
  <c r="AM3475" i="5"/>
  <c r="AN3475" i="5"/>
  <c r="AM3476" i="5"/>
  <c r="AN3476" i="5"/>
  <c r="AM3477" i="5"/>
  <c r="AN3477" i="5"/>
  <c r="AM3478" i="5"/>
  <c r="AN3478" i="5"/>
  <c r="AM3479" i="5"/>
  <c r="AN3479" i="5"/>
  <c r="AM3480" i="5"/>
  <c r="AN3480" i="5"/>
  <c r="AM3481" i="5"/>
  <c r="AN3481" i="5"/>
  <c r="AM3482" i="5"/>
  <c r="AN3482" i="5"/>
  <c r="AM3483" i="5"/>
  <c r="AN3483" i="5"/>
  <c r="AM3484" i="5"/>
  <c r="AN3484" i="5"/>
  <c r="AM3485" i="5"/>
  <c r="AN3485" i="5"/>
  <c r="AM3486" i="5"/>
  <c r="AN3486" i="5"/>
  <c r="AM3487" i="5"/>
  <c r="AN3487" i="5"/>
  <c r="AM3488" i="5"/>
  <c r="AN3488" i="5"/>
  <c r="AM3489" i="5"/>
  <c r="AN3489" i="5"/>
  <c r="AM3490" i="5"/>
  <c r="AN3490" i="5"/>
  <c r="AM3491" i="5"/>
  <c r="AN3491" i="5"/>
  <c r="AM3492" i="5"/>
  <c r="AN3492" i="5"/>
  <c r="AM3493" i="5"/>
  <c r="AN3493" i="5"/>
  <c r="AM3494" i="5"/>
  <c r="AN3494" i="5"/>
  <c r="AM3495" i="5"/>
  <c r="AN3495" i="5"/>
  <c r="AM3496" i="5"/>
  <c r="AN3496" i="5"/>
  <c r="AM3497" i="5"/>
  <c r="AN3497" i="5"/>
  <c r="AM3498" i="5"/>
  <c r="AN3498" i="5"/>
  <c r="AM3499" i="5"/>
  <c r="AN3499" i="5"/>
  <c r="AM3500" i="5"/>
  <c r="AN3500" i="5"/>
  <c r="AM3501" i="5"/>
  <c r="AN3501" i="5"/>
  <c r="AM3502" i="5"/>
  <c r="AN3502" i="5"/>
  <c r="AM3503" i="5"/>
  <c r="AN3503" i="5"/>
  <c r="AM3504" i="5"/>
  <c r="AN3504" i="5"/>
  <c r="AM3505" i="5"/>
  <c r="AN3505" i="5"/>
  <c r="AM3506" i="5"/>
  <c r="AN3506" i="5"/>
  <c r="AM3507" i="5"/>
  <c r="AN3507" i="5"/>
  <c r="AM3508" i="5"/>
  <c r="AN3508" i="5"/>
  <c r="AM3509" i="5"/>
  <c r="AN3509" i="5"/>
  <c r="AM3510" i="5"/>
  <c r="AN3510" i="5"/>
  <c r="AM3511" i="5"/>
  <c r="AN3511" i="5"/>
  <c r="AM3512" i="5"/>
  <c r="AN3512" i="5"/>
  <c r="AM3513" i="5"/>
  <c r="AN3513" i="5"/>
  <c r="AM3514" i="5"/>
  <c r="AN3514" i="5"/>
  <c r="AM3515" i="5"/>
  <c r="AN3515" i="5"/>
  <c r="AM3516" i="5"/>
  <c r="AN3516" i="5"/>
  <c r="AM3517" i="5"/>
  <c r="AN3517" i="5"/>
  <c r="AM3518" i="5"/>
  <c r="AN3518" i="5"/>
  <c r="AM3519" i="5"/>
  <c r="AN3519" i="5"/>
  <c r="AM3520" i="5"/>
  <c r="AN3520" i="5"/>
  <c r="AM3521" i="5"/>
  <c r="AN3521" i="5"/>
  <c r="AM3522" i="5"/>
  <c r="AN3522" i="5"/>
  <c r="AM3523" i="5"/>
  <c r="AN3523" i="5"/>
  <c r="AM3524" i="5"/>
  <c r="AN3524" i="5"/>
  <c r="AM3525" i="5"/>
  <c r="AN3525" i="5"/>
  <c r="AM3526" i="5"/>
  <c r="AN3526" i="5"/>
  <c r="AM3527" i="5"/>
  <c r="AN3527" i="5"/>
  <c r="AM3528" i="5"/>
  <c r="AN3528" i="5"/>
  <c r="AM3529" i="5"/>
  <c r="AN3529" i="5"/>
  <c r="AM3530" i="5"/>
  <c r="AN3530" i="5"/>
  <c r="AM3531" i="5"/>
  <c r="AN3531" i="5"/>
  <c r="AM3532" i="5"/>
  <c r="AN3532" i="5"/>
  <c r="AM3533" i="5"/>
  <c r="AN3533" i="5"/>
  <c r="AM3534" i="5"/>
  <c r="AN3534" i="5"/>
  <c r="AM3535" i="5"/>
  <c r="AN3535" i="5"/>
  <c r="AM3536" i="5"/>
  <c r="AN3536" i="5"/>
  <c r="AM3537" i="5"/>
  <c r="AN3537" i="5"/>
  <c r="AM3538" i="5"/>
  <c r="AN3538" i="5"/>
  <c r="AM3539" i="5"/>
  <c r="AN3539" i="5"/>
  <c r="AM3540" i="5"/>
  <c r="AN3540" i="5"/>
  <c r="AM3541" i="5"/>
  <c r="AN3541" i="5"/>
  <c r="AM3542" i="5"/>
  <c r="AN3542" i="5"/>
  <c r="AM3543" i="5"/>
  <c r="AN3543" i="5"/>
  <c r="AM3544" i="5"/>
  <c r="AN3544" i="5"/>
  <c r="AM3545" i="5"/>
  <c r="AN3545" i="5"/>
  <c r="AM3546" i="5"/>
  <c r="AN3546" i="5"/>
  <c r="AM3547" i="5"/>
  <c r="AN3547" i="5"/>
  <c r="AM3548" i="5"/>
  <c r="AN3548" i="5"/>
  <c r="AM3549" i="5"/>
  <c r="AN3549" i="5"/>
  <c r="AM3550" i="5"/>
  <c r="AN3550" i="5"/>
  <c r="AM3551" i="5"/>
  <c r="AN3551" i="5"/>
  <c r="AM3552" i="5"/>
  <c r="AN3552" i="5"/>
  <c r="AM3553" i="5"/>
  <c r="AN3553" i="5"/>
  <c r="AM3554" i="5"/>
  <c r="AN3554" i="5"/>
  <c r="AM3555" i="5"/>
  <c r="AN3555" i="5"/>
  <c r="AM3556" i="5"/>
  <c r="AN3556" i="5"/>
  <c r="AM3557" i="5"/>
  <c r="AN3557" i="5"/>
  <c r="AM3558" i="5"/>
  <c r="AN3558" i="5"/>
  <c r="AM3559" i="5"/>
  <c r="AN3559" i="5"/>
  <c r="AM3560" i="5"/>
  <c r="AN3560" i="5"/>
  <c r="AM3561" i="5"/>
  <c r="AN3561" i="5"/>
  <c r="AM3562" i="5"/>
  <c r="AN3562" i="5"/>
  <c r="AM3563" i="5"/>
  <c r="AN3563" i="5"/>
  <c r="AM3564" i="5"/>
  <c r="AN3564" i="5"/>
  <c r="AM3565" i="5"/>
  <c r="AN3565" i="5"/>
  <c r="AM3566" i="5"/>
  <c r="AN3566" i="5"/>
  <c r="AM3567" i="5"/>
  <c r="AN3567" i="5"/>
  <c r="AM3568" i="5"/>
  <c r="AN3568" i="5"/>
  <c r="AM3569" i="5"/>
  <c r="AN3569" i="5"/>
  <c r="AM3570" i="5"/>
  <c r="AN3570" i="5"/>
  <c r="AM3571" i="5"/>
  <c r="AN3571" i="5"/>
  <c r="AM3572" i="5"/>
  <c r="AN3572" i="5"/>
  <c r="AM3573" i="5"/>
  <c r="AN3573" i="5"/>
  <c r="AM3574" i="5"/>
  <c r="AN3574" i="5"/>
  <c r="AM3575" i="5"/>
  <c r="AN3575" i="5"/>
  <c r="AM3576" i="5"/>
  <c r="AN3576" i="5"/>
  <c r="AM3577" i="5"/>
  <c r="AN3577" i="5"/>
  <c r="AM3578" i="5"/>
  <c r="AN3578" i="5"/>
  <c r="AM3579" i="5"/>
  <c r="AN3579" i="5"/>
  <c r="AM3580" i="5"/>
  <c r="AN3580" i="5"/>
  <c r="AM3581" i="5"/>
  <c r="AN3581" i="5"/>
  <c r="AM3582" i="5"/>
  <c r="AN3582" i="5"/>
  <c r="AM3583" i="5"/>
  <c r="AN3583" i="5"/>
  <c r="AM3584" i="5"/>
  <c r="AN3584" i="5"/>
  <c r="AM3585" i="5"/>
  <c r="AN3585" i="5"/>
  <c r="AM3586" i="5"/>
  <c r="AN3586" i="5"/>
  <c r="AM3587" i="5"/>
  <c r="AN3587" i="5"/>
  <c r="AM3588" i="5"/>
  <c r="AN3588" i="5"/>
  <c r="AM3589" i="5"/>
  <c r="AN3589" i="5"/>
  <c r="AM3590" i="5"/>
  <c r="AN3590" i="5"/>
  <c r="AM3591" i="5"/>
  <c r="AN3591" i="5"/>
  <c r="AM3592" i="5"/>
  <c r="AN3592" i="5"/>
  <c r="AM3593" i="5"/>
  <c r="AN3593" i="5"/>
  <c r="AM3594" i="5"/>
  <c r="AN3594" i="5"/>
  <c r="AM3595" i="5"/>
  <c r="AN3595" i="5"/>
  <c r="AM3596" i="5"/>
  <c r="AN3596" i="5"/>
  <c r="AM3597" i="5"/>
  <c r="AN3597" i="5"/>
  <c r="AM3598" i="5"/>
  <c r="AN3598" i="5"/>
  <c r="AM3599" i="5"/>
  <c r="AN3599" i="5"/>
  <c r="AM3600" i="5"/>
  <c r="AN3600" i="5"/>
  <c r="AM3601" i="5"/>
  <c r="AN3601" i="5"/>
  <c r="AM3602" i="5"/>
  <c r="AN3602" i="5"/>
  <c r="AM3603" i="5"/>
  <c r="AN3603" i="5"/>
  <c r="AM3604" i="5"/>
  <c r="AN3604" i="5"/>
  <c r="AM3605" i="5"/>
  <c r="AN3605" i="5"/>
  <c r="AM3606" i="5"/>
  <c r="AN3606" i="5"/>
  <c r="AM3607" i="5"/>
  <c r="AN3607" i="5"/>
  <c r="AM3608" i="5"/>
  <c r="AN3608" i="5"/>
  <c r="AM3609" i="5"/>
  <c r="AN3609" i="5"/>
  <c r="AM3610" i="5"/>
  <c r="AN3610" i="5"/>
  <c r="AM3611" i="5"/>
  <c r="AN3611" i="5"/>
  <c r="AM3612" i="5"/>
  <c r="AN3612" i="5"/>
  <c r="AM3613" i="5"/>
  <c r="AN3613" i="5"/>
  <c r="AM3614" i="5"/>
  <c r="AN3614" i="5"/>
  <c r="AM3615" i="5"/>
  <c r="AN3615" i="5"/>
  <c r="AM3616" i="5"/>
  <c r="AN3616" i="5"/>
  <c r="AM3617" i="5"/>
  <c r="AN3617" i="5"/>
  <c r="AM3618" i="5"/>
  <c r="AN3618" i="5"/>
  <c r="AM3619" i="5"/>
  <c r="AN3619" i="5"/>
  <c r="AM3620" i="5"/>
  <c r="AN3620" i="5"/>
  <c r="AM3621" i="5"/>
  <c r="AN3621" i="5"/>
  <c r="AM3622" i="5"/>
  <c r="AN3622" i="5"/>
  <c r="AM3623" i="5"/>
  <c r="AN3623" i="5"/>
  <c r="AM3624" i="5"/>
  <c r="AN3624" i="5"/>
  <c r="AM3625" i="5"/>
  <c r="AN3625" i="5"/>
  <c r="AM3626" i="5"/>
  <c r="AN3626" i="5"/>
  <c r="AM3627" i="5"/>
  <c r="AN3627" i="5"/>
  <c r="AM3628" i="5"/>
  <c r="AN3628" i="5"/>
  <c r="AM3629" i="5"/>
  <c r="AN3629" i="5"/>
  <c r="AM3630" i="5"/>
  <c r="AN3630" i="5"/>
  <c r="AM3631" i="5"/>
  <c r="AN3631" i="5"/>
  <c r="AM3632" i="5"/>
  <c r="AN3632" i="5"/>
  <c r="AM3633" i="5"/>
  <c r="AN3633" i="5"/>
  <c r="AM3634" i="5"/>
  <c r="AN3634" i="5"/>
  <c r="AM3635" i="5"/>
  <c r="AN3635" i="5"/>
  <c r="AM3636" i="5"/>
  <c r="AN3636" i="5"/>
  <c r="AM3637" i="5"/>
  <c r="AN3637" i="5"/>
  <c r="AM3638" i="5"/>
  <c r="AN3638" i="5"/>
  <c r="AM3639" i="5"/>
  <c r="AN3639" i="5"/>
  <c r="AM3640" i="5"/>
  <c r="AN3640" i="5"/>
  <c r="AM3641" i="5"/>
  <c r="AN3641" i="5"/>
  <c r="AM3642" i="5"/>
  <c r="AN3642" i="5"/>
  <c r="AM3643" i="5"/>
  <c r="AN3643" i="5"/>
  <c r="AM3644" i="5"/>
  <c r="AN3644" i="5"/>
  <c r="AM3645" i="5"/>
  <c r="AN3645" i="5"/>
  <c r="AM3646" i="5"/>
  <c r="AN3646" i="5"/>
  <c r="AM3647" i="5"/>
  <c r="AN3647" i="5"/>
  <c r="AM3648" i="5"/>
  <c r="AN3648" i="5"/>
  <c r="AM3649" i="5"/>
  <c r="AN3649" i="5"/>
  <c r="AM3650" i="5"/>
  <c r="AN3650" i="5"/>
  <c r="AM3651" i="5"/>
  <c r="AN3651" i="5"/>
  <c r="AM3652" i="5"/>
  <c r="AN3652" i="5"/>
  <c r="AM3653" i="5"/>
  <c r="AN3653" i="5"/>
  <c r="AM3654" i="5"/>
  <c r="AN3654" i="5"/>
  <c r="AM3655" i="5"/>
  <c r="AN3655" i="5"/>
  <c r="AM3656" i="5"/>
  <c r="AN3656" i="5"/>
  <c r="AM3657" i="5"/>
  <c r="AN3657" i="5"/>
  <c r="AM3658" i="5"/>
  <c r="AN3658" i="5"/>
  <c r="AM3659" i="5"/>
  <c r="AN3659" i="5"/>
  <c r="AM3660" i="5"/>
  <c r="AN3660" i="5"/>
  <c r="AM3661" i="5"/>
  <c r="AN3661" i="5"/>
  <c r="AM3662" i="5"/>
  <c r="AN3662" i="5"/>
  <c r="AM3663" i="5"/>
  <c r="AN3663" i="5"/>
  <c r="AM3664" i="5"/>
  <c r="AN3664" i="5"/>
  <c r="AM3665" i="5"/>
  <c r="AN3665" i="5"/>
  <c r="AM3666" i="5"/>
  <c r="AN3666" i="5"/>
  <c r="AM3667" i="5"/>
  <c r="AN3667" i="5"/>
  <c r="AM3668" i="5"/>
  <c r="AN3668" i="5"/>
  <c r="AM3669" i="5"/>
  <c r="AN3669" i="5"/>
  <c r="AM3670" i="5"/>
  <c r="AN3670" i="5"/>
  <c r="AM3671" i="5"/>
  <c r="AN3671" i="5"/>
  <c r="AM3672" i="5"/>
  <c r="AN3672" i="5"/>
  <c r="AM3673" i="5"/>
  <c r="AN3673" i="5"/>
  <c r="AM3674" i="5"/>
  <c r="AN3674" i="5"/>
  <c r="AM3675" i="5"/>
  <c r="AN3675" i="5"/>
  <c r="AM3676" i="5"/>
  <c r="AN3676" i="5"/>
  <c r="AM3677" i="5"/>
  <c r="AN3677" i="5"/>
  <c r="AM3678" i="5"/>
  <c r="AN3678" i="5"/>
  <c r="AM3679" i="5"/>
  <c r="AN3679" i="5"/>
  <c r="AM3680" i="5"/>
  <c r="AN3680" i="5"/>
  <c r="AM3681" i="5"/>
  <c r="AN3681" i="5"/>
  <c r="AM3682" i="5"/>
  <c r="AN3682" i="5"/>
  <c r="AM3683" i="5"/>
  <c r="AN3683" i="5"/>
  <c r="AM3684" i="5"/>
  <c r="AN3684" i="5"/>
  <c r="AM3685" i="5"/>
  <c r="AN3685" i="5"/>
  <c r="AM3686" i="5"/>
  <c r="AN3686" i="5"/>
  <c r="AM3687" i="5"/>
  <c r="AN3687" i="5"/>
  <c r="AM3688" i="5"/>
  <c r="AN3688" i="5"/>
  <c r="AM3689" i="5"/>
  <c r="AN3689" i="5"/>
  <c r="AM3690" i="5"/>
  <c r="AN3690" i="5"/>
  <c r="AM3691" i="5"/>
  <c r="AN3691" i="5"/>
  <c r="AM3692" i="5"/>
  <c r="AN3692" i="5"/>
  <c r="AM3693" i="5"/>
  <c r="AN3693" i="5"/>
  <c r="AM3694" i="5"/>
  <c r="AN3694" i="5"/>
  <c r="AM3695" i="5"/>
  <c r="AN3695" i="5"/>
  <c r="AM3696" i="5"/>
  <c r="AN3696" i="5"/>
  <c r="AM3697" i="5"/>
  <c r="AN3697" i="5"/>
  <c r="AM3698" i="5"/>
  <c r="AN3698" i="5"/>
  <c r="AM3699" i="5"/>
  <c r="AN3699" i="5"/>
  <c r="AM3700" i="5"/>
  <c r="AN3700" i="5"/>
  <c r="AM3701" i="5"/>
  <c r="AN3701" i="5"/>
  <c r="AM3702" i="5"/>
  <c r="AN3702" i="5"/>
  <c r="AM3703" i="5"/>
  <c r="AN3703" i="5"/>
  <c r="AM3704" i="5"/>
  <c r="AN3704" i="5"/>
  <c r="AM3705" i="5"/>
  <c r="AN3705" i="5"/>
  <c r="AM3706" i="5"/>
  <c r="AN3706" i="5"/>
  <c r="AM3707" i="5"/>
  <c r="AN3707" i="5"/>
  <c r="AM3708" i="5"/>
  <c r="AN3708" i="5"/>
  <c r="AM3709" i="5"/>
  <c r="AN3709" i="5"/>
  <c r="AM3710" i="5"/>
  <c r="AN3710" i="5"/>
  <c r="AM3711" i="5"/>
  <c r="AN3711" i="5"/>
  <c r="AM3712" i="5"/>
  <c r="AN3712" i="5"/>
  <c r="AM3713" i="5"/>
  <c r="AN3713" i="5"/>
  <c r="AM3714" i="5"/>
  <c r="AN3714" i="5"/>
  <c r="AM3715" i="5"/>
  <c r="AN3715" i="5"/>
  <c r="AM3716" i="5"/>
  <c r="AN3716" i="5"/>
  <c r="AM3717" i="5"/>
  <c r="AN3717" i="5"/>
  <c r="AM3718" i="5"/>
  <c r="AN3718" i="5"/>
  <c r="AM3719" i="5"/>
  <c r="AN3719" i="5"/>
  <c r="AM3720" i="5"/>
  <c r="AN3720" i="5"/>
  <c r="AM3721" i="5"/>
  <c r="AN3721" i="5"/>
  <c r="AM3722" i="5"/>
  <c r="AN3722" i="5"/>
  <c r="AM3723" i="5"/>
  <c r="AN3723" i="5"/>
  <c r="AM3724" i="5"/>
  <c r="AN3724" i="5"/>
  <c r="AM3725" i="5"/>
  <c r="AN3725" i="5"/>
  <c r="AM3726" i="5"/>
  <c r="AN3726" i="5"/>
  <c r="AM3727" i="5"/>
  <c r="AN3727" i="5"/>
  <c r="AM3728" i="5"/>
  <c r="AN3728" i="5"/>
  <c r="AM3729" i="5"/>
  <c r="AN3729" i="5"/>
  <c r="AM3730" i="5"/>
  <c r="AN3730" i="5"/>
  <c r="AM3731" i="5"/>
  <c r="AN3731" i="5"/>
  <c r="AM3732" i="5"/>
  <c r="AN3732" i="5"/>
  <c r="AM3733" i="5"/>
  <c r="AN3733" i="5"/>
  <c r="AM3734" i="5"/>
  <c r="AN3734" i="5"/>
  <c r="AM3735" i="5"/>
  <c r="AN3735" i="5"/>
  <c r="AM3736" i="5"/>
  <c r="AN3736" i="5"/>
  <c r="AM3737" i="5"/>
  <c r="AN3737" i="5"/>
  <c r="AM3738" i="5"/>
  <c r="AN3738" i="5"/>
  <c r="AM3739" i="5"/>
  <c r="AN3739" i="5"/>
  <c r="AM3740" i="5"/>
  <c r="AN3740" i="5"/>
  <c r="AM3741" i="5"/>
  <c r="AN3741" i="5"/>
  <c r="AM3742" i="5"/>
  <c r="AN3742" i="5"/>
  <c r="AM3743" i="5"/>
  <c r="AN3743" i="5"/>
  <c r="AM3744" i="5"/>
  <c r="AN3744" i="5"/>
  <c r="AM3745" i="5"/>
  <c r="AN3745" i="5"/>
  <c r="AM3746" i="5"/>
  <c r="AN3746" i="5"/>
  <c r="AM3747" i="5"/>
  <c r="AN3747" i="5"/>
  <c r="AM3748" i="5"/>
  <c r="AN3748" i="5"/>
  <c r="AM3749" i="5"/>
  <c r="AN3749" i="5"/>
  <c r="AM3750" i="5"/>
  <c r="AN3750" i="5"/>
  <c r="AM3751" i="5"/>
  <c r="AN3751" i="5"/>
  <c r="AM3752" i="5"/>
  <c r="AN3752" i="5"/>
  <c r="AM3753" i="5"/>
  <c r="AN3753" i="5"/>
  <c r="AM3754" i="5"/>
  <c r="AN3754" i="5"/>
  <c r="AM3755" i="5"/>
  <c r="AN3755" i="5"/>
  <c r="AM3756" i="5"/>
  <c r="AN3756" i="5"/>
  <c r="AM3757" i="5"/>
  <c r="AN3757" i="5"/>
  <c r="AM3758" i="5"/>
  <c r="AN3758" i="5"/>
  <c r="AM3759" i="5"/>
  <c r="AN3759" i="5"/>
  <c r="AM3760" i="5"/>
  <c r="AN3760" i="5"/>
  <c r="AM3761" i="5"/>
  <c r="AN3761" i="5"/>
  <c r="AM3762" i="5"/>
  <c r="AN3762" i="5"/>
  <c r="AM3763" i="5"/>
  <c r="AN3763" i="5"/>
  <c r="AM3764" i="5"/>
  <c r="AN3764" i="5"/>
  <c r="AM3765" i="5"/>
  <c r="AN3765" i="5"/>
  <c r="AM3766" i="5"/>
  <c r="AN3766" i="5"/>
  <c r="AM3767" i="5"/>
  <c r="AN3767" i="5"/>
  <c r="AM3768" i="5"/>
  <c r="AN3768" i="5"/>
  <c r="AM3769" i="5"/>
  <c r="AN3769" i="5"/>
  <c r="AM3770" i="5"/>
  <c r="AN3770" i="5"/>
  <c r="AM3771" i="5"/>
  <c r="AN3771" i="5"/>
  <c r="AM3772" i="5"/>
  <c r="AN3772" i="5"/>
  <c r="AM3773" i="5"/>
  <c r="AN3773" i="5"/>
  <c r="AM3774" i="5"/>
  <c r="AN3774" i="5"/>
  <c r="AM3775" i="5"/>
  <c r="AN3775" i="5"/>
  <c r="AM3776" i="5"/>
  <c r="AN3776" i="5"/>
  <c r="AM3777" i="5"/>
  <c r="AN3777" i="5"/>
  <c r="AM3778" i="5"/>
  <c r="AN3778" i="5"/>
  <c r="AM3779" i="5"/>
  <c r="AN3779" i="5"/>
  <c r="AM3780" i="5"/>
  <c r="AN3780" i="5"/>
  <c r="AM3781" i="5"/>
  <c r="AN3781" i="5"/>
  <c r="AM3782" i="5"/>
  <c r="AN3782" i="5"/>
  <c r="AM3783" i="5"/>
  <c r="AN3783" i="5"/>
  <c r="AM3784" i="5"/>
  <c r="AN3784" i="5"/>
  <c r="AM3785" i="5"/>
  <c r="AN3785" i="5"/>
  <c r="AM3786" i="5"/>
  <c r="AN3786" i="5"/>
  <c r="AM3787" i="5"/>
  <c r="AN3787" i="5"/>
  <c r="AM3788" i="5"/>
  <c r="AN3788" i="5"/>
  <c r="AM3789" i="5"/>
  <c r="AN3789" i="5"/>
  <c r="AM3790" i="5"/>
  <c r="AN3790" i="5"/>
  <c r="AM3791" i="5"/>
  <c r="AN3791" i="5"/>
  <c r="AM3792" i="5"/>
  <c r="AN3792" i="5"/>
  <c r="AM3793" i="5"/>
  <c r="AN3793" i="5"/>
  <c r="AM3794" i="5"/>
  <c r="AN3794" i="5"/>
  <c r="AM3795" i="5"/>
  <c r="AN3795" i="5"/>
  <c r="AM3796" i="5"/>
  <c r="AN3796" i="5"/>
  <c r="AM3797" i="5"/>
  <c r="AN3797" i="5"/>
  <c r="AM3798" i="5"/>
  <c r="AN3798" i="5"/>
  <c r="AM3799" i="5"/>
  <c r="AN3799" i="5"/>
  <c r="AM3800" i="5"/>
  <c r="AN3800" i="5"/>
  <c r="AM3801" i="5"/>
  <c r="AN3801" i="5"/>
  <c r="AM3802" i="5"/>
  <c r="AN3802" i="5"/>
  <c r="AM3803" i="5"/>
  <c r="AN3803" i="5"/>
  <c r="AM3804" i="5"/>
  <c r="AN3804" i="5"/>
  <c r="AM3805" i="5"/>
  <c r="AN3805" i="5"/>
  <c r="AM3806" i="5"/>
  <c r="AN3806" i="5"/>
  <c r="AM3807" i="5"/>
  <c r="AN3807" i="5"/>
  <c r="AM3808" i="5"/>
  <c r="AN3808" i="5"/>
  <c r="AM3809" i="5"/>
  <c r="AN3809" i="5"/>
  <c r="AM3810" i="5"/>
  <c r="AN3810" i="5"/>
  <c r="AM3811" i="5"/>
  <c r="AN3811" i="5"/>
  <c r="AM3812" i="5"/>
  <c r="AN3812" i="5"/>
  <c r="AM3813" i="5"/>
  <c r="AN3813" i="5"/>
  <c r="AM3814" i="5"/>
  <c r="AN3814" i="5"/>
  <c r="AM3815" i="5"/>
  <c r="AN3815" i="5"/>
  <c r="AM3816" i="5"/>
  <c r="AN3816" i="5"/>
  <c r="AM3817" i="5"/>
  <c r="AN3817" i="5"/>
  <c r="AM3818" i="5"/>
  <c r="AN3818" i="5"/>
  <c r="AM3819" i="5"/>
  <c r="AN3819" i="5"/>
  <c r="AM3820" i="5"/>
  <c r="AN3820" i="5"/>
  <c r="AM3821" i="5"/>
  <c r="AN3821" i="5"/>
  <c r="AM3822" i="5"/>
  <c r="AN3822" i="5"/>
  <c r="AM3823" i="5"/>
  <c r="AN3823" i="5"/>
  <c r="AM3824" i="5"/>
  <c r="AN3824" i="5"/>
  <c r="AM3825" i="5"/>
  <c r="AN3825" i="5"/>
  <c r="AM3826" i="5"/>
  <c r="AN3826" i="5"/>
  <c r="AM3827" i="5"/>
  <c r="AN3827" i="5"/>
  <c r="AM3828" i="5"/>
  <c r="AN3828" i="5"/>
  <c r="AM3829" i="5"/>
  <c r="AN3829" i="5"/>
  <c r="AM3830" i="5"/>
  <c r="AN3830" i="5"/>
  <c r="AM3831" i="5"/>
  <c r="AN3831" i="5"/>
  <c r="AM3832" i="5"/>
  <c r="AN3832" i="5"/>
  <c r="AM3833" i="5"/>
  <c r="AN3833" i="5"/>
  <c r="AM3834" i="5"/>
  <c r="AN3834" i="5"/>
  <c r="AM3835" i="5"/>
  <c r="AN3835" i="5"/>
  <c r="AM3836" i="5"/>
  <c r="AN3836" i="5"/>
  <c r="AM3837" i="5"/>
  <c r="AN3837" i="5"/>
  <c r="AM3838" i="5"/>
  <c r="AN3838" i="5"/>
  <c r="AM3839" i="5"/>
  <c r="AN3839" i="5"/>
  <c r="AM3840" i="5"/>
  <c r="AN3840" i="5"/>
  <c r="AM3841" i="5"/>
  <c r="AN3841" i="5"/>
  <c r="AM3842" i="5"/>
  <c r="AN3842" i="5"/>
  <c r="AM3843" i="5"/>
  <c r="AN3843" i="5"/>
  <c r="AM3844" i="5"/>
  <c r="AN3844" i="5"/>
  <c r="AM3845" i="5"/>
  <c r="AN3845" i="5"/>
  <c r="AM3846" i="5"/>
  <c r="AN3846" i="5"/>
  <c r="AM3847" i="5"/>
  <c r="AN3847" i="5"/>
  <c r="AM3848" i="5"/>
  <c r="AN3848" i="5"/>
  <c r="AM3849" i="5"/>
  <c r="AN3849" i="5"/>
  <c r="AM3850" i="5"/>
  <c r="AN3850" i="5"/>
  <c r="AM3851" i="5"/>
  <c r="AN3851" i="5"/>
  <c r="AM3852" i="5"/>
  <c r="AN3852" i="5"/>
  <c r="AM3853" i="5"/>
  <c r="AN3853" i="5"/>
  <c r="AM3854" i="5"/>
  <c r="AN3854" i="5"/>
  <c r="AM3855" i="5"/>
  <c r="AN3855" i="5"/>
  <c r="AM3856" i="5"/>
  <c r="AN3856" i="5"/>
  <c r="AM3857" i="5"/>
  <c r="AN3857" i="5"/>
  <c r="AM3858" i="5"/>
  <c r="AN3858" i="5"/>
  <c r="AM3859" i="5"/>
  <c r="AN3859" i="5"/>
  <c r="AM3860" i="5"/>
  <c r="AN3860" i="5"/>
  <c r="AM3861" i="5"/>
  <c r="AN3861" i="5"/>
  <c r="AM3862" i="5"/>
  <c r="AN3862" i="5"/>
  <c r="AM3863" i="5"/>
  <c r="AN3863" i="5"/>
  <c r="AM3864" i="5"/>
  <c r="AN3864" i="5"/>
  <c r="AM3865" i="5"/>
  <c r="AN3865" i="5"/>
  <c r="AM3866" i="5"/>
  <c r="AN3866" i="5"/>
  <c r="AM3867" i="5"/>
  <c r="AN3867" i="5"/>
  <c r="AM3868" i="5"/>
  <c r="AN3868" i="5"/>
  <c r="AM3869" i="5"/>
  <c r="AN3869" i="5"/>
  <c r="AM3870" i="5"/>
  <c r="AN3870" i="5"/>
  <c r="AM3871" i="5"/>
  <c r="AN3871" i="5"/>
  <c r="AM3872" i="5"/>
  <c r="AN3872" i="5"/>
  <c r="AM3873" i="5"/>
  <c r="AN3873" i="5"/>
  <c r="AM3874" i="5"/>
  <c r="AN3874" i="5"/>
  <c r="AM3875" i="5"/>
  <c r="AN3875" i="5"/>
  <c r="AM3876" i="5"/>
  <c r="AN3876" i="5"/>
  <c r="AM3877" i="5"/>
  <c r="AN3877" i="5"/>
  <c r="AM3878" i="5"/>
  <c r="AN3878" i="5"/>
  <c r="AM3879" i="5"/>
  <c r="AN3879" i="5"/>
  <c r="AM3880" i="5"/>
  <c r="AN3880" i="5"/>
  <c r="AM3881" i="5"/>
  <c r="AN3881" i="5"/>
  <c r="AM3882" i="5"/>
  <c r="AN3882" i="5"/>
  <c r="AM3883" i="5"/>
  <c r="AN3883" i="5"/>
  <c r="AM3884" i="5"/>
  <c r="AN3884" i="5"/>
  <c r="AM3885" i="5"/>
  <c r="AN3885" i="5"/>
  <c r="AM3886" i="5"/>
  <c r="AN3886" i="5"/>
  <c r="AM3887" i="5"/>
  <c r="AN3887" i="5"/>
  <c r="AM3888" i="5"/>
  <c r="AN3888" i="5"/>
  <c r="AM3889" i="5"/>
  <c r="AN3889" i="5"/>
  <c r="AM3890" i="5"/>
  <c r="AN3890" i="5"/>
  <c r="AM3891" i="5"/>
  <c r="AN3891" i="5"/>
  <c r="AM3892" i="5"/>
  <c r="AN3892" i="5"/>
  <c r="AM3893" i="5"/>
  <c r="AN3893" i="5"/>
  <c r="AM3894" i="5"/>
  <c r="AN3894" i="5"/>
  <c r="AM3895" i="5"/>
  <c r="AN3895" i="5"/>
  <c r="AM3896" i="5"/>
  <c r="AN3896" i="5"/>
  <c r="AM3897" i="5"/>
  <c r="AN3897" i="5"/>
  <c r="AM3898" i="5"/>
  <c r="AN3898" i="5"/>
  <c r="AM3899" i="5"/>
  <c r="AN3899" i="5"/>
  <c r="AM3900" i="5"/>
  <c r="AN3900" i="5"/>
  <c r="AM3901" i="5"/>
  <c r="AN3901" i="5"/>
  <c r="AM3902" i="5"/>
  <c r="AN3902" i="5"/>
  <c r="AM3903" i="5"/>
  <c r="AN3903" i="5"/>
  <c r="AM3904" i="5"/>
  <c r="AN3904" i="5"/>
  <c r="AM3905" i="5"/>
  <c r="AN3905" i="5"/>
  <c r="AM3906" i="5"/>
  <c r="AN3906" i="5"/>
  <c r="AM3907" i="5"/>
  <c r="AN3907" i="5"/>
  <c r="AM3908" i="5"/>
  <c r="AN3908" i="5"/>
  <c r="AM3909" i="5"/>
  <c r="AN3909" i="5"/>
  <c r="AM3910" i="5"/>
  <c r="AN3910" i="5"/>
  <c r="AM3911" i="5"/>
  <c r="AN3911" i="5"/>
  <c r="AM3912" i="5"/>
  <c r="AN3912" i="5"/>
  <c r="AM3913" i="5"/>
  <c r="AN3913" i="5"/>
  <c r="AM3914" i="5"/>
  <c r="AN3914" i="5"/>
  <c r="AM3915" i="5"/>
  <c r="AN3915" i="5"/>
  <c r="AM3916" i="5"/>
  <c r="AN3916" i="5"/>
  <c r="AM3917" i="5"/>
  <c r="AN3917" i="5"/>
  <c r="AM3918" i="5"/>
  <c r="AN3918" i="5"/>
  <c r="AM3919" i="5"/>
  <c r="AN3919" i="5"/>
  <c r="AM3920" i="5"/>
  <c r="AN3920" i="5"/>
  <c r="AM3921" i="5"/>
  <c r="AN3921" i="5"/>
  <c r="AM3922" i="5"/>
  <c r="AN3922" i="5"/>
  <c r="AM3923" i="5"/>
  <c r="AN3923" i="5"/>
  <c r="AM3924" i="5"/>
  <c r="AN3924" i="5"/>
  <c r="AM3925" i="5"/>
  <c r="AN3925" i="5"/>
  <c r="AM3926" i="5"/>
  <c r="AN3926" i="5"/>
  <c r="AM3927" i="5"/>
  <c r="AN3927" i="5"/>
  <c r="AM3928" i="5"/>
  <c r="AN3928" i="5"/>
  <c r="AM3929" i="5"/>
  <c r="AN3929" i="5"/>
  <c r="AM3930" i="5"/>
  <c r="AN3930" i="5"/>
  <c r="AM3931" i="5"/>
  <c r="AN3931" i="5"/>
  <c r="AM3932" i="5"/>
  <c r="AN3932" i="5"/>
  <c r="AM3933" i="5"/>
  <c r="AN3933" i="5"/>
  <c r="AM3934" i="5"/>
  <c r="AN3934" i="5"/>
  <c r="AM3935" i="5"/>
  <c r="AN3935" i="5"/>
  <c r="AM3936" i="5"/>
  <c r="AN3936" i="5"/>
  <c r="AM3937" i="5"/>
  <c r="AN3937" i="5"/>
  <c r="AM3938" i="5"/>
  <c r="AN3938" i="5"/>
  <c r="AM3939" i="5"/>
  <c r="AN3939" i="5"/>
  <c r="AM3940" i="5"/>
  <c r="AN3940" i="5"/>
  <c r="AM3941" i="5"/>
  <c r="AN3941" i="5"/>
  <c r="AM3942" i="5"/>
  <c r="AN3942" i="5"/>
  <c r="AM3943" i="5"/>
  <c r="AN3943" i="5"/>
  <c r="AM3944" i="5"/>
  <c r="AN3944" i="5"/>
  <c r="AM3945" i="5"/>
  <c r="AN3945" i="5"/>
  <c r="AM3946" i="5"/>
  <c r="AN3946" i="5"/>
  <c r="AM3947" i="5"/>
  <c r="AN3947" i="5"/>
  <c r="AM3948" i="5"/>
  <c r="AN3948" i="5"/>
  <c r="AM3949" i="5"/>
  <c r="AN3949" i="5"/>
  <c r="AM3950" i="5"/>
  <c r="AN3950" i="5"/>
  <c r="AM3951" i="5"/>
  <c r="AN3951" i="5"/>
  <c r="AM3952" i="5"/>
  <c r="AN3952" i="5"/>
  <c r="AM3953" i="5"/>
  <c r="AN3953" i="5"/>
  <c r="AM3954" i="5"/>
  <c r="AN3954" i="5"/>
  <c r="AM3955" i="5"/>
  <c r="AN3955" i="5"/>
  <c r="AM3956" i="5"/>
  <c r="AN3956" i="5"/>
  <c r="AM3957" i="5"/>
  <c r="AN3957" i="5"/>
  <c r="AM3958" i="5"/>
  <c r="AN3958" i="5"/>
  <c r="AM3959" i="5"/>
  <c r="AN3959" i="5"/>
  <c r="AM3960" i="5"/>
  <c r="AN3960" i="5"/>
  <c r="AM3961" i="5"/>
  <c r="AN3961" i="5"/>
  <c r="AM3962" i="5"/>
  <c r="AN3962" i="5"/>
  <c r="AM3963" i="5"/>
  <c r="AN3963" i="5"/>
  <c r="AM3964" i="5"/>
  <c r="AN3964" i="5"/>
  <c r="AM3965" i="5"/>
  <c r="AN3965" i="5"/>
  <c r="AM3966" i="5"/>
  <c r="AN3966" i="5"/>
  <c r="AM3967" i="5"/>
  <c r="AN3967" i="5"/>
  <c r="AM3968" i="5"/>
  <c r="AN3968" i="5"/>
  <c r="AM3969" i="5"/>
  <c r="AN3969" i="5"/>
  <c r="AM3970" i="5"/>
  <c r="AN3970" i="5"/>
  <c r="AM3971" i="5"/>
  <c r="AN3971" i="5"/>
  <c r="AM3972" i="5"/>
  <c r="AN3972" i="5"/>
  <c r="AM3973" i="5"/>
  <c r="AN3973" i="5"/>
  <c r="AM3974" i="5"/>
  <c r="AN3974" i="5"/>
  <c r="AM3975" i="5"/>
  <c r="AN3975" i="5"/>
  <c r="AM3976" i="5"/>
  <c r="AN3976" i="5"/>
  <c r="AM3977" i="5"/>
  <c r="AN3977" i="5"/>
  <c r="AM3978" i="5"/>
  <c r="AN3978" i="5"/>
  <c r="AM3979" i="5"/>
  <c r="AN3979" i="5"/>
  <c r="AM3980" i="5"/>
  <c r="AN3980" i="5"/>
  <c r="AM3981" i="5"/>
  <c r="AN3981" i="5"/>
  <c r="AM3982" i="5"/>
  <c r="AN3982" i="5"/>
  <c r="AM3983" i="5"/>
  <c r="AN3983" i="5"/>
  <c r="AM3984" i="5"/>
  <c r="AN3984" i="5"/>
  <c r="AM3985" i="5"/>
  <c r="AN3985" i="5"/>
  <c r="AM3986" i="5"/>
  <c r="AN3986" i="5"/>
  <c r="AM3987" i="5"/>
  <c r="AN3987" i="5"/>
  <c r="AM3988" i="5"/>
  <c r="AN3988" i="5"/>
  <c r="AM3989" i="5"/>
  <c r="AN3989" i="5"/>
  <c r="AM3990" i="5"/>
  <c r="AN3990" i="5"/>
  <c r="AM3991" i="5"/>
  <c r="AN3991" i="5"/>
  <c r="AM3992" i="5"/>
  <c r="AN3992" i="5"/>
  <c r="AM3993" i="5"/>
  <c r="AN3993" i="5"/>
  <c r="AM3994" i="5"/>
  <c r="AN3994" i="5"/>
  <c r="AM3995" i="5"/>
  <c r="AN3995" i="5"/>
  <c r="AM3996" i="5"/>
  <c r="AN3996" i="5"/>
  <c r="AM3997" i="5"/>
  <c r="AN3997" i="5"/>
  <c r="AM3998" i="5"/>
  <c r="AN3998" i="5"/>
  <c r="AM3999" i="5"/>
  <c r="AN3999" i="5"/>
  <c r="AM4000" i="5"/>
  <c r="AN4000" i="5"/>
  <c r="AM4001" i="5"/>
  <c r="AN4001" i="5"/>
  <c r="AM4002" i="5"/>
  <c r="AN4002" i="5"/>
  <c r="AM4003" i="5"/>
  <c r="AN4003" i="5"/>
  <c r="AM4004" i="5"/>
  <c r="AN4004" i="5"/>
  <c r="AM4005" i="5"/>
  <c r="AN4005" i="5"/>
  <c r="AM4006" i="5"/>
  <c r="AN4006" i="5"/>
  <c r="AM4007" i="5"/>
  <c r="AN4007" i="5"/>
  <c r="AM4008" i="5"/>
  <c r="AN4008" i="5"/>
  <c r="AM4009" i="5"/>
  <c r="AN4009" i="5"/>
  <c r="AM4010" i="5"/>
  <c r="AN4010" i="5"/>
  <c r="AM4011" i="5"/>
  <c r="AN4011" i="5"/>
  <c r="AM4012" i="5"/>
  <c r="AN4012" i="5"/>
  <c r="AM4013" i="5"/>
  <c r="AN4013" i="5"/>
  <c r="AM4014" i="5"/>
  <c r="AN4014" i="5"/>
  <c r="AM4015" i="5"/>
  <c r="AN4015" i="5"/>
  <c r="AM4016" i="5"/>
  <c r="AN4016" i="5"/>
  <c r="AM4017" i="5"/>
  <c r="AN4017" i="5"/>
  <c r="AM4018" i="5"/>
  <c r="AN4018" i="5"/>
  <c r="AM4019" i="5"/>
  <c r="AN4019" i="5"/>
  <c r="AM4020" i="5"/>
  <c r="AN4020" i="5"/>
  <c r="AM4021" i="5"/>
  <c r="AN4021" i="5"/>
  <c r="AM4022" i="5"/>
  <c r="AN4022" i="5"/>
  <c r="AM4023" i="5"/>
  <c r="AN4023" i="5"/>
  <c r="AM4024" i="5"/>
  <c r="AN4024" i="5"/>
  <c r="AM4025" i="5"/>
  <c r="AN4025" i="5"/>
  <c r="AM4026" i="5"/>
  <c r="AN4026" i="5"/>
  <c r="AM4027" i="5"/>
  <c r="AN4027" i="5"/>
  <c r="AM4028" i="5"/>
  <c r="AN4028" i="5"/>
  <c r="AM4029" i="5"/>
  <c r="AN4029" i="5"/>
  <c r="AM4030" i="5"/>
  <c r="AN4030" i="5"/>
  <c r="AM4031" i="5"/>
  <c r="AN4031" i="5"/>
  <c r="AM4032" i="5"/>
  <c r="AN4032" i="5"/>
  <c r="AM4033" i="5"/>
  <c r="AN4033" i="5"/>
  <c r="AM4034" i="5"/>
  <c r="AN4034" i="5"/>
  <c r="AM4035" i="5"/>
  <c r="AN4035" i="5"/>
  <c r="AM4036" i="5"/>
  <c r="AN4036" i="5"/>
  <c r="AM4037" i="5"/>
  <c r="AN4037" i="5"/>
  <c r="AM4038" i="5"/>
  <c r="AN4038" i="5"/>
  <c r="AM4039" i="5"/>
  <c r="AN4039" i="5"/>
  <c r="AM4040" i="5"/>
  <c r="AN4040" i="5"/>
  <c r="AM4041" i="5"/>
  <c r="AN4041" i="5"/>
  <c r="AM4042" i="5"/>
  <c r="AN4042" i="5"/>
  <c r="AM4043" i="5"/>
  <c r="AN4043" i="5"/>
  <c r="AM4044" i="5"/>
  <c r="AN4044" i="5"/>
  <c r="AM4045" i="5"/>
  <c r="AN4045" i="5"/>
  <c r="AM4046" i="5"/>
  <c r="AN4046" i="5"/>
  <c r="AM4047" i="5"/>
  <c r="AN4047" i="5"/>
  <c r="AM4048" i="5"/>
  <c r="AN4048" i="5"/>
  <c r="AM4049" i="5"/>
  <c r="AN4049" i="5"/>
  <c r="AM4050" i="5"/>
  <c r="AN4050" i="5"/>
  <c r="AM4051" i="5"/>
  <c r="AN4051" i="5"/>
  <c r="AM4052" i="5"/>
  <c r="AN4052" i="5"/>
  <c r="AM4053" i="5"/>
  <c r="AN4053" i="5"/>
  <c r="AM4054" i="5"/>
  <c r="AN4054" i="5"/>
  <c r="AM4055" i="5"/>
  <c r="AN4055" i="5"/>
  <c r="AM4056" i="5"/>
  <c r="AN4056" i="5"/>
  <c r="AM4057" i="5"/>
  <c r="AN4057" i="5"/>
  <c r="AM4058" i="5"/>
  <c r="AN4058" i="5"/>
  <c r="AM4059" i="5"/>
  <c r="AN4059" i="5"/>
  <c r="AM4060" i="5"/>
  <c r="AN4060" i="5"/>
  <c r="AM4061" i="5"/>
  <c r="AN4061" i="5"/>
  <c r="AM4062" i="5"/>
  <c r="AN4062" i="5"/>
  <c r="AM4063" i="5"/>
  <c r="AN4063" i="5"/>
  <c r="AM4064" i="5"/>
  <c r="AN4064" i="5"/>
  <c r="AM4065" i="5"/>
  <c r="AN4065" i="5"/>
  <c r="AM4066" i="5"/>
  <c r="AN4066" i="5"/>
  <c r="AM4067" i="5"/>
  <c r="AN4067" i="5"/>
  <c r="AM4068" i="5"/>
  <c r="AN4068" i="5"/>
  <c r="AM4069" i="5"/>
  <c r="AN4069" i="5"/>
  <c r="AM4070" i="5"/>
  <c r="AN4070" i="5"/>
  <c r="AM4071" i="5"/>
  <c r="AN4071" i="5"/>
  <c r="AM4072" i="5"/>
  <c r="AN4072" i="5"/>
  <c r="AM4073" i="5"/>
  <c r="AN4073" i="5"/>
  <c r="AM4074" i="5"/>
  <c r="AN4074" i="5"/>
  <c r="AM4075" i="5"/>
  <c r="AN4075" i="5"/>
  <c r="AM4076" i="5"/>
  <c r="AN4076" i="5"/>
  <c r="AM4077" i="5"/>
  <c r="AN4077" i="5"/>
  <c r="AM4078" i="5"/>
  <c r="AN4078" i="5"/>
  <c r="AM4079" i="5"/>
  <c r="AN4079" i="5"/>
  <c r="AM4080" i="5"/>
  <c r="AN4080" i="5"/>
  <c r="AM4081" i="5"/>
  <c r="AN4081" i="5"/>
  <c r="AM4082" i="5"/>
  <c r="AN4082" i="5"/>
  <c r="AM4083" i="5"/>
  <c r="AN4083" i="5"/>
  <c r="AM4084" i="5"/>
  <c r="AN4084" i="5"/>
  <c r="AM4085" i="5"/>
  <c r="AN4085" i="5"/>
  <c r="AM4086" i="5"/>
  <c r="AN4086" i="5"/>
  <c r="AM4087" i="5"/>
  <c r="AN4087" i="5"/>
  <c r="AM4088" i="5"/>
  <c r="AN4088" i="5"/>
  <c r="AM4089" i="5"/>
  <c r="AN4089" i="5"/>
  <c r="AM4090" i="5"/>
  <c r="AN4090" i="5"/>
  <c r="AM4091" i="5"/>
  <c r="AN4091" i="5"/>
  <c r="AM4092" i="5"/>
  <c r="AN4092" i="5"/>
  <c r="AM4093" i="5"/>
  <c r="AN4093" i="5"/>
  <c r="AM4094" i="5"/>
  <c r="AN4094" i="5"/>
  <c r="AM4095" i="5"/>
  <c r="AN4095" i="5"/>
  <c r="AM4096" i="5"/>
  <c r="AN4096" i="5"/>
  <c r="AM4097" i="5"/>
  <c r="AN4097" i="5"/>
  <c r="AM4098" i="5"/>
  <c r="AN4098" i="5"/>
  <c r="AM4099" i="5"/>
  <c r="AN4099" i="5"/>
  <c r="AM4100" i="5"/>
  <c r="AN4100" i="5"/>
  <c r="AM4101" i="5"/>
  <c r="AN4101" i="5"/>
  <c r="AM4102" i="5"/>
  <c r="AN4102" i="5"/>
  <c r="AM4103" i="5"/>
  <c r="AN4103" i="5"/>
  <c r="AM4104" i="5"/>
  <c r="AN4104" i="5"/>
  <c r="AM4105" i="5"/>
  <c r="AN4105" i="5"/>
  <c r="AM4106" i="5"/>
  <c r="AN4106" i="5"/>
  <c r="AM4107" i="5"/>
  <c r="AN4107" i="5"/>
  <c r="AM4108" i="5"/>
  <c r="AN4108" i="5"/>
  <c r="AM4109" i="5"/>
  <c r="AN4109" i="5"/>
  <c r="AM4110" i="5"/>
  <c r="AN4110" i="5"/>
  <c r="AM4111" i="5"/>
  <c r="AN4111" i="5"/>
  <c r="AM4112" i="5"/>
  <c r="AN4112" i="5"/>
  <c r="AM4113" i="5"/>
  <c r="AN4113" i="5"/>
  <c r="AM4114" i="5"/>
  <c r="AN4114" i="5"/>
  <c r="AM4115" i="5"/>
  <c r="AN4115" i="5"/>
  <c r="AM4116" i="5"/>
  <c r="AN4116" i="5"/>
  <c r="AM4117" i="5"/>
  <c r="AN4117" i="5"/>
  <c r="AM4118" i="5"/>
  <c r="AN4118" i="5"/>
  <c r="AM4119" i="5"/>
  <c r="AN4119" i="5"/>
  <c r="AM4120" i="5"/>
  <c r="AN4120" i="5"/>
  <c r="AM4121" i="5"/>
  <c r="AN4121" i="5"/>
  <c r="AM4122" i="5"/>
  <c r="AN4122" i="5"/>
  <c r="AM4123" i="5"/>
  <c r="AN4123" i="5"/>
  <c r="AM4124" i="5"/>
  <c r="AN4124" i="5"/>
  <c r="AM4125" i="5"/>
  <c r="AN4125" i="5"/>
  <c r="AM4126" i="5"/>
  <c r="AN4126" i="5"/>
  <c r="AM4127" i="5"/>
  <c r="AN4127" i="5"/>
  <c r="AM4128" i="5"/>
  <c r="AN4128" i="5"/>
  <c r="AM4129" i="5"/>
  <c r="AN4129" i="5"/>
  <c r="AM4130" i="5"/>
  <c r="AN4130" i="5"/>
  <c r="AM4131" i="5"/>
  <c r="AN4131" i="5"/>
  <c r="AM4132" i="5"/>
  <c r="AN4132" i="5"/>
  <c r="AM4133" i="5"/>
  <c r="AN4133" i="5"/>
  <c r="AM4134" i="5"/>
  <c r="AN4134" i="5"/>
  <c r="AM4135" i="5"/>
  <c r="AN4135" i="5"/>
  <c r="AM4136" i="5"/>
  <c r="AN4136" i="5"/>
  <c r="AM4137" i="5"/>
  <c r="AN4137" i="5"/>
  <c r="AM4138" i="5"/>
  <c r="AN4138" i="5"/>
  <c r="AM4139" i="5"/>
  <c r="AN4139" i="5"/>
  <c r="AM4140" i="5"/>
  <c r="AN4140" i="5"/>
  <c r="AM4141" i="5"/>
  <c r="AN4141" i="5"/>
  <c r="AM4142" i="5"/>
  <c r="AN4142" i="5"/>
  <c r="AM4143" i="5"/>
  <c r="AN4143" i="5"/>
  <c r="AM4144" i="5"/>
  <c r="AN4144" i="5"/>
  <c r="AM4145" i="5"/>
  <c r="AN4145" i="5"/>
  <c r="AM4146" i="5"/>
  <c r="AN4146" i="5"/>
  <c r="AM4147" i="5"/>
  <c r="AN4147" i="5"/>
  <c r="AM4148" i="5"/>
  <c r="AN4148" i="5"/>
  <c r="AM4149" i="5"/>
  <c r="AN4149" i="5"/>
  <c r="AM4150" i="5"/>
  <c r="AN4150" i="5"/>
  <c r="AM4151" i="5"/>
  <c r="AN4151" i="5"/>
  <c r="AM4152" i="5"/>
  <c r="AN4152" i="5"/>
  <c r="AM4153" i="5"/>
  <c r="AN4153" i="5"/>
  <c r="AM4154" i="5"/>
  <c r="AN4154" i="5"/>
  <c r="AM4155" i="5"/>
  <c r="AN4155" i="5"/>
  <c r="AM4156" i="5"/>
  <c r="AN4156" i="5"/>
  <c r="AM4157" i="5"/>
  <c r="AN4157" i="5"/>
  <c r="AM4158" i="5"/>
  <c r="AN4158" i="5"/>
  <c r="AM4159" i="5"/>
  <c r="AN4159" i="5"/>
  <c r="AM4160" i="5"/>
  <c r="AN4160" i="5"/>
  <c r="AM4161" i="5"/>
  <c r="AN4161" i="5"/>
  <c r="AM4162" i="5"/>
  <c r="AN4162" i="5"/>
  <c r="AM4163" i="5"/>
  <c r="AN4163" i="5"/>
  <c r="AM4164" i="5"/>
  <c r="AN4164" i="5"/>
  <c r="AM4165" i="5"/>
  <c r="AN4165" i="5"/>
  <c r="AM4166" i="5"/>
  <c r="AN4166" i="5"/>
  <c r="AM4167" i="5"/>
  <c r="AN4167" i="5"/>
  <c r="AM4168" i="5"/>
  <c r="AN4168" i="5"/>
  <c r="AM4169" i="5"/>
  <c r="AN4169" i="5"/>
  <c r="AM4170" i="5"/>
  <c r="AN4170" i="5"/>
  <c r="AM4171" i="5"/>
  <c r="AN4171" i="5"/>
  <c r="AM4172" i="5"/>
  <c r="AN4172" i="5"/>
  <c r="AM4173" i="5"/>
  <c r="AN4173" i="5"/>
  <c r="AM4174" i="5"/>
  <c r="AN4174" i="5"/>
  <c r="AM4175" i="5"/>
  <c r="AN4175" i="5"/>
  <c r="AM4176" i="5"/>
  <c r="AN4176" i="5"/>
  <c r="AM4177" i="5"/>
  <c r="AN4177" i="5"/>
  <c r="AM4178" i="5"/>
  <c r="AN4178" i="5"/>
  <c r="AM4179" i="5"/>
  <c r="AN4179" i="5"/>
  <c r="AM4180" i="5"/>
  <c r="AN4180" i="5"/>
  <c r="AM4181" i="5"/>
  <c r="AN4181" i="5"/>
  <c r="AM4182" i="5"/>
  <c r="AN4182" i="5"/>
  <c r="AM4183" i="5"/>
  <c r="AN4183" i="5"/>
  <c r="AM4184" i="5"/>
  <c r="AN4184" i="5"/>
  <c r="AM4185" i="5"/>
  <c r="AN4185" i="5"/>
  <c r="AM4186" i="5"/>
  <c r="AN4186" i="5"/>
  <c r="AM4187" i="5"/>
  <c r="AN4187" i="5"/>
  <c r="AM4188" i="5"/>
  <c r="AN4188" i="5"/>
  <c r="AM4189" i="5"/>
  <c r="AN4189" i="5"/>
  <c r="AM4190" i="5"/>
  <c r="AN4190" i="5"/>
  <c r="AM4191" i="5"/>
  <c r="AN4191" i="5"/>
  <c r="AM4192" i="5"/>
  <c r="AN4192" i="5"/>
  <c r="AM4193" i="5"/>
  <c r="AN4193" i="5"/>
  <c r="AM4194" i="5"/>
  <c r="AN4194" i="5"/>
  <c r="AM4195" i="5"/>
  <c r="AN4195" i="5"/>
  <c r="AM4196" i="5"/>
  <c r="AN4196" i="5"/>
  <c r="AM4197" i="5"/>
  <c r="AN4197" i="5"/>
  <c r="AM4198" i="5"/>
  <c r="AN4198" i="5"/>
  <c r="AM4199" i="5"/>
  <c r="AN4199" i="5"/>
  <c r="AM4200" i="5"/>
  <c r="AN4200" i="5"/>
  <c r="AM4201" i="5"/>
  <c r="AN4201" i="5"/>
  <c r="AM4202" i="5"/>
  <c r="AN4202" i="5"/>
  <c r="AM4203" i="5"/>
  <c r="AN4203" i="5"/>
  <c r="AM4204" i="5"/>
  <c r="AN4204" i="5"/>
  <c r="AM4205" i="5"/>
  <c r="AN4205" i="5"/>
  <c r="AM4206" i="5"/>
  <c r="AN4206" i="5"/>
  <c r="AM4207" i="5"/>
  <c r="AN4207" i="5"/>
  <c r="AM4208" i="5"/>
  <c r="AN4208" i="5"/>
  <c r="AM4209" i="5"/>
  <c r="AN4209" i="5"/>
  <c r="AM4210" i="5"/>
  <c r="AN4210" i="5"/>
  <c r="AM4211" i="5"/>
  <c r="AN4211" i="5"/>
  <c r="AM4212" i="5"/>
  <c r="AN4212" i="5"/>
  <c r="AM4213" i="5"/>
  <c r="AN4213" i="5"/>
  <c r="AM4214" i="5"/>
  <c r="AN4214" i="5"/>
  <c r="AM4215" i="5"/>
  <c r="AN4215" i="5"/>
  <c r="AM4216" i="5"/>
  <c r="AN4216" i="5"/>
  <c r="AM4217" i="5"/>
  <c r="AN4217" i="5"/>
  <c r="AM4218" i="5"/>
  <c r="AN4218" i="5"/>
  <c r="AM4219" i="5"/>
  <c r="AN4219" i="5"/>
  <c r="AM4220" i="5"/>
  <c r="AN4220" i="5"/>
  <c r="AM4221" i="5"/>
  <c r="AN4221" i="5"/>
  <c r="AM4222" i="5"/>
  <c r="AN4222" i="5"/>
  <c r="AM4223" i="5"/>
  <c r="AN4223" i="5"/>
  <c r="AM4224" i="5"/>
  <c r="AN4224" i="5"/>
  <c r="AM4225" i="5"/>
  <c r="AN4225" i="5"/>
  <c r="AM4226" i="5"/>
  <c r="AN4226" i="5"/>
  <c r="AM4227" i="5"/>
  <c r="AN4227" i="5"/>
  <c r="AM4228" i="5"/>
  <c r="AN4228" i="5"/>
  <c r="AM4229" i="5"/>
  <c r="AN4229" i="5"/>
  <c r="AM4230" i="5"/>
  <c r="AN4230" i="5"/>
  <c r="AM4231" i="5"/>
  <c r="AN4231" i="5"/>
  <c r="AM4232" i="5"/>
  <c r="AN4232" i="5"/>
  <c r="AM4233" i="5"/>
  <c r="AN4233" i="5"/>
  <c r="AM4234" i="5"/>
  <c r="AN4234" i="5"/>
  <c r="AM4235" i="5"/>
  <c r="AN4235" i="5"/>
  <c r="AM4236" i="5"/>
  <c r="AN4236" i="5"/>
  <c r="AM4237" i="5"/>
  <c r="AN4237" i="5"/>
  <c r="AM4238" i="5"/>
  <c r="AN4238" i="5"/>
  <c r="AM4239" i="5"/>
  <c r="AN4239" i="5"/>
  <c r="AM4240" i="5"/>
  <c r="AN4240" i="5"/>
  <c r="AM4241" i="5"/>
  <c r="AN4241" i="5"/>
  <c r="AM4242" i="5"/>
  <c r="AN4242" i="5"/>
  <c r="AM4243" i="5"/>
  <c r="AN4243" i="5"/>
  <c r="AM4244" i="5"/>
  <c r="AN4244" i="5"/>
  <c r="AM4245" i="5"/>
  <c r="AN4245" i="5"/>
  <c r="AM4246" i="5"/>
  <c r="AN4246" i="5"/>
  <c r="AM4247" i="5"/>
  <c r="AN4247" i="5"/>
  <c r="AM4248" i="5"/>
  <c r="AN4248" i="5"/>
  <c r="AM4249" i="5"/>
  <c r="AN4249" i="5"/>
  <c r="AM4250" i="5"/>
  <c r="AN4250" i="5"/>
  <c r="AM4251" i="5"/>
  <c r="AN4251" i="5"/>
  <c r="AM4252" i="5"/>
  <c r="AN4252" i="5"/>
  <c r="AM4253" i="5"/>
  <c r="AN4253" i="5"/>
  <c r="AM4254" i="5"/>
  <c r="AN4254" i="5"/>
  <c r="AM4255" i="5"/>
  <c r="AN4255" i="5"/>
  <c r="AM4256" i="5"/>
  <c r="AN4256" i="5"/>
  <c r="AM4257" i="5"/>
  <c r="AN4257" i="5"/>
  <c r="AM4258" i="5"/>
  <c r="AN4258" i="5"/>
  <c r="AM4259" i="5"/>
  <c r="AN4259" i="5"/>
  <c r="AM4260" i="5"/>
  <c r="AN4260" i="5"/>
  <c r="AM4261" i="5"/>
  <c r="AN4261" i="5"/>
  <c r="AM4262" i="5"/>
  <c r="AN4262" i="5"/>
  <c r="AM4263" i="5"/>
  <c r="AN4263" i="5"/>
  <c r="AM4264" i="5"/>
  <c r="AN4264" i="5"/>
  <c r="AM4265" i="5"/>
  <c r="AN4265" i="5"/>
  <c r="AM4266" i="5"/>
  <c r="AN4266" i="5"/>
  <c r="AM4267" i="5"/>
  <c r="AN4267" i="5"/>
  <c r="AM4268" i="5"/>
  <c r="AN4268" i="5"/>
  <c r="AM4269" i="5"/>
  <c r="AN4269" i="5"/>
  <c r="AM4270" i="5"/>
  <c r="AN4270" i="5"/>
  <c r="AM4271" i="5"/>
  <c r="AN4271" i="5"/>
  <c r="AM4272" i="5"/>
  <c r="AN4272" i="5"/>
  <c r="AM4273" i="5"/>
  <c r="AN4273" i="5"/>
  <c r="AM4274" i="5"/>
  <c r="AN4274" i="5"/>
  <c r="AM4275" i="5"/>
  <c r="AN4275" i="5"/>
  <c r="AM4276" i="5"/>
  <c r="AN4276" i="5"/>
  <c r="AM4277" i="5"/>
  <c r="AN4277" i="5"/>
  <c r="AM4278" i="5"/>
  <c r="AN4278" i="5"/>
  <c r="AM4279" i="5"/>
  <c r="AN4279" i="5"/>
  <c r="AM4280" i="5"/>
  <c r="AN4280" i="5"/>
  <c r="AM4281" i="5"/>
  <c r="AN4281" i="5"/>
  <c r="AM4282" i="5"/>
  <c r="AN4282" i="5"/>
  <c r="AM4283" i="5"/>
  <c r="AN4283" i="5"/>
  <c r="AM4284" i="5"/>
  <c r="AN4284" i="5"/>
  <c r="AM4285" i="5"/>
  <c r="AN4285" i="5"/>
  <c r="AM4286" i="5"/>
  <c r="AN4286" i="5"/>
  <c r="AM4287" i="5"/>
  <c r="AN4287" i="5"/>
  <c r="AM4288" i="5"/>
  <c r="AN4288" i="5"/>
  <c r="AM4289" i="5"/>
  <c r="AN4289" i="5"/>
  <c r="AM4290" i="5"/>
  <c r="AN4290" i="5"/>
  <c r="AM4291" i="5"/>
  <c r="AN4291" i="5"/>
  <c r="AM4292" i="5"/>
  <c r="AN4292" i="5"/>
  <c r="AM4293" i="5"/>
  <c r="AN4293" i="5"/>
  <c r="AM4294" i="5"/>
  <c r="AN4294" i="5"/>
  <c r="AM4295" i="5"/>
  <c r="AN4295" i="5"/>
  <c r="AM4296" i="5"/>
  <c r="AN4296" i="5"/>
  <c r="AM4297" i="5"/>
  <c r="AN4297" i="5"/>
  <c r="AM4298" i="5"/>
  <c r="AN4298" i="5"/>
  <c r="AM4299" i="5"/>
  <c r="AN4299" i="5"/>
  <c r="AM4300" i="5"/>
  <c r="AN4300" i="5"/>
  <c r="AM4301" i="5"/>
  <c r="AN4301" i="5"/>
  <c r="AM4302" i="5"/>
  <c r="AN4302" i="5"/>
  <c r="AM4303" i="5"/>
  <c r="AN4303" i="5"/>
  <c r="AM4304" i="5"/>
  <c r="AN4304" i="5"/>
  <c r="AM4305" i="5"/>
  <c r="AN4305" i="5"/>
  <c r="AM4306" i="5"/>
  <c r="AN4306" i="5"/>
  <c r="AM4307" i="5"/>
  <c r="AN4307" i="5"/>
  <c r="AM4308" i="5"/>
  <c r="AN4308" i="5"/>
  <c r="AM4309" i="5"/>
  <c r="AN4309" i="5"/>
  <c r="AM4310" i="5"/>
  <c r="AN4310" i="5"/>
  <c r="AM4311" i="5"/>
  <c r="AN4311" i="5"/>
  <c r="AM4312" i="5"/>
  <c r="AN4312" i="5"/>
  <c r="AM4313" i="5"/>
  <c r="AN4313" i="5"/>
  <c r="AM4314" i="5"/>
  <c r="AN4314" i="5"/>
  <c r="AM4315" i="5"/>
  <c r="AN4315" i="5"/>
  <c r="AM4316" i="5"/>
  <c r="AN4316" i="5"/>
  <c r="AM4317" i="5"/>
  <c r="AN4317" i="5"/>
  <c r="AM4318" i="5"/>
  <c r="AN4318" i="5"/>
  <c r="AM4319" i="5"/>
  <c r="AN4319" i="5"/>
  <c r="AM4320" i="5"/>
  <c r="AN4320" i="5"/>
  <c r="AM4321" i="5"/>
  <c r="AN4321" i="5"/>
  <c r="AM4322" i="5"/>
  <c r="AN4322" i="5"/>
  <c r="AM4323" i="5"/>
  <c r="AN4323" i="5"/>
  <c r="AM4324" i="5"/>
  <c r="AN4324" i="5"/>
  <c r="AM4325" i="5"/>
  <c r="AN4325" i="5"/>
  <c r="AM4326" i="5"/>
  <c r="AN4326" i="5"/>
  <c r="AM4327" i="5"/>
  <c r="AN4327" i="5"/>
  <c r="AM4328" i="5"/>
  <c r="AN4328" i="5"/>
  <c r="AM4329" i="5"/>
  <c r="AN4329" i="5"/>
  <c r="AM4330" i="5"/>
  <c r="AN4330" i="5"/>
  <c r="AM4331" i="5"/>
  <c r="AN4331" i="5"/>
  <c r="AM4332" i="5"/>
  <c r="AN4332" i="5"/>
  <c r="AM4333" i="5"/>
  <c r="AN4333" i="5"/>
  <c r="AM4334" i="5"/>
  <c r="AN4334" i="5"/>
  <c r="AM4335" i="5"/>
  <c r="AN4335" i="5"/>
  <c r="AM4336" i="5"/>
  <c r="AN4336" i="5"/>
  <c r="AM4337" i="5"/>
  <c r="AN4337" i="5"/>
  <c r="AM4338" i="5"/>
  <c r="AN4338" i="5"/>
  <c r="AM4339" i="5"/>
  <c r="AN4339" i="5"/>
  <c r="AM4340" i="5"/>
  <c r="AN4340" i="5"/>
  <c r="AM4341" i="5"/>
  <c r="AN4341" i="5"/>
  <c r="AM4342" i="5"/>
  <c r="AN4342" i="5"/>
  <c r="AM4343" i="5"/>
  <c r="AN4343" i="5"/>
  <c r="AM4344" i="5"/>
  <c r="AN4344" i="5"/>
  <c r="AM4345" i="5"/>
  <c r="AN4345" i="5"/>
  <c r="AM4346" i="5"/>
  <c r="AN4346" i="5"/>
  <c r="AM4347" i="5"/>
  <c r="AN4347" i="5"/>
  <c r="AM4348" i="5"/>
  <c r="AN4348" i="5"/>
  <c r="AM4349" i="5"/>
  <c r="AN4349" i="5"/>
  <c r="AM4350" i="5"/>
  <c r="AN4350" i="5"/>
  <c r="AM4351" i="5"/>
  <c r="AN4351" i="5"/>
  <c r="AM4352" i="5"/>
  <c r="AN4352" i="5"/>
  <c r="AM4353" i="5"/>
  <c r="AN4353" i="5"/>
  <c r="AM4354" i="5"/>
  <c r="AN4354" i="5"/>
  <c r="AM4355" i="5"/>
  <c r="AN4355" i="5"/>
  <c r="AM4356" i="5"/>
  <c r="AN4356" i="5"/>
  <c r="AM4357" i="5"/>
  <c r="AN4357" i="5"/>
  <c r="AM4358" i="5"/>
  <c r="AN4358" i="5"/>
  <c r="AM4359" i="5"/>
  <c r="AN4359" i="5"/>
  <c r="AM4360" i="5"/>
  <c r="AN4360" i="5"/>
  <c r="AM4361" i="5"/>
  <c r="AN4361" i="5"/>
  <c r="AM4362" i="5"/>
  <c r="AN4362" i="5"/>
  <c r="AM4363" i="5"/>
  <c r="AN4363" i="5"/>
  <c r="AM4364" i="5"/>
  <c r="AN4364" i="5"/>
  <c r="AM4365" i="5"/>
  <c r="AN4365" i="5"/>
  <c r="AM4366" i="5"/>
  <c r="AN4366" i="5"/>
  <c r="AM4367" i="5"/>
  <c r="AN4367" i="5"/>
  <c r="AM4368" i="5"/>
  <c r="AN4368" i="5"/>
  <c r="AM4369" i="5"/>
  <c r="AN4369" i="5"/>
  <c r="AM4370" i="5"/>
  <c r="AN4370" i="5"/>
  <c r="AM4371" i="5"/>
  <c r="AN4371" i="5"/>
  <c r="AM4372" i="5"/>
  <c r="AN4372" i="5"/>
  <c r="AM4373" i="5"/>
  <c r="AN4373" i="5"/>
  <c r="AM4374" i="5"/>
  <c r="AN4374" i="5"/>
  <c r="AM4375" i="5"/>
  <c r="AN4375" i="5"/>
  <c r="AM4376" i="5"/>
  <c r="AN4376" i="5"/>
  <c r="AM4377" i="5"/>
  <c r="AN4377" i="5"/>
  <c r="AM4378" i="5"/>
  <c r="AN4378" i="5"/>
  <c r="AM4379" i="5"/>
  <c r="AN4379" i="5"/>
  <c r="AM4380" i="5"/>
  <c r="AN4380" i="5"/>
  <c r="AM4381" i="5"/>
  <c r="AN4381" i="5"/>
  <c r="AM4382" i="5"/>
  <c r="AN4382" i="5"/>
  <c r="AM4383" i="5"/>
  <c r="AN4383" i="5"/>
  <c r="AM4384" i="5"/>
  <c r="AN4384" i="5"/>
  <c r="AM4385" i="5"/>
  <c r="AN4385" i="5"/>
  <c r="AM4386" i="5"/>
  <c r="AN4386" i="5"/>
  <c r="AM4387" i="5"/>
  <c r="AN4387" i="5"/>
  <c r="AM4388" i="5"/>
  <c r="AN4388" i="5"/>
  <c r="AM4389" i="5"/>
  <c r="AN4389" i="5"/>
  <c r="AM4390" i="5"/>
  <c r="AN4390" i="5"/>
  <c r="AM4391" i="5"/>
  <c r="AN4391" i="5"/>
  <c r="AM4392" i="5"/>
  <c r="AN4392" i="5"/>
  <c r="AM4393" i="5"/>
  <c r="AN4393" i="5"/>
  <c r="AM4394" i="5"/>
  <c r="AN4394" i="5"/>
  <c r="AM4395" i="5"/>
  <c r="AN4395" i="5"/>
  <c r="AM4396" i="5"/>
  <c r="AN4396" i="5"/>
  <c r="AM4397" i="5"/>
  <c r="AN4397" i="5"/>
  <c r="AM4398" i="5"/>
  <c r="AN4398" i="5"/>
  <c r="AM4399" i="5"/>
  <c r="AN4399" i="5"/>
  <c r="AM4400" i="5"/>
  <c r="AN4400" i="5"/>
  <c r="AM4401" i="5"/>
  <c r="AN4401" i="5"/>
  <c r="AM4402" i="5"/>
  <c r="AN4402" i="5"/>
  <c r="AM4403" i="5"/>
  <c r="AN4403" i="5"/>
  <c r="AM4404" i="5"/>
  <c r="AN4404" i="5"/>
  <c r="AM4405" i="5"/>
  <c r="AN4405" i="5"/>
  <c r="AM4406" i="5"/>
  <c r="AN4406" i="5"/>
  <c r="AM4407" i="5"/>
  <c r="AN4407" i="5"/>
  <c r="AM4408" i="5"/>
  <c r="AN4408" i="5"/>
  <c r="AM4409" i="5"/>
  <c r="AN4409" i="5"/>
  <c r="AM4410" i="5"/>
  <c r="AN4410" i="5"/>
  <c r="AM4411" i="5"/>
  <c r="AN4411" i="5"/>
  <c r="AM4412" i="5"/>
  <c r="AN4412" i="5"/>
  <c r="AM4413" i="5"/>
  <c r="AN4413" i="5"/>
  <c r="AM4414" i="5"/>
  <c r="AN4414" i="5"/>
  <c r="AM4415" i="5"/>
  <c r="AN4415" i="5"/>
  <c r="AM4416" i="5"/>
  <c r="AN4416" i="5"/>
  <c r="AM4417" i="5"/>
  <c r="AN4417" i="5"/>
  <c r="AM4418" i="5"/>
  <c r="AN4418" i="5"/>
  <c r="AM4419" i="5"/>
  <c r="AN4419" i="5"/>
  <c r="AM4420" i="5"/>
  <c r="AN4420" i="5"/>
  <c r="AM4421" i="5"/>
  <c r="AN4421" i="5"/>
  <c r="AM4422" i="5"/>
  <c r="AN4422" i="5"/>
  <c r="AM4423" i="5"/>
  <c r="AN4423" i="5"/>
  <c r="AM4424" i="5"/>
  <c r="AN4424" i="5"/>
  <c r="AM4425" i="5"/>
  <c r="AN4425" i="5"/>
  <c r="AM4426" i="5"/>
  <c r="AN4426" i="5"/>
  <c r="AM4427" i="5"/>
  <c r="AN4427" i="5"/>
  <c r="AM4428" i="5"/>
  <c r="AN4428" i="5"/>
  <c r="AM4429" i="5"/>
  <c r="AN4429" i="5"/>
  <c r="AM4430" i="5"/>
  <c r="AN4430" i="5"/>
  <c r="AM4431" i="5"/>
  <c r="AN4431" i="5"/>
  <c r="AM4432" i="5"/>
  <c r="AN4432" i="5"/>
  <c r="AM4433" i="5"/>
  <c r="AN4433" i="5"/>
  <c r="AM4434" i="5"/>
  <c r="AN4434" i="5"/>
  <c r="AM4435" i="5"/>
  <c r="AN4435" i="5"/>
  <c r="AM4436" i="5"/>
  <c r="AN4436" i="5"/>
  <c r="AM4437" i="5"/>
  <c r="AN4437" i="5"/>
  <c r="AM4438" i="5"/>
  <c r="AN4438" i="5"/>
  <c r="AM4439" i="5"/>
  <c r="AN4439" i="5"/>
  <c r="AM4440" i="5"/>
  <c r="AN4440" i="5"/>
  <c r="AM4441" i="5"/>
  <c r="AN4441" i="5"/>
  <c r="AM4442" i="5"/>
  <c r="AN4442" i="5"/>
  <c r="AM4443" i="5"/>
  <c r="AN4443" i="5"/>
  <c r="AM4444" i="5"/>
  <c r="AN4444" i="5"/>
  <c r="AM4445" i="5"/>
  <c r="AN4445" i="5"/>
  <c r="AM4446" i="5"/>
  <c r="AN4446" i="5"/>
  <c r="AM4447" i="5"/>
  <c r="AN4447" i="5"/>
  <c r="AM4448" i="5"/>
  <c r="AN4448" i="5"/>
  <c r="AM4449" i="5"/>
  <c r="AN4449" i="5"/>
  <c r="AM4450" i="5"/>
  <c r="AN4450" i="5"/>
  <c r="AM4451" i="5"/>
  <c r="AN4451" i="5"/>
  <c r="AM4452" i="5"/>
  <c r="AN4452" i="5"/>
  <c r="AM4453" i="5"/>
  <c r="AN4453" i="5"/>
  <c r="AM4454" i="5"/>
  <c r="AN4454" i="5"/>
  <c r="AM4455" i="5"/>
  <c r="AN4455" i="5"/>
  <c r="AM4456" i="5"/>
  <c r="AN4456" i="5"/>
  <c r="AM4457" i="5"/>
  <c r="AN4457" i="5"/>
  <c r="AM4458" i="5"/>
  <c r="AN4458" i="5"/>
  <c r="AM4459" i="5"/>
  <c r="AN4459" i="5"/>
  <c r="AM4460" i="5"/>
  <c r="AN4460" i="5"/>
  <c r="AM4461" i="5"/>
  <c r="AN4461" i="5"/>
  <c r="AM4462" i="5"/>
  <c r="AN4462" i="5"/>
  <c r="AM4463" i="5"/>
  <c r="AN4463" i="5"/>
  <c r="AM4464" i="5"/>
  <c r="AN4464" i="5"/>
  <c r="AM4465" i="5"/>
  <c r="AN4465" i="5"/>
  <c r="AM4466" i="5"/>
  <c r="AN4466" i="5"/>
  <c r="AM4467" i="5"/>
  <c r="AN4467" i="5"/>
  <c r="AM4468" i="5"/>
  <c r="AN4468" i="5"/>
  <c r="AM4469" i="5"/>
  <c r="AN4469" i="5"/>
  <c r="AM4470" i="5"/>
  <c r="AN4470" i="5"/>
  <c r="AM4471" i="5"/>
  <c r="AN4471" i="5"/>
  <c r="AM4472" i="5"/>
  <c r="AN4472" i="5"/>
  <c r="AM4473" i="5"/>
  <c r="AN4473" i="5"/>
  <c r="AM4474" i="5"/>
  <c r="AN4474" i="5"/>
  <c r="AM4475" i="5"/>
  <c r="AN4475" i="5"/>
  <c r="AM4476" i="5"/>
  <c r="AN4476" i="5"/>
  <c r="AM4477" i="5"/>
  <c r="AN4477" i="5"/>
  <c r="AM4478" i="5"/>
  <c r="AN4478" i="5"/>
  <c r="AM4479" i="5"/>
  <c r="AN4479" i="5"/>
  <c r="AM4480" i="5"/>
  <c r="AN4480" i="5"/>
  <c r="AM4481" i="5"/>
  <c r="AN4481" i="5"/>
  <c r="AM4482" i="5"/>
  <c r="AN4482" i="5"/>
  <c r="AM4483" i="5"/>
  <c r="AN4483" i="5"/>
  <c r="AM4484" i="5"/>
  <c r="AN4484" i="5"/>
  <c r="AM4485" i="5"/>
  <c r="AN4485" i="5"/>
  <c r="AM4486" i="5"/>
  <c r="AN4486" i="5"/>
  <c r="AM4487" i="5"/>
  <c r="AN4487" i="5"/>
  <c r="AM4488" i="5"/>
  <c r="AN4488" i="5"/>
  <c r="AM4489" i="5"/>
  <c r="AN4489" i="5"/>
  <c r="AM4490" i="5"/>
  <c r="AN4490" i="5"/>
  <c r="AM4491" i="5"/>
  <c r="AN4491" i="5"/>
  <c r="AM4492" i="5"/>
  <c r="AN4492" i="5"/>
  <c r="AM4493" i="5"/>
  <c r="AN4493" i="5"/>
  <c r="AM4494" i="5"/>
  <c r="AN4494" i="5"/>
  <c r="AM4495" i="5"/>
  <c r="AN4495" i="5"/>
  <c r="AM4496" i="5"/>
  <c r="AN4496" i="5"/>
  <c r="AM4497" i="5"/>
  <c r="AN4497" i="5"/>
  <c r="AM4498" i="5"/>
  <c r="AN4498" i="5"/>
  <c r="AM4499" i="5"/>
  <c r="AN4499" i="5"/>
  <c r="AM4500" i="5"/>
  <c r="AN4500" i="5"/>
  <c r="AM4501" i="5"/>
  <c r="AN4501" i="5"/>
  <c r="AM4502" i="5"/>
  <c r="AN4502" i="5"/>
  <c r="AM4503" i="5"/>
  <c r="AN4503" i="5"/>
  <c r="AM4504" i="5"/>
  <c r="AN4504" i="5"/>
  <c r="AM4505" i="5"/>
  <c r="AN4505" i="5"/>
  <c r="AM4506" i="5"/>
  <c r="AN4506" i="5"/>
  <c r="AM4507" i="5"/>
  <c r="AN4507" i="5"/>
  <c r="AM4508" i="5"/>
  <c r="AN4508" i="5"/>
  <c r="AM4509" i="5"/>
  <c r="AN4509" i="5"/>
  <c r="AM4510" i="5"/>
  <c r="AN4510" i="5"/>
  <c r="AM4511" i="5"/>
  <c r="AN4511" i="5"/>
  <c r="AM4512" i="5"/>
  <c r="AN4512" i="5"/>
  <c r="AM4513" i="5"/>
  <c r="AN4513" i="5"/>
  <c r="AM4514" i="5"/>
  <c r="AN4514" i="5"/>
  <c r="AM4515" i="5"/>
  <c r="AN4515" i="5"/>
  <c r="AM4516" i="5"/>
  <c r="AN4516" i="5"/>
  <c r="AM4517" i="5"/>
  <c r="AN4517" i="5"/>
  <c r="AM4518" i="5"/>
  <c r="AN4518" i="5"/>
  <c r="AM4519" i="5"/>
  <c r="AN4519" i="5"/>
  <c r="AM4520" i="5"/>
  <c r="AN4520" i="5"/>
  <c r="AM4521" i="5"/>
  <c r="AN4521" i="5"/>
  <c r="AM4522" i="5"/>
  <c r="AN4522" i="5"/>
  <c r="AM4523" i="5"/>
  <c r="AN4523" i="5"/>
  <c r="AM4524" i="5"/>
  <c r="AN4524" i="5"/>
  <c r="AM4525" i="5"/>
  <c r="AN4525" i="5"/>
  <c r="AM4526" i="5"/>
  <c r="AN4526" i="5"/>
  <c r="AM4527" i="5"/>
  <c r="AN4527" i="5"/>
  <c r="AM4528" i="5"/>
  <c r="AN4528" i="5"/>
  <c r="AM4529" i="5"/>
  <c r="AN4529" i="5"/>
  <c r="AM4530" i="5"/>
  <c r="AN4530" i="5"/>
  <c r="AM4531" i="5"/>
  <c r="AN4531" i="5"/>
  <c r="AM4532" i="5"/>
  <c r="AN4532" i="5"/>
  <c r="AM4533" i="5"/>
  <c r="AN4533" i="5"/>
  <c r="AM4534" i="5"/>
  <c r="AN4534" i="5"/>
  <c r="AM4535" i="5"/>
  <c r="AN4535" i="5"/>
  <c r="AM4536" i="5"/>
  <c r="AN4536" i="5"/>
  <c r="AM4537" i="5"/>
  <c r="AN4537" i="5"/>
  <c r="AM4538" i="5"/>
  <c r="AN4538" i="5"/>
  <c r="AM4539" i="5"/>
  <c r="AN4539" i="5"/>
  <c r="AM4540" i="5"/>
  <c r="AN4540" i="5"/>
  <c r="AM4541" i="5"/>
  <c r="AN4541" i="5"/>
  <c r="AM4542" i="5"/>
  <c r="AN4542" i="5"/>
  <c r="AM4543" i="5"/>
  <c r="AN4543" i="5"/>
  <c r="AM4544" i="5"/>
  <c r="AN4544" i="5"/>
  <c r="AM4545" i="5"/>
  <c r="AN4545" i="5"/>
  <c r="AM4546" i="5"/>
  <c r="AN4546" i="5"/>
  <c r="AM4547" i="5"/>
  <c r="AN4547" i="5"/>
  <c r="AM4548" i="5"/>
  <c r="AN4548" i="5"/>
  <c r="AM4549" i="5"/>
  <c r="AN4549" i="5"/>
  <c r="AM4550" i="5"/>
  <c r="AN4550" i="5"/>
  <c r="AM4551" i="5"/>
  <c r="AN4551" i="5"/>
  <c r="AM4552" i="5"/>
  <c r="AN4552" i="5"/>
  <c r="AM4553" i="5"/>
  <c r="AN4553" i="5"/>
  <c r="AM4554" i="5"/>
  <c r="AN4554" i="5"/>
  <c r="AM4555" i="5"/>
  <c r="AN4555" i="5"/>
  <c r="AM4556" i="5"/>
  <c r="AN4556" i="5"/>
  <c r="AM4557" i="5"/>
  <c r="AN4557" i="5"/>
  <c r="AM4558" i="5"/>
  <c r="AN4558" i="5"/>
  <c r="AM4559" i="5"/>
  <c r="AN4559" i="5"/>
  <c r="AM4560" i="5"/>
  <c r="AN4560" i="5"/>
  <c r="AM4561" i="5"/>
  <c r="AN4561" i="5"/>
  <c r="AM4562" i="5"/>
  <c r="AN4562" i="5"/>
  <c r="AM4563" i="5"/>
  <c r="AN4563" i="5"/>
  <c r="AM4564" i="5"/>
  <c r="AN4564" i="5"/>
  <c r="AM4565" i="5"/>
  <c r="AN4565" i="5"/>
  <c r="AM4566" i="5"/>
  <c r="AN4566" i="5"/>
  <c r="AM4567" i="5"/>
  <c r="AN4567" i="5"/>
  <c r="AM4568" i="5"/>
  <c r="AN4568" i="5"/>
  <c r="AM4569" i="5"/>
  <c r="AN4569" i="5"/>
  <c r="AM4570" i="5"/>
  <c r="AN4570" i="5"/>
  <c r="AM4571" i="5"/>
  <c r="AN4571" i="5"/>
  <c r="AM4572" i="5"/>
  <c r="AN4572" i="5"/>
  <c r="AM4573" i="5"/>
  <c r="AN4573" i="5"/>
  <c r="AM4574" i="5"/>
  <c r="AN4574" i="5"/>
  <c r="AM4575" i="5"/>
  <c r="AN4575" i="5"/>
  <c r="AM4576" i="5"/>
  <c r="AN4576" i="5"/>
  <c r="AM4577" i="5"/>
  <c r="AN4577" i="5"/>
  <c r="AM4578" i="5"/>
  <c r="AN4578" i="5"/>
  <c r="AM4579" i="5"/>
  <c r="AN4579" i="5"/>
  <c r="AM4580" i="5"/>
  <c r="AN4580" i="5"/>
  <c r="AM4581" i="5"/>
  <c r="AN4581" i="5"/>
  <c r="AM4582" i="5"/>
  <c r="AN4582" i="5"/>
  <c r="AM4583" i="5"/>
  <c r="AN4583" i="5"/>
  <c r="AM4584" i="5"/>
  <c r="AN4584" i="5"/>
  <c r="AM4585" i="5"/>
  <c r="AN4585" i="5"/>
  <c r="AM4586" i="5"/>
  <c r="AN4586" i="5"/>
  <c r="AM4587" i="5"/>
  <c r="AN4587" i="5"/>
  <c r="AM4588" i="5"/>
  <c r="AN4588" i="5"/>
  <c r="AM4589" i="5"/>
  <c r="AN4589" i="5"/>
  <c r="AM4590" i="5"/>
  <c r="AN4590" i="5"/>
  <c r="AM4591" i="5"/>
  <c r="AN4591" i="5"/>
  <c r="AM4592" i="5"/>
  <c r="AN4592" i="5"/>
  <c r="AM4593" i="5"/>
  <c r="AN4593" i="5"/>
  <c r="AM4594" i="5"/>
  <c r="AN4594" i="5"/>
  <c r="AM4595" i="5"/>
  <c r="AN4595" i="5"/>
  <c r="AM4596" i="5"/>
  <c r="AN4596" i="5"/>
  <c r="AM4597" i="5"/>
  <c r="AN4597" i="5"/>
  <c r="AM4598" i="5"/>
  <c r="AN4598" i="5"/>
  <c r="AM4599" i="5"/>
  <c r="AN4599" i="5"/>
  <c r="AM4600" i="5"/>
  <c r="AN4600" i="5"/>
  <c r="AM4601" i="5"/>
  <c r="AN4601" i="5"/>
  <c r="AM4602" i="5"/>
  <c r="AN4602" i="5"/>
  <c r="AM4603" i="5"/>
  <c r="AN4603" i="5"/>
  <c r="AM4604" i="5"/>
  <c r="AN4604" i="5"/>
  <c r="AM4605" i="5"/>
  <c r="AN4605" i="5"/>
  <c r="AM4606" i="5"/>
  <c r="AN4606" i="5"/>
  <c r="AM4607" i="5"/>
  <c r="AN4607" i="5"/>
  <c r="AM4608" i="5"/>
  <c r="AN4608" i="5"/>
  <c r="AM4609" i="5"/>
  <c r="AN4609" i="5"/>
  <c r="AM4610" i="5"/>
  <c r="AN4610" i="5"/>
  <c r="AM4611" i="5"/>
  <c r="AN4611" i="5"/>
  <c r="AM4612" i="5"/>
  <c r="AN4612" i="5"/>
  <c r="AM4613" i="5"/>
  <c r="AN4613" i="5"/>
  <c r="AM4614" i="5"/>
  <c r="AN4614" i="5"/>
  <c r="AM4615" i="5"/>
  <c r="AN4615" i="5"/>
  <c r="AM4616" i="5"/>
  <c r="AN4616" i="5"/>
  <c r="AM4617" i="5"/>
  <c r="AN4617" i="5"/>
  <c r="AM4618" i="5"/>
  <c r="AN4618" i="5"/>
  <c r="AM4619" i="5"/>
  <c r="AN4619" i="5"/>
  <c r="AM4620" i="5"/>
  <c r="AN4620" i="5"/>
  <c r="AM4621" i="5"/>
  <c r="AN4621" i="5"/>
  <c r="AM4622" i="5"/>
  <c r="AN4622" i="5"/>
  <c r="AM4623" i="5"/>
  <c r="AN4623" i="5"/>
  <c r="AM4624" i="5"/>
  <c r="AN4624" i="5"/>
  <c r="AM4625" i="5"/>
  <c r="AN4625" i="5"/>
  <c r="AM4626" i="5"/>
  <c r="AN4626" i="5"/>
  <c r="AM4627" i="5"/>
  <c r="AN4627" i="5"/>
  <c r="AM4628" i="5"/>
  <c r="AN4628" i="5"/>
  <c r="AM4629" i="5"/>
  <c r="AN4629" i="5"/>
  <c r="AM4630" i="5"/>
  <c r="AN4630" i="5"/>
  <c r="AM4631" i="5"/>
  <c r="AN4631" i="5"/>
  <c r="AM4632" i="5"/>
  <c r="AN4632" i="5"/>
  <c r="AM4633" i="5"/>
  <c r="AN4633" i="5"/>
  <c r="AM4634" i="5"/>
  <c r="AN4634" i="5"/>
  <c r="AM4635" i="5"/>
  <c r="AN4635" i="5"/>
  <c r="AM4636" i="5"/>
  <c r="AN4636" i="5"/>
  <c r="AM4637" i="5"/>
  <c r="AN4637" i="5"/>
  <c r="AM4638" i="5"/>
  <c r="AN4638" i="5"/>
  <c r="AM4639" i="5"/>
  <c r="AN4639" i="5"/>
  <c r="AM4640" i="5"/>
  <c r="AN4640" i="5"/>
  <c r="AM4641" i="5"/>
  <c r="AN4641" i="5"/>
  <c r="AM4642" i="5"/>
  <c r="AN4642" i="5"/>
  <c r="AM4643" i="5"/>
  <c r="AN4643" i="5"/>
  <c r="AM4644" i="5"/>
  <c r="AN4644" i="5"/>
  <c r="AM4645" i="5"/>
  <c r="AN4645" i="5"/>
  <c r="AM4646" i="5"/>
  <c r="AN4646" i="5"/>
  <c r="AM4647" i="5"/>
  <c r="AN4647" i="5"/>
  <c r="AM4648" i="5"/>
  <c r="AN4648" i="5"/>
  <c r="AM4649" i="5"/>
  <c r="AN4649" i="5"/>
  <c r="AM4650" i="5"/>
  <c r="AN4650" i="5"/>
  <c r="AM4651" i="5"/>
  <c r="AN4651" i="5"/>
  <c r="AM4652" i="5"/>
  <c r="AN4652" i="5"/>
  <c r="AM4653" i="5"/>
  <c r="AN4653" i="5"/>
  <c r="AM4654" i="5"/>
  <c r="AN4654" i="5"/>
  <c r="AM4655" i="5"/>
  <c r="AN4655" i="5"/>
  <c r="AM4656" i="5"/>
  <c r="AN4656" i="5"/>
  <c r="AM4657" i="5"/>
  <c r="AN4657" i="5"/>
  <c r="AM4658" i="5"/>
  <c r="AN4658" i="5"/>
  <c r="AM4659" i="5"/>
  <c r="AN4659" i="5"/>
  <c r="AM4660" i="5"/>
  <c r="AN4660" i="5"/>
  <c r="AM4661" i="5"/>
  <c r="AN4661" i="5"/>
  <c r="AM4662" i="5"/>
  <c r="AN4662" i="5"/>
  <c r="AM4663" i="5"/>
  <c r="AN4663" i="5"/>
  <c r="AM4664" i="5"/>
  <c r="AN4664" i="5"/>
  <c r="AM4665" i="5"/>
  <c r="AN4665" i="5"/>
  <c r="AM4666" i="5"/>
  <c r="AN4666" i="5"/>
  <c r="AM4667" i="5"/>
  <c r="AN4667" i="5"/>
  <c r="AM4668" i="5"/>
  <c r="AN4668" i="5"/>
  <c r="AM4669" i="5"/>
  <c r="AN4669" i="5"/>
  <c r="AM4670" i="5"/>
  <c r="AN4670" i="5"/>
  <c r="AM4671" i="5"/>
  <c r="AN4671" i="5"/>
  <c r="AM4672" i="5"/>
  <c r="AN4672" i="5"/>
  <c r="AM4673" i="5"/>
  <c r="AN4673" i="5"/>
  <c r="AM4674" i="5"/>
  <c r="AN4674" i="5"/>
  <c r="AM4675" i="5"/>
  <c r="AN4675" i="5"/>
  <c r="AM4676" i="5"/>
  <c r="AN4676" i="5"/>
  <c r="AM4677" i="5"/>
  <c r="AN4677" i="5"/>
  <c r="AM4678" i="5"/>
  <c r="AN4678" i="5"/>
  <c r="AM4679" i="5"/>
  <c r="AN4679" i="5"/>
  <c r="AM4680" i="5"/>
  <c r="AN4680" i="5"/>
  <c r="AM4681" i="5"/>
  <c r="AN4681" i="5"/>
  <c r="AM4682" i="5"/>
  <c r="AN4682" i="5"/>
  <c r="AM4683" i="5"/>
  <c r="AN4683" i="5"/>
  <c r="AM4684" i="5"/>
  <c r="AN4684" i="5"/>
  <c r="AM4685" i="5"/>
  <c r="AN4685" i="5"/>
  <c r="AM4686" i="5"/>
  <c r="AN4686" i="5"/>
  <c r="AM4687" i="5"/>
  <c r="AN4687" i="5"/>
  <c r="AM4688" i="5"/>
  <c r="AN4688" i="5"/>
  <c r="AM4689" i="5"/>
  <c r="AN4689" i="5"/>
  <c r="AM4690" i="5"/>
  <c r="AN4690" i="5"/>
  <c r="AM4691" i="5"/>
  <c r="AN4691" i="5"/>
  <c r="AM4692" i="5"/>
  <c r="AN4692" i="5"/>
  <c r="AM4693" i="5"/>
  <c r="AN4693" i="5"/>
  <c r="AM4694" i="5"/>
  <c r="AN4694" i="5"/>
  <c r="AM4695" i="5"/>
  <c r="AN4695" i="5"/>
  <c r="AM4696" i="5"/>
  <c r="AN4696" i="5"/>
  <c r="AM4697" i="5"/>
  <c r="AN4697" i="5"/>
  <c r="AM4698" i="5"/>
  <c r="AN4698" i="5"/>
  <c r="AM4699" i="5"/>
  <c r="AN4699" i="5"/>
  <c r="AM4700" i="5"/>
  <c r="AN4700" i="5"/>
  <c r="AM4701" i="5"/>
  <c r="AN4701" i="5"/>
  <c r="AM4702" i="5"/>
  <c r="AN4702" i="5"/>
  <c r="AM4703" i="5"/>
  <c r="AN4703" i="5"/>
  <c r="AM4704" i="5"/>
  <c r="AN4704" i="5"/>
  <c r="AM4705" i="5"/>
  <c r="AN4705" i="5"/>
  <c r="AM4706" i="5"/>
  <c r="AN4706" i="5"/>
  <c r="AM4707" i="5"/>
  <c r="AN4707" i="5"/>
  <c r="AM4708" i="5"/>
  <c r="AN4708" i="5"/>
  <c r="AM4709" i="5"/>
  <c r="AN4709" i="5"/>
  <c r="AM4710" i="5"/>
  <c r="AN4710" i="5"/>
  <c r="AM4711" i="5"/>
  <c r="AN4711" i="5"/>
  <c r="AM4712" i="5"/>
  <c r="AN4712" i="5"/>
  <c r="AM4713" i="5"/>
  <c r="AN4713" i="5"/>
  <c r="AM4714" i="5"/>
  <c r="AN4714" i="5"/>
  <c r="AM4715" i="5"/>
  <c r="AN4715" i="5"/>
  <c r="AM4716" i="5"/>
  <c r="AN4716" i="5"/>
  <c r="AM4717" i="5"/>
  <c r="AN4717" i="5"/>
  <c r="AM4718" i="5"/>
  <c r="AN4718" i="5"/>
  <c r="AM4719" i="5"/>
  <c r="AN4719" i="5"/>
  <c r="AM4720" i="5"/>
  <c r="AN4720" i="5"/>
  <c r="AM4721" i="5"/>
  <c r="AN4721" i="5"/>
  <c r="AM4722" i="5"/>
  <c r="AN4722" i="5"/>
  <c r="AM4723" i="5"/>
  <c r="AN4723" i="5"/>
  <c r="AM4724" i="5"/>
  <c r="AN4724" i="5"/>
  <c r="AM4725" i="5"/>
  <c r="AN4725" i="5"/>
  <c r="AM4726" i="5"/>
  <c r="AN4726" i="5"/>
  <c r="AM4727" i="5"/>
  <c r="AN4727" i="5"/>
  <c r="AM4728" i="5"/>
  <c r="AN4728" i="5"/>
  <c r="AM4729" i="5"/>
  <c r="AN4729" i="5"/>
  <c r="AM4730" i="5"/>
  <c r="AN4730" i="5"/>
  <c r="AM4731" i="5"/>
  <c r="AN4731" i="5"/>
  <c r="AM4732" i="5"/>
  <c r="AN4732" i="5"/>
  <c r="AM4733" i="5"/>
  <c r="AN4733" i="5"/>
  <c r="AM4734" i="5"/>
  <c r="AN4734" i="5"/>
  <c r="AM4735" i="5"/>
  <c r="AN4735" i="5"/>
  <c r="AM4736" i="5"/>
  <c r="AN4736" i="5"/>
  <c r="AM4737" i="5"/>
  <c r="AN4737" i="5"/>
  <c r="AM4738" i="5"/>
  <c r="AN4738" i="5"/>
  <c r="AM4739" i="5"/>
  <c r="AN4739" i="5"/>
  <c r="AM4740" i="5"/>
  <c r="AN4740" i="5"/>
  <c r="AM4741" i="5"/>
  <c r="AN4741" i="5"/>
  <c r="AM4742" i="5"/>
  <c r="AN4742" i="5"/>
  <c r="AM4743" i="5"/>
  <c r="AN4743" i="5"/>
  <c r="AM4744" i="5"/>
  <c r="AN4744" i="5"/>
  <c r="AM4745" i="5"/>
  <c r="AN4745" i="5"/>
  <c r="AM4746" i="5"/>
  <c r="AN4746" i="5"/>
  <c r="AM4747" i="5"/>
  <c r="AN4747" i="5"/>
  <c r="AM4748" i="5"/>
  <c r="AN4748" i="5"/>
  <c r="AM4749" i="5"/>
  <c r="AN4749" i="5"/>
  <c r="AM4750" i="5"/>
  <c r="AN4750" i="5"/>
  <c r="AM4751" i="5"/>
  <c r="AN4751" i="5"/>
  <c r="AM4752" i="5"/>
  <c r="AN4752" i="5"/>
  <c r="AM4753" i="5"/>
  <c r="AN4753" i="5"/>
  <c r="AM4754" i="5"/>
  <c r="AN4754" i="5"/>
  <c r="AM4755" i="5"/>
  <c r="AN4755" i="5"/>
  <c r="AM4756" i="5"/>
  <c r="AN4756" i="5"/>
  <c r="AM4757" i="5"/>
  <c r="AN4757" i="5"/>
  <c r="AM4758" i="5"/>
  <c r="AN4758" i="5"/>
  <c r="AM4759" i="5"/>
  <c r="AN4759" i="5"/>
  <c r="AM4760" i="5"/>
  <c r="AN4760" i="5"/>
  <c r="AM4761" i="5"/>
  <c r="AN4761" i="5"/>
  <c r="AM4762" i="5"/>
  <c r="AN4762" i="5"/>
  <c r="AM4763" i="5"/>
  <c r="AN4763" i="5"/>
  <c r="AM4764" i="5"/>
  <c r="AN4764" i="5"/>
  <c r="AM4765" i="5"/>
  <c r="AN4765" i="5"/>
  <c r="AM4766" i="5"/>
  <c r="AN4766" i="5"/>
  <c r="AM4767" i="5"/>
  <c r="AN4767" i="5"/>
  <c r="AM4768" i="5"/>
  <c r="AN4768" i="5"/>
  <c r="AM4769" i="5"/>
  <c r="AN4769" i="5"/>
  <c r="AM4770" i="5"/>
  <c r="AN4770" i="5"/>
  <c r="AM4771" i="5"/>
  <c r="AN4771" i="5"/>
  <c r="AM4772" i="5"/>
  <c r="AN4772" i="5"/>
  <c r="AM4773" i="5"/>
  <c r="AN4773" i="5"/>
  <c r="AM4774" i="5"/>
  <c r="AN4774" i="5"/>
  <c r="AM4775" i="5"/>
  <c r="AN4775" i="5"/>
  <c r="AM4776" i="5"/>
  <c r="AN4776" i="5"/>
  <c r="AM4777" i="5"/>
  <c r="AN4777" i="5"/>
  <c r="AM4778" i="5"/>
  <c r="AN4778" i="5"/>
  <c r="AM4779" i="5"/>
  <c r="AN4779" i="5"/>
  <c r="AM4780" i="5"/>
  <c r="AN4780" i="5"/>
  <c r="AM4781" i="5"/>
  <c r="AN4781" i="5"/>
  <c r="AM4782" i="5"/>
  <c r="AN4782" i="5"/>
  <c r="AM4783" i="5"/>
  <c r="AN4783" i="5"/>
  <c r="AM4784" i="5"/>
  <c r="AN4784" i="5"/>
  <c r="AM4785" i="5"/>
  <c r="AN4785" i="5"/>
  <c r="AM4786" i="5"/>
  <c r="AN4786" i="5"/>
  <c r="AM4787" i="5"/>
  <c r="AN4787" i="5"/>
  <c r="AM4788" i="5"/>
  <c r="AN4788" i="5"/>
  <c r="AM4789" i="5"/>
  <c r="AN4789" i="5"/>
  <c r="AM4790" i="5"/>
  <c r="AN4790" i="5"/>
  <c r="AM4791" i="5"/>
  <c r="AN4791" i="5"/>
  <c r="AM4792" i="5"/>
  <c r="AN4792" i="5"/>
  <c r="AM4793" i="5"/>
  <c r="AN4793" i="5"/>
  <c r="AM4794" i="5"/>
  <c r="AN4794" i="5"/>
  <c r="AM4795" i="5"/>
  <c r="AN4795" i="5"/>
  <c r="AM4796" i="5"/>
  <c r="AN4796" i="5"/>
  <c r="AM4797" i="5"/>
  <c r="AN4797" i="5"/>
  <c r="AM4798" i="5"/>
  <c r="AN4798" i="5"/>
  <c r="AM4799" i="5"/>
  <c r="AN4799" i="5"/>
  <c r="AM4800" i="5"/>
  <c r="AN4800" i="5"/>
  <c r="AM4801" i="5"/>
  <c r="AN4801" i="5"/>
  <c r="AM4802" i="5"/>
  <c r="AN4802" i="5"/>
  <c r="AM4803" i="5"/>
  <c r="AN4803" i="5"/>
  <c r="AM4804" i="5"/>
  <c r="AN4804" i="5"/>
  <c r="AM4805" i="5"/>
  <c r="AN4805" i="5"/>
  <c r="AM4806" i="5"/>
  <c r="AN4806" i="5"/>
  <c r="AM4807" i="5"/>
  <c r="AN4807" i="5"/>
  <c r="AM4808" i="5"/>
  <c r="AN4808" i="5"/>
  <c r="AM4809" i="5"/>
  <c r="AN4809" i="5"/>
  <c r="AM4810" i="5"/>
  <c r="AN4810" i="5"/>
  <c r="AM4811" i="5"/>
  <c r="AN4811" i="5"/>
  <c r="AM4812" i="5"/>
  <c r="AN4812" i="5"/>
  <c r="AM4813" i="5"/>
  <c r="AN4813" i="5"/>
  <c r="AM4814" i="5"/>
  <c r="AN4814" i="5"/>
  <c r="AM4815" i="5"/>
  <c r="AN4815" i="5"/>
  <c r="AM4816" i="5"/>
  <c r="AN4816" i="5"/>
  <c r="AM4817" i="5"/>
  <c r="AN4817" i="5"/>
  <c r="AM4818" i="5"/>
  <c r="AN4818" i="5"/>
  <c r="AM4819" i="5"/>
  <c r="AN4819" i="5"/>
  <c r="AM4820" i="5"/>
  <c r="AN4820" i="5"/>
  <c r="AM4821" i="5"/>
  <c r="AN4821" i="5"/>
  <c r="AM4822" i="5"/>
  <c r="AN4822" i="5"/>
  <c r="AM4823" i="5"/>
  <c r="AN4823" i="5"/>
  <c r="AM4824" i="5"/>
  <c r="AN4824" i="5"/>
  <c r="AM4825" i="5"/>
  <c r="AN4825" i="5"/>
  <c r="AM4826" i="5"/>
  <c r="AN4826" i="5"/>
  <c r="AM4827" i="5"/>
  <c r="AN4827" i="5"/>
  <c r="AM4828" i="5"/>
  <c r="AN4828" i="5"/>
  <c r="AM4829" i="5"/>
  <c r="AN4829" i="5"/>
  <c r="AM4830" i="5"/>
  <c r="AN4830" i="5"/>
  <c r="AM4831" i="5"/>
  <c r="AN4831" i="5"/>
  <c r="AM4832" i="5"/>
  <c r="AN4832" i="5"/>
  <c r="AM4833" i="5"/>
  <c r="AN4833" i="5"/>
  <c r="AM4834" i="5"/>
  <c r="AN4834" i="5"/>
  <c r="AM4835" i="5"/>
  <c r="AN4835" i="5"/>
  <c r="AM4836" i="5"/>
  <c r="AN4836" i="5"/>
  <c r="AM4837" i="5"/>
  <c r="AN4837" i="5"/>
  <c r="AM4838" i="5"/>
  <c r="AN4838" i="5"/>
  <c r="AM4839" i="5"/>
  <c r="AN4839" i="5"/>
  <c r="AM4840" i="5"/>
  <c r="AN4840" i="5"/>
  <c r="AM4841" i="5"/>
  <c r="AN4841" i="5"/>
  <c r="AM4842" i="5"/>
  <c r="AN4842" i="5"/>
  <c r="AM4843" i="5"/>
  <c r="AN4843" i="5"/>
  <c r="AM4844" i="5"/>
  <c r="AN4844" i="5"/>
  <c r="AM4845" i="5"/>
  <c r="AN4845" i="5"/>
  <c r="AM4846" i="5"/>
  <c r="AN4846" i="5"/>
  <c r="AM4847" i="5"/>
  <c r="AN4847" i="5"/>
  <c r="AM4848" i="5"/>
  <c r="AN4848" i="5"/>
  <c r="AM4849" i="5"/>
  <c r="AN4849" i="5"/>
  <c r="AM4850" i="5"/>
  <c r="AN4850" i="5"/>
  <c r="AM4851" i="5"/>
  <c r="AN4851" i="5"/>
  <c r="AM4852" i="5"/>
  <c r="AN4852" i="5"/>
  <c r="AM4853" i="5"/>
  <c r="AN4853" i="5"/>
  <c r="AM4854" i="5"/>
  <c r="AN4854" i="5"/>
  <c r="AM4855" i="5"/>
  <c r="AN4855" i="5"/>
  <c r="AM4856" i="5"/>
  <c r="AN4856" i="5"/>
  <c r="AM4857" i="5"/>
  <c r="AN4857" i="5"/>
  <c r="AM4858" i="5"/>
  <c r="AN4858" i="5"/>
  <c r="AM4859" i="5"/>
  <c r="AN4859" i="5"/>
  <c r="AM4860" i="5"/>
  <c r="AN4860" i="5"/>
  <c r="AM4861" i="5"/>
  <c r="AN4861" i="5"/>
  <c r="AM4862" i="5"/>
  <c r="AN4862" i="5"/>
  <c r="AM4863" i="5"/>
  <c r="AN4863" i="5"/>
  <c r="AM4864" i="5"/>
  <c r="AN4864" i="5"/>
  <c r="AM4865" i="5"/>
  <c r="AN4865" i="5"/>
  <c r="AM4866" i="5"/>
  <c r="AN4866" i="5"/>
  <c r="AM4867" i="5"/>
  <c r="AN4867" i="5"/>
  <c r="AM4868" i="5"/>
  <c r="AN4868" i="5"/>
  <c r="AM4869" i="5"/>
  <c r="AN4869" i="5"/>
  <c r="AM4870" i="5"/>
  <c r="AN4870" i="5"/>
  <c r="AM4871" i="5"/>
  <c r="AN4871" i="5"/>
  <c r="AM4872" i="5"/>
  <c r="AN4872" i="5"/>
  <c r="AM4873" i="5"/>
  <c r="AN4873" i="5"/>
  <c r="AM4874" i="5"/>
  <c r="AN4874" i="5"/>
  <c r="AM4875" i="5"/>
  <c r="AN4875" i="5"/>
  <c r="AM4876" i="5"/>
  <c r="AN4876" i="5"/>
  <c r="AM4877" i="5"/>
  <c r="AN4877" i="5"/>
  <c r="AM4878" i="5"/>
  <c r="AN4878" i="5"/>
  <c r="AM4879" i="5"/>
  <c r="AN4879" i="5"/>
  <c r="AM4880" i="5"/>
  <c r="AN4880" i="5"/>
  <c r="AM4881" i="5"/>
  <c r="AN4881" i="5"/>
  <c r="AM4882" i="5"/>
  <c r="AN4882" i="5"/>
  <c r="AM4883" i="5"/>
  <c r="AN4883" i="5"/>
  <c r="AM4884" i="5"/>
  <c r="AN4884" i="5"/>
  <c r="AM4885" i="5"/>
  <c r="AN4885" i="5"/>
  <c r="AM4886" i="5"/>
  <c r="AN4886" i="5"/>
  <c r="AM4887" i="5"/>
  <c r="AN4887" i="5"/>
  <c r="AM4888" i="5"/>
  <c r="AN4888" i="5"/>
  <c r="AM4889" i="5"/>
  <c r="AN4889" i="5"/>
  <c r="AM4890" i="5"/>
  <c r="AN4890" i="5"/>
  <c r="AM4891" i="5"/>
  <c r="AN4891" i="5"/>
  <c r="AM4892" i="5"/>
  <c r="AN4892" i="5"/>
  <c r="AM4893" i="5"/>
  <c r="AN4893" i="5"/>
  <c r="AM4894" i="5"/>
  <c r="AN4894" i="5"/>
  <c r="AM4895" i="5"/>
  <c r="AN4895" i="5"/>
  <c r="AM4896" i="5"/>
  <c r="AN4896" i="5"/>
  <c r="AM4897" i="5"/>
  <c r="AN4897" i="5"/>
  <c r="AM4898" i="5"/>
  <c r="AN4898" i="5"/>
  <c r="AM4899" i="5"/>
  <c r="AN4899" i="5"/>
  <c r="AM4900" i="5"/>
  <c r="AN4900" i="5"/>
  <c r="AM4901" i="5"/>
  <c r="AN4901" i="5"/>
  <c r="AM4902" i="5"/>
  <c r="AN4902" i="5"/>
  <c r="AM4903" i="5"/>
  <c r="AN4903" i="5"/>
  <c r="AM4904" i="5"/>
  <c r="AN4904" i="5"/>
  <c r="AM4905" i="5"/>
  <c r="AN4905" i="5"/>
  <c r="AM4906" i="5"/>
  <c r="AN4906" i="5"/>
  <c r="AM4907" i="5"/>
  <c r="AN4907" i="5"/>
  <c r="AM4908" i="5"/>
  <c r="AN4908" i="5"/>
  <c r="AM4909" i="5"/>
  <c r="AN4909" i="5"/>
  <c r="AM4910" i="5"/>
  <c r="AN4910" i="5"/>
  <c r="AM4911" i="5"/>
  <c r="AN4911" i="5"/>
  <c r="AM4912" i="5"/>
  <c r="AN4912" i="5"/>
  <c r="AM4913" i="5"/>
  <c r="AN4913" i="5"/>
  <c r="AM4914" i="5"/>
  <c r="AN4914" i="5"/>
  <c r="AM4915" i="5"/>
  <c r="AN4915" i="5"/>
  <c r="AM4916" i="5"/>
  <c r="AN4916" i="5"/>
  <c r="AM4917" i="5"/>
  <c r="AN4917" i="5"/>
  <c r="AM4918" i="5"/>
  <c r="AN4918" i="5"/>
  <c r="AM4919" i="5"/>
  <c r="AN4919" i="5"/>
  <c r="AM4920" i="5"/>
  <c r="AN4920" i="5"/>
  <c r="AM4921" i="5"/>
  <c r="AN4921" i="5"/>
  <c r="AM4922" i="5"/>
  <c r="AN4922" i="5"/>
  <c r="AM4923" i="5"/>
  <c r="AN4923" i="5"/>
  <c r="AM4924" i="5"/>
  <c r="AN4924" i="5"/>
  <c r="AM4925" i="5"/>
  <c r="AN4925" i="5"/>
  <c r="AM4926" i="5"/>
  <c r="AN4926" i="5"/>
  <c r="AM4927" i="5"/>
  <c r="AN4927" i="5"/>
  <c r="AM4928" i="5"/>
  <c r="AN4928" i="5"/>
  <c r="AM4929" i="5"/>
  <c r="AN4929" i="5"/>
  <c r="AM4930" i="5"/>
  <c r="AN4930" i="5"/>
  <c r="AM4931" i="5"/>
  <c r="AN4931" i="5"/>
  <c r="AM4932" i="5"/>
  <c r="AN4932" i="5"/>
  <c r="AM4933" i="5"/>
  <c r="AN4933" i="5"/>
  <c r="AM4934" i="5"/>
  <c r="AN4934" i="5"/>
  <c r="AM4935" i="5"/>
  <c r="AN4935" i="5"/>
  <c r="AM4936" i="5"/>
  <c r="AN4936" i="5"/>
  <c r="AM4937" i="5"/>
  <c r="AN4937" i="5"/>
  <c r="AM4938" i="5"/>
  <c r="AN4938" i="5"/>
  <c r="AM4939" i="5"/>
  <c r="AN4939" i="5"/>
  <c r="AM4940" i="5"/>
  <c r="AN4940" i="5"/>
  <c r="AM4941" i="5"/>
  <c r="AN4941" i="5"/>
  <c r="AM4942" i="5"/>
  <c r="AN4942" i="5"/>
  <c r="AM4943" i="5"/>
  <c r="AN4943" i="5"/>
  <c r="AM4944" i="5"/>
  <c r="AN4944" i="5"/>
  <c r="AM4945" i="5"/>
  <c r="AN4945" i="5"/>
  <c r="AM4946" i="5"/>
  <c r="AN4946" i="5"/>
  <c r="AM4947" i="5"/>
  <c r="AN4947" i="5"/>
  <c r="AM4948" i="5"/>
  <c r="AN4948" i="5"/>
  <c r="AM4949" i="5"/>
  <c r="AN4949" i="5"/>
  <c r="AM4950" i="5"/>
  <c r="AN4950" i="5"/>
  <c r="AM4951" i="5"/>
  <c r="AN4951" i="5"/>
  <c r="AM4952" i="5"/>
  <c r="AN4952" i="5"/>
  <c r="AM4953" i="5"/>
  <c r="AN4953" i="5"/>
  <c r="AM4954" i="5"/>
  <c r="AN4954" i="5"/>
  <c r="AM4955" i="5"/>
  <c r="AN4955" i="5"/>
  <c r="AM4956" i="5"/>
  <c r="AN4956" i="5"/>
  <c r="AM4957" i="5"/>
  <c r="AN4957" i="5"/>
  <c r="AM4958" i="5"/>
  <c r="AN4958" i="5"/>
  <c r="AM4959" i="5"/>
  <c r="AN4959" i="5"/>
  <c r="AM4960" i="5"/>
  <c r="AN4960" i="5"/>
  <c r="AM4961" i="5"/>
  <c r="AN4961" i="5"/>
  <c r="AM4962" i="5"/>
  <c r="AN4962" i="5"/>
  <c r="AM4963" i="5"/>
  <c r="AN4963" i="5"/>
  <c r="AM4964" i="5"/>
  <c r="AN4964" i="5"/>
  <c r="AM4965" i="5"/>
  <c r="AN4965" i="5"/>
  <c r="AM4966" i="5"/>
  <c r="AN4966" i="5"/>
  <c r="AM4967" i="5"/>
  <c r="AN4967" i="5"/>
  <c r="AM4968" i="5"/>
  <c r="AN4968" i="5"/>
  <c r="AM4969" i="5"/>
  <c r="AN4969" i="5"/>
  <c r="AM4970" i="5"/>
  <c r="AN4970" i="5"/>
  <c r="AM4971" i="5"/>
  <c r="AN4971" i="5"/>
  <c r="AM4972" i="5"/>
  <c r="AN4972" i="5"/>
  <c r="AM4973" i="5"/>
  <c r="AN4973" i="5"/>
  <c r="AM4974" i="5"/>
  <c r="AN4974" i="5"/>
  <c r="AM4975" i="5"/>
  <c r="AN4975" i="5"/>
  <c r="AM4976" i="5"/>
  <c r="AN4976" i="5"/>
  <c r="AM4977" i="5"/>
  <c r="AN4977" i="5"/>
  <c r="AM4978" i="5"/>
  <c r="AN4978" i="5"/>
  <c r="AM4979" i="5"/>
  <c r="AN4979" i="5"/>
  <c r="AM4980" i="5"/>
  <c r="AN4980" i="5"/>
  <c r="AM4981" i="5"/>
  <c r="AN4981" i="5"/>
  <c r="AM4982" i="5"/>
  <c r="AN4982" i="5"/>
  <c r="AM4983" i="5"/>
  <c r="AN4983" i="5"/>
  <c r="AM4984" i="5"/>
  <c r="AN4984" i="5"/>
  <c r="AM4985" i="5"/>
  <c r="AN4985" i="5"/>
  <c r="AM4986" i="5"/>
  <c r="AN4986" i="5"/>
  <c r="AM4987" i="5"/>
  <c r="AN4987" i="5"/>
  <c r="AM4988" i="5"/>
  <c r="AN4988" i="5"/>
  <c r="AM4989" i="5"/>
  <c r="AN4989" i="5"/>
  <c r="AM4990" i="5"/>
  <c r="AN4990" i="5"/>
  <c r="AM4991" i="5"/>
  <c r="AN4991" i="5"/>
  <c r="AM4992" i="5"/>
  <c r="AN4992" i="5"/>
  <c r="AM4993" i="5"/>
  <c r="AN4993" i="5"/>
  <c r="AM4994" i="5"/>
  <c r="AN4994" i="5"/>
  <c r="AM4995" i="5"/>
  <c r="AN4995" i="5"/>
  <c r="AM4996" i="5"/>
  <c r="AN4996" i="5"/>
  <c r="AM4997" i="5"/>
  <c r="AN4997" i="5"/>
  <c r="AM4998" i="5"/>
  <c r="AN4998" i="5"/>
  <c r="AM4999" i="5"/>
  <c r="AN4999" i="5"/>
  <c r="AM5000" i="5"/>
  <c r="AN5000" i="5"/>
  <c r="AM5001" i="5"/>
  <c r="AN5001" i="5"/>
  <c r="AM5002" i="5"/>
  <c r="AN5002" i="5"/>
  <c r="AM5003" i="5"/>
  <c r="AN5003" i="5"/>
  <c r="AM5004" i="5"/>
  <c r="AN5004" i="5"/>
  <c r="AM5005" i="5"/>
  <c r="AN5005" i="5"/>
  <c r="AM5006" i="5"/>
  <c r="AN5006" i="5"/>
  <c r="AM5007" i="5"/>
  <c r="AN5007" i="5"/>
  <c r="AM5008" i="5"/>
  <c r="AN5008" i="5"/>
  <c r="AM5009" i="5"/>
  <c r="AN5009" i="5"/>
  <c r="AM5010" i="5"/>
  <c r="AN5010" i="5"/>
  <c r="AM5011" i="5"/>
  <c r="AN5011" i="5"/>
  <c r="AM5012" i="5"/>
  <c r="AN5012" i="5"/>
  <c r="AM5013" i="5"/>
  <c r="AN5013" i="5"/>
  <c r="AM5014" i="5"/>
  <c r="AN5014" i="5"/>
  <c r="AM5015" i="5"/>
  <c r="AN5015" i="5"/>
  <c r="AM5016" i="5"/>
  <c r="AN5016" i="5"/>
  <c r="AM5017" i="5"/>
  <c r="AN5017" i="5"/>
  <c r="AM5018" i="5"/>
  <c r="AN5018" i="5"/>
  <c r="AM5019" i="5"/>
  <c r="AN5019" i="5"/>
  <c r="AM5020" i="5"/>
  <c r="AN5020" i="5"/>
  <c r="AM5021" i="5"/>
  <c r="AN5021" i="5"/>
  <c r="AM5022" i="5"/>
  <c r="AN5022" i="5"/>
  <c r="AM5023" i="5"/>
  <c r="AN5023" i="5"/>
  <c r="AM5024" i="5"/>
  <c r="AN5024" i="5"/>
  <c r="AM5025" i="5"/>
  <c r="AN5025" i="5"/>
  <c r="AM5026" i="5"/>
  <c r="AN5026" i="5"/>
  <c r="AM5027" i="5"/>
  <c r="AN5027" i="5"/>
  <c r="AM5028" i="5"/>
  <c r="AN5028" i="5"/>
  <c r="AM5029" i="5"/>
  <c r="AN5029" i="5"/>
  <c r="AM5030" i="5"/>
  <c r="AN5030" i="5"/>
  <c r="AM5031" i="5"/>
  <c r="AN5031" i="5"/>
  <c r="AM5032" i="5"/>
  <c r="AN5032" i="5"/>
  <c r="AM5033" i="5"/>
  <c r="AN5033" i="5"/>
  <c r="AM5034" i="5"/>
  <c r="AN5034" i="5"/>
  <c r="AM5035" i="5"/>
  <c r="AN5035" i="5"/>
  <c r="AM5036" i="5"/>
  <c r="AN5036" i="5"/>
  <c r="AM5037" i="5"/>
  <c r="AN5037" i="5"/>
  <c r="AM5038" i="5"/>
  <c r="AN5038" i="5"/>
  <c r="AM5039" i="5"/>
  <c r="AN5039" i="5"/>
  <c r="AM5040" i="5"/>
  <c r="AN5040" i="5"/>
  <c r="AM5041" i="5"/>
  <c r="AN5041" i="5"/>
  <c r="AM5042" i="5"/>
  <c r="AN5042" i="5"/>
  <c r="AM5043" i="5"/>
  <c r="AN5043" i="5"/>
  <c r="AM5044" i="5"/>
  <c r="AN5044" i="5"/>
  <c r="AM5045" i="5"/>
  <c r="AN5045" i="5"/>
  <c r="AM5046" i="5"/>
  <c r="AN5046" i="5"/>
  <c r="AM5047" i="5"/>
  <c r="AN5047" i="5"/>
  <c r="AM5048" i="5"/>
  <c r="AN5048" i="5"/>
  <c r="AM5049" i="5"/>
  <c r="AN5049" i="5"/>
  <c r="AM5050" i="5"/>
  <c r="AN5050" i="5"/>
  <c r="AM5051" i="5"/>
  <c r="AN5051" i="5"/>
  <c r="AM5052" i="5"/>
  <c r="AN5052" i="5"/>
  <c r="J32" i="5"/>
  <c r="J33" i="5"/>
  <c r="J34" i="5"/>
</calcChain>
</file>

<file path=xl/comments1.xml><?xml version="1.0" encoding="utf-8"?>
<comments xmlns="http://schemas.openxmlformats.org/spreadsheetml/2006/main">
  <authors>
    <author>Brett A Saraniti</author>
  </authors>
  <commentList>
    <comment ref="E3" authorId="0">
      <text>
        <r>
          <rPr>
            <b/>
            <sz val="8"/>
            <color indexed="81"/>
            <rFont val="Tahoma"/>
          </rPr>
          <t>Brett A Saraniti:</t>
        </r>
        <r>
          <rPr>
            <sz val="8"/>
            <color indexed="81"/>
            <rFont val="Tahoma"/>
          </rPr>
          <t xml:space="preserve">
Enter any sensible values you like into the green cells.  The yellow cells are computed automatically.  You have to be careful with the covariance cells because not all combinations will be valid.  
Mathematically, the absolute value of the covariance can not be greater than the product of the two standard deviations.  Choosing a value outside of this range will make the results nonsensical... 
</t>
        </r>
      </text>
    </comment>
    <comment ref="J4" authorId="0">
      <text>
        <r>
          <rPr>
            <b/>
            <sz val="8"/>
            <color indexed="81"/>
            <rFont val="Tahoma"/>
          </rPr>
          <t>Brett A Saraniti:</t>
        </r>
        <r>
          <rPr>
            <sz val="8"/>
            <color indexed="81"/>
            <rFont val="Tahoma"/>
          </rPr>
          <t xml:space="preserve">
All of the yellow cells in this sheet are calculated directly from the inputs above and below.</t>
        </r>
      </text>
    </comment>
    <comment ref="M4" authorId="0">
      <text>
        <r>
          <rPr>
            <b/>
            <sz val="8"/>
            <color indexed="81"/>
            <rFont val="Tahoma"/>
          </rPr>
          <t>Brett A Saraniti:</t>
        </r>
        <r>
          <rPr>
            <sz val="8"/>
            <color indexed="81"/>
            <rFont val="Tahoma"/>
          </rPr>
          <t xml:space="preserve">
All of the yellow cells in this sheet are calculated directly from the inputs above and below.</t>
        </r>
      </text>
    </comment>
    <comment ref="M31" authorId="0">
      <text>
        <r>
          <rPr>
            <b/>
            <sz val="8"/>
            <color indexed="81"/>
            <rFont val="Tahoma"/>
          </rPr>
          <t>Brett A Saraniti:</t>
        </r>
        <r>
          <rPr>
            <sz val="8"/>
            <color indexed="81"/>
            <rFont val="Tahoma"/>
          </rPr>
          <t xml:space="preserve">
These are YOUR choice.  Input any portfolio by selecting a value for p1, p2, (p3 is automatic.)  
Also select a value for s and b will be chosen automatically.
</t>
        </r>
      </text>
    </comment>
    <comment ref="M39" authorId="0">
      <text>
        <r>
          <rPr>
            <b/>
            <sz val="8"/>
            <color indexed="81"/>
            <rFont val="Tahoma"/>
          </rPr>
          <t>Brett A Saraniti:</t>
        </r>
        <r>
          <rPr>
            <sz val="8"/>
            <color indexed="81"/>
            <rFont val="Tahoma"/>
          </rPr>
          <t xml:space="preserve">
A minimum weight of zero prevents short selling.  A negative weight allows consideration of short selling.
Do not enter a weight greater than zero.</t>
        </r>
      </text>
    </comment>
  </commentList>
</comments>
</file>

<file path=xl/sharedStrings.xml><?xml version="1.0" encoding="utf-8"?>
<sst xmlns="http://schemas.openxmlformats.org/spreadsheetml/2006/main" count="88" uniqueCount="79">
  <si>
    <t xml:space="preserve"> </t>
  </si>
  <si>
    <t>p1</t>
  </si>
  <si>
    <t>SD</t>
  </si>
  <si>
    <t>mu</t>
  </si>
  <si>
    <t>Inverted Matrix</t>
  </si>
  <si>
    <t>Inverted Matrix * 1-vector</t>
  </si>
  <si>
    <t>1-vector</t>
  </si>
  <si>
    <t>1-vector prime * above</t>
  </si>
  <si>
    <t>1-vector prime</t>
  </si>
  <si>
    <t>Var min</t>
  </si>
  <si>
    <r>
      <t>p</t>
    </r>
    <r>
      <rPr>
        <vertAlign val="subscript"/>
        <sz val="10"/>
        <rFont val="Arial"/>
        <family val="2"/>
      </rPr>
      <t>1</t>
    </r>
    <r>
      <rPr>
        <vertAlign val="superscript"/>
        <sz val="10"/>
        <rFont val="Arial"/>
        <family val="2"/>
      </rPr>
      <t>mv</t>
    </r>
  </si>
  <si>
    <r>
      <t>p</t>
    </r>
    <r>
      <rPr>
        <vertAlign val="subscript"/>
        <sz val="10"/>
        <rFont val="Arial"/>
        <family val="2"/>
      </rPr>
      <t>2</t>
    </r>
    <r>
      <rPr>
        <vertAlign val="superscript"/>
        <sz val="10"/>
        <rFont val="Arial"/>
        <family val="2"/>
      </rPr>
      <t>mv</t>
    </r>
  </si>
  <si>
    <r>
      <t>E(R</t>
    </r>
    <r>
      <rPr>
        <vertAlign val="superscript"/>
        <sz val="10"/>
        <rFont val="Arial"/>
        <family val="2"/>
      </rPr>
      <t>mv</t>
    </r>
    <r>
      <rPr>
        <sz val="10"/>
        <rFont val="Arial"/>
      </rPr>
      <t>)</t>
    </r>
  </si>
  <si>
    <t>Mean Returns</t>
  </si>
  <si>
    <t>Asset 1</t>
  </si>
  <si>
    <t>Asset 2</t>
  </si>
  <si>
    <t>Asset 3</t>
  </si>
  <si>
    <r>
      <t>SD(R</t>
    </r>
    <r>
      <rPr>
        <vertAlign val="subscript"/>
        <sz val="10"/>
        <rFont val="Arial"/>
        <family val="2"/>
      </rPr>
      <t>1</t>
    </r>
    <r>
      <rPr>
        <sz val="10"/>
        <rFont val="Arial"/>
      </rPr>
      <t>)</t>
    </r>
  </si>
  <si>
    <r>
      <t>SD(R</t>
    </r>
    <r>
      <rPr>
        <vertAlign val="subscript"/>
        <sz val="10"/>
        <rFont val="Arial"/>
        <family val="2"/>
      </rPr>
      <t>2</t>
    </r>
    <r>
      <rPr>
        <sz val="10"/>
        <rFont val="Arial"/>
      </rPr>
      <t>)</t>
    </r>
  </si>
  <si>
    <r>
      <t>SD(R</t>
    </r>
    <r>
      <rPr>
        <vertAlign val="subscript"/>
        <sz val="10"/>
        <rFont val="Arial"/>
        <family val="2"/>
      </rPr>
      <t>p</t>
    </r>
    <r>
      <rPr>
        <sz val="10"/>
        <rFont val="Arial"/>
      </rPr>
      <t>)</t>
    </r>
  </si>
  <si>
    <r>
      <t>p</t>
    </r>
    <r>
      <rPr>
        <vertAlign val="subscript"/>
        <sz val="10"/>
        <rFont val="Arial"/>
        <family val="2"/>
      </rPr>
      <t>1</t>
    </r>
  </si>
  <si>
    <r>
      <t>p</t>
    </r>
    <r>
      <rPr>
        <vertAlign val="subscript"/>
        <sz val="10"/>
        <rFont val="Arial"/>
        <family val="2"/>
      </rPr>
      <t>2</t>
    </r>
  </si>
  <si>
    <t>.</t>
  </si>
  <si>
    <r>
      <t>p</t>
    </r>
    <r>
      <rPr>
        <vertAlign val="subscript"/>
        <sz val="10"/>
        <rFont val="Arial"/>
        <family val="2"/>
      </rPr>
      <t>3</t>
    </r>
  </si>
  <si>
    <r>
      <t>p</t>
    </r>
    <r>
      <rPr>
        <vertAlign val="subscript"/>
        <sz val="10"/>
        <rFont val="Arial"/>
        <family val="2"/>
      </rPr>
      <t>3</t>
    </r>
    <r>
      <rPr>
        <vertAlign val="superscript"/>
        <sz val="10"/>
        <rFont val="Arial"/>
        <family val="2"/>
      </rPr>
      <t>mv</t>
    </r>
  </si>
  <si>
    <t>Variance - Covariance Matrix</t>
  </si>
  <si>
    <t>Variance - Covariance  Matrix</t>
  </si>
  <si>
    <r>
      <t>Var(R</t>
    </r>
    <r>
      <rPr>
        <vertAlign val="superscript"/>
        <sz val="10"/>
        <rFont val="Arial"/>
        <family val="2"/>
      </rPr>
      <t>mv</t>
    </r>
    <r>
      <rPr>
        <sz val="10"/>
        <rFont val="Arial"/>
      </rPr>
      <t>)</t>
    </r>
  </si>
  <si>
    <r>
      <t>SD(R</t>
    </r>
    <r>
      <rPr>
        <vertAlign val="superscript"/>
        <sz val="10"/>
        <rFont val="Arial"/>
        <family val="2"/>
      </rPr>
      <t>mv</t>
    </r>
    <r>
      <rPr>
        <sz val="10"/>
        <rFont val="Arial"/>
      </rPr>
      <t>)</t>
    </r>
  </si>
  <si>
    <r>
      <t>Minimum p</t>
    </r>
    <r>
      <rPr>
        <vertAlign val="subscript"/>
        <sz val="10"/>
        <rFont val="Arial"/>
        <family val="2"/>
      </rPr>
      <t>i</t>
    </r>
  </si>
  <si>
    <r>
      <t>SD(R</t>
    </r>
    <r>
      <rPr>
        <vertAlign val="subscript"/>
        <sz val="10"/>
        <rFont val="Arial"/>
        <family val="2"/>
      </rPr>
      <t>3</t>
    </r>
    <r>
      <rPr>
        <sz val="10"/>
        <rFont val="Arial"/>
      </rPr>
      <t>)</t>
    </r>
  </si>
  <si>
    <t>Risk Free Rate</t>
  </si>
  <si>
    <r>
      <t>Corr(R</t>
    </r>
    <r>
      <rPr>
        <vertAlign val="subscript"/>
        <sz val="10"/>
        <rFont val="Arial"/>
        <family val="2"/>
      </rPr>
      <t>1,</t>
    </r>
    <r>
      <rPr>
        <sz val="10"/>
        <rFont val="Arial"/>
      </rPr>
      <t>R</t>
    </r>
    <r>
      <rPr>
        <vertAlign val="subscript"/>
        <sz val="10"/>
        <rFont val="Arial"/>
        <family val="2"/>
      </rPr>
      <t>2</t>
    </r>
    <r>
      <rPr>
        <sz val="10"/>
        <rFont val="Arial"/>
      </rPr>
      <t>)</t>
    </r>
  </si>
  <si>
    <r>
      <t>Corr(R</t>
    </r>
    <r>
      <rPr>
        <vertAlign val="subscript"/>
        <sz val="10"/>
        <rFont val="Arial"/>
        <family val="2"/>
      </rPr>
      <t>1,</t>
    </r>
    <r>
      <rPr>
        <sz val="10"/>
        <rFont val="Arial"/>
      </rPr>
      <t>R</t>
    </r>
    <r>
      <rPr>
        <vertAlign val="subscript"/>
        <sz val="10"/>
        <rFont val="Arial"/>
        <family val="2"/>
      </rPr>
      <t>3</t>
    </r>
    <r>
      <rPr>
        <sz val="10"/>
        <rFont val="Arial"/>
      </rPr>
      <t>)</t>
    </r>
  </si>
  <si>
    <r>
      <t>Corr(R</t>
    </r>
    <r>
      <rPr>
        <vertAlign val="subscript"/>
        <sz val="10"/>
        <rFont val="Arial"/>
        <family val="2"/>
      </rPr>
      <t>2,</t>
    </r>
    <r>
      <rPr>
        <sz val="10"/>
        <rFont val="Arial"/>
      </rPr>
      <t>R</t>
    </r>
    <r>
      <rPr>
        <vertAlign val="subscript"/>
        <sz val="10"/>
        <rFont val="Arial"/>
        <family val="2"/>
      </rPr>
      <t>3</t>
    </r>
    <r>
      <rPr>
        <sz val="10"/>
        <rFont val="Arial"/>
      </rPr>
      <t>)</t>
    </r>
  </si>
  <si>
    <t>p3</t>
  </si>
  <si>
    <t>p2</t>
  </si>
  <si>
    <t>mu hat</t>
  </si>
  <si>
    <t>mu hat prime</t>
  </si>
  <si>
    <t>mstar num</t>
  </si>
  <si>
    <t>mstar den</t>
  </si>
  <si>
    <t>m star</t>
  </si>
  <si>
    <t>mu prime</t>
  </si>
  <si>
    <t>mu prime * inv cov</t>
  </si>
  <si>
    <t>mu hat prime * inv cov</t>
  </si>
  <si>
    <t>p den</t>
  </si>
  <si>
    <t>prm</t>
  </si>
  <si>
    <t>E(Rprm)</t>
  </si>
  <si>
    <t>SD(Rprm)</t>
  </si>
  <si>
    <t>Tangent line</t>
  </si>
  <si>
    <t>x</t>
  </si>
  <si>
    <t>y</t>
  </si>
  <si>
    <t>slope</t>
  </si>
  <si>
    <t>Tangent Portfolio</t>
  </si>
  <si>
    <r>
      <t>p</t>
    </r>
    <r>
      <rPr>
        <vertAlign val="subscript"/>
        <sz val="10"/>
        <rFont val="Arial"/>
        <family val="2"/>
      </rPr>
      <t>2</t>
    </r>
    <r>
      <rPr>
        <vertAlign val="superscript"/>
        <sz val="10"/>
        <rFont val="Arial"/>
        <family val="2"/>
      </rPr>
      <t>t</t>
    </r>
  </si>
  <si>
    <r>
      <t>p</t>
    </r>
    <r>
      <rPr>
        <vertAlign val="subscript"/>
        <sz val="10"/>
        <rFont val="Arial"/>
        <family val="2"/>
      </rPr>
      <t>3</t>
    </r>
    <r>
      <rPr>
        <vertAlign val="superscript"/>
        <sz val="10"/>
        <rFont val="Arial"/>
        <family val="2"/>
      </rPr>
      <t>t</t>
    </r>
  </si>
  <si>
    <r>
      <t>p</t>
    </r>
    <r>
      <rPr>
        <vertAlign val="subscript"/>
        <sz val="10"/>
        <rFont val="Arial"/>
        <family val="2"/>
      </rPr>
      <t>1</t>
    </r>
    <r>
      <rPr>
        <vertAlign val="superscript"/>
        <sz val="10"/>
        <rFont val="Arial"/>
        <family val="2"/>
      </rPr>
      <t xml:space="preserve">t </t>
    </r>
  </si>
  <si>
    <r>
      <t>E(R</t>
    </r>
    <r>
      <rPr>
        <vertAlign val="subscript"/>
        <sz val="10"/>
        <rFont val="Arial"/>
        <family val="2"/>
      </rPr>
      <t>p</t>
    </r>
    <r>
      <rPr>
        <vertAlign val="superscript"/>
        <sz val="10"/>
        <rFont val="Arial"/>
        <family val="2"/>
      </rPr>
      <t>t</t>
    </r>
    <r>
      <rPr>
        <sz val="10"/>
        <rFont val="Arial"/>
      </rPr>
      <t>)</t>
    </r>
  </si>
  <si>
    <r>
      <t>Var(R</t>
    </r>
    <r>
      <rPr>
        <vertAlign val="subscript"/>
        <sz val="10"/>
        <rFont val="Arial"/>
        <family val="2"/>
      </rPr>
      <t>p</t>
    </r>
    <r>
      <rPr>
        <vertAlign val="superscript"/>
        <sz val="10"/>
        <rFont val="Arial"/>
        <family val="2"/>
      </rPr>
      <t>t</t>
    </r>
    <r>
      <rPr>
        <sz val="10"/>
        <rFont val="Arial"/>
      </rPr>
      <t>)</t>
    </r>
  </si>
  <si>
    <r>
      <t>SD(R</t>
    </r>
    <r>
      <rPr>
        <vertAlign val="subscript"/>
        <sz val="10"/>
        <rFont val="Arial"/>
        <family val="2"/>
      </rPr>
      <t>p</t>
    </r>
    <r>
      <rPr>
        <vertAlign val="superscript"/>
        <sz val="10"/>
        <rFont val="Arial"/>
        <family val="2"/>
      </rPr>
      <t>t</t>
    </r>
    <r>
      <rPr>
        <sz val="10"/>
        <rFont val="Arial"/>
      </rPr>
      <t>)</t>
    </r>
  </si>
  <si>
    <t>Sharpe Ratio</t>
  </si>
  <si>
    <t>Standard Deviations</t>
  </si>
  <si>
    <t>Correlations</t>
  </si>
  <si>
    <t>Minimum Variance Portfolio</t>
  </si>
  <si>
    <t>Efficient Portfolio</t>
  </si>
  <si>
    <t>Selected Portfolio</t>
  </si>
  <si>
    <t>X</t>
  </si>
  <si>
    <t>Y</t>
  </si>
  <si>
    <t>Three Plus One</t>
  </si>
  <si>
    <r>
      <t>p</t>
    </r>
    <r>
      <rPr>
        <b/>
        <vertAlign val="subscript"/>
        <sz val="10"/>
        <rFont val="Arial"/>
        <family val="2"/>
      </rPr>
      <t>1</t>
    </r>
  </si>
  <si>
    <r>
      <t>p</t>
    </r>
    <r>
      <rPr>
        <b/>
        <vertAlign val="subscript"/>
        <sz val="10"/>
        <rFont val="Arial"/>
        <family val="2"/>
      </rPr>
      <t>2</t>
    </r>
  </si>
  <si>
    <r>
      <t>p</t>
    </r>
    <r>
      <rPr>
        <b/>
        <vertAlign val="subscript"/>
        <sz val="10"/>
        <rFont val="Arial"/>
        <family val="2"/>
      </rPr>
      <t>3</t>
    </r>
  </si>
  <si>
    <r>
      <t>E(R</t>
    </r>
    <r>
      <rPr>
        <b/>
        <vertAlign val="subscript"/>
        <sz val="10"/>
        <rFont val="Arial"/>
        <family val="2"/>
      </rPr>
      <t>p</t>
    </r>
    <r>
      <rPr>
        <b/>
        <sz val="10"/>
        <rFont val="Arial"/>
        <family val="2"/>
      </rPr>
      <t>)</t>
    </r>
  </si>
  <si>
    <r>
      <t>SD(R</t>
    </r>
    <r>
      <rPr>
        <b/>
        <vertAlign val="subscript"/>
        <sz val="10"/>
        <rFont val="Arial"/>
        <family val="2"/>
      </rPr>
      <t>p</t>
    </r>
    <r>
      <rPr>
        <b/>
        <sz val="10"/>
        <rFont val="Arial"/>
        <family val="2"/>
      </rPr>
      <t>)</t>
    </r>
  </si>
  <si>
    <t>q1</t>
  </si>
  <si>
    <t>q2</t>
  </si>
  <si>
    <t>q3</t>
  </si>
  <si>
    <t>s</t>
  </si>
  <si>
    <r>
      <t>Desired E(R</t>
    </r>
    <r>
      <rPr>
        <vertAlign val="subscript"/>
        <sz val="10"/>
        <rFont val="Arial"/>
        <family val="2"/>
      </rPr>
      <t>p</t>
    </r>
    <r>
      <rPr>
        <sz val="10"/>
        <rFont val="Arial"/>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</si>
</sst>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0"/>
    <numFmt numFmtId="166" formatCode="0.0000"/>
    <numFmt numFmtId="167" formatCode=".0000"/>
  </numFmts>
  <fonts count="11" x14ac:knownFonts="1">
    <font>
      <sz val="10"/>
      <name val="Arial"/>
    </font>
    <font>
      <sz val="8"/>
      <name val="Arial"/>
    </font>
    <font>
      <sz val="8"/>
      <color indexed="81"/>
      <name val="Tahoma"/>
    </font>
    <font>
      <b/>
      <sz val="8"/>
      <color indexed="81"/>
      <name val="Tahoma"/>
    </font>
    <font>
      <vertAlign val="subscript"/>
      <sz val="10"/>
      <name val="Arial"/>
      <family val="2"/>
    </font>
    <font>
      <vertAlign val="superscript"/>
      <sz val="10"/>
      <name val="Arial"/>
      <family val="2"/>
    </font>
    <font>
      <b/>
      <sz val="10"/>
      <name val="Arial"/>
      <family val="2"/>
    </font>
    <font>
      <sz val="10"/>
      <name val="Arial"/>
    </font>
    <font>
      <sz val="16"/>
      <name val="Arial"/>
    </font>
    <font>
      <b/>
      <vertAlign val="subscript"/>
      <sz val="10"/>
      <name val="Arial"/>
      <family val="2"/>
    </font>
    <font>
      <sz val="10"/>
      <color theme="1"/>
      <name val="Arial"/>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rgb="FFD7D8D7"/>
        <bgColor indexed="64"/>
      </patternFill>
    </fill>
    <fill>
      <patternFill patternType="solid">
        <fgColor rgb="FFC7E8F1"/>
        <bgColor indexed="64"/>
      </patternFill>
    </fill>
    <fill>
      <patternFill patternType="solid">
        <fgColor rgb="FFB4B5B4"/>
        <bgColor indexed="64"/>
      </patternFill>
    </fill>
    <fill>
      <patternFill patternType="solid">
        <fgColor rgb="FF8FD2E9"/>
        <bgColor indexed="64"/>
      </patternFill>
    </fill>
    <fill>
      <patternFill patternType="solid">
        <fgColor rgb="FF8EB5C3"/>
        <bgColor indexed="64"/>
      </patternFill>
    </fill>
    <fill>
      <patternFill patternType="solid">
        <fgColor rgb="FF00A3DB"/>
        <bgColor indexed="64"/>
      </patternFill>
    </fill>
    <fill>
      <patternFill patternType="solid">
        <fgColor rgb="FF8A8B8A"/>
        <bgColor indexed="64"/>
      </patternFill>
    </fill>
    <fill>
      <patternFill patternType="solid">
        <fgColor rgb="FF4DC0E3"/>
        <bgColor indexed="64"/>
      </patternFill>
    </fill>
    <fill>
      <patternFill patternType="solid">
        <fgColor rgb="FFFFFFFF"/>
        <bgColor indexed="64"/>
      </patternFill>
    </fill>
  </fills>
  <borders count="21">
    <border>
      <left/>
      <right/>
      <top/>
      <bottom/>
      <diagonal/>
    </border>
    <border>
      <left style="medium">
        <color auto="1"/>
      </left>
      <right style="medium">
        <color auto="1"/>
      </right>
      <top style="medium">
        <color auto="1"/>
      </top>
      <bottom/>
      <diagonal/>
    </border>
    <border>
      <left/>
      <right/>
      <top/>
      <bottom style="medium">
        <color auto="1"/>
      </bottom>
      <diagonal/>
    </border>
    <border>
      <left style="medium">
        <color auto="1"/>
      </left>
      <right style="thin">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diagonal/>
    </border>
    <border>
      <left/>
      <right style="thin">
        <color auto="1"/>
      </right>
      <top style="thin">
        <color auto="1"/>
      </top>
      <bottom/>
      <diagonal/>
    </border>
    <border>
      <left style="thin">
        <color auto="1"/>
      </left>
      <right style="medium">
        <color auto="1"/>
      </right>
      <top/>
      <bottom style="thin">
        <color auto="1"/>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
    <xf numFmtId="0" fontId="0" fillId="0" borderId="0"/>
  </cellStyleXfs>
  <cellXfs count="141">
    <xf numFmtId="0" fontId="0" fillId="0" borderId="0" xfId="0"/>
    <xf numFmtId="0" fontId="0" fillId="0" borderId="0" xfId="0" applyAlignment="1">
      <alignment vertical="center"/>
    </xf>
    <xf numFmtId="0" fontId="0" fillId="0" borderId="0" xfId="0" applyFill="1" applyAlignment="1">
      <alignment horizontal="center" vertical="center"/>
    </xf>
    <xf numFmtId="165" fontId="0" fillId="0" borderId="0" xfId="0" applyNumberFormat="1" applyAlignment="1">
      <alignment vertical="center"/>
    </xf>
    <xf numFmtId="0" fontId="0" fillId="0" borderId="0" xfId="0" applyAlignment="1">
      <alignment horizontal="center" vertical="center"/>
    </xf>
    <xf numFmtId="1" fontId="0" fillId="0" borderId="0" xfId="0" applyNumberFormat="1" applyAlignment="1">
      <alignment vertical="center"/>
    </xf>
    <xf numFmtId="165" fontId="0" fillId="2" borderId="0" xfId="0" applyNumberFormat="1" applyFill="1" applyAlignment="1">
      <alignment horizontal="center" vertical="center"/>
    </xf>
    <xf numFmtId="165" fontId="0" fillId="3" borderId="0" xfId="0" applyNumberFormat="1" applyFill="1" applyAlignment="1">
      <alignment horizontal="center" vertical="center"/>
    </xf>
    <xf numFmtId="165" fontId="0" fillId="4" borderId="0" xfId="0" applyNumberFormat="1" applyFill="1" applyAlignment="1">
      <alignment horizontal="center" vertical="center"/>
    </xf>
    <xf numFmtId="0" fontId="0" fillId="0" borderId="0" xfId="0"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vertical="center"/>
    </xf>
    <xf numFmtId="165" fontId="6" fillId="2" borderId="2" xfId="0" applyNumberFormat="1" applyFont="1" applyFill="1" applyBorder="1" applyAlignment="1">
      <alignment horizontal="center" vertical="center"/>
    </xf>
    <xf numFmtId="165" fontId="6" fillId="3" borderId="2" xfId="0" applyNumberFormat="1" applyFont="1" applyFill="1" applyBorder="1" applyAlignment="1">
      <alignment horizontal="center" vertical="center"/>
    </xf>
    <xf numFmtId="165" fontId="6" fillId="4" borderId="2" xfId="0" applyNumberFormat="1" applyFont="1" applyFill="1" applyBorder="1" applyAlignment="1">
      <alignment horizontal="center" vertical="center"/>
    </xf>
    <xf numFmtId="0" fontId="6" fillId="0" borderId="0" xfId="0" applyFont="1" applyAlignment="1">
      <alignment vertical="center"/>
    </xf>
    <xf numFmtId="0" fontId="6" fillId="0" borderId="2" xfId="0" applyFont="1" applyBorder="1" applyAlignment="1">
      <alignment horizontal="center" vertical="center"/>
    </xf>
    <xf numFmtId="0" fontId="0" fillId="3" borderId="3" xfId="0" applyFill="1" applyBorder="1" applyAlignment="1">
      <alignment vertical="center"/>
    </xf>
    <xf numFmtId="0" fontId="0" fillId="2" borderId="4" xfId="0" applyFill="1" applyBorder="1" applyAlignment="1">
      <alignment vertical="center"/>
    </xf>
    <xf numFmtId="0" fontId="0" fillId="2" borderId="5" xfId="0" applyFill="1" applyBorder="1" applyAlignment="1">
      <alignment vertical="center"/>
    </xf>
    <xf numFmtId="0" fontId="0" fillId="0" borderId="6" xfId="0" applyBorder="1" applyAlignment="1">
      <alignment horizontal="center" vertical="center"/>
    </xf>
    <xf numFmtId="0" fontId="0" fillId="0" borderId="6" xfId="0" applyBorder="1" applyAlignment="1">
      <alignment vertical="center"/>
    </xf>
    <xf numFmtId="0" fontId="0" fillId="0" borderId="5" xfId="0" applyBorder="1" applyAlignment="1">
      <alignment horizontal="center" vertical="center"/>
    </xf>
    <xf numFmtId="0" fontId="7" fillId="0" borderId="0" xfId="0" applyFont="1" applyAlignment="1">
      <alignment vertical="center"/>
    </xf>
    <xf numFmtId="0" fontId="0" fillId="0" borderId="5" xfId="0" applyBorder="1" applyAlignment="1">
      <alignment vertical="center"/>
    </xf>
    <xf numFmtId="0" fontId="0" fillId="3" borderId="8" xfId="0" applyFill="1" applyBorder="1" applyAlignment="1">
      <alignment vertical="center"/>
    </xf>
    <xf numFmtId="0" fontId="0" fillId="3" borderId="9" xfId="0" applyFill="1" applyBorder="1" applyAlignment="1">
      <alignment vertical="center"/>
    </xf>
    <xf numFmtId="0" fontId="0" fillId="2" borderId="10" xfId="0" applyFill="1" applyBorder="1" applyAlignment="1">
      <alignment vertical="center"/>
    </xf>
    <xf numFmtId="0" fontId="0" fillId="0" borderId="11" xfId="0" applyBorder="1" applyAlignment="1">
      <alignment horizontal="center" vertical="center"/>
    </xf>
    <xf numFmtId="0" fontId="0" fillId="0" borderId="11" xfId="0" applyBorder="1" applyAlignment="1">
      <alignment vertical="center"/>
    </xf>
    <xf numFmtId="0" fontId="0" fillId="3" borderId="12" xfId="0" applyFill="1" applyBorder="1" applyAlignment="1">
      <alignment vertical="center"/>
    </xf>
    <xf numFmtId="0" fontId="0" fillId="3" borderId="2" xfId="0" applyFill="1" applyBorder="1" applyAlignment="1">
      <alignment vertical="center"/>
    </xf>
    <xf numFmtId="0" fontId="0" fillId="3" borderId="13" xfId="0" applyFill="1" applyBorder="1" applyAlignment="1">
      <alignment vertical="center"/>
    </xf>
    <xf numFmtId="0" fontId="0" fillId="0" borderId="14" xfId="0" applyBorder="1" applyAlignment="1">
      <alignment horizontal="center" vertical="center"/>
    </xf>
    <xf numFmtId="0" fontId="0" fillId="0" borderId="14" xfId="0" applyBorder="1" applyAlignment="1">
      <alignment vertical="center"/>
    </xf>
    <xf numFmtId="0" fontId="0" fillId="0" borderId="0" xfId="0" applyBorder="1" applyAlignment="1">
      <alignment vertical="center"/>
    </xf>
    <xf numFmtId="0" fontId="0" fillId="0" borderId="13" xfId="0" applyBorder="1" applyAlignment="1">
      <alignment vertical="center"/>
    </xf>
    <xf numFmtId="0" fontId="0" fillId="0" borderId="13" xfId="0" applyBorder="1" applyAlignment="1">
      <alignment horizontal="center" vertical="center"/>
    </xf>
    <xf numFmtId="0" fontId="0" fillId="0" borderId="7" xfId="0" applyBorder="1" applyAlignment="1">
      <alignment horizontal="center" vertical="center"/>
    </xf>
    <xf numFmtId="0" fontId="0" fillId="0" borderId="15" xfId="0" applyBorder="1" applyAlignment="1">
      <alignment vertical="center"/>
    </xf>
    <xf numFmtId="0" fontId="0" fillId="0" borderId="0" xfId="0" applyFill="1" applyBorder="1" applyAlignment="1">
      <alignment vertical="center"/>
    </xf>
    <xf numFmtId="166" fontId="0" fillId="0" borderId="0" xfId="0" applyNumberFormat="1" applyAlignment="1">
      <alignment vertical="center"/>
    </xf>
    <xf numFmtId="0" fontId="0" fillId="0" borderId="12" xfId="0" applyBorder="1" applyAlignment="1">
      <alignment horizontal="center" vertical="center"/>
    </xf>
    <xf numFmtId="0" fontId="0" fillId="0" borderId="2" xfId="0" applyBorder="1" applyAlignment="1">
      <alignment vertical="center"/>
    </xf>
    <xf numFmtId="0" fontId="0" fillId="0" borderId="7" xfId="0" applyBorder="1" applyAlignment="1">
      <alignment vertical="center"/>
    </xf>
    <xf numFmtId="166" fontId="0" fillId="0" borderId="2" xfId="0" applyNumberFormat="1" applyBorder="1" applyAlignment="1">
      <alignment vertical="center"/>
    </xf>
    <xf numFmtId="0" fontId="0" fillId="0" borderId="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9" xfId="0" applyBorder="1" applyAlignment="1">
      <alignment vertical="center"/>
    </xf>
    <xf numFmtId="165" fontId="0" fillId="0" borderId="7" xfId="0" applyNumberFormat="1" applyBorder="1" applyAlignment="1">
      <alignment vertical="center"/>
    </xf>
    <xf numFmtId="165" fontId="0" fillId="0" borderId="5" xfId="0" applyNumberFormat="1" applyBorder="1" applyAlignment="1">
      <alignment vertical="center"/>
    </xf>
    <xf numFmtId="165" fontId="0" fillId="0" borderId="8" xfId="0" applyNumberFormat="1" applyBorder="1" applyAlignment="1">
      <alignment vertical="center"/>
    </xf>
    <xf numFmtId="165" fontId="0" fillId="0" borderId="11" xfId="0" applyNumberFormat="1" applyBorder="1" applyAlignment="1">
      <alignment vertical="center"/>
    </xf>
    <xf numFmtId="165" fontId="0" fillId="0" borderId="12" xfId="0" applyNumberFormat="1" applyBorder="1" applyAlignment="1">
      <alignment vertical="center"/>
    </xf>
    <xf numFmtId="165" fontId="0" fillId="0" borderId="13" xfId="0" applyNumberFormat="1" applyBorder="1" applyAlignment="1">
      <alignment vertical="center"/>
    </xf>
    <xf numFmtId="0" fontId="0" fillId="0" borderId="16" xfId="0" applyFill="1" applyBorder="1" applyAlignment="1">
      <alignment horizontal="center" vertical="center"/>
    </xf>
    <xf numFmtId="165" fontId="0" fillId="0" borderId="17" xfId="0" applyNumberFormat="1" applyBorder="1" applyAlignment="1">
      <alignment vertical="center"/>
    </xf>
    <xf numFmtId="165" fontId="0" fillId="0" borderId="19" xfId="0" applyNumberFormat="1" applyBorder="1" applyAlignment="1">
      <alignment vertical="center"/>
    </xf>
    <xf numFmtId="0" fontId="0" fillId="0" borderId="0" xfId="0" applyBorder="1" applyAlignment="1">
      <alignment horizontal="center" vertical="center"/>
    </xf>
    <xf numFmtId="0" fontId="0" fillId="0" borderId="12" xfId="0" applyBorder="1" applyAlignment="1">
      <alignment vertical="center"/>
    </xf>
    <xf numFmtId="166" fontId="0" fillId="0" borderId="0" xfId="0" applyNumberFormat="1" applyFill="1"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left" vertical="center"/>
    </xf>
    <xf numFmtId="0" fontId="0" fillId="5" borderId="17" xfId="0" applyFill="1" applyBorder="1" applyAlignment="1">
      <alignment horizontal="center" vertical="center"/>
    </xf>
    <xf numFmtId="165" fontId="0" fillId="0" borderId="1" xfId="0" applyNumberFormat="1" applyBorder="1" applyAlignment="1">
      <alignment vertical="center"/>
    </xf>
    <xf numFmtId="165" fontId="0" fillId="0" borderId="6" xfId="0" applyNumberFormat="1" applyBorder="1" applyAlignment="1">
      <alignment vertical="center"/>
    </xf>
    <xf numFmtId="165" fontId="0" fillId="0" borderId="14" xfId="0" applyNumberFormat="1" applyBorder="1" applyAlignment="1">
      <alignment vertical="center"/>
    </xf>
    <xf numFmtId="0" fontId="0" fillId="0" borderId="8" xfId="0" applyBorder="1" applyAlignment="1">
      <alignment vertical="center"/>
    </xf>
    <xf numFmtId="165" fontId="0" fillId="0" borderId="0" xfId="0" applyNumberFormat="1" applyBorder="1" applyAlignment="1">
      <alignment vertical="center"/>
    </xf>
    <xf numFmtId="0" fontId="0" fillId="0" borderId="7" xfId="0" applyFill="1" applyBorder="1" applyAlignment="1">
      <alignment horizontal="center" vertical="center"/>
    </xf>
    <xf numFmtId="166" fontId="0" fillId="0" borderId="5" xfId="0" applyNumberFormat="1" applyFill="1" applyBorder="1" applyAlignment="1">
      <alignment vertical="center"/>
    </xf>
    <xf numFmtId="0" fontId="0" fillId="0" borderId="8" xfId="0" applyFill="1" applyBorder="1" applyAlignment="1">
      <alignment horizontal="center" vertical="center"/>
    </xf>
    <xf numFmtId="166" fontId="0" fillId="0" borderId="11" xfId="0" applyNumberFormat="1" applyFill="1" applyBorder="1" applyAlignment="1">
      <alignment vertical="center"/>
    </xf>
    <xf numFmtId="0" fontId="0" fillId="0" borderId="12" xfId="0" applyFill="1" applyBorder="1" applyAlignment="1">
      <alignment horizontal="center" vertical="center"/>
    </xf>
    <xf numFmtId="166" fontId="0" fillId="0" borderId="13" xfId="0" applyNumberFormat="1" applyFill="1" applyBorder="1" applyAlignment="1">
      <alignment vertical="center"/>
    </xf>
    <xf numFmtId="0" fontId="0" fillId="6" borderId="5" xfId="0" applyFill="1" applyBorder="1" applyAlignment="1">
      <alignment horizontal="center" vertical="center"/>
    </xf>
    <xf numFmtId="0" fontId="0" fillId="6" borderId="11" xfId="0" applyFill="1" applyBorder="1" applyAlignment="1">
      <alignment horizontal="center" vertical="center"/>
    </xf>
    <xf numFmtId="0" fontId="0" fillId="6" borderId="13" xfId="0" applyFill="1" applyBorder="1" applyAlignment="1">
      <alignment horizontal="center" vertical="center"/>
    </xf>
    <xf numFmtId="0" fontId="0" fillId="6" borderId="17" xfId="0" applyFill="1" applyBorder="1" applyAlignment="1">
      <alignment horizontal="center" vertical="center"/>
    </xf>
    <xf numFmtId="0" fontId="0" fillId="6" borderId="15" xfId="0" applyFill="1" applyBorder="1" applyAlignment="1">
      <alignment horizontal="center" vertical="center"/>
    </xf>
    <xf numFmtId="0" fontId="0" fillId="6" borderId="8" xfId="0" applyFill="1" applyBorder="1" applyAlignment="1">
      <alignment horizontal="center" vertical="center"/>
    </xf>
    <xf numFmtId="0" fontId="0" fillId="6" borderId="14" xfId="0" applyFill="1" applyBorder="1" applyAlignment="1">
      <alignment horizontal="center" vertical="center"/>
    </xf>
    <xf numFmtId="0" fontId="0" fillId="6" borderId="19" xfId="0" applyFill="1" applyBorder="1" applyAlignment="1">
      <alignment horizontal="center" vertical="center"/>
    </xf>
    <xf numFmtId="0" fontId="0" fillId="7" borderId="8" xfId="0" applyFill="1" applyBorder="1" applyAlignment="1">
      <alignment horizontal="center" vertical="center"/>
    </xf>
    <xf numFmtId="0" fontId="0" fillId="7" borderId="12" xfId="0" applyFill="1" applyBorder="1" applyAlignment="1">
      <alignment horizontal="center" vertical="center"/>
    </xf>
    <xf numFmtId="0" fontId="0" fillId="7" borderId="18" xfId="0" applyFill="1" applyBorder="1" applyAlignment="1">
      <alignment horizontal="center" vertical="center"/>
    </xf>
    <xf numFmtId="0" fontId="0" fillId="7" borderId="7" xfId="0" applyFill="1" applyBorder="1" applyAlignment="1">
      <alignment horizontal="center" vertical="center"/>
    </xf>
    <xf numFmtId="166" fontId="0" fillId="7" borderId="5" xfId="0" applyNumberFormat="1" applyFill="1" applyBorder="1" applyAlignment="1">
      <alignment horizontal="center" vertical="center"/>
    </xf>
    <xf numFmtId="166" fontId="0" fillId="7" borderId="11" xfId="0" applyNumberFormat="1" applyFill="1" applyBorder="1" applyAlignment="1">
      <alignment horizontal="center" vertical="center"/>
    </xf>
    <xf numFmtId="166" fontId="0" fillId="7" borderId="13" xfId="0" applyNumberFormat="1" applyFill="1" applyBorder="1" applyAlignment="1">
      <alignment horizontal="center" vertical="center"/>
    </xf>
    <xf numFmtId="164" fontId="0" fillId="7" borderId="5" xfId="0" applyNumberFormat="1" applyFill="1" applyBorder="1" applyAlignment="1">
      <alignment horizontal="center" vertical="center"/>
    </xf>
    <xf numFmtId="164" fontId="0" fillId="7" borderId="11" xfId="0" applyNumberFormat="1" applyFill="1" applyBorder="1" applyAlignment="1">
      <alignment horizontal="center" vertical="center"/>
    </xf>
    <xf numFmtId="164" fontId="0" fillId="7" borderId="13" xfId="0" applyNumberFormat="1" applyFill="1" applyBorder="1" applyAlignment="1">
      <alignment horizontal="center" vertical="center"/>
    </xf>
    <xf numFmtId="165" fontId="0" fillId="7" borderId="5" xfId="0" applyNumberFormat="1" applyFill="1" applyBorder="1" applyAlignment="1">
      <alignment horizontal="center" vertical="center"/>
    </xf>
    <xf numFmtId="165" fontId="0" fillId="7" borderId="11" xfId="0" applyNumberFormat="1" applyFill="1" applyBorder="1" applyAlignment="1">
      <alignment horizontal="center" vertical="center"/>
    </xf>
    <xf numFmtId="167" fontId="0" fillId="7" borderId="11" xfId="0" applyNumberFormat="1" applyFill="1" applyBorder="1" applyAlignment="1">
      <alignment horizontal="center" vertical="center"/>
    </xf>
    <xf numFmtId="167" fontId="0" fillId="7" borderId="13" xfId="0" applyNumberFormat="1" applyFill="1" applyBorder="1" applyAlignment="1">
      <alignment horizontal="center" vertical="center"/>
    </xf>
    <xf numFmtId="0" fontId="0" fillId="7" borderId="11" xfId="0" applyFill="1" applyBorder="1" applyAlignment="1">
      <alignment horizontal="center" vertical="center"/>
    </xf>
    <xf numFmtId="0" fontId="0" fillId="8" borderId="7" xfId="0" applyFill="1" applyBorder="1" applyAlignment="1">
      <alignment horizontal="center" vertical="center"/>
    </xf>
    <xf numFmtId="0" fontId="0" fillId="8" borderId="8" xfId="0" applyFill="1" applyBorder="1" applyAlignment="1">
      <alignment horizontal="center" vertical="center"/>
    </xf>
    <xf numFmtId="0" fontId="0" fillId="8" borderId="12" xfId="0" applyFill="1" applyBorder="1" applyAlignment="1">
      <alignment horizontal="center"/>
    </xf>
    <xf numFmtId="0" fontId="6" fillId="9" borderId="7"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12" xfId="0" applyFont="1" applyFill="1" applyBorder="1" applyAlignment="1">
      <alignment horizontal="center" vertical="center"/>
    </xf>
    <xf numFmtId="0" fontId="0" fillId="10" borderId="7" xfId="0" applyFill="1" applyBorder="1" applyAlignment="1">
      <alignment horizontal="center" vertical="center"/>
    </xf>
    <xf numFmtId="0" fontId="0" fillId="11" borderId="8" xfId="0" applyFill="1" applyBorder="1" applyAlignment="1">
      <alignment horizontal="center" vertical="center"/>
    </xf>
    <xf numFmtId="0" fontId="0" fillId="12" borderId="7" xfId="0" applyFill="1" applyBorder="1" applyAlignment="1">
      <alignment horizontal="center" vertical="center"/>
    </xf>
    <xf numFmtId="0" fontId="0" fillId="12" borderId="8" xfId="0" applyFill="1" applyBorder="1" applyAlignment="1">
      <alignment horizontal="center" vertical="center"/>
    </xf>
    <xf numFmtId="0" fontId="0" fillId="12" borderId="12" xfId="0" applyFill="1" applyBorder="1" applyAlignment="1">
      <alignment horizontal="center" vertical="center"/>
    </xf>
    <xf numFmtId="0" fontId="10" fillId="13" borderId="8" xfId="0" applyFont="1" applyFill="1" applyBorder="1" applyAlignment="1">
      <alignment horizontal="center" vertical="center"/>
    </xf>
    <xf numFmtId="0" fontId="0" fillId="14" borderId="7" xfId="0" applyFill="1" applyBorder="1" applyAlignment="1">
      <alignment horizontal="center" vertical="center"/>
    </xf>
    <xf numFmtId="0" fontId="0" fillId="14" borderId="8" xfId="0" applyFill="1" applyBorder="1" applyAlignment="1">
      <alignment horizontal="center" vertical="center"/>
    </xf>
    <xf numFmtId="0" fontId="0" fillId="14" borderId="12" xfId="0" applyFill="1" applyBorder="1" applyAlignment="1">
      <alignment horizontal="center" vertical="center"/>
    </xf>
    <xf numFmtId="0" fontId="7" fillId="12" borderId="12" xfId="0" applyFont="1" applyFill="1"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6" fillId="5" borderId="2" xfId="0" applyFont="1" applyFill="1" applyBorder="1" applyAlignment="1">
      <alignment horizontal="center" vertical="center" wrapText="1"/>
    </xf>
    <xf numFmtId="0" fontId="8" fillId="0" borderId="0" xfId="0" applyFont="1" applyBorder="1" applyAlignment="1">
      <alignment horizontal="center" vertical="center"/>
    </xf>
    <xf numFmtId="0" fontId="8" fillId="0" borderId="0" xfId="0" applyFont="1" applyAlignment="1">
      <alignment horizontal="center" vertical="center"/>
    </xf>
    <xf numFmtId="0" fontId="8" fillId="0" borderId="2" xfId="0" applyFont="1" applyBorder="1" applyAlignment="1">
      <alignment horizontal="center" vertical="center"/>
    </xf>
    <xf numFmtId="165" fontId="7" fillId="0" borderId="20" xfId="0" applyNumberFormat="1" applyFont="1" applyBorder="1" applyAlignment="1">
      <alignment horizontal="center" vertical="center" wrapText="1"/>
    </xf>
    <xf numFmtId="0" fontId="7" fillId="0" borderId="20" xfId="0" applyFont="1" applyBorder="1" applyAlignment="1">
      <alignment horizontal="center" vertical="center" wrapText="1"/>
    </xf>
    <xf numFmtId="0" fontId="7" fillId="0" borderId="17" xfId="0" applyFont="1" applyBorder="1" applyAlignment="1">
      <alignment horizontal="center" vertical="center"/>
    </xf>
    <xf numFmtId="0" fontId="7" fillId="0" borderId="19" xfId="0" applyFont="1" applyBorder="1" applyAlignment="1">
      <alignment horizontal="center" vertical="center"/>
    </xf>
    <xf numFmtId="165" fontId="0" fillId="0" borderId="2" xfId="0" applyNumberFormat="1" applyBorder="1" applyAlignment="1">
      <alignment horizontal="center" vertical="center" wrapText="1"/>
    </xf>
    <xf numFmtId="0" fontId="0" fillId="0" borderId="2" xfId="0" applyBorder="1" applyAlignment="1">
      <alignment horizontal="center" vertical="center" wrapText="1"/>
    </xf>
    <xf numFmtId="2" fontId="0" fillId="0" borderId="17" xfId="0" applyNumberFormat="1" applyBorder="1" applyAlignment="1">
      <alignment horizontal="center" vertical="center" wrapText="1"/>
    </xf>
    <xf numFmtId="2" fontId="0" fillId="0" borderId="19" xfId="0" applyNumberFormat="1" applyBorder="1" applyAlignment="1">
      <alignment horizontal="center" vertical="center" wrapText="1"/>
    </xf>
    <xf numFmtId="0" fontId="0" fillId="0" borderId="17" xfId="0" applyBorder="1" applyAlignment="1">
      <alignment horizontal="center" vertical="center" wrapText="1"/>
    </xf>
    <xf numFmtId="0" fontId="0" fillId="0" borderId="19" xfId="0" applyBorder="1" applyAlignment="1">
      <alignment vertical="center" wrapText="1"/>
    </xf>
    <xf numFmtId="0" fontId="0" fillId="0" borderId="19"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19" xfId="0" applyBorder="1" applyAlignment="1">
      <alignment vertical="center"/>
    </xf>
    <xf numFmtId="0" fontId="0" fillId="0" borderId="12" xfId="0" applyBorder="1" applyAlignment="1">
      <alignment horizontal="center" vertical="center" wrapText="1"/>
    </xf>
    <xf numFmtId="0" fontId="0" fillId="0" borderId="13" xfId="0" applyBorder="1" applyAlignment="1">
      <alignment horizontal="center" vertical="center"/>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cellXfs>
  <cellStyles count="1">
    <cellStyle name="Normal" xfId="0" builtinId="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A8B8A"/>
      <color rgb="FFFFFFFF"/>
      <color rgb="FF1A1918"/>
      <color rgb="FF00A3DB"/>
      <color rgb="FF4DC0E3"/>
      <color rgb="FF8EB5C3"/>
      <color rgb="FFD7D8D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982906324739835"/>
          <c:y val="0.0968994540416014"/>
          <c:w val="0.868946171146811"/>
          <c:h val="0.511629117339656"/>
        </c:manualLayout>
      </c:layout>
      <c:scatterChart>
        <c:scatterStyle val="smoothMarker"/>
        <c:varyColors val="0"/>
        <c:ser>
          <c:idx val="0"/>
          <c:order val="0"/>
          <c:tx>
            <c:v>Feasible</c:v>
          </c:tx>
          <c:spPr>
            <a:ln w="28575">
              <a:solidFill>
                <a:srgbClr val="8A8B8A"/>
              </a:solidFill>
            </a:ln>
          </c:spPr>
          <c:marker>
            <c:symbol val="circle"/>
            <c:size val="2"/>
            <c:spPr>
              <a:solidFill>
                <a:srgbClr val="8A8B8A"/>
              </a:solidFill>
              <a:ln>
                <a:solidFill>
                  <a:srgbClr val="8A8B8A"/>
                </a:solidFill>
                <a:prstDash val="solid"/>
              </a:ln>
            </c:spPr>
          </c:marker>
          <c:xVal>
            <c:numRef>
              <c:f>three_plus_one!$AK$2:$AK$5052</c:f>
              <c:numCache>
                <c:formatCode>General</c:formatCode>
                <c:ptCount val="5051"/>
                <c:pt idx="0">
                  <c:v>0.15</c:v>
                </c:pt>
                <c:pt idx="1">
                  <c:v>0.148744646962504</c:v>
                </c:pt>
                <c:pt idx="2">
                  <c:v>0.147498745757379</c:v>
                </c:pt>
                <c:pt idx="3">
                  <c:v>0.146262537924104</c:v>
                </c:pt>
                <c:pt idx="4">
                  <c:v>0.145036271325486</c:v>
                </c:pt>
                <c:pt idx="5">
                  <c:v>0.143820200250173</c:v>
                </c:pt>
                <c:pt idx="6">
                  <c:v>0.142614585509337</c:v>
                </c:pt>
                <c:pt idx="7">
                  <c:v>0.141419694526611</c:v>
                </c:pt>
                <c:pt idx="8">
                  <c:v>0.140235801420322</c:v>
                </c:pt>
                <c:pt idx="9">
                  <c:v>0.139063187076954</c:v>
                </c:pt>
                <c:pt idx="10">
                  <c:v>0.137902139214734</c:v>
                </c:pt>
                <c:pt idx="11">
                  <c:v>0.136752952436136</c:v>
                </c:pt>
                <c:pt idx="12">
                  <c:v>0.135615928268032</c:v>
                </c:pt>
                <c:pt idx="13">
                  <c:v>0.134491375188151</c:v>
                </c:pt>
                <c:pt idx="14">
                  <c:v>0.133379608636403</c:v>
                </c:pt>
                <c:pt idx="15">
                  <c:v>0.132280951009584</c:v>
                </c:pt>
                <c:pt idx="16">
                  <c:v>0.131195731637885</c:v>
                </c:pt>
                <c:pt idx="17">
                  <c:v>0.130124286741561</c:v>
                </c:pt>
                <c:pt idx="18">
                  <c:v>0.129066959366059</c:v>
                </c:pt>
                <c:pt idx="19">
                  <c:v>0.128024099293844</c:v>
                </c:pt>
                <c:pt idx="20">
                  <c:v>0.1269960629311</c:v>
                </c:pt>
                <c:pt idx="21">
                  <c:v>0.125983213167469</c:v>
                </c:pt>
                <c:pt idx="22">
                  <c:v>0.124985919206925</c:v>
                </c:pt>
                <c:pt idx="23">
                  <c:v>0.124004556367901</c:v>
                </c:pt>
                <c:pt idx="24">
                  <c:v>0.123039505850763</c:v>
                </c:pt>
                <c:pt idx="25">
                  <c:v>0.122091154470748</c:v>
                </c:pt>
                <c:pt idx="26">
                  <c:v>0.121159894354526</c:v>
                </c:pt>
                <c:pt idx="27">
                  <c:v>0.12024612259861</c:v>
                </c:pt>
                <c:pt idx="28">
                  <c:v>0.119350240887901</c:v>
                </c:pt>
                <c:pt idx="29">
                  <c:v>0.118472655072806</c:v>
                </c:pt>
                <c:pt idx="30">
                  <c:v>0.117613774703476</c:v>
                </c:pt>
                <c:pt idx="31">
                  <c:v>0.11677401251991</c:v>
                </c:pt>
                <c:pt idx="32">
                  <c:v>0.115953783896861</c:v>
                </c:pt>
                <c:pt idx="33">
                  <c:v>0.115153506242754</c:v>
                </c:pt>
                <c:pt idx="34">
                  <c:v>0.114373598352067</c:v>
                </c:pt>
                <c:pt idx="35">
                  <c:v>0.113614479710995</c:v>
                </c:pt>
                <c:pt idx="36">
                  <c:v>0.112876569756527</c:v>
                </c:pt>
                <c:pt idx="37">
                  <c:v>0.112160287089504</c:v>
                </c:pt>
                <c:pt idx="38">
                  <c:v>0.111466048642625</c:v>
                </c:pt>
                <c:pt idx="39">
                  <c:v>0.110794268804844</c:v>
                </c:pt>
                <c:pt idx="40">
                  <c:v>0.110145358504115</c:v>
                </c:pt>
                <c:pt idx="41">
                  <c:v>0.109519724250931</c:v>
                </c:pt>
                <c:pt idx="42">
                  <c:v>0.108917767145677</c:v>
                </c:pt>
                <c:pt idx="43">
                  <c:v>0.10833988185336</c:v>
                </c:pt>
                <c:pt idx="44">
                  <c:v>0.107786455549851</c:v>
                </c:pt>
                <c:pt idx="45">
                  <c:v>0.107257866844349</c:v>
                </c:pt>
                <c:pt idx="46">
                  <c:v>0.106754484683314</c:v>
                </c:pt>
                <c:pt idx="47">
                  <c:v>0.106276667241686</c:v>
                </c:pt>
                <c:pt idx="48">
                  <c:v>0.105824760807667</c:v>
                </c:pt>
                <c:pt idx="49">
                  <c:v>0.105399098667873</c:v>
                </c:pt>
                <c:pt idx="50">
                  <c:v>0.105</c:v>
                </c:pt>
                <c:pt idx="51">
                  <c:v>0.104627768780568</c:v>
                </c:pt>
                <c:pt idx="52">
                  <c:v>0.104282692715522</c:v>
                </c:pt>
                <c:pt idx="53">
                  <c:v>0.103965042201694</c:v>
                </c:pt>
                <c:pt idx="54">
                  <c:v>0.103675069327201</c:v>
                </c:pt>
                <c:pt idx="55">
                  <c:v>0.103413006918859</c:v>
                </c:pt>
                <c:pt idx="56">
                  <c:v>0.103179067644557</c:v>
                </c:pt>
                <c:pt idx="57">
                  <c:v>0.102973443178326</c:v>
                </c:pt>
                <c:pt idx="58">
                  <c:v>0.102796303435484</c:v>
                </c:pt>
                <c:pt idx="59">
                  <c:v>0.102647795884763</c:v>
                </c:pt>
                <c:pt idx="60">
                  <c:v>0.10252804494381</c:v>
                </c:pt>
                <c:pt idx="61">
                  <c:v>0.102437151463715</c:v>
                </c:pt>
                <c:pt idx="62">
                  <c:v>0.102375192307512</c:v>
                </c:pt>
                <c:pt idx="63">
                  <c:v>0.102342220026732</c:v>
                </c:pt>
                <c:pt idx="64">
                  <c:v>0.102338262639152</c:v>
                </c:pt>
                <c:pt idx="65">
                  <c:v>0.102363323509937</c:v>
                </c:pt>
                <c:pt idx="66">
                  <c:v>0.102417381337349</c:v>
                </c:pt>
                <c:pt idx="67">
                  <c:v>0.10250039024316</c:v>
                </c:pt>
                <c:pt idx="68">
                  <c:v>0.102612279966873</c:v>
                </c:pt>
                <c:pt idx="69">
                  <c:v>0.102752956161855</c:v>
                </c:pt>
                <c:pt idx="70">
                  <c:v>0.102922300790451</c:v>
                </c:pt>
                <c:pt idx="71">
                  <c:v>0.103120172614285</c:v>
                </c:pt>
                <c:pt idx="72">
                  <c:v>0.103346407775017</c:v>
                </c:pt>
                <c:pt idx="73">
                  <c:v>0.103600820460072</c:v>
                </c:pt>
                <c:pt idx="74">
                  <c:v>0.103883203647173</c:v>
                </c:pt>
                <c:pt idx="75">
                  <c:v>0.104193329920874</c:v>
                </c:pt>
                <c:pt idx="76">
                  <c:v>0.104530952353836</c:v>
                </c:pt>
                <c:pt idx="77">
                  <c:v>0.104895805445213</c:v>
                </c:pt>
                <c:pt idx="78">
                  <c:v>0.105287606108222</c:v>
                </c:pt>
                <c:pt idx="79">
                  <c:v>0.105706054698868</c:v>
                </c:pt>
                <c:pt idx="80">
                  <c:v>0.106150836077725</c:v>
                </c:pt>
                <c:pt idx="81">
                  <c:v>0.106621620696742</c:v>
                </c:pt>
                <c:pt idx="82">
                  <c:v>0.107118065703223</c:v>
                </c:pt>
                <c:pt idx="83">
                  <c:v>0.107639816053355</c:v>
                </c:pt>
                <c:pt idx="84">
                  <c:v>0.108186505628013</c:v>
                </c:pt>
                <c:pt idx="85">
                  <c:v>0.108757758343945</c:v>
                </c:pt>
                <c:pt idx="86">
                  <c:v>0.109353189253903</c:v>
                </c:pt>
                <c:pt idx="87">
                  <c:v>0.109972405629776</c:v>
                </c:pt>
                <c:pt idx="88">
                  <c:v>0.110615008023324</c:v>
                </c:pt>
                <c:pt idx="89">
                  <c:v>0.111280591299651</c:v>
                </c:pt>
                <c:pt idx="90">
                  <c:v>0.111968745639129</c:v>
                </c:pt>
                <c:pt idx="91">
                  <c:v>0.112679057504046</c:v>
                </c:pt>
                <c:pt idx="92">
                  <c:v>0.113411110566822</c:v>
                </c:pt>
                <c:pt idx="93">
                  <c:v>0.11416448659719</c:v>
                </c:pt>
                <c:pt idx="94">
                  <c:v>0.114938766306238</c:v>
                </c:pt>
                <c:pt idx="95">
                  <c:v>0.115733530145762</c:v>
                </c:pt>
                <c:pt idx="96">
                  <c:v>0.116548359061808</c:v>
                </c:pt>
                <c:pt idx="97">
                  <c:v>0.117382835201745</c:v>
                </c:pt>
                <c:pt idx="98">
                  <c:v>0.11823654257462</c:v>
                </c:pt>
                <c:pt idx="99">
                  <c:v>0.119109067664893</c:v>
                </c:pt>
                <c:pt idx="100">
                  <c:v>0.148582132169383</c:v>
                </c:pt>
                <c:pt idx="101">
                  <c:v>0.14732915529521</c:v>
                </c:pt>
                <c:pt idx="102">
                  <c:v>0.14608576248218</c:v>
                </c:pt>
                <c:pt idx="103">
                  <c:v>0.14485220053558</c:v>
                </c:pt>
                <c:pt idx="104">
                  <c:v>0.14362872275419</c:v>
                </c:pt>
                <c:pt idx="105">
                  <c:v>0.142415589034347</c:v>
                </c:pt>
                <c:pt idx="106">
                  <c:v>0.141213065967707</c:v>
                </c:pt>
                <c:pt idx="107">
                  <c:v>0.140021426931738</c:v>
                </c:pt>
                <c:pt idx="108">
                  <c:v>0.138840952171901</c:v>
                </c:pt>
                <c:pt idx="109">
                  <c:v>0.137671928874408</c:v>
                </c:pt>
                <c:pt idx="110">
                  <c:v>0.136514651228357</c:v>
                </c:pt>
                <c:pt idx="111">
                  <c:v>0.13536942047597</c:v>
                </c:pt>
                <c:pt idx="112">
                  <c:v>0.134236544949578</c:v>
                </c:pt>
                <c:pt idx="113">
                  <c:v>0.133116340093919</c:v>
                </c:pt>
                <c:pt idx="114">
                  <c:v>0.132009128472239</c:v>
                </c:pt>
                <c:pt idx="115">
                  <c:v>0.130915239754583</c:v>
                </c:pt>
                <c:pt idx="116">
                  <c:v>0.12983501068664</c:v>
                </c:pt>
                <c:pt idx="117">
                  <c:v>0.128768785037368</c:v>
                </c:pt>
                <c:pt idx="118">
                  <c:v>0.127716913523621</c:v>
                </c:pt>
                <c:pt idx="119">
                  <c:v>0.126679753709896</c:v>
                </c:pt>
                <c:pt idx="120">
                  <c:v>0.125657669881309</c:v>
                </c:pt>
                <c:pt idx="121">
                  <c:v>0.124651032887818</c:v>
                </c:pt>
                <c:pt idx="122">
                  <c:v>0.123660219957754</c:v>
                </c:pt>
                <c:pt idx="123">
                  <c:v>0.122685614478634</c:v>
                </c:pt>
                <c:pt idx="124">
                  <c:v>0.121727605743315</c:v>
                </c:pt>
                <c:pt idx="125">
                  <c:v>0.120786588659503</c:v>
                </c:pt>
                <c:pt idx="126">
                  <c:v>0.119862963420733</c:v>
                </c:pt>
                <c:pt idx="127">
                  <c:v>0.11895713513699</c:v>
                </c:pt>
                <c:pt idx="128">
                  <c:v>0.118069513423237</c:v>
                </c:pt>
                <c:pt idx="129">
                  <c:v>0.117200511944274</c:v>
                </c:pt>
                <c:pt idx="130">
                  <c:v>0.116350547914481</c:v>
                </c:pt>
                <c:pt idx="131">
                  <c:v>0.115520041551239</c:v>
                </c:pt>
                <c:pt idx="132">
                  <c:v>0.114709415481032</c:v>
                </c:pt>
                <c:pt idx="133">
                  <c:v>0.113919094097522</c:v>
                </c:pt>
                <c:pt idx="134">
                  <c:v>0.113149502871201</c:v>
                </c:pt>
                <c:pt idx="135">
                  <c:v>0.112401067610588</c:v>
                </c:pt>
                <c:pt idx="136">
                  <c:v>0.111674213675315</c:v>
                </c:pt>
                <c:pt idx="137">
                  <c:v>0.110969365141917</c:v>
                </c:pt>
                <c:pt idx="138">
                  <c:v>0.110286943923567</c:v>
                </c:pt>
                <c:pt idx="139">
                  <c:v>0.109627368845558</c:v>
                </c:pt>
                <c:pt idx="140">
                  <c:v>0.108991054678813</c:v>
                </c:pt>
                <c:pt idx="141">
                  <c:v>0.108378411134321</c:v>
                </c:pt>
                <c:pt idx="142">
                  <c:v>0.107789841821945</c:v>
                </c:pt>
                <c:pt idx="143">
                  <c:v>0.107225743177653</c:v>
                </c:pt>
                <c:pt idx="144">
                  <c:v>0.106686503363828</c:v>
                </c:pt>
                <c:pt idx="145">
                  <c:v>0.106172501147896</c:v>
                </c:pt>
                <c:pt idx="146">
                  <c:v>0.105684104765097</c:v>
                </c:pt>
                <c:pt idx="147">
                  <c:v>0.105221670771757</c:v>
                </c:pt>
                <c:pt idx="148">
                  <c:v>0.104785542895955</c:v>
                </c:pt>
                <c:pt idx="149">
                  <c:v>0.104376050892913</c:v>
                </c:pt>
                <c:pt idx="150">
                  <c:v>0.103993509412847</c:v>
                </c:pt>
                <c:pt idx="151">
                  <c:v>0.103638216889331</c:v>
                </c:pt>
                <c:pt idx="152">
                  <c:v>0.103310454456459</c:v>
                </c:pt>
                <c:pt idx="153">
                  <c:v>0.103010484903237</c:v>
                </c:pt>
                <c:pt idx="154">
                  <c:v>0.102738551673654</c:v>
                </c:pt>
                <c:pt idx="155">
                  <c:v>0.102494877920801</c:v>
                </c:pt>
                <c:pt idx="156">
                  <c:v>0.102279665623231</c:v>
                </c:pt>
                <c:pt idx="157">
                  <c:v>0.10209309477139</c:v>
                </c:pt>
                <c:pt idx="158">
                  <c:v>0.101935322631559</c:v>
                </c:pt>
                <c:pt idx="159">
                  <c:v>0.101806483094153</c:v>
                </c:pt>
                <c:pt idx="160">
                  <c:v>0.101706686112566</c:v>
                </c:pt>
                <c:pt idx="161">
                  <c:v>0.101636017237985</c:v>
                </c:pt>
                <c:pt idx="162">
                  <c:v>0.101594537254717</c:v>
                </c:pt>
                <c:pt idx="163">
                  <c:v>0.101582281919634</c:v>
                </c:pt>
                <c:pt idx="164">
                  <c:v>0.101599261808342</c:v>
                </c:pt>
                <c:pt idx="165">
                  <c:v>0.101645462269597</c:v>
                </c:pt>
                <c:pt idx="166">
                  <c:v>0.101720843488441</c:v>
                </c:pt>
                <c:pt idx="167">
                  <c:v>0.101825340657422</c:v>
                </c:pt>
                <c:pt idx="168">
                  <c:v>0.101958864254169</c:v>
                </c:pt>
                <c:pt idx="169">
                  <c:v>0.102121300422586</c:v>
                </c:pt>
                <c:pt idx="170">
                  <c:v>0.102312511453878</c:v>
                </c:pt>
                <c:pt idx="171">
                  <c:v>0.10253233636273</c:v>
                </c:pt>
                <c:pt idx="172">
                  <c:v>0.102780591553075</c:v>
                </c:pt>
                <c:pt idx="173">
                  <c:v>0.103057071567166</c:v>
                </c:pt>
                <c:pt idx="174">
                  <c:v>0.10336154991098</c:v>
                </c:pt>
                <c:pt idx="175">
                  <c:v>0.103693779948462</c:v>
                </c:pt>
                <c:pt idx="176">
                  <c:v>0.104053495856699</c:v>
                </c:pt>
                <c:pt idx="177">
                  <c:v>0.104440413633804</c:v>
                </c:pt>
                <c:pt idx="178">
                  <c:v>0.104854232151115</c:v>
                </c:pt>
                <c:pt idx="179">
                  <c:v>0.105294634241257</c:v>
                </c:pt>
                <c:pt idx="180">
                  <c:v>0.105761287813642</c:v>
                </c:pt>
                <c:pt idx="181">
                  <c:v>0.10625384698918</c:v>
                </c:pt>
                <c:pt idx="182">
                  <c:v>0.106771953246159</c:v>
                </c:pt>
                <c:pt idx="183">
                  <c:v>0.10731523656965</c:v>
                </c:pt>
                <c:pt idx="184">
                  <c:v>0.107883316597146</c:v>
                </c:pt>
                <c:pt idx="185">
                  <c:v>0.108475803753648</c:v>
                </c:pt>
                <c:pt idx="186">
                  <c:v>0.109092300369916</c:v>
                </c:pt>
                <c:pt idx="187">
                  <c:v>0.109732401778144</c:v>
                </c:pt>
                <c:pt idx="188">
                  <c:v>0.110395697379925</c:v>
                </c:pt>
                <c:pt idx="189">
                  <c:v>0.111081771681946</c:v>
                </c:pt>
                <c:pt idx="190">
                  <c:v>0.111790205295455</c:v>
                </c:pt>
                <c:pt idx="191">
                  <c:v>0.112520575896144</c:v>
                </c:pt>
                <c:pt idx="192">
                  <c:v>0.113272459141664</c:v>
                </c:pt>
                <c:pt idx="193">
                  <c:v>0.114045429544546</c:v>
                </c:pt>
                <c:pt idx="194">
                  <c:v>0.114839061298846</c:v>
                </c:pt>
                <c:pt idx="195">
                  <c:v>0.11565292905932</c:v>
                </c:pt>
                <c:pt idx="196">
                  <c:v>0.116486608672414</c:v>
                </c:pt>
                <c:pt idx="197">
                  <c:v>0.11733967785877</c:v>
                </c:pt>
                <c:pt idx="198">
                  <c:v>0.118211716847358</c:v>
                </c:pt>
                <c:pt idx="199">
                  <c:v>0.147168610783686</c:v>
                </c:pt>
                <c:pt idx="200">
                  <c:v>0.145918093463422</c:v>
                </c:pt>
                <c:pt idx="201">
                  <c:v>0.144677296076475</c:v>
                </c:pt>
                <c:pt idx="202">
                  <c:v>0.143446470852371</c:v>
                </c:pt>
                <c:pt idx="203">
                  <c:v>0.142225876689159</c:v>
                </c:pt>
                <c:pt idx="204">
                  <c:v>0.141015779258918</c:v>
                </c:pt>
                <c:pt idx="205">
                  <c:v>0.139816451106442</c:v>
                </c:pt>
                <c:pt idx="206">
                  <c:v>0.13862817174009</c:v>
                </c:pt>
                <c:pt idx="207">
                  <c:v>0.137451227713688</c:v>
                </c:pt>
                <c:pt idx="208">
                  <c:v>0.136285912698268</c:v>
                </c:pt>
                <c:pt idx="209">
                  <c:v>0.135132527542409</c:v>
                </c:pt>
                <c:pt idx="210">
                  <c:v>0.13399138031978</c:v>
                </c:pt>
                <c:pt idx="211">
                  <c:v>0.132862786362472</c:v>
                </c:pt>
                <c:pt idx="212">
                  <c:v>0.131747068278577</c:v>
                </c:pt>
                <c:pt idx="213">
                  <c:v>0.130644555952401</c:v>
                </c:pt>
                <c:pt idx="214">
                  <c:v>0.12955558652563</c:v>
                </c:pt>
                <c:pt idx="215">
                  <c:v>0.128480504357665</c:v>
                </c:pt>
                <c:pt idx="216">
                  <c:v>0.127419660963291</c:v>
                </c:pt>
                <c:pt idx="217">
                  <c:v>0.126373414925767</c:v>
                </c:pt>
                <c:pt idx="218">
                  <c:v>0.125342131783371</c:v>
                </c:pt>
                <c:pt idx="219">
                  <c:v>0.124326183887385</c:v>
                </c:pt>
                <c:pt idx="220">
                  <c:v>0.123325950229463</c:v>
                </c:pt>
                <c:pt idx="221">
                  <c:v>0.122341816236314</c:v>
                </c:pt>
                <c:pt idx="222">
                  <c:v>0.121374173529627</c:v>
                </c:pt>
                <c:pt idx="223">
                  <c:v>0.12042341964917</c:v>
                </c:pt>
                <c:pt idx="224">
                  <c:v>0.119489957737042</c:v>
                </c:pt>
                <c:pt idx="225">
                  <c:v>0.118574196181125</c:v>
                </c:pt>
                <c:pt idx="226">
                  <c:v>0.117676548215862</c:v>
                </c:pt>
                <c:pt idx="227">
                  <c:v>0.116797431478607</c:v>
                </c:pt>
                <c:pt idx="228">
                  <c:v>0.115937267519983</c:v>
                </c:pt>
                <c:pt idx="229">
                  <c:v>0.115096481266805</c:v>
                </c:pt>
                <c:pt idx="230">
                  <c:v>0.114275500436445</c:v>
                </c:pt>
                <c:pt idx="231">
                  <c:v>0.113474754901696</c:v>
                </c:pt>
                <c:pt idx="232">
                  <c:v>0.112694676005568</c:v>
                </c:pt>
                <c:pt idx="233">
                  <c:v>0.111935695825773</c:v>
                </c:pt>
                <c:pt idx="234">
                  <c:v>0.111198246389051</c:v>
                </c:pt>
                <c:pt idx="235">
                  <c:v>0.110482758835938</c:v>
                </c:pt>
                <c:pt idx="236">
                  <c:v>0.109789662537053</c:v>
                </c:pt>
                <c:pt idx="237">
                  <c:v>0.109119384162485</c:v>
                </c:pt>
                <c:pt idx="238">
                  <c:v>0.10847234670643</c:v>
                </c:pt>
                <c:pt idx="239">
                  <c:v>0.1078489684698</c:v>
                </c:pt>
                <c:pt idx="240">
                  <c:v>0.107249662004129</c:v>
                </c:pt>
                <c:pt idx="241">
                  <c:v>0.106674833020727</c:v>
                </c:pt>
                <c:pt idx="242">
                  <c:v>0.10612487926966</c:v>
                </c:pt>
                <c:pt idx="243">
                  <c:v>0.10560018939377</c:v>
                </c:pt>
                <c:pt idx="244">
                  <c:v>0.105101141763541</c:v>
                </c:pt>
                <c:pt idx="245">
                  <c:v>0.104628103299257</c:v>
                </c:pt>
                <c:pt idx="246">
                  <c:v>0.104181428287387</c:v>
                </c:pt>
                <c:pt idx="247">
                  <c:v>0.103761457198711</c:v>
                </c:pt>
                <c:pt idx="248">
                  <c:v>0.103368515516089</c:v>
                </c:pt>
                <c:pt idx="249">
                  <c:v>0.103002912580179</c:v>
                </c:pt>
                <c:pt idx="250">
                  <c:v>0.102664940461679</c:v>
                </c:pt>
                <c:pt idx="251">
                  <c:v>0.102354872868858</c:v>
                </c:pt>
                <c:pt idx="252">
                  <c:v>0.102072964099217</c:v>
                </c:pt>
                <c:pt idx="253">
                  <c:v>0.101819448044075</c:v>
                </c:pt>
                <c:pt idx="254">
                  <c:v>0.101594537254717</c:v>
                </c:pt>
                <c:pt idx="255">
                  <c:v>0.101398422078452</c:v>
                </c:pt>
                <c:pt idx="256">
                  <c:v>0.101231269872505</c:v>
                </c:pt>
                <c:pt idx="257">
                  <c:v>0.101093224303115</c:v>
                </c:pt>
                <c:pt idx="258">
                  <c:v>0.100984404736573</c:v>
                </c:pt>
                <c:pt idx="259">
                  <c:v>0.100904905728116</c:v>
                </c:pt>
                <c:pt idx="260">
                  <c:v>0.100854796613746</c:v>
                </c:pt>
                <c:pt idx="261">
                  <c:v>0.100834121209043</c:v>
                </c:pt>
                <c:pt idx="262">
                  <c:v>0.100842897618028</c:v>
                </c:pt>
                <c:pt idx="263">
                  <c:v>0.100881118153994</c:v>
                </c:pt>
                <c:pt idx="264">
                  <c:v>0.100948749373135</c:v>
                </c:pt>
                <c:pt idx="265">
                  <c:v>0.101045732220614</c:v>
                </c:pt>
                <c:pt idx="266">
                  <c:v>0.101171982287588</c:v>
                </c:pt>
                <c:pt idx="267">
                  <c:v>0.101327390176595</c:v>
                </c:pt>
                <c:pt idx="268">
                  <c:v>0.10151182197163</c:v>
                </c:pt>
                <c:pt idx="269">
                  <c:v>0.101725119808236</c:v>
                </c:pt>
                <c:pt idx="270">
                  <c:v>0.101967102538024</c:v>
                </c:pt>
                <c:pt idx="271">
                  <c:v>0.102237566481211</c:v>
                </c:pt>
                <c:pt idx="272">
                  <c:v>0.102536286260036</c:v>
                </c:pt>
                <c:pt idx="273">
                  <c:v>0.102863015705354</c:v>
                </c:pt>
                <c:pt idx="274">
                  <c:v>0.103217488828202</c:v>
                </c:pt>
                <c:pt idx="275">
                  <c:v>0.103599420847802</c:v>
                </c:pt>
                <c:pt idx="276">
                  <c:v>0.104008509267271</c:v>
                </c:pt>
                <c:pt idx="277">
                  <c:v>0.104444434988179</c:v>
                </c:pt>
                <c:pt idx="278">
                  <c:v>0.104906863455162</c:v>
                </c:pt>
                <c:pt idx="279">
                  <c:v>0.105395445821914</c:v>
                </c:pt>
                <c:pt idx="280">
                  <c:v>0.105909820130147</c:v>
                </c:pt>
                <c:pt idx="281">
                  <c:v>0.106449612493423</c:v>
                </c:pt>
                <c:pt idx="282">
                  <c:v>0.107014438278206</c:v>
                </c:pt>
                <c:pt idx="283">
                  <c:v>0.107603903274928</c:v>
                </c:pt>
                <c:pt idx="284">
                  <c:v>0.108217604852445</c:v>
                </c:pt>
                <c:pt idx="285">
                  <c:v>0.108855133089809</c:v>
                </c:pt>
                <c:pt idx="286">
                  <c:v>0.109516071879884</c:v>
                </c:pt>
                <c:pt idx="287">
                  <c:v>0.1102</c:v>
                </c:pt>
                <c:pt idx="288">
                  <c:v>0.110906492145411</c:v>
                </c:pt>
                <c:pt idx="289">
                  <c:v>0.111635119922003</c:v>
                </c:pt>
                <c:pt idx="290">
                  <c:v>0.11238545279528</c:v>
                </c:pt>
                <c:pt idx="291">
                  <c:v>0.113157058993242</c:v>
                </c:pt>
                <c:pt idx="292">
                  <c:v>0.11394950636137</c:v>
                </c:pt>
                <c:pt idx="293">
                  <c:v>0.114762363168419</c:v>
                </c:pt>
                <c:pt idx="294">
                  <c:v>0.115595198862237</c:v>
                </c:pt>
                <c:pt idx="295">
                  <c:v>0.116447584775297</c:v>
                </c:pt>
                <c:pt idx="296">
                  <c:v>0.117319094780006</c:v>
                </c:pt>
                <c:pt idx="297">
                  <c:v>0.145759562293525</c:v>
                </c:pt>
                <c:pt idx="298">
                  <c:v>0.1445115912306</c:v>
                </c:pt>
                <c:pt idx="299">
                  <c:v>0.143273479751139</c:v>
                </c:pt>
                <c:pt idx="300">
                  <c:v>0.142045485672724</c:v>
                </c:pt>
                <c:pt idx="301">
                  <c:v>0.140827873661431</c:v>
                </c:pt>
                <c:pt idx="302">
                  <c:v>0.139620915338641</c:v>
                </c:pt>
                <c:pt idx="303">
                  <c:v>0.138424889380487</c:v>
                </c:pt>
                <c:pt idx="304">
                  <c:v>0.137240081608836</c:v>
                </c:pt>
                <c:pt idx="305">
                  <c:v>0.136066785072625</c:v>
                </c:pt>
                <c:pt idx="306">
                  <c:v>0.134905300118268</c:v>
                </c:pt>
                <c:pt idx="307">
                  <c:v>0.133755934447784</c:v>
                </c:pt>
                <c:pt idx="308">
                  <c:v>0.132619003163197</c:v>
                </c:pt>
                <c:pt idx="309">
                  <c:v>0.13149482879566</c:v>
                </c:pt>
                <c:pt idx="310">
                  <c:v>0.130383741317696</c:v>
                </c:pt>
                <c:pt idx="311">
                  <c:v>0.12928607813682</c:v>
                </c:pt>
                <c:pt idx="312">
                  <c:v>0.128202184068759</c:v>
                </c:pt>
                <c:pt idx="313">
                  <c:v>0.127132411288389</c:v>
                </c:pt>
                <c:pt idx="314">
                  <c:v>0.12607711925643</c:v>
                </c:pt>
                <c:pt idx="315">
                  <c:v>0.125036674619889</c:v>
                </c:pt>
                <c:pt idx="316">
                  <c:v>0.124011451084164</c:v>
                </c:pt>
                <c:pt idx="317">
                  <c:v>0.12300182925469</c:v>
                </c:pt>
                <c:pt idx="318">
                  <c:v>0.122008196445977</c:v>
                </c:pt>
                <c:pt idx="319">
                  <c:v>0.121030946455855</c:v>
                </c:pt>
                <c:pt idx="320">
                  <c:v>0.120070479302783</c:v>
                </c:pt>
                <c:pt idx="321">
                  <c:v>0.119127200924054</c:v>
                </c:pt>
                <c:pt idx="322">
                  <c:v>0.11820152283283</c:v>
                </c:pt>
                <c:pt idx="323">
                  <c:v>0.117293861731976</c:v>
                </c:pt>
                <c:pt idx="324">
                  <c:v>0.116404639082813</c:v>
                </c:pt>
                <c:pt idx="325">
                  <c:v>0.115534280627007</c:v>
                </c:pt>
                <c:pt idx="326">
                  <c:v>0.114683215860038</c:v>
                </c:pt>
                <c:pt idx="327">
                  <c:v>0.113851877454876</c:v>
                </c:pt>
                <c:pt idx="328">
                  <c:v>0.113040700634771</c:v>
                </c:pt>
                <c:pt idx="329">
                  <c:v>0.112250122494365</c:v>
                </c:pt>
                <c:pt idx="330">
                  <c:v>0.111480581268668</c:v>
                </c:pt>
                <c:pt idx="331">
                  <c:v>0.11073251554986</c:v>
                </c:pt>
                <c:pt idx="332">
                  <c:v>0.110006363452302</c:v>
                </c:pt>
                <c:pt idx="333">
                  <c:v>0.109302561726613</c:v>
                </c:pt>
                <c:pt idx="334">
                  <c:v>0.10862154482422</c:v>
                </c:pt>
                <c:pt idx="335">
                  <c:v>0.107963743914334</c:v>
                </c:pt>
                <c:pt idx="336">
                  <c:v>0.107329585855905</c:v>
                </c:pt>
                <c:pt idx="337">
                  <c:v>0.106719492127727</c:v>
                </c:pt>
                <c:pt idx="338">
                  <c:v>0.106133877720547</c:v>
                </c:pt>
                <c:pt idx="339">
                  <c:v>0.105573149995631</c:v>
                </c:pt>
                <c:pt idx="340">
                  <c:v>0.105037707514968</c:v>
                </c:pt>
                <c:pt idx="341">
                  <c:v>0.104527938848903</c:v>
                </c:pt>
                <c:pt idx="342">
                  <c:v>0.104044221367647</c:v>
                </c:pt>
                <c:pt idx="343">
                  <c:v>0.103586920023717</c:v>
                </c:pt>
                <c:pt idx="344">
                  <c:v>0.1031563861329</c:v>
                </c:pt>
                <c:pt idx="345">
                  <c:v>0.102752956161855</c:v>
                </c:pt>
                <c:pt idx="346">
                  <c:v>0.102376950530869</c:v>
                </c:pt>
                <c:pt idx="347">
                  <c:v>0.102028672440643</c:v>
                </c:pt>
                <c:pt idx="348">
                  <c:v>0.101708406732187</c:v>
                </c:pt>
                <c:pt idx="349">
                  <c:v>0.10141641878907</c:v>
                </c:pt>
                <c:pt idx="350">
                  <c:v>0.101152953491235</c:v>
                </c:pt>
                <c:pt idx="351">
                  <c:v>0.100918234229499</c:v>
                </c:pt>
                <c:pt idx="352">
                  <c:v>0.100712461989567</c:v>
                </c:pt>
                <c:pt idx="353">
                  <c:v>0.100535814514033</c:v>
                </c:pt>
                <c:pt idx="354">
                  <c:v>0.100388445550272</c:v>
                </c:pt>
                <c:pt idx="355">
                  <c:v>0.100270484191511</c:v>
                </c:pt>
                <c:pt idx="356">
                  <c:v>0.100182034317536</c:v>
                </c:pt>
                <c:pt idx="357">
                  <c:v>0.100123174140655</c:v>
                </c:pt>
                <c:pt idx="358">
                  <c:v>0.10009395586148</c:v>
                </c:pt>
                <c:pt idx="359">
                  <c:v>0.100094405438066</c:v>
                </c:pt>
                <c:pt idx="360">
                  <c:v>0.100124522470771</c:v>
                </c:pt>
                <c:pt idx="361">
                  <c:v>0.100184280204032</c:v>
                </c:pt>
                <c:pt idx="362">
                  <c:v>0.100273625645032</c:v>
                </c:pt>
                <c:pt idx="363">
                  <c:v>0.100392479798041</c:v>
                </c:pt>
                <c:pt idx="364">
                  <c:v>0.100540738012012</c:v>
                </c:pt>
                <c:pt idx="365">
                  <c:v>0.10071827043789</c:v>
                </c:pt>
                <c:pt idx="366">
                  <c:v>0.100924922591003</c:v>
                </c:pt>
                <c:pt idx="367">
                  <c:v>0.101160516012919</c:v>
                </c:pt>
                <c:pt idx="368">
                  <c:v>0.101424849026262</c:v>
                </c:pt>
                <c:pt idx="369">
                  <c:v>0.101717697575201</c:v>
                </c:pt>
                <c:pt idx="370">
                  <c:v>0.102038816143662</c:v>
                </c:pt>
                <c:pt idx="371">
                  <c:v>0.102387938742803</c:v>
                </c:pt>
                <c:pt idx="372">
                  <c:v>0.102764779958894</c:v>
                </c:pt>
                <c:pt idx="373">
                  <c:v>0.10316903605249</c:v>
                </c:pt>
                <c:pt idx="374">
                  <c:v>0.103600386099667</c:v>
                </c:pt>
                <c:pt idx="375">
                  <c:v>0.104058493166103</c:v>
                </c:pt>
                <c:pt idx="376">
                  <c:v>0.104543005504912</c:v>
                </c:pt>
                <c:pt idx="377">
                  <c:v>0.105053557769359</c:v>
                </c:pt>
                <c:pt idx="378">
                  <c:v>0.105589772231973</c:v>
                </c:pt>
                <c:pt idx="379">
                  <c:v>0.106151260001943</c:v>
                </c:pt>
                <c:pt idx="380">
                  <c:v>0.106737622233213</c:v>
                </c:pt>
                <c:pt idx="381">
                  <c:v>0.107348451316263</c:v>
                </c:pt>
                <c:pt idx="382">
                  <c:v>0.107983332047127</c:v>
                </c:pt>
                <c:pt idx="383">
                  <c:v>0.108641842767877</c:v>
                </c:pt>
                <c:pt idx="384">
                  <c:v>0.109323556473434</c:v>
                </c:pt>
                <c:pt idx="385">
                  <c:v>0.110028041880241</c:v>
                </c:pt>
                <c:pt idx="386">
                  <c:v>0.110754864452989</c:v>
                </c:pt>
                <c:pt idx="387">
                  <c:v>0.111503587386236</c:v>
                </c:pt>
                <c:pt idx="388">
                  <c:v>0.112273772538381</c:v>
                </c:pt>
                <c:pt idx="389">
                  <c:v>0.113064981316056</c:v>
                </c:pt>
                <c:pt idx="390">
                  <c:v>0.113876775507563</c:v>
                </c:pt>
                <c:pt idx="391">
                  <c:v>0.114708718064496</c:v>
                </c:pt>
                <c:pt idx="392">
                  <c:v>0.115560373831171</c:v>
                </c:pt>
                <c:pt idx="393">
                  <c:v>0.11643131022195</c:v>
                </c:pt>
                <c:pt idx="394">
                  <c:v>0.144355117678591</c:v>
                </c:pt>
                <c:pt idx="395">
                  <c:v>0.143109783033865</c:v>
                </c:pt>
                <c:pt idx="396">
                  <c:v>0.14187445154079</c:v>
                </c:pt>
                <c:pt idx="397">
                  <c:v>0.140649386774348</c:v>
                </c:pt>
                <c:pt idx="398">
                  <c:v>0.139434859342992</c:v>
                </c:pt>
                <c:pt idx="399">
                  <c:v>0.138231146996616</c:v>
                </c:pt>
                <c:pt idx="400">
                  <c:v>0.137038534726551</c:v>
                </c:pt>
                <c:pt idx="401">
                  <c:v>0.135857314856433</c:v>
                </c:pt>
                <c:pt idx="402">
                  <c:v>0.134687787122664</c:v>
                </c:pt>
                <c:pt idx="403">
                  <c:v>0.133530258743103</c:v>
                </c:pt>
                <c:pt idx="404">
                  <c:v>0.132385044472554</c:v>
                </c:pt>
                <c:pt idx="405">
                  <c:v>0.131252466643488</c:v>
                </c:pt>
                <c:pt idx="406">
                  <c:v>0.130132855190378</c:v>
                </c:pt>
                <c:pt idx="407">
                  <c:v>0.129026547655899</c:v>
                </c:pt>
                <c:pt idx="408">
                  <c:v>0.127933889177184</c:v>
                </c:pt>
                <c:pt idx="409">
                  <c:v>0.126855232450223</c:v>
                </c:pt>
                <c:pt idx="410">
                  <c:v>0.125790937670406</c:v>
                </c:pt>
                <c:pt idx="411">
                  <c:v>0.124741372447156</c:v>
                </c:pt>
                <c:pt idx="412">
                  <c:v>0.123706911690495</c:v>
                </c:pt>
                <c:pt idx="413">
                  <c:v>0.122687937467381</c:v>
                </c:pt>
                <c:pt idx="414">
                  <c:v>0.12168483882555</c:v>
                </c:pt>
                <c:pt idx="415">
                  <c:v>0.120698011582627</c:v>
                </c:pt>
                <c:pt idx="416">
                  <c:v>0.119727858078227</c:v>
                </c:pt>
                <c:pt idx="417">
                  <c:v>0.11877478688678</c:v>
                </c:pt>
                <c:pt idx="418">
                  <c:v>0.117839212488882</c:v>
                </c:pt>
                <c:pt idx="419">
                  <c:v>0.116921554899001</c:v>
                </c:pt>
                <c:pt idx="420">
                  <c:v>0.116022239247482</c:v>
                </c:pt>
                <c:pt idx="421">
                  <c:v>0.115141695314947</c:v>
                </c:pt>
                <c:pt idx="422">
                  <c:v>0.114280357017293</c:v>
                </c:pt>
                <c:pt idx="423">
                  <c:v>0.11343866183978</c:v>
                </c:pt>
                <c:pt idx="424">
                  <c:v>0.112617050218872</c:v>
                </c:pt>
                <c:pt idx="425">
                  <c:v>0.111815964870854</c:v>
                </c:pt>
                <c:pt idx="426">
                  <c:v>0.111035850066544</c:v>
                </c:pt>
                <c:pt idx="427">
                  <c:v>0.110277150851842</c:v>
                </c:pt>
                <c:pt idx="428">
                  <c:v>0.109540312214271</c:v>
                </c:pt>
                <c:pt idx="429">
                  <c:v>0.108825778196161</c:v>
                </c:pt>
                <c:pt idx="430">
                  <c:v>0.108133990955666</c:v>
                </c:pt>
                <c:pt idx="431">
                  <c:v>0.10746538977736</c:v>
                </c:pt>
                <c:pt idx="432">
                  <c:v>0.106820410034787</c:v>
                </c:pt>
                <c:pt idx="433">
                  <c:v>0.106199482107965</c:v>
                </c:pt>
                <c:pt idx="434">
                  <c:v>0.105603030259553</c:v>
                </c:pt>
                <c:pt idx="435">
                  <c:v>0.10503147147403</c:v>
                </c:pt>
                <c:pt idx="436">
                  <c:v>0.104485214264986</c:v>
                </c:pt>
                <c:pt idx="437">
                  <c:v>0.103964657456272</c:v>
                </c:pt>
                <c:pt idx="438">
                  <c:v>0.103470188943483</c:v>
                </c:pt>
                <c:pt idx="439">
                  <c:v>0.103002184442855</c:v>
                </c:pt>
                <c:pt idx="440">
                  <c:v>0.102561006235313</c:v>
                </c:pt>
                <c:pt idx="441">
                  <c:v>0.102147001913908</c:v>
                </c:pt>
                <c:pt idx="442">
                  <c:v>0.10176050314341</c:v>
                </c:pt>
                <c:pt idx="443">
                  <c:v>0.101401824441181</c:v>
                </c:pt>
                <c:pt idx="444">
                  <c:v>0.101071261988757</c:v>
                </c:pt>
                <c:pt idx="445">
                  <c:v>0.100769092483757</c:v>
                </c:pt>
                <c:pt idx="446">
                  <c:v>0.100495572041757</c:v>
                </c:pt>
                <c:pt idx="447">
                  <c:v>0.100250935157733</c:v>
                </c:pt>
                <c:pt idx="448">
                  <c:v>0.100035393736417</c:v>
                </c:pt>
                <c:pt idx="449">
                  <c:v>0.0998491362005701</c:v>
                </c:pt>
                <c:pt idx="450">
                  <c:v>0.0996923266856582</c:v>
                </c:pt>
                <c:pt idx="451">
                  <c:v>0.0995651043287757</c:v>
                </c:pt>
                <c:pt idx="452">
                  <c:v>0.0994675826588743</c:v>
                </c:pt>
                <c:pt idx="453">
                  <c:v>0.0993998490944528</c:v>
                </c:pt>
                <c:pt idx="454">
                  <c:v>0.0993619645538472</c:v>
                </c:pt>
                <c:pt idx="455">
                  <c:v>0.0993539631821499</c:v>
                </c:pt>
                <c:pt idx="456">
                  <c:v>0.0993758521976038</c:v>
                </c:pt>
                <c:pt idx="457">
                  <c:v>0.0994276118590806</c:v>
                </c:pt>
                <c:pt idx="458">
                  <c:v>0.0995091955549837</c:v>
                </c:pt>
                <c:pt idx="459">
                  <c:v>0.0996205300126435</c:v>
                </c:pt>
                <c:pt idx="460">
                  <c:v>0.0997615156260168</c:v>
                </c:pt>
                <c:pt idx="461">
                  <c:v>0.0999320268982872</c:v>
                </c:pt>
                <c:pt idx="462">
                  <c:v>0.100131912994809</c:v>
                </c:pt>
                <c:pt idx="463">
                  <c:v>0.100360998400773</c:v>
                </c:pt>
                <c:pt idx="464">
                  <c:v>0.100619083677004</c:v>
                </c:pt>
                <c:pt idx="465">
                  <c:v>0.100905946306449</c:v>
                </c:pt>
                <c:pt idx="466">
                  <c:v>0.101221341623197</c:v>
                </c:pt>
                <c:pt idx="467">
                  <c:v>0.101565003815291</c:v>
                </c:pt>
                <c:pt idx="468">
                  <c:v>0.101936646992139</c:v>
                </c:pt>
                <c:pt idx="469">
                  <c:v>0.102335966307061</c:v>
                </c:pt>
                <c:pt idx="470">
                  <c:v>0.102762639125316</c:v>
                </c:pt>
                <c:pt idx="471">
                  <c:v>0.103216326227976</c:v>
                </c:pt>
                <c:pt idx="472">
                  <c:v>0.103696673042099</c:v>
                </c:pt>
                <c:pt idx="473">
                  <c:v>0.104203310887898</c:v>
                </c:pt>
                <c:pt idx="474">
                  <c:v>0.10473585823394</c:v>
                </c:pt>
                <c:pt idx="475">
                  <c:v>0.105293921951839</c:v>
                </c:pt>
                <c:pt idx="476">
                  <c:v>0.105877098562437</c:v>
                </c:pt>
                <c:pt idx="477">
                  <c:v>0.106484975466025</c:v>
                </c:pt>
                <c:pt idx="478">
                  <c:v>0.107117132149811</c:v>
                </c:pt>
                <c:pt idx="479">
                  <c:v>0.107773141366483</c:v>
                </c:pt>
                <c:pt idx="480">
                  <c:v>0.10845257027844</c:v>
                </c:pt>
                <c:pt idx="481">
                  <c:v>0.109154981562914</c:v>
                </c:pt>
                <c:pt idx="482">
                  <c:v>0.109879934473952</c:v>
                </c:pt>
                <c:pt idx="483">
                  <c:v>0.110626985857882</c:v>
                </c:pt>
                <c:pt idx="484">
                  <c:v>0.11139569111954</c:v>
                </c:pt>
                <c:pt idx="485">
                  <c:v>0.112185605137201</c:v>
                </c:pt>
                <c:pt idx="486">
                  <c:v>0.112996283124712</c:v>
                </c:pt>
                <c:pt idx="487">
                  <c:v>0.113827281439908</c:v>
                </c:pt>
                <c:pt idx="488">
                  <c:v>0.114678158338892</c:v>
                </c:pt>
                <c:pt idx="489">
                  <c:v>0.115548474676215</c:v>
                </c:pt>
                <c:pt idx="490">
                  <c:v>0.142955412629253</c:v>
                </c:pt>
                <c:pt idx="491">
                  <c:v>0.141712808172021</c:v>
                </c:pt>
                <c:pt idx="492">
                  <c:v>0.140480354498414</c:v>
                </c:pt>
                <c:pt idx="493">
                  <c:v>0.139258321115831</c:v>
                </c:pt>
                <c:pt idx="494">
                  <c:v>0.138046984755191</c:v>
                </c:pt>
                <c:pt idx="495">
                  <c:v>0.136846629479867</c:v>
                </c:pt>
                <c:pt idx="496">
                  <c:v>0.135657546786016</c:v>
                </c:pt>
                <c:pt idx="497">
                  <c:v>0.134480035693035</c:v>
                </c:pt>
                <c:pt idx="498">
                  <c:v>0.133314402822801</c:v>
                </c:pt>
                <c:pt idx="499">
                  <c:v>0.132160962466229</c:v>
                </c:pt>
                <c:pt idx="500">
                  <c:v>0.131020036635623</c:v>
                </c:pt>
                <c:pt idx="501">
                  <c:v>0.129891955101153</c:v>
                </c:pt>
                <c:pt idx="502">
                  <c:v>0.128777055409727</c:v>
                </c:pt>
                <c:pt idx="503">
                  <c:v>0.127675682884408</c:v>
                </c:pt>
                <c:pt idx="504">
                  <c:v>0.126588190602441</c:v>
                </c:pt>
                <c:pt idx="505">
                  <c:v>0.125514939349864</c:v>
                </c:pt>
                <c:pt idx="506">
                  <c:v>0.124456297550586</c:v>
                </c:pt>
                <c:pt idx="507">
                  <c:v>0.123412641167751</c:v>
                </c:pt>
                <c:pt idx="508">
                  <c:v>0.12238435357512</c:v>
                </c:pt>
                <c:pt idx="509">
                  <c:v>0.121371825396177</c:v>
                </c:pt>
                <c:pt idx="510">
                  <c:v>0.120375454308592</c:v>
                </c:pt>
                <c:pt idx="511">
                  <c:v>0.119395644811693</c:v>
                </c:pt>
                <c:pt idx="512">
                  <c:v>0.118432807954553</c:v>
                </c:pt>
                <c:pt idx="513">
                  <c:v>0.117487361022367</c:v>
                </c:pt>
                <c:pt idx="514">
                  <c:v>0.116559727178816</c:v>
                </c:pt>
                <c:pt idx="515">
                  <c:v>0.115650335062204</c:v>
                </c:pt>
                <c:pt idx="516">
                  <c:v>0.11475961833328</c:v>
                </c:pt>
                <c:pt idx="517">
                  <c:v>0.1138880151728</c:v>
                </c:pt>
                <c:pt idx="518">
                  <c:v>0.113035967727091</c:v>
                </c:pt>
                <c:pt idx="519">
                  <c:v>0.112203921500097</c:v>
                </c:pt>
                <c:pt idx="520">
                  <c:v>0.111392324690707</c:v>
                </c:pt>
                <c:pt idx="521">
                  <c:v>0.110601627474463</c:v>
                </c:pt>
                <c:pt idx="522">
                  <c:v>0.109832281229154</c:v>
                </c:pt>
                <c:pt idx="523">
                  <c:v>0.109084737704227</c:v>
                </c:pt>
                <c:pt idx="524">
                  <c:v>0.108359448134438</c:v>
                </c:pt>
                <c:pt idx="525">
                  <c:v>0.107656862298694</c:v>
                </c:pt>
                <c:pt idx="526">
                  <c:v>0.106977427525623</c:v>
                </c:pt>
                <c:pt idx="527">
                  <c:v>0.106321587648041</c:v>
                </c:pt>
                <c:pt idx="528">
                  <c:v>0.105689781909133</c:v>
                </c:pt>
                <c:pt idx="529">
                  <c:v>0.105082443823885</c:v>
                </c:pt>
                <c:pt idx="530">
                  <c:v>0.1045</c:v>
                </c:pt>
                <c:pt idx="531">
                  <c:v>0.10394286892327</c:v>
                </c:pt>
                <c:pt idx="532">
                  <c:v>0.103411459713128</c:v>
                </c:pt>
                <c:pt idx="533">
                  <c:v>0.102906170854813</c:v>
                </c:pt>
                <c:pt idx="534">
                  <c:v>0.10242738891527</c:v>
                </c:pt>
                <c:pt idx="535">
                  <c:v>0.101975487250613</c:v>
                </c:pt>
                <c:pt idx="536">
                  <c:v>0.101550824713539</c:v>
                </c:pt>
                <c:pt idx="537">
                  <c:v>0.101153744369648</c:v>
                </c:pt>
                <c:pt idx="538">
                  <c:v>0.100784572232063</c:v>
                </c:pt>
                <c:pt idx="539">
                  <c:v>0.100443616024116</c:v>
                </c:pt>
                <c:pt idx="540">
                  <c:v>0.100131163980052</c:v>
                </c:pt>
                <c:pt idx="541">
                  <c:v>0.0998474836938818</c:v>
                </c:pt>
                <c:pt idx="542">
                  <c:v>0.0995928210264173</c:v>
                </c:pt>
                <c:pt idx="543">
                  <c:v>0.0993673990803825</c:v>
                </c:pt>
                <c:pt idx="544">
                  <c:v>0.0991714172531581</c:v>
                </c:pt>
                <c:pt idx="545">
                  <c:v>0.0990050503762308</c:v>
                </c:pt>
                <c:pt idx="546">
                  <c:v>0.0988684479497883</c:v>
                </c:pt>
                <c:pt idx="547">
                  <c:v>0.0987617334801288</c:v>
                </c:pt>
                <c:pt idx="548">
                  <c:v>0.0986850039266352</c:v>
                </c:pt>
                <c:pt idx="549">
                  <c:v>0.098638329264034</c:v>
                </c:pt>
                <c:pt idx="550">
                  <c:v>0.0986217521645199</c:v>
                </c:pt>
                <c:pt idx="551">
                  <c:v>0.0986352878030981</c:v>
                </c:pt>
                <c:pt idx="552">
                  <c:v>0.0986789237882132</c:v>
                </c:pt>
                <c:pt idx="553">
                  <c:v>0.0987526202184023</c:v>
                </c:pt>
                <c:pt idx="554">
                  <c:v>0.0988563098643683</c:v>
                </c:pt>
                <c:pt idx="555">
                  <c:v>0.0989898984745413</c:v>
                </c:pt>
                <c:pt idx="556">
                  <c:v>0.0991532652008999</c:v>
                </c:pt>
                <c:pt idx="557">
                  <c:v>0.0993462631405932</c:v>
                </c:pt>
                <c:pt idx="558">
                  <c:v>0.0995687199877552</c:v>
                </c:pt>
                <c:pt idx="559">
                  <c:v>0.0998204387888572</c:v>
                </c:pt>
                <c:pt idx="560">
                  <c:v>0.10010119879402</c:v>
                </c:pt>
                <c:pt idx="561">
                  <c:v>0.100410756395916</c:v>
                </c:pt>
                <c:pt idx="562">
                  <c:v>0.100748846147239</c:v>
                </c:pt>
                <c:pt idx="563">
                  <c:v>0.101115181847238</c:v>
                </c:pt>
                <c:pt idx="564">
                  <c:v>0.101509457687449</c:v>
                </c:pt>
                <c:pt idx="565">
                  <c:v>0.101931349446576</c:v>
                </c:pt>
                <c:pt idx="566">
                  <c:v>0.102380515724429</c:v>
                </c:pt>
                <c:pt idx="567">
                  <c:v>0.102856599204912</c:v>
                </c:pt>
                <c:pt idx="568">
                  <c:v>0.103359227938293</c:v>
                </c:pt>
                <c:pt idx="569">
                  <c:v>0.103888016633296</c:v>
                </c:pt>
                <c:pt idx="570">
                  <c:v>0.104442567950046</c:v>
                </c:pt>
                <c:pt idx="571">
                  <c:v>0.105022473785376</c:v>
                </c:pt>
                <c:pt idx="572">
                  <c:v>0.105627316542644</c:v>
                </c:pt>
                <c:pt idx="573">
                  <c:v>0.106256670378852</c:v>
                </c:pt>
                <c:pt idx="574">
                  <c:v>0.106910102422549</c:v>
                </c:pt>
                <c:pt idx="575">
                  <c:v>0.10758717395675</c:v>
                </c:pt>
                <c:pt idx="576">
                  <c:v>0.108287441561799</c:v>
                </c:pt>
                <c:pt idx="577">
                  <c:v>0.10901045821388</c:v>
                </c:pt>
                <c:pt idx="578">
                  <c:v>0.109755774335567</c:v>
                </c:pt>
                <c:pt idx="579">
                  <c:v>0.110522938795528</c:v>
                </c:pt>
                <c:pt idx="580">
                  <c:v>0.111311499855136</c:v>
                </c:pt>
                <c:pt idx="581">
                  <c:v>0.112121006060417</c:v>
                </c:pt>
                <c:pt idx="582">
                  <c:v>0.11295100707829</c:v>
                </c:pt>
                <c:pt idx="583">
                  <c:v>0.113801054476661</c:v>
                </c:pt>
                <c:pt idx="584">
                  <c:v>0.114670702448359</c:v>
                </c:pt>
                <c:pt idx="585">
                  <c:v>0.141560587735429</c:v>
                </c:pt>
                <c:pt idx="586">
                  <c:v>0.140320811001077</c:v>
                </c:pt>
                <c:pt idx="587">
                  <c:v>0.139091336897738</c:v>
                </c:pt>
                <c:pt idx="588">
                  <c:v>0.137872441046063</c:v>
                </c:pt>
                <c:pt idx="589">
                  <c:v>0.136664406485376</c:v>
                </c:pt>
                <c:pt idx="590">
                  <c:v>0.135467523783378</c:v>
                </c:pt>
                <c:pt idx="591">
                  <c:v>0.134282091136532</c:v>
                </c:pt>
                <c:pt idx="592">
                  <c:v>0.133108414459793</c:v>
                </c:pt>
                <c:pt idx="593">
                  <c:v>0.13194680746422</c:v>
                </c:pt>
                <c:pt idx="594">
                  <c:v>0.130797591720949</c:v>
                </c:pt>
                <c:pt idx="595">
                  <c:v>0.129661096709846</c:v>
                </c:pt>
                <c:pt idx="596">
                  <c:v>0.128537659851111</c:v>
                </c:pt>
                <c:pt idx="597">
                  <c:v>0.127427626517957</c:v>
                </c:pt>
                <c:pt idx="598">
                  <c:v>0.126331350028407</c:v>
                </c:pt>
                <c:pt idx="599">
                  <c:v>0.125249191614158</c:v>
                </c:pt>
                <c:pt idx="600">
                  <c:v>0.124181520364344</c:v>
                </c:pt>
                <c:pt idx="601">
                  <c:v>0.12312871314198</c:v>
                </c:pt>
                <c:pt idx="602">
                  <c:v>0.122091154470748</c:v>
                </c:pt>
                <c:pt idx="603">
                  <c:v>0.121069236389762</c:v>
                </c:pt>
                <c:pt idx="604">
                  <c:v>0.120063358273871</c:v>
                </c:pt>
                <c:pt idx="605">
                  <c:v>0.119073926617039</c:v>
                </c:pt>
                <c:pt idx="606">
                  <c:v>0.118101354776311</c:v>
                </c:pt>
                <c:pt idx="607">
                  <c:v>0.117146062673911</c:v>
                </c:pt>
                <c:pt idx="608">
                  <c:v>0.116208476455033</c:v>
                </c:pt>
                <c:pt idx="609">
                  <c:v>0.115289028098948</c:v>
                </c:pt>
                <c:pt idx="610">
                  <c:v>0.114388154981187</c:v>
                </c:pt>
                <c:pt idx="611">
                  <c:v>0.11350629938466</c:v>
                </c:pt>
                <c:pt idx="612">
                  <c:v>0.112643907957776</c:v>
                </c:pt>
                <c:pt idx="613">
                  <c:v>0.111801431117853</c:v>
                </c:pt>
                <c:pt idx="614">
                  <c:v>0.110979322398364</c:v>
                </c:pt>
                <c:pt idx="615">
                  <c:v>0.110178037738925</c:v>
                </c:pt>
                <c:pt idx="616">
                  <c:v>0.109398034717265</c:v>
                </c:pt>
                <c:pt idx="617">
                  <c:v>0.108639771722882</c:v>
                </c:pt>
                <c:pt idx="618">
                  <c:v>0.107903707072556</c:v>
                </c:pt>
                <c:pt idx="619">
                  <c:v>0.107190298068435</c:v>
                </c:pt>
                <c:pt idx="620">
                  <c:v>0.1065</c:v>
                </c:pt>
                <c:pt idx="621">
                  <c:v>0.105833265091841</c:v>
                </c:pt>
                <c:pt idx="622">
                  <c:v>0.105190541399881</c:v>
                </c:pt>
                <c:pt idx="623">
                  <c:v>0.104572271659365</c:v>
                </c:pt>
                <c:pt idx="624">
                  <c:v>0.103978892088731</c:v>
                </c:pt>
                <c:pt idx="625">
                  <c:v>0.103410831154188</c:v>
                </c:pt>
                <c:pt idx="626">
                  <c:v>0.102868508300646</c:v>
                </c:pt>
                <c:pt idx="627">
                  <c:v>0.102352332655392</c:v>
                </c:pt>
                <c:pt idx="628">
                  <c:v>0.101862701711667</c:v>
                </c:pt>
                <c:pt idx="629">
                  <c:v>0.1014</c:v>
                </c:pt>
                <c:pt idx="630">
                  <c:v>0.100964597755847</c:v>
                </c:pt>
                <c:pt idx="631">
                  <c:v>0.100556849592656</c:v>
                </c:pt>
                <c:pt idx="632">
                  <c:v>0.10017709319001</c:v>
                </c:pt>
                <c:pt idx="633">
                  <c:v>0.0998256480069125</c:v>
                </c:pt>
                <c:pt idx="634">
                  <c:v>0.0995028140305589</c:v>
                </c:pt>
                <c:pt idx="635">
                  <c:v>0.0992088705711339</c:v>
                </c:pt>
                <c:pt idx="636">
                  <c:v>0.0989440751131668</c:v>
                </c:pt>
                <c:pt idx="637">
                  <c:v>0.0987086622338688</c:v>
                </c:pt>
                <c:pt idx="638">
                  <c:v>0.0985028425985768</c:v>
                </c:pt>
                <c:pt idx="639">
                  <c:v>0.0983268020429831</c:v>
                </c:pt>
                <c:pt idx="640">
                  <c:v>0.0981807007512168</c:v>
                </c:pt>
                <c:pt idx="641">
                  <c:v>0.0980646725380756</c:v>
                </c:pt>
                <c:pt idx="642">
                  <c:v>0.0979788242427923</c:v>
                </c:pt>
                <c:pt idx="643">
                  <c:v>0.097923235240672</c:v>
                </c:pt>
                <c:pt idx="644">
                  <c:v>0.0978979570777654</c:v>
                </c:pt>
                <c:pt idx="645">
                  <c:v>0.0979030132324843</c:v>
                </c:pt>
                <c:pt idx="646">
                  <c:v>0.0979383990067225</c:v>
                </c:pt>
                <c:pt idx="647">
                  <c:v>0.098004081547658</c:v>
                </c:pt>
                <c:pt idx="648">
                  <c:v>0.0981</c:v>
                </c:pt>
                <c:pt idx="649">
                  <c:v>0.0982260657870404</c:v>
                </c:pt>
                <c:pt idx="650">
                  <c:v>0.0983821630174901</c:v>
                </c:pt>
                <c:pt idx="651">
                  <c:v>0.0985681490137661</c:v>
                </c:pt>
                <c:pt idx="652">
                  <c:v>0.0987838549561617</c:v>
                </c:pt>
                <c:pt idx="653">
                  <c:v>0.0990290866362</c:v>
                </c:pt>
                <c:pt idx="654">
                  <c:v>0.0993036253114658</c:v>
                </c:pt>
                <c:pt idx="655">
                  <c:v>0.0996072286533462</c:v>
                </c:pt>
                <c:pt idx="656">
                  <c:v>0.0999396317783891</c:v>
                </c:pt>
                <c:pt idx="657">
                  <c:v>0.100300548353436</c:v>
                </c:pt>
                <c:pt idx="658">
                  <c:v>0.100689671764288</c:v>
                </c:pt>
                <c:pt idx="659">
                  <c:v>0.101106676337421</c:v>
                </c:pt>
                <c:pt idx="660">
                  <c:v>0.10155121860421</c:v>
                </c:pt>
                <c:pt idx="661">
                  <c:v>0.102022938597161</c:v>
                </c:pt>
                <c:pt idx="662">
                  <c:v>0.102521461167894</c:v>
                </c:pt>
                <c:pt idx="663">
                  <c:v>0.103046397316937</c:v>
                </c:pt>
                <c:pt idx="664">
                  <c:v>0.103597345525839</c:v>
                </c:pt>
                <c:pt idx="665">
                  <c:v>0.104173893082672</c:v>
                </c:pt>
                <c:pt idx="666">
                  <c:v>0.104775617392598</c:v>
                </c:pt>
                <c:pt idx="667">
                  <c:v>0.10540208726586</c:v>
                </c:pt>
                <c:pt idx="668">
                  <c:v>0.106052864176315</c:v>
                </c:pt>
                <c:pt idx="669">
                  <c:v>0.106727503484341</c:v>
                </c:pt>
                <c:pt idx="670">
                  <c:v>0.107425555618763</c:v>
                </c:pt>
                <c:pt idx="671">
                  <c:v>0.108146567213204</c:v>
                </c:pt>
                <c:pt idx="672">
                  <c:v>0.108890082193008</c:v>
                </c:pt>
                <c:pt idx="673">
                  <c:v>0.109655642809661</c:v>
                </c:pt>
                <c:pt idx="674">
                  <c:v>0.110442790620303</c:v>
                </c:pt>
                <c:pt idx="675">
                  <c:v>0.11125106741061</c:v>
                </c:pt>
                <c:pt idx="676">
                  <c:v>0.112080016059956</c:v>
                </c:pt>
                <c:pt idx="677">
                  <c:v>0.112929181348312</c:v>
                </c:pt>
                <c:pt idx="678">
                  <c:v>0.11379811070488</c:v>
                </c:pt>
                <c:pt idx="679">
                  <c:v>0.140170788682949</c:v>
                </c:pt>
                <c:pt idx="680">
                  <c:v>0.138933941137506</c:v>
                </c:pt>
                <c:pt idx="681">
                  <c:v>0.137707552443575</c:v>
                </c:pt>
                <c:pt idx="682">
                  <c:v>0.136491904521843</c:v>
                </c:pt>
                <c:pt idx="683">
                  <c:v>0.135287286911964</c:v>
                </c:pt>
                <c:pt idx="684">
                  <c:v>0.134093996882784</c:v>
                </c:pt>
                <c:pt idx="685">
                  <c:v>0.13291233953249</c:v>
                </c:pt>
                <c:pt idx="686">
                  <c:v>0.131742627877236</c:v>
                </c:pt>
                <c:pt idx="687">
                  <c:v>0.130585182926701</c:v>
                </c:pt>
                <c:pt idx="688">
                  <c:v>0.129440333744934</c:v>
                </c:pt>
                <c:pt idx="689">
                  <c:v>0.128308417494722</c:v>
                </c:pt>
                <c:pt idx="690">
                  <c:v>0.127189779463603</c:v>
                </c:pt>
                <c:pt idx="691">
                  <c:v>0.12608477306955</c:v>
                </c:pt>
                <c:pt idx="692">
                  <c:v>0.124993759844242</c:v>
                </c:pt>
                <c:pt idx="693">
                  <c:v>0.123917109391722</c:v>
                </c:pt>
                <c:pt idx="694">
                  <c:v>0.122855199320175</c:v>
                </c:pt>
                <c:pt idx="695">
                  <c:v>0.121808415144439</c:v>
                </c:pt>
                <c:pt idx="696">
                  <c:v>0.120777150156807</c:v>
                </c:pt>
                <c:pt idx="697">
                  <c:v>0.119761805263615</c:v>
                </c:pt>
                <c:pt idx="698">
                  <c:v>0.11876278878504</c:v>
                </c:pt>
                <c:pt idx="699">
                  <c:v>0.117780516215544</c:v>
                </c:pt>
                <c:pt idx="700">
                  <c:v>0.116815409942353</c:v>
                </c:pt>
                <c:pt idx="701">
                  <c:v>0.115867898919416</c:v>
                </c:pt>
                <c:pt idx="702">
                  <c:v>0.11493841829432</c:v>
                </c:pt>
                <c:pt idx="703">
                  <c:v>0.114027408985735</c:v>
                </c:pt>
                <c:pt idx="704">
                  <c:v>0.113135317209084</c:v>
                </c:pt>
                <c:pt idx="705">
                  <c:v>0.112262593948296</c:v>
                </c:pt>
                <c:pt idx="706">
                  <c:v>0.11140969437172</c:v>
                </c:pt>
                <c:pt idx="707">
                  <c:v>0.110577077190528</c:v>
                </c:pt>
                <c:pt idx="708">
                  <c:v>0.109765203958267</c:v>
                </c:pt>
                <c:pt idx="709">
                  <c:v>0.108974538310561</c:v>
                </c:pt>
                <c:pt idx="710">
                  <c:v>0.108205545144415</c:v>
                </c:pt>
                <c:pt idx="711">
                  <c:v>0.107458689737033</c:v>
                </c:pt>
                <c:pt idx="712">
                  <c:v>0.106734436804623</c:v>
                </c:pt>
                <c:pt idx="713">
                  <c:v>0.10603324950222</c:v>
                </c:pt>
                <c:pt idx="714">
                  <c:v>0.105355588366256</c:v>
                </c:pt>
                <c:pt idx="715">
                  <c:v>0.10470191020225</c:v>
                </c:pt>
                <c:pt idx="716">
                  <c:v>0.104072666920763</c:v>
                </c:pt>
                <c:pt idx="717">
                  <c:v>0.103468304325528</c:v>
                </c:pt>
                <c:pt idx="718">
                  <c:v>0.102889260858459</c:v>
                </c:pt>
                <c:pt idx="719">
                  <c:v>0.102335966307061</c:v>
                </c:pt>
                <c:pt idx="720">
                  <c:v>0.101808840480579</c:v>
                </c:pt>
                <c:pt idx="721">
                  <c:v>0.101308291862019</c:v>
                </c:pt>
                <c:pt idx="722">
                  <c:v>0.10083471624396</c:v>
                </c:pt>
                <c:pt idx="723">
                  <c:v>0.100388495356789</c:v>
                </c:pt>
                <c:pt idx="724">
                  <c:v>0.0999699954986494</c:v>
                </c:pt>
                <c:pt idx="725">
                  <c:v>0.0995795661770024</c:v>
                </c:pt>
                <c:pt idx="726">
                  <c:v>0.0992175387721344</c:v>
                </c:pt>
                <c:pt idx="727">
                  <c:v>0.0988842252333505</c:v>
                </c:pt>
                <c:pt idx="728">
                  <c:v>0.0985799168187922</c:v>
                </c:pt>
                <c:pt idx="729">
                  <c:v>0.0983048828899154</c:v>
                </c:pt>
                <c:pt idx="730">
                  <c:v>0.0980593697715827</c:v>
                </c:pt>
                <c:pt idx="731">
                  <c:v>0.0978435996884824</c:v>
                </c:pt>
                <c:pt idx="732">
                  <c:v>0.097657769788174</c:v>
                </c:pt>
                <c:pt idx="733">
                  <c:v>0.0975020512604735</c:v>
                </c:pt>
                <c:pt idx="734">
                  <c:v>0.0973765885621384</c:v>
                </c:pt>
                <c:pt idx="735">
                  <c:v>0.097281498754902</c:v>
                </c:pt>
                <c:pt idx="736">
                  <c:v>0.0972168709638404</c:v>
                </c:pt>
                <c:pt idx="737">
                  <c:v>0.097182765961872</c:v>
                </c:pt>
                <c:pt idx="738">
                  <c:v>0.0971792158848794</c:v>
                </c:pt>
                <c:pt idx="739">
                  <c:v>0.0972062240805597</c:v>
                </c:pt>
                <c:pt idx="740">
                  <c:v>0.0972637650926592</c:v>
                </c:pt>
                <c:pt idx="741">
                  <c:v>0.097351784780763</c:v>
                </c:pt>
                <c:pt idx="742">
                  <c:v>0.0974702005743294</c:v>
                </c:pt>
                <c:pt idx="743">
                  <c:v>0.0976189018581955</c:v>
                </c:pt>
                <c:pt idx="744">
                  <c:v>0.0977977504853767</c:v>
                </c:pt>
                <c:pt idx="745">
                  <c:v>0.0980065814116582</c:v>
                </c:pt>
                <c:pt idx="746">
                  <c:v>0.0982452034452573</c:v>
                </c:pt>
                <c:pt idx="747">
                  <c:v>0.0985134001037422</c:v>
                </c:pt>
                <c:pt idx="748">
                  <c:v>0.0988109305694466</c:v>
                </c:pt>
                <c:pt idx="749">
                  <c:v>0.0991375307338245</c:v>
                </c:pt>
                <c:pt idx="750">
                  <c:v>0.0994929143205685</c:v>
                </c:pt>
                <c:pt idx="751">
                  <c:v>0.0998767740768593</c:v>
                </c:pt>
                <c:pt idx="752">
                  <c:v>0.100288783021832</c:v>
                </c:pt>
                <c:pt idx="753">
                  <c:v>0.100728595741229</c:v>
                </c:pt>
                <c:pt idx="754">
                  <c:v>0.101195849717269</c:v>
                </c:pt>
                <c:pt idx="755">
                  <c:v>0.10169016668292</c:v>
                </c:pt>
                <c:pt idx="756">
                  <c:v>0.102211153990159</c:v>
                </c:pt>
                <c:pt idx="757">
                  <c:v>0.102758405982187</c:v>
                </c:pt>
                <c:pt idx="758">
                  <c:v>0.103331505360176</c:v>
                </c:pt>
                <c:pt idx="759">
                  <c:v>0.103930024535742</c:v>
                </c:pt>
                <c:pt idx="760">
                  <c:v>0.104553526961074</c:v>
                </c:pt>
                <c:pt idx="761">
                  <c:v>0.105201568429373</c:v>
                </c:pt>
                <c:pt idx="762">
                  <c:v>0.105873698339106</c:v>
                </c:pt>
                <c:pt idx="763">
                  <c:v>0.106569460916343</c:v>
                </c:pt>
                <c:pt idx="764">
                  <c:v>0.10728839639029</c:v>
                </c:pt>
                <c:pt idx="765">
                  <c:v>0.108030042117922</c:v>
                </c:pt>
                <c:pt idx="766">
                  <c:v>0.108793933654409</c:v>
                </c:pt>
                <c:pt idx="767">
                  <c:v>0.109579605766767</c:v>
                </c:pt>
                <c:pt idx="768">
                  <c:v>0.110386593388871</c:v>
                </c:pt>
                <c:pt idx="769">
                  <c:v>0.111214432516648</c:v>
                </c:pt>
                <c:pt idx="770">
                  <c:v>0.112062661042829</c:v>
                </c:pt>
                <c:pt idx="771">
                  <c:v>0.112930819531251</c:v>
                </c:pt>
                <c:pt idx="772">
                  <c:v>0.138786166457612</c:v>
                </c:pt>
                <c:pt idx="773">
                  <c:v>0.13755235366943</c:v>
                </c:pt>
                <c:pt idx="774">
                  <c:v>0.136329160490337</c:v>
                </c:pt>
                <c:pt idx="775">
                  <c:v>0.135116875333912</c:v>
                </c:pt>
                <c:pt idx="776">
                  <c:v>0.133915794438147</c:v>
                </c:pt>
                <c:pt idx="777">
                  <c:v>0.132726221975916</c:v>
                </c:pt>
                <c:pt idx="778">
                  <c:v>0.13154847015454</c:v>
                </c:pt>
                <c:pt idx="779">
                  <c:v>0.130382859302901</c:v>
                </c:pt>
                <c:pt idx="780">
                  <c:v>0.129229717944442</c:v>
                </c:pt>
                <c:pt idx="781">
                  <c:v>0.128089382854318</c:v>
                </c:pt>
                <c:pt idx="782">
                  <c:v>0.126962199098787</c:v>
                </c:pt>
                <c:pt idx="783">
                  <c:v>0.125848520054866</c:v>
                </c:pt>
                <c:pt idx="784">
                  <c:v>0.124748707408133</c:v>
                </c:pt>
                <c:pt idx="785">
                  <c:v>0.12366313112646</c:v>
                </c:pt>
                <c:pt idx="786">
                  <c:v>0.122592169407348</c:v>
                </c:pt>
                <c:pt idx="787">
                  <c:v>0.121536208596451</c:v>
                </c:pt>
                <c:pt idx="788">
                  <c:v>0.12049564307476</c:v>
                </c:pt>
                <c:pt idx="789">
                  <c:v>0.119470875111887</c:v>
                </c:pt>
                <c:pt idx="790">
                  <c:v>0.118462314682772</c:v>
                </c:pt>
                <c:pt idx="791">
                  <c:v>0.117470379245153</c:v>
                </c:pt>
                <c:pt idx="792">
                  <c:v>0.11649549347507</c:v>
                </c:pt>
                <c:pt idx="793">
                  <c:v>0.115538088957711</c:v>
                </c:pt>
                <c:pt idx="794">
                  <c:v>0.114598603830937</c:v>
                </c:pt>
                <c:pt idx="795">
                  <c:v>0.113677482378877</c:v>
                </c:pt>
                <c:pt idx="796">
                  <c:v>0.11277517457313</c:v>
                </c:pt>
                <c:pt idx="797">
                  <c:v>0.111892135559207</c:v>
                </c:pt>
                <c:pt idx="798">
                  <c:v>0.111028825086101</c:v>
                </c:pt>
                <c:pt idx="799">
                  <c:v>0.110185706877072</c:v>
                </c:pt>
                <c:pt idx="800">
                  <c:v>0.109363247940064</c:v>
                </c:pt>
                <c:pt idx="801">
                  <c:v>0.108561917816516</c:v>
                </c:pt>
                <c:pt idx="802">
                  <c:v>0.107782187767738</c:v>
                </c:pt>
                <c:pt idx="803">
                  <c:v>0.107024529898524</c:v>
                </c:pt>
                <c:pt idx="804">
                  <c:v>0.106289416218173</c:v>
                </c:pt>
                <c:pt idx="805">
                  <c:v>0.105577317639728</c:v>
                </c:pt>
                <c:pt idx="806">
                  <c:v>0.104888702918856</c:v>
                </c:pt>
                <c:pt idx="807">
                  <c:v>0.104224037534534</c:v>
                </c:pt>
                <c:pt idx="808">
                  <c:v>0.103583782514446</c:v>
                </c:pt>
                <c:pt idx="809">
                  <c:v>0.10296839320879</c:v>
                </c:pt>
                <c:pt idx="810">
                  <c:v>0.102378318017049</c:v>
                </c:pt>
                <c:pt idx="811">
                  <c:v>0.101813997073094</c:v>
                </c:pt>
                <c:pt idx="812">
                  <c:v>0.101275860894885</c:v>
                </c:pt>
                <c:pt idx="813">
                  <c:v>0.100764329005854</c:v>
                </c:pt>
                <c:pt idx="814">
                  <c:v>0.100279808535916</c:v>
                </c:pt>
                <c:pt idx="815">
                  <c:v>0.0998226928108033</c:v>
                </c:pt>
                <c:pt idx="816">
                  <c:v>0.099393359939183</c:v>
                </c:pt>
                <c:pt idx="817">
                  <c:v>0.0989921714076421</c:v>
                </c:pt>
                <c:pt idx="818">
                  <c:v>0.0986194706941788</c:v>
                </c:pt>
                <c:pt idx="819">
                  <c:v>0.0982755819112764</c:v>
                </c:pt>
                <c:pt idx="820">
                  <c:v>0.0979608084899262</c:v>
                </c:pt>
                <c:pt idx="821">
                  <c:v>0.0976754319161169</c:v>
                </c:pt>
                <c:pt idx="822">
                  <c:v>0.0974197105312882</c:v>
                </c:pt>
                <c:pt idx="823">
                  <c:v>0.0971938784080561</c:v>
                </c:pt>
                <c:pt idx="824">
                  <c:v>0.0969981443121465</c:v>
                </c:pt>
                <c:pt idx="825">
                  <c:v>0.0968326907609202</c:v>
                </c:pt>
                <c:pt idx="826">
                  <c:v>0.0966976731881383</c:v>
                </c:pt>
                <c:pt idx="827">
                  <c:v>0.0965932192237115</c:v>
                </c:pt>
                <c:pt idx="828">
                  <c:v>0.0965194280961092</c:v>
                </c:pt>
                <c:pt idx="829">
                  <c:v>0.0964763701638904</c:v>
                </c:pt>
                <c:pt idx="830">
                  <c:v>0.0964640865814838</c:v>
                </c:pt>
                <c:pt idx="831">
                  <c:v>0.096482589102905</c:v>
                </c:pt>
                <c:pt idx="832">
                  <c:v>0.0965318600255894</c:v>
                </c:pt>
                <c:pt idx="833">
                  <c:v>0.0966118522749667</c:v>
                </c:pt>
                <c:pt idx="834">
                  <c:v>0.0967224896288345</c:v>
                </c:pt>
                <c:pt idx="835">
                  <c:v>0.0968636670790446</c:v>
                </c:pt>
                <c:pt idx="836">
                  <c:v>0.0970352513265153</c:v>
                </c:pt>
                <c:pt idx="837">
                  <c:v>0.0972370814041639</c:v>
                </c:pt>
                <c:pt idx="838">
                  <c:v>0.0974689694210419</c:v>
                </c:pt>
                <c:pt idx="839">
                  <c:v>0.0977307014197688</c:v>
                </c:pt>
                <c:pt idx="840">
                  <c:v>0.0980220383383247</c:v>
                </c:pt>
                <c:pt idx="841">
                  <c:v>0.0983427170663898</c:v>
                </c:pt>
                <c:pt idx="842">
                  <c:v>0.0986924515857216</c:v>
                </c:pt>
                <c:pt idx="843">
                  <c:v>0.0990709341835434</c:v>
                </c:pt>
                <c:pt idx="844">
                  <c:v>0.0994778367275847</c:v>
                </c:pt>
                <c:pt idx="845">
                  <c:v>0.0999128119912557</c:v>
                </c:pt>
                <c:pt idx="846">
                  <c:v>0.100375495017459</c:v>
                </c:pt>
                <c:pt idx="847">
                  <c:v>0.100865504509718</c:v>
                </c:pt>
                <c:pt idx="848">
                  <c:v>0.101382444239622</c:v>
                </c:pt>
                <c:pt idx="849">
                  <c:v>0.101925904460054</c:v>
                </c:pt>
                <c:pt idx="850">
                  <c:v>0.102495463314237</c:v>
                </c:pt>
                <c:pt idx="851">
                  <c:v>0.103090688231285</c:v>
                </c:pt>
                <c:pt idx="852">
                  <c:v>0.103711137299713</c:v>
                </c:pt>
                <c:pt idx="853">
                  <c:v>0.104356360611129</c:v>
                </c:pt>
                <c:pt idx="854">
                  <c:v>0.105025901567185</c:v>
                </c:pt>
                <c:pt idx="855">
                  <c:v>0.105719298143716</c:v>
                </c:pt>
                <c:pt idx="856">
                  <c:v>0.106436084106848</c:v>
                </c:pt>
                <c:pt idx="857">
                  <c:v>0.1071757901767</c:v>
                </c:pt>
                <c:pt idx="858">
                  <c:v>0.107937945135156</c:v>
                </c:pt>
                <c:pt idx="859">
                  <c:v>0.108722076874938</c:v>
                </c:pt>
                <c:pt idx="860">
                  <c:v>0.109527713387982</c:v>
                </c:pt>
                <c:pt idx="861">
                  <c:v>0.110354383691814</c:v>
                </c:pt>
                <c:pt idx="862">
                  <c:v>0.111201618693255</c:v>
                </c:pt>
                <c:pt idx="863">
                  <c:v>0.112068951989389</c:v>
                </c:pt>
                <c:pt idx="864">
                  <c:v>0.13740687755713</c:v>
                </c:pt>
                <c:pt idx="865">
                  <c:v>0.136176209375941</c:v>
                </c:pt>
                <c:pt idx="866">
                  <c:v>0.134956326268908</c:v>
                </c:pt>
                <c:pt idx="867">
                  <c:v>0.133747523341556</c:v>
                </c:pt>
                <c:pt idx="868">
                  <c:v>0.132550103734399</c:v>
                </c:pt>
                <c:pt idx="869">
                  <c:v>0.131364378733354</c:v>
                </c:pt>
                <c:pt idx="870">
                  <c:v>0.130190667868323</c:v>
                </c:pt>
                <c:pt idx="871">
                  <c:v>0.129029298998328</c:v>
                </c:pt>
                <c:pt idx="872">
                  <c:v>0.127880608381412</c:v>
                </c:pt>
                <c:pt idx="873">
                  <c:v>0.126744940727431</c:v>
                </c:pt>
                <c:pt idx="874">
                  <c:v>0.125622649231737</c:v>
                </c:pt>
                <c:pt idx="875">
                  <c:v>0.124514095587608</c:v>
                </c:pt>
                <c:pt idx="876">
                  <c:v>0.123419649975196</c:v>
                </c:pt>
                <c:pt idx="877">
                  <c:v>0.122339691024622</c:v>
                </c:pt>
                <c:pt idx="878">
                  <c:v>0.121274605750751</c:v>
                </c:pt>
                <c:pt idx="879">
                  <c:v>0.120224789457083</c:v>
                </c:pt>
                <c:pt idx="880">
                  <c:v>0.119190645606105</c:v>
                </c:pt>
                <c:pt idx="881">
                  <c:v>0.118172585653357</c:v>
                </c:pt>
                <c:pt idx="882">
                  <c:v>0.117171028842457</c:v>
                </c:pt>
                <c:pt idx="883">
                  <c:v>0.116186401958233</c:v>
                </c:pt>
                <c:pt idx="884">
                  <c:v>0.115219139035145</c:v>
                </c:pt>
                <c:pt idx="885">
                  <c:v>0.114269681018195</c:v>
                </c:pt>
                <c:pt idx="886">
                  <c:v>0.113338475373546</c:v>
                </c:pt>
                <c:pt idx="887">
                  <c:v>0.1124259756462</c:v>
                </c:pt>
                <c:pt idx="888">
                  <c:v>0.111532640962186</c:v>
                </c:pt>
                <c:pt idx="889">
                  <c:v>0.110658935472921</c:v>
                </c:pt>
                <c:pt idx="890">
                  <c:v>0.109805327739596</c:v>
                </c:pt>
                <c:pt idx="891">
                  <c:v>0.108972290055775</c:v>
                </c:pt>
                <c:pt idx="892">
                  <c:v>0.108160297706691</c:v>
                </c:pt>
                <c:pt idx="893">
                  <c:v>0.107369828164154</c:v>
                </c:pt>
                <c:pt idx="894">
                  <c:v>0.106601360216463</c:v>
                </c:pt>
                <c:pt idx="895">
                  <c:v>0.10585537303321</c:v>
                </c:pt>
                <c:pt idx="896">
                  <c:v>0.10513234516551</c:v>
                </c:pt>
                <c:pt idx="897">
                  <c:v>0.104432753482803</c:v>
                </c:pt>
                <c:pt idx="898">
                  <c:v>0.103757072048126</c:v>
                </c:pt>
                <c:pt idx="899">
                  <c:v>0.103105770934512</c:v>
                </c:pt>
                <c:pt idx="900">
                  <c:v>0.102479314986001</c:v>
                </c:pt>
                <c:pt idx="901">
                  <c:v>0.1018781625276</c:v>
                </c:pt>
                <c:pt idx="902">
                  <c:v>0.101302764029418</c:v>
                </c:pt>
                <c:pt idx="903">
                  <c:v>0.100753560731123</c:v>
                </c:pt>
                <c:pt idx="904">
                  <c:v>0.100230983233729</c:v>
                </c:pt>
                <c:pt idx="905">
                  <c:v>0.0997354500666638</c:v>
                </c:pt>
                <c:pt idx="906">
                  <c:v>0.0992673662388602</c:v>
                </c:pt>
                <c:pt idx="907">
                  <c:v>0.0988271217834456</c:v>
                </c:pt>
                <c:pt idx="908">
                  <c:v>0.0984150903063143</c:v>
                </c:pt>
                <c:pt idx="909">
                  <c:v>0.0980316275494801</c:v>
                </c:pt>
                <c:pt idx="910">
                  <c:v>0.0976770699806254</c:v>
                </c:pt>
                <c:pt idx="911">
                  <c:v>0.0973517334206227</c:v>
                </c:pt>
                <c:pt idx="912">
                  <c:v>0.0970559117210281</c:v>
                </c:pt>
                <c:pt idx="913">
                  <c:v>0.0967898755035876</c:v>
                </c:pt>
                <c:pt idx="914">
                  <c:v>0.0965538709736694</c:v>
                </c:pt>
                <c:pt idx="915">
                  <c:v>0.0963481188192068</c:v>
                </c:pt>
                <c:pt idx="916">
                  <c:v>0.0961728132062279</c:v>
                </c:pt>
                <c:pt idx="917">
                  <c:v>0.0960281208813335</c:v>
                </c:pt>
                <c:pt idx="918">
                  <c:v>0.0959141803905971</c:v>
                </c:pt>
                <c:pt idx="919">
                  <c:v>0.0958311014232853</c:v>
                </c:pt>
                <c:pt idx="920">
                  <c:v>0.095778964287572</c:v>
                </c:pt>
                <c:pt idx="921">
                  <c:v>0.0957578195240472</c:v>
                </c:pt>
                <c:pt idx="922">
                  <c:v>0.0957676876613401</c:v>
                </c:pt>
                <c:pt idx="923">
                  <c:v>0.095808559116605</c:v>
                </c:pt>
                <c:pt idx="924">
                  <c:v>0.0958803942419929</c:v>
                </c:pt>
                <c:pt idx="925">
                  <c:v>0.0959831235165849</c:v>
                </c:pt>
                <c:pt idx="926">
                  <c:v>0.0961166478816235</c:v>
                </c:pt>
                <c:pt idx="927">
                  <c:v>0.0962808392152873</c:v>
                </c:pt>
                <c:pt idx="928">
                  <c:v>0.096475540941733</c:v>
                </c:pt>
                <c:pt idx="929">
                  <c:v>0.0967005687677172</c:v>
                </c:pt>
                <c:pt idx="930">
                  <c:v>0.0969557115388258</c:v>
                </c:pt>
                <c:pt idx="931">
                  <c:v>0.0972407322062108</c:v>
                </c:pt>
                <c:pt idx="932">
                  <c:v>0.0975553688937723</c:v>
                </c:pt>
                <c:pt idx="933">
                  <c:v>0.0978993360549498</c:v>
                </c:pt>
                <c:pt idx="934">
                  <c:v>0.0982723257076986</c:v>
                </c:pt>
                <c:pt idx="935">
                  <c:v>0.0986740087358368</c:v>
                </c:pt>
                <c:pt idx="936">
                  <c:v>0.0991040362447463</c:v>
                </c:pt>
                <c:pt idx="937">
                  <c:v>0.0995620409593937</c:v>
                </c:pt>
                <c:pt idx="938">
                  <c:v>0.100047638652794</c:v>
                </c:pt>
                <c:pt idx="939">
                  <c:v>0.100560429593354</c:v>
                </c:pt>
                <c:pt idx="940">
                  <c:v>0.1011</c:v>
                </c:pt>
                <c:pt idx="941">
                  <c:v>0.101665923494552</c:v>
                </c:pt>
                <c:pt idx="942">
                  <c:v>0.10225776254153</c:v>
                </c:pt>
                <c:pt idx="943">
                  <c:v>0.102875069866319</c:v>
                </c:pt>
                <c:pt idx="944">
                  <c:v>0.103517389843446</c:v>
                </c:pt>
                <c:pt idx="945">
                  <c:v>0.104184259847637</c:v>
                </c:pt>
                <c:pt idx="946">
                  <c:v>0.104875211561169</c:v>
                </c:pt>
                <c:pt idx="947">
                  <c:v>0.105589772231973</c:v>
                </c:pt>
                <c:pt idx="948">
                  <c:v>0.106327465877825</c:v>
                </c:pt>
                <c:pt idx="949">
                  <c:v>0.107087814432829</c:v>
                </c:pt>
                <c:pt idx="950">
                  <c:v>0.107870338833249</c:v>
                </c:pt>
                <c:pt idx="951">
                  <c:v>0.108674560040517</c:v>
                </c:pt>
                <c:pt idx="952">
                  <c:v>0.1095</c:v>
                </c:pt>
                <c:pt idx="953">
                  <c:v>0.110346182534785</c:v>
                </c:pt>
                <c:pt idx="954">
                  <c:v>0.11121263417436</c:v>
                </c:pt>
                <c:pt idx="955">
                  <c:v>0.136033084211158</c:v>
                </c:pt>
                <c:pt idx="956">
                  <c:v>0.134805674954729</c:v>
                </c:pt>
                <c:pt idx="957">
                  <c:v>0.133589221122065</c:v>
                </c:pt>
                <c:pt idx="958">
                  <c:v>0.132384024715975</c:v>
                </c:pt>
                <c:pt idx="959">
                  <c:v>0.13119039598995</c:v>
                </c:pt>
                <c:pt idx="960">
                  <c:v>0.130008653558138</c:v>
                </c:pt>
                <c:pt idx="961">
                  <c:v>0.128839124492524</c:v>
                </c:pt>
                <c:pt idx="962">
                  <c:v>0.127682144405551</c:v>
                </c:pt>
                <c:pt idx="963">
                  <c:v>0.126538057516306</c:v>
                </c:pt>
                <c:pt idx="964">
                  <c:v>0.125407216698243</c:v>
                </c:pt>
                <c:pt idx="965">
                  <c:v>0.124289983506315</c:v>
                </c:pt>
                <c:pt idx="966">
                  <c:v>0.123186728181245</c:v>
                </c:pt>
                <c:pt idx="967">
                  <c:v>0.12209782962854</c:v>
                </c:pt>
                <c:pt idx="968">
                  <c:v>0.121023675369739</c:v>
                </c:pt>
                <c:pt idx="969">
                  <c:v>0.119964661463283</c:v>
                </c:pt>
                <c:pt idx="970">
                  <c:v>0.118921192392273</c:v>
                </c:pt>
                <c:pt idx="971">
                  <c:v>0.117893680916324</c:v>
                </c:pt>
                <c:pt idx="972">
                  <c:v>0.116882547884618</c:v>
                </c:pt>
                <c:pt idx="973">
                  <c:v>0.115888222007243</c:v>
                </c:pt>
                <c:pt idx="974">
                  <c:v>0.114911139581853</c:v>
                </c:pt>
                <c:pt idx="975">
                  <c:v>0.113951744172698</c:v>
                </c:pt>
                <c:pt idx="976">
                  <c:v>0.11301048623911</c:v>
                </c:pt>
                <c:pt idx="977">
                  <c:v>0.112087822710587</c:v>
                </c:pt>
                <c:pt idx="978">
                  <c:v>0.111184216505761</c:v>
                </c:pt>
                <c:pt idx="979">
                  <c:v>0.110300135992663</c:v>
                </c:pt>
                <c:pt idx="980">
                  <c:v>0.109436054387939</c:v>
                </c:pt>
                <c:pt idx="981">
                  <c:v>0.108592449092927</c:v>
                </c:pt>
                <c:pt idx="982">
                  <c:v>0.107769800964834</c:v>
                </c:pt>
                <c:pt idx="983">
                  <c:v>0.10696859352165</c:v>
                </c:pt>
                <c:pt idx="984">
                  <c:v>0.106189312079889</c:v>
                </c:pt>
                <c:pt idx="985">
                  <c:v>0.105432442824778</c:v>
                </c:pt>
                <c:pt idx="986">
                  <c:v>0.104698471813107</c:v>
                </c:pt>
                <c:pt idx="987">
                  <c:v>0.103987883909617</c:v>
                </c:pt>
                <c:pt idx="988">
                  <c:v>0.103301161658521</c:v>
                </c:pt>
                <c:pt idx="989">
                  <c:v>0.102638784092564</c:v>
                </c:pt>
                <c:pt idx="990">
                  <c:v>0.102001225482834</c:v>
                </c:pt>
                <c:pt idx="991">
                  <c:v>0.101388954033465</c:v>
                </c:pt>
                <c:pt idx="992">
                  <c:v>0.100802430526253</c:v>
                </c:pt>
                <c:pt idx="993">
                  <c:v>0.100242106921194</c:v>
                </c:pt>
                <c:pt idx="994">
                  <c:v>0.0997084249198632</c:v>
                </c:pt>
                <c:pt idx="995">
                  <c:v>0.0992018144995342</c:v>
                </c:pt>
                <c:pt idx="996">
                  <c:v>0.0987226924268174</c:v>
                </c:pt>
                <c:pt idx="997">
                  <c:v>0.0982714607604873</c:v>
                </c:pt>
                <c:pt idx="998">
                  <c:v>0.0978485053539398</c:v>
                </c:pt>
                <c:pt idx="999">
                  <c:v>0.0974541943684313</c:v>
                </c:pt>
                <c:pt idx="1000">
                  <c:v>0.0970888768088291</c:v>
                </c:pt>
                <c:pt idx="1001">
                  <c:v>0.0967528810940532</c:v>
                </c:pt>
                <c:pt idx="1002">
                  <c:v>0.0964465136746787</c:v>
                </c:pt>
                <c:pt idx="1003">
                  <c:v>0.0961700577102873</c:v>
                </c:pt>
                <c:pt idx="1004">
                  <c:v>0.0959237718190856</c:v>
                </c:pt>
                <c:pt idx="1005">
                  <c:v>0.0957078889120432</c:v>
                </c:pt>
                <c:pt idx="1006">
                  <c:v>0.0955226151233308</c:v>
                </c:pt>
                <c:pt idx="1007">
                  <c:v>0.0953681288481639</c:v>
                </c:pt>
                <c:pt idx="1008">
                  <c:v>0.0952445798982808</c:v>
                </c:pt>
                <c:pt idx="1009">
                  <c:v>0.0951520887842195</c:v>
                </c:pt>
                <c:pt idx="1010">
                  <c:v>0.095090746132313</c:v>
                </c:pt>
                <c:pt idx="1011">
                  <c:v>0.0950606122429263</c:v>
                </c:pt>
                <c:pt idx="1012">
                  <c:v>0.0950617167949327</c:v>
                </c:pt>
                <c:pt idx="1013">
                  <c:v>0.0950940586997947</c:v>
                </c:pt>
                <c:pt idx="1014">
                  <c:v>0.0951576061069213</c:v>
                </c:pt>
                <c:pt idx="1015">
                  <c:v>0.0952522965602405</c:v>
                </c:pt>
                <c:pt idx="1016">
                  <c:v>0.0953780373041928</c:v>
                </c:pt>
                <c:pt idx="1017">
                  <c:v>0.0955347057356644</c:v>
                </c:pt>
                <c:pt idx="1018">
                  <c:v>0.0957221499967484</c:v>
                </c:pt>
                <c:pt idx="1019">
                  <c:v>0.0959401897017095</c:v>
                </c:pt>
                <c:pt idx="1020">
                  <c:v>0.0961886167901379</c:v>
                </c:pt>
                <c:pt idx="1021">
                  <c:v>0.0964671964970476</c:v>
                </c:pt>
                <c:pt idx="1022">
                  <c:v>0.0967756684296213</c:v>
                </c:pt>
                <c:pt idx="1023">
                  <c:v>0.0971137477394421</c:v>
                </c:pt>
                <c:pt idx="1024">
                  <c:v>0.0974811263783918</c:v>
                </c:pt>
                <c:pt idx="1025">
                  <c:v>0.0978774744259372</c:v>
                </c:pt>
                <c:pt idx="1026">
                  <c:v>0.0983024414752757</c:v>
                </c:pt>
                <c:pt idx="1027">
                  <c:v>0.0987556580657534</c:v>
                </c:pt>
                <c:pt idx="1028">
                  <c:v>0.0992367371491022</c:v>
                </c:pt>
                <c:pt idx="1029">
                  <c:v>0.0997452755773425</c:v>
                </c:pt>
                <c:pt idx="1030">
                  <c:v>0.100280855600658</c:v>
                </c:pt>
                <c:pt idx="1031">
                  <c:v>0.10084304636414</c:v>
                </c:pt>
                <c:pt idx="1032">
                  <c:v>0.101431405393004</c:v>
                </c:pt>
                <c:pt idx="1033">
                  <c:v>0.102045480056688</c:v>
                </c:pt>
                <c:pt idx="1034">
                  <c:v>0.102684809003085</c:v>
                </c:pt>
                <c:pt idx="1035">
                  <c:v>0.10334892355511</c:v>
                </c:pt>
                <c:pt idx="1036">
                  <c:v>0.104037349062728</c:v>
                </c:pt>
                <c:pt idx="1037">
                  <c:v>0.10474960620451</c:v>
                </c:pt>
                <c:pt idx="1038">
                  <c:v>0.105485212233753</c:v>
                </c:pt>
                <c:pt idx="1039">
                  <c:v>0.106243682165106</c:v>
                </c:pt>
                <c:pt idx="1040">
                  <c:v>0.107024529898524</c:v>
                </c:pt>
                <c:pt idx="1041">
                  <c:v>0.10782726927823</c:v>
                </c:pt>
                <c:pt idx="1042">
                  <c:v>0.108651415085124</c:v>
                </c:pt>
                <c:pt idx="1043">
                  <c:v>0.109496483961815</c:v>
                </c:pt>
                <c:pt idx="1044">
                  <c:v>0.110361995270111</c:v>
                </c:pt>
                <c:pt idx="1045">
                  <c:v>0.134664954609579</c:v>
                </c:pt>
                <c:pt idx="1046">
                  <c:v>0.133440923258197</c:v>
                </c:pt>
                <c:pt idx="1047">
                  <c:v>0.132228022748584</c:v>
                </c:pt>
                <c:pt idx="1048">
                  <c:v>0.131026562192557</c:v>
                </c:pt>
                <c:pt idx="1049">
                  <c:v>0.129836859173349</c:v>
                </c:pt>
                <c:pt idx="1050">
                  <c:v>0.128659239854742</c:v>
                </c:pt>
                <c:pt idx="1051">
                  <c:v>0.127494039076343</c:v>
                </c:pt>
                <c:pt idx="1052">
                  <c:v>0.126341600433112</c:v>
                </c:pt>
                <c:pt idx="1053">
                  <c:v>0.125202276337134</c:v>
                </c:pt>
                <c:pt idx="1054">
                  <c:v>0.124076428059483</c:v>
                </c:pt>
                <c:pt idx="1055">
                  <c:v>0.122964425749889</c:v>
                </c:pt>
                <c:pt idx="1056">
                  <c:v>0.1218666484318</c:v>
                </c:pt>
                <c:pt idx="1057">
                  <c:v>0.120783483970285</c:v>
                </c:pt>
                <c:pt idx="1058">
                  <c:v>0.119715329010115</c:v>
                </c:pt>
                <c:pt idx="1059">
                  <c:v>0.118662588881248</c:v>
                </c:pt>
                <c:pt idx="1060">
                  <c:v>0.117625677468825</c:v>
                </c:pt>
                <c:pt idx="1061">
                  <c:v>0.116605017044722</c:v>
                </c:pt>
                <c:pt idx="1062">
                  <c:v>0.115601038057623</c:v>
                </c:pt>
                <c:pt idx="1063">
                  <c:v>0.114614178878531</c:v>
                </c:pt>
                <c:pt idx="1064">
                  <c:v>0.113644885498644</c:v>
                </c:pt>
                <c:pt idx="1065">
                  <c:v>0.112693611176499</c:v>
                </c:pt>
                <c:pt idx="1066">
                  <c:v>0.11176081603138</c:v>
                </c:pt>
                <c:pt idx="1067">
                  <c:v>0.110846966580056</c:v>
                </c:pt>
                <c:pt idx="1068">
                  <c:v>0.109952535214064</c:v>
                </c:pt>
                <c:pt idx="1069">
                  <c:v>0.109077999614954</c:v>
                </c:pt>
                <c:pt idx="1070">
                  <c:v>0.108223842105148</c:v>
                </c:pt>
                <c:pt idx="1071">
                  <c:v>0.10739054893239</c:v>
                </c:pt>
                <c:pt idx="1072">
                  <c:v>0.106578609486144</c:v>
                </c:pt>
                <c:pt idx="1073">
                  <c:v>0.105788515444731</c:v>
                </c:pt>
                <c:pt idx="1074">
                  <c:v>0.105020759852517</c:v>
                </c:pt>
                <c:pt idx="1075">
                  <c:v>0.104275836127072</c:v>
                </c:pt>
                <c:pt idx="1076">
                  <c:v>0.103554236996851</c:v>
                </c:pt>
                <c:pt idx="1077">
                  <c:v>0.102856453370705</c:v>
                </c:pt>
                <c:pt idx="1078">
                  <c:v>0.102182973141321</c:v>
                </c:pt>
                <c:pt idx="1079">
                  <c:v>0.10153427992555</c:v>
                </c:pt>
                <c:pt idx="1080">
                  <c:v>0.100910851745489</c:v>
                </c:pt>
                <c:pt idx="1081">
                  <c:v>0.100313159655152</c:v>
                </c:pt>
                <c:pt idx="1082">
                  <c:v>0.0997416663185451</c:v>
                </c:pt>
                <c:pt idx="1083">
                  <c:v>0.09919682454595</c:v>
                </c:pt>
                <c:pt idx="1084">
                  <c:v>0.0986790757962396</c:v>
                </c:pt>
                <c:pt idx="1085">
                  <c:v>0.0981888486540096</c:v>
                </c:pt>
                <c:pt idx="1086">
                  <c:v>0.0977265572912501</c:v>
                </c:pt>
                <c:pt idx="1087">
                  <c:v>0.0972925999241463</c:v>
                </c:pt>
                <c:pt idx="1088">
                  <c:v>0.0968873572763753</c:v>
                </c:pt>
                <c:pt idx="1089">
                  <c:v>0.0965111910609334</c:v>
                </c:pt>
                <c:pt idx="1090">
                  <c:v>0.0961644424930545</c:v>
                </c:pt>
                <c:pt idx="1091">
                  <c:v>0.0958474308471541</c:v>
                </c:pt>
                <c:pt idx="1092">
                  <c:v>0.0955604520709273</c:v>
                </c:pt>
                <c:pt idx="1093">
                  <c:v>0.0953037774697309</c:v>
                </c:pt>
                <c:pt idx="1094">
                  <c:v>0.095077652474175</c:v>
                </c:pt>
                <c:pt idx="1095">
                  <c:v>0.0948822955034288</c:v>
                </c:pt>
                <c:pt idx="1096">
                  <c:v>0.0947178969361123</c:v>
                </c:pt>
                <c:pt idx="1097">
                  <c:v>0.0945846181997897</c:v>
                </c:pt>
                <c:pt idx="1098">
                  <c:v>0.0944825909890282</c:v>
                </c:pt>
                <c:pt idx="1099">
                  <c:v>0.0944119166207317</c:v>
                </c:pt>
                <c:pt idx="1100">
                  <c:v>0.0943726655340411</c:v>
                </c:pt>
                <c:pt idx="1101">
                  <c:v>0.0943648769405227</c:v>
                </c:pt>
                <c:pt idx="1102">
                  <c:v>0.0943885586286812</c:v>
                </c:pt>
                <c:pt idx="1103">
                  <c:v>0.0944436869250666</c:v>
                </c:pt>
                <c:pt idx="1104">
                  <c:v>0.0945302068124258</c:v>
                </c:pt>
                <c:pt idx="1105">
                  <c:v>0.0946480322035276</c:v>
                </c:pt>
                <c:pt idx="1106">
                  <c:v>0.0947970463674897</c:v>
                </c:pt>
                <c:pt idx="1107">
                  <c:v>0.0949771025037087</c:v>
                </c:pt>
                <c:pt idx="1108">
                  <c:v>0.0951880244568611</c:v>
                </c:pt>
                <c:pt idx="1109">
                  <c:v>0.0954296075649481</c:v>
                </c:pt>
                <c:pt idx="1110">
                  <c:v>0.0957016196310177</c:v>
                </c:pt>
                <c:pt idx="1111">
                  <c:v>0.0960038020080455</c:v>
                </c:pt>
                <c:pt idx="1112">
                  <c:v>0.0963358707854971</c:v>
                </c:pt>
                <c:pt idx="1113">
                  <c:v>0.0966975180653568</c:v>
                </c:pt>
                <c:pt idx="1114">
                  <c:v>0.097088413314875</c:v>
                </c:pt>
                <c:pt idx="1115">
                  <c:v>0.0975082047829822</c:v>
                </c:pt>
                <c:pt idx="1116">
                  <c:v>0.0979565209672128</c:v>
                </c:pt>
                <c:pt idx="1117">
                  <c:v>0.0984329721180865</c:v>
                </c:pt>
                <c:pt idx="1118">
                  <c:v>0.0989371517681806</c:v>
                </c:pt>
                <c:pt idx="1119">
                  <c:v>0.0994686382735785</c:v>
                </c:pt>
                <c:pt idx="1120">
                  <c:v>0.100026996355984</c:v>
                </c:pt>
                <c:pt idx="1121">
                  <c:v>0.100611778634512</c:v>
                </c:pt>
                <c:pt idx="1122">
                  <c:v>0.101222527136997</c:v>
                </c:pt>
                <c:pt idx="1123">
                  <c:v>0.101858774781557</c:v>
                </c:pt>
                <c:pt idx="1124">
                  <c:v>0.102520046820122</c:v>
                </c:pt>
                <c:pt idx="1125">
                  <c:v>0.1032058622366</c:v>
                </c:pt>
                <c:pt idx="1126">
                  <c:v>0.103915735093392</c:v>
                </c:pt>
                <c:pt idx="1127">
                  <c:v>0.10464917582093</c:v>
                </c:pt>
                <c:pt idx="1128">
                  <c:v>0.105405692445902</c:v>
                </c:pt>
                <c:pt idx="1129">
                  <c:v>0.106184791754752</c:v>
                </c:pt>
                <c:pt idx="1130">
                  <c:v>0.106985980389956</c:v>
                </c:pt>
                <c:pt idx="1131">
                  <c:v>0.107808765877363</c:v>
                </c:pt>
                <c:pt idx="1132">
                  <c:v>0.108652657583697</c:v>
                </c:pt>
                <c:pt idx="1133">
                  <c:v>0.109517167603988</c:v>
                </c:pt>
                <c:pt idx="1134">
                  <c:v>0.133302663139189</c:v>
                </c:pt>
                <c:pt idx="1135">
                  <c:v>0.132082133538189</c:v>
                </c:pt>
                <c:pt idx="1136">
                  <c:v>0.130872915456178</c:v>
                </c:pt>
                <c:pt idx="1137">
                  <c:v>0.129675325332154</c:v>
                </c:pt>
                <c:pt idx="1138">
                  <c:v>0.128489688302214</c:v>
                </c:pt>
                <c:pt idx="1139">
                  <c:v>0.127316338307383</c:v>
                </c:pt>
                <c:pt idx="1140">
                  <c:v>0.126155618186429</c:v>
                </c:pt>
                <c:pt idx="1141">
                  <c:v>0.125007879751638</c:v>
                </c:pt>
                <c:pt idx="1142">
                  <c:v>0.123873483845414</c:v>
                </c:pt>
                <c:pt idx="1143">
                  <c:v>0.122752800375389</c:v>
                </c:pt>
                <c:pt idx="1144">
                  <c:v>0.121646208325619</c:v>
                </c:pt>
                <c:pt idx="1145">
                  <c:v>0.12055409574129</c:v>
                </c:pt>
                <c:pt idx="1146">
                  <c:v>0.119476859684208</c:v>
                </c:pt>
                <c:pt idx="1147">
                  <c:v>0.118414906156277</c:v>
                </c:pt>
                <c:pt idx="1148">
                  <c:v>0.117368649987976</c:v>
                </c:pt>
                <c:pt idx="1149">
                  <c:v>0.116338514688817</c:v>
                </c:pt>
                <c:pt idx="1150">
                  <c:v>0.115324932256646</c:v>
                </c:pt>
                <c:pt idx="1151">
                  <c:v>0.114328342942597</c:v>
                </c:pt>
                <c:pt idx="1152">
                  <c:v>0.113349194968469</c:v>
                </c:pt>
                <c:pt idx="1153">
                  <c:v>0.112387944193316</c:v>
                </c:pt>
                <c:pt idx="1154">
                  <c:v>0.11144505372604</c:v>
                </c:pt>
                <c:pt idx="1155">
                  <c:v>0.110520993480877</c:v>
                </c:pt>
                <c:pt idx="1156">
                  <c:v>0.109616239672778</c:v>
                </c:pt>
                <c:pt idx="1157">
                  <c:v>0.108731274249868</c:v>
                </c:pt>
                <c:pt idx="1158">
                  <c:v>0.107866584260372</c:v>
                </c:pt>
                <c:pt idx="1159">
                  <c:v>0.107022661151739</c:v>
                </c:pt>
                <c:pt idx="1160">
                  <c:v>0.1062</c:v>
                </c:pt>
                <c:pt idx="1161">
                  <c:v>0.105399098667873</c:v>
                </c:pt>
                <c:pt idx="1162">
                  <c:v>0.10462045689061</c:v>
                </c:pt>
                <c:pt idx="1163">
                  <c:v>0.103864575289172</c:v>
                </c:pt>
                <c:pt idx="1164">
                  <c:v>0.10313195431097</c:v>
                </c:pt>
                <c:pt idx="1165">
                  <c:v>0.102423093099164</c:v>
                </c:pt>
                <c:pt idx="1166">
                  <c:v>0.101738488292288</c:v>
                </c:pt>
                <c:pt idx="1167">
                  <c:v>0.101078632756879</c:v>
                </c:pt>
                <c:pt idx="1168">
                  <c:v>0.100444014256699</c:v>
                </c:pt>
                <c:pt idx="1169">
                  <c:v>0.0998351140631391</c:v>
                </c:pt>
                <c:pt idx="1170">
                  <c:v>0.0992524055124106</c:v>
                </c:pt>
                <c:pt idx="1171">
                  <c:v>0.0986963525161897</c:v>
                </c:pt>
                <c:pt idx="1172">
                  <c:v>0.0981674080334201</c:v>
                </c:pt>
                <c:pt idx="1173">
                  <c:v>0.09766601251203</c:v>
                </c:pt>
                <c:pt idx="1174">
                  <c:v>0.0971925923103196</c:v>
                </c:pt>
                <c:pt idx="1175">
                  <c:v>0.0967475581087192</c:v>
                </c:pt>
                <c:pt idx="1176">
                  <c:v>0.0963313033234783</c:v>
                </c:pt>
                <c:pt idx="1177">
                  <c:v>0.0959442025345982</c:v>
                </c:pt>
                <c:pt idx="1178">
                  <c:v>0.0955866099409326</c:v>
                </c:pt>
                <c:pt idx="1179">
                  <c:v>0.0952588578558445</c:v>
                </c:pt>
                <c:pt idx="1180">
                  <c:v>0.0949612552570784</c:v>
                </c:pt>
                <c:pt idx="1181">
                  <c:v>0.0946940864045902</c:v>
                </c:pt>
                <c:pt idx="1182">
                  <c:v>0.0944576095399412</c:v>
                </c:pt>
                <c:pt idx="1183">
                  <c:v>0.0942520556804996</c:v>
                </c:pt>
                <c:pt idx="1184">
                  <c:v>0.0940776275211062</c:v>
                </c:pt>
                <c:pt idx="1185">
                  <c:v>0.0939344984550404</c:v>
                </c:pt>
                <c:pt idx="1186">
                  <c:v>0.093822811725081</c:v>
                </c:pt>
                <c:pt idx="1187">
                  <c:v>0.0937426797142049</c:v>
                </c:pt>
                <c:pt idx="1188">
                  <c:v>0.0936941833840287</c:v>
                </c:pt>
                <c:pt idx="1189">
                  <c:v>0.0936773718674899</c:v>
                </c:pt>
                <c:pt idx="1190">
                  <c:v>0.093692262220527</c:v>
                </c:pt>
                <c:pt idx="1191">
                  <c:v>0.0937388393356777</c:v>
                </c:pt>
                <c:pt idx="1192">
                  <c:v>0.0938170560186153</c:v>
                </c:pt>
                <c:pt idx="1193">
                  <c:v>0.0939268332267196</c:v>
                </c:pt>
                <c:pt idx="1194">
                  <c:v>0.0940680604668768</c:v>
                </c:pt>
                <c:pt idx="1195">
                  <c:v>0.0942405963478585</c:v>
                </c:pt>
                <c:pt idx="1196">
                  <c:v>0.0944442692808833</c:v>
                </c:pt>
                <c:pt idx="1197">
                  <c:v>0.0946788783203519</c:v>
                </c:pt>
                <c:pt idx="1198">
                  <c:v>0.0949441941352919</c:v>
                </c:pt>
                <c:pt idx="1199">
                  <c:v>0.0952399601007896</c:v>
                </c:pt>
                <c:pt idx="1200">
                  <c:v>0.0955658934976281</c:v>
                </c:pt>
                <c:pt idx="1201">
                  <c:v>0.0959216868075202</c:v>
                </c:pt>
                <c:pt idx="1202">
                  <c:v>0.0963070090907198</c:v>
                </c:pt>
                <c:pt idx="1203">
                  <c:v>0.0967215074324217</c:v>
                </c:pt>
                <c:pt idx="1204">
                  <c:v>0.0971648084442099</c:v>
                </c:pt>
                <c:pt idx="1205">
                  <c:v>0.0976365198068837</c:v>
                </c:pt>
                <c:pt idx="1206">
                  <c:v>0.0981362318412522</c:v>
                </c:pt>
                <c:pt idx="1207">
                  <c:v>0.0986635190939387</c:v>
                </c:pt>
                <c:pt idx="1208">
                  <c:v>0.0992179419258432</c:v>
                </c:pt>
                <c:pt idx="1209">
                  <c:v>0.0997990480916527</c:v>
                </c:pt>
                <c:pt idx="1210">
                  <c:v>0.100406374299643</c:v>
                </c:pt>
                <c:pt idx="1211">
                  <c:v>0.101039447741959</c:v>
                </c:pt>
                <c:pt idx="1212">
                  <c:v>0.101697787586555</c:v>
                </c:pt>
                <c:pt idx="1213">
                  <c:v>0.102380906423024</c:v>
                </c:pt>
                <c:pt idx="1214">
                  <c:v>0.10308831165559</c:v>
                </c:pt>
                <c:pt idx="1215">
                  <c:v>0.103819506837588</c:v>
                </c:pt>
                <c:pt idx="1216">
                  <c:v>0.104573992942796</c:v>
                </c:pt>
                <c:pt idx="1217">
                  <c:v>0.105351269569949</c:v>
                </c:pt>
                <c:pt idx="1218">
                  <c:v>0.106150836077725</c:v>
                </c:pt>
                <c:pt idx="1219">
                  <c:v>0.10697219264837</c:v>
                </c:pt>
                <c:pt idx="1220">
                  <c:v>0.107814841278926</c:v>
                </c:pt>
                <c:pt idx="1221">
                  <c:v>0.108678286699782</c:v>
                </c:pt>
                <c:pt idx="1222">
                  <c:v>0.131946390628922</c:v>
                </c:pt>
                <c:pt idx="1223">
                  <c:v>0.130729491699463</c:v>
                </c:pt>
                <c:pt idx="1224">
                  <c:v>0.129524090423365</c:v>
                </c:pt>
                <c:pt idx="1225">
                  <c:v>0.128330510791472</c:v>
                </c:pt>
                <c:pt idx="1226">
                  <c:v>0.127149085722234</c:v>
                </c:pt>
                <c:pt idx="1227">
                  <c:v>0.125980157167706</c:v>
                </c:pt>
                <c:pt idx="1228">
                  <c:v>0.124824076203271</c:v>
                </c:pt>
                <c:pt idx="1229">
                  <c:v>0.123681203098935</c:v>
                </c:pt>
                <c:pt idx="1230">
                  <c:v>0.122551907369898</c:v>
                </c:pt>
                <c:pt idx="1231">
                  <c:v>0.121436567803936</c:v>
                </c:pt>
                <c:pt idx="1232">
                  <c:v>0.120335572463009</c:v>
                </c:pt>
                <c:pt idx="1233">
                  <c:v>0.119249318656334</c:v>
                </c:pt>
                <c:pt idx="1234">
                  <c:v>0.118178212882071</c:v>
                </c:pt>
                <c:pt idx="1235">
                  <c:v>0.117122670734576</c:v>
                </c:pt>
                <c:pt idx="1236">
                  <c:v>0.116083116774146</c:v>
                </c:pt>
                <c:pt idx="1237">
                  <c:v>0.115059984355987</c:v>
                </c:pt>
                <c:pt idx="1238">
                  <c:v>0.11405371541515</c:v>
                </c:pt>
                <c:pt idx="1239">
                  <c:v>0.113064760204053</c:v>
                </c:pt>
                <c:pt idx="1240">
                  <c:v>0.112093576979236</c:v>
                </c:pt>
                <c:pt idx="1241">
                  <c:v>0.11114063163398</c:v>
                </c:pt>
                <c:pt idx="1242">
                  <c:v>0.11020639727348</c:v>
                </c:pt>
                <c:pt idx="1243">
                  <c:v>0.109291353729378</c:v>
                </c:pt>
                <c:pt idx="1244">
                  <c:v>0.10839598701059</c:v>
                </c:pt>
                <c:pt idx="1245">
                  <c:v>0.107520788687584</c:v>
                </c:pt>
                <c:pt idx="1246">
                  <c:v>0.10666625520754</c:v>
                </c:pt>
                <c:pt idx="1247">
                  <c:v>0.105832887138167</c:v>
                </c:pt>
                <c:pt idx="1248">
                  <c:v>0.105021188338354</c:v>
                </c:pt>
                <c:pt idx="1249">
                  <c:v>0.104231665054339</c:v>
                </c:pt>
                <c:pt idx="1250">
                  <c:v>0.103464824940653</c:v>
                </c:pt>
                <c:pt idx="1251">
                  <c:v>0.102721176005729</c:v>
                </c:pt>
                <c:pt idx="1252">
                  <c:v>0.102001225482834</c:v>
                </c:pt>
                <c:pt idx="1253">
                  <c:v>0.101305478627762</c:v>
                </c:pt>
                <c:pt idx="1254">
                  <c:v>0.100634437445638</c:v>
                </c:pt>
                <c:pt idx="1255">
                  <c:v>0.0999885993501259</c:v>
                </c:pt>
                <c:pt idx="1256">
                  <c:v>0.0993684557593605</c:v>
                </c:pt>
                <c:pt idx="1257">
                  <c:v>0.0987744906339688</c:v>
                </c:pt>
                <c:pt idx="1258">
                  <c:v>0.0982071789636582</c:v>
                </c:pt>
                <c:pt idx="1259">
                  <c:v>0.0976669852099469</c:v>
                </c:pt>
                <c:pt idx="1260">
                  <c:v>0.0971543617137182</c:v>
                </c:pt>
                <c:pt idx="1261">
                  <c:v>0.0966697470773561</c:v>
                </c:pt>
                <c:pt idx="1262">
                  <c:v>0.0962135645322425</c:v>
                </c:pt>
                <c:pt idx="1263">
                  <c:v>0.09578622030334</c:v>
                </c:pt>
                <c:pt idx="1264">
                  <c:v>0.0953881019834235</c:v>
                </c:pt>
                <c:pt idx="1265">
                  <c:v>0.0950195769302305</c:v>
                </c:pt>
                <c:pt idx="1266">
                  <c:v>0.0946809907003512</c:v>
                </c:pt>
                <c:pt idx="1267">
                  <c:v>0.0943726655340411</c:v>
                </c:pt>
                <c:pt idx="1268">
                  <c:v>0.0940948989053073</c:v>
                </c:pt>
                <c:pt idx="1269">
                  <c:v>0.0938479621515566</c:v>
                </c:pt>
                <c:pt idx="1270">
                  <c:v>0.0936320991968032</c:v>
                </c:pt>
                <c:pt idx="1271">
                  <c:v>0.0934475253818954</c:v>
                </c:pt>
                <c:pt idx="1272">
                  <c:v>0.0932944264144434</c:v>
                </c:pt>
                <c:pt idx="1273">
                  <c:v>0.0931729574501099</c:v>
                </c:pt>
                <c:pt idx="1274">
                  <c:v>0.0930832423156821</c:v>
                </c:pt>
                <c:pt idx="1275">
                  <c:v>0.0930253728828861</c:v>
                </c:pt>
                <c:pt idx="1276">
                  <c:v>0.0929994086002701</c:v>
                </c:pt>
                <c:pt idx="1277">
                  <c:v>0.0930053761886913</c:v>
                </c:pt>
                <c:pt idx="1278">
                  <c:v>0.0930432695040323</c:v>
                </c:pt>
                <c:pt idx="1279">
                  <c:v>0.0931130495687903</c:v>
                </c:pt>
                <c:pt idx="1280">
                  <c:v>0.0932146447721601</c:v>
                </c:pt>
                <c:pt idx="1281">
                  <c:v>0.0933479512362215</c:v>
                </c:pt>
                <c:pt idx="1282">
                  <c:v>0.0935128333438785</c:v>
                </c:pt>
                <c:pt idx="1283">
                  <c:v>0.0937091244223314</c:v>
                </c:pt>
                <c:pt idx="1284">
                  <c:v>0.0939366275741257</c:v>
                </c:pt>
                <c:pt idx="1285">
                  <c:v>0.0941951166462466</c:v>
                </c:pt>
                <c:pt idx="1286">
                  <c:v>0.0944843373263527</c:v>
                </c:pt>
                <c:pt idx="1287">
                  <c:v>0.0948040083540775</c:v>
                </c:pt>
                <c:pt idx="1288">
                  <c:v>0.095153822834398</c:v>
                </c:pt>
                <c:pt idx="1289">
                  <c:v>0.0955334496393802</c:v>
                </c:pt>
                <c:pt idx="1290">
                  <c:v>0.0959425348841691</c:v>
                </c:pt>
                <c:pt idx="1291">
                  <c:v>0.096380703462882</c:v>
                </c:pt>
                <c:pt idx="1292">
                  <c:v>0.0968475606300954</c:v>
                </c:pt>
                <c:pt idx="1293">
                  <c:v>0.0973426936138506</c:v>
                </c:pt>
                <c:pt idx="1294">
                  <c:v>0.0978656732465475</c:v>
                </c:pt>
                <c:pt idx="1295">
                  <c:v>0.0984160556006996</c:v>
                </c:pt>
                <c:pt idx="1296">
                  <c:v>0.0989933836172903</c:v>
                </c:pt>
                <c:pt idx="1297">
                  <c:v>0.0995971887153448</c:v>
                </c:pt>
                <c:pt idx="1298">
                  <c:v>0.100226992372315</c:v>
                </c:pt>
                <c:pt idx="1299">
                  <c:v>0.100882307665913</c:v>
                </c:pt>
                <c:pt idx="1300">
                  <c:v>0.101562640769133</c:v>
                </c:pt>
                <c:pt idx="1301">
                  <c:v>0.102267492391278</c:v>
                </c:pt>
                <c:pt idx="1302">
                  <c:v>0.102996359158953</c:v>
                </c:pt>
                <c:pt idx="1303">
                  <c:v>0.103748734932046</c:v>
                </c:pt>
                <c:pt idx="1304">
                  <c:v>0.104524112050761</c:v>
                </c:pt>
                <c:pt idx="1305">
                  <c:v>0.105321982510775</c:v>
                </c:pt>
                <c:pt idx="1306">
                  <c:v>0.106141839064527</c:v>
                </c:pt>
                <c:pt idx="1307">
                  <c:v>0.106983176247483</c:v>
                </c:pt>
                <c:pt idx="1308">
                  <c:v>0.107845491329031</c:v>
                </c:pt>
                <c:pt idx="1309">
                  <c:v>0.130596324603719</c:v>
                </c:pt>
                <c:pt idx="1310">
                  <c:v>0.129383190561989</c:v>
                </c:pt>
                <c:pt idx="1311">
                  <c:v>0.128181745970321</c:v>
                </c:pt>
                <c:pt idx="1312">
                  <c:v>0.126992322602589</c:v>
                </c:pt>
                <c:pt idx="1313">
                  <c:v>0.125815261395428</c:v>
                </c:pt>
                <c:pt idx="1314">
                  <c:v>0.124650912551814</c:v>
                </c:pt>
                <c:pt idx="1315">
                  <c:v>0.123499635626993</c:v>
                </c:pt>
                <c:pt idx="1316">
                  <c:v>0.122361799594481</c:v>
                </c:pt>
                <c:pt idx="1317">
                  <c:v>0.121237782889659</c:v>
                </c:pt>
                <c:pt idx="1318">
                  <c:v>0.12012797342834</c:v>
                </c:pt>
                <c:pt idx="1319">
                  <c:v>0.119032768597559</c:v>
                </c:pt>
                <c:pt idx="1320">
                  <c:v>0.117952575215635</c:v>
                </c:pt>
                <c:pt idx="1321">
                  <c:v>0.116887809458472</c:v>
                </c:pt>
                <c:pt idx="1322">
                  <c:v>0.11583889674889</c:v>
                </c:pt>
                <c:pt idx="1323">
                  <c:v>0.114806271605692</c:v>
                </c:pt>
                <c:pt idx="1324">
                  <c:v>0.113790377449062</c:v>
                </c:pt>
                <c:pt idx="1325">
                  <c:v>0.112791666358823</c:v>
                </c:pt>
                <c:pt idx="1326">
                  <c:v>0.111810598782047</c:v>
                </c:pt>
                <c:pt idx="1327">
                  <c:v>0.110847643186493</c:v>
                </c:pt>
                <c:pt idx="1328">
                  <c:v>0.10990327565637</c:v>
                </c:pt>
                <c:pt idx="1329">
                  <c:v>0.108977979427038</c:v>
                </c:pt>
                <c:pt idx="1330">
                  <c:v>0.108072244355339</c:v>
                </c:pt>
                <c:pt idx="1331">
                  <c:v>0.107186566322464</c:v>
                </c:pt>
                <c:pt idx="1332">
                  <c:v>0.106321446566532</c:v>
                </c:pt>
                <c:pt idx="1333">
                  <c:v>0.105477390942325</c:v>
                </c:pt>
                <c:pt idx="1334">
                  <c:v>0.104654909106071</c:v>
                </c:pt>
                <c:pt idx="1335">
                  <c:v>0.103854513623626</c:v>
                </c:pt>
                <c:pt idx="1336">
                  <c:v>0.103076719000946</c:v>
                </c:pt>
                <c:pt idx="1337">
                  <c:v>0.102322040636414</c:v>
                </c:pt>
                <c:pt idx="1338">
                  <c:v>0.101590993695307</c:v>
                </c:pt>
                <c:pt idx="1339">
                  <c:v>0.100884091907495</c:v>
                </c:pt>
                <c:pt idx="1340">
                  <c:v>0.100201846290375</c:v>
                </c:pt>
                <c:pt idx="1341">
                  <c:v>0.0995447638000111</c:v>
                </c:pt>
                <c:pt idx="1342">
                  <c:v>0.0989133459144922</c:v>
                </c:pt>
                <c:pt idx="1343">
                  <c:v>0.0983080871546181</c:v>
                </c:pt>
                <c:pt idx="1344">
                  <c:v>0.0977294735481574</c:v>
                </c:pt>
                <c:pt idx="1345">
                  <c:v>0.0971779810450906</c:v>
                </c:pt>
                <c:pt idx="1346">
                  <c:v>0.0966540738924128</c:v>
                </c:pt>
                <c:pt idx="1347">
                  <c:v>0.0961582029782171</c:v>
                </c:pt>
                <c:pt idx="1348">
                  <c:v>0.0956908041558853</c:v>
                </c:pt>
                <c:pt idx="1349">
                  <c:v>0.0952522965602404</c:v>
                </c:pt>
                <c:pt idx="1350">
                  <c:v>0.0948430809284472</c:v>
                </c:pt>
                <c:pt idx="1351">
                  <c:v>0.0944635379392493</c:v>
                </c:pt>
                <c:pt idx="1352">
                  <c:v>0.0941140265847764</c:v>
                </c:pt>
                <c:pt idx="1353">
                  <c:v>0.0937948825896168</c:v>
                </c:pt>
                <c:pt idx="1354">
                  <c:v>0.0935064168921042</c:v>
                </c:pt>
                <c:pt idx="1355">
                  <c:v>0.0932489142027938</c:v>
                </c:pt>
                <c:pt idx="1356">
                  <c:v>0.0930226316548827</c:v>
                </c:pt>
                <c:pt idx="1357">
                  <c:v>0.0928277975608599</c:v>
                </c:pt>
                <c:pt idx="1358">
                  <c:v>0.0926646102889339</c:v>
                </c:pt>
                <c:pt idx="1359">
                  <c:v>0.0925332372718041</c:v>
                </c:pt>
                <c:pt idx="1360">
                  <c:v>0.0924338141591052</c:v>
                </c:pt>
                <c:pt idx="1361">
                  <c:v>0.0923664441233936</c:v>
                </c:pt>
                <c:pt idx="1362">
                  <c:v>0.0923311973278804</c:v>
                </c:pt>
                <c:pt idx="1363">
                  <c:v>0.0923281105622767</c:v>
                </c:pt>
                <c:pt idx="1364">
                  <c:v>0.092357187051144</c:v>
                </c:pt>
                <c:pt idx="1365">
                  <c:v>0.092418396437073</c:v>
                </c:pt>
                <c:pt idx="1366">
                  <c:v>0.0925116749388962</c:v>
                </c:pt>
                <c:pt idx="1367">
                  <c:v>0.0926369256830126</c:v>
                </c:pt>
                <c:pt idx="1368">
                  <c:v>0.0927940192038258</c:v>
                </c:pt>
                <c:pt idx="1369">
                  <c:v>0.0929827941072971</c:v>
                </c:pt>
                <c:pt idx="1370">
                  <c:v>0.0932030578897495</c:v>
                </c:pt>
                <c:pt idx="1371">
                  <c:v>0.0934545879023603</c:v>
                </c:pt>
                <c:pt idx="1372">
                  <c:v>0.0937371324502729</c:v>
                </c:pt>
                <c:pt idx="1373">
                  <c:v>0.0940504120139832</c:v>
                </c:pt>
                <c:pt idx="1374">
                  <c:v>0.0943941205796208</c:v>
                </c:pt>
                <c:pt idx="1375">
                  <c:v>0.0947679270639598</c:v>
                </c:pt>
                <c:pt idx="1376">
                  <c:v>0.0951714768194757</c:v>
                </c:pt>
                <c:pt idx="1377">
                  <c:v>0.0956043932044966</c:v>
                </c:pt>
                <c:pt idx="1378">
                  <c:v>0.0960662792034749</c:v>
                </c:pt>
                <c:pt idx="1379">
                  <c:v>0.09655671908262</c:v>
                </c:pt>
                <c:pt idx="1380">
                  <c:v>0.0970752800665545</c:v>
                </c:pt>
                <c:pt idx="1381">
                  <c:v>0.0976215140222687</c:v>
                </c:pt>
                <c:pt idx="1382">
                  <c:v>0.0981949591374221</c:v>
                </c:pt>
                <c:pt idx="1383">
                  <c:v>0.0987951415809502</c:v>
                </c:pt>
                <c:pt idx="1384">
                  <c:v>0.0994215771349459</c:v>
                </c:pt>
                <c:pt idx="1385">
                  <c:v>0.100073772787879</c:v>
                </c:pt>
                <c:pt idx="1386">
                  <c:v>0.100751228280354</c:v>
                </c:pt>
                <c:pt idx="1387">
                  <c:v>0.101453437595776</c:v>
                </c:pt>
                <c:pt idx="1388">
                  <c:v>0.10217989038945</c:v>
                </c:pt>
                <c:pt idx="1389">
                  <c:v>0.102930073350795</c:v>
                </c:pt>
                <c:pt idx="1390">
                  <c:v>0.103703471494449</c:v>
                </c:pt>
                <c:pt idx="1391">
                  <c:v>0.104499569377103</c:v>
                </c:pt>
                <c:pt idx="1392">
                  <c:v>0.10531785223788</c:v>
                </c:pt>
                <c:pt idx="1393">
                  <c:v>0.106157807060998</c:v>
                </c:pt>
                <c:pt idx="1394">
                  <c:v>0.107018923560275</c:v>
                </c:pt>
                <c:pt idx="1395">
                  <c:v>0.129252659547106</c:v>
                </c:pt>
                <c:pt idx="1396">
                  <c:v>0.128043430132124</c:v>
                </c:pt>
                <c:pt idx="1397">
                  <c:v>0.126846087838766</c:v>
                </c:pt>
                <c:pt idx="1398">
                  <c:v>0.12566097246162</c:v>
                </c:pt>
                <c:pt idx="1399">
                  <c:v>0.124488433197627</c:v>
                </c:pt>
                <c:pt idx="1400">
                  <c:v>0.123328828746567</c:v>
                </c:pt>
                <c:pt idx="1401">
                  <c:v>0.122182527392422</c:v>
                </c:pt>
                <c:pt idx="1402">
                  <c:v>0.121049907063161</c:v>
                </c:pt>
                <c:pt idx="1403">
                  <c:v>0.119931355366309</c:v>
                </c:pt>
                <c:pt idx="1404">
                  <c:v>0.118827269597513</c:v>
                </c:pt>
                <c:pt idx="1405">
                  <c:v>0.117738056719142</c:v>
                </c:pt>
                <c:pt idx="1406">
                  <c:v>0.116664133305828</c:v>
                </c:pt>
                <c:pt idx="1407">
                  <c:v>0.115605925453672</c:v>
                </c:pt>
                <c:pt idx="1408">
                  <c:v>0.114563868649762</c:v>
                </c:pt>
                <c:pt idx="1409">
                  <c:v>0.113538407598486</c:v>
                </c:pt>
                <c:pt idx="1410">
                  <c:v>0.112529996001066</c:v>
                </c:pt>
                <c:pt idx="1411">
                  <c:v>0.111539096284666</c:v>
                </c:pt>
                <c:pt idx="1412">
                  <c:v>0.11056617927739</c:v>
                </c:pt>
                <c:pt idx="1413">
                  <c:v>0.109611723825511</c:v>
                </c:pt>
                <c:pt idx="1414">
                  <c:v>0.108676216349301</c:v>
                </c:pt>
                <c:pt idx="1415">
                  <c:v>0.107760150333971</c:v>
                </c:pt>
                <c:pt idx="1416">
                  <c:v>0.106864025752355</c:v>
                </c:pt>
                <c:pt idx="1417">
                  <c:v>0.105988348416229</c:v>
                </c:pt>
                <c:pt idx="1418">
                  <c:v>0.105133629253441</c:v>
                </c:pt>
                <c:pt idx="1419">
                  <c:v>0.104300383508403</c:v>
                </c:pt>
                <c:pt idx="1420">
                  <c:v>0.103489129863962</c:v>
                </c:pt>
                <c:pt idx="1421">
                  <c:v>0.102700389483195</c:v>
                </c:pt>
                <c:pt idx="1422">
                  <c:v>0.101934684970328</c:v>
                </c:pt>
                <c:pt idx="1423">
                  <c:v>0.101192539250678</c:v>
                </c:pt>
                <c:pt idx="1424">
                  <c:v>0.100474474370359</c:v>
                </c:pt>
                <c:pt idx="1425">
                  <c:v>0.0997810102173755</c:v>
                </c:pt>
                <c:pt idx="1426">
                  <c:v>0.0991126631667215</c:v>
                </c:pt>
                <c:pt idx="1427">
                  <c:v>0.0984699446531783</c:v>
                </c:pt>
                <c:pt idx="1428">
                  <c:v>0.0978533596766099</c:v>
                </c:pt>
                <c:pt idx="1429">
                  <c:v>0.0972634052457552</c:v>
                </c:pt>
                <c:pt idx="1430">
                  <c:v>0.0967005687677171</c:v>
                </c:pt>
                <c:pt idx="1431">
                  <c:v>0.0961653263915846</c:v>
                </c:pt>
                <c:pt idx="1432">
                  <c:v>0.0956581413158336</c:v>
                </c:pt>
                <c:pt idx="1433">
                  <c:v>0.0951794620703437</c:v>
                </c:pt>
                <c:pt idx="1434">
                  <c:v>0.0947297207849785</c:v>
                </c:pt>
                <c:pt idx="1435">
                  <c:v>0.0943093314577089</c:v>
                </c:pt>
                <c:pt idx="1436">
                  <c:v>0.0939186882361545</c:v>
                </c:pt>
                <c:pt idx="1437">
                  <c:v>0.0935581637271702</c:v>
                </c:pt>
                <c:pt idx="1438">
                  <c:v>0.0932281073496614</c:v>
                </c:pt>
                <c:pt idx="1439">
                  <c:v>0.0929288437461695</c:v>
                </c:pt>
                <c:pt idx="1440">
                  <c:v>0.092660671268883</c:v>
                </c:pt>
                <c:pt idx="1441">
                  <c:v>0.0924238605555946</c:v>
                </c:pt>
                <c:pt idx="1442">
                  <c:v>0.0922186532107252</c:v>
                </c:pt>
                <c:pt idx="1443">
                  <c:v>0.0920452606058563</c:v>
                </c:pt>
                <c:pt idx="1444">
                  <c:v>0.0919038628132681</c:v>
                </c:pt>
                <c:pt idx="1445">
                  <c:v>0.0917946076847654</c:v>
                </c:pt>
                <c:pt idx="1446">
                  <c:v>0.0917176100866131</c:v>
                </c:pt>
                <c:pt idx="1447">
                  <c:v>0.0916729512997154</c:v>
                </c:pt>
                <c:pt idx="1448">
                  <c:v>0.0916606785922949</c:v>
                </c:pt>
                <c:pt idx="1449">
                  <c:v>0.0916808049702881</c:v>
                </c:pt>
                <c:pt idx="1450">
                  <c:v>0.0917333091085239</c:v>
                </c:pt>
                <c:pt idx="1451">
                  <c:v>0.0918181354635346</c:v>
                </c:pt>
                <c:pt idx="1452">
                  <c:v>0.0919351945666076</c:v>
                </c:pt>
                <c:pt idx="1453">
                  <c:v>0.0920843634934835</c:v>
                </c:pt>
                <c:pt idx="1454">
                  <c:v>0.0922654865049765</c:v>
                </c:pt>
                <c:pt idx="1455">
                  <c:v>0.0924783758507901</c:v>
                </c:pt>
                <c:pt idx="1456">
                  <c:v>0.0927228127269659</c:v>
                </c:pt>
                <c:pt idx="1457">
                  <c:v>0.0929985483757676</c:v>
                </c:pt>
                <c:pt idx="1458">
                  <c:v>0.0933053053153999</c:v>
                </c:pt>
                <c:pt idx="1459">
                  <c:v>0.0936427786858122</c:v>
                </c:pt>
                <c:pt idx="1460">
                  <c:v>0.0940106376959544</c:v>
                </c:pt>
                <c:pt idx="1461">
                  <c:v>0.0944085271572436</c:v>
                </c:pt>
                <c:pt idx="1462">
                  <c:v>0.094836069087663</c:v>
                </c:pt>
                <c:pt idx="1463">
                  <c:v>0.0952928643708436</c:v>
                </c:pt>
                <c:pt idx="1464">
                  <c:v>0.095778494454653</c:v>
                </c:pt>
                <c:pt idx="1465">
                  <c:v>0.0962925230742242</c:v>
                </c:pt>
                <c:pt idx="1466">
                  <c:v>0.096834497984964</c:v>
                </c:pt>
                <c:pt idx="1467">
                  <c:v>0.0974039526918697</c:v>
                </c:pt>
                <c:pt idx="1468">
                  <c:v>0.0980004081624153</c:v>
                </c:pt>
                <c:pt idx="1469">
                  <c:v>0.0986233745113196</c:v>
                </c:pt>
                <c:pt idx="1470">
                  <c:v>0.0992723526466458</c:v>
                </c:pt>
                <c:pt idx="1471">
                  <c:v>0.0999468358678753</c:v>
                </c:pt>
                <c:pt idx="1472">
                  <c:v>0.100646311407821</c:v>
                </c:pt>
                <c:pt idx="1473">
                  <c:v>0.10137026191147</c:v>
                </c:pt>
                <c:pt idx="1474">
                  <c:v>0.102118166846061</c:v>
                </c:pt>
                <c:pt idx="1475">
                  <c:v>0.102889503837855</c:v>
                </c:pt>
                <c:pt idx="1476">
                  <c:v>0.103683749932186</c:v>
                </c:pt>
                <c:pt idx="1477">
                  <c:v>0.104500382774419</c:v>
                </c:pt>
                <c:pt idx="1478">
                  <c:v>0.105338881710411</c:v>
                </c:pt>
                <c:pt idx="1479">
                  <c:v>0.106198728805951</c:v>
                </c:pt>
                <c:pt idx="1480">
                  <c:v>0.127915597172511</c:v>
                </c:pt>
                <c:pt idx="1481">
                  <c:v>0.126710417882667</c:v>
                </c:pt>
                <c:pt idx="1482">
                  <c:v>0.125517329480833</c:v>
                </c:pt>
                <c:pt idx="1483">
                  <c:v>0.124336680026451</c:v>
                </c:pt>
                <c:pt idx="1484">
                  <c:v>0.123168827225073</c:v>
                </c:pt>
                <c:pt idx="1485">
                  <c:v>0.122014138525009</c:v>
                </c:pt>
                <c:pt idx="1486">
                  <c:v>0.120872991193236</c:v>
                </c:pt>
                <c:pt idx="1487">
                  <c:v>0.119745772367963</c:v>
                </c:pt>
                <c:pt idx="1488">
                  <c:v>0.118632879085016</c:v>
                </c:pt>
                <c:pt idx="1489">
                  <c:v>0.11753471827507</c:v>
                </c:pt>
                <c:pt idx="1490">
                  <c:v>0.116451706728583</c:v>
                </c:pt>
                <c:pt idx="1491">
                  <c:v>0.115384271025127</c:v>
                </c:pt>
                <c:pt idx="1492">
                  <c:v>0.114332847423652</c:v>
                </c:pt>
                <c:pt idx="1493">
                  <c:v>0.113297881710118</c:v>
                </c:pt>
                <c:pt idx="1494">
                  <c:v>0.112279828998801</c:v>
                </c:pt>
                <c:pt idx="1495">
                  <c:v>0.11127915348348</c:v>
                </c:pt>
                <c:pt idx="1496">
                  <c:v>0.110296328134712</c:v>
                </c:pt>
                <c:pt idx="1497">
                  <c:v>0.109331834339318</c:v>
                </c:pt>
                <c:pt idx="1498">
                  <c:v>0.108386161478299</c:v>
                </c:pt>
                <c:pt idx="1499">
                  <c:v>0.107459806439431</c:v>
                </c:pt>
                <c:pt idx="1500">
                  <c:v>0.106553273060944</c:v>
                </c:pt>
                <c:pt idx="1501">
                  <c:v>0.105667071502905</c:v>
                </c:pt>
                <c:pt idx="1502">
                  <c:v>0.104801717543178</c:v>
                </c:pt>
                <c:pt idx="1503">
                  <c:v>0.103957731795187</c:v>
                </c:pt>
                <c:pt idx="1504">
                  <c:v>0.103135638845163</c:v>
                </c:pt>
                <c:pt idx="1505">
                  <c:v>0.102335966307061</c:v>
                </c:pt>
                <c:pt idx="1506">
                  <c:v>0.101559243793955</c:v>
                </c:pt>
                <c:pt idx="1507">
                  <c:v>0.100806001805448</c:v>
                </c:pt>
                <c:pt idx="1508">
                  <c:v>0.100076770531427</c:v>
                </c:pt>
                <c:pt idx="1509">
                  <c:v>0.0993720785734101</c:v>
                </c:pt>
                <c:pt idx="1510">
                  <c:v>0.0986924515857215</c:v>
                </c:pt>
                <c:pt idx="1511">
                  <c:v>0.0980384108398336</c:v>
                </c:pt>
                <c:pt idx="1512">
                  <c:v>0.0974104717163406</c:v>
                </c:pt>
                <c:pt idx="1513">
                  <c:v>0.0968091421302761</c:v>
                </c:pt>
                <c:pt idx="1514">
                  <c:v>0.0962349208967306</c:v>
                </c:pt>
                <c:pt idx="1515">
                  <c:v>0.0956882960450231</c:v>
                </c:pt>
                <c:pt idx="1516">
                  <c:v>0.0951697430909635</c:v>
                </c:pt>
                <c:pt idx="1517">
                  <c:v>0.0946797232780071</c:v>
                </c:pt>
                <c:pt idx="1518">
                  <c:v>0.0942186817993119</c:v>
                </c:pt>
                <c:pt idx="1519">
                  <c:v>0.0937870460138286</c:v>
                </c:pt>
                <c:pt idx="1520">
                  <c:v>0.0933852236705572</c:v>
                </c:pt>
                <c:pt idx="1521">
                  <c:v>0.0930136011559599</c:v>
                </c:pt>
                <c:pt idx="1522">
                  <c:v>0.0926725417801842</c:v>
                </c:pt>
                <c:pt idx="1523">
                  <c:v>0.0923623841182112</c:v>
                </c:pt>
                <c:pt idx="1524">
                  <c:v>0.0920834404222605</c:v>
                </c:pt>
                <c:pt idx="1525">
                  <c:v>0.0918359951217386</c:v>
                </c:pt>
                <c:pt idx="1526">
                  <c:v>0.0916203034266968</c:v>
                </c:pt>
                <c:pt idx="1527">
                  <c:v>0.0914365900501544</c:v>
                </c:pt>
                <c:pt idx="1528">
                  <c:v>0.0912850480637437</c:v>
                </c:pt>
                <c:pt idx="1529">
                  <c:v>0.0911658378999502</c:v>
                </c:pt>
                <c:pt idx="1530">
                  <c:v>0.0910790865127664</c:v>
                </c:pt>
                <c:pt idx="1531">
                  <c:v>0.0910248867068781</c:v>
                </c:pt>
                <c:pt idx="1532">
                  <c:v>0.0910032966435832</c:v>
                </c:pt>
                <c:pt idx="1533">
                  <c:v>0.0910143395295488</c:v>
                </c:pt>
                <c:pt idx="1534">
                  <c:v>0.0910580034922796</c:v>
                </c:pt>
                <c:pt idx="1535">
                  <c:v>0.0911342416438519</c:v>
                </c:pt>
                <c:pt idx="1536">
                  <c:v>0.0912429723321199</c:v>
                </c:pt>
                <c:pt idx="1537">
                  <c:v>0.0913840795762588</c:v>
                </c:pt>
                <c:pt idx="1538">
                  <c:v>0.0915574136812525</c:v>
                </c:pt>
                <c:pt idx="1539">
                  <c:v>0.0917627920237827</c:v>
                </c:pt>
                <c:pt idx="1540">
                  <c:v>0.092</c:v>
                </c:pt>
                <c:pt idx="1541">
                  <c:v>0.0922687921238812</c:v>
                </c:pt>
                <c:pt idx="1542">
                  <c:v>0.092568893263342</c:v>
                </c:pt>
                <c:pt idx="1543">
                  <c:v>0.0929</c:v>
                </c:pt>
                <c:pt idx="1544">
                  <c:v>0.0932617820974916</c:v>
                </c:pt>
                <c:pt idx="1545">
                  <c:v>0.0936538840625417</c:v>
                </c:pt>
                <c:pt idx="1546">
                  <c:v>0.0940759267825728</c:v>
                </c:pt>
                <c:pt idx="1547">
                  <c:v>0.0945275092235059</c:v>
                </c:pt>
                <c:pt idx="1548">
                  <c:v>0.0950082101715425</c:v>
                </c:pt>
                <c:pt idx="1549">
                  <c:v>0.0955175900030984</c:v>
                </c:pt>
                <c:pt idx="1550">
                  <c:v>0.0960551924676641</c:v>
                </c:pt>
                <c:pt idx="1551">
                  <c:v>0.0966205464691646</c:v>
                </c:pt>
                <c:pt idx="1552">
                  <c:v>0.0972131678323467</c:v>
                </c:pt>
                <c:pt idx="1553">
                  <c:v>0.0978325610418127</c:v>
                </c:pt>
                <c:pt idx="1554">
                  <c:v>0.0984782209425008</c:v>
                </c:pt>
                <c:pt idx="1555">
                  <c:v>0.0991496343916608</c:v>
                </c:pt>
                <c:pt idx="1556">
                  <c:v>0.0998462818536574</c:v>
                </c:pt>
                <c:pt idx="1557">
                  <c:v>0.100567638930225</c:v>
                </c:pt>
                <c:pt idx="1558">
                  <c:v>0.101313177820064</c:v>
                </c:pt>
                <c:pt idx="1559">
                  <c:v>0.102082368702925</c:v>
                </c:pt>
                <c:pt idx="1560">
                  <c:v>0.102874681044463</c:v>
                </c:pt>
                <c:pt idx="1561">
                  <c:v>0.103689584819306</c:v>
                </c:pt>
                <c:pt idx="1562">
                  <c:v>0.104526551650765</c:v>
                </c:pt>
                <c:pt idx="1563">
                  <c:v>0.10538505586657</c:v>
                </c:pt>
                <c:pt idx="1564">
                  <c:v>0.126585346703321</c:v>
                </c:pt>
                <c:pt idx="1565">
                  <c:v>0.125384369041759</c:v>
                </c:pt>
                <c:pt idx="1566">
                  <c:v>0.124195692356861</c:v>
                </c:pt>
                <c:pt idx="1567">
                  <c:v>0.123019673223432</c:v>
                </c:pt>
                <c:pt idx="1568">
                  <c:v>0.121856678109983</c:v>
                </c:pt>
                <c:pt idx="1569">
                  <c:v>0.120707083470689</c:v>
                </c:pt>
                <c:pt idx="1570">
                  <c:v>0.119571275814888</c:v>
                </c:pt>
                <c:pt idx="1571">
                  <c:v>0.118449651751282</c:v>
                </c:pt>
                <c:pt idx="1572">
                  <c:v>0.117342618003861</c:v>
                </c:pt>
                <c:pt idx="1573">
                  <c:v>0.116250591396345</c:v>
                </c:pt>
                <c:pt idx="1574">
                  <c:v>0.115173998801813</c:v>
                </c:pt>
                <c:pt idx="1575">
                  <c:v>0.114113277053987</c:v>
                </c:pt>
                <c:pt idx="1576">
                  <c:v>0.113068872816527</c:v>
                </c:pt>
                <c:pt idx="1577">
                  <c:v>0.112041242406535</c:v>
                </c:pt>
                <c:pt idx="1578">
                  <c:v>0.111030851568382</c:v>
                </c:pt>
                <c:pt idx="1579">
                  <c:v>0.110038175193884</c:v>
                </c:pt>
                <c:pt idx="1580">
                  <c:v>0.109063696984835</c:v>
                </c:pt>
                <c:pt idx="1581">
                  <c:v>0.108107909053871</c:v>
                </c:pt>
                <c:pt idx="1582">
                  <c:v>0.107171311459737</c:v>
                </c:pt>
                <c:pt idx="1583">
                  <c:v>0.106254411673116</c:v>
                </c:pt>
                <c:pt idx="1584">
                  <c:v>0.105357723969342</c:v>
                </c:pt>
                <c:pt idx="1585">
                  <c:v>0.1044817687446</c:v>
                </c:pt>
                <c:pt idx="1586">
                  <c:v>0.103627071752511</c:v>
                </c:pt>
                <c:pt idx="1587">
                  <c:v>0.102794163258426</c:v>
                </c:pt>
                <c:pt idx="1588">
                  <c:v>0.101983577109258</c:v>
                </c:pt>
                <c:pt idx="1589">
                  <c:v>0.101195849717269</c:v>
                </c:pt>
                <c:pt idx="1590">
                  <c:v>0.100431518956949</c:v>
                </c:pt>
                <c:pt idx="1591">
                  <c:v>0.0996911229749168</c:v>
                </c:pt>
                <c:pt idx="1592">
                  <c:v>0.0989751989136672</c:v>
                </c:pt>
                <c:pt idx="1593">
                  <c:v>0.0982842815510191</c:v>
                </c:pt>
                <c:pt idx="1594">
                  <c:v>0.0976189018581954</c:v>
                </c:pt>
                <c:pt idx="1595">
                  <c:v>0.0969795854806567</c:v>
                </c:pt>
                <c:pt idx="1596">
                  <c:v>0.0963668511470619</c:v>
                </c:pt>
                <c:pt idx="1597">
                  <c:v>0.0957812090130418</c:v>
                </c:pt>
                <c:pt idx="1598">
                  <c:v>0.0952231589478106</c:v>
                </c:pt>
                <c:pt idx="1599">
                  <c:v>0.0946931887730052</c:v>
                </c:pt>
                <c:pt idx="1600">
                  <c:v>0.094191772464478</c:v>
                </c:pt>
                <c:pt idx="1601">
                  <c:v>0.0937193683290705</c:v>
                </c:pt>
                <c:pt idx="1602">
                  <c:v>0.0932764171696147</c:v>
                </c:pt>
                <c:pt idx="1603">
                  <c:v>0.0928633404525165</c:v>
                </c:pt>
                <c:pt idx="1604">
                  <c:v>0.0924805384932419</c:v>
                </c:pt>
                <c:pt idx="1605">
                  <c:v>0.0921283886758039</c:v>
                </c:pt>
                <c:pt idx="1606">
                  <c:v>0.091807243722922</c:v>
                </c:pt>
                <c:pt idx="1607">
                  <c:v>0.0915174300338465</c:v>
                </c:pt>
                <c:pt idx="1608">
                  <c:v>0.0912592461069014</c:v>
                </c:pt>
                <c:pt idx="1609">
                  <c:v>0.091032961063562</c:v>
                </c:pt>
                <c:pt idx="1610">
                  <c:v>0.0908388132903551</c:v>
                </c:pt>
                <c:pt idx="1611">
                  <c:v>0.0906770092140229</c:v>
                </c:pt>
                <c:pt idx="1612">
                  <c:v>0.0905477222242503</c:v>
                </c:pt>
                <c:pt idx="1613">
                  <c:v>0.0904510917568163</c:v>
                </c:pt>
                <c:pt idx="1614">
                  <c:v>0.0903872225483226</c:v>
                </c:pt>
                <c:pt idx="1615">
                  <c:v>0.0903561840717059</c:v>
                </c:pt>
                <c:pt idx="1616">
                  <c:v>0.0903580101595868</c:v>
                </c:pt>
                <c:pt idx="1617">
                  <c:v>0.0903926988202034</c:v>
                </c:pt>
                <c:pt idx="1618">
                  <c:v>0.0904602122482586</c:v>
                </c:pt>
                <c:pt idx="1619">
                  <c:v>0.0905604770305457</c:v>
                </c:pt>
                <c:pt idx="1620">
                  <c:v>0.0906933845437471</c:v>
                </c:pt>
                <c:pt idx="1621">
                  <c:v>0.0908587915393992</c:v>
                </c:pt>
                <c:pt idx="1622">
                  <c:v>0.0910565209087191</c:v>
                </c:pt>
                <c:pt idx="1623">
                  <c:v>0.0912863626178631</c:v>
                </c:pt>
                <c:pt idx="1624">
                  <c:v>0.0915480748022589</c:v>
                </c:pt>
                <c:pt idx="1625">
                  <c:v>0.0918413850069782</c:v>
                </c:pt>
                <c:pt idx="1626">
                  <c:v>0.0921659915587089</c:v>
                </c:pt>
                <c:pt idx="1627">
                  <c:v>0.0925215650537754</c:v>
                </c:pt>
                <c:pt idx="1628">
                  <c:v>0.0929077499458468</c:v>
                </c:pt>
                <c:pt idx="1629">
                  <c:v>0.0933241662164736</c:v>
                </c:pt>
                <c:pt idx="1630">
                  <c:v>0.0937704111113948</c:v>
                </c:pt>
                <c:pt idx="1631">
                  <c:v>0.0942460609256429</c:v>
                </c:pt>
                <c:pt idx="1632">
                  <c:v>0.0947506728208301</c:v>
                </c:pt>
                <c:pt idx="1633">
                  <c:v>0.0952837866585916</c:v>
                </c:pt>
                <c:pt idx="1634">
                  <c:v>0.0958449268349661</c:v>
                </c:pt>
                <c:pt idx="1635">
                  <c:v>0.0964336041014749</c:v>
                </c:pt>
                <c:pt idx="1636">
                  <c:v>0.0970493173597836</c:v>
                </c:pt>
                <c:pt idx="1637">
                  <c:v>0.0976915554180606</c:v>
                </c:pt>
                <c:pt idx="1638">
                  <c:v>0.098359798698452</c:v>
                </c:pt>
                <c:pt idx="1639">
                  <c:v>0.099053520886438</c:v>
                </c:pt>
                <c:pt idx="1640">
                  <c:v>0.0997721905141909</c:v>
                </c:pt>
                <c:pt idx="1641">
                  <c:v>0.100515272471401</c:v>
                </c:pt>
                <c:pt idx="1642">
                  <c:v>0.101282229438337</c:v>
                </c:pt>
                <c:pt idx="1643">
                  <c:v>0.102072523237157</c:v>
                </c:pt>
                <c:pt idx="1644">
                  <c:v>0.102885616098656</c:v>
                </c:pt>
                <c:pt idx="1645">
                  <c:v>0.103720971842728</c:v>
                </c:pt>
                <c:pt idx="1646">
                  <c:v>0.104578056971814</c:v>
                </c:pt>
                <c:pt idx="1647">
                  <c:v>0.125262125161599</c:v>
                </c:pt>
                <c:pt idx="1648">
                  <c:v>0.124065506890513</c:v>
                </c:pt>
                <c:pt idx="1649">
                  <c:v>0.122881406241953</c:v>
                </c:pt>
                <c:pt idx="1650">
                  <c:v>0.121710188562831</c:v>
                </c:pt>
                <c:pt idx="1651">
                  <c:v>0.120552229344795</c:v>
                </c:pt>
                <c:pt idx="1652">
                  <c:v>0.119407914310568</c:v>
                </c:pt>
                <c:pt idx="1653">
                  <c:v>0.118277639475938</c:v>
                </c:pt>
                <c:pt idx="1654">
                  <c:v>0.117161811184362</c:v>
                </c:pt>
                <c:pt idx="1655">
                  <c:v>0.116060846110995</c:v>
                </c:pt>
                <c:pt idx="1656">
                  <c:v>0.114975171232749</c:v>
                </c:pt>
                <c:pt idx="1657">
                  <c:v>0.113905223760809</c:v>
                </c:pt>
                <c:pt idx="1658">
                  <c:v>0.112851451031876</c:v>
                </c:pt>
                <c:pt idx="1659">
                  <c:v>0.111814310354265</c:v>
                </c:pt>
                <c:pt idx="1660">
                  <c:v>0.110794268804844</c:v>
                </c:pt>
                <c:pt idx="1661">
                  <c:v>0.109791802972717</c:v>
                </c:pt>
                <c:pt idx="1662">
                  <c:v>0.108807398645497</c:v>
                </c:pt>
                <c:pt idx="1663">
                  <c:v>0.107841550433958</c:v>
                </c:pt>
                <c:pt idx="1664">
                  <c:v>0.106894761330946</c:v>
                </c:pt>
                <c:pt idx="1665">
                  <c:v>0.10596754220043</c:v>
                </c:pt>
                <c:pt idx="1666">
                  <c:v>0.105060411192799</c:v>
                </c:pt>
                <c:pt idx="1667">
                  <c:v>0.104173893082672</c:v>
                </c:pt>
                <c:pt idx="1668">
                  <c:v>0.103308518525821</c:v>
                </c:pt>
                <c:pt idx="1669">
                  <c:v>0.102464823232171</c:v>
                </c:pt>
                <c:pt idx="1670">
                  <c:v>0.101643347052328</c:v>
                </c:pt>
                <c:pt idx="1671">
                  <c:v>0.100844632975682</c:v>
                </c:pt>
                <c:pt idx="1672">
                  <c:v>0.100069226038778</c:v>
                </c:pt>
                <c:pt idx="1673">
                  <c:v>0.099317672143481</c:v>
                </c:pt>
                <c:pt idx="1674">
                  <c:v>0.0985905167853379</c:v>
                </c:pt>
                <c:pt idx="1675">
                  <c:v>0.0978883036935465</c:v>
                </c:pt>
                <c:pt idx="1676">
                  <c:v>0.0972115733850656</c:v>
                </c:pt>
                <c:pt idx="1677">
                  <c:v>0.0965608616365864</c:v>
                </c:pt>
                <c:pt idx="1678">
                  <c:v>0.0959366978793829</c:v>
                </c:pt>
                <c:pt idx="1679">
                  <c:v>0.0953396035234047</c:v>
                </c:pt>
                <c:pt idx="1680">
                  <c:v>0.0947700902183806</c:v>
                </c:pt>
                <c:pt idx="1681">
                  <c:v>0.0942286580611227</c:v>
                </c:pt>
                <c:pt idx="1682">
                  <c:v>0.0937157937596433</c:v>
                </c:pt>
                <c:pt idx="1683">
                  <c:v>0.0932319687660836</c:v>
                </c:pt>
                <c:pt idx="1684">
                  <c:v>0.0927776373917767</c:v>
                </c:pt>
                <c:pt idx="1685">
                  <c:v>0.0923532349189783</c:v>
                </c:pt>
                <c:pt idx="1686">
                  <c:v>0.0919591757248835</c:v>
                </c:pt>
                <c:pt idx="1687">
                  <c:v>0.0915958514344399</c:v>
                </c:pt>
                <c:pt idx="1688">
                  <c:v>0.0912636291191622</c:v>
                </c:pt>
                <c:pt idx="1689">
                  <c:v>0.0909628495595867</c:v>
                </c:pt>
                <c:pt idx="1690">
                  <c:v>0.0906938255891766</c:v>
                </c:pt>
                <c:pt idx="1691">
                  <c:v>0.0904568405373524</c:v>
                </c:pt>
                <c:pt idx="1692">
                  <c:v>0.0902521467888714</c:v>
                </c:pt>
                <c:pt idx="1693">
                  <c:v>0.0900799644760143</c:v>
                </c:pt>
                <c:pt idx="1694">
                  <c:v>0.0899404803189309</c:v>
                </c:pt>
                <c:pt idx="1695">
                  <c:v>0.0898338466280944</c:v>
                </c:pt>
                <c:pt idx="1696">
                  <c:v>0.0897601804811019</c:v>
                </c:pt>
                <c:pt idx="1697">
                  <c:v>0.0897195630840899</c:v>
                </c:pt>
                <c:pt idx="1698">
                  <c:v>0.089712039325834</c:v>
                </c:pt>
                <c:pt idx="1699">
                  <c:v>0.0897376175302197</c:v>
                </c:pt>
                <c:pt idx="1700">
                  <c:v>0.08979626941026</c:v>
                </c:pt>
                <c:pt idx="1701">
                  <c:v>0.089887930224252</c:v>
                </c:pt>
                <c:pt idx="1702">
                  <c:v>0.090012499132065</c:v>
                </c:pt>
                <c:pt idx="1703">
                  <c:v>0.0901698397470019</c:v>
                </c:pt>
                <c:pt idx="1704">
                  <c:v>0.0903597808762283</c:v>
                </c:pt>
                <c:pt idx="1705">
                  <c:v>0.090582117440475</c:v>
                </c:pt>
                <c:pt idx="1706">
                  <c:v>0.0908366115616385</c:v>
                </c:pt>
                <c:pt idx="1707">
                  <c:v>0.0911229938050764</c:v>
                </c:pt>
                <c:pt idx="1708">
                  <c:v>0.0914409645618417</c:v>
                </c:pt>
                <c:pt idx="1709">
                  <c:v>0.091790195554863</c:v>
                </c:pt>
                <c:pt idx="1710">
                  <c:v>0.0921703314521544</c:v>
                </c:pt>
                <c:pt idx="1711">
                  <c:v>0.0925809915695441</c:v>
                </c:pt>
                <c:pt idx="1712">
                  <c:v>0.0930217716451369</c:v>
                </c:pt>
                <c:pt idx="1713">
                  <c:v>0.0934922456677558</c:v>
                </c:pt>
                <c:pt idx="1714">
                  <c:v>0.0939919677419299</c:v>
                </c:pt>
                <c:pt idx="1715">
                  <c:v>0.0945204739725738</c:v>
                </c:pt>
                <c:pt idx="1716">
                  <c:v>0.0950772843533091</c:v>
                </c:pt>
                <c:pt idx="1717">
                  <c:v>0.0956619046433845</c:v>
                </c:pt>
                <c:pt idx="1718">
                  <c:v>0.0962738282193037</c:v>
                </c:pt>
                <c:pt idx="1719">
                  <c:v>0.0969125378885519</c:v>
                </c:pt>
                <c:pt idx="1720">
                  <c:v>0.097577507654172</c:v>
                </c:pt>
                <c:pt idx="1721">
                  <c:v>0.0982682044203516</c:v>
                </c:pt>
                <c:pt idx="1722">
                  <c:v>0.0989840896306068</c:v>
                </c:pt>
                <c:pt idx="1723">
                  <c:v>0.099724620831568</c:v>
                </c:pt>
                <c:pt idx="1724">
                  <c:v>0.100489253156743</c:v>
                </c:pt>
                <c:pt idx="1725">
                  <c:v>0.101277440725958</c:v>
                </c:pt>
                <c:pt idx="1726">
                  <c:v>0.102088637957414</c:v>
                </c:pt>
                <c:pt idx="1727">
                  <c:v>0.102922300790451</c:v>
                </c:pt>
                <c:pt idx="1728">
                  <c:v>0.103777887818167</c:v>
                </c:pt>
                <c:pt idx="1729">
                  <c:v>0.123946157665335</c:v>
                </c:pt>
                <c:pt idx="1730">
                  <c:v>0.122754063069212</c:v>
                </c:pt>
                <c:pt idx="1731">
                  <c:v>0.121574709541088</c:v>
                </c:pt>
                <c:pt idx="1732">
                  <c:v>0.120408471462767</c:v>
                </c:pt>
                <c:pt idx="1733">
                  <c:v>0.119255733614783</c:v>
                </c:pt>
                <c:pt idx="1734">
                  <c:v>0.118116891256077</c:v>
                </c:pt>
                <c:pt idx="1735">
                  <c:v>0.116992350177266</c:v>
                </c:pt>
                <c:pt idx="1736">
                  <c:v>0.115882526724265</c:v>
                </c:pt>
                <c:pt idx="1737">
                  <c:v>0.114787847788867</c:v>
                </c:pt>
                <c:pt idx="1738">
                  <c:v>0.113708750762639</c:v>
                </c:pt>
                <c:pt idx="1739">
                  <c:v>0.112645683450366</c:v>
                </c:pt>
                <c:pt idx="1740">
                  <c:v>0.111599103939055</c:v>
                </c:pt>
                <c:pt idx="1741">
                  <c:v>0.110569480418423</c:v>
                </c:pt>
                <c:pt idx="1742">
                  <c:v>0.109557290948617</c:v>
                </c:pt>
                <c:pt idx="1743">
                  <c:v>0.108563023170875</c:v>
                </c:pt>
                <c:pt idx="1744">
                  <c:v>0.10758717395675</c:v>
                </c:pt>
                <c:pt idx="1745">
                  <c:v>0.10663024899155</c:v>
                </c:pt>
                <c:pt idx="1746">
                  <c:v>0.10569276228768</c:v>
                </c:pt>
                <c:pt idx="1747">
                  <c:v>0.104775235623691</c:v>
                </c:pt>
                <c:pt idx="1748">
                  <c:v>0.103878197905046</c:v>
                </c:pt>
                <c:pt idx="1749">
                  <c:v>0.103002184442855</c:v>
                </c:pt>
                <c:pt idx="1750">
                  <c:v>0.10214773614721</c:v>
                </c:pt>
                <c:pt idx="1751">
                  <c:v>0.101315398632192</c:v>
                </c:pt>
                <c:pt idx="1752">
                  <c:v>0.100505721230187</c:v>
                </c:pt>
                <c:pt idx="1753">
                  <c:v>0.0997192559137902</c:v>
                </c:pt>
                <c:pt idx="1754">
                  <c:v>0.0989565561243922</c:v>
                </c:pt>
                <c:pt idx="1755">
                  <c:v>0.0982181755073876</c:v>
                </c:pt>
                <c:pt idx="1756">
                  <c:v>0.0975046665549911</c:v>
                </c:pt>
                <c:pt idx="1757">
                  <c:v>0.096816579158737</c:v>
                </c:pt>
                <c:pt idx="1758">
                  <c:v>0.0961544590749695</c:v>
                </c:pt>
                <c:pt idx="1759">
                  <c:v>0.0955188463079407</c:v>
                </c:pt>
                <c:pt idx="1760">
                  <c:v>0.0949102734165274</c:v>
                </c:pt>
                <c:pt idx="1761">
                  <c:v>0.0943292637520297</c:v>
                </c:pt>
                <c:pt idx="1762">
                  <c:v>0.0937763296360014</c:v>
                </c:pt>
                <c:pt idx="1763">
                  <c:v>0.0932519704885639</c:v>
                </c:pt>
                <c:pt idx="1764">
                  <c:v>0.0927566709191312</c:v>
                </c:pt>
                <c:pt idx="1765">
                  <c:v>0.0922908987928929</c:v>
                </c:pt>
                <c:pt idx="1766">
                  <c:v>0.0918551032877324</c:v>
                </c:pt>
                <c:pt idx="1767">
                  <c:v>0.09144971295745</c:v>
                </c:pt>
                <c:pt idx="1768">
                  <c:v>0.0910751338181833</c:v>
                </c:pt>
                <c:pt idx="1769">
                  <c:v>0.090731747475732</c:v>
                </c:pt>
                <c:pt idx="1770">
                  <c:v>0.0904199093120536</c:v>
                </c:pt>
                <c:pt idx="1771">
                  <c:v>0.090139946749485</c:v>
                </c:pt>
                <c:pt idx="1772">
                  <c:v>0.0898921576112176</c:v>
                </c:pt>
                <c:pt idx="1773">
                  <c:v>0.0896768085962028</c:v>
                </c:pt>
                <c:pt idx="1774">
                  <c:v>0.0894941338859704</c:v>
                </c:pt>
                <c:pt idx="1775">
                  <c:v>0.0893443338998058</c:v>
                </c:pt>
                <c:pt idx="1776">
                  <c:v>0.0892275742133562</c:v>
                </c:pt>
                <c:pt idx="1777">
                  <c:v>0.0891439846540415</c:v>
                </c:pt>
                <c:pt idx="1778">
                  <c:v>0.0890936585846602</c:v>
                </c:pt>
                <c:pt idx="1779">
                  <c:v>0.0890766523843369</c:v>
                </c:pt>
                <c:pt idx="1780">
                  <c:v>0.0890929851335109</c:v>
                </c:pt>
                <c:pt idx="1781">
                  <c:v>0.0891426385070579</c:v>
                </c:pt>
                <c:pt idx="1782">
                  <c:v>0.0892255568769397</c:v>
                </c:pt>
                <c:pt idx="1783">
                  <c:v>0.0893416476230431</c:v>
                </c:pt>
                <c:pt idx="1784">
                  <c:v>0.0894907816481675</c:v>
                </c:pt>
                <c:pt idx="1785">
                  <c:v>0.0896727940905155</c:v>
                </c:pt>
                <c:pt idx="1786">
                  <c:v>0.0898874852245851</c:v>
                </c:pt>
                <c:pt idx="1787">
                  <c:v>0.0901346215391178</c:v>
                </c:pt>
                <c:pt idx="1788">
                  <c:v>0.0904139369787645</c:v>
                </c:pt>
                <c:pt idx="1789">
                  <c:v>0.0907251343344279</c:v>
                </c:pt>
                <c:pt idx="1790">
                  <c:v>0.0910678867658627</c:v>
                </c:pt>
                <c:pt idx="1791">
                  <c:v>0.0914418394390664</c:v>
                </c:pt>
                <c:pt idx="1792">
                  <c:v>0.0918466112602964</c:v>
                </c:pt>
                <c:pt idx="1793">
                  <c:v>0.0922817966881876</c:v>
                </c:pt>
                <c:pt idx="1794">
                  <c:v>0.0927469676054155</c:v>
                </c:pt>
                <c:pt idx="1795">
                  <c:v>0.0932416752316259</c:v>
                </c:pt>
                <c:pt idx="1796">
                  <c:v>0.0937654520599138</c:v>
                </c:pt>
                <c:pt idx="1797">
                  <c:v>0.0943178137999392</c:v>
                </c:pt>
                <c:pt idx="1798">
                  <c:v>0.0948982613117859</c:v>
                </c:pt>
                <c:pt idx="1799">
                  <c:v>0.0955062825158639</c:v>
                </c:pt>
                <c:pt idx="1800">
                  <c:v>0.0961413542654772</c:v>
                </c:pt>
                <c:pt idx="1801">
                  <c:v>0.0968029441701026</c:v>
                </c:pt>
                <c:pt idx="1802">
                  <c:v>0.0974905123588957</c:v>
                </c:pt>
                <c:pt idx="1803">
                  <c:v>0.098203513175446</c:v>
                </c:pt>
                <c:pt idx="1804">
                  <c:v>0.0989413967962854</c:v>
                </c:pt>
                <c:pt idx="1805">
                  <c:v>0.0997036107671131</c:v>
                </c:pt>
                <c:pt idx="1806">
                  <c:v>0.100489601452091</c:v>
                </c:pt>
                <c:pt idx="1807">
                  <c:v>0.101298815392876</c:v>
                </c:pt>
                <c:pt idx="1808">
                  <c:v>0.102130700575292</c:v>
                </c:pt>
                <c:pt idx="1809">
                  <c:v>0.102984707602634</c:v>
                </c:pt>
                <c:pt idx="1810">
                  <c:v>0.122637677734047</c:v>
                </c:pt>
                <c:pt idx="1811">
                  <c:v>0.121450277891819</c:v>
                </c:pt>
                <c:pt idx="1812">
                  <c:v>0.120275849612464</c:v>
                </c:pt>
                <c:pt idx="1813">
                  <c:v>0.119114776581245</c:v>
                </c:pt>
                <c:pt idx="1814">
                  <c:v>0.117967453138567</c:v>
                </c:pt>
                <c:pt idx="1815">
                  <c:v>0.116834284351812</c:v>
                </c:pt>
                <c:pt idx="1816">
                  <c:v>0.115715686058546</c:v>
                </c:pt>
                <c:pt idx="1817">
                  <c:v>0.114612084877643</c:v>
                </c:pt>
                <c:pt idx="1818">
                  <c:v>0.113523918184672</c:v>
                </c:pt>
                <c:pt idx="1819">
                  <c:v>0.11245163404771</c:v>
                </c:pt>
                <c:pt idx="1820">
                  <c:v>0.11139569111954</c:v>
                </c:pt>
                <c:pt idx="1821">
                  <c:v>0.11035655848204</c:v>
                </c:pt>
                <c:pt idx="1822">
                  <c:v>0.109334715438419</c:v>
                </c:pt>
                <c:pt idx="1823">
                  <c:v>0.10833065124885</c:v>
                </c:pt>
                <c:pt idx="1824">
                  <c:v>0.107344864804983</c:v>
                </c:pt>
                <c:pt idx="1825">
                  <c:v>0.10637786423876</c:v>
                </c:pt>
                <c:pt idx="1826">
                  <c:v>0.105430166461028</c:v>
                </c:pt>
                <c:pt idx="1827">
                  <c:v>0.104502296625481</c:v>
                </c:pt>
                <c:pt idx="1828">
                  <c:v>0.103594787513658</c:v>
                </c:pt>
                <c:pt idx="1829">
                  <c:v>0.102708178836936</c:v>
                </c:pt>
                <c:pt idx="1830">
                  <c:v>0.101843016451792</c:v>
                </c:pt>
                <c:pt idx="1831">
                  <c:v>0.100999851485039</c:v>
                </c:pt>
                <c:pt idx="1832">
                  <c:v>0.100179239366248</c:v>
                </c:pt>
                <c:pt idx="1833">
                  <c:v>0.0993817387652279</c:v>
                </c:pt>
                <c:pt idx="1834">
                  <c:v>0.0986079104331898</c:v>
                </c:pt>
                <c:pt idx="1835">
                  <c:v>0.0978583159470875</c:v>
                </c:pt>
                <c:pt idx="1836">
                  <c:v>0.0971335163576404</c:v>
                </c:pt>
                <c:pt idx="1837">
                  <c:v>0.0964340707426581</c:v>
                </c:pt>
                <c:pt idx="1838">
                  <c:v>0.0957605346685157</c:v>
                </c:pt>
                <c:pt idx="1839">
                  <c:v>0.0951134585639698</c:v>
                </c:pt>
                <c:pt idx="1840">
                  <c:v>0.094493386011932</c:v>
                </c:pt>
                <c:pt idx="1841">
                  <c:v>0.093900851966316</c:v>
                </c:pt>
                <c:pt idx="1842">
                  <c:v>0.0933363809026255</c:v>
                </c:pt>
                <c:pt idx="1843">
                  <c:v>0.0928004849125261</c:v>
                </c:pt>
                <c:pt idx="1844">
                  <c:v>0.0922936617542071</c:v>
                </c:pt>
                <c:pt idx="1845">
                  <c:v>0.0918163928718613</c:v>
                </c:pt>
                <c:pt idx="1846">
                  <c:v>0.0913691413990522</c:v>
                </c:pt>
                <c:pt idx="1847">
                  <c:v>0.0909523501620491</c:v>
                </c:pt>
                <c:pt idx="1848">
                  <c:v>0.0905664397003658</c:v>
                </c:pt>
                <c:pt idx="1849">
                  <c:v>0.0902118063226759</c:v>
                </c:pt>
                <c:pt idx="1850">
                  <c:v>0.0898888202169769</c:v>
                </c:pt>
                <c:pt idx="1851">
                  <c:v>0.0895978236342825</c:v>
                </c:pt>
                <c:pt idx="1852">
                  <c:v>0.0893391291652207</c:v>
                </c:pt>
                <c:pt idx="1853">
                  <c:v>0.0891130181286662</c:v>
                </c:pt>
                <c:pt idx="1854">
                  <c:v>0.0889197390909352</c:v>
                </c:pt>
                <c:pt idx="1855">
                  <c:v>0.0887595065331032</c:v>
                </c:pt>
                <c:pt idx="1856">
                  <c:v>0.0886324996826784</c:v>
                </c:pt>
                <c:pt idx="1857">
                  <c:v>0.0885388615241917</c:v>
                </c:pt>
                <c:pt idx="1858">
                  <c:v>0.0884786980012703</c:v>
                </c:pt>
                <c:pt idx="1859">
                  <c:v>0.088452077420488</c:v>
                </c:pt>
                <c:pt idx="1860">
                  <c:v>0.0884590300647706</c:v>
                </c:pt>
                <c:pt idx="1861">
                  <c:v>0.0884995480214447</c:v>
                </c:pt>
                <c:pt idx="1862">
                  <c:v>0.0885735852271996</c:v>
                </c:pt>
                <c:pt idx="1863">
                  <c:v>0.0886810577293708</c:v>
                </c:pt>
                <c:pt idx="1864">
                  <c:v>0.0888218441600938</c:v>
                </c:pt>
                <c:pt idx="1865">
                  <c:v>0.0889957864171108</c:v>
                </c:pt>
                <c:pt idx="1866">
                  <c:v>0.0892026905423822</c:v>
                </c:pt>
                <c:pt idx="1867">
                  <c:v>0.0894423277872395</c:v>
                </c:pt>
                <c:pt idx="1868">
                  <c:v>0.0897144358506478</c:v>
                </c:pt>
                <c:pt idx="1869">
                  <c:v>0.0900187202752849</c:v>
                </c:pt>
                <c:pt idx="1870">
                  <c:v>0.0903548559846121</c:v>
                </c:pt>
                <c:pt idx="1871">
                  <c:v>0.0907224889429297</c:v>
                </c:pt>
                <c:pt idx="1872">
                  <c:v>0.0911212379195981</c:v>
                </c:pt>
                <c:pt idx="1873">
                  <c:v>0.0915506963381492</c:v>
                </c:pt>
                <c:pt idx="1874">
                  <c:v>0.0920104341909112</c:v>
                </c:pt>
                <c:pt idx="1875">
                  <c:v>0.0925</c:v>
                </c:pt>
                <c:pt idx="1876">
                  <c:v>0.0930189228060613</c:v>
                </c:pt>
                <c:pt idx="1877">
                  <c:v>0.0935667141669515</c:v>
                </c:pt>
                <c:pt idx="1878">
                  <c:v>0.0941428701495764</c:v>
                </c:pt>
                <c:pt idx="1879">
                  <c:v>0.0947468732993337</c:v>
                </c:pt>
                <c:pt idx="1880">
                  <c:v>0.0953781945729735</c:v>
                </c:pt>
                <c:pt idx="1881">
                  <c:v>0.0960362952221711</c:v>
                </c:pt>
                <c:pt idx="1882">
                  <c:v>0.0967206286166503</c:v>
                </c:pt>
                <c:pt idx="1883">
                  <c:v>0.097430641997269</c:v>
                </c:pt>
                <c:pt idx="1884">
                  <c:v>0.0981657781510441</c:v>
                </c:pt>
                <c:pt idx="1885">
                  <c:v>0.0989254770016299</c:v>
                </c:pt>
                <c:pt idx="1886">
                  <c:v>0.0997091771102339</c:v>
                </c:pt>
                <c:pt idx="1887">
                  <c:v>0.100516317083347</c:v>
                </c:pt>
                <c:pt idx="1888">
                  <c:v>0.101346336884961</c:v>
                </c:pt>
                <c:pt idx="1889">
                  <c:v>0.102198679052129</c:v>
                </c:pt>
                <c:pt idx="1890">
                  <c:v>0.121336927602441</c:v>
                </c:pt>
                <c:pt idx="1891">
                  <c:v>0.120154400668473</c:v>
                </c:pt>
                <c:pt idx="1892">
                  <c:v>0.118985083098681</c:v>
                </c:pt>
                <c:pt idx="1893">
                  <c:v>0.117829368155821</c:v>
                </c:pt>
                <c:pt idx="1894">
                  <c:v>0.116687660015959</c:v>
                </c:pt>
                <c:pt idx="1895">
                  <c:v>0.115560373831171</c:v>
                </c:pt>
                <c:pt idx="1896">
                  <c:v>0.114447935761201</c:v>
                </c:pt>
                <c:pt idx="1897">
                  <c:v>0.113350782970388</c:v>
                </c:pt>
                <c:pt idx="1898">
                  <c:v>0.112269363585976</c:v>
                </c:pt>
                <c:pt idx="1899">
                  <c:v>0.111204136613707</c:v>
                </c:pt>
                <c:pt idx="1900">
                  <c:v>0.110155571806423</c:v>
                </c:pt>
                <c:pt idx="1901">
                  <c:v>0.109124149481222</c:v>
                </c:pt>
                <c:pt idx="1902">
                  <c:v>0.108110360280595</c:v>
                </c:pt>
                <c:pt idx="1903">
                  <c:v>0.10711470487286</c:v>
                </c:pt>
                <c:pt idx="1904">
                  <c:v>0.106137693587151</c:v>
                </c:pt>
                <c:pt idx="1905">
                  <c:v>0.10517984597821</c:v>
                </c:pt>
                <c:pt idx="1906">
                  <c:v>0.104241690316303</c:v>
                </c:pt>
                <c:pt idx="1907">
                  <c:v>0.103323762997676</c:v>
                </c:pt>
                <c:pt idx="1908">
                  <c:v>0.102426607871197</c:v>
                </c:pt>
                <c:pt idx="1909">
                  <c:v>0.101550775477098</c:v>
                </c:pt>
                <c:pt idx="1910">
                  <c:v>0.100696822194149</c:v>
                </c:pt>
                <c:pt idx="1911">
                  <c:v>0.0998653092920659</c:v>
                </c:pt>
                <c:pt idx="1912">
                  <c:v>0.0990568018865943</c:v>
                </c:pt>
                <c:pt idx="1913">
                  <c:v>0.0982718677954174</c:v>
                </c:pt>
                <c:pt idx="1914">
                  <c:v>0.0975110762939267</c:v>
                </c:pt>
                <c:pt idx="1915">
                  <c:v>0.0967749967708602</c:v>
                </c:pt>
                <c:pt idx="1916">
                  <c:v>0.0960641972849406</c:v>
                </c:pt>
                <c:pt idx="1917">
                  <c:v>0.0953792430248846</c:v>
                </c:pt>
                <c:pt idx="1918">
                  <c:v>0.0947206946765066</c:v>
                </c:pt>
                <c:pt idx="1919">
                  <c:v>0.0940891067021044</c:v>
                </c:pt>
                <c:pt idx="1920">
                  <c:v>0.093485025538853</c:v>
                </c:pt>
                <c:pt idx="1921">
                  <c:v>0.0929089877245468</c:v>
                </c:pt>
                <c:pt idx="1922">
                  <c:v>0.0923615179606745</c:v>
                </c:pt>
                <c:pt idx="1923">
                  <c:v>0.0918431271244615</c:v>
                </c:pt>
                <c:pt idx="1924">
                  <c:v>0.0913543102431407</c:v>
                </c:pt>
                <c:pt idx="1925">
                  <c:v>0.0908955444452587</c:v>
                </c:pt>
                <c:pt idx="1926">
                  <c:v>0.0904672869052675</c:v>
                </c:pt>
                <c:pt idx="1927">
                  <c:v>0.09006997279893</c:v>
                </c:pt>
                <c:pt idx="1928">
                  <c:v>0.0897040132881467</c:v>
                </c:pt>
                <c:pt idx="1929">
                  <c:v>0.0893697935546457</c:v>
                </c:pt>
                <c:pt idx="1930">
                  <c:v>0.0890676709025222</c:v>
                </c:pt>
                <c:pt idx="1931">
                  <c:v>0.0887979729498371</c:v>
                </c:pt>
                <c:pt idx="1932">
                  <c:v>0.0885609959293593</c:v>
                </c:pt>
                <c:pt idx="1933">
                  <c:v>0.0883570031180324</c:v>
                </c:pt>
                <c:pt idx="1934">
                  <c:v>0.0881862234138643</c:v>
                </c:pt>
                <c:pt idx="1935">
                  <c:v>0.0880488500776699</c:v>
                </c:pt>
                <c:pt idx="1936">
                  <c:v>0.0879450396554575</c:v>
                </c:pt>
                <c:pt idx="1937">
                  <c:v>0.0878749110952608</c:v>
                </c:pt>
                <c:pt idx="1938">
                  <c:v>0.0878385450699179</c:v>
                </c:pt>
                <c:pt idx="1939">
                  <c:v>0.0878359835147304</c:v>
                </c:pt>
                <c:pt idx="1940">
                  <c:v>0.0878672293861596</c:v>
                </c:pt>
                <c:pt idx="1941">
                  <c:v>0.0879322466447889</c:v>
                </c:pt>
                <c:pt idx="1942">
                  <c:v>0.0880309604627826</c:v>
                </c:pt>
                <c:pt idx="1943">
                  <c:v>0.0881632576530609</c:v>
                </c:pt>
                <c:pt idx="1944">
                  <c:v>0.0883289873144711</c:v>
                </c:pt>
                <c:pt idx="1945">
                  <c:v>0.0885279616844305</c:v>
                </c:pt>
                <c:pt idx="1946">
                  <c:v>0.0887599571879122</c:v>
                </c:pt>
                <c:pt idx="1947">
                  <c:v>0.0890247156693016</c:v>
                </c:pt>
                <c:pt idx="1948">
                  <c:v>0.0893219457916138</c:v>
                </c:pt>
                <c:pt idx="1949">
                  <c:v>0.0896513245858643</c:v>
                </c:pt>
                <c:pt idx="1950">
                  <c:v>0.090012499132065</c:v>
                </c:pt>
                <c:pt idx="1951">
                  <c:v>0.0904050883523709</c:v>
                </c:pt>
                <c:pt idx="1952">
                  <c:v>0.0908286848963476</c:v>
                </c:pt>
                <c:pt idx="1953">
                  <c:v>0.091282857098143</c:v>
                </c:pt>
                <c:pt idx="1954">
                  <c:v>0.0917671509855242</c:v>
                </c:pt>
                <c:pt idx="1955">
                  <c:v>0.0922810923212334</c:v>
                </c:pt>
                <c:pt idx="1956">
                  <c:v>0.0928241886579139</c:v>
                </c:pt>
                <c:pt idx="1957">
                  <c:v>0.0933959313888994</c:v>
                </c:pt>
                <c:pt idx="1958">
                  <c:v>0.0939957977784113</c:v>
                </c:pt>
                <c:pt idx="1959">
                  <c:v>0.0946232529561312</c:v>
                </c:pt>
                <c:pt idx="1960">
                  <c:v>0.0952777518626463</c:v>
                </c:pt>
                <c:pt idx="1961">
                  <c:v>0.0959587411338853</c:v>
                </c:pt>
                <c:pt idx="1962">
                  <c:v>0.0966656609143081</c:v>
                </c:pt>
                <c:pt idx="1963">
                  <c:v>0.0973979465902644</c:v>
                </c:pt>
                <c:pt idx="1964">
                  <c:v>0.0981550304365497</c:v>
                </c:pt>
                <c:pt idx="1965">
                  <c:v>0.0989363431707479</c:v>
                </c:pt>
                <c:pt idx="1966">
                  <c:v>0.0997413154114181</c:v>
                </c:pt>
                <c:pt idx="1967">
                  <c:v>0.100569379037558</c:v>
                </c:pt>
                <c:pt idx="1968">
                  <c:v>0.101419968448033</c:v>
                </c:pt>
                <c:pt idx="1969">
                  <c:v>0.120044158541763</c:v>
                </c:pt>
                <c:pt idx="1970">
                  <c:v>0.118866690035518</c:v>
                </c:pt>
                <c:pt idx="1971">
                  <c:v>0.11770267626524</c:v>
                </c:pt>
                <c:pt idx="1972">
                  <c:v>0.11655252035027</c:v>
                </c:pt>
                <c:pt idx="1973">
                  <c:v>0.115416636582427</c:v>
                </c:pt>
                <c:pt idx="1974">
                  <c:v>0.114295450478136</c:v>
                </c:pt>
                <c:pt idx="1975">
                  <c:v>0.113189398796884</c:v>
                </c:pt>
                <c:pt idx="1976">
                  <c:v>0.112098929522097</c:v>
                </c:pt>
                <c:pt idx="1977">
                  <c:v>0.111024501800278</c:v>
                </c:pt>
                <c:pt idx="1978">
                  <c:v>0.109966585834061</c:v>
                </c:pt>
                <c:pt idx="1979">
                  <c:v>0.108925662724631</c:v>
                </c:pt>
                <c:pt idx="1980">
                  <c:v>0.107902224258817</c:v>
                </c:pt>
                <c:pt idx="1981">
                  <c:v>0.106896772636034</c:v>
                </c:pt>
                <c:pt idx="1982">
                  <c:v>0.105909820130147</c:v>
                </c:pt>
                <c:pt idx="1983">
                  <c:v>0.104941888681308</c:v>
                </c:pt>
                <c:pt idx="1984">
                  <c:v>0.103993509412847</c:v>
                </c:pt>
                <c:pt idx="1985">
                  <c:v>0.103065222068358</c:v>
                </c:pt>
                <c:pt idx="1986">
                  <c:v>0.102157574364312</c:v>
                </c:pt>
                <c:pt idx="1987">
                  <c:v>0.101271121253791</c:v>
                </c:pt>
                <c:pt idx="1988">
                  <c:v>0.100406424097266</c:v>
                </c:pt>
                <c:pt idx="1989">
                  <c:v>0.0995640497368402</c:v>
                </c:pt>
                <c:pt idx="1990">
                  <c:v>0.0987445694709334</c:v>
                </c:pt>
                <c:pt idx="1991">
                  <c:v>0.0979485579271078</c:v>
                </c:pt>
                <c:pt idx="1992">
                  <c:v>0.0971765918315722</c:v>
                </c:pt>
                <c:pt idx="1993">
                  <c:v>0.0964292486748704</c:v>
                </c:pt>
                <c:pt idx="1994">
                  <c:v>0.0957071052743734</c:v>
                </c:pt>
                <c:pt idx="1995">
                  <c:v>0.0950107362354381</c:v>
                </c:pt>
                <c:pt idx="1996">
                  <c:v>0.0943407123144615</c:v>
                </c:pt>
                <c:pt idx="1997">
                  <c:v>0.0936975986885469</c:v>
                </c:pt>
                <c:pt idx="1998">
                  <c:v>0.0930819531380815</c:v>
                </c:pt>
                <c:pt idx="1999">
                  <c:v>0.0924943241501877</c:v>
                </c:pt>
                <c:pt idx="2000">
                  <c:v>0.0919352489527275</c:v>
                </c:pt>
                <c:pt idx="2001">
                  <c:v>0.0914052514902727</c:v>
                </c:pt>
                <c:pt idx="2002">
                  <c:v>0.0909048403551758</c:v>
                </c:pt>
                <c:pt idx="2003">
                  <c:v>0.0904345066885423</c:v>
                </c:pt>
                <c:pt idx="2004">
                  <c:v>0.0899947220674634</c:v>
                </c:pt>
                <c:pt idx="2005">
                  <c:v>0.0895859363962893</c:v>
                </c:pt>
                <c:pt idx="2006">
                  <c:v>0.0892085758209377</c:v>
                </c:pt>
                <c:pt idx="2007">
                  <c:v>0.0888630406862155</c:v>
                </c:pt>
                <c:pt idx="2008">
                  <c:v>0.088549703556816</c:v>
                </c:pt>
                <c:pt idx="2009">
                  <c:v>0.0882689073230206</c:v>
                </c:pt>
                <c:pt idx="2010">
                  <c:v>0.0880209634121326</c:v>
                </c:pt>
                <c:pt idx="2011">
                  <c:v>0.0878061501262867</c:v>
                </c:pt>
                <c:pt idx="2012">
                  <c:v>0.0876247111264853</c:v>
                </c:pt>
                <c:pt idx="2013">
                  <c:v>0.0874768540815226</c:v>
                </c:pt>
                <c:pt idx="2014">
                  <c:v>0.0873627494988567</c:v>
                </c:pt>
                <c:pt idx="2015">
                  <c:v>0.0872825297525226</c:v>
                </c:pt>
                <c:pt idx="2016">
                  <c:v>0.0872362883208587</c:v>
                </c:pt>
                <c:pt idx="2017">
                  <c:v>0.0872240792442087</c:v>
                </c:pt>
                <c:pt idx="2018">
                  <c:v>0.0872459168099</c:v>
                </c:pt>
                <c:pt idx="2019">
                  <c:v>0.0873017754687727</c:v>
                </c:pt>
                <c:pt idx="2020">
                  <c:v>0.0873915899843915</c:v>
                </c:pt>
                <c:pt idx="2021">
                  <c:v>0.0875152558129152</c:v>
                </c:pt>
                <c:pt idx="2022">
                  <c:v>0.0876726297084786</c:v>
                </c:pt>
                <c:pt idx="2023">
                  <c:v>0.0878635305459552</c:v>
                </c:pt>
                <c:pt idx="2024">
                  <c:v>0.0880877403501758</c:v>
                </c:pt>
                <c:pt idx="2025">
                  <c:v>0.0883450055181389</c:v>
                </c:pt>
                <c:pt idx="2026">
                  <c:v>0.0886350382185284</c:v>
                </c:pt>
                <c:pt idx="2027">
                  <c:v>0.088957517950986</c:v>
                </c:pt>
                <c:pt idx="2028">
                  <c:v>0.0893120932460996</c:v>
                </c:pt>
                <c:pt idx="2029">
                  <c:v>0.0896983834859915</c:v>
                </c:pt>
                <c:pt idx="2030">
                  <c:v>0.0901159808247128</c:v>
                </c:pt>
                <c:pt idx="2031">
                  <c:v>0.0905644521873787</c:v>
                </c:pt>
                <c:pt idx="2032">
                  <c:v>0.0910433413270844</c:v>
                </c:pt>
                <c:pt idx="2033">
                  <c:v>0.0915521709190995</c:v>
                </c:pt>
                <c:pt idx="2034">
                  <c:v>0.0920904446726152</c:v>
                </c:pt>
                <c:pt idx="2035">
                  <c:v>0.092657649441371</c:v>
                </c:pt>
                <c:pt idx="2036">
                  <c:v>0.0932532573157635</c:v>
                </c:pt>
                <c:pt idx="2037">
                  <c:v>0.0938767276805066</c:v>
                </c:pt>
                <c:pt idx="2038">
                  <c:v>0.0945275092235059</c:v>
                </c:pt>
                <c:pt idx="2039">
                  <c:v>0.0952050418832952</c:v>
                </c:pt>
                <c:pt idx="2040">
                  <c:v>0.0959087587241124</c:v>
                </c:pt>
                <c:pt idx="2041">
                  <c:v>0.0966380877294248</c:v>
                </c:pt>
                <c:pt idx="2042">
                  <c:v>0.0973924535064191</c:v>
                </c:pt>
                <c:pt idx="2043">
                  <c:v>0.0981712788956118</c:v>
                </c:pt>
                <c:pt idx="2044">
                  <c:v>0.0989739864812972</c:v>
                </c:pt>
                <c:pt idx="2045">
                  <c:v>0.0998</c:v>
                </c:pt>
                <c:pt idx="2046">
                  <c:v>0.100648745645438</c:v>
                </c:pt>
                <c:pt idx="2047">
                  <c:v>0.11875963118838</c:v>
                </c:pt>
                <c:pt idx="2048">
                  <c:v>0.117587414292517</c:v>
                </c:pt>
                <c:pt idx="2049">
                  <c:v>0.116428905345709</c:v>
                </c:pt>
                <c:pt idx="2050">
                  <c:v>0.115284517607526</c:v>
                </c:pt>
                <c:pt idx="2051">
                  <c:v>0.114154675769326</c:v>
                </c:pt>
                <c:pt idx="2052">
                  <c:v>0.113039815994188</c:v>
                </c:pt>
                <c:pt idx="2053">
                  <c:v>0.111940385920364</c:v>
                </c:pt>
                <c:pt idx="2054">
                  <c:v>0.110856844624047</c:v>
                </c:pt>
                <c:pt idx="2055">
                  <c:v>0.109789662537053</c:v>
                </c:pt>
                <c:pt idx="2056">
                  <c:v>0.108739321314785</c:v>
                </c:pt>
                <c:pt idx="2057">
                  <c:v>0.107706313649665</c:v>
                </c:pt>
                <c:pt idx="2058">
                  <c:v>0.106691143025089</c:v>
                </c:pt>
                <c:pt idx="2059">
                  <c:v>0.105694323404807</c:v>
                </c:pt>
                <c:pt idx="2060">
                  <c:v>0.104716378852594</c:v>
                </c:pt>
                <c:pt idx="2061">
                  <c:v>0.103757843077042</c:v>
                </c:pt>
                <c:pt idx="2062">
                  <c:v>0.102819258896376</c:v>
                </c:pt>
                <c:pt idx="2063">
                  <c:v>0.101901177618318</c:v>
                </c:pt>
                <c:pt idx="2064">
                  <c:v>0.101004158330239</c:v>
                </c:pt>
                <c:pt idx="2065">
                  <c:v>0.100128767095176</c:v>
                </c:pt>
                <c:pt idx="2066">
                  <c:v>0.0992755760497011</c:v>
                </c:pt>
                <c:pt idx="2067">
                  <c:v>0.0984451624001911</c:v>
                </c:pt>
                <c:pt idx="2068">
                  <c:v>0.097638107314716</c:v>
                </c:pt>
                <c:pt idx="2069">
                  <c:v>0.0968549947085848</c:v>
                </c:pt>
                <c:pt idx="2070">
                  <c:v>0.0960964099225356</c:v>
                </c:pt>
                <c:pt idx="2071">
                  <c:v>0.0953629382936578</c:v>
                </c:pt>
                <c:pt idx="2072">
                  <c:v>0.0946551636203752</c:v>
                </c:pt>
                <c:pt idx="2073">
                  <c:v>0.0939736665241917</c:v>
                </c:pt>
                <c:pt idx="2074">
                  <c:v>0.0933190227124137</c:v>
                </c:pt>
                <c:pt idx="2075">
                  <c:v>0.0926918011476743</c:v>
                </c:pt>
                <c:pt idx="2076">
                  <c:v>0.092092562131803</c:v>
                </c:pt>
                <c:pt idx="2077">
                  <c:v>0.0915218553133621</c:v>
                </c:pt>
                <c:pt idx="2078">
                  <c:v>0.0909802176299881</c:v>
                </c:pt>
                <c:pt idx="2079">
                  <c:v>0.0904681711984938</c:v>
                </c:pt>
                <c:pt idx="2080">
                  <c:v>0.0899862211674654</c:v>
                </c:pt>
                <c:pt idx="2081">
                  <c:v>0.0895348535487717</c:v>
                </c:pt>
                <c:pt idx="2082">
                  <c:v>0.0891145330459628</c:v>
                </c:pt>
                <c:pt idx="2083">
                  <c:v>0.088725700898894</c:v>
                </c:pt>
                <c:pt idx="2084">
                  <c:v>0.0883687727650441</c:v>
                </c:pt>
                <c:pt idx="2085">
                  <c:v>0.0880441366588372</c:v>
                </c:pt>
                <c:pt idx="2086">
                  <c:v>0.0877521509707882</c:v>
                </c:pt>
                <c:pt idx="2087">
                  <c:v>0.0874931425884337</c:v>
                </c:pt>
                <c:pt idx="2088">
                  <c:v>0.0872674051407511</c:v>
                </c:pt>
                <c:pt idx="2089">
                  <c:v>0.087075197387086</c:v>
                </c:pt>
                <c:pt idx="2090">
                  <c:v>0.0869167417705012</c:v>
                </c:pt>
                <c:pt idx="2091">
                  <c:v>0.0867922231539209</c:v>
                </c:pt>
                <c:pt idx="2092">
                  <c:v>0.0867017877555013</c:v>
                </c:pt>
                <c:pt idx="2093">
                  <c:v>0.0866455422973392</c:v>
                </c:pt>
                <c:pt idx="2094">
                  <c:v>0.0866235533789742</c:v>
                </c:pt>
                <c:pt idx="2095">
                  <c:v>0.086635847084218</c:v>
                </c:pt>
                <c:pt idx="2096">
                  <c:v>0.0866824088267048</c:v>
                </c:pt>
                <c:pt idx="2097">
                  <c:v>0.086763183436294</c:v>
                </c:pt>
                <c:pt idx="2098">
                  <c:v>0.0868780754851303</c:v>
                </c:pt>
                <c:pt idx="2099">
                  <c:v>0.087026949848883</c:v>
                </c:pt>
                <c:pt idx="2100">
                  <c:v>0.087209632495499</c:v>
                </c:pt>
                <c:pt idx="2101">
                  <c:v>0.087425911490816</c:v>
                </c:pt>
                <c:pt idx="2102">
                  <c:v>0.0876755382076437</c:v>
                </c:pt>
                <c:pt idx="2103">
                  <c:v>0.0879582287225021</c:v>
                </c:pt>
                <c:pt idx="2104">
                  <c:v>0.0882736653821512</c:v>
                </c:pt>
                <c:pt idx="2105">
                  <c:v>0.0886214985203929</c:v>
                </c:pt>
                <c:pt idx="2106">
                  <c:v>0.0890013483043937</c:v>
                </c:pt>
                <c:pt idx="2107">
                  <c:v>0.0894128066889749</c:v>
                </c:pt>
                <c:pt idx="2108">
                  <c:v>0.089855439456941</c:v>
                </c:pt>
                <c:pt idx="2109">
                  <c:v>0.0903287883235461</c:v>
                </c:pt>
                <c:pt idx="2110">
                  <c:v>0.0908323730836093</c:v>
                </c:pt>
                <c:pt idx="2111">
                  <c:v>0.0913656937805432</c:v>
                </c:pt>
                <c:pt idx="2112">
                  <c:v>0.0919282328776095</c:v>
                </c:pt>
                <c:pt idx="2113">
                  <c:v>0.092519457413022</c:v>
                </c:pt>
                <c:pt idx="2114">
                  <c:v>0.0931388211220219</c:v>
                </c:pt>
                <c:pt idx="2115">
                  <c:v>0.0937857665107025</c:v>
                </c:pt>
                <c:pt idx="2116">
                  <c:v>0.0944597268681209</c:v>
                </c:pt>
                <c:pt idx="2117">
                  <c:v>0.0951601282050418</c:v>
                </c:pt>
                <c:pt idx="2118">
                  <c:v>0.0958863911094791</c:v>
                </c:pt>
                <c:pt idx="2119">
                  <c:v>0.096637932510997</c:v>
                </c:pt>
                <c:pt idx="2120">
                  <c:v>0.0974141673474654</c:v>
                </c:pt>
                <c:pt idx="2121">
                  <c:v>0.0982145101296138</c:v>
                </c:pt>
                <c:pt idx="2122">
                  <c:v>0.0990383764002622</c:v>
                </c:pt>
                <c:pt idx="2123">
                  <c:v>0.0998851840865301</c:v>
                </c:pt>
                <c:pt idx="2124">
                  <c:v>0.117483615878981</c:v>
                </c:pt>
                <c:pt idx="2125">
                  <c:v>0.116316851745566</c:v>
                </c:pt>
                <c:pt idx="2126">
                  <c:v>0.115164056892765</c:v>
                </c:pt>
                <c:pt idx="2127">
                  <c:v>0.114025655007985</c:v>
                </c:pt>
                <c:pt idx="2128">
                  <c:v>0.112902081468855</c:v>
                </c:pt>
                <c:pt idx="2129">
                  <c:v>0.111793783369202</c:v>
                </c:pt>
                <c:pt idx="2130">
                  <c:v>0.110701219505478</c:v>
                </c:pt>
                <c:pt idx="2131">
                  <c:v>0.109624860319181</c:v>
                </c:pt>
                <c:pt idx="2132">
                  <c:v>0.108565187790562</c:v>
                </c:pt>
                <c:pt idx="2133">
                  <c:v>0.107522695278718</c:v>
                </c:pt>
                <c:pt idx="2134">
                  <c:v>0.106497887302988</c:v>
                </c:pt>
                <c:pt idx="2135">
                  <c:v>0.10549127926042</c:v>
                </c:pt>
                <c:pt idx="2136">
                  <c:v>0.104503397073971</c:v>
                </c:pt>
                <c:pt idx="2137">
                  <c:v>0.10353477676607</c:v>
                </c:pt>
                <c:pt idx="2138">
                  <c:v>0.10258596395219</c:v>
                </c:pt>
                <c:pt idx="2139">
                  <c:v>0.101657513249145</c:v>
                </c:pt>
                <c:pt idx="2140">
                  <c:v>0.100749987593051</c:v>
                </c:pt>
                <c:pt idx="2141">
                  <c:v>0.0998639574621394</c:v>
                </c:pt>
                <c:pt idx="2142">
                  <c:v>0.099</c:v>
                </c:pt>
                <c:pt idx="2143">
                  <c:v>0.0981586980353753</c:v>
                </c:pt>
                <c:pt idx="2144">
                  <c:v>0.0973406389952315</c:v>
                </c:pt>
                <c:pt idx="2145">
                  <c:v>0.0965464137086406</c:v>
                </c:pt>
                <c:pt idx="2146">
                  <c:v>0.0957766150999292</c:v>
                </c:pt>
                <c:pt idx="2147">
                  <c:v>0.0950318367706317</c:v>
                </c:pt>
                <c:pt idx="2148">
                  <c:v>0.094312671471017</c:v>
                </c:pt>
                <c:pt idx="2149">
                  <c:v>0.0936197094633389</c:v>
                </c:pt>
                <c:pt idx="2150">
                  <c:v>0.0929535367804797</c:v>
                </c:pt>
                <c:pt idx="2151">
                  <c:v>0.0923147333853053</c:v>
                </c:pt>
                <c:pt idx="2152">
                  <c:v>0.0917038712378054</c:v>
                </c:pt>
                <c:pt idx="2153">
                  <c:v>0.0911215122789344</c:v>
                </c:pt>
                <c:pt idx="2154">
                  <c:v>0.0905682063419608</c:v>
                </c:pt>
                <c:pt idx="2155">
                  <c:v>0.0900444890040473</c:v>
                </c:pt>
                <c:pt idx="2156">
                  <c:v>0.089550879392667</c:v>
                </c:pt>
                <c:pt idx="2157">
                  <c:v>0.0890878779632784</c:v>
                </c:pt>
                <c:pt idx="2158">
                  <c:v>0.0886559642663707</c:v>
                </c:pt>
                <c:pt idx="2159">
                  <c:v>0.0882555947235074</c:v>
                </c:pt>
                <c:pt idx="2160">
                  <c:v>0.0878872004332826</c:v>
                </c:pt>
                <c:pt idx="2161">
                  <c:v>0.0875511850291017</c:v>
                </c:pt>
                <c:pt idx="2162">
                  <c:v>0.0872479226113722</c:v>
                </c:pt>
                <c:pt idx="2163">
                  <c:v>0.0869777557769801</c:v>
                </c:pt>
                <c:pt idx="2164">
                  <c:v>0.0867409937688057</c:v>
                </c:pt>
                <c:pt idx="2165">
                  <c:v>0.0865379107674781</c:v>
                </c:pt>
                <c:pt idx="2166">
                  <c:v>0.0863687443465516</c:v>
                </c:pt>
                <c:pt idx="2167">
                  <c:v>0.0862336941108288</c:v>
                </c:pt>
                <c:pt idx="2168">
                  <c:v>0.0861329205356465</c:v>
                </c:pt>
                <c:pt idx="2169">
                  <c:v>0.086066544022634</c:v>
                </c:pt>
                <c:pt idx="2170">
                  <c:v>0.0860346441847701</c:v>
                </c:pt>
                <c:pt idx="2171">
                  <c:v>0.0860372593705773</c:v>
                </c:pt>
                <c:pt idx="2172">
                  <c:v>0.0860743864340606</c:v>
                </c:pt>
                <c:pt idx="2173">
                  <c:v>0.0861459807536022</c:v>
                </c:pt>
                <c:pt idx="2174">
                  <c:v>0.0862519564995484</c:v>
                </c:pt>
                <c:pt idx="2175">
                  <c:v>0.0863921871467553</c:v>
                </c:pt>
                <c:pt idx="2176">
                  <c:v>0.0865665062249828</c:v>
                </c:pt>
                <c:pt idx="2177">
                  <c:v>0.0867747082968303</c:v>
                </c:pt>
                <c:pt idx="2178">
                  <c:v>0.0870165501499571</c:v>
                </c:pt>
                <c:pt idx="2179">
                  <c:v>0.0872917521877067</c:v>
                </c:pt>
                <c:pt idx="2180">
                  <c:v>0.0876</c:v>
                </c:pt>
                <c:pt idx="2181">
                  <c:v>0.0879409460945241</c:v>
                </c:pt>
                <c:pt idx="2182">
                  <c:v>0.0883142117668498</c:v>
                </c:pt>
                <c:pt idx="2183">
                  <c:v>0.0887193890871663</c:v>
                </c:pt>
                <c:pt idx="2184">
                  <c:v>0.0891560429808322</c:v>
                </c:pt>
                <c:pt idx="2185">
                  <c:v>0.0896237133798862</c:v>
                </c:pt>
                <c:pt idx="2186">
                  <c:v>0.0901219174230109</c:v>
                </c:pt>
                <c:pt idx="2187">
                  <c:v>0.0906501516821676</c:v>
                </c:pt>
                <c:pt idx="2188">
                  <c:v>0.0912078943951673</c:v>
                </c:pt>
                <c:pt idx="2189">
                  <c:v>0.0917946076847654</c:v>
                </c:pt>
                <c:pt idx="2190">
                  <c:v>0.0924097397464142</c:v>
                </c:pt>
                <c:pt idx="2191">
                  <c:v>0.0930527269885198</c:v>
                </c:pt>
                <c:pt idx="2192">
                  <c:v>0.0937229961108799</c:v>
                </c:pt>
                <c:pt idx="2193">
                  <c:v>0.0944199661088691</c:v>
                </c:pt>
                <c:pt idx="2194">
                  <c:v>0.0951430501928543</c:v>
                </c:pt>
                <c:pt idx="2195">
                  <c:v>0.0958916576142054</c:v>
                </c:pt>
                <c:pt idx="2196">
                  <c:v>0.0966651953911024</c:v>
                </c:pt>
                <c:pt idx="2197">
                  <c:v>0.0974630699290762</c:v>
                </c:pt>
                <c:pt idx="2198">
                  <c:v>0.0982846885328534</c:v>
                </c:pt>
                <c:pt idx="2199">
                  <c:v>0.0991294608075722</c:v>
                </c:pt>
                <c:pt idx="2200">
                  <c:v>0.116216392991695</c:v>
                </c:pt>
                <c:pt idx="2201">
                  <c:v>0.115055291056083</c:v>
                </c:pt>
                <c:pt idx="2202">
                  <c:v>0.113908428134182</c:v>
                </c:pt>
                <c:pt idx="2203">
                  <c:v>0.112776238632081</c:v>
                </c:pt>
                <c:pt idx="2204">
                  <c:v>0.111659168902513</c:v>
                </c:pt>
                <c:pt idx="2205">
                  <c:v>0.110557677254906</c:v>
                </c:pt>
                <c:pt idx="2206">
                  <c:v>0.10947223392258</c:v>
                </c:pt>
                <c:pt idx="2207">
                  <c:v>0.108403320982339</c:v>
                </c:pt>
                <c:pt idx="2208">
                  <c:v>0.107351432221466</c:v>
                </c:pt>
                <c:pt idx="2209">
                  <c:v>0.106317072946917</c:v>
                </c:pt>
                <c:pt idx="2210">
                  <c:v>0.105300759731352</c:v>
                </c:pt>
                <c:pt idx="2211">
                  <c:v>0.104303020090504</c:v>
                </c:pt>
                <c:pt idx="2212">
                  <c:v>0.103324392086283</c:v>
                </c:pt>
                <c:pt idx="2213">
                  <c:v>0.102365423850048</c:v>
                </c:pt>
                <c:pt idx="2214">
                  <c:v>0.101426673020463</c:v>
                </c:pt>
                <c:pt idx="2215">
                  <c:v>0.100508706090567</c:v>
                </c:pt>
                <c:pt idx="2216">
                  <c:v>0.0996120976588687</c:v>
                </c:pt>
                <c:pt idx="2217">
                  <c:v>0.0987374295796685</c:v>
                </c:pt>
                <c:pt idx="2218">
                  <c:v>0.097885290008254</c:v>
                </c:pt>
                <c:pt idx="2219">
                  <c:v>0.0970562723372374</c:v>
                </c:pt>
                <c:pt idx="2220">
                  <c:v>0.0962509740210456</c:v>
                </c:pt>
                <c:pt idx="2221">
                  <c:v>0.0954699952864773</c:v>
                </c:pt>
                <c:pt idx="2222">
                  <c:v>0.0947139377282984</c:v>
                </c:pt>
                <c:pt idx="2223">
                  <c:v>0.0939834027900671</c:v>
                </c:pt>
                <c:pt idx="2224">
                  <c:v>0.0932789901317547</c:v>
                </c:pt>
                <c:pt idx="2225">
                  <c:v>0.0926012958872606</c:v>
                </c:pt>
                <c:pt idx="2226">
                  <c:v>0.0919509108165873</c:v>
                </c:pt>
                <c:pt idx="2227">
                  <c:v>0.091328418359238</c:v>
                </c:pt>
                <c:pt idx="2228">
                  <c:v>0.0907343925972946</c:v>
                </c:pt>
                <c:pt idx="2229">
                  <c:v>0.0901693961386012</c:v>
                </c:pt>
                <c:pt idx="2230">
                  <c:v>0.0896339779324782</c:v>
                </c:pt>
                <c:pt idx="2231">
                  <c:v>0.08912867103239</c:v>
                </c:pt>
                <c:pt idx="2232">
                  <c:v>0.0886539903219251</c:v>
                </c:pt>
                <c:pt idx="2233">
                  <c:v>0.0882104302222815</c:v>
                </c:pt>
                <c:pt idx="2234">
                  <c:v>0.087798462401115</c:v>
                </c:pt>
                <c:pt idx="2235">
                  <c:v>0.0874185335040573</c:v>
                </c:pt>
                <c:pt idx="2236">
                  <c:v>0.087071062931378</c:v>
                </c:pt>
                <c:pt idx="2237">
                  <c:v>0.0867564406830986</c:v>
                </c:pt>
                <c:pt idx="2238">
                  <c:v>0.0864750252963247</c:v>
                </c:pt>
                <c:pt idx="2239">
                  <c:v>0.0862271418985924</c:v>
                </c:pt>
                <c:pt idx="2240">
                  <c:v>0.0860130804005995</c:v>
                </c:pt>
                <c:pt idx="2241">
                  <c:v>0.0858330938507986</c:v>
                </c:pt>
                <c:pt idx="2242">
                  <c:v>0.0856873969729504</c:v>
                </c:pt>
                <c:pt idx="2243">
                  <c:v>0.0855761649058895</c:v>
                </c:pt>
                <c:pt idx="2244">
                  <c:v>0.0854995321624627</c:v>
                </c:pt>
                <c:pt idx="2245">
                  <c:v>0.0854575918219089</c:v>
                </c:pt>
                <c:pt idx="2246">
                  <c:v>0.0854503949669046</c:v>
                </c:pt>
                <c:pt idx="2247">
                  <c:v>0.085477950373181</c:v>
                </c:pt>
                <c:pt idx="2248">
                  <c:v>0.0855402244561002</c:v>
                </c:pt>
                <c:pt idx="2249">
                  <c:v>0.0856371414749465</c:v>
                </c:pt>
                <c:pt idx="2250">
                  <c:v>0.0857685839920422</c:v>
                </c:pt>
                <c:pt idx="2251">
                  <c:v>0.0859343935802191</c:v>
                </c:pt>
                <c:pt idx="2252">
                  <c:v>0.086134371768766</c:v>
                </c:pt>
                <c:pt idx="2253">
                  <c:v>0.0863682812148071</c:v>
                </c:pt>
                <c:pt idx="2254">
                  <c:v>0.086635847084218</c:v>
                </c:pt>
                <c:pt idx="2255">
                  <c:v>0.086936758623726</c:v>
                </c:pt>
                <c:pt idx="2256">
                  <c:v>0.0872706709038036</c:v>
                </c:pt>
                <c:pt idx="2257">
                  <c:v>0.0876372067103921</c:v>
                </c:pt>
                <c:pt idx="2258">
                  <c:v>0.0880359585623965</c:v>
                </c:pt>
                <c:pt idx="2259">
                  <c:v>0.0884664908312746</c:v>
                </c:pt>
                <c:pt idx="2260">
                  <c:v>0.0889283419388892</c:v>
                </c:pt>
                <c:pt idx="2261">
                  <c:v>0.0894210266100764</c:v>
                </c:pt>
                <c:pt idx="2262">
                  <c:v>0.0899440381570674</c:v>
                </c:pt>
                <c:pt idx="2263">
                  <c:v>0.0904968507739358</c:v>
                </c:pt>
                <c:pt idx="2264">
                  <c:v>0.0910789218205837</c:v>
                </c:pt>
                <c:pt idx="2265">
                  <c:v>0.0916896940773607</c:v>
                </c:pt>
                <c:pt idx="2266">
                  <c:v>0.0923285979531802</c:v>
                </c:pt>
                <c:pt idx="2267">
                  <c:v>0.0929950536319002</c:v>
                </c:pt>
                <c:pt idx="2268">
                  <c:v>0.0936884731437118</c:v>
                </c:pt>
                <c:pt idx="2269">
                  <c:v>0.0944082623502837</c:v>
                </c:pt>
                <c:pt idx="2270">
                  <c:v>0.095153822834398</c:v>
                </c:pt>
                <c:pt idx="2271">
                  <c:v>0.0959245536867386</c:v>
                </c:pt>
                <c:pt idx="2272">
                  <c:v>0.0967198531843385</c:v>
                </c:pt>
                <c:pt idx="2273">
                  <c:v>0.0975391203569112</c:v>
                </c:pt>
                <c:pt idx="2274">
                  <c:v>0.0983817564388846</c:v>
                </c:pt>
                <c:pt idx="2275">
                  <c:v>0.114958253292228</c:v>
                </c:pt>
                <c:pt idx="2276">
                  <c:v>0.113803031594066</c:v>
                </c:pt>
                <c:pt idx="2277">
                  <c:v>0.112662327332609</c:v>
                </c:pt>
                <c:pt idx="2278">
                  <c:v>0.111536585925875</c:v>
                </c:pt>
                <c:pt idx="2279">
                  <c:v>0.110426264991622</c:v>
                </c:pt>
                <c:pt idx="2280">
                  <c:v>0.109331834339318</c:v>
                </c:pt>
                <c:pt idx="2281">
                  <c:v>0.10825377591567</c:v>
                </c:pt>
                <c:pt idx="2282">
                  <c:v>0.107192583698687</c:v>
                </c:pt>
                <c:pt idx="2283">
                  <c:v>0.106148763534956</c:v>
                </c:pt>
                <c:pt idx="2284">
                  <c:v>0.105122832914643</c:v>
                </c:pt>
                <c:pt idx="2285">
                  <c:v>0.104115320678563</c:v>
                </c:pt>
                <c:pt idx="2286">
                  <c:v>0.103126766651534</c:v>
                </c:pt>
                <c:pt idx="2287">
                  <c:v>0.102157721196197</c:v>
                </c:pt>
                <c:pt idx="2288">
                  <c:v>0.101208744681475</c:v>
                </c:pt>
                <c:pt idx="2289">
                  <c:v>0.100280406859964</c:v>
                </c:pt>
                <c:pt idx="2290">
                  <c:v>0.0993732861487432</c:v>
                </c:pt>
                <c:pt idx="2291">
                  <c:v>0.0984879688083778</c:v>
                </c:pt>
                <c:pt idx="2292">
                  <c:v>0.0976250480153531</c:v>
                </c:pt>
                <c:pt idx="2293">
                  <c:v>0.0967851228237067</c:v>
                </c:pt>
                <c:pt idx="2294">
                  <c:v>0.0959687970123623</c:v>
                </c:pt>
                <c:pt idx="2295">
                  <c:v>0.0951766778155237</c:v>
                </c:pt>
                <c:pt idx="2296">
                  <c:v>0.0944093745345238</c:v>
                </c:pt>
                <c:pt idx="2297">
                  <c:v>0.0936674970307203</c:v>
                </c:pt>
                <c:pt idx="2298">
                  <c:v>0.0929516541003978</c:v>
                </c:pt>
                <c:pt idx="2299">
                  <c:v>0.0922624517341697</c:v>
                </c:pt>
                <c:pt idx="2300">
                  <c:v>0.0916004912650582</c:v>
                </c:pt>
                <c:pt idx="2301">
                  <c:v>0.0909663674112581</c:v>
                </c:pt>
                <c:pt idx="2302">
                  <c:v>0.0903606662215369</c:v>
                </c:pt>
                <c:pt idx="2303">
                  <c:v>0.0897839629332544</c:v>
                </c:pt>
                <c:pt idx="2304">
                  <c:v>0.0892368197550764</c:v>
                </c:pt>
                <c:pt idx="2305">
                  <c:v>0.0887197835885548</c:v>
                </c:pt>
                <c:pt idx="2306">
                  <c:v>0.0882333837048087</c:v>
                </c:pt>
                <c:pt idx="2307">
                  <c:v>0.0877781293945137</c:v>
                </c:pt>
                <c:pt idx="2308">
                  <c:v>0.0873545076112275</c:v>
                </c:pt>
                <c:pt idx="2309">
                  <c:v>0.0869629806296909</c:v>
                </c:pt>
                <c:pt idx="2310">
                  <c:v>0.0866039837420889</c:v>
                </c:pt>
                <c:pt idx="2311">
                  <c:v>0.0862779230162618</c:v>
                </c:pt>
                <c:pt idx="2312">
                  <c:v>0.0859851731404897</c:v>
                </c:pt>
                <c:pt idx="2313">
                  <c:v>0.0857260753796649</c:v>
                </c:pt>
                <c:pt idx="2314">
                  <c:v>0.0855009356673949</c:v>
                </c:pt>
                <c:pt idx="2315">
                  <c:v>0.0853100228578096</c:v>
                </c:pt>
                <c:pt idx="2316">
                  <c:v>0.0851535671595735</c:v>
                </c:pt>
                <c:pt idx="2317">
                  <c:v>0.0850317587728256</c:v>
                </c:pt>
                <c:pt idx="2318">
                  <c:v>0.0849447467475182</c:v>
                </c:pt>
                <c:pt idx="2319">
                  <c:v>0.0848926380789288</c:v>
                </c:pt>
                <c:pt idx="2320">
                  <c:v>0.0848754970530364</c:v>
                </c:pt>
                <c:pt idx="2321">
                  <c:v>0.0848933448510541</c:v>
                </c:pt>
                <c:pt idx="2322">
                  <c:v>0.0849461594187754</c:v>
                </c:pt>
                <c:pt idx="2323">
                  <c:v>0.0850338756026091</c:v>
                </c:pt>
                <c:pt idx="2324">
                  <c:v>0.0851563855503508</c:v>
                </c:pt>
                <c:pt idx="2325">
                  <c:v>0.085313539370958</c:v>
                </c:pt>
                <c:pt idx="2326">
                  <c:v>0.0855051460439663</c:v>
                </c:pt>
                <c:pt idx="2327">
                  <c:v>0.0857309745657892</c:v>
                </c:pt>
                <c:pt idx="2328">
                  <c:v>0.0859907553170688</c:v>
                </c:pt>
                <c:pt idx="2329">
                  <c:v>0.0862841816325565</c:v>
                </c:pt>
                <c:pt idx="2330">
                  <c:v>0.0866109115527599</c:v>
                </c:pt>
                <c:pt idx="2331">
                  <c:v>0.0869705697348247</c:v>
                </c:pt>
                <c:pt idx="2332">
                  <c:v>0.0873627494988568</c:v>
                </c:pt>
                <c:pt idx="2333">
                  <c:v>0.0877870149851332</c:v>
                </c:pt>
                <c:pt idx="2334">
                  <c:v>0.0882429033973837</c:v>
                </c:pt>
                <c:pt idx="2335">
                  <c:v>0.0887299273075325</c:v>
                </c:pt>
                <c:pt idx="2336">
                  <c:v>0.0892475769979219</c:v>
                </c:pt>
                <c:pt idx="2337">
                  <c:v>0.0897953228180622</c:v>
                </c:pt>
                <c:pt idx="2338">
                  <c:v>0.0903726175342952</c:v>
                </c:pt>
                <c:pt idx="2339">
                  <c:v>0.0909788986523798</c:v>
                </c:pt>
                <c:pt idx="2340">
                  <c:v>0.0916135906948309</c:v>
                </c:pt>
                <c:pt idx="2341">
                  <c:v>0.0922761074168173</c:v>
                </c:pt>
                <c:pt idx="2342">
                  <c:v>0.0929658539464894</c:v>
                </c:pt>
                <c:pt idx="2343">
                  <c:v>0.0936822288377043</c:v>
                </c:pt>
                <c:pt idx="2344">
                  <c:v>0.0944246260252059</c:v>
                </c:pt>
                <c:pt idx="2345">
                  <c:v>0.0951924366743493</c:v>
                </c:pt>
                <c:pt idx="2346">
                  <c:v>0.095985050919401</c:v>
                </c:pt>
                <c:pt idx="2347">
                  <c:v>0.0968018594862723</c:v>
                </c:pt>
                <c:pt idx="2348">
                  <c:v>0.0976422551972249</c:v>
                </c:pt>
                <c:pt idx="2349">
                  <c:v>0.113709498284004</c:v>
                </c:pt>
                <c:pt idx="2350">
                  <c:v>0.112560383794655</c:v>
                </c:pt>
                <c:pt idx="2351">
                  <c:v>0.11142607414784</c:v>
                </c:pt>
                <c:pt idx="2352">
                  <c:v>0.110307026068152</c:v>
                </c:pt>
                <c:pt idx="2353">
                  <c:v>0.10920370872823</c:v>
                </c:pt>
                <c:pt idx="2354">
                  <c:v>0.108116603720243</c:v>
                </c:pt>
                <c:pt idx="2355">
                  <c:v>0.107046204977103</c:v>
                </c:pt>
                <c:pt idx="2356">
                  <c:v>0.105993018638022</c:v>
                </c:pt>
                <c:pt idx="2357">
                  <c:v>0.104957562852803</c:v>
                </c:pt>
                <c:pt idx="2358">
                  <c:v>0.103940367519073</c:v>
                </c:pt>
                <c:pt idx="2359">
                  <c:v>0.102941973946491</c:v>
                </c:pt>
                <c:pt idx="2360">
                  <c:v>0.101962934441884</c:v>
                </c:pt>
                <c:pt idx="2361">
                  <c:v>0.101003811809258</c:v>
                </c:pt>
                <c:pt idx="2362">
                  <c:v>0.100065178758647</c:v>
                </c:pt>
                <c:pt idx="2363">
                  <c:v>0.0991476172179644</c:v>
                </c:pt>
                <c:pt idx="2364">
                  <c:v>0.0982517175422394</c:v>
                </c:pt>
                <c:pt idx="2365">
                  <c:v>0.0973780776150361</c:v>
                </c:pt>
                <c:pt idx="2366">
                  <c:v>0.0965273018373558</c:v>
                </c:pt>
                <c:pt idx="2367">
                  <c:v>0.0957</c:v>
                </c:pt>
                <c:pt idx="2368">
                  <c:v>0.0948967860361983</c:v>
                </c:pt>
                <c:pt idx="2369">
                  <c:v>0.0941182766523059</c:v>
                </c:pt>
                <c:pt idx="2370">
                  <c:v>0.0933650898355482</c:v>
                </c:pt>
                <c:pt idx="2371">
                  <c:v>0.0926378432391428</c:v>
                </c:pt>
                <c:pt idx="2372">
                  <c:v>0.0919371524466578</c:v>
                </c:pt>
                <c:pt idx="2373">
                  <c:v>0.0912636291191622</c:v>
                </c:pt>
                <c:pt idx="2374">
                  <c:v>0.0906178790305754</c:v>
                </c:pt>
                <c:pt idx="2375">
                  <c:v>0.0900004999986111</c:v>
                </c:pt>
                <c:pt idx="2376">
                  <c:v>0.0894120797208073</c:v>
                </c:pt>
                <c:pt idx="2377">
                  <c:v>0.0888531935273009</c:v>
                </c:pt>
                <c:pt idx="2378">
                  <c:v>0.0883244020642087</c:v>
                </c:pt>
                <c:pt idx="2379">
                  <c:v>0.0878262489236561</c:v>
                </c:pt>
                <c:pt idx="2380">
                  <c:v>0.0873592582386091</c:v>
                </c:pt>
                <c:pt idx="2381">
                  <c:v>0.0869239322626398</c:v>
                </c:pt>
                <c:pt idx="2382">
                  <c:v>0.0865207489565364</c:v>
                </c:pt>
                <c:pt idx="2383">
                  <c:v>0.0861501596051916</c:v>
                </c:pt>
                <c:pt idx="2384">
                  <c:v>0.0858125864893956</c:v>
                </c:pt>
                <c:pt idx="2385">
                  <c:v>0.0855084206379699</c:v>
                </c:pt>
                <c:pt idx="2386">
                  <c:v>0.0852380196860532</c:v>
                </c:pt>
                <c:pt idx="2387">
                  <c:v>0.0850017058652354</c:v>
                </c:pt>
                <c:pt idx="2388">
                  <c:v>0.0847997641506154</c:v>
                </c:pt>
                <c:pt idx="2389">
                  <c:v>0.0846324405887009</c:v>
                </c:pt>
                <c:pt idx="2390">
                  <c:v>0.0844999408283816</c:v>
                </c:pt>
                <c:pt idx="2391">
                  <c:v>0.0844024288750033</c:v>
                </c:pt>
                <c:pt idx="2392">
                  <c:v>0.0843400260848904</c:v>
                </c:pt>
                <c:pt idx="2393">
                  <c:v>0.0843128104145509</c:v>
                </c:pt>
                <c:pt idx="2394">
                  <c:v>0.0843208159353312</c:v>
                </c:pt>
                <c:pt idx="2395">
                  <c:v>0.0843640326205427</c:v>
                </c:pt>
                <c:pt idx="2396">
                  <c:v>0.0844424064081549</c:v>
                </c:pt>
                <c:pt idx="2397">
                  <c:v>0.0845558395381419</c:v>
                </c:pt>
                <c:pt idx="2398">
                  <c:v>0.0847041911595878</c:v>
                </c:pt>
                <c:pt idx="2399">
                  <c:v>0.0848872781987973</c:v>
                </c:pt>
                <c:pt idx="2400">
                  <c:v>0.0851048764760281</c:v>
                </c:pt>
                <c:pt idx="2401">
                  <c:v>0.0853567220551492</c:v>
                </c:pt>
                <c:pt idx="2402">
                  <c:v>0.0856425128076004</c:v>
                </c:pt>
                <c:pt idx="2403">
                  <c:v>0.0859619101695629</c:v>
                </c:pt>
                <c:pt idx="2404">
                  <c:v>0.0863145410692775</c:v>
                </c:pt>
                <c:pt idx="2405">
                  <c:v>0.0867</c:v>
                </c:pt>
                <c:pt idx="2406">
                  <c:v>0.0871178512131698</c:v>
                </c:pt>
                <c:pt idx="2407">
                  <c:v>0.087567631005983</c:v>
                </c:pt>
                <c:pt idx="2408">
                  <c:v>0.0880488500776699</c:v>
                </c:pt>
                <c:pt idx="2409">
                  <c:v>0.0885609959293593</c:v>
                </c:pt>
                <c:pt idx="2410">
                  <c:v>0.0891035352833994</c:v>
                </c:pt>
                <c:pt idx="2411">
                  <c:v>0.089675916499359</c:v>
                </c:pt>
                <c:pt idx="2412">
                  <c:v>0.0902775719655774</c:v>
                </c:pt>
                <c:pt idx="2413">
                  <c:v>0.0909079204470106</c:v>
                </c:pt>
                <c:pt idx="2414">
                  <c:v>0.0915663693721663</c:v>
                </c:pt>
                <c:pt idx="2415">
                  <c:v>0.0922523170440721</c:v>
                </c:pt>
                <c:pt idx="2416">
                  <c:v>0.0929651547624162</c:v>
                </c:pt>
                <c:pt idx="2417">
                  <c:v>0.0937042688461951</c:v>
                </c:pt>
                <c:pt idx="2418">
                  <c:v>0.0944690425483396</c:v>
                </c:pt>
                <c:pt idx="2419">
                  <c:v>0.0952588578558446</c:v>
                </c:pt>
                <c:pt idx="2420">
                  <c:v>0.0960730971708522</c:v>
                </c:pt>
                <c:pt idx="2421">
                  <c:v>0.0969111448699271</c:v>
                </c:pt>
                <c:pt idx="2422">
                  <c:v>0.112470440561065</c:v>
                </c:pt>
                <c:pt idx="2423">
                  <c:v>0.111327669516612</c:v>
                </c:pt>
                <c:pt idx="2424">
                  <c:v>0.1102</c:v>
                </c:pt>
                <c:pt idx="2425">
                  <c:v>0.109087900337297</c:v>
                </c:pt>
                <c:pt idx="2426">
                  <c:v>0.107991851544457</c:v>
                </c:pt>
                <c:pt idx="2427">
                  <c:v>0.106912347275701</c:v>
                </c:pt>
                <c:pt idx="2428">
                  <c:v>0.105849893717471</c:v>
                </c:pt>
                <c:pt idx="2429">
                  <c:v>0.10480500942226</c:v>
                </c:pt>
                <c:pt idx="2430">
                  <c:v>0.103778225076362</c:v>
                </c:pt>
                <c:pt idx="2431">
                  <c:v>0.102770083195451</c:v>
                </c:pt>
                <c:pt idx="2432">
                  <c:v>0.101781137741725</c:v>
                </c:pt>
                <c:pt idx="2433">
                  <c:v>0.1008119536563</c:v>
                </c:pt>
                <c:pt idx="2434">
                  <c:v>0.0998631063005753</c:v>
                </c:pt>
                <c:pt idx="2435">
                  <c:v>0.0989351808003604</c:v>
                </c:pt>
                <c:pt idx="2436">
                  <c:v>0.0980287712868013</c:v>
                </c:pt>
                <c:pt idx="2437">
                  <c:v>0.0971444800284607</c:v>
                </c:pt>
                <c:pt idx="2438">
                  <c:v>0.0962829164493888</c:v>
                </c:pt>
                <c:pt idx="2439">
                  <c:v>0.0954446960286426</c:v>
                </c:pt>
                <c:pt idx="2440">
                  <c:v>0.0946304390774976</c:v>
                </c:pt>
                <c:pt idx="2441">
                  <c:v>0.0938407693915603</c:v>
                </c:pt>
                <c:pt idx="2442">
                  <c:v>0.0930763127761301</c:v>
                </c:pt>
                <c:pt idx="2443">
                  <c:v>0.0923376954444933</c:v>
                </c:pt>
                <c:pt idx="2444">
                  <c:v>0.0916255422903461</c:v>
                </c:pt>
                <c:pt idx="2445">
                  <c:v>0.0909404750372462</c:v>
                </c:pt>
                <c:pt idx="2446">
                  <c:v>0.0902831102698616</c:v>
                </c:pt>
                <c:pt idx="2447">
                  <c:v>0.0896540573538086</c:v>
                </c:pt>
                <c:pt idx="2448">
                  <c:v>0.0890539162530205</c:v>
                </c:pt>
                <c:pt idx="2449">
                  <c:v>0.0884832752558358</c:v>
                </c:pt>
                <c:pt idx="2450">
                  <c:v>0.0879427086232849</c:v>
                </c:pt>
                <c:pt idx="2451">
                  <c:v>0.0874327741753628</c:v>
                </c:pt>
                <c:pt idx="2452">
                  <c:v>0.0869540108333135</c:v>
                </c:pt>
                <c:pt idx="2453">
                  <c:v>0.0865069361380924</c:v>
                </c:pt>
                <c:pt idx="2454">
                  <c:v>0.0860920437671217</c:v>
                </c:pt>
                <c:pt idx="2455">
                  <c:v>0.0857098010731561</c:v>
                </c:pt>
                <c:pt idx="2456">
                  <c:v>0.0853606466704652</c:v>
                </c:pt>
                <c:pt idx="2457">
                  <c:v>0.0850449880945373</c:v>
                </c:pt>
                <c:pt idx="2458">
                  <c:v>0.0847631995620741</c:v>
                </c:pt>
                <c:pt idx="2459">
                  <c:v>0.0845156198581067</c:v>
                </c:pt>
                <c:pt idx="2460">
                  <c:v>0.0843025503766048</c:v>
                </c:pt>
                <c:pt idx="2461">
                  <c:v>0.0841242533399257</c:v>
                </c:pt>
                <c:pt idx="2462">
                  <c:v>0.0839809502208685</c:v>
                </c:pt>
                <c:pt idx="2463">
                  <c:v>0.0838728203889675</c:v>
                </c:pt>
                <c:pt idx="2464">
                  <c:v>0.0838</c:v>
                </c:pt>
                <c:pt idx="2465">
                  <c:v>0.083762581144566</c:v>
                </c:pt>
                <c:pt idx="2466">
                  <c:v>0.0837606112680656</c:v>
                </c:pt>
                <c:pt idx="2467">
                  <c:v>0.0837940928705598</c:v>
                </c:pt>
                <c:pt idx="2468">
                  <c:v>0.08386298349093</c:v>
                </c:pt>
                <c:pt idx="2469">
                  <c:v>0.0839671959755713</c:v>
                </c:pt>
                <c:pt idx="2470">
                  <c:v>0.0841065990276625</c:v>
                </c:pt>
                <c:pt idx="2471">
                  <c:v>0.0842810180289726</c:v>
                </c:pt>
                <c:pt idx="2472">
                  <c:v>0.0844902361222881</c:v>
                </c:pt>
                <c:pt idx="2473">
                  <c:v>0.0847339955389807</c:v>
                </c:pt>
                <c:pt idx="2474">
                  <c:v>0.0850119991530607</c:v>
                </c:pt>
                <c:pt idx="2475">
                  <c:v>0.0853239122403562</c:v>
                </c:pt>
                <c:pt idx="2476">
                  <c:v>0.0856693644192602</c:v>
                </c:pt>
                <c:pt idx="2477">
                  <c:v>0.0860479517478481</c:v>
                </c:pt>
                <c:pt idx="2478">
                  <c:v>0.0864592389510803</c:v>
                </c:pt>
                <c:pt idx="2479">
                  <c:v>0.0869027617512815</c:v>
                </c:pt>
                <c:pt idx="2480">
                  <c:v>0.0873780292750987</c:v>
                </c:pt>
                <c:pt idx="2481">
                  <c:v>0.0878845265106435</c:v>
                </c:pt>
                <c:pt idx="2482">
                  <c:v>0.0884217167894856</c:v>
                </c:pt>
                <c:pt idx="2483">
                  <c:v>0.0889890442695054</c:v>
                </c:pt>
                <c:pt idx="2484">
                  <c:v>0.0895859363962893</c:v>
                </c:pt>
                <c:pt idx="2485">
                  <c:v>0.090211806322676</c:v>
                </c:pt>
                <c:pt idx="2486">
                  <c:v>0.0908660552681803</c:v>
                </c:pt>
                <c:pt idx="2487">
                  <c:v>0.091548074802259</c:v>
                </c:pt>
                <c:pt idx="2488">
                  <c:v>0.0922572490376773</c:v>
                </c:pt>
                <c:pt idx="2489">
                  <c:v>0.0929929567225389</c:v>
                </c:pt>
                <c:pt idx="2490">
                  <c:v>0.0937545732217901</c:v>
                </c:pt>
                <c:pt idx="2491">
                  <c:v>0.0945414723811725</c:v>
                </c:pt>
                <c:pt idx="2492">
                  <c:v>0.0953530282686397</c:v>
                </c:pt>
                <c:pt idx="2493">
                  <c:v>0.0961886167901379</c:v>
                </c:pt>
                <c:pt idx="2494">
                  <c:v>0.111241404162299</c:v>
                </c:pt>
                <c:pt idx="2495">
                  <c:v>0.11010522240112</c:v>
                </c:pt>
                <c:pt idx="2496">
                  <c:v>0.108984448431875</c:v>
                </c:pt>
                <c:pt idx="2497">
                  <c:v>0.107879562475939</c:v>
                </c:pt>
                <c:pt idx="2498">
                  <c:v>0.106791057678066</c:v>
                </c:pt>
                <c:pt idx="2499">
                  <c:v>0.105719440028786</c:v>
                </c:pt>
                <c:pt idx="2500">
                  <c:v>0.104665228227908</c:v>
                </c:pt>
                <c:pt idx="2501">
                  <c:v>0.103628953483088</c:v>
                </c:pt>
                <c:pt idx="2502">
                  <c:v>0.10261115923719</c:v>
                </c:pt>
                <c:pt idx="2503">
                  <c:v>0.10161240081801</c:v>
                </c:pt>
                <c:pt idx="2504">
                  <c:v>0.100633245003826</c:v>
                </c:pt>
                <c:pt idx="2505">
                  <c:v>0.099674269498201</c:v>
                </c:pt>
                <c:pt idx="2506">
                  <c:v>0.098736062307548</c:v>
                </c:pt>
                <c:pt idx="2507">
                  <c:v>0.097819221015095</c:v>
                </c:pt>
                <c:pt idx="2508">
                  <c:v>0.0969243519452155</c:v>
                </c:pt>
                <c:pt idx="2509">
                  <c:v>0.0960520692124849</c:v>
                </c:pt>
                <c:pt idx="2510">
                  <c:v>0.0952029936504099</c:v>
                </c:pt>
                <c:pt idx="2511">
                  <c:v>0.0943777516155158</c:v>
                </c:pt>
                <c:pt idx="2512">
                  <c:v>0.0935769736633964</c:v>
                </c:pt>
                <c:pt idx="2513">
                  <c:v>0.0928012930944391</c:v>
                </c:pt>
                <c:pt idx="2514">
                  <c:v>0.0920513443682383</c:v>
                </c:pt>
                <c:pt idx="2515">
                  <c:v>0.0913277613872145</c:v>
                </c:pt>
                <c:pt idx="2516">
                  <c:v>0.0906311756516487</c:v>
                </c:pt>
                <c:pt idx="2517">
                  <c:v>0.089962214290223</c:v>
                </c:pt>
                <c:pt idx="2518">
                  <c:v>0.0893214979722127</c:v>
                </c:pt>
                <c:pt idx="2519">
                  <c:v>0.088709638709669</c:v>
                </c:pt>
                <c:pt idx="2520">
                  <c:v>0.0881272375602458</c:v>
                </c:pt>
                <c:pt idx="2521">
                  <c:v>0.0875748822437118</c:v>
                </c:pt>
                <c:pt idx="2522">
                  <c:v>0.0870531446875987</c:v>
                </c:pt>
                <c:pt idx="2523">
                  <c:v>0.08656257851982</c:v>
                </c:pt>
                <c:pt idx="2524">
                  <c:v>0.0861037165283822</c:v>
                </c:pt>
                <c:pt idx="2525">
                  <c:v>0.0856770681104343</c:v>
                </c:pt>
                <c:pt idx="2526">
                  <c:v>0.085283116734791</c:v>
                </c:pt>
                <c:pt idx="2527">
                  <c:v>0.0849223174436496</c:v>
                </c:pt>
                <c:pt idx="2528">
                  <c:v>0.0845950944204213</c:v>
                </c:pt>
                <c:pt idx="2529">
                  <c:v>0.0843018386513604</c:v>
                </c:pt>
                <c:pt idx="2530">
                  <c:v>0.0840429057089294</c:v>
                </c:pt>
                <c:pt idx="2531">
                  <c:v>0.083818613684551</c:v>
                </c:pt>
                <c:pt idx="2532">
                  <c:v>0.083629241297527</c:v>
                </c:pt>
                <c:pt idx="2533">
                  <c:v>0.0834750262054466</c:v>
                </c:pt>
                <c:pt idx="2534">
                  <c:v>0.0833561635393568</c:v>
                </c:pt>
                <c:pt idx="2535">
                  <c:v>0.0832728046843626</c:v>
                </c:pt>
                <c:pt idx="2536">
                  <c:v>0.0832250563232011</c:v>
                </c:pt>
                <c:pt idx="2537">
                  <c:v>0.0832129797567663</c:v>
                </c:pt>
                <c:pt idx="2538">
                  <c:v>0.0832365905116253</c:v>
                </c:pt>
                <c:pt idx="2539">
                  <c:v>0.0832958582403711</c:v>
                </c:pt>
                <c:pt idx="2540">
                  <c:v>0.0833907069162985</c:v>
                </c:pt>
                <c:pt idx="2541">
                  <c:v>0.0835210153194991</c:v>
                </c:pt>
                <c:pt idx="2542">
                  <c:v>0.08368661780715</c:v>
                </c:pt>
                <c:pt idx="2543">
                  <c:v>0.083887305356651</c:v>
                </c:pt>
                <c:pt idx="2544">
                  <c:v>0.0841228268664338</c:v>
                </c:pt>
                <c:pt idx="2545">
                  <c:v>0.08439289069584</c:v>
                </c:pt>
                <c:pt idx="2546">
                  <c:v>0.0846971664224961</c:v>
                </c:pt>
                <c:pt idx="2547">
                  <c:v>0.0850352867931896</c:v>
                </c:pt>
                <c:pt idx="2548">
                  <c:v>0.0854068498423868</c:v>
                </c:pt>
                <c:pt idx="2549">
                  <c:v>0.0858114211512663</c:v>
                </c:pt>
                <c:pt idx="2550">
                  <c:v>0.0862485362194629</c:v>
                </c:pt>
                <c:pt idx="2551">
                  <c:v>0.0867177029216065</c:v>
                </c:pt>
                <c:pt idx="2552">
                  <c:v>0.0872184040211698</c:v>
                </c:pt>
                <c:pt idx="2553">
                  <c:v>0.0877500997150431</c:v>
                </c:pt>
                <c:pt idx="2554">
                  <c:v>0.0883122301835935</c:v>
                </c:pt>
                <c:pt idx="2555">
                  <c:v>0.0889042181226515</c:v>
                </c:pt>
                <c:pt idx="2556">
                  <c:v>0.0895254712358444</c:v>
                </c:pt>
                <c:pt idx="2557">
                  <c:v>0.0901753846678793</c:v>
                </c:pt>
                <c:pt idx="2558">
                  <c:v>0.0908533433617057</c:v>
                </c:pt>
                <c:pt idx="2559">
                  <c:v>0.0915587243248834</c:v>
                </c:pt>
                <c:pt idx="2560">
                  <c:v>0.0922908987928929</c:v>
                </c:pt>
                <c:pt idx="2561">
                  <c:v>0.0930492342794931</c:v>
                </c:pt>
                <c:pt idx="2562">
                  <c:v>0.0938330965065099</c:v>
                </c:pt>
                <c:pt idx="2563">
                  <c:v>0.0946418512075921</c:v>
                </c:pt>
                <c:pt idx="2564">
                  <c:v>0.0954748658024718</c:v>
                </c:pt>
                <c:pt idx="2565">
                  <c:v>0.110022724925353</c:v>
                </c:pt>
                <c:pt idx="2566">
                  <c:v>0.108893388229038</c:v>
                </c:pt>
                <c:pt idx="2567">
                  <c:v>0.107779775468313</c:v>
                </c:pt>
                <c:pt idx="2568">
                  <c:v>0.106682379051088</c:v>
                </c:pt>
                <c:pt idx="2569">
                  <c:v>0.105601704531698</c:v>
                </c:pt>
                <c:pt idx="2570">
                  <c:v>0.104538270504156</c:v>
                </c:pt>
                <c:pt idx="2571">
                  <c:v>0.103492608431714</c:v>
                </c:pt>
                <c:pt idx="2572">
                  <c:v>0.102465262406339</c:v>
                </c:pt>
                <c:pt idx="2573">
                  <c:v>0.101456788831502</c:v>
                </c:pt>
                <c:pt idx="2574">
                  <c:v>0.100467756021522</c:v>
                </c:pt>
                <c:pt idx="2575">
                  <c:v>0.099498743710662</c:v>
                </c:pt>
                <c:pt idx="2576">
                  <c:v>0.0985503424651584</c:v>
                </c:pt>
                <c:pt idx="2577">
                  <c:v>0.0976231529914907</c:v>
                </c:pt>
                <c:pt idx="2578">
                  <c:v>0.0967177853344461</c:v>
                </c:pt>
                <c:pt idx="2579">
                  <c:v>0.0958348579588867</c:v>
                </c:pt>
                <c:pt idx="2580">
                  <c:v>0.0949749967096604</c:v>
                </c:pt>
                <c:pt idx="2581">
                  <c:v>0.0941388336447823</c:v>
                </c:pt>
                <c:pt idx="2582">
                  <c:v>0.0933270057378891</c:v>
                </c:pt>
                <c:pt idx="2583">
                  <c:v>0.0925401534470307</c:v>
                </c:pt>
                <c:pt idx="2584">
                  <c:v>0.0917789191481355</c:v>
                </c:pt>
                <c:pt idx="2585">
                  <c:v>0.0910439454329611</c:v>
                </c:pt>
                <c:pt idx="2586">
                  <c:v>0.0903358732730248</c:v>
                </c:pt>
                <c:pt idx="2587">
                  <c:v>0.0896553400528936</c:v>
                </c:pt>
                <c:pt idx="2588">
                  <c:v>0.0890029774782844</c:v>
                </c:pt>
                <c:pt idx="2589">
                  <c:v>0.0883794093666618</c:v>
                </c:pt>
                <c:pt idx="2590">
                  <c:v>0.0877852493303972</c:v>
                </c:pt>
                <c:pt idx="2591">
                  <c:v>0.0872210983650171</c:v>
                </c:pt>
                <c:pt idx="2592">
                  <c:v>0.086687542357596</c:v>
                </c:pt>
                <c:pt idx="2593">
                  <c:v>0.0861851495328516</c:v>
                </c:pt>
                <c:pt idx="2594">
                  <c:v>0.0857144678569493</c:v>
                </c:pt>
                <c:pt idx="2595">
                  <c:v>0.0852760224213114</c:v>
                </c:pt>
                <c:pt idx="2596">
                  <c:v>0.0848703128308126</c:v>
                </c:pt>
                <c:pt idx="2597">
                  <c:v>0.0844978106225244</c:v>
                </c:pt>
                <c:pt idx="2598">
                  <c:v>0.0841589567425832</c:v>
                </c:pt>
                <c:pt idx="2599">
                  <c:v>0.0838541591097305</c:v>
                </c:pt>
                <c:pt idx="2600">
                  <c:v>0.0835837902945302</c:v>
                </c:pt>
                <c:pt idx="2601">
                  <c:v>0.0833481853431735</c:v>
                </c:pt>
                <c:pt idx="2602">
                  <c:v>0.083147639774079</c:v>
                </c:pt>
                <c:pt idx="2603">
                  <c:v>0.0829824077741782</c:v>
                </c:pt>
                <c:pt idx="2604">
                  <c:v>0.0828527006198349</c:v>
                </c:pt>
                <c:pt idx="2605">
                  <c:v>0.0827586853448023</c:v>
                </c:pt>
                <c:pt idx="2606">
                  <c:v>0.0827004836745227</c:v>
                </c:pt>
                <c:pt idx="2607">
                  <c:v>0.0826781712424749</c:v>
                </c:pt>
                <c:pt idx="2608">
                  <c:v>0.0826917771002655</c:v>
                </c:pt>
                <c:pt idx="2609">
                  <c:v>0.0827412835288406</c:v>
                </c:pt>
                <c:pt idx="2610">
                  <c:v>0.0828266261536711</c:v>
                </c:pt>
                <c:pt idx="2611">
                  <c:v>0.0829476943621702</c:v>
                </c:pt>
                <c:pt idx="2612">
                  <c:v>0.0831043320170495</c:v>
                </c:pt>
                <c:pt idx="2613">
                  <c:v>0.0832963384549405</c:v>
                </c:pt>
                <c:pt idx="2614">
                  <c:v>0.0835234697555124</c:v>
                </c:pt>
                <c:pt idx="2615">
                  <c:v>0.0837854402626136</c:v>
                </c:pt>
                <c:pt idx="2616">
                  <c:v>0.0840819243357334</c:v>
                </c:pt>
                <c:pt idx="2617">
                  <c:v>0.0844125583073988</c:v>
                </c:pt>
                <c:pt idx="2618">
                  <c:v>0.0847769426200308</c:v>
                </c:pt>
                <c:pt idx="2619">
                  <c:v>0.0851746441143137</c:v>
                </c:pt>
                <c:pt idx="2620">
                  <c:v>0.0856051984402816</c:v>
                </c:pt>
                <c:pt idx="2621">
                  <c:v>0.0860681125620865</c:v>
                </c:pt>
                <c:pt idx="2622">
                  <c:v>0.0865628673277405</c:v>
                </c:pt>
                <c:pt idx="2623">
                  <c:v>0.0870889200759775</c:v>
                </c:pt>
                <c:pt idx="2624">
                  <c:v>0.0876457072536927</c:v>
                </c:pt>
                <c:pt idx="2625">
                  <c:v>0.0882326470191165</c:v>
                </c:pt>
                <c:pt idx="2626">
                  <c:v>0.0888491418078982</c:v>
                </c:pt>
                <c:pt idx="2627">
                  <c:v>0.0894945808415236</c:v>
                </c:pt>
                <c:pt idx="2628">
                  <c:v>0.0901683425599029</c:v>
                </c:pt>
                <c:pt idx="2629">
                  <c:v>0.0908697969624671</c:v>
                </c:pt>
                <c:pt idx="2630">
                  <c:v>0.0915983078446322</c:v>
                </c:pt>
                <c:pt idx="2631">
                  <c:v>0.0923532349189783</c:v>
                </c:pt>
                <c:pt idx="2632">
                  <c:v>0.0931339358128926</c:v>
                </c:pt>
                <c:pt idx="2633">
                  <c:v>0.0939397679366944</c:v>
                </c:pt>
                <c:pt idx="2634">
                  <c:v>0.0947700902183806</c:v>
                </c:pt>
                <c:pt idx="2635">
                  <c:v>0.108814750838294</c:v>
                </c:pt>
                <c:pt idx="2636">
                  <c:v>0.107692525274505</c:v>
                </c:pt>
                <c:pt idx="2637">
                  <c:v>0.106586349970341</c:v>
                </c:pt>
                <c:pt idx="2638">
                  <c:v>0.105496729807137</c:v>
                </c:pt>
                <c:pt idx="2639">
                  <c:v>0.104424183022899</c:v>
                </c:pt>
                <c:pt idx="2640">
                  <c:v>0.103369241072961</c:v>
                </c:pt>
                <c:pt idx="2641">
                  <c:v>0.102332448421798</c:v>
                </c:pt>
                <c:pt idx="2642">
                  <c:v>0.101314362259257</c:v>
                </c:pt>
                <c:pt idx="2643">
                  <c:v>0.100315552134253</c:v>
                </c:pt>
                <c:pt idx="2644">
                  <c:v>0.0993365994988755</c:v>
                </c:pt>
                <c:pt idx="2645">
                  <c:v>0.0983780971558202</c:v>
                </c:pt>
                <c:pt idx="2646">
                  <c:v>0.0974406486021106</c:v>
                </c:pt>
                <c:pt idx="2647">
                  <c:v>0.096524867262276</c:v>
                </c:pt>
                <c:pt idx="2648">
                  <c:v>0.0956313756044531</c:v>
                </c:pt>
                <c:pt idx="2649">
                  <c:v>0.0947608041333546</c:v>
                </c:pt>
                <c:pt idx="2650">
                  <c:v>0.0939137902546798</c:v>
                </c:pt>
                <c:pt idx="2651">
                  <c:v>0.0930909770063672</c:v>
                </c:pt>
                <c:pt idx="2652">
                  <c:v>0.092293011653104</c:v>
                </c:pt>
                <c:pt idx="2653">
                  <c:v>0.091520544141739</c:v>
                </c:pt>
                <c:pt idx="2654">
                  <c:v>0.0907742254166897</c:v>
                </c:pt>
                <c:pt idx="2655">
                  <c:v>0.0900547055960986</c:v>
                </c:pt>
                <c:pt idx="2656">
                  <c:v>0.0893626320113726</c:v>
                </c:pt>
                <c:pt idx="2657">
                  <c:v>0.0886986471148235</c:v>
                </c:pt>
                <c:pt idx="2658">
                  <c:v>0.0880633862623962</c:v>
                </c:pt>
                <c:pt idx="2659">
                  <c:v>0.0874574753808958</c:v>
                </c:pt>
                <c:pt idx="2660">
                  <c:v>0.0868815285316735</c:v>
                </c:pt>
                <c:pt idx="2661">
                  <c:v>0.0863361453853483</c:v>
                </c:pt>
                <c:pt idx="2662">
                  <c:v>0.0858219086247795</c:v>
                </c:pt>
                <c:pt idx="2663">
                  <c:v>0.0853393812960933</c:v>
                </c:pt>
                <c:pt idx="2664">
                  <c:v>0.0848891041300354</c:v>
                </c:pt>
                <c:pt idx="2665">
                  <c:v>0.0844715928581911</c:v>
                </c:pt>
                <c:pt idx="2666">
                  <c:v>0.0840873355506047</c:v>
                </c:pt>
                <c:pt idx="2667">
                  <c:v>0.083736790002961</c:v>
                </c:pt>
                <c:pt idx="2668">
                  <c:v>0.0834203812026773</c:v>
                </c:pt>
                <c:pt idx="2669">
                  <c:v>0.0831384989039374</c:v>
                </c:pt>
                <c:pt idx="2670">
                  <c:v>0.0828914953418021</c:v>
                </c:pt>
                <c:pt idx="2671">
                  <c:v>0.0826796831150192</c:v>
                </c:pt>
                <c:pt idx="2672">
                  <c:v>0.082503333265996</c:v>
                </c:pt>
                <c:pt idx="2673">
                  <c:v>0.0823626735845795</c:v>
                </c:pt>
                <c:pt idx="2674">
                  <c:v>0.0822578871598341</c:v>
                </c:pt>
                <c:pt idx="2675">
                  <c:v>0.0821891112009371</c:v>
                </c:pt>
                <c:pt idx="2676">
                  <c:v>0.0821564361447111</c:v>
                </c:pt>
                <c:pt idx="2677">
                  <c:v>0.0821599050632363</c:v>
                </c:pt>
                <c:pt idx="2678">
                  <c:v>0.0821995133805547</c:v>
                </c:pt>
                <c:pt idx="2679">
                  <c:v>0.0822752089028037</c:v>
                </c:pt>
                <c:pt idx="2680">
                  <c:v>0.0823868921613141</c:v>
                </c:pt>
                <c:pt idx="2681">
                  <c:v>0.0825344170634287</c:v>
                </c:pt>
                <c:pt idx="2682">
                  <c:v>0.0827175918411555</c:v>
                </c:pt>
                <c:pt idx="2683">
                  <c:v>0.0829361802833962</c:v>
                </c:pt>
                <c:pt idx="2684">
                  <c:v>0.0831899032335054</c:v>
                </c:pt>
                <c:pt idx="2685">
                  <c:v>0.083478440330423</c:v>
                </c:pt>
                <c:pt idx="2686">
                  <c:v>0.0838014319686722</c:v>
                </c:pt>
                <c:pt idx="2687">
                  <c:v>0.0841584814501783</c:v>
                </c:pt>
                <c:pt idx="2688">
                  <c:v>0.0845491572991712</c:v>
                </c:pt>
                <c:pt idx="2689">
                  <c:v>0.084972995710402</c:v>
                </c:pt>
                <c:pt idx="2690">
                  <c:v>0.0854295031005097</c:v>
                </c:pt>
                <c:pt idx="2691">
                  <c:v>0.0859181587325985</c:v>
                </c:pt>
                <c:pt idx="2692">
                  <c:v>0.0864384173848642</c:v>
                </c:pt>
                <c:pt idx="2693">
                  <c:v>0.0869897120353896</c:v>
                </c:pt>
                <c:pt idx="2694">
                  <c:v>0.0875714565369333</c:v>
                </c:pt>
                <c:pt idx="2695">
                  <c:v>0.0881830482575875</c:v>
                </c:pt>
                <c:pt idx="2696">
                  <c:v>0.0888238706654917</c:v>
                </c:pt>
                <c:pt idx="2697">
                  <c:v>0.0894932958382917</c:v>
                </c:pt>
                <c:pt idx="2698">
                  <c:v>0.0901906868806309</c:v>
                </c:pt>
                <c:pt idx="2699">
                  <c:v>0.0909154002356037</c:v>
                </c:pt>
                <c:pt idx="2700">
                  <c:v>0.0916667878787077</c:v>
                </c:pt>
                <c:pt idx="2701">
                  <c:v>0.092444199385359</c:v>
                </c:pt>
                <c:pt idx="2702">
                  <c:v>0.0932469838654313</c:v>
                </c:pt>
                <c:pt idx="2703">
                  <c:v>0.0940744917605192</c:v>
                </c:pt>
                <c:pt idx="2704">
                  <c:v>0.107617842386846</c:v>
                </c:pt>
                <c:pt idx="2705">
                  <c:v>0.106503004652451</c:v>
                </c:pt>
                <c:pt idx="2706">
                  <c:v>0.105404553981315</c:v>
                </c:pt>
                <c:pt idx="2707">
                  <c:v>0.10432300800878</c:v>
                </c:pt>
                <c:pt idx="2708">
                  <c:v>0.10325889792168</c:v>
                </c:pt>
                <c:pt idx="2709">
                  <c:v>0.102212768282637</c:v>
                </c:pt>
                <c:pt idx="2710">
                  <c:v>0.101185176780001</c:v>
                </c:pt>
                <c:pt idx="2711">
                  <c:v>0.100176693896335</c:v>
                </c:pt>
                <c:pt idx="2712">
                  <c:v>0.0991879024881563</c:v>
                </c:pt>
                <c:pt idx="2713">
                  <c:v>0.0982193972695821</c:v>
                </c:pt>
                <c:pt idx="2714">
                  <c:v>0.0972717841925396</c:v>
                </c:pt>
                <c:pt idx="2715">
                  <c:v>0.0963456797163215</c:v>
                </c:pt>
                <c:pt idx="2716">
                  <c:v>0.095441709959535</c:v>
                </c:pt>
                <c:pt idx="2717">
                  <c:v>0.0945605097278985</c:v>
                </c:pt>
                <c:pt idx="2718">
                  <c:v>0.0937027214119205</c:v>
                </c:pt>
                <c:pt idx="2719">
                  <c:v>0.0928689937492595</c:v>
                </c:pt>
                <c:pt idx="2720">
                  <c:v>0.0920599804475321</c:v>
                </c:pt>
                <c:pt idx="2721">
                  <c:v>0.0912763386645191</c:v>
                </c:pt>
                <c:pt idx="2722">
                  <c:v>0.0905187273441247</c:v>
                </c:pt>
                <c:pt idx="2723">
                  <c:v>0.0897878054080842</c:v>
                </c:pt>
                <c:pt idx="2724">
                  <c:v>0.0890842298052803</c:v>
                </c:pt>
                <c:pt idx="2725">
                  <c:v>0.0884086534226147</c:v>
                </c:pt>
                <c:pt idx="2726">
                  <c:v>0.0877617228636722</c:v>
                </c:pt>
                <c:pt idx="2727">
                  <c:v>0.0871440761038867</c:v>
                </c:pt>
                <c:pt idx="2728">
                  <c:v>0.0865563400335296</c:v>
                </c:pt>
                <c:pt idx="2729">
                  <c:v>0.0859991279025549</c:v>
                </c:pt>
                <c:pt idx="2730">
                  <c:v>0.0854730366840912</c:v>
                </c:pt>
                <c:pt idx="2731">
                  <c:v>0.0849786443761019</c:v>
                </c:pt>
                <c:pt idx="2732">
                  <c:v>0.0845165072633743</c:v>
                </c:pt>
                <c:pt idx="2733">
                  <c:v>0.0840871571644564</c:v>
                </c:pt>
                <c:pt idx="2734">
                  <c:v>0.0836910986903625</c:v>
                </c:pt>
                <c:pt idx="2735">
                  <c:v>0.0833288065437157</c:v>
                </c:pt>
                <c:pt idx="2736">
                  <c:v>0.0830007228884183</c:v>
                </c:pt>
                <c:pt idx="2737">
                  <c:v>0.0827072548208438</c:v>
                </c:pt>
                <c:pt idx="2738">
                  <c:v>0.0824487719738748</c:v>
                </c:pt>
                <c:pt idx="2739">
                  <c:v>0.0822256042847968</c:v>
                </c:pt>
                <c:pt idx="2740">
                  <c:v>0.0820380399570833</c:v>
                </c:pt>
                <c:pt idx="2741">
                  <c:v>0.0818863236444279</c:v>
                </c:pt>
                <c:pt idx="2742">
                  <c:v>0.0817706548830324</c:v>
                </c:pt>
                <c:pt idx="2743">
                  <c:v>0.0816911867951494</c:v>
                </c:pt>
                <c:pt idx="2744">
                  <c:v>0.0816480250832805</c:v>
                </c:pt>
                <c:pt idx="2745">
                  <c:v>0.0816412273303139</c:v>
                </c:pt>
                <c:pt idx="2746">
                  <c:v>0.0816708026163573</c:v>
                </c:pt>
                <c:pt idx="2747">
                  <c:v>0.0817367114581936</c:v>
                </c:pt>
                <c:pt idx="2748">
                  <c:v>0.0818388660723009</c:v>
                </c:pt>
                <c:pt idx="2749">
                  <c:v>0.0819771309573591</c:v>
                </c:pt>
                <c:pt idx="2750">
                  <c:v>0.0821513237872647</c:v>
                </c:pt>
                <c:pt idx="2751">
                  <c:v>0.0823612166010192</c:v>
                </c:pt>
                <c:pt idx="2752">
                  <c:v>0.0826065372715743</c:v>
                </c:pt>
                <c:pt idx="2753">
                  <c:v>0.0828869712319132</c:v>
                </c:pt>
                <c:pt idx="2754">
                  <c:v>0.0832021634334108</c:v>
                </c:pt>
                <c:pt idx="2755">
                  <c:v>0.0835517205089159</c:v>
                </c:pt>
                <c:pt idx="2756">
                  <c:v>0.0839352131110656</c:v>
                </c:pt>
                <c:pt idx="2757">
                  <c:v>0.0843521783951073</c:v>
                </c:pt>
                <c:pt idx="2758">
                  <c:v>0.084802122614944</c:v>
                </c:pt>
                <c:pt idx="2759">
                  <c:v>0.085284523801215</c:v>
                </c:pt>
                <c:pt idx="2760">
                  <c:v>0.0857988344909183</c:v>
                </c:pt>
                <c:pt idx="2761">
                  <c:v>0.0863444844793227</c:v>
                </c:pt>
                <c:pt idx="2762">
                  <c:v>0.086920883566609</c:v>
                </c:pt>
                <c:pt idx="2763">
                  <c:v>0.0875274242737669</c:v>
                </c:pt>
                <c:pt idx="2764">
                  <c:v>0.0881634845046406</c:v>
                </c:pt>
                <c:pt idx="2765">
                  <c:v>0.0888284301336008</c:v>
                </c:pt>
                <c:pt idx="2766">
                  <c:v>0.089521617501026</c:v>
                </c:pt>
                <c:pt idx="2767">
                  <c:v>0.09024239580153</c:v>
                </c:pt>
                <c:pt idx="2768">
                  <c:v>0.0909901093526104</c:v>
                </c:pt>
                <c:pt idx="2769">
                  <c:v>0.0917640997340463</c:v>
                </c:pt>
                <c:pt idx="2770">
                  <c:v>0.0925637077909047</c:v>
                </c:pt>
                <c:pt idx="2771">
                  <c:v>0.0933882754953747</c:v>
                </c:pt>
                <c:pt idx="2772">
                  <c:v>0.106432372894717</c:v>
                </c:pt>
                <c:pt idx="2773">
                  <c:v>0.105325210657278</c:v>
                </c:pt>
                <c:pt idx="2774">
                  <c:v>0.104234783062085</c:v>
                </c:pt>
                <c:pt idx="2775">
                  <c:v>0.103161620770517</c:v>
                </c:pt>
                <c:pt idx="2776">
                  <c:v>0.102106268171939</c:v>
                </c:pt>
                <c:pt idx="2777">
                  <c:v>0.101069283167538</c:v>
                </c:pt>
                <c:pt idx="2778">
                  <c:v>0.100051236873914</c:v>
                </c:pt>
                <c:pt idx="2779">
                  <c:v>0.0990527132389618</c:v>
                </c:pt>
                <c:pt idx="2780">
                  <c:v>0.0980743085624364</c:v>
                </c:pt>
                <c:pt idx="2781">
                  <c:v>0.0971166309135567</c:v>
                </c:pt>
                <c:pt idx="2782">
                  <c:v>0.0961802994380866</c:v>
                </c:pt>
                <c:pt idx="2783">
                  <c:v>0.0952659435475238</c:v>
                </c:pt>
                <c:pt idx="2784">
                  <c:v>0.094374201983381</c:v>
                </c:pt>
                <c:pt idx="2785">
                  <c:v>0.0935057217500619</c:v>
                </c:pt>
                <c:pt idx="2786">
                  <c:v>0.0926611569105415</c:v>
                </c:pt>
                <c:pt idx="2787">
                  <c:v>0.0918411672399692</c:v>
                </c:pt>
                <c:pt idx="2788">
                  <c:v>0.0910464167334442</c:v>
                </c:pt>
                <c:pt idx="2789">
                  <c:v>0.0902775719655773</c:v>
                </c:pt>
                <c:pt idx="2790">
                  <c:v>0.0895353003010544</c:v>
                </c:pt>
                <c:pt idx="2791">
                  <c:v>0.088820267957263</c:v>
                </c:pt>
                <c:pt idx="2792">
                  <c:v>0.0881331379221232</c:v>
                </c:pt>
                <c:pt idx="2793">
                  <c:v>0.0874745677325701</c:v>
                </c:pt>
                <c:pt idx="2794">
                  <c:v>0.0868452071216368</c:v>
                </c:pt>
                <c:pt idx="2795">
                  <c:v>0.0862456955447632</c:v>
                </c:pt>
                <c:pt idx="2796">
                  <c:v>0.0856766595987495</c:v>
                </c:pt>
                <c:pt idx="2797">
                  <c:v>0.0851387103496406</c:v>
                </c:pt>
                <c:pt idx="2798">
                  <c:v>0.0846324405887009</c:v>
                </c:pt>
                <c:pt idx="2799">
                  <c:v>0.0841584220384389</c:v>
                </c:pt>
                <c:pt idx="2800">
                  <c:v>0.0837172025332906</c:v>
                </c:pt>
                <c:pt idx="2801">
                  <c:v>0.0833093032019834</c:v>
                </c:pt>
                <c:pt idx="2802">
                  <c:v>0.0829352156806745</c:v>
                </c:pt>
                <c:pt idx="2803">
                  <c:v>0.0825953993876172</c:v>
                </c:pt>
                <c:pt idx="2804">
                  <c:v>0.0822902788912518</c:v>
                </c:pt>
                <c:pt idx="2805">
                  <c:v>0.0820202414041802</c:v>
                </c:pt>
                <c:pt idx="2806">
                  <c:v>0.0817856344353946</c:v>
                </c:pt>
                <c:pt idx="2807">
                  <c:v>0.0815867636323442</c:v>
                </c:pt>
                <c:pt idx="2808">
                  <c:v>0.0814238908429215</c:v>
                </c:pt>
                <c:pt idx="2809">
                  <c:v>0.0812972324252185</c:v>
                </c:pt>
                <c:pt idx="2810">
                  <c:v>0.0812069578299791</c:v>
                </c:pt>
                <c:pt idx="2811">
                  <c:v>0.0811531884771017</c:v>
                </c:pt>
                <c:pt idx="2812">
                  <c:v>0.0811359969434036</c:v>
                </c:pt>
                <c:pt idx="2813">
                  <c:v>0.0811554064742454</c:v>
                </c:pt>
                <c:pt idx="2814">
                  <c:v>0.0812113908266568</c:v>
                </c:pt>
                <c:pt idx="2815">
                  <c:v>0.0813038744464247</c:v>
                </c:pt>
                <c:pt idx="2816">
                  <c:v>0.0814327329763652</c:v>
                </c:pt>
                <c:pt idx="2817">
                  <c:v>0.0815977940878306</c:v>
                </c:pt>
                <c:pt idx="2818">
                  <c:v>0.0817988386225623</c:v>
                </c:pt>
                <c:pt idx="2819">
                  <c:v>0.0820356020274125</c:v>
                </c:pt>
                <c:pt idx="2820">
                  <c:v>0.0823077760603456</c:v>
                </c:pt>
                <c:pt idx="2821">
                  <c:v>0.0826150107426005</c:v>
                </c:pt>
                <c:pt idx="2822">
                  <c:v>0.0829569165290032</c:v>
                </c:pt>
                <c:pt idx="2823">
                  <c:v>0.08333306666624</c:v>
                </c:pt>
                <c:pt idx="2824">
                  <c:v>0.0837429997074382</c:v>
                </c:pt>
                <c:pt idx="2825">
                  <c:v>0.0841862221506583</c:v>
                </c:pt>
                <c:pt idx="2826">
                  <c:v>0.0846622111688562</c:v>
                </c:pt>
                <c:pt idx="2827">
                  <c:v>0.0851704173994703</c:v>
                </c:pt>
                <c:pt idx="2828">
                  <c:v>0.0857102677629699</c:v>
                </c:pt>
                <c:pt idx="2829">
                  <c:v>0.0862811682813811</c:v>
                </c:pt>
                <c:pt idx="2830">
                  <c:v>0.0868825068699102</c:v>
                </c:pt>
                <c:pt idx="2831">
                  <c:v>0.0875136560772089</c:v>
                </c:pt>
                <c:pt idx="2832">
                  <c:v>0.0881739757524861</c:v>
                </c:pt>
                <c:pt idx="2833">
                  <c:v>0.0888628156204832</c:v>
                </c:pt>
                <c:pt idx="2834">
                  <c:v>0.0895795177481996</c:v>
                </c:pt>
                <c:pt idx="2835">
                  <c:v>0.0903234188901195</c:v>
                </c:pt>
                <c:pt idx="2836">
                  <c:v>0.0910938527014859</c:v>
                </c:pt>
                <c:pt idx="2837">
                  <c:v>0.0918901518118237</c:v>
                </c:pt>
                <c:pt idx="2838">
                  <c:v>0.0927116497534156</c:v>
                </c:pt>
                <c:pt idx="2839">
                  <c:v>0.10525872885419</c:v>
                </c:pt>
                <c:pt idx="2840">
                  <c:v>0.104159541089619</c:v>
                </c:pt>
                <c:pt idx="2841">
                  <c:v>0.103077446611759</c:v>
                </c:pt>
                <c:pt idx="2842">
                  <c:v>0.102012989369001</c:v>
                </c:pt>
                <c:pt idx="2843">
                  <c:v>0.100966727192675</c:v>
                </c:pt>
                <c:pt idx="2844">
                  <c:v>0.0999392315359689</c:v>
                </c:pt>
                <c:pt idx="2845">
                  <c:v>0.0989310871263426</c:v>
                </c:pt>
                <c:pt idx="2846">
                  <c:v>0.0979428915235812</c:v>
                </c:pt>
                <c:pt idx="2847">
                  <c:v>0.0969752545755875</c:v>
                </c:pt>
                <c:pt idx="2848">
                  <c:v>0.0960287977640041</c:v>
                </c:pt>
                <c:pt idx="2849">
                  <c:v>0.0951041534319085</c:v>
                </c:pt>
                <c:pt idx="2850">
                  <c:v>0.0942019638861101</c:v>
                </c:pt>
                <c:pt idx="2851">
                  <c:v>0.0933228803670354</c:v>
                </c:pt>
                <c:pt idx="2852">
                  <c:v>0.0924675618798289</c:v>
                </c:pt>
                <c:pt idx="2853">
                  <c:v>0.0916366738811487</c:v>
                </c:pt>
                <c:pt idx="2854">
                  <c:v>0.0908308868172055</c:v>
                </c:pt>
                <c:pt idx="2855">
                  <c:v>0.0900508745099124</c:v>
                </c:pt>
                <c:pt idx="2856">
                  <c:v>0.0892973123895674</c:v>
                </c:pt>
                <c:pt idx="2857">
                  <c:v>0.0885708755743105</c:v>
                </c:pt>
                <c:pt idx="2858">
                  <c:v>0.0878722367986612</c:v>
                </c:pt>
                <c:pt idx="2859">
                  <c:v>0.0872020641957517</c:v>
                </c:pt>
                <c:pt idx="2860">
                  <c:v>0.0865610189403983</c:v>
                </c:pt>
                <c:pt idx="2861">
                  <c:v>0.0859497527628788</c:v>
                </c:pt>
                <c:pt idx="2862">
                  <c:v>0.0853689053461504</c:v>
                </c:pt>
                <c:pt idx="2863">
                  <c:v>0.0848191016222171</c:v>
                </c:pt>
                <c:pt idx="2864">
                  <c:v>0.0843009489863548</c:v>
                </c:pt>
                <c:pt idx="2865">
                  <c:v>0.0838150344508668</c:v>
                </c:pt>
                <c:pt idx="2866">
                  <c:v>0.0833619217628768</c:v>
                </c:pt>
                <c:pt idx="2867">
                  <c:v>0.082942148513286</c:v>
                </c:pt>
                <c:pt idx="2868">
                  <c:v>0.0825562232663292</c:v>
                </c:pt>
                <c:pt idx="2869">
                  <c:v>0.08220462274106</c:v>
                </c:pt>
                <c:pt idx="2870">
                  <c:v>0.0818877890774931</c:v>
                </c:pt>
                <c:pt idx="2871">
                  <c:v>0.0816061272209385</c:v>
                </c:pt>
                <c:pt idx="2872">
                  <c:v>0.0813600024582104</c:v>
                </c:pt>
                <c:pt idx="2873">
                  <c:v>0.0811497381388258</c:v>
                </c:pt>
                <c:pt idx="2874">
                  <c:v>0.0809756136129884</c:v>
                </c:pt>
                <c:pt idx="2875">
                  <c:v>0.0808378624160733</c:v>
                </c:pt>
                <c:pt idx="2876">
                  <c:v>0.0807366707265044</c:v>
                </c:pt>
                <c:pt idx="2877">
                  <c:v>0.0806721761203948</c:v>
                </c:pt>
                <c:pt idx="2878">
                  <c:v>0.0806444666421695</c:v>
                </c:pt>
                <c:pt idx="2879">
                  <c:v>0.0806535802057168</c:v>
                </c:pt>
                <c:pt idx="2880">
                  <c:v>0.0806995043355286</c:v>
                </c:pt>
                <c:pt idx="2881">
                  <c:v>0.0807821762519431</c:v>
                </c:pt>
                <c:pt idx="2882">
                  <c:v>0.0809014832991336</c:v>
                </c:pt>
                <c:pt idx="2883">
                  <c:v>0.0810572637090594</c:v>
                </c:pt>
                <c:pt idx="2884">
                  <c:v>0.0812493076893582</c:v>
                </c:pt>
                <c:pt idx="2885">
                  <c:v>0.0814773588182631</c:v>
                </c:pt>
                <c:pt idx="2886">
                  <c:v>0.0817411157251967</c:v>
                </c:pt>
                <c:pt idx="2887">
                  <c:v>0.0820402340318456</c:v>
                </c:pt>
                <c:pt idx="2888">
                  <c:v>0.0823743285253361</c:v>
                </c:pt>
                <c:pt idx="2889">
                  <c:v>0.0827429755326698</c:v>
                </c:pt>
                <c:pt idx="2890">
                  <c:v>0.083145715463877</c:v>
                </c:pt>
                <c:pt idx="2891">
                  <c:v>0.0835820554903982</c:v>
                </c:pt>
                <c:pt idx="2892">
                  <c:v>0.0840514723249986</c:v>
                </c:pt>
                <c:pt idx="2893">
                  <c:v>0.0845534150700017</c:v>
                </c:pt>
                <c:pt idx="2894">
                  <c:v>0.0850873081017375</c:v>
                </c:pt>
                <c:pt idx="2895">
                  <c:v>0.0856525539607547</c:v>
                </c:pt>
                <c:pt idx="2896">
                  <c:v>0.0862485362194629</c:v>
                </c:pt>
                <c:pt idx="2897">
                  <c:v>0.0868746223013372</c:v>
                </c:pt>
                <c:pt idx="2898">
                  <c:v>0.0875301662285637</c:v>
                </c:pt>
                <c:pt idx="2899">
                  <c:v>0.0882145112779071</c:v>
                </c:pt>
                <c:pt idx="2900">
                  <c:v>0.0889269925275785</c:v>
                </c:pt>
                <c:pt idx="2901">
                  <c:v>0.0896669392808743</c:v>
                </c:pt>
                <c:pt idx="2902">
                  <c:v>0.0904336773552862</c:v>
                </c:pt>
                <c:pt idx="2903">
                  <c:v>0.091226531228585</c:v>
                </c:pt>
                <c:pt idx="2904">
                  <c:v>0.0920448260360136</c:v>
                </c:pt>
                <c:pt idx="2905">
                  <c:v>0.104097310243829</c:v>
                </c:pt>
                <c:pt idx="2906">
                  <c:v>0.103006407567685</c:v>
                </c:pt>
                <c:pt idx="2907">
                  <c:v>0.101932968170264</c:v>
                </c:pt>
                <c:pt idx="2908">
                  <c:v>0.100877549534076</c:v>
                </c:pt>
                <c:pt idx="2909">
                  <c:v>0.0998407231544323</c:v>
                </c:pt>
                <c:pt idx="2910">
                  <c:v>0.0988230742286435</c:v>
                </c:pt>
                <c:pt idx="2911">
                  <c:v>0.0978252012520291</c:v>
                </c:pt>
                <c:pt idx="2912">
                  <c:v>0.0968477155125509</c:v>
                </c:pt>
                <c:pt idx="2913">
                  <c:v>0.0958912404758641</c:v>
                </c:pt>
                <c:pt idx="2914">
                  <c:v>0.0949564110526509</c:v>
                </c:pt>
                <c:pt idx="2915">
                  <c:v>0.0940438727403332</c:v>
                </c:pt>
                <c:pt idx="2916">
                  <c:v>0.0931542806316489</c:v>
                </c:pt>
                <c:pt idx="2917">
                  <c:v>0.0922882982831518</c:v>
                </c:pt>
                <c:pt idx="2918">
                  <c:v>0.0914465964374836</c:v>
                </c:pt>
                <c:pt idx="2919">
                  <c:v>0.0906298515942732</c:v>
                </c:pt>
                <c:pt idx="2920">
                  <c:v>0.0898387444257765</c:v>
                </c:pt>
                <c:pt idx="2921">
                  <c:v>0.0890739580348824</c:v>
                </c:pt>
                <c:pt idx="2922">
                  <c:v>0.088336176054887</c:v>
                </c:pt>
                <c:pt idx="2923">
                  <c:v>0.0876260805924811</c:v>
                </c:pt>
                <c:pt idx="2924">
                  <c:v>0.0869443500176981</c:v>
                </c:pt>
                <c:pt idx="2925">
                  <c:v>0.0862916566071135</c:v>
                </c:pt>
                <c:pt idx="2926">
                  <c:v>0.0856686640493477</c:v>
                </c:pt>
                <c:pt idx="2927">
                  <c:v>0.0850760248248588</c:v>
                </c:pt>
                <c:pt idx="2928">
                  <c:v>0.0845143774750781</c:v>
                </c:pt>
                <c:pt idx="2929">
                  <c:v>0.0839843437790639</c:v>
                </c:pt>
                <c:pt idx="2930">
                  <c:v>0.0834865258589672</c:v>
                </c:pt>
                <c:pt idx="2931">
                  <c:v>0.0830215032386188</c:v>
                </c:pt>
                <c:pt idx="2932">
                  <c:v>0.0825898298823771</c:v>
                </c:pt>
                <c:pt idx="2933">
                  <c:v>0.0821920312439107</c:v>
                </c:pt>
                <c:pt idx="2934">
                  <c:v>0.0818286013567383</c:v>
                </c:pt>
                <c:pt idx="2935">
                  <c:v>0.0815</c:v>
                </c:pt>
                <c:pt idx="2936">
                  <c:v>0.0812066499740015</c:v>
                </c:pt>
                <c:pt idx="2937">
                  <c:v>0.0809489345204741</c:v>
                </c:pt>
                <c:pt idx="2938">
                  <c:v>0.0807271949221574</c:v>
                </c:pt>
                <c:pt idx="2939">
                  <c:v>0.0805417283152031</c:v>
                </c:pt>
                <c:pt idx="2940">
                  <c:v>0.0803927857459859</c:v>
                </c:pt>
                <c:pt idx="2941">
                  <c:v>0.0802805705012115</c:v>
                </c:pt>
                <c:pt idx="2942">
                  <c:v>0.0802052367367617</c:v>
                </c:pt>
                <c:pt idx="2943">
                  <c:v>0.0801668884265817</c:v>
                </c:pt>
                <c:pt idx="2944">
                  <c:v>0.0801655786481954</c:v>
                </c:pt>
                <c:pt idx="2945">
                  <c:v>0.0802013092162466</c:v>
                </c:pt>
                <c:pt idx="2946">
                  <c:v>0.0802740306699495</c:v>
                </c:pt>
                <c:pt idx="2947">
                  <c:v>0.0803836426146514</c:v>
                </c:pt>
                <c:pt idx="2948">
                  <c:v>0.0805299944120202</c:v>
                </c:pt>
                <c:pt idx="2949">
                  <c:v>0.0807128862078417</c:v>
                </c:pt>
                <c:pt idx="2950">
                  <c:v>0.0809320702811932</c:v>
                </c:pt>
                <c:pt idx="2951">
                  <c:v>0.0811872526940036</c:v>
                </c:pt>
                <c:pt idx="2952">
                  <c:v>0.0814780952158309</c:v>
                </c:pt>
                <c:pt idx="2953">
                  <c:v>0.0818042174951878</c:v>
                </c:pt>
                <c:pt idx="2954">
                  <c:v>0.0821651994459942</c:v>
                </c:pt>
                <c:pt idx="2955">
                  <c:v>0.0825605838157653</c:v>
                </c:pt>
                <c:pt idx="2956">
                  <c:v>0.0829898789009841</c:v>
                </c:pt>
                <c:pt idx="2957">
                  <c:v>0.0834525613747115</c:v>
                </c:pt>
                <c:pt idx="2958">
                  <c:v>0.0839480791918433</c:v>
                </c:pt>
                <c:pt idx="2959">
                  <c:v>0.0844758545384419</c:v>
                </c:pt>
                <c:pt idx="2960">
                  <c:v>0.0850352867931896</c:v>
                </c:pt>
                <c:pt idx="2961">
                  <c:v>0.0856257554711198</c:v>
                </c:pt>
                <c:pt idx="2962">
                  <c:v>0.0862466231222997</c:v>
                </c:pt>
                <c:pt idx="2963">
                  <c:v>0.086897238160945</c:v>
                </c:pt>
                <c:pt idx="2964">
                  <c:v>0.0875769376034581</c:v>
                </c:pt>
                <c:pt idx="2965">
                  <c:v>0.08828504969699</c:v>
                </c:pt>
                <c:pt idx="2966">
                  <c:v>0.0890208964232556</c:v>
                </c:pt>
                <c:pt idx="2967">
                  <c:v>0.089783795865401</c:v>
                </c:pt>
                <c:pt idx="2968">
                  <c:v>0.09057306442867</c:v>
                </c:pt>
                <c:pt idx="2969">
                  <c:v>0.0913880189083887</c:v>
                </c:pt>
                <c:pt idx="2970">
                  <c:v>0.102948530829731</c:v>
                </c:pt>
                <c:pt idx="2971">
                  <c:v>0.101866235819333</c:v>
                </c:pt>
                <c:pt idx="2972">
                  <c:v>0.100801785698469</c:v>
                </c:pt>
                <c:pt idx="2973">
                  <c:v>0.0997557517138736</c:v>
                </c:pt>
                <c:pt idx="2974">
                  <c:v>0.0987287192259678</c:v>
                </c:pt>
                <c:pt idx="2975">
                  <c:v>0.0977212873431372</c:v>
                </c:pt>
                <c:pt idx="2976">
                  <c:v>0.096734068455741</c:v>
                </c:pt>
                <c:pt idx="2977">
                  <c:v>0.0957676876613401</c:v>
                </c:pt>
                <c:pt idx="2978">
                  <c:v>0.0948227820726643</c:v>
                </c:pt>
                <c:pt idx="2979">
                  <c:v>0.0939</c:v>
                </c:pt>
                <c:pt idx="2980">
                  <c:v>0.093</c:v>
                </c:pt>
                <c:pt idx="2981">
                  <c:v>0.0921234497834292</c:v>
                </c:pt>
                <c:pt idx="2982">
                  <c:v>0.0912710249750708</c:v>
                </c:pt>
                <c:pt idx="2983">
                  <c:v>0.0904434077199659</c:v>
                </c:pt>
                <c:pt idx="2984">
                  <c:v>0.08964128513135</c:v>
                </c:pt>
                <c:pt idx="2985">
                  <c:v>0.0888653475771068</c:v>
                </c:pt>
                <c:pt idx="2986">
                  <c:v>0.0881162868032919</c:v>
                </c:pt>
                <c:pt idx="2987">
                  <c:v>0.0873947938952887</c:v>
                </c:pt>
                <c:pt idx="2988">
                  <c:v>0.0867015570794435</c:v>
                </c:pt>
                <c:pt idx="2989">
                  <c:v>0.0860372593705773</c:v>
                </c:pt>
                <c:pt idx="2990">
                  <c:v>0.0854025760735588</c:v>
                </c:pt>
                <c:pt idx="2991">
                  <c:v>0.0847981721501118</c:v>
                </c:pt>
                <c:pt idx="2992">
                  <c:v>0.0842246994651806</c:v>
                </c:pt>
                <c:pt idx="2993">
                  <c:v>0.0836827939304132</c:v>
                </c:pt>
                <c:pt idx="2994">
                  <c:v>0.0831730725655845</c:v>
                </c:pt>
                <c:pt idx="2995">
                  <c:v>0.0826961305019769</c:v>
                </c:pt>
                <c:pt idx="2996">
                  <c:v>0.0822525379547646</c:v>
                </c:pt>
                <c:pt idx="2997">
                  <c:v>0.0818428371942224</c:v>
                </c:pt>
                <c:pt idx="2998">
                  <c:v>0.0814675395479696</c:v>
                </c:pt>
                <c:pt idx="2999">
                  <c:v>0.0811271224683829</c:v>
                </c:pt>
                <c:pt idx="3000">
                  <c:v>0.0808220267006464</c:v>
                </c:pt>
                <c:pt idx="3001">
                  <c:v>0.0805526535875758</c:v>
                </c:pt>
                <c:pt idx="3002">
                  <c:v>0.0803193625472712</c:v>
                </c:pt>
                <c:pt idx="3003">
                  <c:v>0.0801224687587695</c:v>
                </c:pt>
                <c:pt idx="3004">
                  <c:v>0.0799622410891541</c:v>
                </c:pt>
                <c:pt idx="3005">
                  <c:v>0.0798389002930276</c:v>
                </c:pt>
                <c:pt idx="3006">
                  <c:v>0.0797526175119036</c:v>
                </c:pt>
                <c:pt idx="3007">
                  <c:v>0.0797035130969771</c:v>
                </c:pt>
                <c:pt idx="3008">
                  <c:v>0.0796916557739893</c:v>
                </c:pt>
                <c:pt idx="3009">
                  <c:v>0.0797170621636297</c:v>
                </c:pt>
                <c:pt idx="3010">
                  <c:v>0.0797796966652544</c:v>
                </c:pt>
                <c:pt idx="3011">
                  <c:v>0.0798794717058144</c:v>
                </c:pt>
                <c:pt idx="3012">
                  <c:v>0.0800162483499445</c:v>
                </c:pt>
                <c:pt idx="3013">
                  <c:v>0.0801898372613388</c:v>
                </c:pt>
                <c:pt idx="3014">
                  <c:v>0.0804</c:v>
                </c:pt>
                <c:pt idx="3015">
                  <c:v>0.0806464506348543</c:v>
                </c:pt>
                <c:pt idx="3016">
                  <c:v>0.080928857646701</c:v>
                </c:pt>
                <c:pt idx="3017">
                  <c:v>0.081246846092633</c:v>
                </c:pt>
                <c:pt idx="3018">
                  <c:v>0.0816</c:v>
                </c:pt>
                <c:pt idx="3019">
                  <c:v>0.081987864955736</c:v>
                </c:pt>
                <c:pt idx="3020">
                  <c:v>0.082409950855464</c:v>
                </c:pt>
                <c:pt idx="3021">
                  <c:v>0.0828657347762029</c:v>
                </c:pt>
                <c:pt idx="3022">
                  <c:v>0.0833546639366988</c:v>
                </c:pt>
                <c:pt idx="3023">
                  <c:v>0.0838761587103272</c:v>
                </c:pt>
                <c:pt idx="3024">
                  <c:v>0.0844296156570667</c:v>
                </c:pt>
                <c:pt idx="3025">
                  <c:v>0.0850144105431544</c:v>
                </c:pt>
                <c:pt idx="3026">
                  <c:v>0.0856299013195741</c:v>
                </c:pt>
                <c:pt idx="3027">
                  <c:v>0.086275431033406</c:v>
                </c:pt>
                <c:pt idx="3028">
                  <c:v>0.0869503306491701</c:v>
                </c:pt>
                <c:pt idx="3029">
                  <c:v>0.0876539217605236</c:v>
                </c:pt>
                <c:pt idx="3030">
                  <c:v>0.0883855191759374</c:v>
                </c:pt>
                <c:pt idx="3031">
                  <c:v>0.0891444333651855</c:v>
                </c:pt>
                <c:pt idx="3032">
                  <c:v>0.0899299727565843</c:v>
                </c:pt>
                <c:pt idx="3033">
                  <c:v>0.0907414458778347</c:v>
                </c:pt>
                <c:pt idx="3034">
                  <c:v>0.101812818446402</c:v>
                </c:pt>
                <c:pt idx="3035">
                  <c:v>0.10073946595054</c:v>
                </c:pt>
                <c:pt idx="3036">
                  <c:v>0.0996843518311675</c:v>
                </c:pt>
                <c:pt idx="3037">
                  <c:v>0.0986480613088772</c:v>
                </c:pt>
                <c:pt idx="3038">
                  <c:v>0.0976311937855929</c:v>
                </c:pt>
                <c:pt idx="3039">
                  <c:v>0.0966343624183447</c:v>
                </c:pt>
                <c:pt idx="3040">
                  <c:v>0.0956581935852857</c:v>
                </c:pt>
                <c:pt idx="3041">
                  <c:v>0.0947033262351433</c:v>
                </c:pt>
                <c:pt idx="3042">
                  <c:v>0.0937704111113948</c:v>
                </c:pt>
                <c:pt idx="3043">
                  <c:v>0.0928601098427091</c:v>
                </c:pt>
                <c:pt idx="3044">
                  <c:v>0.0919730938916376</c:v>
                </c:pt>
                <c:pt idx="3045">
                  <c:v>0.0911100433541769</c:v>
                </c:pt>
                <c:pt idx="3046">
                  <c:v>0.0902716456036999</c:v>
                </c:pt>
                <c:pt idx="3047">
                  <c:v>0.0894585937738795</c:v>
                </c:pt>
                <c:pt idx="3048">
                  <c:v>0.0886715850766185</c:v>
                </c:pt>
                <c:pt idx="3049">
                  <c:v>0.0879113189526809</c:v>
                </c:pt>
                <c:pt idx="3050">
                  <c:v>0.0871784950546865</c:v>
                </c:pt>
                <c:pt idx="3051">
                  <c:v>0.086473811064391</c:v>
                </c:pt>
                <c:pt idx="3052">
                  <c:v>0.0857979603487169</c:v>
                </c:pt>
                <c:pt idx="3053">
                  <c:v>0.0851516294618018</c:v>
                </c:pt>
                <c:pt idx="3054">
                  <c:v>0.0845354955033683</c:v>
                </c:pt>
                <c:pt idx="3055">
                  <c:v>0.0839502233469334</c:v>
                </c:pt>
                <c:pt idx="3056">
                  <c:v>0.0833964627547236</c:v>
                </c:pt>
                <c:pt idx="3057">
                  <c:v>0.0828748453995541</c:v>
                </c:pt>
                <c:pt idx="3058">
                  <c:v>0.082385981817297</c:v>
                </c:pt>
                <c:pt idx="3059">
                  <c:v>0.0819304583167945</c:v>
                </c:pt>
                <c:pt idx="3060">
                  <c:v>0.0815088338770712</c:v>
                </c:pt>
                <c:pt idx="3061">
                  <c:v>0.0811216370643492</c:v>
                </c:pt>
                <c:pt idx="3062">
                  <c:v>0.0807693630035547</c:v>
                </c:pt>
                <c:pt idx="3063">
                  <c:v>0.0804524704406272</c:v>
                </c:pt>
                <c:pt idx="3064">
                  <c:v>0.0801713789328835</c:v>
                </c:pt>
                <c:pt idx="3065">
                  <c:v>0.0799264662048811</c:v>
                </c:pt>
                <c:pt idx="3066">
                  <c:v>0.0797180657065887</c:v>
                </c:pt>
                <c:pt idx="3067">
                  <c:v>0.0795464644091741</c:v>
                </c:pt>
                <c:pt idx="3068">
                  <c:v>0.0794119008713429</c:v>
                </c:pt>
                <c:pt idx="3069">
                  <c:v>0.0793145636059356</c:v>
                </c:pt>
                <c:pt idx="3070">
                  <c:v>0.0792545897724542</c:v>
                </c:pt>
                <c:pt idx="3071">
                  <c:v>0.0792320642164522</c:v>
                </c:pt>
                <c:pt idx="3072">
                  <c:v>0.0792470188713746</c:v>
                </c:pt>
                <c:pt idx="3073">
                  <c:v>0.079299432532648</c:v>
                </c:pt>
                <c:pt idx="3074">
                  <c:v>0.0793892310077381</c:v>
                </c:pt>
                <c:pt idx="3075">
                  <c:v>0.0795162876397031</c:v>
                </c:pt>
                <c:pt idx="3076">
                  <c:v>0.079680424195658</c:v>
                </c:pt>
                <c:pt idx="3077">
                  <c:v>0.0798814121056958</c:v>
                </c:pt>
                <c:pt idx="3078">
                  <c:v>0.0801189740323726</c:v>
                </c:pt>
                <c:pt idx="3079">
                  <c:v>0.0803927857459859</c:v>
                </c:pt>
                <c:pt idx="3080">
                  <c:v>0.0807024782766923</c:v>
                </c:pt>
                <c:pt idx="3081">
                  <c:v>0.0810476403111158</c:v>
                </c:pt>
                <c:pt idx="3082">
                  <c:v>0.0814278207985453</c:v>
                </c:pt>
                <c:pt idx="3083">
                  <c:v>0.0818425317301463</c:v>
                </c:pt>
                <c:pt idx="3084">
                  <c:v>0.0822912510538028</c:v>
                </c:pt>
                <c:pt idx="3085">
                  <c:v>0.0827734256872337</c:v>
                </c:pt>
                <c:pt idx="3086">
                  <c:v>0.0832884745928271</c:v>
                </c:pt>
                <c:pt idx="3087">
                  <c:v>0.0838357918791252</c:v>
                </c:pt>
                <c:pt idx="3088">
                  <c:v>0.0844147498959749</c:v>
                </c:pt>
                <c:pt idx="3089">
                  <c:v>0.0850247022929219</c:v>
                </c:pt>
                <c:pt idx="3090">
                  <c:v>0.085664987013365</c:v>
                </c:pt>
                <c:pt idx="3091">
                  <c:v>0.0863349292001795</c:v>
                </c:pt>
                <c:pt idx="3092">
                  <c:v>0.0870338439918633</c:v>
                </c:pt>
                <c:pt idx="3093">
                  <c:v>0.0877610391916595</c:v>
                </c:pt>
                <c:pt idx="3094">
                  <c:v>0.0885158177954652</c:v>
                </c:pt>
                <c:pt idx="3095">
                  <c:v>0.0892974803675893</c:v>
                </c:pt>
                <c:pt idx="3096">
                  <c:v>0.0901053272564947</c:v>
                </c:pt>
                <c:pt idx="3097">
                  <c:v>0.100690615252863</c:v>
                </c:pt>
                <c:pt idx="3098">
                  <c:v>0.0996265526855165</c:v>
                </c:pt>
                <c:pt idx="3099">
                  <c:v>0.0985811340977572</c:v>
                </c:pt>
                <c:pt idx="3100">
                  <c:v>0.097554958869347</c:v>
                </c:pt>
                <c:pt idx="3101">
                  <c:v>0.0965486405911548</c:v>
                </c:pt>
                <c:pt idx="3102">
                  <c:v>0.0955628065724317</c:v>
                </c:pt>
                <c:pt idx="3103">
                  <c:v>0.0945980972324496</c:v>
                </c:pt>
                <c:pt idx="3104">
                  <c:v>0.0936551653674264</c:v>
                </c:pt>
                <c:pt idx="3105">
                  <c:v>0.092734675283844</c:v>
                </c:pt>
                <c:pt idx="3106">
                  <c:v>0.0918373017896323</c:v>
                </c:pt>
                <c:pt idx="3107">
                  <c:v>0.0909637290352589</c:v>
                </c:pt>
                <c:pt idx="3108">
                  <c:v>0.0901146491975638</c:v>
                </c:pt>
                <c:pt idx="3109">
                  <c:v>0.0892907610002289</c:v>
                </c:pt>
                <c:pt idx="3110">
                  <c:v>0.0884927680660968</c:v>
                </c:pt>
                <c:pt idx="3111">
                  <c:v>0.0877213770981737</c:v>
                </c:pt>
                <c:pt idx="3112">
                  <c:v>0.0869772958880649</c:v>
                </c:pt>
                <c:pt idx="3113">
                  <c:v>0.0862612311528186</c:v>
                </c:pt>
                <c:pt idx="3114">
                  <c:v>0.0855738862036778</c:v>
                </c:pt>
                <c:pt idx="3115">
                  <c:v>0.0849159584530493</c:v>
                </c:pt>
                <c:pt idx="3116">
                  <c:v>0.0842881367690614</c:v>
                </c:pt>
                <c:pt idx="3117">
                  <c:v>0.0836910986903625</c:v>
                </c:pt>
                <c:pt idx="3118">
                  <c:v>0.0831255075172476</c:v>
                </c:pt>
                <c:pt idx="3119">
                  <c:v>0.0825920092987209</c:v>
                </c:pt>
                <c:pt idx="3120">
                  <c:v>0.0820912297386267</c:v>
                </c:pt>
                <c:pt idx="3121">
                  <c:v>0.0816237710474099</c:v>
                </c:pt>
                <c:pt idx="3122">
                  <c:v>0.0811902087692845</c:v>
                </c:pt>
                <c:pt idx="3123">
                  <c:v>0.0807910886174954</c:v>
                </c:pt>
                <c:pt idx="3124">
                  <c:v>0.0804269233528176</c:v>
                </c:pt>
                <c:pt idx="3125">
                  <c:v>0.0800981897423406</c:v>
                </c:pt>
                <c:pt idx="3126">
                  <c:v>0.079805325636827</c:v>
                </c:pt>
                <c:pt idx="3127">
                  <c:v>0.0795487272054053</c:v>
                </c:pt>
                <c:pt idx="3128">
                  <c:v>0.0793287463659927</c:v>
                </c:pt>
                <c:pt idx="3129">
                  <c:v>0.0791456884485819</c:v>
                </c:pt>
                <c:pt idx="3130">
                  <c:v>0.0789998101263541</c:v>
                </c:pt>
                <c:pt idx="3131">
                  <c:v>0.0788913176464939</c:v>
                </c:pt>
                <c:pt idx="3132">
                  <c:v>0.0788203653886481</c:v>
                </c:pt>
                <c:pt idx="3133">
                  <c:v>0.0787870547742457</c:v>
                </c:pt>
                <c:pt idx="3134">
                  <c:v>0.0787914335445168</c:v>
                </c:pt>
                <c:pt idx="3135">
                  <c:v>0.0788334954191427</c:v>
                </c:pt>
                <c:pt idx="3136">
                  <c:v>0.0789131801412159</c:v>
                </c:pt>
                <c:pt idx="3137">
                  <c:v>0.0790303739077578</c:v>
                </c:pt>
                <c:pt idx="3138">
                  <c:v>0.0791849101786445</c:v>
                </c:pt>
                <c:pt idx="3139">
                  <c:v>0.079376570850598</c:v>
                </c:pt>
                <c:pt idx="3140">
                  <c:v>0.0796050877771013</c:v>
                </c:pt>
                <c:pt idx="3141">
                  <c:v>0.0798701446098603</c:v>
                </c:pt>
                <c:pt idx="3142">
                  <c:v>0.0801713789328835</c:v>
                </c:pt>
                <c:pt idx="3143">
                  <c:v>0.0805083846565064</c:v>
                </c:pt>
                <c:pt idx="3144">
                  <c:v>0.0808807146358141</c:v>
                </c:pt>
                <c:pt idx="3145">
                  <c:v>0.0812878834759523</c:v>
                </c:pt>
                <c:pt idx="3146">
                  <c:v>0.0817293704857684</c:v>
                </c:pt>
                <c:pt idx="3147">
                  <c:v>0.08220462274106</c:v>
                </c:pt>
                <c:pt idx="3148">
                  <c:v>0.0827130582193646</c:v>
                </c:pt>
                <c:pt idx="3149">
                  <c:v>0.0832540689696305</c:v>
                </c:pt>
                <c:pt idx="3150">
                  <c:v>0.083827024282149</c:v>
                </c:pt>
                <c:pt idx="3151">
                  <c:v>0.0844312738267048</c:v>
                </c:pt>
                <c:pt idx="3152">
                  <c:v>0.0850661507298879</c:v>
                </c:pt>
                <c:pt idx="3153">
                  <c:v>0.0857309745657892</c:v>
                </c:pt>
                <c:pt idx="3154">
                  <c:v>0.0864250542377614</c:v>
                </c:pt>
                <c:pt idx="3155">
                  <c:v>0.0871476907324572</c:v>
                </c:pt>
                <c:pt idx="3156">
                  <c:v>0.0878981797308682</c:v>
                </c:pt>
                <c:pt idx="3157">
                  <c:v>0.08867581406449</c:v>
                </c:pt>
                <c:pt idx="3158">
                  <c:v>0.0894798860079739</c:v>
                </c:pt>
                <c:pt idx="3159">
                  <c:v>0.099582377959155</c:v>
                </c:pt>
                <c:pt idx="3160">
                  <c:v>0.098527965573232</c:v>
                </c:pt>
                <c:pt idx="3161">
                  <c:v>0.0974926151049401</c:v>
                </c:pt>
                <c:pt idx="3162">
                  <c:v>0.0964769402499892</c:v>
                </c:pt>
                <c:pt idx="3163">
                  <c:v>0.0954815689020661</c:v>
                </c:pt>
                <c:pt idx="3164">
                  <c:v>0.094507142587214</c:v>
                </c:pt>
                <c:pt idx="3165">
                  <c:v>0.0935543157743136</c:v>
                </c:pt>
                <c:pt idx="3166">
                  <c:v>0.0926237550523622</c:v>
                </c:pt>
                <c:pt idx="3167">
                  <c:v>0.0917161381655377</c:v>
                </c:pt>
                <c:pt idx="3168">
                  <c:v>0.0908321528975285</c:v>
                </c:pt>
                <c:pt idx="3169">
                  <c:v>0.0899724957973268</c:v>
                </c:pt>
                <c:pt idx="3170">
                  <c:v>0.0891378707396581</c:v>
                </c:pt>
                <c:pt idx="3171">
                  <c:v>0.0883289873144711</c:v>
                </c:pt>
                <c:pt idx="3172">
                  <c:v>0.0875465590414609</c:v>
                </c:pt>
                <c:pt idx="3173">
                  <c:v>0.0867913014074567</c:v>
                </c:pt>
                <c:pt idx="3174">
                  <c:v>0.0860639297266863</c:v>
                </c:pt>
                <c:pt idx="3175">
                  <c:v>0.0853651568264242</c:v>
                </c:pt>
                <c:pt idx="3176">
                  <c:v>0.0846956905633338</c:v>
                </c:pt>
                <c:pt idx="3177">
                  <c:v>0.0840562311788959</c:v>
                </c:pt>
                <c:pt idx="3178">
                  <c:v>0.0834474685056413</c:v>
                </c:pt>
                <c:pt idx="3179">
                  <c:v>0.0828700790394217</c:v>
                </c:pt>
                <c:pt idx="3180">
                  <c:v>0.082324722896588</c:v>
                </c:pt>
                <c:pt idx="3181">
                  <c:v>0.0818120406786189</c:v>
                </c:pt>
                <c:pt idx="3182">
                  <c:v>0.0813326502703557</c:v>
                </c:pt>
                <c:pt idx="3183">
                  <c:v>0.0808871436014401</c:v>
                </c:pt>
                <c:pt idx="3184">
                  <c:v>0.0804760834037045</c:v>
                </c:pt>
                <c:pt idx="3185">
                  <c:v>0.0801</c:v>
                </c:pt>
                <c:pt idx="3186">
                  <c:v>0.0797593881621468</c:v>
                </c:pt>
                <c:pt idx="3187">
                  <c:v>0.0794547040772288</c:v>
                </c:pt>
                <c:pt idx="3188">
                  <c:v>0.0791863624622321</c:v>
                </c:pt>
                <c:pt idx="3189">
                  <c:v>0.0789547338669443</c:v>
                </c:pt>
                <c:pt idx="3190">
                  <c:v>0.0787601422040362</c:v>
                </c:pt>
                <c:pt idx="3191">
                  <c:v>0.0786028625432942</c:v>
                </c:pt>
                <c:pt idx="3192">
                  <c:v>0.0784831192040683</c:v>
                </c:pt>
                <c:pt idx="3193">
                  <c:v>0.078401084176177</c:v>
                </c:pt>
                <c:pt idx="3194">
                  <c:v>0.0783568758948441</c:v>
                </c:pt>
                <c:pt idx="3195">
                  <c:v>0.0783505583898417</c:v>
                </c:pt>
                <c:pt idx="3196">
                  <c:v>0.0783821408230217</c:v>
                </c:pt>
                <c:pt idx="3197">
                  <c:v>0.0784515774219996</c:v>
                </c:pt>
                <c:pt idx="3198">
                  <c:v>0.0785587678111107</c:v>
                </c:pt>
                <c:pt idx="3199">
                  <c:v>0.0787035577340694</c:v>
                </c:pt>
                <c:pt idx="3200">
                  <c:v>0.0788857401562538</c:v>
                </c:pt>
                <c:pt idx="3201">
                  <c:v>0.0791050567283786</c:v>
                </c:pt>
                <c:pt idx="3202">
                  <c:v>0.0793611995877078</c:v>
                </c:pt>
                <c:pt idx="3203">
                  <c:v>0.0796538134680318</c:v>
                </c:pt>
                <c:pt idx="3204">
                  <c:v>0.0799824980855187</c:v>
                </c:pt>
                <c:pt idx="3205">
                  <c:v>0.0803468107643359</c:v>
                </c:pt>
                <c:pt idx="3206">
                  <c:v>0.0807462692636632</c:v>
                </c:pt>
                <c:pt idx="3207">
                  <c:v>0.0811803547664088</c:v>
                </c:pt>
                <c:pt idx="3208">
                  <c:v>0.0816485149895575</c:v>
                </c:pt>
                <c:pt idx="3209">
                  <c:v>0.0821501673765793</c:v>
                </c:pt>
                <c:pt idx="3210">
                  <c:v>0.082684702333624</c:v>
                </c:pt>
                <c:pt idx="3211">
                  <c:v>0.0832514864732156</c:v>
                </c:pt>
                <c:pt idx="3212">
                  <c:v>0.0838498658317352</c:v>
                </c:pt>
                <c:pt idx="3213">
                  <c:v>0.0844791690300041</c:v>
                </c:pt>
                <c:pt idx="3214">
                  <c:v>0.0851387103496406</c:v>
                </c:pt>
                <c:pt idx="3215">
                  <c:v>0.0858277927014321</c:v>
                </c:pt>
                <c:pt idx="3216">
                  <c:v>0.0865457104656262</c:v>
                </c:pt>
                <c:pt idx="3217">
                  <c:v>0.0872917521877067</c:v>
                </c:pt>
                <c:pt idx="3218">
                  <c:v>0.0880652031167816</c:v>
                </c:pt>
                <c:pt idx="3219">
                  <c:v>0.0888653475771068</c:v>
                </c:pt>
                <c:pt idx="3220">
                  <c:v>0.098488578017961</c:v>
                </c:pt>
                <c:pt idx="3221">
                  <c:v>0.097444189154613</c:v>
                </c:pt>
                <c:pt idx="3222">
                  <c:v>0.0964192926752732</c:v>
                </c:pt>
                <c:pt idx="3223">
                  <c:v>0.0954145167152252</c:v>
                </c:pt>
                <c:pt idx="3224">
                  <c:v>0.0944305035462588</c:v>
                </c:pt>
                <c:pt idx="3225">
                  <c:v>0.0934679089313546</c:v>
                </c:pt>
                <c:pt idx="3226">
                  <c:v>0.0925274013468442</c:v>
                </c:pt>
                <c:pt idx="3227">
                  <c:v>0.0916096610625757</c:v>
                </c:pt>
                <c:pt idx="3228">
                  <c:v>0.0907153790710263</c:v>
                </c:pt>
                <c:pt idx="3229">
                  <c:v>0.0898452558569455</c:v>
                </c:pt>
                <c:pt idx="3230">
                  <c:v>0.089</c:v>
                </c:pt>
                <c:pt idx="3231">
                  <c:v>0.0881803266040674</c:v>
                </c:pt>
                <c:pt idx="3232">
                  <c:v>0.0873869555482968</c:v>
                </c:pt>
                <c:pt idx="3233">
                  <c:v>0.0866206095568485</c:v>
                </c:pt>
                <c:pt idx="3234">
                  <c:v>0.0858820120863502</c:v>
                </c:pt>
                <c:pt idx="3235">
                  <c:v>0.0851718850325622</c:v>
                </c:pt>
                <c:pt idx="3236">
                  <c:v>0.0844909462605313</c:v>
                </c:pt>
                <c:pt idx="3237">
                  <c:v>0.0838399069655972</c:v>
                </c:pt>
                <c:pt idx="3238">
                  <c:v>0.0832194688759787</c:v>
                </c:pt>
                <c:pt idx="3239">
                  <c:v>0.0826303213112474</c:v>
                </c:pt>
                <c:pt idx="3240">
                  <c:v>0.0820731381147327</c:v>
                </c:pt>
                <c:pt idx="3241">
                  <c:v>0.0815485744817161</c:v>
                </c:pt>
                <c:pt idx="3242">
                  <c:v>0.0810572637090594</c:v>
                </c:pt>
                <c:pt idx="3243">
                  <c:v>0.0805998138955668</c:v>
                </c:pt>
                <c:pt idx="3244">
                  <c:v>0.0801768046257769</c:v>
                </c:pt>
                <c:pt idx="3245">
                  <c:v>0.0797887836728947</c:v>
                </c:pt>
                <c:pt idx="3246">
                  <c:v>0.0794362637590666</c:v>
                </c:pt>
                <c:pt idx="3247">
                  <c:v>0.0791197194130515</c:v>
                </c:pt>
                <c:pt idx="3248">
                  <c:v>0.0788395839664315</c:v>
                </c:pt>
                <c:pt idx="3249">
                  <c:v>0.0785962467297262</c:v>
                </c:pt>
                <c:pt idx="3250">
                  <c:v>0.078390050389064</c:v>
                </c:pt>
                <c:pt idx="3251">
                  <c:v>0.0782212886623584</c:v>
                </c:pt>
                <c:pt idx="3252">
                  <c:v>0.0780902042512375</c:v>
                </c:pt>
                <c:pt idx="3253">
                  <c:v>0.0779969871212985</c:v>
                </c:pt>
                <c:pt idx="3254">
                  <c:v>0.0779417731386706</c:v>
                </c:pt>
                <c:pt idx="3255">
                  <c:v>0.0779246430854835</c:v>
                </c:pt>
                <c:pt idx="3256">
                  <c:v>0.0779456220707744</c:v>
                </c:pt>
                <c:pt idx="3257">
                  <c:v>0.0780046793468187</c:v>
                </c:pt>
                <c:pt idx="3258">
                  <c:v>0.0781017285340088</c:v>
                </c:pt>
                <c:pt idx="3259">
                  <c:v>0.0782366282504557</c:v>
                </c:pt>
                <c:pt idx="3260">
                  <c:v>0.0784091831356506</c:v>
                </c:pt>
                <c:pt idx="3261">
                  <c:v>0.0786191452510138</c:v>
                </c:pt>
                <c:pt idx="3262">
                  <c:v>0.078866215834158</c:v>
                </c:pt>
                <c:pt idx="3263">
                  <c:v>0.0791500473783813</c:v>
                </c:pt>
                <c:pt idx="3264">
                  <c:v>0.0794702460044009</c:v>
                </c:pt>
                <c:pt idx="3265">
                  <c:v>0.0798263740877663</c:v>
                </c:pt>
                <c:pt idx="3266">
                  <c:v>0.0802179531027812</c:v>
                </c:pt>
                <c:pt idx="3267">
                  <c:v>0.0806444666421696</c:v>
                </c:pt>
                <c:pt idx="3268">
                  <c:v>0.0811053635710981</c:v>
                </c:pt>
                <c:pt idx="3269">
                  <c:v>0.0816000612744868</c:v>
                </c:pt>
                <c:pt idx="3270">
                  <c:v>0.0821279489577087</c:v>
                </c:pt>
                <c:pt idx="3271">
                  <c:v>0.082688390962698</c:v>
                </c:pt>
                <c:pt idx="3272">
                  <c:v>0.083280730064043</c:v>
                </c:pt>
                <c:pt idx="3273">
                  <c:v>0.0839042907126924</c:v>
                </c:pt>
                <c:pt idx="3274">
                  <c:v>0.0845583821983368</c:v>
                </c:pt>
                <c:pt idx="3275">
                  <c:v>0.085242301705198</c:v>
                </c:pt>
                <c:pt idx="3276">
                  <c:v>0.0859553372397549</c:v>
                </c:pt>
                <c:pt idx="3277">
                  <c:v>0.0866967704127438</c:v>
                </c:pt>
                <c:pt idx="3278">
                  <c:v>0.0874658790614946</c:v>
                </c:pt>
                <c:pt idx="3279">
                  <c:v>0.0882619397022295</c:v>
                </c:pt>
                <c:pt idx="3280">
                  <c:v>0.0974097017755418</c:v>
                </c:pt>
                <c:pt idx="3281">
                  <c:v>0.0963757230841875</c:v>
                </c:pt>
                <c:pt idx="3282">
                  <c:v>0.0953616799348669</c:v>
                </c:pt>
                <c:pt idx="3283">
                  <c:v>0.0943682149878866</c:v>
                </c:pt>
                <c:pt idx="3284">
                  <c:v>0.0933959849244066</c:v>
                </c:pt>
                <c:pt idx="3285">
                  <c:v>0.0924456597142342</c:v>
                </c:pt>
                <c:pt idx="3286">
                  <c:v>0.0915179217421374</c:v>
                </c:pt>
                <c:pt idx="3287">
                  <c:v>0.0906134647831104</c:v>
                </c:pt>
                <c:pt idx="3288">
                  <c:v>0.0897329928175807</c:v>
                </c:pt>
                <c:pt idx="3289">
                  <c:v>0.0888772186783542</c:v>
                </c:pt>
                <c:pt idx="3290">
                  <c:v>0.0880468625221819</c:v>
                </c:pt>
                <c:pt idx="3291">
                  <c:v>0.087242650120225</c:v>
                </c:pt>
                <c:pt idx="3292">
                  <c:v>0.0864653109634147</c:v>
                </c:pt>
                <c:pt idx="3293">
                  <c:v>0.0857155761807619</c:v>
                </c:pt>
                <c:pt idx="3294">
                  <c:v>0.0849941762710834</c:v>
                </c:pt>
                <c:pt idx="3295">
                  <c:v>0.0843018386513604</c:v>
                </c:pt>
                <c:pt idx="3296">
                  <c:v>0.0836392850280297</c:v>
                </c:pt>
                <c:pt idx="3297">
                  <c:v>0.0830072286008875</c:v>
                </c:pt>
                <c:pt idx="3298">
                  <c:v>0.0824063711129182</c:v>
                </c:pt>
                <c:pt idx="3299">
                  <c:v>0.0818373997631889</c:v>
                </c:pt>
                <c:pt idx="3300">
                  <c:v>0.0813009840038852</c:v>
                </c:pt>
                <c:pt idx="3301">
                  <c:v>0.0807977722465168</c:v>
                </c:pt>
                <c:pt idx="3302">
                  <c:v>0.0803283885061813</c:v>
                </c:pt>
                <c:pt idx="3303">
                  <c:v>0.0798934290164091</c:v>
                </c:pt>
                <c:pt idx="3304">
                  <c:v>0.0794934588503985</c:v>
                </c:pt>
                <c:pt idx="3305">
                  <c:v>0.0791290085872431</c:v>
                </c:pt>
                <c:pt idx="3306">
                  <c:v>0.0788005710639206</c:v>
                </c:pt>
                <c:pt idx="3307">
                  <c:v>0.078508598255223</c:v>
                </c:pt>
                <c:pt idx="3308">
                  <c:v>0.0782534983243561</c:v>
                </c:pt>
                <c:pt idx="3309">
                  <c:v>0.0780356328865218</c:v>
                </c:pt>
                <c:pt idx="3310">
                  <c:v>0.07785531452637</c:v>
                </c:pt>
                <c:pt idx="3311">
                  <c:v>0.077712804607735</c:v>
                </c:pt>
                <c:pt idx="3312">
                  <c:v>0.0776083114105699</c:v>
                </c:pt>
                <c:pt idx="3313">
                  <c:v>0.0775419886255182</c:v>
                </c:pt>
                <c:pt idx="3314">
                  <c:v>0.0775139342312077</c:v>
                </c:pt>
                <c:pt idx="3315">
                  <c:v>0.0775241897732572</c:v>
                </c:pt>
                <c:pt idx="3316">
                  <c:v>0.0775727400573165</c:v>
                </c:pt>
                <c:pt idx="3317">
                  <c:v>0.0776595132614157</c:v>
                </c:pt>
                <c:pt idx="3318">
                  <c:v>0.0777843814656901</c:v>
                </c:pt>
                <c:pt idx="3319">
                  <c:v>0.0779471615904004</c:v>
                </c:pt>
                <c:pt idx="3320">
                  <c:v>0.0781476167262956</c:v>
                </c:pt>
                <c:pt idx="3321">
                  <c:v>0.0783854578349836</c:v>
                </c:pt>
                <c:pt idx="3322">
                  <c:v>0.0786603457912562</c:v>
                </c:pt>
                <c:pt idx="3323">
                  <c:v>0.0789718937344167</c:v>
                </c:pt>
                <c:pt idx="3324">
                  <c:v>0.0793196696916975</c:v>
                </c:pt>
                <c:pt idx="3325">
                  <c:v>0.0797031994338998</c:v>
                </c:pt>
                <c:pt idx="3326">
                  <c:v>0.0801219695214739</c:v>
                </c:pt>
                <c:pt idx="3327">
                  <c:v>0.0805754304983846</c:v>
                </c:pt>
                <c:pt idx="3328">
                  <c:v>0.0810630001912093</c:v>
                </c:pt>
                <c:pt idx="3329">
                  <c:v>0.0815840670719473</c:v>
                </c:pt>
                <c:pt idx="3330">
                  <c:v>0.0821379936448414</c:v>
                </c:pt>
                <c:pt idx="3331">
                  <c:v>0.082724119820038</c:v>
                </c:pt>
                <c:pt idx="3332">
                  <c:v>0.0833417662399832</c:v>
                </c:pt>
                <c:pt idx="3333">
                  <c:v>0.0839902375279413</c:v>
                </c:pt>
                <c:pt idx="3334">
                  <c:v>0.0846688254317963</c:v>
                </c:pt>
                <c:pt idx="3335">
                  <c:v>0.0853768118402181</c:v>
                </c:pt>
                <c:pt idx="3336">
                  <c:v>0.0861134716522334</c:v>
                </c:pt>
                <c:pt idx="3337">
                  <c:v>0.0868780754851303</c:v>
                </c:pt>
                <c:pt idx="3338">
                  <c:v>0.0876698922093554</c:v>
                </c:pt>
                <c:pt idx="3339">
                  <c:v>0.0963462505757229</c:v>
                </c:pt>
                <c:pt idx="3340">
                  <c:v>0.0953230821994337</c:v>
                </c:pt>
                <c:pt idx="3341">
                  <c:v>0.0943203053430172</c:v>
                </c:pt>
                <c:pt idx="3342">
                  <c:v>0.093338577233639</c:v>
                </c:pt>
                <c:pt idx="3343">
                  <c:v>0.0923785689432348</c:v>
                </c:pt>
                <c:pt idx="3344">
                  <c:v>0.0914409645618417</c:v>
                </c:pt>
                <c:pt idx="3345">
                  <c:v>0.090526460220203</c:v>
                </c:pt>
                <c:pt idx="3346">
                  <c:v>0.0896357629520717</c:v>
                </c:pt>
                <c:pt idx="3347">
                  <c:v>0.0887695893873572</c:v>
                </c:pt>
                <c:pt idx="3348">
                  <c:v>0.0879286642682578</c:v>
                </c:pt>
                <c:pt idx="3349">
                  <c:v>0.0871137187818313</c:v>
                </c:pt>
                <c:pt idx="3350">
                  <c:v>0.0863254887040901</c:v>
                </c:pt>
                <c:pt idx="3351">
                  <c:v>0.0855647123526983</c:v>
                </c:pt>
                <c:pt idx="3352">
                  <c:v>0.0848321283476962</c:v>
                </c:pt>
                <c:pt idx="3353">
                  <c:v>0.0841284731823893</c:v>
                </c:pt>
                <c:pt idx="3354">
                  <c:v>0.0834544786095989</c:v>
                </c:pt>
                <c:pt idx="3355">
                  <c:v>0.0828108688518602</c:v>
                </c:pt>
                <c:pt idx="3356">
                  <c:v>0.0821983576478265</c:v>
                </c:pt>
                <c:pt idx="3357">
                  <c:v>0.0816176451510333</c:v>
                </c:pt>
                <c:pt idx="3358">
                  <c:v>0.0810694147012299</c:v>
                </c:pt>
                <c:pt idx="3359">
                  <c:v>0.0805543294925853</c:v>
                </c:pt>
                <c:pt idx="3360">
                  <c:v>0.0800730291671296</c:v>
                </c:pt>
                <c:pt idx="3361">
                  <c:v>0.0796261263656596</c:v>
                </c:pt>
                <c:pt idx="3362">
                  <c:v>0.079214203271888</c:v>
                </c:pt>
                <c:pt idx="3363">
                  <c:v>0.0788378081887111</c:v>
                </c:pt>
                <c:pt idx="3364">
                  <c:v>0.0784974521879532</c:v>
                </c:pt>
                <c:pt idx="3365">
                  <c:v>0.0781936058766956</c:v>
                </c:pt>
                <c:pt idx="3366">
                  <c:v>0.0779266963241738</c:v>
                </c:pt>
                <c:pt idx="3367">
                  <c:v>0.0776971041931422</c:v>
                </c:pt>
                <c:pt idx="3368">
                  <c:v>0.07750516111847</c:v>
                </c:pt>
                <c:pt idx="3369">
                  <c:v>0.0773511473735199</c:v>
                </c:pt>
                <c:pt idx="3370">
                  <c:v>0.0772352898615652</c:v>
                </c:pt>
                <c:pt idx="3371">
                  <c:v>0.0771577604651664</c:v>
                </c:pt>
                <c:pt idx="3372">
                  <c:v>0.0771186747811449</c:v>
                </c:pt>
                <c:pt idx="3373">
                  <c:v>0.0771180912626862</c:v>
                </c:pt>
                <c:pt idx="3374">
                  <c:v>0.0771560107833473</c:v>
                </c:pt>
                <c:pt idx="3375">
                  <c:v>0.0772323766305298</c:v>
                </c:pt>
                <c:pt idx="3376">
                  <c:v>0.0773470749285324</c:v>
                </c:pt>
                <c:pt idx="3377">
                  <c:v>0.0774999354838441</c:v>
                </c:pt>
                <c:pt idx="3378">
                  <c:v>0.0776907330381172</c:v>
                </c:pt>
                <c:pt idx="3379">
                  <c:v>0.0779191889074829</c:v>
                </c:pt>
                <c:pt idx="3380">
                  <c:v>0.0781849729807461</c:v>
                </c:pt>
                <c:pt idx="3381">
                  <c:v>0.0784877060436856</c:v>
                </c:pt>
                <c:pt idx="3382">
                  <c:v>0.0788269623923185</c:v>
                </c:pt>
                <c:pt idx="3383">
                  <c:v>0.0792022726946645</c:v>
                </c:pt>
                <c:pt idx="3384">
                  <c:v>0.0796131270582936</c:v>
                </c:pt>
                <c:pt idx="3385">
                  <c:v>0.0800589782597805</c:v>
                </c:pt>
                <c:pt idx="3386">
                  <c:v>0.0805392450920668</c:v>
                </c:pt>
                <c:pt idx="3387">
                  <c:v>0.0810533157865858</c:v>
                </c:pt>
                <c:pt idx="3388">
                  <c:v>0.0816005514687248</c:v>
                </c:pt>
                <c:pt idx="3389">
                  <c:v>0.0821802896076669</c:v>
                </c:pt>
                <c:pt idx="3390">
                  <c:v>0.0827918474247314</c:v>
                </c:pt>
                <c:pt idx="3391">
                  <c:v>0.0834345252278696</c:v>
                </c:pt>
                <c:pt idx="3392">
                  <c:v>0.0841076096438366</c:v>
                </c:pt>
                <c:pt idx="3393">
                  <c:v>0.0848103767236062</c:v>
                </c:pt>
                <c:pt idx="3394">
                  <c:v>0.0855420949006979</c:v>
                </c:pt>
                <c:pt idx="3395">
                  <c:v>0.0863020277861419</c:v>
                </c:pt>
                <c:pt idx="3396">
                  <c:v>0.0870894367877069</c:v>
                </c:pt>
                <c:pt idx="3397">
                  <c:v>0.0952987408101492</c:v>
                </c:pt>
                <c:pt idx="3398">
                  <c:v>0.0942867965305853</c:v>
                </c:pt>
                <c:pt idx="3399">
                  <c:v>0.0932957126560486</c:v>
                </c:pt>
                <c:pt idx="3400">
                  <c:v>0.0923261609729333</c:v>
                </c:pt>
                <c:pt idx="3401">
                  <c:v>0.091378826869248</c:v>
                </c:pt>
                <c:pt idx="3402">
                  <c:v>0.0904544084055608</c:v>
                </c:pt>
                <c:pt idx="3403">
                  <c:v>0.0895536152257406</c:v>
                </c:pt>
                <c:pt idx="3404">
                  <c:v>0.0886771672980142</c:v>
                </c:pt>
                <c:pt idx="3405">
                  <c:v>0.0878257934777705</c:v>
                </c:pt>
                <c:pt idx="3406">
                  <c:v>0.0870002298847537</c:v>
                </c:pt>
                <c:pt idx="3407">
                  <c:v>0.0862012180888414</c:v>
                </c:pt>
                <c:pt idx="3408">
                  <c:v>0.0854295031005097</c:v>
                </c:pt>
                <c:pt idx="3409">
                  <c:v>0.0846858311643689</c:v>
                </c:pt>
                <c:pt idx="3410">
                  <c:v>0.083970947356809</c:v>
                </c:pt>
                <c:pt idx="3411">
                  <c:v>0.0832855929918254</c:v>
                </c:pt>
                <c:pt idx="3412">
                  <c:v>0.0826305028424733</c:v>
                </c:pt>
                <c:pt idx="3413">
                  <c:v>0.0820064021890974</c:v>
                </c:pt>
                <c:pt idx="3414">
                  <c:v>0.0814140037094356</c:v>
                </c:pt>
                <c:pt idx="3415">
                  <c:v>0.0808540042298462</c:v>
                </c:pt>
                <c:pt idx="3416">
                  <c:v>0.0803270813611449</c:v>
                </c:pt>
                <c:pt idx="3417">
                  <c:v>0.0798338900467715</c:v>
                </c:pt>
                <c:pt idx="3418">
                  <c:v>0.0793750590550961</c:v>
                </c:pt>
                <c:pt idx="3419">
                  <c:v>0.078951187451488</c:v>
                </c:pt>
                <c:pt idx="3420">
                  <c:v>0.0785628410891561</c:v>
                </c:pt>
                <c:pt idx="3421">
                  <c:v>0.0782105491605832</c:v>
                </c:pt>
                <c:pt idx="3422">
                  <c:v>0.0778948008534587</c:v>
                </c:pt>
                <c:pt idx="3423">
                  <c:v>0.077616042156245</c:v>
                </c:pt>
                <c:pt idx="3424">
                  <c:v>0.0773746728587591</c:v>
                </c:pt>
                <c:pt idx="3425">
                  <c:v>0.0771710437923448</c:v>
                </c:pt>
                <c:pt idx="3426">
                  <c:v>0.077005454352273</c:v>
                </c:pt>
                <c:pt idx="3427">
                  <c:v>0.0768781503419535</c:v>
                </c:pt>
                <c:pt idx="3428">
                  <c:v>0.0767893221743752</c:v>
                </c:pt>
                <c:pt idx="3429">
                  <c:v>0.0767391034610126</c:v>
                </c:pt>
                <c:pt idx="3430">
                  <c:v>0.0767275700123495</c:v>
                </c:pt>
                <c:pt idx="3431">
                  <c:v>0.0767547392673573</c:v>
                </c:pt>
                <c:pt idx="3432">
                  <c:v>0.0768205701619039</c:v>
                </c:pt>
                <c:pt idx="3433">
                  <c:v>0.0769249634384053</c:v>
                </c:pt>
                <c:pt idx="3434">
                  <c:v>0.0770677623912878</c:v>
                </c:pt>
                <c:pt idx="3435">
                  <c:v>0.0772487540352594</c:v>
                </c:pt>
                <c:pt idx="3436">
                  <c:v>0.0774676706762247</c:v>
                </c:pt>
                <c:pt idx="3437">
                  <c:v>0.0777241918581338</c:v>
                </c:pt>
                <c:pt idx="3438">
                  <c:v>0.0780179466533182</c:v>
                </c:pt>
                <c:pt idx="3439">
                  <c:v>0.0783485162590843</c:v>
                </c:pt>
                <c:pt idx="3440">
                  <c:v>0.0787154368596148</c:v>
                </c:pt>
                <c:pt idx="3441">
                  <c:v>0.0791182027096167</c:v>
                </c:pt>
                <c:pt idx="3442">
                  <c:v>0.0795562693946869</c:v>
                </c:pt>
                <c:pt idx="3443">
                  <c:v>0.0800290572229862</c:v>
                </c:pt>
                <c:pt idx="3444">
                  <c:v>0.0805359547034739</c:v>
                </c:pt>
                <c:pt idx="3445">
                  <c:v>0.0810763220675432</c:v>
                </c:pt>
                <c:pt idx="3446">
                  <c:v>0.0816494947932931</c:v>
                </c:pt>
                <c:pt idx="3447">
                  <c:v>0.0822547870947339</c:v>
                </c:pt>
                <c:pt idx="3448">
                  <c:v>0.0828914953418021</c:v>
                </c:pt>
                <c:pt idx="3449">
                  <c:v>0.0835589013810019</c:v>
                </c:pt>
                <c:pt idx="3450">
                  <c:v>0.084256275730654</c:v>
                </c:pt>
                <c:pt idx="3451">
                  <c:v>0.0849828806289832</c:v>
                </c:pt>
                <c:pt idx="3452">
                  <c:v>0.0857379729174886</c:v>
                </c:pt>
                <c:pt idx="3453">
                  <c:v>0.0865208067461232</c:v>
                </c:pt>
                <c:pt idx="3454">
                  <c:v>0.0942677039075419</c:v>
                </c:pt>
                <c:pt idx="3455">
                  <c:v>0.093267411243156</c:v>
                </c:pt>
                <c:pt idx="3456">
                  <c:v>0.0922884608171574</c:v>
                </c:pt>
                <c:pt idx="3457">
                  <c:v>0.0913315389118129</c:v>
                </c:pt>
                <c:pt idx="3458">
                  <c:v>0.0903973450937581</c:v>
                </c:pt>
                <c:pt idx="3459">
                  <c:v>0.0894865911743206</c:v>
                </c:pt>
                <c:pt idx="3460">
                  <c:v>0.0886</c:v>
                </c:pt>
                <c:pt idx="3461">
                  <c:v>0.0877383040638466</c:v>
                </c:pt>
                <c:pt idx="3462">
                  <c:v>0.0869022439296017</c:v>
                </c:pt>
                <c:pt idx="3463">
                  <c:v>0.0860925664619193</c:v>
                </c:pt>
                <c:pt idx="3464">
                  <c:v>0.0853100228578096</c:v>
                </c:pt>
                <c:pt idx="3465">
                  <c:v>0.0845553664766465</c:v>
                </c:pt>
                <c:pt idx="3466">
                  <c:v>0.0838293504686753</c:v>
                </c:pt>
                <c:pt idx="3467">
                  <c:v>0.0831327252049396</c:v>
                </c:pt>
                <c:pt idx="3468">
                  <c:v>0.0824662355149063</c:v>
                </c:pt>
                <c:pt idx="3469">
                  <c:v>0.0818306177417719</c:v>
                </c:pt>
                <c:pt idx="3470">
                  <c:v>0.0812265966294292</c:v>
                </c:pt>
                <c:pt idx="3471">
                  <c:v>0.0806548820593025</c:v>
                </c:pt>
                <c:pt idx="3472">
                  <c:v>0.080116165659622</c:v>
                </c:pt>
                <c:pt idx="3473">
                  <c:v>0.0796111173141038</c:v>
                </c:pt>
                <c:pt idx="3474">
                  <c:v>0.0791403816013039</c:v>
                </c:pt>
                <c:pt idx="3475">
                  <c:v>0.078704574199979</c:v>
                </c:pt>
                <c:pt idx="3476">
                  <c:v>0.0783042782994646</c:v>
                </c:pt>
                <c:pt idx="3477">
                  <c:v>0.0779400410572127</c:v>
                </c:pt>
                <c:pt idx="3478">
                  <c:v>0.0776123701480634</c:v>
                </c:pt>
                <c:pt idx="3479">
                  <c:v>0.0773217304514067</c:v>
                </c:pt>
                <c:pt idx="3480">
                  <c:v>0.0770685409229992</c:v>
                </c:pt>
                <c:pt idx="3481">
                  <c:v>0.076853171697725</c:v>
                </c:pt>
                <c:pt idx="3482">
                  <c:v>0.0766759414679728</c:v>
                </c:pt>
                <c:pt idx="3483">
                  <c:v>0.0765371151794997</c:v>
                </c:pt>
                <c:pt idx="3484">
                  <c:v>0.0764369020826982</c:v>
                </c:pt>
                <c:pt idx="3485">
                  <c:v>0.0763754541721357</c:v>
                </c:pt>
                <c:pt idx="3486">
                  <c:v>0.0763528650412019</c:v>
                </c:pt>
                <c:pt idx="3487">
                  <c:v>0.0763691691718589</c:v>
                </c:pt>
                <c:pt idx="3488">
                  <c:v>0.0764243416720092</c:v>
                </c:pt>
                <c:pt idx="3489">
                  <c:v>0.0765182984651384</c:v>
                </c:pt>
                <c:pt idx="3490">
                  <c:v>0.0766508969288683</c:v>
                </c:pt>
                <c:pt idx="3491">
                  <c:v>0.0768219369711543</c:v>
                </c:pt>
                <c:pt idx="3492">
                  <c:v>0.0770311625253053</c:v>
                </c:pt>
                <c:pt idx="3493">
                  <c:v>0.0772782634380458</c:v>
                </c:pt>
                <c:pt idx="3494">
                  <c:v>0.0775628777186613</c:v>
                </c:pt>
                <c:pt idx="3495">
                  <c:v>0.0778845941120579</c:v>
                </c:pt>
                <c:pt idx="3496">
                  <c:v>0.0782429549544239</c:v>
                </c:pt>
                <c:pt idx="3497">
                  <c:v>0.0786374592671966</c:v>
                </c:pt>
                <c:pt idx="3498">
                  <c:v>0.0790675660432266</c:v>
                </c:pt>
                <c:pt idx="3499">
                  <c:v>0.0795326976783763</c:v>
                </c:pt>
                <c:pt idx="3500">
                  <c:v>0.0800322435022285</c:v>
                </c:pt>
                <c:pt idx="3501">
                  <c:v>0.0805655633630151</c:v>
                </c:pt>
                <c:pt idx="3502">
                  <c:v>0.0811319912241774</c:v>
                </c:pt>
                <c:pt idx="3503">
                  <c:v>0.0817308387330021</c:v>
                </c:pt>
                <c:pt idx="3504">
                  <c:v>0.0823613987253738</c:v>
                </c:pt>
                <c:pt idx="3505">
                  <c:v>0.0830229486346998</c:v>
                </c:pt>
                <c:pt idx="3506">
                  <c:v>0.0837147537773361</c:v>
                </c:pt>
                <c:pt idx="3507">
                  <c:v>0.0844360704912302</c:v>
                </c:pt>
                <c:pt idx="3508">
                  <c:v>0.085186149108878</c:v>
                </c:pt>
                <c:pt idx="3509">
                  <c:v>0.0859642367499415</c:v>
                </c:pt>
                <c:pt idx="3510">
                  <c:v>0.0932536862542173</c:v>
                </c:pt>
                <c:pt idx="3511">
                  <c:v>0.0922654865049765</c:v>
                </c:pt>
                <c:pt idx="3512">
                  <c:v>0.0912991237635937</c:v>
                </c:pt>
                <c:pt idx="3513">
                  <c:v>0.090355298682479</c:v>
                </c:pt>
                <c:pt idx="3514">
                  <c:v>0.0894347247997107</c:v>
                </c:pt>
                <c:pt idx="3515">
                  <c:v>0.0885381273802422</c:v>
                </c:pt>
                <c:pt idx="3516">
                  <c:v>0.0876662420775523</c:v>
                </c:pt>
                <c:pt idx="3517">
                  <c:v>0.0868198134068485</c:v>
                </c:pt>
                <c:pt idx="3518">
                  <c:v>0.0859995930222928</c:v>
                </c:pt>
                <c:pt idx="3519">
                  <c:v>0.0852063377924436</c:v>
                </c:pt>
                <c:pt idx="3520">
                  <c:v>0.0844408076702254</c:v>
                </c:pt>
                <c:pt idx="3521">
                  <c:v>0.0837037633562553</c:v>
                </c:pt>
                <c:pt idx="3522">
                  <c:v>0.0829959637572816</c:v>
                </c:pt>
                <c:pt idx="3523">
                  <c:v>0.0823181632448149</c:v>
                </c:pt>
                <c:pt idx="3524">
                  <c:v>0.0816711087227301</c:v>
                </c:pt>
                <c:pt idx="3525">
                  <c:v>0.0810555365166377</c:v>
                </c:pt>
                <c:pt idx="3526">
                  <c:v>0.0804721691021188</c:v>
                </c:pt>
                <c:pt idx="3527">
                  <c:v>0.0799217116933815</c:v>
                </c:pt>
                <c:pt idx="3528">
                  <c:v>0.0794048487184504</c:v>
                </c:pt>
                <c:pt idx="3529">
                  <c:v>0.0789222402114892</c:v>
                </c:pt>
                <c:pt idx="3530">
                  <c:v>0.07847451815717</c:v>
                </c:pt>
                <c:pt idx="3531">
                  <c:v>0.0780622828259589</c:v>
                </c:pt>
                <c:pt idx="3532">
                  <c:v>0.0776860991426394</c:v>
                </c:pt>
                <c:pt idx="3533">
                  <c:v>0.0773464931331731</c:v>
                </c:pt>
                <c:pt idx="3534">
                  <c:v>0.0770439484969455</c:v>
                </c:pt>
                <c:pt idx="3535">
                  <c:v>0.0767789033524183</c:v>
                </c:pt>
                <c:pt idx="3536">
                  <c:v>0.0765517472040972</c:v>
                </c:pt>
                <c:pt idx="3537">
                  <c:v>0.076362818177435</c:v>
                </c:pt>
                <c:pt idx="3538">
                  <c:v>0.0762124005657872</c:v>
                </c:pt>
                <c:pt idx="3539">
                  <c:v>0.0761007227298138</c:v>
                </c:pt>
                <c:pt idx="3540">
                  <c:v>0.0760279553848451</c:v>
                </c:pt>
                <c:pt idx="3541">
                  <c:v>0.0759942103057858</c:v>
                </c:pt>
                <c:pt idx="3542">
                  <c:v>0.0759995394722889</c:v>
                </c:pt>
                <c:pt idx="3543">
                  <c:v>0.0760439346693739</c:v>
                </c:pt>
                <c:pt idx="3544">
                  <c:v>0.076127327550624</c:v>
                </c:pt>
                <c:pt idx="3545">
                  <c:v>0.076249590162833</c:v>
                </c:pt>
                <c:pt idx="3546">
                  <c:v>0.0764105359227378</c:v>
                </c:pt>
                <c:pt idx="3547">
                  <c:v>0.0766099210285456</c:v>
                </c:pt>
                <c:pt idx="3548">
                  <c:v>0.0768474462815779</c:v>
                </c:pt>
                <c:pt idx="3549">
                  <c:v>0.0771227592867371</c:v>
                </c:pt>
                <c:pt idx="3550">
                  <c:v>0.0774354569948418</c:v>
                </c:pt>
                <c:pt idx="3551">
                  <c:v>0.077785088545299</c:v>
                </c:pt>
                <c:pt idx="3552">
                  <c:v>0.0781711583641947</c:v>
                </c:pt>
                <c:pt idx="3553">
                  <c:v>0.0785931294707114</c:v>
                </c:pt>
                <c:pt idx="3554">
                  <c:v>0.0790504269438186</c:v>
                </c:pt>
                <c:pt idx="3555">
                  <c:v>0.0795424415013771</c:v>
                </c:pt>
                <c:pt idx="3556">
                  <c:v>0.0800685331450502</c:v>
                </c:pt>
                <c:pt idx="3557">
                  <c:v>0.0806280348266036</c:v>
                </c:pt>
                <c:pt idx="3558">
                  <c:v>0.0812202560941542</c:v>
                </c:pt>
                <c:pt idx="3559">
                  <c:v>0.0818444866805333</c:v>
                </c:pt>
                <c:pt idx="3560">
                  <c:v>0.0825</c:v>
                </c:pt>
                <c:pt idx="3561">
                  <c:v>0.0831860565239151</c:v>
                </c:pt>
                <c:pt idx="3562">
                  <c:v>0.0839019070105084</c:v>
                </c:pt>
                <c:pt idx="3563">
                  <c:v>0.0846467955684089</c:v>
                </c:pt>
                <c:pt idx="3564">
                  <c:v>0.0854199625380391</c:v>
                </c:pt>
                <c:pt idx="3565">
                  <c:v>0.0922572490376772</c:v>
                </c:pt>
                <c:pt idx="3566">
                  <c:v>0.09128159726911</c:v>
                </c:pt>
                <c:pt idx="3567">
                  <c:v>0.0903282901421254</c:v>
                </c:pt>
                <c:pt idx="3568">
                  <c:v>0.0893980424841618</c:v>
                </c:pt>
                <c:pt idx="3569">
                  <c:v>0.0884915815205039</c:v>
                </c:pt>
                <c:pt idx="3570">
                  <c:v>0.0876096455876863</c:v>
                </c:pt>
                <c:pt idx="3571">
                  <c:v>0.0867529826576585</c:v>
                </c:pt>
                <c:pt idx="3572">
                  <c:v>0.0859223486643609</c:v>
                </c:pt>
                <c:pt idx="3573">
                  <c:v>0.08511850562598</c:v>
                </c:pt>
                <c:pt idx="3574">
                  <c:v>0.0843422195581785</c:v>
                </c:pt>
                <c:pt idx="3575">
                  <c:v>0.0835942581760254</c:v>
                </c:pt>
                <c:pt idx="3576">
                  <c:v>0.0828753883852136</c:v>
                </c:pt>
                <c:pt idx="3577">
                  <c:v>0.0821863735664252</c:v>
                </c:pt>
                <c:pt idx="3578">
                  <c:v>0.0815279706603813</c:v>
                </c:pt>
                <c:pt idx="3579">
                  <c:v>0.0809009270651455</c:v>
                </c:pt>
                <c:pt idx="3580">
                  <c:v>0.0803059773615887</c:v>
                </c:pt>
                <c:pt idx="3581">
                  <c:v>0.0797438398874797</c:v>
                </c:pt>
                <c:pt idx="3582">
                  <c:v>0.0792152131853472</c:v>
                </c:pt>
                <c:pt idx="3583">
                  <c:v>0.0787207723539346</c:v>
                </c:pt>
                <c:pt idx="3584">
                  <c:v>0.0782611653376053</c:v>
                </c:pt>
                <c:pt idx="3585">
                  <c:v>0.0778370091922859</c:v>
                </c:pt>
                <c:pt idx="3586">
                  <c:v>0.0774488863703023</c:v>
                </c:pt>
                <c:pt idx="3587">
                  <c:v>0.0770973410695855</c:v>
                </c:pt>
                <c:pt idx="3588">
                  <c:v>0.0767828756950402</c:v>
                </c:pt>
                <c:pt idx="3589">
                  <c:v>0.0765059474812253</c:v>
                </c:pt>
                <c:pt idx="3590">
                  <c:v>0.0762669653257555</c:v>
                </c:pt>
                <c:pt idx="3591">
                  <c:v>0.0760662868819032</c:v>
                </c:pt>
                <c:pt idx="3592">
                  <c:v>0.0759042159566911</c:v>
                </c:pt>
                <c:pt idx="3593">
                  <c:v>0.0757810002573204</c:v>
                </c:pt>
                <c:pt idx="3594">
                  <c:v>0.0756968295240957</c:v>
                </c:pt>
                <c:pt idx="3595">
                  <c:v>0.0756518340821952</c:v>
                </c:pt>
                <c:pt idx="3596">
                  <c:v>0.07564608383783</c:v>
                </c:pt>
                <c:pt idx="3597">
                  <c:v>0.0756795877367207</c:v>
                </c:pt>
                <c:pt idx="3598">
                  <c:v>0.0757522936946466</c:v>
                </c:pt>
                <c:pt idx="3599">
                  <c:v>0.0758640890013187</c:v>
                </c:pt>
                <c:pt idx="3600">
                  <c:v>0.0760148011902945</c:v>
                </c:pt>
                <c:pt idx="3601">
                  <c:v>0.0762041993593529</c:v>
                </c:pt>
                <c:pt idx="3602">
                  <c:v>0.07643199591794</c:v>
                </c:pt>
                <c:pt idx="3603">
                  <c:v>0.0766978487312389</c:v>
                </c:pt>
                <c:pt idx="3604">
                  <c:v>0.0770013636242891</c:v>
                </c:pt>
                <c:pt idx="3605">
                  <c:v>0.0773420972045625</c:v>
                </c:pt>
                <c:pt idx="3606">
                  <c:v>0.0777195599575808</c:v>
                </c:pt>
                <c:pt idx="3607">
                  <c:v>0.0781332195676077</c:v>
                </c:pt>
                <c:pt idx="3608">
                  <c:v>0.0785825044141506</c:v>
                </c:pt>
                <c:pt idx="3609">
                  <c:v>0.0790668071949285</c:v>
                </c:pt>
                <c:pt idx="3610">
                  <c:v>0.0795854886270104</c:v>
                </c:pt>
                <c:pt idx="3611">
                  <c:v>0.0801378811798765</c:v>
                </c:pt>
                <c:pt idx="3612">
                  <c:v>0.0807232927970608</c:v>
                </c:pt>
                <c:pt idx="3613">
                  <c:v>0.0813410105666262</c:v>
                </c:pt>
                <c:pt idx="3614">
                  <c:v>0.0819903043048384</c:v>
                </c:pt>
                <c:pt idx="3615">
                  <c:v>0.0826704300218645</c:v>
                </c:pt>
                <c:pt idx="3616">
                  <c:v>0.083380633242978</c:v>
                </c:pt>
                <c:pt idx="3617">
                  <c:v>0.0841201521634382</c:v>
                </c:pt>
                <c:pt idx="3618">
                  <c:v>0.0848882206198245</c:v>
                </c:pt>
                <c:pt idx="3619">
                  <c:v>0.0912789680046833</c:v>
                </c:pt>
                <c:pt idx="3620">
                  <c:v>0.090316332963645</c:v>
                </c:pt>
                <c:pt idx="3621">
                  <c:v>0.0893765629233973</c:v>
                </c:pt>
                <c:pt idx="3622">
                  <c:v>0.0884603866145745</c:v>
                </c:pt>
                <c:pt idx="3623">
                  <c:v>0.0875685445808025</c:v>
                </c:pt>
                <c:pt idx="3624">
                  <c:v>0.0867017877555013</c:v>
                </c:pt>
                <c:pt idx="3625">
                  <c:v>0.0858608758399307</c:v>
                </c:pt>
                <c:pt idx="3626">
                  <c:v>0.0850465754748537</c:v>
                </c:pt>
                <c:pt idx="3627">
                  <c:v>0.0842596582001137</c:v>
                </c:pt>
                <c:pt idx="3628">
                  <c:v>0.0835008981987619</c:v>
                </c:pt>
                <c:pt idx="3629">
                  <c:v>0.0827710698251508</c:v>
                </c:pt>
                <c:pt idx="3630">
                  <c:v>0.0820709449196242</c:v>
                </c:pt>
                <c:pt idx="3631">
                  <c:v>0.0814012899160695</c:v>
                </c:pt>
                <c:pt idx="3632">
                  <c:v>0.080762862752629</c:v>
                </c:pt>
                <c:pt idx="3633">
                  <c:v>0.0801564096002309</c:v>
                </c:pt>
                <c:pt idx="3634">
                  <c:v>0.0795826614282282</c:v>
                </c:pt>
                <c:pt idx="3635">
                  <c:v>0.0790423304312316</c:v>
                </c:pt>
                <c:pt idx="3636">
                  <c:v>0.0785361063460622</c:v>
                </c:pt>
                <c:pt idx="3637">
                  <c:v>0.0780646526924958</c:v>
                </c:pt>
                <c:pt idx="3638">
                  <c:v>0.077628602975965</c:v>
                </c:pt>
                <c:pt idx="3639">
                  <c:v>0.0772285568944545</c:v>
                </c:pt>
                <c:pt idx="3640">
                  <c:v>0.0768650765952913</c:v>
                </c:pt>
                <c:pt idx="3641">
                  <c:v>0.0765386830302168</c:v>
                </c:pt>
                <c:pt idx="3642">
                  <c:v>0.0762498524588736</c:v>
                </c:pt>
                <c:pt idx="3643">
                  <c:v>0.0759990131514877</c:v>
                </c:pt>
                <c:pt idx="3644">
                  <c:v>0.0757865423409724</c:v>
                </c:pt>
                <c:pt idx="3645">
                  <c:v>0.0756127634728423</c:v>
                </c:pt>
                <c:pt idx="3646">
                  <c:v>0.0754779437981719</c:v>
                </c:pt>
                <c:pt idx="3647">
                  <c:v>0.0753822923503922</c:v>
                </c:pt>
                <c:pt idx="3648">
                  <c:v>0.0753259583410659</c:v>
                </c:pt>
                <c:pt idx="3649">
                  <c:v>0.0753090300030481</c:v>
                </c:pt>
                <c:pt idx="3650">
                  <c:v>0.075331533901813</c:v>
                </c:pt>
                <c:pt idx="3651">
                  <c:v>0.075393434727435</c:v>
                </c:pt>
                <c:pt idx="3652">
                  <c:v>0.0754946355710126</c:v>
                </c:pt>
                <c:pt idx="3653">
                  <c:v>0.075634978680502</c:v>
                </c:pt>
                <c:pt idx="3654">
                  <c:v>0.0758142466822694</c:v>
                </c:pt>
                <c:pt idx="3655">
                  <c:v>0.0760321642464556</c:v>
                </c:pt>
                <c:pt idx="3656">
                  <c:v>0.0762884001667357</c:v>
                </c:pt>
                <c:pt idx="3657">
                  <c:v>0.0765825698184646</c:v>
                </c:pt>
                <c:pt idx="3658">
                  <c:v>0.0769142379537105</c:v>
                </c:pt>
                <c:pt idx="3659">
                  <c:v>0.0772829217874169</c:v>
                </c:pt>
                <c:pt idx="3660">
                  <c:v>0.0776880943259648</c:v>
                </c:pt>
                <c:pt idx="3661">
                  <c:v>0.0781291878877542</c:v>
                </c:pt>
                <c:pt idx="3662">
                  <c:v>0.0786055977650447</c:v>
                </c:pt>
                <c:pt idx="3663">
                  <c:v>0.079116685977106</c:v>
                </c:pt>
                <c:pt idx="3664">
                  <c:v>0.0796617850666177</c:v>
                </c:pt>
                <c:pt idx="3665">
                  <c:v>0.0802402018940631</c:v>
                </c:pt>
                <c:pt idx="3666">
                  <c:v>0.0808512213884243</c:v>
                </c:pt>
                <c:pt idx="3667">
                  <c:v>0.0814941102166285</c:v>
                </c:pt>
                <c:pt idx="3668">
                  <c:v>0.0821681203387299</c:v>
                </c:pt>
                <c:pt idx="3669">
                  <c:v>0.0828724924205855</c:v>
                </c:pt>
                <c:pt idx="3670">
                  <c:v>0.0836064590806237</c:v>
                </c:pt>
                <c:pt idx="3671">
                  <c:v>0.0843692479520826</c:v>
                </c:pt>
                <c:pt idx="3672">
                  <c:v>0.0903194331248818</c:v>
                </c:pt>
                <c:pt idx="3673">
                  <c:v>0.0893702970790631</c:v>
                </c:pt>
                <c:pt idx="3674">
                  <c:v>0.0884445589055652</c:v>
                </c:pt>
                <c:pt idx="3675">
                  <c:v>0.087542960882072</c:v>
                </c:pt>
                <c:pt idx="3676">
                  <c:v>0.0866662564092853</c:v>
                </c:pt>
                <c:pt idx="3677">
                  <c:v>0.0858152084423268</c:v>
                </c:pt>
                <c:pt idx="3678">
                  <c:v>0.0849905877141698</c:v>
                </c:pt>
                <c:pt idx="3679">
                  <c:v>0.0841931707444256</c:v>
                </c:pt>
                <c:pt idx="3680">
                  <c:v>0.0834237376290465</c:v>
                </c:pt>
                <c:pt idx="3681">
                  <c:v>0.0826830696092011</c:v>
                </c:pt>
                <c:pt idx="3682">
                  <c:v>0.0819719464207115</c:v>
                </c:pt>
                <c:pt idx="3683">
                  <c:v>0.0812911434290353</c:v>
                </c:pt>
                <c:pt idx="3684">
                  <c:v>0.0806414285587749</c:v>
                </c:pt>
                <c:pt idx="3685">
                  <c:v>0.0800235590310753</c:v>
                </c:pt>
                <c:pt idx="3686">
                  <c:v>0.079438277926954</c:v>
                </c:pt>
                <c:pt idx="3687">
                  <c:v>0.078886310599495</c:v>
                </c:pt>
                <c:pt idx="3688">
                  <c:v>0.0783683609628273</c:v>
                </c:pt>
                <c:pt idx="3689">
                  <c:v>0.0778851076907517</c:v>
                </c:pt>
                <c:pt idx="3690">
                  <c:v>0.0774372003626164</c:v>
                </c:pt>
                <c:pt idx="3691">
                  <c:v>0.0770252555984074</c:v>
                </c:pt>
                <c:pt idx="3692">
                  <c:v>0.0766498532288223</c:v>
                </c:pt>
                <c:pt idx="3693">
                  <c:v>0.0763115325491501</c:v>
                </c:pt>
                <c:pt idx="3694">
                  <c:v>0.0760107887079196</c:v>
                </c:pt>
                <c:pt idx="3695">
                  <c:v>0.0757480692823256</c:v>
                </c:pt>
                <c:pt idx="3696">
                  <c:v>0.0755237710922859</c:v>
                </c:pt>
                <c:pt idx="3697">
                  <c:v>0.0753382373035101</c:v>
                </c:pt>
                <c:pt idx="3698">
                  <c:v>0.0751917548671395</c:v>
                </c:pt>
                <c:pt idx="3699">
                  <c:v>0.0750845523393461</c:v>
                </c:pt>
                <c:pt idx="3700">
                  <c:v>0.0750167981188213</c:v>
                </c:pt>
                <c:pt idx="3701">
                  <c:v>0.0749885991334683</c:v>
                </c:pt>
                <c:pt idx="3702">
                  <c:v>0.075</c:v>
                </c:pt>
                <c:pt idx="3703">
                  <c:v>0.0750509826717812</c:v>
                </c:pt>
                <c:pt idx="3704">
                  <c:v>0.0751414665813757</c:v>
                </c:pt>
                <c:pt idx="3705">
                  <c:v>0.0752713092751813</c:v>
                </c:pt>
                <c:pt idx="3706">
                  <c:v>0.0754403075285354</c:v>
                </c:pt>
                <c:pt idx="3707">
                  <c:v>0.0756481989210582</c:v>
                </c:pt>
                <c:pt idx="3708">
                  <c:v>0.0758946638440411</c:v>
                </c:pt>
                <c:pt idx="3709">
                  <c:v>0.0761793279046225</c:v>
                </c:pt>
                <c:pt idx="3710">
                  <c:v>0.0765017646855287</c:v>
                </c:pt>
                <c:pt idx="3711">
                  <c:v>0.0768614988144259</c:v>
                </c:pt>
                <c:pt idx="3712">
                  <c:v>0.0772580092935354</c:v>
                </c:pt>
                <c:pt idx="3713">
                  <c:v>0.0776907330381172</c:v>
                </c:pt>
                <c:pt idx="3714">
                  <c:v>0.0781590685717275</c:v>
                </c:pt>
                <c:pt idx="3715">
                  <c:v>0.0786623798266999</c:v>
                </c:pt>
                <c:pt idx="3716">
                  <c:v>0.0792</c:v>
                </c:pt>
                <c:pt idx="3717">
                  <c:v>0.0797712354172856</c:v>
                </c:pt>
                <c:pt idx="3718">
                  <c:v>0.0803753693615152</c:v>
                </c:pt>
                <c:pt idx="3719">
                  <c:v>0.0810116658265956</c:v>
                </c:pt>
                <c:pt idx="3720">
                  <c:v>0.0816793731611599</c:v>
                </c:pt>
                <c:pt idx="3721">
                  <c:v>0.0823777275724452</c:v>
                </c:pt>
                <c:pt idx="3722">
                  <c:v>0.0831059564652258</c:v>
                </c:pt>
                <c:pt idx="3723">
                  <c:v>0.083863281595702</c:v>
                </c:pt>
                <c:pt idx="3724">
                  <c:v>0.0893792481507872</c:v>
                </c:pt>
                <c:pt idx="3725">
                  <c:v>0.0884441066436876</c:v>
                </c:pt>
                <c:pt idx="3726">
                  <c:v>0.0875329080974692</c:v>
                </c:pt>
                <c:pt idx="3727">
                  <c:v>0.0866464078886136</c:v>
                </c:pt>
                <c:pt idx="3728">
                  <c:v>0.0857853717133638</c:v>
                </c:pt>
                <c:pt idx="3729">
                  <c:v>0.0849505738650422</c:v>
                </c:pt>
                <c:pt idx="3730">
                  <c:v>0.0841427952946656</c:v>
                </c:pt>
                <c:pt idx="3731">
                  <c:v>0.0833628214493727</c:v>
                </c:pt>
                <c:pt idx="3732">
                  <c:v>0.0826114398857688</c:v>
                </c:pt>
                <c:pt idx="3733">
                  <c:v>0.0818894376583451</c:v>
                </c:pt>
                <c:pt idx="3734">
                  <c:v>0.0811975984866547</c:v>
                </c:pt>
                <c:pt idx="3735">
                  <c:v>0.0805366997088904</c:v>
                </c:pt>
                <c:pt idx="3736">
                  <c:v>0.0799075090338824</c:v>
                </c:pt>
                <c:pt idx="3737">
                  <c:v>0.0793107811082453</c:v>
                </c:pt>
                <c:pt idx="3738">
                  <c:v>0.0787472539203749</c:v>
                </c:pt>
                <c:pt idx="3739">
                  <c:v>0.0782176450681047</c:v>
                </c:pt>
                <c:pt idx="3740">
                  <c:v>0.0777226479219538</c:v>
                </c:pt>
                <c:pt idx="3741">
                  <c:v>0.0772629277208675</c:v>
                </c:pt>
                <c:pt idx="3742">
                  <c:v>0.0768391176419927</c:v>
                </c:pt>
                <c:pt idx="3743">
                  <c:v>0.0764518148901646</c:v>
                </c:pt>
                <c:pt idx="3744">
                  <c:v>0.0761015768561992</c:v>
                </c:pt>
                <c:pt idx="3745">
                  <c:v>0.0757889173956192</c:v>
                </c:pt>
                <c:pt idx="3746">
                  <c:v>0.0755143032809017</c:v>
                </c:pt>
                <c:pt idx="3747">
                  <c:v>0.0752781508805842</c:v>
                </c:pt>
                <c:pt idx="3748">
                  <c:v>0.0750808231174912</c:v>
                </c:pt>
                <c:pt idx="3749">
                  <c:v>0.0749226267558739</c:v>
                </c:pt>
                <c:pt idx="3750">
                  <c:v>0.0748038100633918</c:v>
                </c:pt>
                <c:pt idx="3751">
                  <c:v>0.0747245608886395</c:v>
                </c:pt>
                <c:pt idx="3752">
                  <c:v>0.074685005188458</c:v>
                </c:pt>
                <c:pt idx="3753">
                  <c:v>0.0746852060317169</c:v>
                </c:pt>
                <c:pt idx="3754">
                  <c:v>0.0747251630978481</c:v>
                </c:pt>
                <c:pt idx="3755">
                  <c:v>0.0748048126793992</c:v>
                </c:pt>
                <c:pt idx="3756">
                  <c:v>0.0749240281885591</c:v>
                </c:pt>
                <c:pt idx="3757">
                  <c:v>0.0750826211582947</c:v>
                </c:pt>
                <c:pt idx="3758">
                  <c:v>0.07528034271973</c:v>
                </c:pt>
                <c:pt idx="3759">
                  <c:v>0.0755168855289994</c:v>
                </c:pt>
                <c:pt idx="3760">
                  <c:v>0.0757918861092663</c:v>
                </c:pt>
                <c:pt idx="3761">
                  <c:v>0.0761049275671425</c:v>
                </c:pt>
                <c:pt idx="3762">
                  <c:v>0.0764555426375354</c:v>
                </c:pt>
                <c:pt idx="3763">
                  <c:v>0.0768432170070983</c:v>
                </c:pt>
                <c:pt idx="3764">
                  <c:v>0.0772673928640018</c:v>
                </c:pt>
                <c:pt idx="3765">
                  <c:v>0.0777274726206893</c:v>
                </c:pt>
                <c:pt idx="3766">
                  <c:v>0.0782228227565331</c:v>
                </c:pt>
                <c:pt idx="3767">
                  <c:v>0.0787527777287887</c:v>
                </c:pt>
                <c:pt idx="3768">
                  <c:v>0.0793166439027774</c:v>
                </c:pt>
                <c:pt idx="3769">
                  <c:v>0.0799137034556652</c:v>
                </c:pt>
                <c:pt idx="3770">
                  <c:v>0.0805432182123362</c:v>
                </c:pt>
                <c:pt idx="3771">
                  <c:v>0.0812044333765097</c:v>
                </c:pt>
                <c:pt idx="3772">
                  <c:v>0.0818965811252216</c:v>
                </c:pt>
                <c:pt idx="3773">
                  <c:v>0.0826188840399094</c:v>
                </c:pt>
                <c:pt idx="3774">
                  <c:v>0.0833705583524544</c:v>
                </c:pt>
                <c:pt idx="3775">
                  <c:v>0.0884590300647706</c:v>
                </c:pt>
                <c:pt idx="3776">
                  <c:v>0.0875383915776386</c:v>
                </c:pt>
                <c:pt idx="3777">
                  <c:v>0.0866422529716304</c:v>
                </c:pt>
                <c:pt idx="3778">
                  <c:v>0.0857713821737763</c:v>
                </c:pt>
                <c:pt idx="3779">
                  <c:v>0.0849265565061954</c:v>
                </c:pt>
                <c:pt idx="3780">
                  <c:v>0.0841085608009078</c:v>
                </c:pt>
                <c:pt idx="3781">
                  <c:v>0.0833181852898873</c:v>
                </c:pt>
                <c:pt idx="3782">
                  <c:v>0.0825562232663292</c:v>
                </c:pt>
                <c:pt idx="3783">
                  <c:v>0.0818234685160681</c:v>
                </c:pt>
                <c:pt idx="3784">
                  <c:v>0.0811207125215256</c:v>
                </c:pt>
                <c:pt idx="3785">
                  <c:v>0.080448741444475</c:v>
                </c:pt>
                <c:pt idx="3786">
                  <c:v>0.0798083328982632</c:v>
                </c:pt>
                <c:pt idx="3787">
                  <c:v>0.0792002525248499</c:v>
                </c:pt>
                <c:pt idx="3788">
                  <c:v>0.0786252503970575</c:v>
                </c:pt>
                <c:pt idx="3789">
                  <c:v>0.0780840572716351</c:v>
                </c:pt>
                <c:pt idx="3790">
                  <c:v>0.0775773807240229</c:v>
                </c:pt>
                <c:pt idx="3791">
                  <c:v>0.0771059012008808</c:v>
                </c:pt>
                <c:pt idx="3792">
                  <c:v>0.0766702680313562</c:v>
                </c:pt>
                <c:pt idx="3793">
                  <c:v>0.0762710954425069</c:v>
                </c:pt>
                <c:pt idx="3794">
                  <c:v>0.0759089586280829</c:v>
                </c:pt>
                <c:pt idx="3795">
                  <c:v>0.0755843899227876</c:v>
                </c:pt>
                <c:pt idx="3796">
                  <c:v>0.0752978751360222</c:v>
                </c:pt>
                <c:pt idx="3797">
                  <c:v>0.0750498500997836</c:v>
                </c:pt>
                <c:pt idx="3798">
                  <c:v>0.0748406974847242</c:v>
                </c:pt>
                <c:pt idx="3799">
                  <c:v>0.0746707439362967</c:v>
                </c:pt>
                <c:pt idx="3800">
                  <c:v>0.0745402575793779</c:v>
                </c:pt>
                <c:pt idx="3801">
                  <c:v>0.0744494459348087</c:v>
                </c:pt>
                <c:pt idx="3802">
                  <c:v>0.0743984542850186</c:v>
                </c:pt>
                <c:pt idx="3803">
                  <c:v>0.0743873645184449</c:v>
                </c:pt>
                <c:pt idx="3804">
                  <c:v>0.0744161944740525</c:v>
                </c:pt>
                <c:pt idx="3805">
                  <c:v>0.0744848977981443</c:v>
                </c:pt>
                <c:pt idx="3806">
                  <c:v>0.0745933643161374</c:v>
                </c:pt>
                <c:pt idx="3807">
                  <c:v>0.0747414209123696</c:v>
                </c:pt>
                <c:pt idx="3808">
                  <c:v>0.0749288329016274</c:v>
                </c:pt>
                <c:pt idx="3809">
                  <c:v>0.0751553058672506</c:v>
                </c:pt>
                <c:pt idx="3810">
                  <c:v>0.0754204879326566</c:v>
                </c:pt>
                <c:pt idx="3811">
                  <c:v>0.0757239724261743</c:v>
                </c:pt>
                <c:pt idx="3812">
                  <c:v>0.0760653008933771</c:v>
                </c:pt>
                <c:pt idx="3813">
                  <c:v>0.0764439664067741</c:v>
                </c:pt>
                <c:pt idx="3814">
                  <c:v>0.0768594171198299</c:v>
                </c:pt>
                <c:pt idx="3815">
                  <c:v>0.0773110600108419</c:v>
                </c:pt>
                <c:pt idx="3816">
                  <c:v>0.0777982647621398</c:v>
                </c:pt>
                <c:pt idx="3817">
                  <c:v>0.0783203677213022</c:v>
                </c:pt>
                <c:pt idx="3818">
                  <c:v>0.0788766758934477</c:v>
                </c:pt>
                <c:pt idx="3819">
                  <c:v>0.0794664709169849</c:v>
                </c:pt>
                <c:pt idx="3820">
                  <c:v>0.0800890129793095</c:v>
                </c:pt>
                <c:pt idx="3821">
                  <c:v>0.0807435446336114</c:v>
                </c:pt>
                <c:pt idx="3822">
                  <c:v>0.0814292944830053</c:v>
                </c:pt>
                <c:pt idx="3823">
                  <c:v>0.0821454807034447</c:v>
                </c:pt>
                <c:pt idx="3824">
                  <c:v>0.0828913143821474</c:v>
                </c:pt>
                <c:pt idx="3825">
                  <c:v>0.0875594084036661</c:v>
                </c:pt>
                <c:pt idx="3826">
                  <c:v>0.0866537939157888</c:v>
                </c:pt>
                <c:pt idx="3827">
                  <c:v>0.0857732475775518</c:v>
                </c:pt>
                <c:pt idx="3828">
                  <c:v>0.0849185492104051</c:v>
                </c:pt>
                <c:pt idx="3829">
                  <c:v>0.0840904869768275</c:v>
                </c:pt>
                <c:pt idx="3830">
                  <c:v>0.0832898553246432</c:v>
                </c:pt>
                <c:pt idx="3831">
                  <c:v>0.0825174526994138</c:v>
                </c:pt>
                <c:pt idx="3832">
                  <c:v>0.081774079022634</c:v>
                </c:pt>
                <c:pt idx="3833">
                  <c:v>0.0810605329368121</c:v>
                </c:pt>
                <c:pt idx="3834">
                  <c:v>0.0803776088223579</c:v>
                </c:pt>
                <c:pt idx="3835">
                  <c:v>0.0797260935955098</c:v>
                </c:pt>
                <c:pt idx="3836">
                  <c:v>0.07910676330125</c:v>
                </c:pt>
                <c:pt idx="3837">
                  <c:v>0.0785203795202239</c:v>
                </c:pt>
                <c:pt idx="3838">
                  <c:v>0.0779676856139773</c:v>
                </c:pt>
                <c:pt idx="3839">
                  <c:v>0.0774494028382401</c:v>
                </c:pt>
                <c:pt idx="3840">
                  <c:v>0.0769662263593584</c:v>
                </c:pt>
                <c:pt idx="3841">
                  <c:v>0.07651882121413</c:v>
                </c:pt>
                <c:pt idx="3842">
                  <c:v>0.0761078182580476</c:v>
                </c:pt>
                <c:pt idx="3843">
                  <c:v>0.0757338101510811</c:v>
                </c:pt>
                <c:pt idx="3844">
                  <c:v>0.0753973474334475</c:v>
                </c:pt>
                <c:pt idx="3845">
                  <c:v>0.0750989347461067</c:v>
                </c:pt>
                <c:pt idx="3846">
                  <c:v>0.074839027251829</c:v>
                </c:pt>
                <c:pt idx="3847">
                  <c:v>0.0746180273124397</c:v>
                </c:pt>
                <c:pt idx="3848">
                  <c:v>0.0744362814761726</c:v>
                </c:pt>
                <c:pt idx="3849">
                  <c:v>0.074294077825894</c:v>
                </c:pt>
                <c:pt idx="3850">
                  <c:v>0.0741916437343182</c:v>
                </c:pt>
                <c:pt idx="3851">
                  <c:v>0.0741291440662847</c:v>
                </c:pt>
                <c:pt idx="3852">
                  <c:v>0.07410667986086</c:v>
                </c:pt>
                <c:pt idx="3853">
                  <c:v>0.0741242875176551</c:v>
                </c:pt>
                <c:pt idx="3854">
                  <c:v>0.0741819385025762</c:v>
                </c:pt>
                <c:pt idx="3855">
                  <c:v>0.0742795395785407</c:v>
                </c:pt>
                <c:pt idx="3856">
                  <c:v>0.0744169335568189</c:v>
                </c:pt>
                <c:pt idx="3857">
                  <c:v>0.0745939005549381</c:v>
                </c:pt>
                <c:pt idx="3858">
                  <c:v>0.0748101597378324</c:v>
                </c:pt>
                <c:pt idx="3859">
                  <c:v>0.0750653715104375</c:v>
                </c:pt>
                <c:pt idx="3860">
                  <c:v>0.0753591401224828</c:v>
                </c:pt>
                <c:pt idx="3861">
                  <c:v>0.0756910166400214</c:v>
                </c:pt>
                <c:pt idx="3862">
                  <c:v>0.0760605022334194</c:v>
                </c:pt>
                <c:pt idx="3863">
                  <c:v>0.076467051728179</c:v>
                </c:pt>
                <c:pt idx="3864">
                  <c:v>0.0769100773631128</c:v>
                </c:pt>
                <c:pt idx="3865">
                  <c:v>0.0773889526999817</c:v>
                </c:pt>
                <c:pt idx="3866">
                  <c:v>0.0779030166296531</c:v>
                </c:pt>
                <c:pt idx="3867">
                  <c:v>0.0784515774219996</c:v>
                </c:pt>
                <c:pt idx="3868">
                  <c:v>0.0790339167699539</c:v>
                </c:pt>
                <c:pt idx="3869">
                  <c:v>0.0796492937821799</c:v>
                </c:pt>
                <c:pt idx="3870">
                  <c:v>0.0802969488835037</c:v>
                </c:pt>
                <c:pt idx="3871">
                  <c:v>0.0809761075873618</c:v>
                </c:pt>
                <c:pt idx="3872">
                  <c:v>0.0816859841098827</c:v>
                </c:pt>
                <c:pt idx="3873">
                  <c:v>0.0824257848006314</c:v>
                </c:pt>
                <c:pt idx="3874">
                  <c:v>0.0866810244517218</c:v>
                </c:pt>
                <c:pt idx="3875">
                  <c:v>0.0857909668904599</c:v>
                </c:pt>
                <c:pt idx="3876">
                  <c:v>0.0849265565061954</c:v>
                </c:pt>
                <c:pt idx="3877">
                  <c:v>0.0840885842430469</c:v>
                </c:pt>
                <c:pt idx="3878">
                  <c:v>0.0832778481950632</c:v>
                </c:pt>
                <c:pt idx="3879">
                  <c:v>0.0824951513726716</c:v>
                </c:pt>
                <c:pt idx="3880">
                  <c:v>0.081741299231172</c:v>
                </c:pt>
                <c:pt idx="3881">
                  <c:v>0.0810170969610736</c:v>
                </c:pt>
                <c:pt idx="3882">
                  <c:v>0.0803233465438287</c:v>
                </c:pt>
                <c:pt idx="3883">
                  <c:v>0.0796608435807706</c:v>
                </c:pt>
                <c:pt idx="3884">
                  <c:v>0.0790303739077577</c:v>
                </c:pt>
                <c:pt idx="3885">
                  <c:v>0.0784327100131061</c:v>
                </c:pt>
                <c:pt idx="3886">
                  <c:v>0.0778686072817538</c:v>
                </c:pt>
                <c:pt idx="3887">
                  <c:v>0.0773388000941312</c:v>
                </c:pt>
                <c:pt idx="3888">
                  <c:v>0.0768439978137525</c:v>
                </c:pt>
                <c:pt idx="3889">
                  <c:v>0.0763848807029244</c:v>
                </c:pt>
                <c:pt idx="3890">
                  <c:v>0.075962095811003</c:v>
                </c:pt>
                <c:pt idx="3891">
                  <c:v>0.0755762528840905</c:v>
                </c:pt>
                <c:pt idx="3892">
                  <c:v>0.0752279203487641</c:v>
                </c:pt>
                <c:pt idx="3893">
                  <c:v>0.074917621425136</c:v>
                </c:pt>
                <c:pt idx="3894">
                  <c:v>0.0746458304260861</c:v>
                </c:pt>
                <c:pt idx="3895">
                  <c:v>0.0744129692997128</c:v>
                </c:pt>
                <c:pt idx="3896">
                  <c:v>0.0742194044707986</c:v>
                </c:pt>
                <c:pt idx="3897">
                  <c:v>0.0740654440343133</c:v>
                </c:pt>
                <c:pt idx="3898">
                  <c:v>0.0739513353496744</c:v>
                </c:pt>
                <c:pt idx="3899">
                  <c:v>0.0738772630787037</c:v>
                </c:pt>
                <c:pt idx="3900">
                  <c:v>0.0738433477030937</c:v>
                </c:pt>
                <c:pt idx="3901">
                  <c:v>0.0738496445489076</c:v>
                </c:pt>
                <c:pt idx="3902">
                  <c:v>0.0738961433364421</c:v>
                </c:pt>
                <c:pt idx="3903">
                  <c:v>0.0739827682639681</c:v>
                </c:pt>
                <c:pt idx="3904">
                  <c:v>0.0741093786237612</c:v>
                </c:pt>
                <c:pt idx="3905">
                  <c:v>0.0742757699387896</c:v>
                </c:pt>
                <c:pt idx="3906">
                  <c:v>0.0744816755987672</c:v>
                </c:pt>
                <c:pt idx="3907">
                  <c:v>0.0747267689653447</c:v>
                </c:pt>
                <c:pt idx="3908">
                  <c:v>0.075010665908256</c:v>
                </c:pt>
                <c:pt idx="3909">
                  <c:v>0.0753329277275216</c:v>
                </c:pt>
                <c:pt idx="3910">
                  <c:v>0.075693064411477</c:v>
                </c:pt>
                <c:pt idx="3911">
                  <c:v>0.0760905381765696</c:v>
                </c:pt>
                <c:pt idx="3912">
                  <c:v>0.0765247672325764</c:v>
                </c:pt>
                <c:pt idx="3913">
                  <c:v>0.0769951297161061</c:v>
                </c:pt>
                <c:pt idx="3914">
                  <c:v>0.0775009677358935</c:v>
                </c:pt>
                <c:pt idx="3915">
                  <c:v>0.0780415914753153</c:v>
                </c:pt>
                <c:pt idx="3916">
                  <c:v>0.0786162833005987</c:v>
                </c:pt>
                <c:pt idx="3917">
                  <c:v>0.079224301827154</c:v>
                </c:pt>
                <c:pt idx="3918">
                  <c:v>0.0798648859011268</c:v>
                </c:pt>
                <c:pt idx="3919">
                  <c:v>0.0805372584584303</c:v>
                </c:pt>
                <c:pt idx="3920">
                  <c:v>0.0812406302289686</c:v>
                </c:pt>
                <c:pt idx="3921">
                  <c:v>0.0819742032593181</c:v>
                </c:pt>
                <c:pt idx="3922">
                  <c:v>0.085824530292918</c:v>
                </c:pt>
                <c:pt idx="3923">
                  <c:v>0.0849505738650422</c:v>
                </c:pt>
                <c:pt idx="3924">
                  <c:v>0.0841028536971249</c:v>
                </c:pt>
                <c:pt idx="3925">
                  <c:v>0.0832821709611367</c:v>
                </c:pt>
                <c:pt idx="3926">
                  <c:v>0.0824893326436818</c:v>
                </c:pt>
                <c:pt idx="3927">
                  <c:v>0.0817251491280377</c:v>
                </c:pt>
                <c:pt idx="3928">
                  <c:v>0.0809904315336077</c:v>
                </c:pt>
                <c:pt idx="3929">
                  <c:v>0.0802859888149856</c:v>
                </c:pt>
                <c:pt idx="3930">
                  <c:v>0.0796126246270024</c:v>
                </c:pt>
                <c:pt idx="3931">
                  <c:v>0.0789711339667856</c:v>
                </c:pt>
                <c:pt idx="3932">
                  <c:v>0.0783622996089318</c:v>
                </c:pt>
                <c:pt idx="3933">
                  <c:v>0.0777868883553006</c:v>
                </c:pt>
                <c:pt idx="3934">
                  <c:v>0.0772456471265533</c:v>
                </c:pt>
                <c:pt idx="3935">
                  <c:v>0.0767392989282545</c:v>
                </c:pt>
                <c:pt idx="3936">
                  <c:v>0.0762685387299376</c:v>
                </c:pt>
                <c:pt idx="3937">
                  <c:v>0.0758340293008356</c:v>
                </c:pt>
                <c:pt idx="3938">
                  <c:v>0.0754363970507606</c:v>
                </c:pt>
                <c:pt idx="3939">
                  <c:v>0.0750762279286859</c:v>
                </c:pt>
                <c:pt idx="3940">
                  <c:v>0.0747540634347056</c:v>
                </c:pt>
                <c:pt idx="3941">
                  <c:v>0.074470396803025</c:v>
                </c:pt>
                <c:pt idx="3942">
                  <c:v>0.0742256694142936</c:v>
                </c:pt>
                <c:pt idx="3943">
                  <c:v>0.0740202674947882</c:v>
                </c:pt>
                <c:pt idx="3944">
                  <c:v>0.0738545191575979</c:v>
                </c:pt>
                <c:pt idx="3945">
                  <c:v>0.0737286918370318</c:v>
                </c:pt>
                <c:pt idx="3946">
                  <c:v>0.0736429901619971</c:v>
                </c:pt>
                <c:pt idx="3947">
                  <c:v>0.0735975543071915</c:v>
                </c:pt>
                <c:pt idx="3948">
                  <c:v>0.0735924588527928</c:v>
                </c:pt>
                <c:pt idx="3949">
                  <c:v>0.0736277121741536</c:v>
                </c:pt>
                <c:pt idx="3950">
                  <c:v>0.0737032563731074</c:v>
                </c:pt>
                <c:pt idx="3951">
                  <c:v>0.0738189677521977</c:v>
                </c:pt>
                <c:pt idx="3952">
                  <c:v>0.0739746578227977</c:v>
                </c:pt>
                <c:pt idx="3953">
                  <c:v>0.0741700748280599</c:v>
                </c:pt>
                <c:pt idx="3954">
                  <c:v>0.0744049057522419</c:v>
                </c:pt>
                <c:pt idx="3955">
                  <c:v>0.0746787787795167</c:v>
                </c:pt>
                <c:pt idx="3956">
                  <c:v>0.0749912661581334</c:v>
                </c:pt>
                <c:pt idx="3957">
                  <c:v>0.0753418874199472</c:v>
                </c:pt>
                <c:pt idx="3958">
                  <c:v>0.0757301129010118</c:v>
                </c:pt>
                <c:pt idx="3959">
                  <c:v>0.0761553675061712</c:v>
                </c:pt>
                <c:pt idx="3960">
                  <c:v>0.076617034659402</c:v>
                </c:pt>
                <c:pt idx="3961">
                  <c:v>0.0771144603819543</c:v>
                </c:pt>
                <c:pt idx="3962">
                  <c:v>0.0776469574420016</c:v>
                </c:pt>
                <c:pt idx="3963">
                  <c:v>0.0782138095223599</c:v>
                </c:pt>
                <c:pt idx="3964">
                  <c:v>0.078814275356689</c:v>
                </c:pt>
                <c:pt idx="3965">
                  <c:v>0.0794475927892092</c:v>
                </c:pt>
                <c:pt idx="3966">
                  <c:v>0.0801129827181587</c:v>
                </c:pt>
                <c:pt idx="3967">
                  <c:v>0.0808096528887484</c:v>
                </c:pt>
                <c:pt idx="3968">
                  <c:v>0.0815368015070496</c:v>
                </c:pt>
                <c:pt idx="3969">
                  <c:v>0.0849905877141698</c:v>
                </c:pt>
                <c:pt idx="3970">
                  <c:v>0.084133287110394</c:v>
                </c:pt>
                <c:pt idx="3971">
                  <c:v>0.0833028210806812</c:v>
                </c:pt>
                <c:pt idx="3972">
                  <c:v>0.0825</c:v>
                </c:pt>
                <c:pt idx="3973">
                  <c:v>0.0817256385719928</c:v>
                </c:pt>
                <c:pt idx="3974">
                  <c:v>0.0809805532211283</c:v>
                </c:pt>
                <c:pt idx="3975">
                  <c:v>0.0802655592393151</c:v>
                </c:pt>
                <c:pt idx="3976">
                  <c:v>0.0795814676919193</c:v>
                </c:pt>
                <c:pt idx="3977">
                  <c:v>0.0789290820927242</c:v>
                </c:pt>
                <c:pt idx="3978">
                  <c:v>0.078309194862417</c:v>
                </c:pt>
                <c:pt idx="3979">
                  <c:v>0.0777225835906141</c:v>
                </c:pt>
                <c:pt idx="3980">
                  <c:v>0.0771700071271216</c:v>
                </c:pt>
                <c:pt idx="3981">
                  <c:v>0.0766522015339416</c:v>
                </c:pt>
                <c:pt idx="3982">
                  <c:v>0.0761698759353066</c:v>
                </c:pt>
                <c:pt idx="3983">
                  <c:v>0.0757237083085608</c:v>
                </c:pt>
                <c:pt idx="3984">
                  <c:v>0.0753143412637991</c:v>
                </c:pt>
                <c:pt idx="3985">
                  <c:v>0.0749423778645967</c:v>
                </c:pt>
                <c:pt idx="3986">
                  <c:v>0.0746083775456885</c:v>
                </c:pt>
                <c:pt idx="3987">
                  <c:v>0.0743128521858769</c:v>
                </c:pt>
                <c:pt idx="3988">
                  <c:v>0.0740562623955598</c:v>
                </c:pt>
                <c:pt idx="3989">
                  <c:v>0.0738390140779249</c:v>
                </c:pt>
                <c:pt idx="3990">
                  <c:v>0.0736614553209479</c:v>
                </c:pt>
                <c:pt idx="3991">
                  <c:v>0.0735238736737939</c:v>
                </c:pt>
                <c:pt idx="3992">
                  <c:v>0.0734264938561007</c:v>
                </c:pt>
                <c:pt idx="3993">
                  <c:v>0.0733694759419746</c:v>
                </c:pt>
                <c:pt idx="3994">
                  <c:v>0.0733529140525446</c:v>
                </c:pt>
                <c:pt idx="3995">
                  <c:v>0.0733768355818101</c:v>
                </c:pt>
                <c:pt idx="3996">
                  <c:v>0.0734412009705724</c:v>
                </c:pt>
                <c:pt idx="3997">
                  <c:v>0.0735459040327876</c:v>
                </c:pt>
                <c:pt idx="3998">
                  <c:v>0.0736907728280821</c:v>
                </c:pt>
                <c:pt idx="3999">
                  <c:v>0.0738755710637826</c:v>
                </c:pt>
                <c:pt idx="4000">
                  <c:v>0.0741</c:v>
                </c:pt>
                <c:pt idx="4001">
                  <c:v>0.074363700822377</c:v>
                </c:pt>
                <c:pt idx="4002">
                  <c:v>0.0746662574393548</c:v>
                </c:pt>
                <c:pt idx="4003">
                  <c:v>0.0750071996544332</c:v>
                </c:pt>
                <c:pt idx="4004">
                  <c:v>0.0753860066590611</c:v>
                </c:pt>
                <c:pt idx="4005">
                  <c:v>0.0758021107885526</c:v>
                </c:pt>
                <c:pt idx="4006">
                  <c:v>0.0762549014818064</c:v>
                </c:pt>
                <c:pt idx="4007">
                  <c:v>0.0767437293855335</c:v>
                </c:pt>
                <c:pt idx="4008">
                  <c:v>0.0772679105450639</c:v>
                </c:pt>
                <c:pt idx="4009">
                  <c:v>0.0778267306264371</c:v>
                </c:pt>
                <c:pt idx="4010">
                  <c:v>0.0784194491181875</c:v>
                </c:pt>
                <c:pt idx="4011">
                  <c:v>0.0790453034657974</c:v>
                </c:pt>
                <c:pt idx="4012">
                  <c:v>0.0797035130969771</c:v>
                </c:pt>
                <c:pt idx="4013">
                  <c:v>0.0803932833015296</c:v>
                </c:pt>
                <c:pt idx="4014">
                  <c:v>0.0811138089353471</c:v>
                </c:pt>
                <c:pt idx="4015">
                  <c:v>0.0841798669516648</c:v>
                </c:pt>
                <c:pt idx="4016">
                  <c:v>0.0833397864168129</c:v>
                </c:pt>
                <c:pt idx="4017">
                  <c:v>0.0825271470487136</c:v>
                </c:pt>
                <c:pt idx="4018">
                  <c:v>0.0817427672641439</c:v>
                </c:pt>
                <c:pt idx="4019">
                  <c:v>0.0809874681663774</c:v>
                </c:pt>
                <c:pt idx="4020">
                  <c:v>0.0802620707432844</c:v>
                </c:pt>
                <c:pt idx="4021">
                  <c:v>0.0795673928189179</c:v>
                </c:pt>
                <c:pt idx="4022">
                  <c:v>0.0789042457666252</c:v>
                </c:pt>
                <c:pt idx="4023">
                  <c:v>0.0782734309967309</c:v>
                </c:pt>
                <c:pt idx="4024">
                  <c:v>0.0776757362372575</c:v>
                </c:pt>
                <c:pt idx="4025">
                  <c:v>0.0771119316318817</c:v>
                </c:pt>
                <c:pt idx="4026">
                  <c:v>0.0765827656852375</c:v>
                </c:pt>
                <c:pt idx="4027">
                  <c:v>0.0760889610916064</c:v>
                </c:pt>
                <c:pt idx="4028">
                  <c:v>0.0756312104887922</c:v>
                </c:pt>
                <c:pt idx="4029">
                  <c:v>0.0752101721843528</c:v>
                </c:pt>
                <c:pt idx="4030">
                  <c:v>0.0748264659061217</c:v>
                </c:pt>
                <c:pt idx="4031">
                  <c:v>0.0744806686328741</c:v>
                </c:pt>
                <c:pt idx="4032">
                  <c:v>0.0741733105638409</c:v>
                </c:pt>
                <c:pt idx="4033">
                  <c:v>0.0739048712873515</c:v>
                </c:pt>
                <c:pt idx="4034">
                  <c:v>0.0736757762090091</c:v>
                </c:pt>
                <c:pt idx="4035">
                  <c:v>0.0734863932983515</c:v>
                </c:pt>
                <c:pt idx="4036">
                  <c:v>0.0733370302098469</c:v>
                </c:pt>
                <c:pt idx="4037">
                  <c:v>0.0732279318293231</c:v>
                </c:pt>
                <c:pt idx="4038">
                  <c:v>0.07315927829059</c:v>
                </c:pt>
                <c:pt idx="4039">
                  <c:v>0.0731311834992433</c:v>
                </c:pt>
                <c:pt idx="4040">
                  <c:v>0.073143694191639</c:v>
                </c:pt>
                <c:pt idx="4041">
                  <c:v>0.0731967895470833</c:v>
                </c:pt>
                <c:pt idx="4042">
                  <c:v>0.0732903813607215</c:v>
                </c:pt>
                <c:pt idx="4043">
                  <c:v>0.0734243147737859</c:v>
                </c:pt>
                <c:pt idx="4044">
                  <c:v>0.0735983695471578</c:v>
                </c:pt>
                <c:pt idx="4045">
                  <c:v>0.0738122618539765</c:v>
                </c:pt>
                <c:pt idx="4046">
                  <c:v>0.0740656465576316</c:v>
                </c:pt>
                <c:pt idx="4047">
                  <c:v>0.074358119933199</c:v>
                </c:pt>
                <c:pt idx="4048">
                  <c:v>0.0746892227834779</c:v>
                </c:pt>
                <c:pt idx="4049">
                  <c:v>0.0750584438954073</c:v>
                </c:pt>
                <c:pt idx="4050">
                  <c:v>0.0754652237789036</c:v>
                </c:pt>
                <c:pt idx="4051">
                  <c:v>0.0759089586280829</c:v>
                </c:pt>
                <c:pt idx="4052">
                  <c:v>0.076389004444357</c:v>
                </c:pt>
                <c:pt idx="4053">
                  <c:v>0.0769046812619362</c:v>
                </c:pt>
                <c:pt idx="4054">
                  <c:v>0.0774552774186498</c:v>
                </c:pt>
                <c:pt idx="4055">
                  <c:v>0.078040053818536</c:v>
                </c:pt>
                <c:pt idx="4056">
                  <c:v>0.0786582481371153</c:v>
                </c:pt>
                <c:pt idx="4057">
                  <c:v>0.0793090789254295</c:v>
                </c:pt>
                <c:pt idx="4058">
                  <c:v>0.0799917495745655</c:v>
                </c:pt>
                <c:pt idx="4059">
                  <c:v>0.0807054521082684</c:v>
                </c:pt>
                <c:pt idx="4060">
                  <c:v>0.0833930452735718</c:v>
                </c:pt>
                <c:pt idx="4061">
                  <c:v>0.0825707575355828</c:v>
                </c:pt>
                <c:pt idx="4062">
                  <c:v>0.0817765247488544</c:v>
                </c:pt>
                <c:pt idx="4063">
                  <c:v>0.0810111720690424</c:v>
                </c:pt>
                <c:pt idx="4064">
                  <c:v>0.0802755255354955</c:v>
                </c:pt>
                <c:pt idx="4065">
                  <c:v>0.07957040907272</c:v>
                </c:pt>
                <c:pt idx="4066">
                  <c:v>0.0788966412466335</c:v>
                </c:pt>
                <c:pt idx="4067">
                  <c:v>0.0782550317870998</c:v>
                </c:pt>
                <c:pt idx="4068">
                  <c:v>0.0776463778936274</c:v>
                </c:pt>
                <c:pt idx="4069">
                  <c:v>0.0770714603468755</c:v>
                </c:pt>
                <c:pt idx="4070">
                  <c:v>0.0765310394545899</c:v>
                </c:pt>
                <c:pt idx="4071">
                  <c:v>0.0760258508666624</c:v>
                </c:pt>
                <c:pt idx="4072">
                  <c:v>0.0755566012999526</c:v>
                </c:pt>
                <c:pt idx="4073">
                  <c:v>0.0751239642191491</c:v>
                </c:pt>
                <c:pt idx="4074">
                  <c:v>0.0747285755250292</c:v>
                </c:pt>
                <c:pt idx="4075">
                  <c:v>0.074371029305772</c:v>
                </c:pt>
                <c:pt idx="4076">
                  <c:v>0.074051873710258</c:v>
                </c:pt>
                <c:pt idx="4077">
                  <c:v>0.0737716070043211</c:v>
                </c:pt>
                <c:pt idx="4078">
                  <c:v>0.0735306738715211</c:v>
                </c:pt>
                <c:pt idx="4079">
                  <c:v>0.0733294620190275</c:v>
                </c:pt>
                <c:pt idx="4080">
                  <c:v>0.0731682991465566</c:v>
                </c:pt>
                <c:pt idx="4081">
                  <c:v>0.0730474503319589</c:v>
                </c:pt>
                <c:pt idx="4082">
                  <c:v>0.0729671158810597</c:v>
                </c:pt>
                <c:pt idx="4083">
                  <c:v>0.0729274296818419</c:v>
                </c:pt>
                <c:pt idx="4084">
                  <c:v>0.0729284580942172</c:v>
                </c:pt>
                <c:pt idx="4085">
                  <c:v>0.07297019939674</c:v>
                </c:pt>
                <c:pt idx="4086">
                  <c:v>0.0730525838009854</c:v>
                </c:pt>
                <c:pt idx="4087">
                  <c:v>0.0731754740333125</c:v>
                </c:pt>
                <c:pt idx="4088">
                  <c:v>0.0733386664727414</c:v>
                </c:pt>
                <c:pt idx="4089">
                  <c:v>0.0735418928230706</c:v>
                </c:pt>
                <c:pt idx="4090">
                  <c:v>0.0737848222875138</c:v>
                </c:pt>
                <c:pt idx="4091">
                  <c:v>0.0740670642053538</c:v>
                </c:pt>
                <c:pt idx="4092">
                  <c:v>0.0743881711026693</c:v>
                </c:pt>
                <c:pt idx="4093">
                  <c:v>0.0747476421032797</c:v>
                </c:pt>
                <c:pt idx="4094">
                  <c:v>0.07514492664179</c:v>
                </c:pt>
                <c:pt idx="4095">
                  <c:v>0.0755794284180557</c:v>
                </c:pt>
                <c:pt idx="4096">
                  <c:v>0.0760505095314949</c:v>
                </c:pt>
                <c:pt idx="4097">
                  <c:v>0.0765574947343498</c:v>
                </c:pt>
                <c:pt idx="4098">
                  <c:v>0.0770996757451029</c:v>
                </c:pt>
                <c:pt idx="4099">
                  <c:v>0.077676315566587</c:v>
                </c:pt>
                <c:pt idx="4100">
                  <c:v>0.07828665275767</c:v>
                </c:pt>
                <c:pt idx="4101">
                  <c:v>0.0789299056125117</c:v>
                </c:pt>
                <c:pt idx="4102">
                  <c:v>0.0796052762070455</c:v>
                </c:pt>
                <c:pt idx="4103">
                  <c:v>0.0803119542783016</c:v>
                </c:pt>
                <c:pt idx="4104">
                  <c:v>0.0826308053936303</c:v>
                </c:pt>
                <c:pt idx="4105">
                  <c:v>0.081826890445623</c:v>
                </c:pt>
                <c:pt idx="4106">
                  <c:v>0.0810516501991168</c:v>
                </c:pt>
                <c:pt idx="4107">
                  <c:v>0.0803059150996986</c:v>
                </c:pt>
                <c:pt idx="4108">
                  <c:v>0.0795905145102103</c:v>
                </c:pt>
                <c:pt idx="4109">
                  <c:v>0.0789062735148479</c:v>
                </c:pt>
                <c:pt idx="4110">
                  <c:v>0.0782540094819428</c:v>
                </c:pt>
                <c:pt idx="4111">
                  <c:v>0.0776345284007058</c:v>
                </c:pt>
                <c:pt idx="4112">
                  <c:v>0.0770486210129681</c:v>
                </c:pt>
                <c:pt idx="4113">
                  <c:v>0.0764970587669879</c:v>
                </c:pt>
                <c:pt idx="4114">
                  <c:v>0.0759805896265618</c:v>
                </c:pt>
                <c:pt idx="4115">
                  <c:v>0.0754999337748054</c:v>
                </c:pt>
                <c:pt idx="4116">
                  <c:v>0.0750557792578293</c:v>
                </c:pt>
                <c:pt idx="4117">
                  <c:v>0.0746487776189269</c:v>
                </c:pt>
                <c:pt idx="4118">
                  <c:v>0.0742795395785407</c:v>
                </c:pt>
                <c:pt idx="4119">
                  <c:v>0.0739486308189678</c:v>
                </c:pt>
                <c:pt idx="4120">
                  <c:v>0.0736565679352493</c:v>
                </c:pt>
                <c:pt idx="4121">
                  <c:v>0.0734038146147732</c:v>
                </c:pt>
                <c:pt idx="4122">
                  <c:v>0.0731907781076277</c:v>
                </c:pt>
                <c:pt idx="4123">
                  <c:v>0.0730178060475662</c:v>
                </c:pt>
                <c:pt idx="4124">
                  <c:v>0.072885183679538</c:v>
                </c:pt>
                <c:pt idx="4125">
                  <c:v>0.072793131544123</c:v>
                </c:pt>
                <c:pt idx="4126">
                  <c:v>0.0727418036619934</c:v>
                </c:pt>
                <c:pt idx="4127">
                  <c:v>0.0727312862528912</c:v>
                </c:pt>
                <c:pt idx="4128">
                  <c:v>0.0727615970138094</c:v>
                </c:pt>
                <c:pt idx="4129">
                  <c:v>0.0728326849704169</c:v>
                </c:pt>
                <c:pt idx="4130">
                  <c:v>0.0729444309046276</c:v>
                </c:pt>
                <c:pt idx="4131">
                  <c:v>0.0730966483499757</c:v>
                </c:pt>
                <c:pt idx="4132">
                  <c:v>0.0732890851355098</c:v>
                </c:pt>
                <c:pt idx="4133">
                  <c:v>0.0735214254486405</c:v>
                </c:pt>
                <c:pt idx="4134">
                  <c:v>0.0737932923781017</c:v>
                </c:pt>
                <c:pt idx="4135">
                  <c:v>0.0741042508902155</c:v>
                </c:pt>
                <c:pt idx="4136">
                  <c:v>0.0744538111851905</c:v>
                </c:pt>
                <c:pt idx="4137">
                  <c:v>0.0748414323753895</c:v>
                </c:pt>
                <c:pt idx="4138">
                  <c:v>0.0752665264244339</c:v>
                </c:pt>
                <c:pt idx="4139">
                  <c:v>0.0757284622846655</c:v>
                </c:pt>
                <c:pt idx="4140">
                  <c:v>0.0762265701707744</c:v>
                </c:pt>
                <c:pt idx="4141">
                  <c:v>0.0767601459091891</c:v>
                </c:pt>
                <c:pt idx="4142">
                  <c:v>0.0773284553059222</c:v>
                </c:pt>
                <c:pt idx="4143">
                  <c:v>0.0779307384797552</c:v>
                </c:pt>
                <c:pt idx="4144">
                  <c:v>0.0785662141126833</c:v>
                </c:pt>
                <c:pt idx="4145">
                  <c:v>0.0792340835751888</c:v>
                </c:pt>
                <c:pt idx="4146">
                  <c:v>0.0799335348899322</c:v>
                </c:pt>
                <c:pt idx="4147">
                  <c:v>0.0818938337117026</c:v>
                </c:pt>
                <c:pt idx="4148">
                  <c:v>0.0811088774426079</c:v>
                </c:pt>
                <c:pt idx="4149">
                  <c:v>0.0803532202217185</c:v>
                </c:pt>
                <c:pt idx="4150">
                  <c:v>0.0796276961866912</c:v>
                </c:pt>
                <c:pt idx="4151">
                  <c:v>0.0789331362610152</c:v>
                </c:pt>
                <c:pt idx="4152">
                  <c:v>0.0782703647621499</c:v>
                </c:pt>
                <c:pt idx="4153">
                  <c:v>0.0776401957751267</c:v>
                </c:pt>
                <c:pt idx="4154">
                  <c:v>0.0770434293110061</c:v>
                </c:pt>
                <c:pt idx="4155">
                  <c:v>0.0764808472756415</c:v>
                </c:pt>
                <c:pt idx="4156">
                  <c:v>0.0759532092804511</c:v>
                </c:pt>
                <c:pt idx="4157">
                  <c:v>0.0754612483331676</c:v>
                </c:pt>
                <c:pt idx="4158">
                  <c:v>0.0750056664526087</c:v>
                </c:pt>
                <c:pt idx="4159">
                  <c:v>0.0745871302571697</c:v>
                </c:pt>
                <c:pt idx="4160">
                  <c:v>0.0742062665817382</c:v>
                </c:pt>
                <c:pt idx="4161">
                  <c:v>0.0738636581818149</c:v>
                </c:pt>
                <c:pt idx="4162">
                  <c:v>0.073559839586557</c:v>
                </c:pt>
                <c:pt idx="4163">
                  <c:v>0.0732952931640225</c:v>
                </c:pt>
                <c:pt idx="4164">
                  <c:v>0.0730704454618965</c:v>
                </c:pt>
                <c:pt idx="4165">
                  <c:v>0.0728856638852936</c:v>
                </c:pt>
                <c:pt idx="4166">
                  <c:v>0.0727412537697832</c:v>
                </c:pt>
                <c:pt idx="4167">
                  <c:v>0.0726374559025851</c:v>
                </c:pt>
                <c:pt idx="4168">
                  <c:v>0.0725744445380052</c:v>
                </c:pt>
                <c:pt idx="4169">
                  <c:v>0.0725523259447966</c:v>
                </c:pt>
                <c:pt idx="4170">
                  <c:v>0.0725711375134771</c:v>
                </c:pt>
                <c:pt idx="4171">
                  <c:v>0.072630847441015</c:v>
                </c:pt>
                <c:pt idx="4172">
                  <c:v>0.0727313549990649</c:v>
                </c:pt>
                <c:pt idx="4173">
                  <c:v>0.0728724913804928</c:v>
                </c:pt>
                <c:pt idx="4174">
                  <c:v>0.0730540211076707</c:v>
                </c:pt>
                <c:pt idx="4175">
                  <c:v>0.0732756439753347</c:v>
                </c:pt>
                <c:pt idx="4176">
                  <c:v>0.0735369974910589</c:v>
                </c:pt>
                <c:pt idx="4177">
                  <c:v>0.0738376597678989</c:v>
                </c:pt>
                <c:pt idx="4178">
                  <c:v>0.0741771528167535</c:v>
                </c:pt>
                <c:pt idx="4179">
                  <c:v>0.0745549461806526</c:v>
                </c:pt>
                <c:pt idx="4180">
                  <c:v>0.0749704608495906</c:v>
                </c:pt>
                <c:pt idx="4181">
                  <c:v>0.075423073392696</c:v>
                </c:pt>
                <c:pt idx="4182">
                  <c:v>0.0759121202443984</c:v>
                </c:pt>
                <c:pt idx="4183">
                  <c:v>0.0764369020826983</c:v>
                </c:pt>
                <c:pt idx="4184">
                  <c:v>0.0769966882404692</c:v>
                </c:pt>
                <c:pt idx="4185">
                  <c:v>0.0775907210947289</c:v>
                </c:pt>
                <c:pt idx="4186">
                  <c:v>0.0782182203837444</c:v>
                </c:pt>
                <c:pt idx="4187">
                  <c:v>0.0788783874074515</c:v>
                </c:pt>
                <c:pt idx="4188">
                  <c:v>0.07957040907272</c:v>
                </c:pt>
                <c:pt idx="4189">
                  <c:v>0.0811828183792605</c:v>
                </c:pt>
                <c:pt idx="4190">
                  <c:v>0.0804174110500953</c:v>
                </c:pt>
                <c:pt idx="4191">
                  <c:v>0.0796819301975046</c:v>
                </c:pt>
                <c:pt idx="4192">
                  <c:v>0.0789772119031812</c:v>
                </c:pt>
                <c:pt idx="4193">
                  <c:v>0.0783040867388159</c:v>
                </c:pt>
                <c:pt idx="4194">
                  <c:v>0.0776633761820847</c:v>
                </c:pt>
                <c:pt idx="4195">
                  <c:v>0.0770558888080593</c:v>
                </c:pt>
                <c:pt idx="4196">
                  <c:v>0.0764824162798221</c:v>
                </c:pt>
                <c:pt idx="4197">
                  <c:v>0.0759437291683783</c:v>
                </c:pt>
                <c:pt idx="4198">
                  <c:v>0.0754405726383357</c:v>
                </c:pt>
                <c:pt idx="4199">
                  <c:v>0.0749736620420798</c:v>
                </c:pt>
                <c:pt idx="4200">
                  <c:v>0.0745436784710816</c:v>
                </c:pt>
                <c:pt idx="4201">
                  <c:v>0.0741512643182838</c:v>
                </c:pt>
                <c:pt idx="4202">
                  <c:v>0.0737970189099803</c:v>
                </c:pt>
                <c:pt idx="4203">
                  <c:v>0.0734814942689654</c:v>
                </c:pt>
                <c:pt idx="4204">
                  <c:v>0.0732051910727647</c:v>
                </c:pt>
                <c:pt idx="4205">
                  <c:v>0.0729685548712594</c:v>
                </c:pt>
                <c:pt idx="4206">
                  <c:v>0.0727719726268293</c:v>
                </c:pt>
                <c:pt idx="4207">
                  <c:v>0.07261576963718</c:v>
                </c:pt>
                <c:pt idx="4208">
                  <c:v>0.0725002068962565</c:v>
                </c:pt>
                <c:pt idx="4209">
                  <c:v>0.0724254789421513</c:v>
                </c:pt>
                <c:pt idx="4210">
                  <c:v>0.072391712232824</c:v>
                </c:pt>
                <c:pt idx="4211">
                  <c:v>0.0723989640809867</c:v>
                </c:pt>
                <c:pt idx="4212">
                  <c:v>0.0724472221689693</c:v>
                </c:pt>
                <c:pt idx="4213">
                  <c:v>0.0725364046531119</c:v>
                </c:pt>
                <c:pt idx="4214">
                  <c:v>0.0726663608556256</c:v>
                </c:pt>
                <c:pt idx="4215">
                  <c:v>0.0728368725303331</c:v>
                </c:pt>
                <c:pt idx="4216">
                  <c:v>0.0730476556776465</c:v>
                </c:pt>
                <c:pt idx="4217">
                  <c:v>0.0732983628739415</c:v>
                </c:pt>
                <c:pt idx="4218">
                  <c:v>0.0735885860714826</c:v>
                </c:pt>
                <c:pt idx="4219">
                  <c:v>0.0739178598175028</c:v>
                </c:pt>
                <c:pt idx="4220">
                  <c:v>0.0742856648351484</c:v>
                </c:pt>
                <c:pt idx="4221">
                  <c:v>0.0746914319048711</c:v>
                </c:pt>
                <c:pt idx="4222">
                  <c:v>0.0751345459825239</c:v>
                </c:pt>
                <c:pt idx="4223">
                  <c:v>0.0756143504898376</c:v>
                </c:pt>
                <c:pt idx="4224">
                  <c:v>0.076130151714022</c:v>
                </c:pt>
                <c:pt idx="4225">
                  <c:v>0.0766812232557619</c:v>
                </c:pt>
                <c:pt idx="4226">
                  <c:v>0.0772668104686611</c:v>
                </c:pt>
                <c:pt idx="4227">
                  <c:v>0.07788613483798</c:v>
                </c:pt>
                <c:pt idx="4228">
                  <c:v>0.0785383982520652</c:v>
                </c:pt>
                <c:pt idx="4229">
                  <c:v>0.0792227871259274</c:v>
                </c:pt>
                <c:pt idx="4230">
                  <c:v>0.0804984471899924</c:v>
                </c:pt>
                <c:pt idx="4231">
                  <c:v>0.0797531817547112</c:v>
                </c:pt>
                <c:pt idx="4232">
                  <c:v>0.0790384716451425</c:v>
                </c:pt>
                <c:pt idx="4233">
                  <c:v>0.0783551529894492</c:v>
                </c:pt>
                <c:pt idx="4234">
                  <c:v>0.0777040539482979</c:v>
                </c:pt>
                <c:pt idx="4235">
                  <c:v>0.0770859909451776</c:v>
                </c:pt>
                <c:pt idx="4236">
                  <c:v>0.0765017646855286</c:v>
                </c:pt>
                <c:pt idx="4237">
                  <c:v>0.0759521559930987</c:v>
                </c:pt>
                <c:pt idx="4238">
                  <c:v>0.0754379214984082</c:v>
                </c:pt>
                <c:pt idx="4239">
                  <c:v>0.0749597892206215</c:v>
                </c:pt>
                <c:pt idx="4240">
                  <c:v>0.0745184540902453</c:v>
                </c:pt>
                <c:pt idx="4241">
                  <c:v>0.0741145734656822</c:v>
                </c:pt>
                <c:pt idx="4242">
                  <c:v>0.0737487627014854</c:v>
                </c:pt>
                <c:pt idx="4243">
                  <c:v>0.0734215908299459</c:v>
                </c:pt>
                <c:pt idx="4244">
                  <c:v>0.0731335764201369</c:v>
                </c:pt>
                <c:pt idx="4245">
                  <c:v>0.072885183679538</c:v>
                </c:pt>
                <c:pt idx="4246">
                  <c:v>0.0726768188626883</c:v>
                </c:pt>
                <c:pt idx="4247">
                  <c:v>0.0725088270488497</c:v>
                </c:pt>
                <c:pt idx="4248">
                  <c:v>0.0723814893463791</c:v>
                </c:pt>
                <c:pt idx="4249">
                  <c:v>0.0722950205754172</c:v>
                </c:pt>
                <c:pt idx="4250">
                  <c:v>0.0722495674727537</c:v>
                </c:pt>
                <c:pt idx="4251">
                  <c:v>0.0722452074535052</c:v>
                </c:pt>
                <c:pt idx="4252">
                  <c:v>0.0722819479538287</c:v>
                </c:pt>
                <c:pt idx="4253">
                  <c:v>0.0723597263676418</c:v>
                </c:pt>
                <c:pt idx="4254">
                  <c:v>0.0724784105785992</c:v>
                </c:pt>
                <c:pt idx="4255">
                  <c:v>0.0726378000768195</c:v>
                </c:pt>
                <c:pt idx="4256">
                  <c:v>0.0728376276384672</c:v>
                </c:pt>
                <c:pt idx="4257">
                  <c:v>0.0730775615356725</c:v>
                </c:pt>
                <c:pt idx="4258">
                  <c:v>0.073357208234774</c:v>
                </c:pt>
                <c:pt idx="4259">
                  <c:v>0.0736761155327831</c:v>
                </c:pt>
                <c:pt idx="4260">
                  <c:v>0.0740337760755184</c:v>
                </c:pt>
                <c:pt idx="4261">
                  <c:v>0.0744296311961842</c:v>
                </c:pt>
                <c:pt idx="4262">
                  <c:v>0.0748630750103147</c:v>
                </c:pt>
                <c:pt idx="4263">
                  <c:v>0.0753334587019606</c:v>
                </c:pt>
                <c:pt idx="4264">
                  <c:v>0.0758400949366494</c:v>
                </c:pt>
                <c:pt idx="4265">
                  <c:v>0.0763822623388441</c:v>
                </c:pt>
                <c:pt idx="4266">
                  <c:v>0.076959209975155</c:v>
                </c:pt>
                <c:pt idx="4267">
                  <c:v>0.0775701617891828</c:v>
                </c:pt>
                <c:pt idx="4268">
                  <c:v>0.0782143209393267</c:v>
                </c:pt>
                <c:pt idx="4269">
                  <c:v>0.0788908739969333</c:v>
                </c:pt>
                <c:pt idx="4270">
                  <c:v>0.0798414052982536</c:v>
                </c:pt>
                <c:pt idx="4271">
                  <c:v>0.0791168755702599</c:v>
                </c:pt>
                <c:pt idx="4272">
                  <c:v>0.078423529632375</c:v>
                </c:pt>
                <c:pt idx="4273">
                  <c:v>0.0777622016149234</c:v>
                </c:pt>
                <c:pt idx="4274">
                  <c:v>0.0771337150667592</c:v>
                </c:pt>
                <c:pt idx="4275">
                  <c:v>0.0765388790092983</c:v>
                </c:pt>
                <c:pt idx="4276">
                  <c:v>0.0759784837964012</c:v>
                </c:pt>
                <c:pt idx="4277">
                  <c:v>0.0754532968133268</c:v>
                </c:pt>
                <c:pt idx="4278">
                  <c:v>0.0749640580545103</c:v>
                </c:pt>
                <c:pt idx="4279">
                  <c:v>0.0745114756262416</c:v>
                </c:pt>
                <c:pt idx="4280">
                  <c:v>0.0740962212261867</c:v>
                </c:pt>
                <c:pt idx="4281">
                  <c:v>0.0737189256568488</c:v>
                </c:pt>
                <c:pt idx="4282">
                  <c:v>0.0733801744342435</c:v>
                </c:pt>
                <c:pt idx="4283">
                  <c:v>0.07308050355601</c:v>
                </c:pt>
                <c:pt idx="4284">
                  <c:v>0.0728203954946689</c:v>
                </c:pt>
                <c:pt idx="4285">
                  <c:v>0.072600275481571</c:v>
                </c:pt>
                <c:pt idx="4286">
                  <c:v>0.072420508145138</c:v>
                </c:pt>
                <c:pt idx="4287">
                  <c:v>0.0722813945631931</c:v>
                </c:pt>
                <c:pt idx="4288">
                  <c:v>0.0721831697835444</c:v>
                </c:pt>
                <c:pt idx="4289">
                  <c:v>0.0721260008596068</c:v>
                </c:pt>
                <c:pt idx="4290">
                  <c:v>0.0721099854389113</c:v>
                </c:pt>
                <c:pt idx="4291">
                  <c:v>0.0721351509321218</c:v>
                </c:pt>
                <c:pt idx="4292">
                  <c:v>0.0722014542789825</c:v>
                </c:pt>
                <c:pt idx="4293">
                  <c:v>0.0723087823158432</c:v>
                </c:pt>
                <c:pt idx="4294">
                  <c:v>0.0724569527374702</c:v>
                </c:pt>
                <c:pt idx="4295">
                  <c:v>0.0726457156341652</c:v>
                </c:pt>
                <c:pt idx="4296">
                  <c:v>0.0728747555742042</c:v>
                </c:pt>
                <c:pt idx="4297">
                  <c:v>0.073143694191639</c:v>
                </c:pt>
                <c:pt idx="4298">
                  <c:v>0.0734520932308944</c:v>
                </c:pt>
                <c:pt idx="4299">
                  <c:v>0.0737994579925896</c:v>
                </c:pt>
                <c:pt idx="4300">
                  <c:v>0.0741852411197807</c:v>
                </c:pt>
                <c:pt idx="4301">
                  <c:v>0.074608846660433</c:v>
                </c:pt>
                <c:pt idx="4302">
                  <c:v>0.0750696343403909</c:v>
                </c:pt>
                <c:pt idx="4303">
                  <c:v>0.0755669239813293</c:v>
                </c:pt>
                <c:pt idx="4304">
                  <c:v>0.0761</c:v>
                </c:pt>
                <c:pt idx="4305">
                  <c:v>0.076668115928331</c:v>
                </c:pt>
                <c:pt idx="4306">
                  <c:v>0.0772704988983506</c:v>
                </c:pt>
                <c:pt idx="4307">
                  <c:v>0.0779063540412462</c:v>
                </c:pt>
                <c:pt idx="4308">
                  <c:v>0.078574868755856</c:v>
                </c:pt>
                <c:pt idx="4309">
                  <c:v>0.0792123727709251</c:v>
                </c:pt>
                <c:pt idx="4310">
                  <c:v>0.0785091714387561</c:v>
                </c:pt>
                <c:pt idx="4311">
                  <c:v>0.0778377800300085</c:v>
                </c:pt>
                <c:pt idx="4312">
                  <c:v>0.0771990284912964</c:v>
                </c:pt>
                <c:pt idx="4313">
                  <c:v>0.0765937334251308</c:v>
                </c:pt>
                <c:pt idx="4314">
                  <c:v>0.076022693980153</c:v>
                </c:pt>
                <c:pt idx="4315">
                  <c:v>0.0754866875680739</c:v>
                </c:pt>
                <c:pt idx="4316">
                  <c:v>0.0749864654454389</c:v>
                </c:pt>
                <c:pt idx="4317">
                  <c:v>0.0745227482048267</c:v>
                </c:pt>
                <c:pt idx="4318">
                  <c:v>0.0740962212261867</c:v>
                </c:pt>
                <c:pt idx="4319">
                  <c:v>0.0737075301444839</c:v>
                </c:pt>
                <c:pt idx="4320">
                  <c:v>0.07335727639437</c:v>
                </c:pt>
                <c:pt idx="4321">
                  <c:v>0.0730460128959822</c:v>
                </c:pt>
                <c:pt idx="4322">
                  <c:v>0.0727742399479376</c:v>
                </c:pt>
                <c:pt idx="4323">
                  <c:v>0.0725424013939434</c:v>
                </c:pt>
                <c:pt idx="4324">
                  <c:v>0.0723508811280139</c:v>
                </c:pt>
                <c:pt idx="4325">
                  <c:v>0.0722</c:v>
                </c:pt>
                <c:pt idx="4326">
                  <c:v>0.0720900131779708</c:v>
                </c:pt>
                <c:pt idx="4327">
                  <c:v>0.0720211080170251</c:v>
                </c:pt>
                <c:pt idx="4328">
                  <c:v>0.0719934024755047</c:v>
                </c:pt>
                <c:pt idx="4329">
                  <c:v>0.0720069441095788</c:v>
                </c:pt>
                <c:pt idx="4330">
                  <c:v>0.072061709666091</c:v>
                </c:pt>
                <c:pt idx="4331">
                  <c:v>0.0721576052817719</c:v>
                </c:pt>
                <c:pt idx="4332">
                  <c:v>0.0722944672848483</c:v>
                </c:pt>
                <c:pt idx="4333">
                  <c:v>0.0724720635831491</c:v>
                </c:pt>
                <c:pt idx="4334">
                  <c:v>0.072690095611438</c:v>
                </c:pt>
                <c:pt idx="4335">
                  <c:v>0.0729482008002939</c:v>
                </c:pt>
                <c:pt idx="4336">
                  <c:v>0.0732459555197418</c:v>
                </c:pt>
                <c:pt idx="4337">
                  <c:v>0.0735828784432901</c:v>
                </c:pt>
                <c:pt idx="4338">
                  <c:v>0.0739584342722316</c:v>
                </c:pt>
                <c:pt idx="4339">
                  <c:v>0.0743720377561352</c:v>
                </c:pt>
                <c:pt idx="4340">
                  <c:v>0.0748230579433907</c:v>
                </c:pt>
                <c:pt idx="4341">
                  <c:v>0.0753108225954278</c:v>
                </c:pt>
                <c:pt idx="4342">
                  <c:v>0.0758346226996614</c:v>
                </c:pt>
                <c:pt idx="4343">
                  <c:v>0.0763937170191371</c:v>
                </c:pt>
                <c:pt idx="4344">
                  <c:v>0.0769873366210314</c:v>
                </c:pt>
                <c:pt idx="4345">
                  <c:v>0.0776146893313373</c:v>
                </c:pt>
                <c:pt idx="4346">
                  <c:v>0.0782749640689793</c:v>
                </c:pt>
                <c:pt idx="4347">
                  <c:v>0.0786120219813738</c:v>
                </c:pt>
                <c:pt idx="4348">
                  <c:v>0.0779307384797552</c:v>
                </c:pt>
                <c:pt idx="4349">
                  <c:v>0.0772818866229338</c:v>
                </c:pt>
                <c:pt idx="4350">
                  <c:v>0.0766662898541464</c:v>
                </c:pt>
                <c:pt idx="4351">
                  <c:v>0.0760847553718877</c:v>
                </c:pt>
                <c:pt idx="4352">
                  <c:v>0.075538069872085</c:v>
                </c:pt>
                <c:pt idx="4353">
                  <c:v>0.0750269951417488</c:v>
                </c:pt>
                <c:pt idx="4354">
                  <c:v>0.0745522635471251</c:v>
                </c:pt>
                <c:pt idx="4355">
                  <c:v>0.0741145734656822</c:v>
                </c:pt>
                <c:pt idx="4356">
                  <c:v>0.0737145847170015</c:v>
                </c:pt>
                <c:pt idx="4357">
                  <c:v>0.0733529140525446</c:v>
                </c:pt>
                <c:pt idx="4358">
                  <c:v>0.0730301307680604</c:v>
                </c:pt>
                <c:pt idx="4359">
                  <c:v>0.0727467525048369</c:v>
                </c:pt>
                <c:pt idx="4360">
                  <c:v>0.0725032413068547</c:v>
                </c:pt>
                <c:pt idx="4361">
                  <c:v>0.0723</c:v>
                </c:pt>
                <c:pt idx="4362">
                  <c:v>0.0721373689567342</c:v>
                </c:pt>
                <c:pt idx="4363">
                  <c:v>0.0720156233049468</c:v>
                </c:pt>
                <c:pt idx="4364">
                  <c:v>0.0719349706332045</c:v>
                </c:pt>
                <c:pt idx="4365">
                  <c:v>0.0718955492363748</c:v>
                </c:pt>
                <c:pt idx="4366">
                  <c:v>0.0718974269358786</c:v>
                </c:pt>
                <c:pt idx="4367">
                  <c:v>0.0719406004979108</c:v>
                </c:pt>
                <c:pt idx="4368">
                  <c:v>0.0720249956612286</c:v>
                </c:pt>
                <c:pt idx="4369">
                  <c:v>0.0721504677739514</c:v>
                </c:pt>
                <c:pt idx="4370">
                  <c:v>0.0723168030266825</c:v>
                </c:pt>
                <c:pt idx="4371">
                  <c:v>0.0725237202575819</c:v>
                </c:pt>
                <c:pt idx="4372">
                  <c:v>0.0727708732941965</c:v>
                </c:pt>
                <c:pt idx="4373">
                  <c:v>0.0730578537872555</c:v>
                </c:pt>
                <c:pt idx="4374">
                  <c:v>0.0733841944835535</c:v>
                </c:pt>
                <c:pt idx="4375">
                  <c:v>0.0737493728786896</c:v>
                </c:pt>
                <c:pt idx="4376">
                  <c:v>0.0741528151859388</c:v>
                </c:pt>
                <c:pt idx="4377">
                  <c:v>0.0745939005549381</c:v>
                </c:pt>
                <c:pt idx="4378">
                  <c:v>0.0750719654731378</c:v>
                </c:pt>
                <c:pt idx="4379">
                  <c:v>0.0755863082839743</c:v>
                </c:pt>
                <c:pt idx="4380">
                  <c:v>0.0761361937582908</c:v>
                </c:pt>
                <c:pt idx="4381">
                  <c:v>0.0767208576594397</c:v>
                </c:pt>
                <c:pt idx="4382">
                  <c:v>0.0773395112474859</c:v>
                </c:pt>
                <c:pt idx="4383">
                  <c:v>0.0779913456737349</c:v>
                </c:pt>
                <c:pt idx="4384">
                  <c:v>0.0780410148575734</c:v>
                </c:pt>
                <c:pt idx="4385">
                  <c:v>0.0773822331029546</c:v>
                </c:pt>
                <c:pt idx="4386">
                  <c:v>0.0767564980962524</c:v>
                </c:pt>
                <c:pt idx="4387">
                  <c:v>0.0761646243343982</c:v>
                </c:pt>
                <c:pt idx="4388">
                  <c:v>0.0756074070445482</c:v>
                </c:pt>
                <c:pt idx="4389">
                  <c:v>0.0750856177972852</c:v>
                </c:pt>
                <c:pt idx="4390">
                  <c:v>0.0746</c:v>
                </c:pt>
                <c:pt idx="4391">
                  <c:v>0.0741512643182839</c:v>
                </c:pt>
                <c:pt idx="4392">
                  <c:v>0.0737400840791492</c:v>
                </c:pt>
                <c:pt idx="4393">
                  <c:v>0.0733670907151156</c:v>
                </c:pt>
                <c:pt idx="4394">
                  <c:v>0.0730328693123856</c:v>
                </c:pt>
                <c:pt idx="4395">
                  <c:v>0.0727379543292221</c:v>
                </c:pt>
                <c:pt idx="4396">
                  <c:v>0.0724828255519885</c:v>
                </c:pt>
                <c:pt idx="4397">
                  <c:v>0.0722679043559449</c:v>
                </c:pt>
                <c:pt idx="4398">
                  <c:v>0.0720935503356576</c:v>
                </c:pt>
                <c:pt idx="4399">
                  <c:v>0.0719600583657351</c:v>
                </c:pt>
                <c:pt idx="4400">
                  <c:v>0.0718676561465587</c:v>
                </c:pt>
                <c:pt idx="4401">
                  <c:v>0.0718165022818572</c:v>
                </c:pt>
                <c:pt idx="4402">
                  <c:v>0.0718066849255694</c:v>
                </c:pt>
                <c:pt idx="4403">
                  <c:v>0.0718382210247442</c:v>
                </c:pt>
                <c:pt idx="4404">
                  <c:v>0.0719110561735815</c:v>
                </c:pt>
                <c:pt idx="4405">
                  <c:v>0.0720250650815395</c:v>
                </c:pt>
                <c:pt idx="4406">
                  <c:v>0.0721800526461432</c:v>
                </c:pt>
                <c:pt idx="4407">
                  <c:v>0.0723757556091817</c:v>
                </c:pt>
                <c:pt idx="4408">
                  <c:v>0.0726118447637849</c:v>
                </c:pt>
                <c:pt idx="4409">
                  <c:v>0.0728879276698137</c:v>
                </c:pt>
                <c:pt idx="4410">
                  <c:v>0.0732035518263971</c:v>
                </c:pt>
                <c:pt idx="4411">
                  <c:v>0.07355820824354</c:v>
                </c:pt>
                <c:pt idx="4412">
                  <c:v>0.0739513353496744</c:v>
                </c:pt>
                <c:pt idx="4413">
                  <c:v>0.074382323168882</c:v>
                </c:pt>
                <c:pt idx="4414">
                  <c:v>0.0748505177002805</c:v>
                </c:pt>
                <c:pt idx="4415">
                  <c:v>0.0753552254326135</c:v>
                </c:pt>
                <c:pt idx="4416">
                  <c:v>0.0758957179292745</c:v>
                </c:pt>
                <c:pt idx="4417">
                  <c:v>0.0764712364225923</c:v>
                </c:pt>
                <c:pt idx="4418">
                  <c:v>0.0770809963609709</c:v>
                </c:pt>
                <c:pt idx="4419">
                  <c:v>0.0777241918581339</c:v>
                </c:pt>
                <c:pt idx="4420">
                  <c:v>0.0775</c:v>
                </c:pt>
                <c:pt idx="4421">
                  <c:v>0.0768642960027606</c:v>
                </c:pt>
                <c:pt idx="4422">
                  <c:v>0.0762622449184391</c:v>
                </c:pt>
                <c:pt idx="4423">
                  <c:v>0.0756946497448796</c:v>
                </c:pt>
                <c:pt idx="4424">
                  <c:v>0.0751622910773747</c:v>
                </c:pt>
                <c:pt idx="4425">
                  <c:v>0.0746659226153404</c:v>
                </c:pt>
                <c:pt idx="4426">
                  <c:v>0.0742062665817382</c:v>
                </c:pt>
                <c:pt idx="4427">
                  <c:v>0.073784009107665</c:v>
                </c:pt>
                <c:pt idx="4428">
                  <c:v>0.0733997956400425</c:v>
                </c:pt>
                <c:pt idx="4429">
                  <c:v>0.0730542264348887</c:v>
                </c:pt>
                <c:pt idx="4430">
                  <c:v>0.0727478522019723</c:v>
                </c:pt>
                <c:pt idx="4431">
                  <c:v>0.0724811699684821</c:v>
                </c:pt>
                <c:pt idx="4432">
                  <c:v>0.0722546192294998</c:v>
                </c:pt>
                <c:pt idx="4433">
                  <c:v>0.0720685784513612</c:v>
                </c:pt>
                <c:pt idx="4434">
                  <c:v>0.0719233619903853</c:v>
                </c:pt>
                <c:pt idx="4435">
                  <c:v>0.0718192174839019</c:v>
                </c:pt>
                <c:pt idx="4436">
                  <c:v>0.071756323763136</c:v>
                </c:pt>
                <c:pt idx="4437">
                  <c:v>0.0717347893284702</c:v>
                </c:pt>
                <c:pt idx="4438">
                  <c:v>0.0717546514171729</c:v>
                </c:pt>
                <c:pt idx="4439">
                  <c:v>0.0718158756821916</c:v>
                </c:pt>
                <c:pt idx="4440">
                  <c:v>0.0719183564884515</c:v>
                </c:pt>
                <c:pt idx="4441">
                  <c:v>0.0720619178207186</c:v>
                </c:pt>
                <c:pt idx="4442">
                  <c:v>0.0722463147849079</c:v>
                </c:pt>
                <c:pt idx="4443">
                  <c:v>0.0724712356731966</c:v>
                </c:pt>
                <c:pt idx="4444">
                  <c:v>0.072736304552816</c:v>
                </c:pt>
                <c:pt idx="4445">
                  <c:v>0.0730410843293006</c:v>
                </c:pt>
                <c:pt idx="4446">
                  <c:v>0.0733850802275231</c:v>
                </c:pt>
                <c:pt idx="4447">
                  <c:v>0.0737677436282282</c:v>
                </c:pt>
                <c:pt idx="4448">
                  <c:v>0.0741884761940829</c:v>
                </c:pt>
                <c:pt idx="4449">
                  <c:v>0.0746466342174917</c:v>
                </c:pt>
                <c:pt idx="4450">
                  <c:v>0.0751415331225016</c:v>
                </c:pt>
                <c:pt idx="4451">
                  <c:v>0.0756724520548925</c:v>
                </c:pt>
                <c:pt idx="4452">
                  <c:v>0.0762386384978116</c:v>
                </c:pt>
                <c:pt idx="4453">
                  <c:v>0.0768393128548141</c:v>
                </c:pt>
                <c:pt idx="4454">
                  <c:v>0.0774736729476536</c:v>
                </c:pt>
                <c:pt idx="4455">
                  <c:v>0.0769896096885807</c:v>
                </c:pt>
                <c:pt idx="4456">
                  <c:v>0.0763775490572982</c:v>
                </c:pt>
                <c:pt idx="4457">
                  <c:v>0.075799736147298</c:v>
                </c:pt>
                <c:pt idx="4458">
                  <c:v>0.0752569598110367</c:v>
                </c:pt>
                <c:pt idx="4459">
                  <c:v>0.0747499832775901</c:v>
                </c:pt>
                <c:pt idx="4460">
                  <c:v>0.0742795395785407</c:v>
                </c:pt>
                <c:pt idx="4461">
                  <c:v>0.0738463269228741</c:v>
                </c:pt>
                <c:pt idx="4462">
                  <c:v>0.0734510040775482</c:v>
                </c:pt>
                <c:pt idx="4463">
                  <c:v>0.073094185815289</c:v>
                </c:pt>
                <c:pt idx="4464">
                  <c:v>0.0727764384948865</c:v>
                </c:pt>
                <c:pt idx="4465">
                  <c:v>0.0724982758415674</c:v>
                </c:pt>
                <c:pt idx="4466">
                  <c:v>0.0722601549956821</c:v>
                </c:pt>
                <c:pt idx="4467">
                  <c:v>0.0720624728967859</c:v>
                </c:pt>
                <c:pt idx="4468">
                  <c:v>0.071905563067123</c:v>
                </c:pt>
                <c:pt idx="4469">
                  <c:v>0.0717896928535009</c:v>
                </c:pt>
                <c:pt idx="4470">
                  <c:v>0.0717150611796434</c:v>
                </c:pt>
                <c:pt idx="4471">
                  <c:v>0.0716817968524785</c:v>
                </c:pt>
                <c:pt idx="4472">
                  <c:v>0.0716899574556995</c:v>
                </c:pt>
                <c:pt idx="4473">
                  <c:v>0.0717395288526486</c:v>
                </c:pt>
                <c:pt idx="4474">
                  <c:v>0.0718304253085</c:v>
                </c:pt>
                <c:pt idx="4475">
                  <c:v>0.0719624902292854</c:v>
                </c:pt>
                <c:pt idx="4476">
                  <c:v>0.0721354975029631</c:v>
                </c:pt>
                <c:pt idx="4477">
                  <c:v>0.0723491534159177</c:v>
                </c:pt>
                <c:pt idx="4478">
                  <c:v>0.0726030991074072</c:v>
                </c:pt>
                <c:pt idx="4479">
                  <c:v>0.0728969135149082</c:v>
                </c:pt>
                <c:pt idx="4480">
                  <c:v>0.073230116755335</c:v>
                </c:pt>
                <c:pt idx="4481">
                  <c:v>0.0736021738809391</c:v>
                </c:pt>
                <c:pt idx="4482">
                  <c:v>0.0740124989444351</c:v>
                </c:pt>
                <c:pt idx="4483">
                  <c:v>0.0744604593055939</c:v>
                </c:pt>
                <c:pt idx="4484">
                  <c:v>0.0749453801111183</c:v>
                </c:pt>
                <c:pt idx="4485">
                  <c:v>0.0754665488809446</c:v>
                </c:pt>
                <c:pt idx="4486">
                  <c:v>0.0760232201370081</c:v>
                </c:pt>
                <c:pt idx="4487">
                  <c:v>0.0766146200147204</c:v>
                </c:pt>
                <c:pt idx="4488">
                  <c:v>0.0772399508026773</c:v>
                </c:pt>
                <c:pt idx="4489">
                  <c:v>0.0765104568016686</c:v>
                </c:pt>
                <c:pt idx="4490">
                  <c:v>0.0759225921580658</c:v>
                </c:pt>
                <c:pt idx="4491">
                  <c:v>0.0753695561881586</c:v>
                </c:pt>
                <c:pt idx="4492">
                  <c:v>0.074852120878436</c:v>
                </c:pt>
                <c:pt idx="4493">
                  <c:v>0.074371029305772</c:v>
                </c:pt>
                <c:pt idx="4494">
                  <c:v>0.0739269910114026</c:v>
                </c:pt>
                <c:pt idx="4495">
                  <c:v>0.0735206773635825</c:v>
                </c:pt>
                <c:pt idx="4496">
                  <c:v>0.0731527169693648</c:v>
                </c:pt>
                <c:pt idx="4497">
                  <c:v>0.0728236912000483</c:v>
                </c:pt>
                <c:pt idx="4498">
                  <c:v>0.0725341298975868</c:v>
                </c:pt>
                <c:pt idx="4499">
                  <c:v>0.0722845073304093</c:v>
                </c:pt>
                <c:pt idx="4500">
                  <c:v>0.0720752384664803</c:v>
                </c:pt>
                <c:pt idx="4501">
                  <c:v>0.0719066756289011</c:v>
                </c:pt>
                <c:pt idx="4502">
                  <c:v>0.0717791055948735</c:v>
                </c:pt>
                <c:pt idx="4503">
                  <c:v>0.0716927471924462</c:v>
                </c:pt>
                <c:pt idx="4504">
                  <c:v>0.0716477494412769</c:v>
                </c:pt>
                <c:pt idx="4505">
                  <c:v>0.0716441902738805</c:v>
                </c:pt>
                <c:pt idx="4506">
                  <c:v>0.0716820758627985</c:v>
                </c:pt>
                <c:pt idx="4507">
                  <c:v>0.0717613405671884</c:v>
                </c:pt>
                <c:pt idx="4508">
                  <c:v>0.0718818474999078</c:v>
                </c:pt>
                <c:pt idx="4509">
                  <c:v>0.0720433897037056</c:v>
                </c:pt>
                <c:pt idx="4510">
                  <c:v>0.0722456919130823</c:v>
                </c:pt>
                <c:pt idx="4511">
                  <c:v>0.072488412867161</c:v>
                </c:pt>
                <c:pt idx="4512">
                  <c:v>0.0727711481289116</c:v>
                </c:pt>
                <c:pt idx="4513">
                  <c:v>0.0730934333575869</c:v>
                </c:pt>
                <c:pt idx="4514">
                  <c:v>0.0734547479745183</c:v>
                </c:pt>
                <c:pt idx="4515">
                  <c:v>0.0738545191575979</c:v>
                </c:pt>
                <c:pt idx="4516">
                  <c:v>0.0742921260969156</c:v>
                </c:pt>
                <c:pt idx="4517">
                  <c:v>0.0747669044430756</c:v>
                </c:pt>
                <c:pt idx="4518">
                  <c:v>0.0752781508805842</c:v>
                </c:pt>
                <c:pt idx="4519">
                  <c:v>0.0758251277611848</c:v>
                </c:pt>
                <c:pt idx="4520">
                  <c:v>0.0764070677359104</c:v>
                </c:pt>
                <c:pt idx="4521">
                  <c:v>0.0770231783296431</c:v>
                </c:pt>
                <c:pt idx="4522">
                  <c:v>0.0760631316736301</c:v>
                </c:pt>
                <c:pt idx="4523">
                  <c:v>0.0755</c:v>
                </c:pt>
                <c:pt idx="4524">
                  <c:v>0.0749722615371845</c:v>
                </c:pt>
                <c:pt idx="4525">
                  <c:v>0.0744806686328741</c:v>
                </c:pt>
                <c:pt idx="4526">
                  <c:v>0.0740259413989447</c:v>
                </c:pt>
                <c:pt idx="4527">
                  <c:v>0.0736087630652764</c:v>
                </c:pt>
                <c:pt idx="4528">
                  <c:v>0.0732297753649429</c:v>
                </c:pt>
                <c:pt idx="4529">
                  <c:v>0.0728895740143952</c:v>
                </c:pt>
                <c:pt idx="4530">
                  <c:v>0.0725887043554298</c:v>
                </c:pt>
                <c:pt idx="4531">
                  <c:v>0.0723276572273705</c:v>
                </c:pt>
                <c:pt idx="4532">
                  <c:v>0.0721068651377939</c:v>
                </c:pt>
                <c:pt idx="4533">
                  <c:v>0.0719266987981514</c:v>
                </c:pt>
                <c:pt idx="4534">
                  <c:v>0.0717874640867053</c:v>
                </c:pt>
                <c:pt idx="4535">
                  <c:v>0.0716893994953229</c:v>
                </c:pt>
                <c:pt idx="4536">
                  <c:v>0.0716326741089567</c:v>
                </c:pt>
                <c:pt idx="4537">
                  <c:v>0.0716173861572733</c:v>
                </c:pt>
                <c:pt idx="4538">
                  <c:v>0.071643562167162</c:v>
                </c:pt>
                <c:pt idx="4539">
                  <c:v>0.0717111567331053</c:v>
                </c:pt>
                <c:pt idx="4540">
                  <c:v>0.0718200529100334</c:v>
                </c:pt>
                <c:pt idx="4541">
                  <c:v>0.0719700632207587</c:v>
                </c:pt>
                <c:pt idx="4542">
                  <c:v>0.0721609312578489</c:v>
                </c:pt>
                <c:pt idx="4543">
                  <c:v>0.0723923338482743</c:v>
                </c:pt>
                <c:pt idx="4544">
                  <c:v>0.0726638837387598</c:v>
                </c:pt>
                <c:pt idx="4545">
                  <c:v>0.0729751327508214</c:v>
                </c:pt>
                <c:pt idx="4546">
                  <c:v>0.0733255753472143</c:v>
                </c:pt>
                <c:pt idx="4547">
                  <c:v>0.0737146525461526</c:v>
                </c:pt>
                <c:pt idx="4548">
                  <c:v>0.0741417561162399</c:v>
                </c:pt>
                <c:pt idx="4549">
                  <c:v>0.0746062329835785</c:v>
                </c:pt>
                <c:pt idx="4550">
                  <c:v>0.0751073897828969</c:v>
                </c:pt>
                <c:pt idx="4551">
                  <c:v>0.0756444974865985</c:v>
                </c:pt>
                <c:pt idx="4552">
                  <c:v>0.0762167960491649</c:v>
                </c:pt>
                <c:pt idx="4553">
                  <c:v>0.0768234990090923</c:v>
                </c:pt>
                <c:pt idx="4554">
                  <c:v>0.0756481989210582</c:v>
                </c:pt>
                <c:pt idx="4555">
                  <c:v>0.0751103188649868</c:v>
                </c:pt>
                <c:pt idx="4556">
                  <c:v>0.0746083775456885</c:v>
                </c:pt>
                <c:pt idx="4557">
                  <c:v>0.0741431048715927</c:v>
                </c:pt>
                <c:pt idx="4558">
                  <c:v>0.0737151951771139</c:v>
                </c:pt>
                <c:pt idx="4559">
                  <c:v>0.0733253025905792</c:v>
                </c:pt>
                <c:pt idx="4560">
                  <c:v>0.0729740364787367</c:v>
                </c:pt>
                <c:pt idx="4561">
                  <c:v>0.0726619570339252</c:v>
                </c:pt>
                <c:pt idx="4562">
                  <c:v>0.0723895710720819</c:v>
                </c:pt>
                <c:pt idx="4563">
                  <c:v>0.0721573281101788</c:v>
                </c:pt>
                <c:pt idx="4564">
                  <c:v>0.0719656167902423</c:v>
                </c:pt>
                <c:pt idx="4565">
                  <c:v>0.0718147617137312</c:v>
                </c:pt>
                <c:pt idx="4566">
                  <c:v>0.0717050207447149</c:v>
                </c:pt>
                <c:pt idx="4567">
                  <c:v>0.0716365828330749</c:v>
                </c:pt>
                <c:pt idx="4568">
                  <c:v>0.0716095664000279</c:v>
                </c:pt>
                <c:pt idx="4569">
                  <c:v>0.0716240183178799</c:v>
                </c:pt>
                <c:pt idx="4570">
                  <c:v>0.0716799135044121</c:v>
                </c:pt>
                <c:pt idx="4571">
                  <c:v>0.0717771551400583</c:v>
                </c:pt>
                <c:pt idx="4572">
                  <c:v>0.0719155755035027</c:v>
                </c:pt>
                <c:pt idx="4573">
                  <c:v>0.0720949374089471</c:v>
                </c:pt>
                <c:pt idx="4574">
                  <c:v>0.0723149362165245</c:v>
                </c:pt>
                <c:pt idx="4575">
                  <c:v>0.0725752023765694</c:v>
                </c:pt>
                <c:pt idx="4576">
                  <c:v>0.0728753044590553</c:v>
                </c:pt>
                <c:pt idx="4577">
                  <c:v>0.0732147526117517</c:v>
                </c:pt>
                <c:pt idx="4578">
                  <c:v>0.0735930023847376</c:v>
                </c:pt>
                <c:pt idx="4579">
                  <c:v>0.0740094588549329</c:v>
                </c:pt>
                <c:pt idx="4580">
                  <c:v>0.0744634809822909</c:v>
                </c:pt>
                <c:pt idx="4581">
                  <c:v>0.0749543861291653</c:v>
                </c:pt>
                <c:pt idx="4582">
                  <c:v>0.0754814546759666</c:v>
                </c:pt>
                <c:pt idx="4583">
                  <c:v>0.0760439346693739</c:v>
                </c:pt>
                <c:pt idx="4584">
                  <c:v>0.0766410464437954</c:v>
                </c:pt>
                <c:pt idx="4585">
                  <c:v>0.0752661942707348</c:v>
                </c:pt>
                <c:pt idx="4586">
                  <c:v>0.0747540634347056</c:v>
                </c:pt>
                <c:pt idx="4587">
                  <c:v>0.0742783952438392</c:v>
                </c:pt>
                <c:pt idx="4588">
                  <c:v>0.0738398943661216</c:v>
                </c:pt>
                <c:pt idx="4589">
                  <c:v>0.0734392265754481</c:v>
                </c:pt>
                <c:pt idx="4590">
                  <c:v>0.0730770141699837</c:v>
                </c:pt>
                <c:pt idx="4591">
                  <c:v>0.0727538315142233</c:v>
                </c:pt>
                <c:pt idx="4592">
                  <c:v>0.0724702007724554</c:v>
                </c:pt>
                <c:pt idx="4593">
                  <c:v>0.07222658790224</c:v>
                </c:pt>
                <c:pt idx="4594">
                  <c:v>0.0720233989756107</c:v>
                </c:pt>
                <c:pt idx="4595">
                  <c:v>0.0718609768928867</c:v>
                </c:pt>
                <c:pt idx="4596">
                  <c:v>0.0717395985491973</c:v>
                </c:pt>
                <c:pt idx="4597">
                  <c:v>0.0716594725071292</c:v>
                </c:pt>
                <c:pt idx="4598">
                  <c:v>0.0716207372204447</c:v>
                </c:pt>
                <c:pt idx="4599">
                  <c:v>0.0716234598438249</c:v>
                </c:pt>
                <c:pt idx="4600">
                  <c:v>0.071667635652364</c:v>
                </c:pt>
                <c:pt idx="4601">
                  <c:v>0.0717531880824817</c:v>
                </c:pt>
                <c:pt idx="4602">
                  <c:v>0.071879969393427</c:v>
                </c:pt>
                <c:pt idx="4603">
                  <c:v>0.0720477619360935</c:v>
                </c:pt>
                <c:pt idx="4604">
                  <c:v>0.0722562800038862</c:v>
                </c:pt>
                <c:pt idx="4605">
                  <c:v>0.0725051722292969</c:v>
                </c:pt>
                <c:pt idx="4606">
                  <c:v>0.0727940244800354</c:v>
                </c:pt>
                <c:pt idx="4607">
                  <c:v>0.0731223632003233</c:v>
                </c:pt>
                <c:pt idx="4608">
                  <c:v>0.0734896591365071</c:v>
                </c:pt>
                <c:pt idx="4609">
                  <c:v>0.0738953313816238</c:v>
                </c:pt>
                <c:pt idx="4610">
                  <c:v>0.0743387516709825</c:v>
                </c:pt>
                <c:pt idx="4611">
                  <c:v>0.0748192488601697</c:v>
                </c:pt>
                <c:pt idx="4612">
                  <c:v>0.07533611351802</c:v>
                </c:pt>
                <c:pt idx="4613">
                  <c:v>0.0758886025698194</c:v>
                </c:pt>
                <c:pt idx="4614">
                  <c:v>0.0764759439301013</c:v>
                </c:pt>
                <c:pt idx="4615">
                  <c:v>0.074917621425136</c:v>
                </c:pt>
                <c:pt idx="4616">
                  <c:v>0.0744317136709884</c:v>
                </c:pt>
                <c:pt idx="4617">
                  <c:v>0.073982768263968</c:v>
                </c:pt>
                <c:pt idx="4618">
                  <c:v>0.0735714618585223</c:v>
                </c:pt>
                <c:pt idx="4619">
                  <c:v>0.0731984289448892</c:v>
                </c:pt>
                <c:pt idx="4620">
                  <c:v>0.0728642573557159</c:v>
                </c:pt>
                <c:pt idx="4621">
                  <c:v>0.0725694839446995</c:v>
                </c:pt>
                <c:pt idx="4622">
                  <c:v>0.0723145905056511</c:v>
                </c:pt>
                <c:pt idx="4623">
                  <c:v>0.0721</c:v>
                </c:pt>
                <c:pt idx="4624">
                  <c:v>0.0719260731584868</c:v>
                </c:pt>
                <c:pt idx="4625">
                  <c:v>0.0717931055185663</c:v>
                </c:pt>
                <c:pt idx="4626">
                  <c:v>0.0717013249528905</c:v>
                </c:pt>
                <c:pt idx="4627">
                  <c:v>0.0716508897362761</c:v>
                </c:pt>
                <c:pt idx="4628">
                  <c:v>0.0716418871889902</c:v>
                </c:pt>
                <c:pt idx="4629">
                  <c:v>0.0716743329232997</c:v>
                </c:pt>
                <c:pt idx="4630">
                  <c:v>0.0717481707083881</c:v>
                </c:pt>
                <c:pt idx="4631">
                  <c:v>0.0718632729563579</c:v>
                </c:pt>
                <c:pt idx="4632">
                  <c:v>0.0720194418195531</c:v>
                </c:pt>
                <c:pt idx="4633">
                  <c:v>0.0722164108773068</c:v>
                </c:pt>
                <c:pt idx="4634">
                  <c:v>0.0724538473788659</c:v>
                </c:pt>
                <c:pt idx="4635">
                  <c:v>0.0727313549990649</c:v>
                </c:pt>
                <c:pt idx="4636">
                  <c:v>0.0730484770546245</c:v>
                </c:pt>
                <c:pt idx="4637">
                  <c:v>0.0734047001219949</c:v>
                </c:pt>
                <c:pt idx="4638">
                  <c:v>0.0737994579925896</c:v>
                </c:pt>
                <c:pt idx="4639">
                  <c:v>0.0742321358981405</c:v>
                </c:pt>
                <c:pt idx="4640">
                  <c:v>0.0747020749377151</c:v>
                </c:pt>
                <c:pt idx="4641">
                  <c:v>0.0752085766385723</c:v>
                </c:pt>
                <c:pt idx="4642">
                  <c:v>0.0757509075853221</c:v>
                </c:pt>
                <c:pt idx="4643">
                  <c:v>0.076328304055573</c:v>
                </c:pt>
                <c:pt idx="4644">
                  <c:v>0.0746029490033738</c:v>
                </c:pt>
                <c:pt idx="4645">
                  <c:v>0.0741437118034968</c:v>
                </c:pt>
                <c:pt idx="4646">
                  <c:v>0.0737219099047223</c:v>
                </c:pt>
                <c:pt idx="4647">
                  <c:v>0.0733381892331683</c:v>
                </c:pt>
                <c:pt idx="4648">
                  <c:v>0.0729931503635786</c:v>
                </c:pt>
                <c:pt idx="4649">
                  <c:v>0.0726873441528854</c:v>
                </c:pt>
                <c:pt idx="4650">
                  <c:v>0.0724212675945402</c:v>
                </c:pt>
                <c:pt idx="4651">
                  <c:v>0.0721953599617039</c:v>
                </c:pt>
                <c:pt idx="4652">
                  <c:v>0.072009999305652</c:v>
                </c:pt>
                <c:pt idx="4653">
                  <c:v>0.0718654993720909</c:v>
                </c:pt>
                <c:pt idx="4654">
                  <c:v>0.071762106992479</c:v>
                </c:pt>
                <c:pt idx="4655">
                  <c:v>0.0717</c:v>
                </c:pt>
                <c:pt idx="4656">
                  <c:v>0.0716792857107268</c:v>
                </c:pt>
                <c:pt idx="4657">
                  <c:v>0.0717</c:v>
                </c:pt>
                <c:pt idx="4658">
                  <c:v>0.071762106992479</c:v>
                </c:pt>
                <c:pt idx="4659">
                  <c:v>0.0718654993720909</c:v>
                </c:pt>
                <c:pt idx="4660">
                  <c:v>0.072009999305652</c:v>
                </c:pt>
                <c:pt idx="4661">
                  <c:v>0.0721953599617039</c:v>
                </c:pt>
                <c:pt idx="4662">
                  <c:v>0.0724212675945402</c:v>
                </c:pt>
                <c:pt idx="4663">
                  <c:v>0.0726873441528854</c:v>
                </c:pt>
                <c:pt idx="4664">
                  <c:v>0.0729931503635787</c:v>
                </c:pt>
                <c:pt idx="4665">
                  <c:v>0.0733381892331683</c:v>
                </c:pt>
                <c:pt idx="4666">
                  <c:v>0.0737219099047224</c:v>
                </c:pt>
                <c:pt idx="4667">
                  <c:v>0.0741437118034969</c:v>
                </c:pt>
                <c:pt idx="4668">
                  <c:v>0.0746029490033739</c:v>
                </c:pt>
                <c:pt idx="4669">
                  <c:v>0.0750989347461068</c:v>
                </c:pt>
                <c:pt idx="4670">
                  <c:v>0.0756309460472365</c:v>
                </c:pt>
                <c:pt idx="4671">
                  <c:v>0.0761982283258607</c:v>
                </c:pt>
                <c:pt idx="4672">
                  <c:v>0.0743226075968813</c:v>
                </c:pt>
                <c:pt idx="4673">
                  <c:v>0.0738904594653464</c:v>
                </c:pt>
                <c:pt idx="4674">
                  <c:v>0.073496190377461</c:v>
                </c:pt>
                <c:pt idx="4675">
                  <c:v>0.0731404129055886</c:v>
                </c:pt>
                <c:pt idx="4676">
                  <c:v>0.0728236912000483</c:v>
                </c:pt>
                <c:pt idx="4677">
                  <c:v>0.0725465367884643</c:v>
                </c:pt>
                <c:pt idx="4678">
                  <c:v>0.0723094046442093</c:v>
                </c:pt>
                <c:pt idx="4679">
                  <c:v>0.0721126895906677</c:v>
                </c:pt>
                <c:pt idx="4680">
                  <c:v>0.071956723104933</c:v>
                </c:pt>
                <c:pt idx="4681">
                  <c:v>0.0718417705795173</c:v>
                </c:pt>
                <c:pt idx="4682">
                  <c:v>0.0717680290937406</c:v>
                </c:pt>
                <c:pt idx="4683">
                  <c:v>0.0717356257378438</c:v>
                </c:pt>
                <c:pt idx="4684">
                  <c:v>0.0717446165227747</c:v>
                </c:pt>
                <c:pt idx="4685">
                  <c:v>0.0717949858973452</c:v>
                </c:pt>
                <c:pt idx="4686">
                  <c:v>0.0718866468824357</c:v>
                </c:pt>
                <c:pt idx="4687">
                  <c:v>0.0720194418195531</c:v>
                </c:pt>
                <c:pt idx="4688">
                  <c:v>0.0721931437187771</c:v>
                </c:pt>
                <c:pt idx="4689">
                  <c:v>0.0724074581793892</c:v>
                </c:pt>
                <c:pt idx="4690">
                  <c:v>0.0726620258456919</c:v>
                </c:pt>
                <c:pt idx="4691">
                  <c:v>0.0729564253510272</c:v>
                </c:pt>
                <c:pt idx="4692">
                  <c:v>0.073290176695107</c:v>
                </c:pt>
                <c:pt idx="4693">
                  <c:v>0.0736627449936533</c:v>
                </c:pt>
                <c:pt idx="4694">
                  <c:v>0.0740735445351443</c:v>
                </c:pt>
                <c:pt idx="4695">
                  <c:v>0.0745219430771904</c:v>
                </c:pt>
                <c:pt idx="4696">
                  <c:v>0.0750072663146711</c:v>
                </c:pt>
                <c:pt idx="4697">
                  <c:v>0.075528802453104</c:v>
                </c:pt>
                <c:pt idx="4698">
                  <c:v>0.076085806823612</c:v>
                </c:pt>
                <c:pt idx="4699">
                  <c:v>0.0740769869797631</c:v>
                </c:pt>
                <c:pt idx="4700">
                  <c:v>0.0736723150172437</c:v>
                </c:pt>
                <c:pt idx="4701">
                  <c:v>0.0733059342754732</c:v>
                </c:pt>
                <c:pt idx="4702">
                  <c:v>0.0729784214682669</c:v>
                </c:pt>
                <c:pt idx="4703">
                  <c:v>0.072690301966631</c:v>
                </c:pt>
                <c:pt idx="4704">
                  <c:v>0.0724420458021445</c:v>
                </c:pt>
                <c:pt idx="4705">
                  <c:v>0.07223406398646</c:v>
                </c:pt>
                <c:pt idx="4706">
                  <c:v>0.0720667052112139</c:v>
                </c:pt>
                <c:pt idx="4707">
                  <c:v>0.0719402529881568</c:v>
                </c:pt>
                <c:pt idx="4708">
                  <c:v>0.0718549232829595</c:v>
                </c:pt>
                <c:pt idx="4709">
                  <c:v>0.0718108626880363</c:v>
                </c:pt>
                <c:pt idx="4710">
                  <c:v>0.0718081471700809</c:v>
                </c:pt>
                <c:pt idx="4711">
                  <c:v>0.071846781417124</c:v>
                </c:pt>
                <c:pt idx="4712">
                  <c:v>0.0719266987981514</c:v>
                </c:pt>
                <c:pt idx="4713">
                  <c:v>0.0720477619360935</c:v>
                </c:pt>
                <c:pt idx="4714">
                  <c:v>0.0722097638827327</c:v>
                </c:pt>
                <c:pt idx="4715">
                  <c:v>0.0724124298722257</c:v>
                </c:pt>
                <c:pt idx="4716">
                  <c:v>0.0726554196189107</c:v>
                </c:pt>
                <c:pt idx="4717">
                  <c:v>0.0729383301152419</c:v>
                </c:pt>
                <c:pt idx="4718">
                  <c:v>0.0732606988773654</c:v>
                </c:pt>
                <c:pt idx="4719">
                  <c:v>0.0736220075792558</c:v>
                </c:pt>
                <c:pt idx="4720">
                  <c:v>0.0740216860116007</c:v>
                </c:pt>
                <c:pt idx="4721">
                  <c:v>0.0744591162988119</c:v>
                </c:pt>
                <c:pt idx="4722">
                  <c:v>0.0749336373066195</c:v>
                </c:pt>
                <c:pt idx="4723">
                  <c:v>0.0754445491735487</c:v>
                </c:pt>
                <c:pt idx="4724">
                  <c:v>0.0759911179020285</c:v>
                </c:pt>
                <c:pt idx="4725">
                  <c:v>0.0738664335134708</c:v>
                </c:pt>
                <c:pt idx="4726">
                  <c:v>0.0734895910996925</c:v>
                </c:pt>
                <c:pt idx="4727">
                  <c:v>0.0731514183047738</c:v>
                </c:pt>
                <c:pt idx="4728">
                  <c:v>0.0728524536306087</c:v>
                </c:pt>
                <c:pt idx="4729">
                  <c:v>0.0725931814979892</c:v>
                </c:pt>
                <c:pt idx="4730">
                  <c:v>0.0723740284908889</c:v>
                </c:pt>
                <c:pt idx="4731">
                  <c:v>0.0721953599617039</c:v>
                </c:pt>
                <c:pt idx="4732">
                  <c:v>0.0720574770582484</c:v>
                </c:pt>
                <c:pt idx="4733">
                  <c:v>0.0719606142275064</c:v>
                </c:pt>
                <c:pt idx="4734">
                  <c:v>0.0719049372435579</c:v>
                </c:pt>
                <c:pt idx="4735">
                  <c:v>0.0718905417979306</c:v>
                </c:pt>
                <c:pt idx="4736">
                  <c:v>0.0719174526801388</c:v>
                </c:pt>
                <c:pt idx="4737">
                  <c:v>0.0719856235647091</c:v>
                </c:pt>
                <c:pt idx="4738">
                  <c:v>0.0720949374089471</c:v>
                </c:pt>
                <c:pt idx="4739">
                  <c:v>0.0722452074535052</c:v>
                </c:pt>
                <c:pt idx="4740">
                  <c:v>0.0724361788058978</c:v>
                </c:pt>
                <c:pt idx="4741">
                  <c:v>0.0726675305759044</c:v>
                </c:pt>
                <c:pt idx="4742">
                  <c:v>0.0729388785216773</c:v>
                </c:pt>
                <c:pt idx="4743">
                  <c:v>0.0732497781566607</c:v>
                </c:pt>
                <c:pt idx="4744">
                  <c:v>0.0735997282603679</c:v>
                </c:pt>
                <c:pt idx="4745">
                  <c:v>0.0739881747308312</c:v>
                </c:pt>
                <c:pt idx="4746">
                  <c:v>0.0744145147131929</c:v>
                </c:pt>
                <c:pt idx="4747">
                  <c:v>0.074878100937457</c:v>
                </c:pt>
                <c:pt idx="4748">
                  <c:v>0.0753782461987542</c:v>
                </c:pt>
                <c:pt idx="4749">
                  <c:v>0.0759142279154573</c:v>
                </c:pt>
                <c:pt idx="4750">
                  <c:v>0.0736912477842518</c:v>
                </c:pt>
                <c:pt idx="4751">
                  <c:v>0.0733425524508112</c:v>
                </c:pt>
                <c:pt idx="4752">
                  <c:v>0.0730328693123856</c:v>
                </c:pt>
                <c:pt idx="4753">
                  <c:v>0.0727626964865926</c:v>
                </c:pt>
                <c:pt idx="4754">
                  <c:v>0.0725324754851232</c:v>
                </c:pt>
                <c:pt idx="4755">
                  <c:v>0.0723425877336441</c:v>
                </c:pt>
                <c:pt idx="4756">
                  <c:v>0.0721933514944416</c:v>
                </c:pt>
                <c:pt idx="4757">
                  <c:v>0.0720850192481073</c:v>
                </c:pt>
                <c:pt idx="4758">
                  <c:v>0.0720177755835322</c:v>
                </c:pt>
                <c:pt idx="4759">
                  <c:v>0.0719917356368076</c:v>
                </c:pt>
                <c:pt idx="4760">
                  <c:v>0.0720069441095788</c:v>
                </c:pt>
                <c:pt idx="4761">
                  <c:v>0.0720633748862763</c:v>
                </c:pt>
                <c:pt idx="4762">
                  <c:v>0.0721609312578489</c:v>
                </c:pt>
                <c:pt idx="4763">
                  <c:v>0.0722994467475374</c:v>
                </c:pt>
                <c:pt idx="4764">
                  <c:v>0.072478686522315</c:v>
                </c:pt>
                <c:pt idx="4765">
                  <c:v>0.0726983493622792</c:v>
                </c:pt>
                <c:pt idx="4766">
                  <c:v>0.0729580701499156</c:v>
                </c:pt>
                <c:pt idx="4767">
                  <c:v>0.0732574228320926</c:v>
                </c:pt>
                <c:pt idx="4768">
                  <c:v>0.0735959238001671</c:v>
                </c:pt>
                <c:pt idx="4769">
                  <c:v>0.0739730356278557</c:v>
                </c:pt>
                <c:pt idx="4770">
                  <c:v>0.0743881711026693</c:v>
                </c:pt>
                <c:pt idx="4771">
                  <c:v>0.0748406974847242</c:v>
                </c:pt>
                <c:pt idx="4772">
                  <c:v>0.0753299409265665</c:v>
                </c:pt>
                <c:pt idx="4773">
                  <c:v>0.0758551909891472</c:v>
                </c:pt>
                <c:pt idx="4774">
                  <c:v>0.0735516825096476</c:v>
                </c:pt>
                <c:pt idx="4775">
                  <c:v>0.0732314140243106</c:v>
                </c:pt>
                <c:pt idx="4776">
                  <c:v>0.0729504626441807</c:v>
                </c:pt>
                <c:pt idx="4777">
                  <c:v>0.0727092841389599</c:v>
                </c:pt>
                <c:pt idx="4778">
                  <c:v>0.0725082753897788</c:v>
                </c:pt>
                <c:pt idx="4779">
                  <c:v>0.0723477712165344</c:v>
                </c:pt>
                <c:pt idx="4780">
                  <c:v>0.0722280416458871</c:v>
                </c:pt>
                <c:pt idx="4781">
                  <c:v>0.072149289670793</c:v>
                </c:pt>
                <c:pt idx="4782">
                  <c:v>0.0721116495443004</c:v>
                </c:pt>
                <c:pt idx="4783">
                  <c:v>0.0721151856407512</c:v>
                </c:pt>
                <c:pt idx="4784">
                  <c:v>0.0721598919067927</c:v>
                </c:pt>
                <c:pt idx="4785">
                  <c:v>0.0722456919130823</c:v>
                </c:pt>
                <c:pt idx="4786">
                  <c:v>0.0723724395056571</c:v>
                </c:pt>
                <c:pt idx="4787">
                  <c:v>0.0725399200440695</c:v>
                </c:pt>
                <c:pt idx="4788">
                  <c:v>0.0727478522019723</c:v>
                </c:pt>
                <c:pt idx="4789">
                  <c:v>0.0729958902952762</c:v>
                </c:pt>
                <c:pt idx="4790">
                  <c:v>0.0732836270936421</c:v>
                </c:pt>
                <c:pt idx="4791">
                  <c:v>0.0736105970631946</c:v>
                </c:pt>
                <c:pt idx="4792">
                  <c:v>0.0739762799821673</c:v>
                </c:pt>
                <c:pt idx="4793">
                  <c:v>0.0743801048668258</c:v>
                </c:pt>
                <c:pt idx="4794">
                  <c:v>0.0748214541425119</c:v>
                </c:pt>
                <c:pt idx="4795">
                  <c:v>0.075299667993956</c:v>
                </c:pt>
                <c:pt idx="4796">
                  <c:v>0.0758140488300157</c:v>
                </c:pt>
                <c:pt idx="4797">
                  <c:v>0.0734479407471714</c:v>
                </c:pt>
                <c:pt idx="4798">
                  <c:v>0.0731563394382196</c:v>
                </c:pt>
                <c:pt idx="4799">
                  <c:v>0.0729043208596034</c:v>
                </c:pt>
                <c:pt idx="4800">
                  <c:v>0.0726922967032959</c:v>
                </c:pt>
                <c:pt idx="4801">
                  <c:v>0.0725206177579866</c:v>
                </c:pt>
                <c:pt idx="4802">
                  <c:v>0.0723895710720819</c:v>
                </c:pt>
                <c:pt idx="4803">
                  <c:v>0.0722993775906819</c:v>
                </c:pt>
                <c:pt idx="4804">
                  <c:v>0.072250190311168</c:v>
                </c:pt>
                <c:pt idx="4805">
                  <c:v>0.0722420929929359</c:v>
                </c:pt>
                <c:pt idx="4806">
                  <c:v>0.0722750994464899</c:v>
                </c:pt>
                <c:pt idx="4807">
                  <c:v>0.0723491534159177</c:v>
                </c:pt>
                <c:pt idx="4808">
                  <c:v>0.0724641290570721</c:v>
                </c:pt>
                <c:pt idx="4809">
                  <c:v>0.0726198320020089</c:v>
                </c:pt>
                <c:pt idx="4810">
                  <c:v>0.0728160009887937</c:v>
                </c:pt>
                <c:pt idx="4811">
                  <c:v>0.0730523100250772</c:v>
                </c:pt>
                <c:pt idx="4812">
                  <c:v>0.0733283710442282</c:v>
                </c:pt>
                <c:pt idx="4813">
                  <c:v>0.0736437370045817</c:v>
                </c:pt>
                <c:pt idx="4814">
                  <c:v>0.0739979053757605</c:v>
                </c:pt>
                <c:pt idx="4815">
                  <c:v>0.0743903219511786</c:v>
                </c:pt>
                <c:pt idx="4816">
                  <c:v>0.074820384922827</c:v>
                </c:pt>
                <c:pt idx="4817">
                  <c:v>0.0752874491532287</c:v>
                </c:pt>
                <c:pt idx="4818">
                  <c:v>0.0757908305799587</c:v>
                </c:pt>
                <c:pt idx="4819">
                  <c:v>0.0733801744342435</c:v>
                </c:pt>
                <c:pt idx="4820">
                  <c:v>0.0731174397801236</c:v>
                </c:pt>
                <c:pt idx="4821">
                  <c:v>0.0728945128250405</c:v>
                </c:pt>
                <c:pt idx="4822">
                  <c:v>0.0727117597091419</c:v>
                </c:pt>
                <c:pt idx="4823">
                  <c:v>0.0725694839446995</c:v>
                </c:pt>
                <c:pt idx="4824">
                  <c:v>0.072467923938802</c:v>
                </c:pt>
                <c:pt idx="4825">
                  <c:v>0.0724072510181128</c:v>
                </c:pt>
                <c:pt idx="4826">
                  <c:v>0.0723875679934062</c:v>
                </c:pt>
                <c:pt idx="4827">
                  <c:v>0.0724089082917289</c:v>
                </c:pt>
                <c:pt idx="4828">
                  <c:v>0.0724712356731966</c:v>
                </c:pt>
                <c:pt idx="4829">
                  <c:v>0.0725744445380052</c:v>
                </c:pt>
                <c:pt idx="4830">
                  <c:v>0.0727183608176092</c:v>
                </c:pt>
                <c:pt idx="4831">
                  <c:v>0.0729027434326034</c:v>
                </c:pt>
                <c:pt idx="4832">
                  <c:v>0.0731272862890453</c:v>
                </c:pt>
                <c:pt idx="4833">
                  <c:v>0.0733916207751267</c:v>
                </c:pt>
                <c:pt idx="4834">
                  <c:v>0.0736953187115708</c:v>
                </c:pt>
                <c:pt idx="4835">
                  <c:v>0.0740378957021335</c:v>
                </c:pt>
                <c:pt idx="4836">
                  <c:v>0.0744188148252846</c:v>
                </c:pt>
                <c:pt idx="4837">
                  <c:v>0.0748374906046428</c:v>
                </c:pt>
                <c:pt idx="4838">
                  <c:v>0.0752932931940157</c:v>
                </c:pt>
                <c:pt idx="4839">
                  <c:v>0.0757855527129017</c:v>
                </c:pt>
                <c:pt idx="4840">
                  <c:v>0.073348483283569</c:v>
                </c:pt>
                <c:pt idx="4841">
                  <c:v>0.0731147727890883</c:v>
                </c:pt>
                <c:pt idx="4842">
                  <c:v>0.0729210532013903</c:v>
                </c:pt>
                <c:pt idx="4843">
                  <c:v>0.0727676439085395</c:v>
                </c:pt>
                <c:pt idx="4844">
                  <c:v>0.0726548002543535</c:v>
                </c:pt>
                <c:pt idx="4845">
                  <c:v>0.0725827114401219</c:v>
                </c:pt>
                <c:pt idx="4846">
                  <c:v>0.0725514989507453</c:v>
                </c:pt>
                <c:pt idx="4847">
                  <c:v>0.0725612155355738</c:v>
                </c:pt>
                <c:pt idx="4848">
                  <c:v>0.0726118447637849</c:v>
                </c:pt>
                <c:pt idx="4849">
                  <c:v>0.0727033011630146</c:v>
                </c:pt>
                <c:pt idx="4850">
                  <c:v>0.0728354309385206</c:v>
                </c:pt>
                <c:pt idx="4851">
                  <c:v>0.0730080132588198</c:v>
                </c:pt>
                <c:pt idx="4852">
                  <c:v>0.0732207620828956</c:v>
                </c:pt>
                <c:pt idx="4853">
                  <c:v>0.0734733284940869</c:v>
                </c:pt>
                <c:pt idx="4854">
                  <c:v>0.0737653034969694</c:v>
                </c:pt>
                <c:pt idx="4855">
                  <c:v>0.0740962212261867</c:v>
                </c:pt>
                <c:pt idx="4856">
                  <c:v>0.0744655625104652</c:v>
                </c:pt>
                <c:pt idx="4857">
                  <c:v>0.0748727587310632</c:v>
                </c:pt>
                <c:pt idx="4858">
                  <c:v>0.0753171959116907</c:v>
                </c:pt>
                <c:pt idx="4859">
                  <c:v>0.0757982189764377</c:v>
                </c:pt>
                <c:pt idx="4860">
                  <c:v>0.0733529140525446</c:v>
                </c:pt>
                <c:pt idx="4861">
                  <c:v>0.0731483424282464</c:v>
                </c:pt>
                <c:pt idx="4862">
                  <c:v>0.072983902334693</c:v>
                </c:pt>
                <c:pt idx="4863">
                  <c:v>0.0728598654953466</c:v>
                </c:pt>
                <c:pt idx="4864">
                  <c:v>0.0727764384948865</c:v>
                </c:pt>
                <c:pt idx="4865">
                  <c:v>0.0727337610742082</c:v>
                </c:pt>
                <c:pt idx="4866">
                  <c:v>0.0727319049661151</c:v>
                </c:pt>
                <c:pt idx="4867">
                  <c:v>0.0727708732941965</c:v>
                </c:pt>
                <c:pt idx="4868">
                  <c:v>0.0728506005465981</c:v>
                </c:pt>
                <c:pt idx="4869">
                  <c:v>0.0729709531251991</c:v>
                </c:pt>
                <c:pt idx="4870">
                  <c:v>0.0731317304594934</c:v>
                </c:pt>
                <c:pt idx="4871">
                  <c:v>0.0733326666636364</c:v>
                </c:pt>
                <c:pt idx="4872">
                  <c:v>0.0735734327050193</c:v>
                </c:pt>
                <c:pt idx="4873">
                  <c:v>0.0738536390437194</c:v>
                </c:pt>
                <c:pt idx="4874">
                  <c:v>0.0741728386944979</c:v>
                </c:pt>
                <c:pt idx="4875">
                  <c:v>0.074530530656906</c:v>
                </c:pt>
                <c:pt idx="4876">
                  <c:v>0.0749261636546274</c:v>
                </c:pt>
                <c:pt idx="4877">
                  <c:v>0.0753591401224828</c:v>
                </c:pt>
                <c:pt idx="4878">
                  <c:v>0.0758288203785342</c:v>
                </c:pt>
                <c:pt idx="4879">
                  <c:v>0.0733934601991213</c:v>
                </c:pt>
                <c:pt idx="4880">
                  <c:v>0.073218098855406</c:v>
                </c:pt>
                <c:pt idx="4881">
                  <c:v>0.0730829665517212</c:v>
                </c:pt>
                <c:pt idx="4882">
                  <c:v>0.0729882867315023</c:v>
                </c:pt>
                <c:pt idx="4883">
                  <c:v>0.0729342169355372</c:v>
                </c:pt>
                <c:pt idx="4884">
                  <c:v>0.0729208474991892</c:v>
                </c:pt>
                <c:pt idx="4885">
                  <c:v>0.0729482008002939</c:v>
                </c:pt>
                <c:pt idx="4886">
                  <c:v>0.073016231072276</c:v>
                </c:pt>
                <c:pt idx="4887">
                  <c:v>0.0731248247861149</c:v>
                </c:pt>
                <c:pt idx="4888">
                  <c:v>0.0732738015937484</c:v>
                </c:pt>
                <c:pt idx="4889">
                  <c:v>0.0734629158147157</c:v>
                </c:pt>
                <c:pt idx="4890">
                  <c:v>0.0736918584376863</c:v>
                </c:pt>
                <c:pt idx="4891">
                  <c:v>0.0739602595993281</c:v>
                </c:pt>
                <c:pt idx="4892">
                  <c:v>0.0742676914950236</c:v>
                </c:pt>
                <c:pt idx="4893">
                  <c:v>0.0746136716694736</c:v>
                </c:pt>
                <c:pt idx="4894">
                  <c:v>0.0749976666303693</c:v>
                </c:pt>
                <c:pt idx="4895">
                  <c:v>0.0754190957251544</c:v>
                </c:pt>
                <c:pt idx="4896">
                  <c:v>0.0758773352194185</c:v>
                </c:pt>
                <c:pt idx="4897">
                  <c:v>0.0734700619300134</c:v>
                </c:pt>
                <c:pt idx="4898">
                  <c:v>0.0733239387921844</c:v>
                </c:pt>
                <c:pt idx="4899">
                  <c:v>0.073218098855406</c:v>
                </c:pt>
                <c:pt idx="4900">
                  <c:v>0.0731527169693649</c:v>
                </c:pt>
                <c:pt idx="4901">
                  <c:v>0.0731279016518319</c:v>
                </c:pt>
                <c:pt idx="4902">
                  <c:v>0.073143694191639</c:v>
                </c:pt>
                <c:pt idx="4903">
                  <c:v>0.0732000683059791</c:v>
                </c:pt>
                <c:pt idx="4904">
                  <c:v>0.0732969303586446</c:v>
                </c:pt>
                <c:pt idx="4905">
                  <c:v>0.073434120134989</c:v>
                </c:pt>
                <c:pt idx="4906">
                  <c:v>0.0736114121587136</c:v>
                </c:pt>
                <c:pt idx="4907">
                  <c:v>0.0738285175254116</c:v>
                </c:pt>
                <c:pt idx="4908">
                  <c:v>0.0740850862184826</c:v>
                </c:pt>
                <c:pt idx="4909">
                  <c:v>0.0743807098648568</c:v>
                </c:pt>
                <c:pt idx="4910">
                  <c:v>0.0747149248811775</c:v>
                </c:pt>
                <c:pt idx="4911">
                  <c:v>0.075087215955847</c:v>
                </c:pt>
                <c:pt idx="4912">
                  <c:v>0.0754970198087315</c:v>
                </c:pt>
                <c:pt idx="4913">
                  <c:v>0.0759437291683784</c:v>
                </c:pt>
                <c:pt idx="4914">
                  <c:v>0.0735826066404283</c:v>
                </c:pt>
                <c:pt idx="4915">
                  <c:v>0.0734657062853138</c:v>
                </c:pt>
                <c:pt idx="4916">
                  <c:v>0.0733891000081075</c:v>
                </c:pt>
                <c:pt idx="4917">
                  <c:v>0.0733529140525446</c:v>
                </c:pt>
                <c:pt idx="4918">
                  <c:v>0.073357208234774</c:v>
                </c:pt>
                <c:pt idx="4919">
                  <c:v>0.0734019754502561</c:v>
                </c:pt>
                <c:pt idx="4920">
                  <c:v>0.0734871417324147</c:v>
                </c:pt>
                <c:pt idx="4921">
                  <c:v>0.0736125668619156</c:v>
                </c:pt>
                <c:pt idx="4922">
                  <c:v>0.0737780455149091</c:v>
                </c:pt>
                <c:pt idx="4923">
                  <c:v>0.0739833089284333</c:v>
                </c:pt>
                <c:pt idx="4924">
                  <c:v>0.0742280270517815</c:v>
                </c:pt>
                <c:pt idx="4925">
                  <c:v>0.0745118111442743</c:v>
                </c:pt>
                <c:pt idx="4926">
                  <c:v>0.0748342167728106</c:v>
                </c:pt>
                <c:pt idx="4927">
                  <c:v>0.0751947471569657</c:v>
                </c:pt>
                <c:pt idx="4928">
                  <c:v>0.0755928568053887</c:v>
                </c:pt>
                <c:pt idx="4929">
                  <c:v>0.0760279553848451</c:v>
                </c:pt>
                <c:pt idx="4930">
                  <c:v>0.0737309297377973</c:v>
                </c:pt>
                <c:pt idx="4931">
                  <c:v>0.0736431938470895</c:v>
                </c:pt>
                <c:pt idx="4932">
                  <c:v>0.0735957199842491</c:v>
                </c:pt>
                <c:pt idx="4933">
                  <c:v>0.0735885860714826</c:v>
                </c:pt>
                <c:pt idx="4934">
                  <c:v>0.0736218038355486</c:v>
                </c:pt>
                <c:pt idx="4935">
                  <c:v>0.0736953187115708</c:v>
                </c:pt>
                <c:pt idx="4936">
                  <c:v>0.0738090102900723</c:v>
                </c:pt>
                <c:pt idx="4937">
                  <c:v>0.0739626932987165</c:v>
                </c:pt>
                <c:pt idx="4938">
                  <c:v>0.0741561191001795</c:v>
                </c:pt>
                <c:pt idx="4939">
                  <c:v>0.074388977678148</c:v>
                </c:pt>
                <c:pt idx="4940">
                  <c:v>0.0746609000749388</c:v>
                </c:pt>
                <c:pt idx="4941">
                  <c:v>0.0749714612369267</c:v>
                </c:pt>
                <c:pt idx="4942">
                  <c:v>0.0753201832180459</c:v>
                </c:pt>
                <c:pt idx="4943">
                  <c:v>0.0757065386872231</c:v>
                </c:pt>
                <c:pt idx="4944">
                  <c:v>0.076129954682766</c:v>
                </c:pt>
                <c:pt idx="4945">
                  <c:v>0.0739148158355279</c:v>
                </c:pt>
                <c:pt idx="4946">
                  <c:v>0.0738561439556656</c:v>
                </c:pt>
                <c:pt idx="4947">
                  <c:v>0.0738376597678989</c:v>
                </c:pt>
                <c:pt idx="4948">
                  <c:v>0.0738593934445714</c:v>
                </c:pt>
                <c:pt idx="4949">
                  <c:v>0.0739213095122104</c:v>
                </c:pt>
                <c:pt idx="4950">
                  <c:v>0.0740233071403866</c:v>
                </c:pt>
                <c:pt idx="4951">
                  <c:v>0.0741652209596924</c:v>
                </c:pt>
                <c:pt idx="4952">
                  <c:v>0.0743468223934285</c:v>
                </c:pt>
                <c:pt idx="4953">
                  <c:v>0.0745678214781685</c:v>
                </c:pt>
                <c:pt idx="4954">
                  <c:v>0.0748278691397798</c:v>
                </c:pt>
                <c:pt idx="4955">
                  <c:v>0.0751265598839718</c:v>
                </c:pt>
                <c:pt idx="4956">
                  <c:v>0.0754634348542392</c:v>
                </c:pt>
                <c:pt idx="4957">
                  <c:v>0.0758379852053046</c:v>
                </c:pt>
                <c:pt idx="4958">
                  <c:v>0.0762496557369278</c:v>
                </c:pt>
                <c:pt idx="4959">
                  <c:v>0.0741340002967599</c:v>
                </c:pt>
                <c:pt idx="4960">
                  <c:v>0.0741042508902155</c:v>
                </c:pt>
                <c:pt idx="4961">
                  <c:v>0.0741145734656822</c:v>
                </c:pt>
                <c:pt idx="4962">
                  <c:v>0.0741649512910243</c:v>
                </c:pt>
                <c:pt idx="4963">
                  <c:v>0.0742553028409419</c:v>
                </c:pt>
                <c:pt idx="4964">
                  <c:v>0.0743854824545758</c:v>
                </c:pt>
                <c:pt idx="4965">
                  <c:v>0.0745552815030565</c:v>
                </c:pt>
                <c:pt idx="4966">
                  <c:v>0.0747644300453097</c:v>
                </c:pt>
                <c:pt idx="4967">
                  <c:v>0.0750125989417778</c:v>
                </c:pt>
                <c:pt idx="4968">
                  <c:v>0.0752994023880668</c:v>
                </c:pt>
                <c:pt idx="4969">
                  <c:v>0.0756244008240727</c:v>
                </c:pt>
                <c:pt idx="4970">
                  <c:v>0.0759871041690628</c:v>
                </c:pt>
                <c:pt idx="4971">
                  <c:v>0.0763869753295678</c:v>
                </c:pt>
                <c:pt idx="4972">
                  <c:v>0.0743881711026693</c:v>
                </c:pt>
                <c:pt idx="4973">
                  <c:v>0.0743871628710223</c:v>
                </c:pt>
                <c:pt idx="4974">
                  <c:v>0.0744260707010655</c:v>
                </c:pt>
                <c:pt idx="4975">
                  <c:v>0.0745048320580619</c:v>
                </c:pt>
                <c:pt idx="4976">
                  <c:v>0.0746233207516256</c:v>
                </c:pt>
                <c:pt idx="4977">
                  <c:v>0.0747813479418498</c:v>
                </c:pt>
                <c:pt idx="4978">
                  <c:v>0.0749786636317293</c:v>
                </c:pt>
                <c:pt idx="4979">
                  <c:v>0.0752149586186152</c:v>
                </c:pt>
                <c:pt idx="4980">
                  <c:v>0.0754898668696667</c:v>
                </c:pt>
                <c:pt idx="4981">
                  <c:v>0.0758029682796129</c:v>
                </c:pt>
                <c:pt idx="4982">
                  <c:v>0.0761537917637724</c:v>
                </c:pt>
                <c:pt idx="4983">
                  <c:v>0.0765418186353055</c:v>
                </c:pt>
                <c:pt idx="4984">
                  <c:v>0.0746769710151664</c:v>
                </c:pt>
                <c:pt idx="4985">
                  <c:v>0.0747044844704788</c:v>
                </c:pt>
                <c:pt idx="4986">
                  <c:v>0.0747717192526693</c:v>
                </c:pt>
                <c:pt idx="4987">
                  <c:v>0.0748785683623826</c:v>
                </c:pt>
                <c:pt idx="4988">
                  <c:v>0.0750248625456922</c:v>
                </c:pt>
                <c:pt idx="4989">
                  <c:v>0.0752103716251954</c:v>
                </c:pt>
                <c:pt idx="4990">
                  <c:v>0.0754348062899349</c:v>
                </c:pt>
                <c:pt idx="4991">
                  <c:v>0.0756978203120804</c:v>
                </c:pt>
                <c:pt idx="4992">
                  <c:v>0.0759990131514877</c:v>
                </c:pt>
                <c:pt idx="4993">
                  <c:v>0.0763379329036358</c:v>
                </c:pt>
                <c:pt idx="4994">
                  <c:v>0.0767140795421545</c:v>
                </c:pt>
                <c:pt idx="4995">
                  <c:v>0.075</c:v>
                </c:pt>
                <c:pt idx="4996">
                  <c:v>0.0750557792578293</c:v>
                </c:pt>
                <c:pt idx="4997">
                  <c:v>0.0751510478968857</c:v>
                </c:pt>
                <c:pt idx="4998">
                  <c:v>0.0752856560043147</c:v>
                </c:pt>
                <c:pt idx="4999">
                  <c:v>0.0754593930534828</c:v>
                </c:pt>
                <c:pt idx="5000">
                  <c:v>0.0756719895337767</c:v>
                </c:pt>
                <c:pt idx="5001">
                  <c:v>0.0759231190086393</c:v>
                </c:pt>
                <c:pt idx="5002">
                  <c:v>0.0762124005657872</c:v>
                </c:pt>
                <c:pt idx="5003">
                  <c:v>0.0765394016177289</c:v>
                </c:pt>
                <c:pt idx="5004">
                  <c:v>0.0769036410061318</c:v>
                </c:pt>
                <c:pt idx="5005">
                  <c:v>0.0753568178733683</c:v>
                </c:pt>
                <c:pt idx="5006">
                  <c:v>0.0754405726383357</c:v>
                </c:pt>
                <c:pt idx="5007">
                  <c:v>0.075563549413722</c:v>
                </c:pt>
                <c:pt idx="5008">
                  <c:v>0.0757255571125099</c:v>
                </c:pt>
                <c:pt idx="5009">
                  <c:v>0.0759263458886308</c:v>
                </c:pt>
                <c:pt idx="5010">
                  <c:v>0.0761656090371501</c:v>
                </c:pt>
                <c:pt idx="5011">
                  <c:v>0.0764429852896916</c:v>
                </c:pt>
                <c:pt idx="5012">
                  <c:v>0.0767580614658813</c:v>
                </c:pt>
                <c:pt idx="5013">
                  <c:v>0.0771103754367725</c:v>
                </c:pt>
                <c:pt idx="5014">
                  <c:v>0.0757469471332014</c:v>
                </c:pt>
                <c:pt idx="5015">
                  <c:v>0.0758583548463846</c:v>
                </c:pt>
                <c:pt idx="5016">
                  <c:v>0.0760086837144283</c:v>
                </c:pt>
                <c:pt idx="5017">
                  <c:v>0.0761977033774641</c:v>
                </c:pt>
                <c:pt idx="5018">
                  <c:v>0.0764251267581546</c:v>
                </c:pt>
                <c:pt idx="5019">
                  <c:v>0.0766906122025376</c:v>
                </c:pt>
                <c:pt idx="5020">
                  <c:v>0.0769937659814092</c:v>
                </c:pt>
                <c:pt idx="5021">
                  <c:v>0.0773341451106819</c:v>
                </c:pt>
                <c:pt idx="5022">
                  <c:v>0.0761698759353066</c:v>
                </c:pt>
                <c:pt idx="5023">
                  <c:v>0.0763085840518614</c:v>
                </c:pt>
                <c:pt idx="5024">
                  <c:v>0.0764858810500343</c:v>
                </c:pt>
                <c:pt idx="5025">
                  <c:v>0.076701499333455</c:v>
                </c:pt>
                <c:pt idx="5026">
                  <c:v>0.076955116788944</c:v>
                </c:pt>
                <c:pt idx="5027">
                  <c:v>0.0772463591375024</c:v>
                </c:pt>
                <c:pt idx="5028">
                  <c:v>0.077574802610126</c:v>
                </c:pt>
                <c:pt idx="5029">
                  <c:v>0.076625061174527</c:v>
                </c:pt>
                <c:pt idx="5030">
                  <c:v>0.0767906895398134</c:v>
                </c:pt>
                <c:pt idx="5031">
                  <c:v>0.0769945452613366</c:v>
                </c:pt>
                <c:pt idx="5032">
                  <c:v>0.0772363256505642</c:v>
                </c:pt>
                <c:pt idx="5033">
                  <c:v>0.0775156758339886</c:v>
                </c:pt>
                <c:pt idx="5034">
                  <c:v>0.0778321912835557</c:v>
                </c:pt>
                <c:pt idx="5035">
                  <c:v>0.0771119316318817</c:v>
                </c:pt>
                <c:pt idx="5036">
                  <c:v>0.0773040749249353</c:v>
                </c:pt>
                <c:pt idx="5037">
                  <c:v>0.0775340570330226</c:v>
                </c:pt>
                <c:pt idx="5038">
                  <c:v>0.0778015424011633</c:v>
                </c:pt>
                <c:pt idx="5039">
                  <c:v>0.0781061457249044</c:v>
                </c:pt>
                <c:pt idx="5040">
                  <c:v>0.0776298911502522</c:v>
                </c:pt>
                <c:pt idx="5041">
                  <c:v>0.0778481213646161</c:v>
                </c:pt>
                <c:pt idx="5042">
                  <c:v>0.0781037771173713</c:v>
                </c:pt>
                <c:pt idx="5043">
                  <c:v>0.0783964922684683</c:v>
                </c:pt>
                <c:pt idx="5044">
                  <c:v>0.0781783218034258</c:v>
                </c:pt>
                <c:pt idx="5045">
                  <c:v>0.0784221907370612</c:v>
                </c:pt>
                <c:pt idx="5046">
                  <c:v>0.0787030494961917</c:v>
                </c:pt>
                <c:pt idx="5047">
                  <c:v>0.0787565870261022</c:v>
                </c:pt>
                <c:pt idx="5048">
                  <c:v>0.0790256287542213</c:v>
                </c:pt>
                <c:pt idx="5049">
                  <c:v>0.079364034675664</c:v>
                </c:pt>
                <c:pt idx="5050">
                  <c:v>0.08</c:v>
                </c:pt>
              </c:numCache>
            </c:numRef>
          </c:xVal>
          <c:yVal>
            <c:numRef>
              <c:f>three_plus_one!$AJ$2:$AJ$5052</c:f>
              <c:numCache>
                <c:formatCode>General</c:formatCode>
                <c:ptCount val="5051"/>
                <c:pt idx="0">
                  <c:v>0.3</c:v>
                </c:pt>
                <c:pt idx="1">
                  <c:v>0.299</c:v>
                </c:pt>
                <c:pt idx="2">
                  <c:v>0.298</c:v>
                </c:pt>
                <c:pt idx="3">
                  <c:v>0.297</c:v>
                </c:pt>
                <c:pt idx="4">
                  <c:v>0.296</c:v>
                </c:pt>
                <c:pt idx="5">
                  <c:v>0.295</c:v>
                </c:pt>
                <c:pt idx="6">
                  <c:v>0.294</c:v>
                </c:pt>
                <c:pt idx="7">
                  <c:v>0.293</c:v>
                </c:pt>
                <c:pt idx="8">
                  <c:v>0.292</c:v>
                </c:pt>
                <c:pt idx="9">
                  <c:v>0.291</c:v>
                </c:pt>
                <c:pt idx="10">
                  <c:v>0.29</c:v>
                </c:pt>
                <c:pt idx="11">
                  <c:v>0.289</c:v>
                </c:pt>
                <c:pt idx="12">
                  <c:v>0.288</c:v>
                </c:pt>
                <c:pt idx="13">
                  <c:v>0.287</c:v>
                </c:pt>
                <c:pt idx="14">
                  <c:v>0.286</c:v>
                </c:pt>
                <c:pt idx="15">
                  <c:v>0.285</c:v>
                </c:pt>
                <c:pt idx="16">
                  <c:v>0.284</c:v>
                </c:pt>
                <c:pt idx="17">
                  <c:v>0.283</c:v>
                </c:pt>
                <c:pt idx="18">
                  <c:v>0.282</c:v>
                </c:pt>
                <c:pt idx="19">
                  <c:v>0.281</c:v>
                </c:pt>
                <c:pt idx="20">
                  <c:v>0.28</c:v>
                </c:pt>
                <c:pt idx="21">
                  <c:v>0.279</c:v>
                </c:pt>
                <c:pt idx="22">
                  <c:v>0.278</c:v>
                </c:pt>
                <c:pt idx="23">
                  <c:v>0.277</c:v>
                </c:pt>
                <c:pt idx="24">
                  <c:v>0.276</c:v>
                </c:pt>
                <c:pt idx="25">
                  <c:v>0.275</c:v>
                </c:pt>
                <c:pt idx="26">
                  <c:v>0.274</c:v>
                </c:pt>
                <c:pt idx="27">
                  <c:v>0.273</c:v>
                </c:pt>
                <c:pt idx="28">
                  <c:v>0.272</c:v>
                </c:pt>
                <c:pt idx="29">
                  <c:v>0.271</c:v>
                </c:pt>
                <c:pt idx="30">
                  <c:v>0.27</c:v>
                </c:pt>
                <c:pt idx="31">
                  <c:v>0.269</c:v>
                </c:pt>
                <c:pt idx="32">
                  <c:v>0.268</c:v>
                </c:pt>
                <c:pt idx="33">
                  <c:v>0.267</c:v>
                </c:pt>
                <c:pt idx="34">
                  <c:v>0.266</c:v>
                </c:pt>
                <c:pt idx="35">
                  <c:v>0.265</c:v>
                </c:pt>
                <c:pt idx="36">
                  <c:v>0.264</c:v>
                </c:pt>
                <c:pt idx="37">
                  <c:v>0.263</c:v>
                </c:pt>
                <c:pt idx="38">
                  <c:v>0.262</c:v>
                </c:pt>
                <c:pt idx="39">
                  <c:v>0.261</c:v>
                </c:pt>
                <c:pt idx="40">
                  <c:v>0.26</c:v>
                </c:pt>
                <c:pt idx="41">
                  <c:v>0.259</c:v>
                </c:pt>
                <c:pt idx="42">
                  <c:v>0.258</c:v>
                </c:pt>
                <c:pt idx="43">
                  <c:v>0.257</c:v>
                </c:pt>
                <c:pt idx="44">
                  <c:v>0.256</c:v>
                </c:pt>
                <c:pt idx="45">
                  <c:v>0.255</c:v>
                </c:pt>
                <c:pt idx="46">
                  <c:v>0.254</c:v>
                </c:pt>
                <c:pt idx="47">
                  <c:v>0.253</c:v>
                </c:pt>
                <c:pt idx="48">
                  <c:v>0.252</c:v>
                </c:pt>
                <c:pt idx="49">
                  <c:v>0.251</c:v>
                </c:pt>
                <c:pt idx="50">
                  <c:v>0.25</c:v>
                </c:pt>
                <c:pt idx="51">
                  <c:v>0.249</c:v>
                </c:pt>
                <c:pt idx="52">
                  <c:v>0.248</c:v>
                </c:pt>
                <c:pt idx="53">
                  <c:v>0.247</c:v>
                </c:pt>
                <c:pt idx="54">
                  <c:v>0.246</c:v>
                </c:pt>
                <c:pt idx="55">
                  <c:v>0.245</c:v>
                </c:pt>
                <c:pt idx="56">
                  <c:v>0.244</c:v>
                </c:pt>
                <c:pt idx="57">
                  <c:v>0.243</c:v>
                </c:pt>
                <c:pt idx="58">
                  <c:v>0.242</c:v>
                </c:pt>
                <c:pt idx="59">
                  <c:v>0.241</c:v>
                </c:pt>
                <c:pt idx="60">
                  <c:v>0.24</c:v>
                </c:pt>
                <c:pt idx="61">
                  <c:v>0.239</c:v>
                </c:pt>
                <c:pt idx="62">
                  <c:v>0.238</c:v>
                </c:pt>
                <c:pt idx="63">
                  <c:v>0.237</c:v>
                </c:pt>
                <c:pt idx="64">
                  <c:v>0.236</c:v>
                </c:pt>
                <c:pt idx="65">
                  <c:v>0.235</c:v>
                </c:pt>
                <c:pt idx="66">
                  <c:v>0.234</c:v>
                </c:pt>
                <c:pt idx="67">
                  <c:v>0.233</c:v>
                </c:pt>
                <c:pt idx="68">
                  <c:v>0.232</c:v>
                </c:pt>
                <c:pt idx="69">
                  <c:v>0.231</c:v>
                </c:pt>
                <c:pt idx="70">
                  <c:v>0.23</c:v>
                </c:pt>
                <c:pt idx="71">
                  <c:v>0.229</c:v>
                </c:pt>
                <c:pt idx="72">
                  <c:v>0.228</c:v>
                </c:pt>
                <c:pt idx="73">
                  <c:v>0.227</c:v>
                </c:pt>
                <c:pt idx="74">
                  <c:v>0.226</c:v>
                </c:pt>
                <c:pt idx="75">
                  <c:v>0.225</c:v>
                </c:pt>
                <c:pt idx="76">
                  <c:v>0.224</c:v>
                </c:pt>
                <c:pt idx="77">
                  <c:v>0.223</c:v>
                </c:pt>
                <c:pt idx="78">
                  <c:v>0.222</c:v>
                </c:pt>
                <c:pt idx="79">
                  <c:v>0.221</c:v>
                </c:pt>
                <c:pt idx="80">
                  <c:v>0.22</c:v>
                </c:pt>
                <c:pt idx="81">
                  <c:v>0.219</c:v>
                </c:pt>
                <c:pt idx="82">
                  <c:v>0.218</c:v>
                </c:pt>
                <c:pt idx="83">
                  <c:v>0.217</c:v>
                </c:pt>
                <c:pt idx="84">
                  <c:v>0.216</c:v>
                </c:pt>
                <c:pt idx="85">
                  <c:v>0.215</c:v>
                </c:pt>
                <c:pt idx="86">
                  <c:v>0.214</c:v>
                </c:pt>
                <c:pt idx="87">
                  <c:v>0.213</c:v>
                </c:pt>
                <c:pt idx="88">
                  <c:v>0.212</c:v>
                </c:pt>
                <c:pt idx="89">
                  <c:v>0.211</c:v>
                </c:pt>
                <c:pt idx="90">
                  <c:v>0.21</c:v>
                </c:pt>
                <c:pt idx="91">
                  <c:v>0.209</c:v>
                </c:pt>
                <c:pt idx="92">
                  <c:v>0.208</c:v>
                </c:pt>
                <c:pt idx="93">
                  <c:v>0.207</c:v>
                </c:pt>
                <c:pt idx="94">
                  <c:v>0.206</c:v>
                </c:pt>
                <c:pt idx="95">
                  <c:v>0.205</c:v>
                </c:pt>
                <c:pt idx="96">
                  <c:v>0.204</c:v>
                </c:pt>
                <c:pt idx="97">
                  <c:v>0.203</c:v>
                </c:pt>
                <c:pt idx="98">
                  <c:v>0.202</c:v>
                </c:pt>
                <c:pt idx="99">
                  <c:v>0.201</c:v>
                </c:pt>
                <c:pt idx="100">
                  <c:v>0.298</c:v>
                </c:pt>
                <c:pt idx="101">
                  <c:v>0.297</c:v>
                </c:pt>
                <c:pt idx="102">
                  <c:v>0.296</c:v>
                </c:pt>
                <c:pt idx="103">
                  <c:v>0.295</c:v>
                </c:pt>
                <c:pt idx="104">
                  <c:v>0.294</c:v>
                </c:pt>
                <c:pt idx="105">
                  <c:v>0.293</c:v>
                </c:pt>
                <c:pt idx="106">
                  <c:v>0.292</c:v>
                </c:pt>
                <c:pt idx="107">
                  <c:v>0.291</c:v>
                </c:pt>
                <c:pt idx="108">
                  <c:v>0.29</c:v>
                </c:pt>
                <c:pt idx="109">
                  <c:v>0.289</c:v>
                </c:pt>
                <c:pt idx="110">
                  <c:v>0.288</c:v>
                </c:pt>
                <c:pt idx="111">
                  <c:v>0.287</c:v>
                </c:pt>
                <c:pt idx="112">
                  <c:v>0.286</c:v>
                </c:pt>
                <c:pt idx="113">
                  <c:v>0.285</c:v>
                </c:pt>
                <c:pt idx="114">
                  <c:v>0.284</c:v>
                </c:pt>
                <c:pt idx="115">
                  <c:v>0.283</c:v>
                </c:pt>
                <c:pt idx="116">
                  <c:v>0.282</c:v>
                </c:pt>
                <c:pt idx="117">
                  <c:v>0.281</c:v>
                </c:pt>
                <c:pt idx="118">
                  <c:v>0.28</c:v>
                </c:pt>
                <c:pt idx="119">
                  <c:v>0.279</c:v>
                </c:pt>
                <c:pt idx="120">
                  <c:v>0.278</c:v>
                </c:pt>
                <c:pt idx="121">
                  <c:v>0.277</c:v>
                </c:pt>
                <c:pt idx="122">
                  <c:v>0.276</c:v>
                </c:pt>
                <c:pt idx="123">
                  <c:v>0.275</c:v>
                </c:pt>
                <c:pt idx="124">
                  <c:v>0.274</c:v>
                </c:pt>
                <c:pt idx="125">
                  <c:v>0.273</c:v>
                </c:pt>
                <c:pt idx="126">
                  <c:v>0.272</c:v>
                </c:pt>
                <c:pt idx="127">
                  <c:v>0.271</c:v>
                </c:pt>
                <c:pt idx="128">
                  <c:v>0.27</c:v>
                </c:pt>
                <c:pt idx="129">
                  <c:v>0.269</c:v>
                </c:pt>
                <c:pt idx="130">
                  <c:v>0.268</c:v>
                </c:pt>
                <c:pt idx="131">
                  <c:v>0.267</c:v>
                </c:pt>
                <c:pt idx="132">
                  <c:v>0.266</c:v>
                </c:pt>
                <c:pt idx="133">
                  <c:v>0.265</c:v>
                </c:pt>
                <c:pt idx="134">
                  <c:v>0.264</c:v>
                </c:pt>
                <c:pt idx="135">
                  <c:v>0.263</c:v>
                </c:pt>
                <c:pt idx="136">
                  <c:v>0.262</c:v>
                </c:pt>
                <c:pt idx="137">
                  <c:v>0.261</c:v>
                </c:pt>
                <c:pt idx="138">
                  <c:v>0.26</c:v>
                </c:pt>
                <c:pt idx="139">
                  <c:v>0.259</c:v>
                </c:pt>
                <c:pt idx="140">
                  <c:v>0.258</c:v>
                </c:pt>
                <c:pt idx="141">
                  <c:v>0.257</c:v>
                </c:pt>
                <c:pt idx="142">
                  <c:v>0.256</c:v>
                </c:pt>
                <c:pt idx="143">
                  <c:v>0.255</c:v>
                </c:pt>
                <c:pt idx="144">
                  <c:v>0.254</c:v>
                </c:pt>
                <c:pt idx="145">
                  <c:v>0.253</c:v>
                </c:pt>
                <c:pt idx="146">
                  <c:v>0.252</c:v>
                </c:pt>
                <c:pt idx="147">
                  <c:v>0.251</c:v>
                </c:pt>
                <c:pt idx="148">
                  <c:v>0.25</c:v>
                </c:pt>
                <c:pt idx="149">
                  <c:v>0.249</c:v>
                </c:pt>
                <c:pt idx="150">
                  <c:v>0.248</c:v>
                </c:pt>
                <c:pt idx="151">
                  <c:v>0.247</c:v>
                </c:pt>
                <c:pt idx="152">
                  <c:v>0.246</c:v>
                </c:pt>
                <c:pt idx="153">
                  <c:v>0.245</c:v>
                </c:pt>
                <c:pt idx="154">
                  <c:v>0.244</c:v>
                </c:pt>
                <c:pt idx="155">
                  <c:v>0.243</c:v>
                </c:pt>
                <c:pt idx="156">
                  <c:v>0.242</c:v>
                </c:pt>
                <c:pt idx="157">
                  <c:v>0.241</c:v>
                </c:pt>
                <c:pt idx="158">
                  <c:v>0.24</c:v>
                </c:pt>
                <c:pt idx="159">
                  <c:v>0.239</c:v>
                </c:pt>
                <c:pt idx="160">
                  <c:v>0.238</c:v>
                </c:pt>
                <c:pt idx="161">
                  <c:v>0.237</c:v>
                </c:pt>
                <c:pt idx="162">
                  <c:v>0.236</c:v>
                </c:pt>
                <c:pt idx="163">
                  <c:v>0.235</c:v>
                </c:pt>
                <c:pt idx="164">
                  <c:v>0.234</c:v>
                </c:pt>
                <c:pt idx="165">
                  <c:v>0.233</c:v>
                </c:pt>
                <c:pt idx="166">
                  <c:v>0.232</c:v>
                </c:pt>
                <c:pt idx="167">
                  <c:v>0.231</c:v>
                </c:pt>
                <c:pt idx="168">
                  <c:v>0.23</c:v>
                </c:pt>
                <c:pt idx="169">
                  <c:v>0.229</c:v>
                </c:pt>
                <c:pt idx="170">
                  <c:v>0.228</c:v>
                </c:pt>
                <c:pt idx="171">
                  <c:v>0.227</c:v>
                </c:pt>
                <c:pt idx="172">
                  <c:v>0.226</c:v>
                </c:pt>
                <c:pt idx="173">
                  <c:v>0.225</c:v>
                </c:pt>
                <c:pt idx="174">
                  <c:v>0.224</c:v>
                </c:pt>
                <c:pt idx="175">
                  <c:v>0.223</c:v>
                </c:pt>
                <c:pt idx="176">
                  <c:v>0.222</c:v>
                </c:pt>
                <c:pt idx="177">
                  <c:v>0.221</c:v>
                </c:pt>
                <c:pt idx="178">
                  <c:v>0.22</c:v>
                </c:pt>
                <c:pt idx="179">
                  <c:v>0.219</c:v>
                </c:pt>
                <c:pt idx="180">
                  <c:v>0.218</c:v>
                </c:pt>
                <c:pt idx="181">
                  <c:v>0.217</c:v>
                </c:pt>
                <c:pt idx="182">
                  <c:v>0.216</c:v>
                </c:pt>
                <c:pt idx="183">
                  <c:v>0.215</c:v>
                </c:pt>
                <c:pt idx="184">
                  <c:v>0.214</c:v>
                </c:pt>
                <c:pt idx="185">
                  <c:v>0.213</c:v>
                </c:pt>
                <c:pt idx="186">
                  <c:v>0.212</c:v>
                </c:pt>
                <c:pt idx="187">
                  <c:v>0.211</c:v>
                </c:pt>
                <c:pt idx="188">
                  <c:v>0.21</c:v>
                </c:pt>
                <c:pt idx="189">
                  <c:v>0.209</c:v>
                </c:pt>
                <c:pt idx="190">
                  <c:v>0.208</c:v>
                </c:pt>
                <c:pt idx="191">
                  <c:v>0.207</c:v>
                </c:pt>
                <c:pt idx="192">
                  <c:v>0.206</c:v>
                </c:pt>
                <c:pt idx="193">
                  <c:v>0.205</c:v>
                </c:pt>
                <c:pt idx="194">
                  <c:v>0.204</c:v>
                </c:pt>
                <c:pt idx="195">
                  <c:v>0.203</c:v>
                </c:pt>
                <c:pt idx="196">
                  <c:v>0.202</c:v>
                </c:pt>
                <c:pt idx="197">
                  <c:v>0.201</c:v>
                </c:pt>
                <c:pt idx="198">
                  <c:v>0.2</c:v>
                </c:pt>
                <c:pt idx="199">
                  <c:v>0.296</c:v>
                </c:pt>
                <c:pt idx="200">
                  <c:v>0.295</c:v>
                </c:pt>
                <c:pt idx="201">
                  <c:v>0.294</c:v>
                </c:pt>
                <c:pt idx="202">
                  <c:v>0.293</c:v>
                </c:pt>
                <c:pt idx="203">
                  <c:v>0.292</c:v>
                </c:pt>
                <c:pt idx="204">
                  <c:v>0.291</c:v>
                </c:pt>
                <c:pt idx="205">
                  <c:v>0.29</c:v>
                </c:pt>
                <c:pt idx="206">
                  <c:v>0.289</c:v>
                </c:pt>
                <c:pt idx="207">
                  <c:v>0.288</c:v>
                </c:pt>
                <c:pt idx="208">
                  <c:v>0.287</c:v>
                </c:pt>
                <c:pt idx="209">
                  <c:v>0.286</c:v>
                </c:pt>
                <c:pt idx="210">
                  <c:v>0.285</c:v>
                </c:pt>
                <c:pt idx="211">
                  <c:v>0.284</c:v>
                </c:pt>
                <c:pt idx="212">
                  <c:v>0.283</c:v>
                </c:pt>
                <c:pt idx="213">
                  <c:v>0.282</c:v>
                </c:pt>
                <c:pt idx="214">
                  <c:v>0.281</c:v>
                </c:pt>
                <c:pt idx="215">
                  <c:v>0.28</c:v>
                </c:pt>
                <c:pt idx="216">
                  <c:v>0.279</c:v>
                </c:pt>
                <c:pt idx="217">
                  <c:v>0.278</c:v>
                </c:pt>
                <c:pt idx="218">
                  <c:v>0.277</c:v>
                </c:pt>
                <c:pt idx="219">
                  <c:v>0.276</c:v>
                </c:pt>
                <c:pt idx="220">
                  <c:v>0.275</c:v>
                </c:pt>
                <c:pt idx="221">
                  <c:v>0.274</c:v>
                </c:pt>
                <c:pt idx="222">
                  <c:v>0.273</c:v>
                </c:pt>
                <c:pt idx="223">
                  <c:v>0.272</c:v>
                </c:pt>
                <c:pt idx="224">
                  <c:v>0.271</c:v>
                </c:pt>
                <c:pt idx="225">
                  <c:v>0.27</c:v>
                </c:pt>
                <c:pt idx="226">
                  <c:v>0.269</c:v>
                </c:pt>
                <c:pt idx="227">
                  <c:v>0.268</c:v>
                </c:pt>
                <c:pt idx="228">
                  <c:v>0.267</c:v>
                </c:pt>
                <c:pt idx="229">
                  <c:v>0.266</c:v>
                </c:pt>
                <c:pt idx="230">
                  <c:v>0.265</c:v>
                </c:pt>
                <c:pt idx="231">
                  <c:v>0.264</c:v>
                </c:pt>
                <c:pt idx="232">
                  <c:v>0.263</c:v>
                </c:pt>
                <c:pt idx="233">
                  <c:v>0.262</c:v>
                </c:pt>
                <c:pt idx="234">
                  <c:v>0.261</c:v>
                </c:pt>
                <c:pt idx="235">
                  <c:v>0.26</c:v>
                </c:pt>
                <c:pt idx="236">
                  <c:v>0.259</c:v>
                </c:pt>
                <c:pt idx="237">
                  <c:v>0.258</c:v>
                </c:pt>
                <c:pt idx="238">
                  <c:v>0.257</c:v>
                </c:pt>
                <c:pt idx="239">
                  <c:v>0.256</c:v>
                </c:pt>
                <c:pt idx="240">
                  <c:v>0.255</c:v>
                </c:pt>
                <c:pt idx="241">
                  <c:v>0.254</c:v>
                </c:pt>
                <c:pt idx="242">
                  <c:v>0.253</c:v>
                </c:pt>
                <c:pt idx="243">
                  <c:v>0.252</c:v>
                </c:pt>
                <c:pt idx="244">
                  <c:v>0.251</c:v>
                </c:pt>
                <c:pt idx="245">
                  <c:v>0.25</c:v>
                </c:pt>
                <c:pt idx="246">
                  <c:v>0.249</c:v>
                </c:pt>
                <c:pt idx="247">
                  <c:v>0.248</c:v>
                </c:pt>
                <c:pt idx="248">
                  <c:v>0.247</c:v>
                </c:pt>
                <c:pt idx="249">
                  <c:v>0.246</c:v>
                </c:pt>
                <c:pt idx="250">
                  <c:v>0.245</c:v>
                </c:pt>
                <c:pt idx="251">
                  <c:v>0.244</c:v>
                </c:pt>
                <c:pt idx="252">
                  <c:v>0.243</c:v>
                </c:pt>
                <c:pt idx="253">
                  <c:v>0.242</c:v>
                </c:pt>
                <c:pt idx="254">
                  <c:v>0.241</c:v>
                </c:pt>
                <c:pt idx="255">
                  <c:v>0.24</c:v>
                </c:pt>
                <c:pt idx="256">
                  <c:v>0.239</c:v>
                </c:pt>
                <c:pt idx="257">
                  <c:v>0.238</c:v>
                </c:pt>
                <c:pt idx="258">
                  <c:v>0.237</c:v>
                </c:pt>
                <c:pt idx="259">
                  <c:v>0.236</c:v>
                </c:pt>
                <c:pt idx="260">
                  <c:v>0.235</c:v>
                </c:pt>
                <c:pt idx="261">
                  <c:v>0.234</c:v>
                </c:pt>
                <c:pt idx="262">
                  <c:v>0.233</c:v>
                </c:pt>
                <c:pt idx="263">
                  <c:v>0.232</c:v>
                </c:pt>
                <c:pt idx="264">
                  <c:v>0.231</c:v>
                </c:pt>
                <c:pt idx="265">
                  <c:v>0.23</c:v>
                </c:pt>
                <c:pt idx="266">
                  <c:v>0.229</c:v>
                </c:pt>
                <c:pt idx="267">
                  <c:v>0.228</c:v>
                </c:pt>
                <c:pt idx="268">
                  <c:v>0.227</c:v>
                </c:pt>
                <c:pt idx="269">
                  <c:v>0.226</c:v>
                </c:pt>
                <c:pt idx="270">
                  <c:v>0.225</c:v>
                </c:pt>
                <c:pt idx="271">
                  <c:v>0.224</c:v>
                </c:pt>
                <c:pt idx="272">
                  <c:v>0.223</c:v>
                </c:pt>
                <c:pt idx="273">
                  <c:v>0.222</c:v>
                </c:pt>
                <c:pt idx="274">
                  <c:v>0.221</c:v>
                </c:pt>
                <c:pt idx="275">
                  <c:v>0.22</c:v>
                </c:pt>
                <c:pt idx="276">
                  <c:v>0.219</c:v>
                </c:pt>
                <c:pt idx="277">
                  <c:v>0.218</c:v>
                </c:pt>
                <c:pt idx="278">
                  <c:v>0.217</c:v>
                </c:pt>
                <c:pt idx="279">
                  <c:v>0.216</c:v>
                </c:pt>
                <c:pt idx="280">
                  <c:v>0.215</c:v>
                </c:pt>
                <c:pt idx="281">
                  <c:v>0.214</c:v>
                </c:pt>
                <c:pt idx="282">
                  <c:v>0.213</c:v>
                </c:pt>
                <c:pt idx="283">
                  <c:v>0.212</c:v>
                </c:pt>
                <c:pt idx="284">
                  <c:v>0.211</c:v>
                </c:pt>
                <c:pt idx="285">
                  <c:v>0.21</c:v>
                </c:pt>
                <c:pt idx="286">
                  <c:v>0.209</c:v>
                </c:pt>
                <c:pt idx="287">
                  <c:v>0.208</c:v>
                </c:pt>
                <c:pt idx="288">
                  <c:v>0.207</c:v>
                </c:pt>
                <c:pt idx="289">
                  <c:v>0.206</c:v>
                </c:pt>
                <c:pt idx="290">
                  <c:v>0.205</c:v>
                </c:pt>
                <c:pt idx="291">
                  <c:v>0.204</c:v>
                </c:pt>
                <c:pt idx="292">
                  <c:v>0.203</c:v>
                </c:pt>
                <c:pt idx="293">
                  <c:v>0.202</c:v>
                </c:pt>
                <c:pt idx="294">
                  <c:v>0.201</c:v>
                </c:pt>
                <c:pt idx="295">
                  <c:v>0.2</c:v>
                </c:pt>
                <c:pt idx="296">
                  <c:v>0.199</c:v>
                </c:pt>
                <c:pt idx="297">
                  <c:v>0.294</c:v>
                </c:pt>
                <c:pt idx="298">
                  <c:v>0.293</c:v>
                </c:pt>
                <c:pt idx="299">
                  <c:v>0.292</c:v>
                </c:pt>
                <c:pt idx="300">
                  <c:v>0.291</c:v>
                </c:pt>
                <c:pt idx="301">
                  <c:v>0.29</c:v>
                </c:pt>
                <c:pt idx="302">
                  <c:v>0.289</c:v>
                </c:pt>
                <c:pt idx="303">
                  <c:v>0.288</c:v>
                </c:pt>
                <c:pt idx="304">
                  <c:v>0.287</c:v>
                </c:pt>
                <c:pt idx="305">
                  <c:v>0.286</c:v>
                </c:pt>
                <c:pt idx="306">
                  <c:v>0.285</c:v>
                </c:pt>
                <c:pt idx="307">
                  <c:v>0.284</c:v>
                </c:pt>
                <c:pt idx="308">
                  <c:v>0.283</c:v>
                </c:pt>
                <c:pt idx="309">
                  <c:v>0.282</c:v>
                </c:pt>
                <c:pt idx="310">
                  <c:v>0.281</c:v>
                </c:pt>
                <c:pt idx="311">
                  <c:v>0.28</c:v>
                </c:pt>
                <c:pt idx="312">
                  <c:v>0.279</c:v>
                </c:pt>
                <c:pt idx="313">
                  <c:v>0.278</c:v>
                </c:pt>
                <c:pt idx="314">
                  <c:v>0.277</c:v>
                </c:pt>
                <c:pt idx="315">
                  <c:v>0.276</c:v>
                </c:pt>
                <c:pt idx="316">
                  <c:v>0.275</c:v>
                </c:pt>
                <c:pt idx="317">
                  <c:v>0.274</c:v>
                </c:pt>
                <c:pt idx="318">
                  <c:v>0.273</c:v>
                </c:pt>
                <c:pt idx="319">
                  <c:v>0.272</c:v>
                </c:pt>
                <c:pt idx="320">
                  <c:v>0.271</c:v>
                </c:pt>
                <c:pt idx="321">
                  <c:v>0.27</c:v>
                </c:pt>
                <c:pt idx="322">
                  <c:v>0.269</c:v>
                </c:pt>
                <c:pt idx="323">
                  <c:v>0.268</c:v>
                </c:pt>
                <c:pt idx="324">
                  <c:v>0.267</c:v>
                </c:pt>
                <c:pt idx="325">
                  <c:v>0.266</c:v>
                </c:pt>
                <c:pt idx="326">
                  <c:v>0.265</c:v>
                </c:pt>
                <c:pt idx="327">
                  <c:v>0.264</c:v>
                </c:pt>
                <c:pt idx="328">
                  <c:v>0.263</c:v>
                </c:pt>
                <c:pt idx="329">
                  <c:v>0.262</c:v>
                </c:pt>
                <c:pt idx="330">
                  <c:v>0.261</c:v>
                </c:pt>
                <c:pt idx="331">
                  <c:v>0.26</c:v>
                </c:pt>
                <c:pt idx="332">
                  <c:v>0.259</c:v>
                </c:pt>
                <c:pt idx="333">
                  <c:v>0.258</c:v>
                </c:pt>
                <c:pt idx="334">
                  <c:v>0.257</c:v>
                </c:pt>
                <c:pt idx="335">
                  <c:v>0.256</c:v>
                </c:pt>
                <c:pt idx="336">
                  <c:v>0.255</c:v>
                </c:pt>
                <c:pt idx="337">
                  <c:v>0.254</c:v>
                </c:pt>
                <c:pt idx="338">
                  <c:v>0.253</c:v>
                </c:pt>
                <c:pt idx="339">
                  <c:v>0.252</c:v>
                </c:pt>
                <c:pt idx="340">
                  <c:v>0.251</c:v>
                </c:pt>
                <c:pt idx="341">
                  <c:v>0.25</c:v>
                </c:pt>
                <c:pt idx="342">
                  <c:v>0.249</c:v>
                </c:pt>
                <c:pt idx="343">
                  <c:v>0.248</c:v>
                </c:pt>
                <c:pt idx="344">
                  <c:v>0.247</c:v>
                </c:pt>
                <c:pt idx="345">
                  <c:v>0.246</c:v>
                </c:pt>
                <c:pt idx="346">
                  <c:v>0.245</c:v>
                </c:pt>
                <c:pt idx="347">
                  <c:v>0.244</c:v>
                </c:pt>
                <c:pt idx="348">
                  <c:v>0.243</c:v>
                </c:pt>
                <c:pt idx="349">
                  <c:v>0.242</c:v>
                </c:pt>
                <c:pt idx="350">
                  <c:v>0.241</c:v>
                </c:pt>
                <c:pt idx="351">
                  <c:v>0.24</c:v>
                </c:pt>
                <c:pt idx="352">
                  <c:v>0.239</c:v>
                </c:pt>
                <c:pt idx="353">
                  <c:v>0.238</c:v>
                </c:pt>
                <c:pt idx="354">
                  <c:v>0.237</c:v>
                </c:pt>
                <c:pt idx="355">
                  <c:v>0.236</c:v>
                </c:pt>
                <c:pt idx="356">
                  <c:v>0.235</c:v>
                </c:pt>
                <c:pt idx="357">
                  <c:v>0.234</c:v>
                </c:pt>
                <c:pt idx="358">
                  <c:v>0.233</c:v>
                </c:pt>
                <c:pt idx="359">
                  <c:v>0.232</c:v>
                </c:pt>
                <c:pt idx="360">
                  <c:v>0.231</c:v>
                </c:pt>
                <c:pt idx="361">
                  <c:v>0.23</c:v>
                </c:pt>
                <c:pt idx="362">
                  <c:v>0.229</c:v>
                </c:pt>
                <c:pt idx="363">
                  <c:v>0.228</c:v>
                </c:pt>
                <c:pt idx="364">
                  <c:v>0.227</c:v>
                </c:pt>
                <c:pt idx="365">
                  <c:v>0.226</c:v>
                </c:pt>
                <c:pt idx="366">
                  <c:v>0.225</c:v>
                </c:pt>
                <c:pt idx="367">
                  <c:v>0.224</c:v>
                </c:pt>
                <c:pt idx="368">
                  <c:v>0.223</c:v>
                </c:pt>
                <c:pt idx="369">
                  <c:v>0.222</c:v>
                </c:pt>
                <c:pt idx="370">
                  <c:v>0.221</c:v>
                </c:pt>
                <c:pt idx="371">
                  <c:v>0.22</c:v>
                </c:pt>
                <c:pt idx="372">
                  <c:v>0.219</c:v>
                </c:pt>
                <c:pt idx="373">
                  <c:v>0.218</c:v>
                </c:pt>
                <c:pt idx="374">
                  <c:v>0.217</c:v>
                </c:pt>
                <c:pt idx="375">
                  <c:v>0.216</c:v>
                </c:pt>
                <c:pt idx="376">
                  <c:v>0.215</c:v>
                </c:pt>
                <c:pt idx="377">
                  <c:v>0.214</c:v>
                </c:pt>
                <c:pt idx="378">
                  <c:v>0.213</c:v>
                </c:pt>
                <c:pt idx="379">
                  <c:v>0.212</c:v>
                </c:pt>
                <c:pt idx="380">
                  <c:v>0.211</c:v>
                </c:pt>
                <c:pt idx="381">
                  <c:v>0.21</c:v>
                </c:pt>
                <c:pt idx="382">
                  <c:v>0.209</c:v>
                </c:pt>
                <c:pt idx="383">
                  <c:v>0.208</c:v>
                </c:pt>
                <c:pt idx="384">
                  <c:v>0.207</c:v>
                </c:pt>
                <c:pt idx="385">
                  <c:v>0.206</c:v>
                </c:pt>
                <c:pt idx="386">
                  <c:v>0.205</c:v>
                </c:pt>
                <c:pt idx="387">
                  <c:v>0.204</c:v>
                </c:pt>
                <c:pt idx="388">
                  <c:v>0.203</c:v>
                </c:pt>
                <c:pt idx="389">
                  <c:v>0.202</c:v>
                </c:pt>
                <c:pt idx="390">
                  <c:v>0.201</c:v>
                </c:pt>
                <c:pt idx="391">
                  <c:v>0.2</c:v>
                </c:pt>
                <c:pt idx="392">
                  <c:v>0.199</c:v>
                </c:pt>
                <c:pt idx="393">
                  <c:v>0.198</c:v>
                </c:pt>
                <c:pt idx="394">
                  <c:v>0.292</c:v>
                </c:pt>
                <c:pt idx="395">
                  <c:v>0.291</c:v>
                </c:pt>
                <c:pt idx="396">
                  <c:v>0.29</c:v>
                </c:pt>
                <c:pt idx="397">
                  <c:v>0.289</c:v>
                </c:pt>
                <c:pt idx="398">
                  <c:v>0.288</c:v>
                </c:pt>
                <c:pt idx="399">
                  <c:v>0.287</c:v>
                </c:pt>
                <c:pt idx="400">
                  <c:v>0.286</c:v>
                </c:pt>
                <c:pt idx="401">
                  <c:v>0.285</c:v>
                </c:pt>
                <c:pt idx="402">
                  <c:v>0.284</c:v>
                </c:pt>
                <c:pt idx="403">
                  <c:v>0.283</c:v>
                </c:pt>
                <c:pt idx="404">
                  <c:v>0.282</c:v>
                </c:pt>
                <c:pt idx="405">
                  <c:v>0.281</c:v>
                </c:pt>
                <c:pt idx="406">
                  <c:v>0.28</c:v>
                </c:pt>
                <c:pt idx="407">
                  <c:v>0.279</c:v>
                </c:pt>
                <c:pt idx="408">
                  <c:v>0.278</c:v>
                </c:pt>
                <c:pt idx="409">
                  <c:v>0.277</c:v>
                </c:pt>
                <c:pt idx="410">
                  <c:v>0.276</c:v>
                </c:pt>
                <c:pt idx="411">
                  <c:v>0.275</c:v>
                </c:pt>
                <c:pt idx="412">
                  <c:v>0.274</c:v>
                </c:pt>
                <c:pt idx="413">
                  <c:v>0.273</c:v>
                </c:pt>
                <c:pt idx="414">
                  <c:v>0.272</c:v>
                </c:pt>
                <c:pt idx="415">
                  <c:v>0.271</c:v>
                </c:pt>
                <c:pt idx="416">
                  <c:v>0.27</c:v>
                </c:pt>
                <c:pt idx="417">
                  <c:v>0.269</c:v>
                </c:pt>
                <c:pt idx="418">
                  <c:v>0.268</c:v>
                </c:pt>
                <c:pt idx="419">
                  <c:v>0.267</c:v>
                </c:pt>
                <c:pt idx="420">
                  <c:v>0.266</c:v>
                </c:pt>
                <c:pt idx="421">
                  <c:v>0.265</c:v>
                </c:pt>
                <c:pt idx="422">
                  <c:v>0.264</c:v>
                </c:pt>
                <c:pt idx="423">
                  <c:v>0.263</c:v>
                </c:pt>
                <c:pt idx="424">
                  <c:v>0.262</c:v>
                </c:pt>
                <c:pt idx="425">
                  <c:v>0.261</c:v>
                </c:pt>
                <c:pt idx="426">
                  <c:v>0.26</c:v>
                </c:pt>
                <c:pt idx="427">
                  <c:v>0.259</c:v>
                </c:pt>
                <c:pt idx="428">
                  <c:v>0.258</c:v>
                </c:pt>
                <c:pt idx="429">
                  <c:v>0.257</c:v>
                </c:pt>
                <c:pt idx="430">
                  <c:v>0.256</c:v>
                </c:pt>
                <c:pt idx="431">
                  <c:v>0.255</c:v>
                </c:pt>
                <c:pt idx="432">
                  <c:v>0.254</c:v>
                </c:pt>
                <c:pt idx="433">
                  <c:v>0.253</c:v>
                </c:pt>
                <c:pt idx="434">
                  <c:v>0.252</c:v>
                </c:pt>
                <c:pt idx="435">
                  <c:v>0.251</c:v>
                </c:pt>
                <c:pt idx="436">
                  <c:v>0.25</c:v>
                </c:pt>
                <c:pt idx="437">
                  <c:v>0.249</c:v>
                </c:pt>
                <c:pt idx="438">
                  <c:v>0.248</c:v>
                </c:pt>
                <c:pt idx="439">
                  <c:v>0.247</c:v>
                </c:pt>
                <c:pt idx="440">
                  <c:v>0.246</c:v>
                </c:pt>
                <c:pt idx="441">
                  <c:v>0.245</c:v>
                </c:pt>
                <c:pt idx="442">
                  <c:v>0.244</c:v>
                </c:pt>
                <c:pt idx="443">
                  <c:v>0.243</c:v>
                </c:pt>
                <c:pt idx="444">
                  <c:v>0.242</c:v>
                </c:pt>
                <c:pt idx="445">
                  <c:v>0.241</c:v>
                </c:pt>
                <c:pt idx="446">
                  <c:v>0.24</c:v>
                </c:pt>
                <c:pt idx="447">
                  <c:v>0.239</c:v>
                </c:pt>
                <c:pt idx="448">
                  <c:v>0.238</c:v>
                </c:pt>
                <c:pt idx="449">
                  <c:v>0.237</c:v>
                </c:pt>
                <c:pt idx="450">
                  <c:v>0.236</c:v>
                </c:pt>
                <c:pt idx="451">
                  <c:v>0.235</c:v>
                </c:pt>
                <c:pt idx="452">
                  <c:v>0.234</c:v>
                </c:pt>
                <c:pt idx="453">
                  <c:v>0.233</c:v>
                </c:pt>
                <c:pt idx="454">
                  <c:v>0.232</c:v>
                </c:pt>
                <c:pt idx="455">
                  <c:v>0.231</c:v>
                </c:pt>
                <c:pt idx="456">
                  <c:v>0.23</c:v>
                </c:pt>
                <c:pt idx="457">
                  <c:v>0.229</c:v>
                </c:pt>
                <c:pt idx="458">
                  <c:v>0.228</c:v>
                </c:pt>
                <c:pt idx="459">
                  <c:v>0.227</c:v>
                </c:pt>
                <c:pt idx="460">
                  <c:v>0.226</c:v>
                </c:pt>
                <c:pt idx="461">
                  <c:v>0.225</c:v>
                </c:pt>
                <c:pt idx="462">
                  <c:v>0.224</c:v>
                </c:pt>
                <c:pt idx="463">
                  <c:v>0.223</c:v>
                </c:pt>
                <c:pt idx="464">
                  <c:v>0.222</c:v>
                </c:pt>
                <c:pt idx="465">
                  <c:v>0.221</c:v>
                </c:pt>
                <c:pt idx="466">
                  <c:v>0.22</c:v>
                </c:pt>
                <c:pt idx="467">
                  <c:v>0.219</c:v>
                </c:pt>
                <c:pt idx="468">
                  <c:v>0.218</c:v>
                </c:pt>
                <c:pt idx="469">
                  <c:v>0.217</c:v>
                </c:pt>
                <c:pt idx="470">
                  <c:v>0.216</c:v>
                </c:pt>
                <c:pt idx="471">
                  <c:v>0.215</c:v>
                </c:pt>
                <c:pt idx="472">
                  <c:v>0.214</c:v>
                </c:pt>
                <c:pt idx="473">
                  <c:v>0.213</c:v>
                </c:pt>
                <c:pt idx="474">
                  <c:v>0.212</c:v>
                </c:pt>
                <c:pt idx="475">
                  <c:v>0.211</c:v>
                </c:pt>
                <c:pt idx="476">
                  <c:v>0.21</c:v>
                </c:pt>
                <c:pt idx="477">
                  <c:v>0.209</c:v>
                </c:pt>
                <c:pt idx="478">
                  <c:v>0.208</c:v>
                </c:pt>
                <c:pt idx="479">
                  <c:v>0.207</c:v>
                </c:pt>
                <c:pt idx="480">
                  <c:v>0.206</c:v>
                </c:pt>
                <c:pt idx="481">
                  <c:v>0.205</c:v>
                </c:pt>
                <c:pt idx="482">
                  <c:v>0.204</c:v>
                </c:pt>
                <c:pt idx="483">
                  <c:v>0.203</c:v>
                </c:pt>
                <c:pt idx="484">
                  <c:v>0.202</c:v>
                </c:pt>
                <c:pt idx="485">
                  <c:v>0.201</c:v>
                </c:pt>
                <c:pt idx="486">
                  <c:v>0.2</c:v>
                </c:pt>
                <c:pt idx="487">
                  <c:v>0.199</c:v>
                </c:pt>
                <c:pt idx="488">
                  <c:v>0.198</c:v>
                </c:pt>
                <c:pt idx="489">
                  <c:v>0.197</c:v>
                </c:pt>
                <c:pt idx="490">
                  <c:v>0.29</c:v>
                </c:pt>
                <c:pt idx="491">
                  <c:v>0.289</c:v>
                </c:pt>
                <c:pt idx="492">
                  <c:v>0.288</c:v>
                </c:pt>
                <c:pt idx="493">
                  <c:v>0.287</c:v>
                </c:pt>
                <c:pt idx="494">
                  <c:v>0.286</c:v>
                </c:pt>
                <c:pt idx="495">
                  <c:v>0.285</c:v>
                </c:pt>
                <c:pt idx="496">
                  <c:v>0.284</c:v>
                </c:pt>
                <c:pt idx="497">
                  <c:v>0.283</c:v>
                </c:pt>
                <c:pt idx="498">
                  <c:v>0.282</c:v>
                </c:pt>
                <c:pt idx="499">
                  <c:v>0.281</c:v>
                </c:pt>
                <c:pt idx="500">
                  <c:v>0.28</c:v>
                </c:pt>
                <c:pt idx="501">
                  <c:v>0.279</c:v>
                </c:pt>
                <c:pt idx="502">
                  <c:v>0.278</c:v>
                </c:pt>
                <c:pt idx="503">
                  <c:v>0.277</c:v>
                </c:pt>
                <c:pt idx="504">
                  <c:v>0.276</c:v>
                </c:pt>
                <c:pt idx="505">
                  <c:v>0.275</c:v>
                </c:pt>
                <c:pt idx="506">
                  <c:v>0.274</c:v>
                </c:pt>
                <c:pt idx="507">
                  <c:v>0.273</c:v>
                </c:pt>
                <c:pt idx="508">
                  <c:v>0.272</c:v>
                </c:pt>
                <c:pt idx="509">
                  <c:v>0.271</c:v>
                </c:pt>
                <c:pt idx="510">
                  <c:v>0.27</c:v>
                </c:pt>
                <c:pt idx="511">
                  <c:v>0.269</c:v>
                </c:pt>
                <c:pt idx="512">
                  <c:v>0.268</c:v>
                </c:pt>
                <c:pt idx="513">
                  <c:v>0.267</c:v>
                </c:pt>
                <c:pt idx="514">
                  <c:v>0.266</c:v>
                </c:pt>
                <c:pt idx="515">
                  <c:v>0.265</c:v>
                </c:pt>
                <c:pt idx="516">
                  <c:v>0.264</c:v>
                </c:pt>
                <c:pt idx="517">
                  <c:v>0.263</c:v>
                </c:pt>
                <c:pt idx="518">
                  <c:v>0.262</c:v>
                </c:pt>
                <c:pt idx="519">
                  <c:v>0.261</c:v>
                </c:pt>
                <c:pt idx="520">
                  <c:v>0.26</c:v>
                </c:pt>
                <c:pt idx="521">
                  <c:v>0.259</c:v>
                </c:pt>
                <c:pt idx="522">
                  <c:v>0.258</c:v>
                </c:pt>
                <c:pt idx="523">
                  <c:v>0.257</c:v>
                </c:pt>
                <c:pt idx="524">
                  <c:v>0.256</c:v>
                </c:pt>
                <c:pt idx="525">
                  <c:v>0.255</c:v>
                </c:pt>
                <c:pt idx="526">
                  <c:v>0.254</c:v>
                </c:pt>
                <c:pt idx="527">
                  <c:v>0.253</c:v>
                </c:pt>
                <c:pt idx="528">
                  <c:v>0.252</c:v>
                </c:pt>
                <c:pt idx="529">
                  <c:v>0.251</c:v>
                </c:pt>
                <c:pt idx="530">
                  <c:v>0.25</c:v>
                </c:pt>
                <c:pt idx="531">
                  <c:v>0.249</c:v>
                </c:pt>
                <c:pt idx="532">
                  <c:v>0.248</c:v>
                </c:pt>
                <c:pt idx="533">
                  <c:v>0.247</c:v>
                </c:pt>
                <c:pt idx="534">
                  <c:v>0.246</c:v>
                </c:pt>
                <c:pt idx="535">
                  <c:v>0.245</c:v>
                </c:pt>
                <c:pt idx="536">
                  <c:v>0.244</c:v>
                </c:pt>
                <c:pt idx="537">
                  <c:v>0.243</c:v>
                </c:pt>
                <c:pt idx="538">
                  <c:v>0.242</c:v>
                </c:pt>
                <c:pt idx="539">
                  <c:v>0.241</c:v>
                </c:pt>
                <c:pt idx="540">
                  <c:v>0.24</c:v>
                </c:pt>
                <c:pt idx="541">
                  <c:v>0.239</c:v>
                </c:pt>
                <c:pt idx="542">
                  <c:v>0.238</c:v>
                </c:pt>
                <c:pt idx="543">
                  <c:v>0.237</c:v>
                </c:pt>
                <c:pt idx="544">
                  <c:v>0.236</c:v>
                </c:pt>
                <c:pt idx="545">
                  <c:v>0.235</c:v>
                </c:pt>
                <c:pt idx="546">
                  <c:v>0.234</c:v>
                </c:pt>
                <c:pt idx="547">
                  <c:v>0.233</c:v>
                </c:pt>
                <c:pt idx="548">
                  <c:v>0.232</c:v>
                </c:pt>
                <c:pt idx="549">
                  <c:v>0.231</c:v>
                </c:pt>
                <c:pt idx="550">
                  <c:v>0.23</c:v>
                </c:pt>
                <c:pt idx="551">
                  <c:v>0.229</c:v>
                </c:pt>
                <c:pt idx="552">
                  <c:v>0.228</c:v>
                </c:pt>
                <c:pt idx="553">
                  <c:v>0.227</c:v>
                </c:pt>
                <c:pt idx="554">
                  <c:v>0.226</c:v>
                </c:pt>
                <c:pt idx="555">
                  <c:v>0.225</c:v>
                </c:pt>
                <c:pt idx="556">
                  <c:v>0.224</c:v>
                </c:pt>
                <c:pt idx="557">
                  <c:v>0.223</c:v>
                </c:pt>
                <c:pt idx="558">
                  <c:v>0.222</c:v>
                </c:pt>
                <c:pt idx="559">
                  <c:v>0.221</c:v>
                </c:pt>
                <c:pt idx="560">
                  <c:v>0.22</c:v>
                </c:pt>
                <c:pt idx="561">
                  <c:v>0.219</c:v>
                </c:pt>
                <c:pt idx="562">
                  <c:v>0.218</c:v>
                </c:pt>
                <c:pt idx="563">
                  <c:v>0.217</c:v>
                </c:pt>
                <c:pt idx="564">
                  <c:v>0.216</c:v>
                </c:pt>
                <c:pt idx="565">
                  <c:v>0.215</c:v>
                </c:pt>
                <c:pt idx="566">
                  <c:v>0.214</c:v>
                </c:pt>
                <c:pt idx="567">
                  <c:v>0.213</c:v>
                </c:pt>
                <c:pt idx="568">
                  <c:v>0.212</c:v>
                </c:pt>
                <c:pt idx="569">
                  <c:v>0.211</c:v>
                </c:pt>
                <c:pt idx="570">
                  <c:v>0.21</c:v>
                </c:pt>
                <c:pt idx="571">
                  <c:v>0.209</c:v>
                </c:pt>
                <c:pt idx="572">
                  <c:v>0.208</c:v>
                </c:pt>
                <c:pt idx="573">
                  <c:v>0.207</c:v>
                </c:pt>
                <c:pt idx="574">
                  <c:v>0.206</c:v>
                </c:pt>
                <c:pt idx="575">
                  <c:v>0.205</c:v>
                </c:pt>
                <c:pt idx="576">
                  <c:v>0.204</c:v>
                </c:pt>
                <c:pt idx="577">
                  <c:v>0.203</c:v>
                </c:pt>
                <c:pt idx="578">
                  <c:v>0.202</c:v>
                </c:pt>
                <c:pt idx="579">
                  <c:v>0.201</c:v>
                </c:pt>
                <c:pt idx="580">
                  <c:v>0.2</c:v>
                </c:pt>
                <c:pt idx="581">
                  <c:v>0.199</c:v>
                </c:pt>
                <c:pt idx="582">
                  <c:v>0.198</c:v>
                </c:pt>
                <c:pt idx="583">
                  <c:v>0.197</c:v>
                </c:pt>
                <c:pt idx="584">
                  <c:v>0.196</c:v>
                </c:pt>
                <c:pt idx="585">
                  <c:v>0.288</c:v>
                </c:pt>
                <c:pt idx="586">
                  <c:v>0.287</c:v>
                </c:pt>
                <c:pt idx="587">
                  <c:v>0.286</c:v>
                </c:pt>
                <c:pt idx="588">
                  <c:v>0.285</c:v>
                </c:pt>
                <c:pt idx="589">
                  <c:v>0.284</c:v>
                </c:pt>
                <c:pt idx="590">
                  <c:v>0.283</c:v>
                </c:pt>
                <c:pt idx="591">
                  <c:v>0.282</c:v>
                </c:pt>
                <c:pt idx="592">
                  <c:v>0.281</c:v>
                </c:pt>
                <c:pt idx="593">
                  <c:v>0.28</c:v>
                </c:pt>
                <c:pt idx="594">
                  <c:v>0.279</c:v>
                </c:pt>
                <c:pt idx="595">
                  <c:v>0.278</c:v>
                </c:pt>
                <c:pt idx="596">
                  <c:v>0.277</c:v>
                </c:pt>
                <c:pt idx="597">
                  <c:v>0.276</c:v>
                </c:pt>
                <c:pt idx="598">
                  <c:v>0.275</c:v>
                </c:pt>
                <c:pt idx="599">
                  <c:v>0.274</c:v>
                </c:pt>
                <c:pt idx="600">
                  <c:v>0.273</c:v>
                </c:pt>
                <c:pt idx="601">
                  <c:v>0.272</c:v>
                </c:pt>
                <c:pt idx="602">
                  <c:v>0.271</c:v>
                </c:pt>
                <c:pt idx="603">
                  <c:v>0.27</c:v>
                </c:pt>
                <c:pt idx="604">
                  <c:v>0.269</c:v>
                </c:pt>
                <c:pt idx="605">
                  <c:v>0.268</c:v>
                </c:pt>
                <c:pt idx="606">
                  <c:v>0.267</c:v>
                </c:pt>
                <c:pt idx="607">
                  <c:v>0.266</c:v>
                </c:pt>
                <c:pt idx="608">
                  <c:v>0.265</c:v>
                </c:pt>
                <c:pt idx="609">
                  <c:v>0.264</c:v>
                </c:pt>
                <c:pt idx="610">
                  <c:v>0.263</c:v>
                </c:pt>
                <c:pt idx="611">
                  <c:v>0.262</c:v>
                </c:pt>
                <c:pt idx="612">
                  <c:v>0.261</c:v>
                </c:pt>
                <c:pt idx="613">
                  <c:v>0.26</c:v>
                </c:pt>
                <c:pt idx="614">
                  <c:v>0.259</c:v>
                </c:pt>
                <c:pt idx="615">
                  <c:v>0.258</c:v>
                </c:pt>
                <c:pt idx="616">
                  <c:v>0.257</c:v>
                </c:pt>
                <c:pt idx="617">
                  <c:v>0.256</c:v>
                </c:pt>
                <c:pt idx="618">
                  <c:v>0.255</c:v>
                </c:pt>
                <c:pt idx="619">
                  <c:v>0.254</c:v>
                </c:pt>
                <c:pt idx="620">
                  <c:v>0.253</c:v>
                </c:pt>
                <c:pt idx="621">
                  <c:v>0.252</c:v>
                </c:pt>
                <c:pt idx="622">
                  <c:v>0.251</c:v>
                </c:pt>
                <c:pt idx="623">
                  <c:v>0.25</c:v>
                </c:pt>
                <c:pt idx="624">
                  <c:v>0.249</c:v>
                </c:pt>
                <c:pt idx="625">
                  <c:v>0.248</c:v>
                </c:pt>
                <c:pt idx="626">
                  <c:v>0.247</c:v>
                </c:pt>
                <c:pt idx="627">
                  <c:v>0.246</c:v>
                </c:pt>
                <c:pt idx="628">
                  <c:v>0.245</c:v>
                </c:pt>
                <c:pt idx="629">
                  <c:v>0.244</c:v>
                </c:pt>
                <c:pt idx="630">
                  <c:v>0.243</c:v>
                </c:pt>
                <c:pt idx="631">
                  <c:v>0.242</c:v>
                </c:pt>
                <c:pt idx="632">
                  <c:v>0.241</c:v>
                </c:pt>
                <c:pt idx="633">
                  <c:v>0.24</c:v>
                </c:pt>
                <c:pt idx="634">
                  <c:v>0.239</c:v>
                </c:pt>
                <c:pt idx="635">
                  <c:v>0.238</c:v>
                </c:pt>
                <c:pt idx="636">
                  <c:v>0.237</c:v>
                </c:pt>
                <c:pt idx="637">
                  <c:v>0.236</c:v>
                </c:pt>
                <c:pt idx="638">
                  <c:v>0.235</c:v>
                </c:pt>
                <c:pt idx="639">
                  <c:v>0.234</c:v>
                </c:pt>
                <c:pt idx="640">
                  <c:v>0.233</c:v>
                </c:pt>
                <c:pt idx="641">
                  <c:v>0.232</c:v>
                </c:pt>
                <c:pt idx="642">
                  <c:v>0.231</c:v>
                </c:pt>
                <c:pt idx="643">
                  <c:v>0.23</c:v>
                </c:pt>
                <c:pt idx="644">
                  <c:v>0.229</c:v>
                </c:pt>
                <c:pt idx="645">
                  <c:v>0.228</c:v>
                </c:pt>
                <c:pt idx="646">
                  <c:v>0.227</c:v>
                </c:pt>
                <c:pt idx="647">
                  <c:v>0.226</c:v>
                </c:pt>
                <c:pt idx="648">
                  <c:v>0.225</c:v>
                </c:pt>
                <c:pt idx="649">
                  <c:v>0.224</c:v>
                </c:pt>
                <c:pt idx="650">
                  <c:v>0.223</c:v>
                </c:pt>
                <c:pt idx="651">
                  <c:v>0.222</c:v>
                </c:pt>
                <c:pt idx="652">
                  <c:v>0.221</c:v>
                </c:pt>
                <c:pt idx="653">
                  <c:v>0.22</c:v>
                </c:pt>
                <c:pt idx="654">
                  <c:v>0.219</c:v>
                </c:pt>
                <c:pt idx="655">
                  <c:v>0.218</c:v>
                </c:pt>
                <c:pt idx="656">
                  <c:v>0.217</c:v>
                </c:pt>
                <c:pt idx="657">
                  <c:v>0.216</c:v>
                </c:pt>
                <c:pt idx="658">
                  <c:v>0.215</c:v>
                </c:pt>
                <c:pt idx="659">
                  <c:v>0.214</c:v>
                </c:pt>
                <c:pt idx="660">
                  <c:v>0.213</c:v>
                </c:pt>
                <c:pt idx="661">
                  <c:v>0.212</c:v>
                </c:pt>
                <c:pt idx="662">
                  <c:v>0.211</c:v>
                </c:pt>
                <c:pt idx="663">
                  <c:v>0.21</c:v>
                </c:pt>
                <c:pt idx="664">
                  <c:v>0.209</c:v>
                </c:pt>
                <c:pt idx="665">
                  <c:v>0.208</c:v>
                </c:pt>
                <c:pt idx="666">
                  <c:v>0.207</c:v>
                </c:pt>
                <c:pt idx="667">
                  <c:v>0.206</c:v>
                </c:pt>
                <c:pt idx="668">
                  <c:v>0.205</c:v>
                </c:pt>
                <c:pt idx="669">
                  <c:v>0.204</c:v>
                </c:pt>
                <c:pt idx="670">
                  <c:v>0.203</c:v>
                </c:pt>
                <c:pt idx="671">
                  <c:v>0.202</c:v>
                </c:pt>
                <c:pt idx="672">
                  <c:v>0.201</c:v>
                </c:pt>
                <c:pt idx="673">
                  <c:v>0.2</c:v>
                </c:pt>
                <c:pt idx="674">
                  <c:v>0.199</c:v>
                </c:pt>
                <c:pt idx="675">
                  <c:v>0.198</c:v>
                </c:pt>
                <c:pt idx="676">
                  <c:v>0.197</c:v>
                </c:pt>
                <c:pt idx="677">
                  <c:v>0.196</c:v>
                </c:pt>
                <c:pt idx="678">
                  <c:v>0.195</c:v>
                </c:pt>
                <c:pt idx="679">
                  <c:v>0.286</c:v>
                </c:pt>
                <c:pt idx="680">
                  <c:v>0.285</c:v>
                </c:pt>
                <c:pt idx="681">
                  <c:v>0.284</c:v>
                </c:pt>
                <c:pt idx="682">
                  <c:v>0.283</c:v>
                </c:pt>
                <c:pt idx="683">
                  <c:v>0.282</c:v>
                </c:pt>
                <c:pt idx="684">
                  <c:v>0.281</c:v>
                </c:pt>
                <c:pt idx="685">
                  <c:v>0.28</c:v>
                </c:pt>
                <c:pt idx="686">
                  <c:v>0.279</c:v>
                </c:pt>
                <c:pt idx="687">
                  <c:v>0.278</c:v>
                </c:pt>
                <c:pt idx="688">
                  <c:v>0.277</c:v>
                </c:pt>
                <c:pt idx="689">
                  <c:v>0.276</c:v>
                </c:pt>
                <c:pt idx="690">
                  <c:v>0.275</c:v>
                </c:pt>
                <c:pt idx="691">
                  <c:v>0.274</c:v>
                </c:pt>
                <c:pt idx="692">
                  <c:v>0.273</c:v>
                </c:pt>
                <c:pt idx="693">
                  <c:v>0.272</c:v>
                </c:pt>
                <c:pt idx="694">
                  <c:v>0.271</c:v>
                </c:pt>
                <c:pt idx="695">
                  <c:v>0.27</c:v>
                </c:pt>
                <c:pt idx="696">
                  <c:v>0.269</c:v>
                </c:pt>
                <c:pt idx="697">
                  <c:v>0.268</c:v>
                </c:pt>
                <c:pt idx="698">
                  <c:v>0.267</c:v>
                </c:pt>
                <c:pt idx="699">
                  <c:v>0.266</c:v>
                </c:pt>
                <c:pt idx="700">
                  <c:v>0.265</c:v>
                </c:pt>
                <c:pt idx="701">
                  <c:v>0.264</c:v>
                </c:pt>
                <c:pt idx="702">
                  <c:v>0.263</c:v>
                </c:pt>
                <c:pt idx="703">
                  <c:v>0.262</c:v>
                </c:pt>
                <c:pt idx="704">
                  <c:v>0.261</c:v>
                </c:pt>
                <c:pt idx="705">
                  <c:v>0.26</c:v>
                </c:pt>
                <c:pt idx="706">
                  <c:v>0.259</c:v>
                </c:pt>
                <c:pt idx="707">
                  <c:v>0.258</c:v>
                </c:pt>
                <c:pt idx="708">
                  <c:v>0.257</c:v>
                </c:pt>
                <c:pt idx="709">
                  <c:v>0.256</c:v>
                </c:pt>
                <c:pt idx="710">
                  <c:v>0.255</c:v>
                </c:pt>
                <c:pt idx="711">
                  <c:v>0.254</c:v>
                </c:pt>
                <c:pt idx="712">
                  <c:v>0.253</c:v>
                </c:pt>
                <c:pt idx="713">
                  <c:v>0.252</c:v>
                </c:pt>
                <c:pt idx="714">
                  <c:v>0.251</c:v>
                </c:pt>
                <c:pt idx="715">
                  <c:v>0.25</c:v>
                </c:pt>
                <c:pt idx="716">
                  <c:v>0.249</c:v>
                </c:pt>
                <c:pt idx="717">
                  <c:v>0.248</c:v>
                </c:pt>
                <c:pt idx="718">
                  <c:v>0.247</c:v>
                </c:pt>
                <c:pt idx="719">
                  <c:v>0.246</c:v>
                </c:pt>
                <c:pt idx="720">
                  <c:v>0.245</c:v>
                </c:pt>
                <c:pt idx="721">
                  <c:v>0.244</c:v>
                </c:pt>
                <c:pt idx="722">
                  <c:v>0.243</c:v>
                </c:pt>
                <c:pt idx="723">
                  <c:v>0.242</c:v>
                </c:pt>
                <c:pt idx="724">
                  <c:v>0.241</c:v>
                </c:pt>
                <c:pt idx="725">
                  <c:v>0.24</c:v>
                </c:pt>
                <c:pt idx="726">
                  <c:v>0.239</c:v>
                </c:pt>
                <c:pt idx="727">
                  <c:v>0.238</c:v>
                </c:pt>
                <c:pt idx="728">
                  <c:v>0.237</c:v>
                </c:pt>
                <c:pt idx="729">
                  <c:v>0.236</c:v>
                </c:pt>
                <c:pt idx="730">
                  <c:v>0.235</c:v>
                </c:pt>
                <c:pt idx="731">
                  <c:v>0.234</c:v>
                </c:pt>
                <c:pt idx="732">
                  <c:v>0.233</c:v>
                </c:pt>
                <c:pt idx="733">
                  <c:v>0.232</c:v>
                </c:pt>
                <c:pt idx="734">
                  <c:v>0.231</c:v>
                </c:pt>
                <c:pt idx="735">
                  <c:v>0.23</c:v>
                </c:pt>
                <c:pt idx="736">
                  <c:v>0.229</c:v>
                </c:pt>
                <c:pt idx="737">
                  <c:v>0.228</c:v>
                </c:pt>
                <c:pt idx="738">
                  <c:v>0.227</c:v>
                </c:pt>
                <c:pt idx="739">
                  <c:v>0.226</c:v>
                </c:pt>
                <c:pt idx="740">
                  <c:v>0.225</c:v>
                </c:pt>
                <c:pt idx="741">
                  <c:v>0.224</c:v>
                </c:pt>
                <c:pt idx="742">
                  <c:v>0.223</c:v>
                </c:pt>
                <c:pt idx="743">
                  <c:v>0.222</c:v>
                </c:pt>
                <c:pt idx="744">
                  <c:v>0.221</c:v>
                </c:pt>
                <c:pt idx="745">
                  <c:v>0.22</c:v>
                </c:pt>
                <c:pt idx="746">
                  <c:v>0.219</c:v>
                </c:pt>
                <c:pt idx="747">
                  <c:v>0.218</c:v>
                </c:pt>
                <c:pt idx="748">
                  <c:v>0.217</c:v>
                </c:pt>
                <c:pt idx="749">
                  <c:v>0.216</c:v>
                </c:pt>
                <c:pt idx="750">
                  <c:v>0.215</c:v>
                </c:pt>
                <c:pt idx="751">
                  <c:v>0.214</c:v>
                </c:pt>
                <c:pt idx="752">
                  <c:v>0.213</c:v>
                </c:pt>
                <c:pt idx="753">
                  <c:v>0.212</c:v>
                </c:pt>
                <c:pt idx="754">
                  <c:v>0.211</c:v>
                </c:pt>
                <c:pt idx="755">
                  <c:v>0.21</c:v>
                </c:pt>
                <c:pt idx="756">
                  <c:v>0.209</c:v>
                </c:pt>
                <c:pt idx="757">
                  <c:v>0.208</c:v>
                </c:pt>
                <c:pt idx="758">
                  <c:v>0.207</c:v>
                </c:pt>
                <c:pt idx="759">
                  <c:v>0.206</c:v>
                </c:pt>
                <c:pt idx="760">
                  <c:v>0.205</c:v>
                </c:pt>
                <c:pt idx="761">
                  <c:v>0.204</c:v>
                </c:pt>
                <c:pt idx="762">
                  <c:v>0.203</c:v>
                </c:pt>
                <c:pt idx="763">
                  <c:v>0.202</c:v>
                </c:pt>
                <c:pt idx="764">
                  <c:v>0.201</c:v>
                </c:pt>
                <c:pt idx="765">
                  <c:v>0.2</c:v>
                </c:pt>
                <c:pt idx="766">
                  <c:v>0.199</c:v>
                </c:pt>
                <c:pt idx="767">
                  <c:v>0.198</c:v>
                </c:pt>
                <c:pt idx="768">
                  <c:v>0.197</c:v>
                </c:pt>
                <c:pt idx="769">
                  <c:v>0.196</c:v>
                </c:pt>
                <c:pt idx="770">
                  <c:v>0.195</c:v>
                </c:pt>
                <c:pt idx="771">
                  <c:v>0.194</c:v>
                </c:pt>
                <c:pt idx="772">
                  <c:v>0.284</c:v>
                </c:pt>
                <c:pt idx="773">
                  <c:v>0.283</c:v>
                </c:pt>
                <c:pt idx="774">
                  <c:v>0.282</c:v>
                </c:pt>
                <c:pt idx="775">
                  <c:v>0.281</c:v>
                </c:pt>
                <c:pt idx="776">
                  <c:v>0.28</c:v>
                </c:pt>
                <c:pt idx="777">
                  <c:v>0.279</c:v>
                </c:pt>
                <c:pt idx="778">
                  <c:v>0.278</c:v>
                </c:pt>
                <c:pt idx="779">
                  <c:v>0.277</c:v>
                </c:pt>
                <c:pt idx="780">
                  <c:v>0.276</c:v>
                </c:pt>
                <c:pt idx="781">
                  <c:v>0.275</c:v>
                </c:pt>
                <c:pt idx="782">
                  <c:v>0.274</c:v>
                </c:pt>
                <c:pt idx="783">
                  <c:v>0.273</c:v>
                </c:pt>
                <c:pt idx="784">
                  <c:v>0.272</c:v>
                </c:pt>
                <c:pt idx="785">
                  <c:v>0.271</c:v>
                </c:pt>
                <c:pt idx="786">
                  <c:v>0.27</c:v>
                </c:pt>
                <c:pt idx="787">
                  <c:v>0.269</c:v>
                </c:pt>
                <c:pt idx="788">
                  <c:v>0.268</c:v>
                </c:pt>
                <c:pt idx="789">
                  <c:v>0.267</c:v>
                </c:pt>
                <c:pt idx="790">
                  <c:v>0.266</c:v>
                </c:pt>
                <c:pt idx="791">
                  <c:v>0.265</c:v>
                </c:pt>
                <c:pt idx="792">
                  <c:v>0.264</c:v>
                </c:pt>
                <c:pt idx="793">
                  <c:v>0.263</c:v>
                </c:pt>
                <c:pt idx="794">
                  <c:v>0.262</c:v>
                </c:pt>
                <c:pt idx="795">
                  <c:v>0.261</c:v>
                </c:pt>
                <c:pt idx="796">
                  <c:v>0.26</c:v>
                </c:pt>
                <c:pt idx="797">
                  <c:v>0.259</c:v>
                </c:pt>
                <c:pt idx="798">
                  <c:v>0.258</c:v>
                </c:pt>
                <c:pt idx="799">
                  <c:v>0.257</c:v>
                </c:pt>
                <c:pt idx="800">
                  <c:v>0.256</c:v>
                </c:pt>
                <c:pt idx="801">
                  <c:v>0.255</c:v>
                </c:pt>
                <c:pt idx="802">
                  <c:v>0.254</c:v>
                </c:pt>
                <c:pt idx="803">
                  <c:v>0.253</c:v>
                </c:pt>
                <c:pt idx="804">
                  <c:v>0.252</c:v>
                </c:pt>
                <c:pt idx="805">
                  <c:v>0.251</c:v>
                </c:pt>
                <c:pt idx="806">
                  <c:v>0.25</c:v>
                </c:pt>
                <c:pt idx="807">
                  <c:v>0.249</c:v>
                </c:pt>
                <c:pt idx="808">
                  <c:v>0.248</c:v>
                </c:pt>
                <c:pt idx="809">
                  <c:v>0.247</c:v>
                </c:pt>
                <c:pt idx="810">
                  <c:v>0.246</c:v>
                </c:pt>
                <c:pt idx="811">
                  <c:v>0.245</c:v>
                </c:pt>
                <c:pt idx="812">
                  <c:v>0.244</c:v>
                </c:pt>
                <c:pt idx="813">
                  <c:v>0.243</c:v>
                </c:pt>
                <c:pt idx="814">
                  <c:v>0.242</c:v>
                </c:pt>
                <c:pt idx="815">
                  <c:v>0.241</c:v>
                </c:pt>
                <c:pt idx="816">
                  <c:v>0.24</c:v>
                </c:pt>
                <c:pt idx="817">
                  <c:v>0.239</c:v>
                </c:pt>
                <c:pt idx="818">
                  <c:v>0.238</c:v>
                </c:pt>
                <c:pt idx="819">
                  <c:v>0.237</c:v>
                </c:pt>
                <c:pt idx="820">
                  <c:v>0.236</c:v>
                </c:pt>
                <c:pt idx="821">
                  <c:v>0.235</c:v>
                </c:pt>
                <c:pt idx="822">
                  <c:v>0.234</c:v>
                </c:pt>
                <c:pt idx="823">
                  <c:v>0.233</c:v>
                </c:pt>
                <c:pt idx="824">
                  <c:v>0.232</c:v>
                </c:pt>
                <c:pt idx="825">
                  <c:v>0.231</c:v>
                </c:pt>
                <c:pt idx="826">
                  <c:v>0.23</c:v>
                </c:pt>
                <c:pt idx="827">
                  <c:v>0.229</c:v>
                </c:pt>
                <c:pt idx="828">
                  <c:v>0.228</c:v>
                </c:pt>
                <c:pt idx="829">
                  <c:v>0.227</c:v>
                </c:pt>
                <c:pt idx="830">
                  <c:v>0.226</c:v>
                </c:pt>
                <c:pt idx="831">
                  <c:v>0.225</c:v>
                </c:pt>
                <c:pt idx="832">
                  <c:v>0.224</c:v>
                </c:pt>
                <c:pt idx="833">
                  <c:v>0.223</c:v>
                </c:pt>
                <c:pt idx="834">
                  <c:v>0.222</c:v>
                </c:pt>
                <c:pt idx="835">
                  <c:v>0.221</c:v>
                </c:pt>
                <c:pt idx="836">
                  <c:v>0.22</c:v>
                </c:pt>
                <c:pt idx="837">
                  <c:v>0.219</c:v>
                </c:pt>
                <c:pt idx="838">
                  <c:v>0.218</c:v>
                </c:pt>
                <c:pt idx="839">
                  <c:v>0.217</c:v>
                </c:pt>
                <c:pt idx="840">
                  <c:v>0.216</c:v>
                </c:pt>
                <c:pt idx="841">
                  <c:v>0.215</c:v>
                </c:pt>
                <c:pt idx="842">
                  <c:v>0.214</c:v>
                </c:pt>
                <c:pt idx="843">
                  <c:v>0.213</c:v>
                </c:pt>
                <c:pt idx="844">
                  <c:v>0.212</c:v>
                </c:pt>
                <c:pt idx="845">
                  <c:v>0.211</c:v>
                </c:pt>
                <c:pt idx="846">
                  <c:v>0.21</c:v>
                </c:pt>
                <c:pt idx="847">
                  <c:v>0.209</c:v>
                </c:pt>
                <c:pt idx="848">
                  <c:v>0.208</c:v>
                </c:pt>
                <c:pt idx="849">
                  <c:v>0.207</c:v>
                </c:pt>
                <c:pt idx="850">
                  <c:v>0.206</c:v>
                </c:pt>
                <c:pt idx="851">
                  <c:v>0.205</c:v>
                </c:pt>
                <c:pt idx="852">
                  <c:v>0.204</c:v>
                </c:pt>
                <c:pt idx="853">
                  <c:v>0.203</c:v>
                </c:pt>
                <c:pt idx="854">
                  <c:v>0.202</c:v>
                </c:pt>
                <c:pt idx="855">
                  <c:v>0.201</c:v>
                </c:pt>
                <c:pt idx="856">
                  <c:v>0.2</c:v>
                </c:pt>
                <c:pt idx="857">
                  <c:v>0.199</c:v>
                </c:pt>
                <c:pt idx="858">
                  <c:v>0.198</c:v>
                </c:pt>
                <c:pt idx="859">
                  <c:v>0.197</c:v>
                </c:pt>
                <c:pt idx="860">
                  <c:v>0.196</c:v>
                </c:pt>
                <c:pt idx="861">
                  <c:v>0.195</c:v>
                </c:pt>
                <c:pt idx="862">
                  <c:v>0.194</c:v>
                </c:pt>
                <c:pt idx="863">
                  <c:v>0.193</c:v>
                </c:pt>
                <c:pt idx="864">
                  <c:v>0.282</c:v>
                </c:pt>
                <c:pt idx="865">
                  <c:v>0.281</c:v>
                </c:pt>
                <c:pt idx="866">
                  <c:v>0.28</c:v>
                </c:pt>
                <c:pt idx="867">
                  <c:v>0.279</c:v>
                </c:pt>
                <c:pt idx="868">
                  <c:v>0.278</c:v>
                </c:pt>
                <c:pt idx="869">
                  <c:v>0.277</c:v>
                </c:pt>
                <c:pt idx="870">
                  <c:v>0.276</c:v>
                </c:pt>
                <c:pt idx="871">
                  <c:v>0.275</c:v>
                </c:pt>
                <c:pt idx="872">
                  <c:v>0.274</c:v>
                </c:pt>
                <c:pt idx="873">
                  <c:v>0.273</c:v>
                </c:pt>
                <c:pt idx="874">
                  <c:v>0.272</c:v>
                </c:pt>
                <c:pt idx="875">
                  <c:v>0.271</c:v>
                </c:pt>
                <c:pt idx="876">
                  <c:v>0.27</c:v>
                </c:pt>
                <c:pt idx="877">
                  <c:v>0.269</c:v>
                </c:pt>
                <c:pt idx="878">
                  <c:v>0.268</c:v>
                </c:pt>
                <c:pt idx="879">
                  <c:v>0.267</c:v>
                </c:pt>
                <c:pt idx="880">
                  <c:v>0.266</c:v>
                </c:pt>
                <c:pt idx="881">
                  <c:v>0.265</c:v>
                </c:pt>
                <c:pt idx="882">
                  <c:v>0.264</c:v>
                </c:pt>
                <c:pt idx="883">
                  <c:v>0.263</c:v>
                </c:pt>
                <c:pt idx="884">
                  <c:v>0.262</c:v>
                </c:pt>
                <c:pt idx="885">
                  <c:v>0.261</c:v>
                </c:pt>
                <c:pt idx="886">
                  <c:v>0.26</c:v>
                </c:pt>
                <c:pt idx="887">
                  <c:v>0.259</c:v>
                </c:pt>
                <c:pt idx="888">
                  <c:v>0.258</c:v>
                </c:pt>
                <c:pt idx="889">
                  <c:v>0.257</c:v>
                </c:pt>
                <c:pt idx="890">
                  <c:v>0.256</c:v>
                </c:pt>
                <c:pt idx="891">
                  <c:v>0.255</c:v>
                </c:pt>
                <c:pt idx="892">
                  <c:v>0.254</c:v>
                </c:pt>
                <c:pt idx="893">
                  <c:v>0.253</c:v>
                </c:pt>
                <c:pt idx="894">
                  <c:v>0.252</c:v>
                </c:pt>
                <c:pt idx="895">
                  <c:v>0.251</c:v>
                </c:pt>
                <c:pt idx="896">
                  <c:v>0.25</c:v>
                </c:pt>
                <c:pt idx="897">
                  <c:v>0.249</c:v>
                </c:pt>
                <c:pt idx="898">
                  <c:v>0.248</c:v>
                </c:pt>
                <c:pt idx="899">
                  <c:v>0.247</c:v>
                </c:pt>
                <c:pt idx="900">
                  <c:v>0.246</c:v>
                </c:pt>
                <c:pt idx="901">
                  <c:v>0.245</c:v>
                </c:pt>
                <c:pt idx="902">
                  <c:v>0.244</c:v>
                </c:pt>
                <c:pt idx="903">
                  <c:v>0.243</c:v>
                </c:pt>
                <c:pt idx="904">
                  <c:v>0.242</c:v>
                </c:pt>
                <c:pt idx="905">
                  <c:v>0.241</c:v>
                </c:pt>
                <c:pt idx="906">
                  <c:v>0.24</c:v>
                </c:pt>
                <c:pt idx="907">
                  <c:v>0.239</c:v>
                </c:pt>
                <c:pt idx="908">
                  <c:v>0.238</c:v>
                </c:pt>
                <c:pt idx="909">
                  <c:v>0.237</c:v>
                </c:pt>
                <c:pt idx="910">
                  <c:v>0.236</c:v>
                </c:pt>
                <c:pt idx="911">
                  <c:v>0.235</c:v>
                </c:pt>
                <c:pt idx="912">
                  <c:v>0.234</c:v>
                </c:pt>
                <c:pt idx="913">
                  <c:v>0.233</c:v>
                </c:pt>
                <c:pt idx="914">
                  <c:v>0.232</c:v>
                </c:pt>
                <c:pt idx="915">
                  <c:v>0.231</c:v>
                </c:pt>
                <c:pt idx="916">
                  <c:v>0.23</c:v>
                </c:pt>
                <c:pt idx="917">
                  <c:v>0.229</c:v>
                </c:pt>
                <c:pt idx="918">
                  <c:v>0.228</c:v>
                </c:pt>
                <c:pt idx="919">
                  <c:v>0.227</c:v>
                </c:pt>
                <c:pt idx="920">
                  <c:v>0.226</c:v>
                </c:pt>
                <c:pt idx="921">
                  <c:v>0.225</c:v>
                </c:pt>
                <c:pt idx="922">
                  <c:v>0.224</c:v>
                </c:pt>
                <c:pt idx="923">
                  <c:v>0.223</c:v>
                </c:pt>
                <c:pt idx="924">
                  <c:v>0.222</c:v>
                </c:pt>
                <c:pt idx="925">
                  <c:v>0.221</c:v>
                </c:pt>
                <c:pt idx="926">
                  <c:v>0.22</c:v>
                </c:pt>
                <c:pt idx="927">
                  <c:v>0.219</c:v>
                </c:pt>
                <c:pt idx="928">
                  <c:v>0.218</c:v>
                </c:pt>
                <c:pt idx="929">
                  <c:v>0.217</c:v>
                </c:pt>
                <c:pt idx="930">
                  <c:v>0.216</c:v>
                </c:pt>
                <c:pt idx="931">
                  <c:v>0.215</c:v>
                </c:pt>
                <c:pt idx="932">
                  <c:v>0.214</c:v>
                </c:pt>
                <c:pt idx="933">
                  <c:v>0.213</c:v>
                </c:pt>
                <c:pt idx="934">
                  <c:v>0.212</c:v>
                </c:pt>
                <c:pt idx="935">
                  <c:v>0.211</c:v>
                </c:pt>
                <c:pt idx="936">
                  <c:v>0.21</c:v>
                </c:pt>
                <c:pt idx="937">
                  <c:v>0.209</c:v>
                </c:pt>
                <c:pt idx="938">
                  <c:v>0.208</c:v>
                </c:pt>
                <c:pt idx="939">
                  <c:v>0.207</c:v>
                </c:pt>
                <c:pt idx="940">
                  <c:v>0.206</c:v>
                </c:pt>
                <c:pt idx="941">
                  <c:v>0.205</c:v>
                </c:pt>
                <c:pt idx="942">
                  <c:v>0.204</c:v>
                </c:pt>
                <c:pt idx="943">
                  <c:v>0.203</c:v>
                </c:pt>
                <c:pt idx="944">
                  <c:v>0.202</c:v>
                </c:pt>
                <c:pt idx="945">
                  <c:v>0.201</c:v>
                </c:pt>
                <c:pt idx="946">
                  <c:v>0.2</c:v>
                </c:pt>
                <c:pt idx="947">
                  <c:v>0.199</c:v>
                </c:pt>
                <c:pt idx="948">
                  <c:v>0.198</c:v>
                </c:pt>
                <c:pt idx="949">
                  <c:v>0.197</c:v>
                </c:pt>
                <c:pt idx="950">
                  <c:v>0.196</c:v>
                </c:pt>
                <c:pt idx="951">
                  <c:v>0.195</c:v>
                </c:pt>
                <c:pt idx="952">
                  <c:v>0.194</c:v>
                </c:pt>
                <c:pt idx="953">
                  <c:v>0.193</c:v>
                </c:pt>
                <c:pt idx="954">
                  <c:v>0.192</c:v>
                </c:pt>
                <c:pt idx="955">
                  <c:v>0.28</c:v>
                </c:pt>
                <c:pt idx="956">
                  <c:v>0.279</c:v>
                </c:pt>
                <c:pt idx="957">
                  <c:v>0.278</c:v>
                </c:pt>
                <c:pt idx="958">
                  <c:v>0.277</c:v>
                </c:pt>
                <c:pt idx="959">
                  <c:v>0.276</c:v>
                </c:pt>
                <c:pt idx="960">
                  <c:v>0.275</c:v>
                </c:pt>
                <c:pt idx="961">
                  <c:v>0.274</c:v>
                </c:pt>
                <c:pt idx="962">
                  <c:v>0.273</c:v>
                </c:pt>
                <c:pt idx="963">
                  <c:v>0.272</c:v>
                </c:pt>
                <c:pt idx="964">
                  <c:v>0.271</c:v>
                </c:pt>
                <c:pt idx="965">
                  <c:v>0.27</c:v>
                </c:pt>
                <c:pt idx="966">
                  <c:v>0.269</c:v>
                </c:pt>
                <c:pt idx="967">
                  <c:v>0.268</c:v>
                </c:pt>
                <c:pt idx="968">
                  <c:v>0.267</c:v>
                </c:pt>
                <c:pt idx="969">
                  <c:v>0.266</c:v>
                </c:pt>
                <c:pt idx="970">
                  <c:v>0.265</c:v>
                </c:pt>
                <c:pt idx="971">
                  <c:v>0.264</c:v>
                </c:pt>
                <c:pt idx="972">
                  <c:v>0.263</c:v>
                </c:pt>
                <c:pt idx="973">
                  <c:v>0.262</c:v>
                </c:pt>
                <c:pt idx="974">
                  <c:v>0.261</c:v>
                </c:pt>
                <c:pt idx="975">
                  <c:v>0.26</c:v>
                </c:pt>
                <c:pt idx="976">
                  <c:v>0.259</c:v>
                </c:pt>
                <c:pt idx="977">
                  <c:v>0.258</c:v>
                </c:pt>
                <c:pt idx="978">
                  <c:v>0.257</c:v>
                </c:pt>
                <c:pt idx="979">
                  <c:v>0.256</c:v>
                </c:pt>
                <c:pt idx="980">
                  <c:v>0.255</c:v>
                </c:pt>
                <c:pt idx="981">
                  <c:v>0.254</c:v>
                </c:pt>
                <c:pt idx="982">
                  <c:v>0.253</c:v>
                </c:pt>
                <c:pt idx="983">
                  <c:v>0.252</c:v>
                </c:pt>
                <c:pt idx="984">
                  <c:v>0.251</c:v>
                </c:pt>
                <c:pt idx="985">
                  <c:v>0.25</c:v>
                </c:pt>
                <c:pt idx="986">
                  <c:v>0.249</c:v>
                </c:pt>
                <c:pt idx="987">
                  <c:v>0.248</c:v>
                </c:pt>
                <c:pt idx="988">
                  <c:v>0.247</c:v>
                </c:pt>
                <c:pt idx="989">
                  <c:v>0.246</c:v>
                </c:pt>
                <c:pt idx="990">
                  <c:v>0.245</c:v>
                </c:pt>
                <c:pt idx="991">
                  <c:v>0.244</c:v>
                </c:pt>
                <c:pt idx="992">
                  <c:v>0.243</c:v>
                </c:pt>
                <c:pt idx="993">
                  <c:v>0.242</c:v>
                </c:pt>
                <c:pt idx="994">
                  <c:v>0.241</c:v>
                </c:pt>
                <c:pt idx="995">
                  <c:v>0.24</c:v>
                </c:pt>
                <c:pt idx="996">
                  <c:v>0.239</c:v>
                </c:pt>
                <c:pt idx="997">
                  <c:v>0.238</c:v>
                </c:pt>
                <c:pt idx="998">
                  <c:v>0.237</c:v>
                </c:pt>
                <c:pt idx="999">
                  <c:v>0.236</c:v>
                </c:pt>
                <c:pt idx="1000">
                  <c:v>0.235</c:v>
                </c:pt>
                <c:pt idx="1001">
                  <c:v>0.234</c:v>
                </c:pt>
                <c:pt idx="1002">
                  <c:v>0.233</c:v>
                </c:pt>
                <c:pt idx="1003">
                  <c:v>0.232</c:v>
                </c:pt>
                <c:pt idx="1004">
                  <c:v>0.231</c:v>
                </c:pt>
                <c:pt idx="1005">
                  <c:v>0.23</c:v>
                </c:pt>
                <c:pt idx="1006">
                  <c:v>0.229</c:v>
                </c:pt>
                <c:pt idx="1007">
                  <c:v>0.228</c:v>
                </c:pt>
                <c:pt idx="1008">
                  <c:v>0.227</c:v>
                </c:pt>
                <c:pt idx="1009">
                  <c:v>0.226</c:v>
                </c:pt>
                <c:pt idx="1010">
                  <c:v>0.225</c:v>
                </c:pt>
                <c:pt idx="1011">
                  <c:v>0.224</c:v>
                </c:pt>
                <c:pt idx="1012">
                  <c:v>0.223</c:v>
                </c:pt>
                <c:pt idx="1013">
                  <c:v>0.222</c:v>
                </c:pt>
                <c:pt idx="1014">
                  <c:v>0.221</c:v>
                </c:pt>
                <c:pt idx="1015">
                  <c:v>0.22</c:v>
                </c:pt>
                <c:pt idx="1016">
                  <c:v>0.219</c:v>
                </c:pt>
                <c:pt idx="1017">
                  <c:v>0.218</c:v>
                </c:pt>
                <c:pt idx="1018">
                  <c:v>0.217</c:v>
                </c:pt>
                <c:pt idx="1019">
                  <c:v>0.216</c:v>
                </c:pt>
                <c:pt idx="1020">
                  <c:v>0.215</c:v>
                </c:pt>
                <c:pt idx="1021">
                  <c:v>0.214</c:v>
                </c:pt>
                <c:pt idx="1022">
                  <c:v>0.213</c:v>
                </c:pt>
                <c:pt idx="1023">
                  <c:v>0.212</c:v>
                </c:pt>
                <c:pt idx="1024">
                  <c:v>0.211</c:v>
                </c:pt>
                <c:pt idx="1025">
                  <c:v>0.21</c:v>
                </c:pt>
                <c:pt idx="1026">
                  <c:v>0.209</c:v>
                </c:pt>
                <c:pt idx="1027">
                  <c:v>0.208</c:v>
                </c:pt>
                <c:pt idx="1028">
                  <c:v>0.207</c:v>
                </c:pt>
                <c:pt idx="1029">
                  <c:v>0.206</c:v>
                </c:pt>
                <c:pt idx="1030">
                  <c:v>0.205</c:v>
                </c:pt>
                <c:pt idx="1031">
                  <c:v>0.204</c:v>
                </c:pt>
                <c:pt idx="1032">
                  <c:v>0.203</c:v>
                </c:pt>
                <c:pt idx="1033">
                  <c:v>0.202</c:v>
                </c:pt>
                <c:pt idx="1034">
                  <c:v>0.201</c:v>
                </c:pt>
                <c:pt idx="1035">
                  <c:v>0.2</c:v>
                </c:pt>
                <c:pt idx="1036">
                  <c:v>0.199</c:v>
                </c:pt>
                <c:pt idx="1037">
                  <c:v>0.198</c:v>
                </c:pt>
                <c:pt idx="1038">
                  <c:v>0.197</c:v>
                </c:pt>
                <c:pt idx="1039">
                  <c:v>0.196</c:v>
                </c:pt>
                <c:pt idx="1040">
                  <c:v>0.195</c:v>
                </c:pt>
                <c:pt idx="1041">
                  <c:v>0.194</c:v>
                </c:pt>
                <c:pt idx="1042">
                  <c:v>0.193</c:v>
                </c:pt>
                <c:pt idx="1043">
                  <c:v>0.192</c:v>
                </c:pt>
                <c:pt idx="1044">
                  <c:v>0.191</c:v>
                </c:pt>
                <c:pt idx="1045">
                  <c:v>0.278</c:v>
                </c:pt>
                <c:pt idx="1046">
                  <c:v>0.277</c:v>
                </c:pt>
                <c:pt idx="1047">
                  <c:v>0.276</c:v>
                </c:pt>
                <c:pt idx="1048">
                  <c:v>0.275</c:v>
                </c:pt>
                <c:pt idx="1049">
                  <c:v>0.274</c:v>
                </c:pt>
                <c:pt idx="1050">
                  <c:v>0.273</c:v>
                </c:pt>
                <c:pt idx="1051">
                  <c:v>0.272</c:v>
                </c:pt>
                <c:pt idx="1052">
                  <c:v>0.271</c:v>
                </c:pt>
                <c:pt idx="1053">
                  <c:v>0.27</c:v>
                </c:pt>
                <c:pt idx="1054">
                  <c:v>0.269</c:v>
                </c:pt>
                <c:pt idx="1055">
                  <c:v>0.268</c:v>
                </c:pt>
                <c:pt idx="1056">
                  <c:v>0.267</c:v>
                </c:pt>
                <c:pt idx="1057">
                  <c:v>0.266</c:v>
                </c:pt>
                <c:pt idx="1058">
                  <c:v>0.265</c:v>
                </c:pt>
                <c:pt idx="1059">
                  <c:v>0.264</c:v>
                </c:pt>
                <c:pt idx="1060">
                  <c:v>0.263</c:v>
                </c:pt>
                <c:pt idx="1061">
                  <c:v>0.262</c:v>
                </c:pt>
                <c:pt idx="1062">
                  <c:v>0.261</c:v>
                </c:pt>
                <c:pt idx="1063">
                  <c:v>0.26</c:v>
                </c:pt>
                <c:pt idx="1064">
                  <c:v>0.259</c:v>
                </c:pt>
                <c:pt idx="1065">
                  <c:v>0.258</c:v>
                </c:pt>
                <c:pt idx="1066">
                  <c:v>0.257</c:v>
                </c:pt>
                <c:pt idx="1067">
                  <c:v>0.256</c:v>
                </c:pt>
                <c:pt idx="1068">
                  <c:v>0.255</c:v>
                </c:pt>
                <c:pt idx="1069">
                  <c:v>0.254</c:v>
                </c:pt>
                <c:pt idx="1070">
                  <c:v>0.253</c:v>
                </c:pt>
                <c:pt idx="1071">
                  <c:v>0.252</c:v>
                </c:pt>
                <c:pt idx="1072">
                  <c:v>0.251</c:v>
                </c:pt>
                <c:pt idx="1073">
                  <c:v>0.25</c:v>
                </c:pt>
                <c:pt idx="1074">
                  <c:v>0.249</c:v>
                </c:pt>
                <c:pt idx="1075">
                  <c:v>0.248</c:v>
                </c:pt>
                <c:pt idx="1076">
                  <c:v>0.247</c:v>
                </c:pt>
                <c:pt idx="1077">
                  <c:v>0.246</c:v>
                </c:pt>
                <c:pt idx="1078">
                  <c:v>0.245</c:v>
                </c:pt>
                <c:pt idx="1079">
                  <c:v>0.244</c:v>
                </c:pt>
                <c:pt idx="1080">
                  <c:v>0.243</c:v>
                </c:pt>
                <c:pt idx="1081">
                  <c:v>0.242</c:v>
                </c:pt>
                <c:pt idx="1082">
                  <c:v>0.241</c:v>
                </c:pt>
                <c:pt idx="1083">
                  <c:v>0.24</c:v>
                </c:pt>
                <c:pt idx="1084">
                  <c:v>0.239</c:v>
                </c:pt>
                <c:pt idx="1085">
                  <c:v>0.238</c:v>
                </c:pt>
                <c:pt idx="1086">
                  <c:v>0.237</c:v>
                </c:pt>
                <c:pt idx="1087">
                  <c:v>0.236</c:v>
                </c:pt>
                <c:pt idx="1088">
                  <c:v>0.235</c:v>
                </c:pt>
                <c:pt idx="1089">
                  <c:v>0.234</c:v>
                </c:pt>
                <c:pt idx="1090">
                  <c:v>0.233</c:v>
                </c:pt>
                <c:pt idx="1091">
                  <c:v>0.232</c:v>
                </c:pt>
                <c:pt idx="1092">
                  <c:v>0.231</c:v>
                </c:pt>
                <c:pt idx="1093">
                  <c:v>0.23</c:v>
                </c:pt>
                <c:pt idx="1094">
                  <c:v>0.229</c:v>
                </c:pt>
                <c:pt idx="1095">
                  <c:v>0.228</c:v>
                </c:pt>
                <c:pt idx="1096">
                  <c:v>0.227</c:v>
                </c:pt>
                <c:pt idx="1097">
                  <c:v>0.226</c:v>
                </c:pt>
                <c:pt idx="1098">
                  <c:v>0.225</c:v>
                </c:pt>
                <c:pt idx="1099">
                  <c:v>0.224</c:v>
                </c:pt>
                <c:pt idx="1100">
                  <c:v>0.223</c:v>
                </c:pt>
                <c:pt idx="1101">
                  <c:v>0.222</c:v>
                </c:pt>
                <c:pt idx="1102">
                  <c:v>0.221</c:v>
                </c:pt>
                <c:pt idx="1103">
                  <c:v>0.22</c:v>
                </c:pt>
                <c:pt idx="1104">
                  <c:v>0.219</c:v>
                </c:pt>
                <c:pt idx="1105">
                  <c:v>0.218</c:v>
                </c:pt>
                <c:pt idx="1106">
                  <c:v>0.217</c:v>
                </c:pt>
                <c:pt idx="1107">
                  <c:v>0.216</c:v>
                </c:pt>
                <c:pt idx="1108">
                  <c:v>0.215</c:v>
                </c:pt>
                <c:pt idx="1109">
                  <c:v>0.214</c:v>
                </c:pt>
                <c:pt idx="1110">
                  <c:v>0.213</c:v>
                </c:pt>
                <c:pt idx="1111">
                  <c:v>0.212</c:v>
                </c:pt>
                <c:pt idx="1112">
                  <c:v>0.211</c:v>
                </c:pt>
                <c:pt idx="1113">
                  <c:v>0.21</c:v>
                </c:pt>
                <c:pt idx="1114">
                  <c:v>0.209</c:v>
                </c:pt>
                <c:pt idx="1115">
                  <c:v>0.208</c:v>
                </c:pt>
                <c:pt idx="1116">
                  <c:v>0.207</c:v>
                </c:pt>
                <c:pt idx="1117">
                  <c:v>0.206</c:v>
                </c:pt>
                <c:pt idx="1118">
                  <c:v>0.205</c:v>
                </c:pt>
                <c:pt idx="1119">
                  <c:v>0.204</c:v>
                </c:pt>
                <c:pt idx="1120">
                  <c:v>0.203</c:v>
                </c:pt>
                <c:pt idx="1121">
                  <c:v>0.202</c:v>
                </c:pt>
                <c:pt idx="1122">
                  <c:v>0.201</c:v>
                </c:pt>
                <c:pt idx="1123">
                  <c:v>0.2</c:v>
                </c:pt>
                <c:pt idx="1124">
                  <c:v>0.199</c:v>
                </c:pt>
                <c:pt idx="1125">
                  <c:v>0.198</c:v>
                </c:pt>
                <c:pt idx="1126">
                  <c:v>0.197</c:v>
                </c:pt>
                <c:pt idx="1127">
                  <c:v>0.196</c:v>
                </c:pt>
                <c:pt idx="1128">
                  <c:v>0.195</c:v>
                </c:pt>
                <c:pt idx="1129">
                  <c:v>0.194</c:v>
                </c:pt>
                <c:pt idx="1130">
                  <c:v>0.193</c:v>
                </c:pt>
                <c:pt idx="1131">
                  <c:v>0.192</c:v>
                </c:pt>
                <c:pt idx="1132">
                  <c:v>0.191</c:v>
                </c:pt>
                <c:pt idx="1133">
                  <c:v>0.19</c:v>
                </c:pt>
                <c:pt idx="1134">
                  <c:v>0.276</c:v>
                </c:pt>
                <c:pt idx="1135">
                  <c:v>0.275</c:v>
                </c:pt>
                <c:pt idx="1136">
                  <c:v>0.274</c:v>
                </c:pt>
                <c:pt idx="1137">
                  <c:v>0.273</c:v>
                </c:pt>
                <c:pt idx="1138">
                  <c:v>0.272</c:v>
                </c:pt>
                <c:pt idx="1139">
                  <c:v>0.271</c:v>
                </c:pt>
                <c:pt idx="1140">
                  <c:v>0.27</c:v>
                </c:pt>
                <c:pt idx="1141">
                  <c:v>0.269</c:v>
                </c:pt>
                <c:pt idx="1142">
                  <c:v>0.268</c:v>
                </c:pt>
                <c:pt idx="1143">
                  <c:v>0.267</c:v>
                </c:pt>
                <c:pt idx="1144">
                  <c:v>0.266</c:v>
                </c:pt>
                <c:pt idx="1145">
                  <c:v>0.265</c:v>
                </c:pt>
                <c:pt idx="1146">
                  <c:v>0.264</c:v>
                </c:pt>
                <c:pt idx="1147">
                  <c:v>0.263</c:v>
                </c:pt>
                <c:pt idx="1148">
                  <c:v>0.262</c:v>
                </c:pt>
                <c:pt idx="1149">
                  <c:v>0.261</c:v>
                </c:pt>
                <c:pt idx="1150">
                  <c:v>0.26</c:v>
                </c:pt>
                <c:pt idx="1151">
                  <c:v>0.259</c:v>
                </c:pt>
                <c:pt idx="1152">
                  <c:v>0.258</c:v>
                </c:pt>
                <c:pt idx="1153">
                  <c:v>0.257</c:v>
                </c:pt>
                <c:pt idx="1154">
                  <c:v>0.256</c:v>
                </c:pt>
                <c:pt idx="1155">
                  <c:v>0.255</c:v>
                </c:pt>
                <c:pt idx="1156">
                  <c:v>0.254</c:v>
                </c:pt>
                <c:pt idx="1157">
                  <c:v>0.253</c:v>
                </c:pt>
                <c:pt idx="1158">
                  <c:v>0.252</c:v>
                </c:pt>
                <c:pt idx="1159">
                  <c:v>0.251</c:v>
                </c:pt>
                <c:pt idx="1160">
                  <c:v>0.25</c:v>
                </c:pt>
                <c:pt idx="1161">
                  <c:v>0.249</c:v>
                </c:pt>
                <c:pt idx="1162">
                  <c:v>0.248</c:v>
                </c:pt>
                <c:pt idx="1163">
                  <c:v>0.247</c:v>
                </c:pt>
                <c:pt idx="1164">
                  <c:v>0.246</c:v>
                </c:pt>
                <c:pt idx="1165">
                  <c:v>0.245</c:v>
                </c:pt>
                <c:pt idx="1166">
                  <c:v>0.244</c:v>
                </c:pt>
                <c:pt idx="1167">
                  <c:v>0.243</c:v>
                </c:pt>
                <c:pt idx="1168">
                  <c:v>0.242</c:v>
                </c:pt>
                <c:pt idx="1169">
                  <c:v>0.241</c:v>
                </c:pt>
                <c:pt idx="1170">
                  <c:v>0.24</c:v>
                </c:pt>
                <c:pt idx="1171">
                  <c:v>0.239</c:v>
                </c:pt>
                <c:pt idx="1172">
                  <c:v>0.238</c:v>
                </c:pt>
                <c:pt idx="1173">
                  <c:v>0.237</c:v>
                </c:pt>
                <c:pt idx="1174">
                  <c:v>0.236</c:v>
                </c:pt>
                <c:pt idx="1175">
                  <c:v>0.235</c:v>
                </c:pt>
                <c:pt idx="1176">
                  <c:v>0.234</c:v>
                </c:pt>
                <c:pt idx="1177">
                  <c:v>0.233</c:v>
                </c:pt>
                <c:pt idx="1178">
                  <c:v>0.232</c:v>
                </c:pt>
                <c:pt idx="1179">
                  <c:v>0.231</c:v>
                </c:pt>
                <c:pt idx="1180">
                  <c:v>0.23</c:v>
                </c:pt>
                <c:pt idx="1181">
                  <c:v>0.229</c:v>
                </c:pt>
                <c:pt idx="1182">
                  <c:v>0.228</c:v>
                </c:pt>
                <c:pt idx="1183">
                  <c:v>0.227</c:v>
                </c:pt>
                <c:pt idx="1184">
                  <c:v>0.226</c:v>
                </c:pt>
                <c:pt idx="1185">
                  <c:v>0.225</c:v>
                </c:pt>
                <c:pt idx="1186">
                  <c:v>0.224</c:v>
                </c:pt>
                <c:pt idx="1187">
                  <c:v>0.223</c:v>
                </c:pt>
                <c:pt idx="1188">
                  <c:v>0.222</c:v>
                </c:pt>
                <c:pt idx="1189">
                  <c:v>0.221</c:v>
                </c:pt>
                <c:pt idx="1190">
                  <c:v>0.22</c:v>
                </c:pt>
                <c:pt idx="1191">
                  <c:v>0.219</c:v>
                </c:pt>
                <c:pt idx="1192">
                  <c:v>0.218</c:v>
                </c:pt>
                <c:pt idx="1193">
                  <c:v>0.217</c:v>
                </c:pt>
                <c:pt idx="1194">
                  <c:v>0.216</c:v>
                </c:pt>
                <c:pt idx="1195">
                  <c:v>0.215</c:v>
                </c:pt>
                <c:pt idx="1196">
                  <c:v>0.214</c:v>
                </c:pt>
                <c:pt idx="1197">
                  <c:v>0.213</c:v>
                </c:pt>
                <c:pt idx="1198">
                  <c:v>0.212</c:v>
                </c:pt>
                <c:pt idx="1199">
                  <c:v>0.211</c:v>
                </c:pt>
                <c:pt idx="1200">
                  <c:v>0.21</c:v>
                </c:pt>
                <c:pt idx="1201">
                  <c:v>0.209</c:v>
                </c:pt>
                <c:pt idx="1202">
                  <c:v>0.208</c:v>
                </c:pt>
                <c:pt idx="1203">
                  <c:v>0.207</c:v>
                </c:pt>
                <c:pt idx="1204">
                  <c:v>0.206</c:v>
                </c:pt>
                <c:pt idx="1205">
                  <c:v>0.205</c:v>
                </c:pt>
                <c:pt idx="1206">
                  <c:v>0.204</c:v>
                </c:pt>
                <c:pt idx="1207">
                  <c:v>0.203</c:v>
                </c:pt>
                <c:pt idx="1208">
                  <c:v>0.202</c:v>
                </c:pt>
                <c:pt idx="1209">
                  <c:v>0.201</c:v>
                </c:pt>
                <c:pt idx="1210">
                  <c:v>0.2</c:v>
                </c:pt>
                <c:pt idx="1211">
                  <c:v>0.199</c:v>
                </c:pt>
                <c:pt idx="1212">
                  <c:v>0.198</c:v>
                </c:pt>
                <c:pt idx="1213">
                  <c:v>0.197</c:v>
                </c:pt>
                <c:pt idx="1214">
                  <c:v>0.196</c:v>
                </c:pt>
                <c:pt idx="1215">
                  <c:v>0.195</c:v>
                </c:pt>
                <c:pt idx="1216">
                  <c:v>0.194</c:v>
                </c:pt>
                <c:pt idx="1217">
                  <c:v>0.193</c:v>
                </c:pt>
                <c:pt idx="1218">
                  <c:v>0.192</c:v>
                </c:pt>
                <c:pt idx="1219">
                  <c:v>0.191</c:v>
                </c:pt>
                <c:pt idx="1220">
                  <c:v>0.19</c:v>
                </c:pt>
                <c:pt idx="1221">
                  <c:v>0.189</c:v>
                </c:pt>
                <c:pt idx="1222">
                  <c:v>0.274</c:v>
                </c:pt>
                <c:pt idx="1223">
                  <c:v>0.273</c:v>
                </c:pt>
                <c:pt idx="1224">
                  <c:v>0.272</c:v>
                </c:pt>
                <c:pt idx="1225">
                  <c:v>0.271</c:v>
                </c:pt>
                <c:pt idx="1226">
                  <c:v>0.27</c:v>
                </c:pt>
                <c:pt idx="1227">
                  <c:v>0.269</c:v>
                </c:pt>
                <c:pt idx="1228">
                  <c:v>0.268</c:v>
                </c:pt>
                <c:pt idx="1229">
                  <c:v>0.267</c:v>
                </c:pt>
                <c:pt idx="1230">
                  <c:v>0.266</c:v>
                </c:pt>
                <c:pt idx="1231">
                  <c:v>0.265</c:v>
                </c:pt>
                <c:pt idx="1232">
                  <c:v>0.264</c:v>
                </c:pt>
                <c:pt idx="1233">
                  <c:v>0.263</c:v>
                </c:pt>
                <c:pt idx="1234">
                  <c:v>0.262</c:v>
                </c:pt>
                <c:pt idx="1235">
                  <c:v>0.261</c:v>
                </c:pt>
                <c:pt idx="1236">
                  <c:v>0.26</c:v>
                </c:pt>
                <c:pt idx="1237">
                  <c:v>0.259</c:v>
                </c:pt>
                <c:pt idx="1238">
                  <c:v>0.258</c:v>
                </c:pt>
                <c:pt idx="1239">
                  <c:v>0.257</c:v>
                </c:pt>
                <c:pt idx="1240">
                  <c:v>0.256</c:v>
                </c:pt>
                <c:pt idx="1241">
                  <c:v>0.255</c:v>
                </c:pt>
                <c:pt idx="1242">
                  <c:v>0.254</c:v>
                </c:pt>
                <c:pt idx="1243">
                  <c:v>0.253</c:v>
                </c:pt>
                <c:pt idx="1244">
                  <c:v>0.252</c:v>
                </c:pt>
                <c:pt idx="1245">
                  <c:v>0.251</c:v>
                </c:pt>
                <c:pt idx="1246">
                  <c:v>0.25</c:v>
                </c:pt>
                <c:pt idx="1247">
                  <c:v>0.249</c:v>
                </c:pt>
                <c:pt idx="1248">
                  <c:v>0.248</c:v>
                </c:pt>
                <c:pt idx="1249">
                  <c:v>0.247</c:v>
                </c:pt>
                <c:pt idx="1250">
                  <c:v>0.246</c:v>
                </c:pt>
                <c:pt idx="1251">
                  <c:v>0.245</c:v>
                </c:pt>
                <c:pt idx="1252">
                  <c:v>0.244</c:v>
                </c:pt>
                <c:pt idx="1253">
                  <c:v>0.243</c:v>
                </c:pt>
                <c:pt idx="1254">
                  <c:v>0.242</c:v>
                </c:pt>
                <c:pt idx="1255">
                  <c:v>0.241</c:v>
                </c:pt>
                <c:pt idx="1256">
                  <c:v>0.24</c:v>
                </c:pt>
                <c:pt idx="1257">
                  <c:v>0.239</c:v>
                </c:pt>
                <c:pt idx="1258">
                  <c:v>0.238</c:v>
                </c:pt>
                <c:pt idx="1259">
                  <c:v>0.237</c:v>
                </c:pt>
                <c:pt idx="1260">
                  <c:v>0.236</c:v>
                </c:pt>
                <c:pt idx="1261">
                  <c:v>0.235</c:v>
                </c:pt>
                <c:pt idx="1262">
                  <c:v>0.234</c:v>
                </c:pt>
                <c:pt idx="1263">
                  <c:v>0.233</c:v>
                </c:pt>
                <c:pt idx="1264">
                  <c:v>0.232</c:v>
                </c:pt>
                <c:pt idx="1265">
                  <c:v>0.231</c:v>
                </c:pt>
                <c:pt idx="1266">
                  <c:v>0.23</c:v>
                </c:pt>
                <c:pt idx="1267">
                  <c:v>0.229</c:v>
                </c:pt>
                <c:pt idx="1268">
                  <c:v>0.228</c:v>
                </c:pt>
                <c:pt idx="1269">
                  <c:v>0.227</c:v>
                </c:pt>
                <c:pt idx="1270">
                  <c:v>0.226</c:v>
                </c:pt>
                <c:pt idx="1271">
                  <c:v>0.225</c:v>
                </c:pt>
                <c:pt idx="1272">
                  <c:v>0.224</c:v>
                </c:pt>
                <c:pt idx="1273">
                  <c:v>0.223</c:v>
                </c:pt>
                <c:pt idx="1274">
                  <c:v>0.222</c:v>
                </c:pt>
                <c:pt idx="1275">
                  <c:v>0.221</c:v>
                </c:pt>
                <c:pt idx="1276">
                  <c:v>0.22</c:v>
                </c:pt>
                <c:pt idx="1277">
                  <c:v>0.219</c:v>
                </c:pt>
                <c:pt idx="1278">
                  <c:v>0.218</c:v>
                </c:pt>
                <c:pt idx="1279">
                  <c:v>0.217</c:v>
                </c:pt>
                <c:pt idx="1280">
                  <c:v>0.216</c:v>
                </c:pt>
                <c:pt idx="1281">
                  <c:v>0.215</c:v>
                </c:pt>
                <c:pt idx="1282">
                  <c:v>0.214</c:v>
                </c:pt>
                <c:pt idx="1283">
                  <c:v>0.213</c:v>
                </c:pt>
                <c:pt idx="1284">
                  <c:v>0.212</c:v>
                </c:pt>
                <c:pt idx="1285">
                  <c:v>0.211</c:v>
                </c:pt>
                <c:pt idx="1286">
                  <c:v>0.21</c:v>
                </c:pt>
                <c:pt idx="1287">
                  <c:v>0.209</c:v>
                </c:pt>
                <c:pt idx="1288">
                  <c:v>0.208</c:v>
                </c:pt>
                <c:pt idx="1289">
                  <c:v>0.207</c:v>
                </c:pt>
                <c:pt idx="1290">
                  <c:v>0.206</c:v>
                </c:pt>
                <c:pt idx="1291">
                  <c:v>0.205</c:v>
                </c:pt>
                <c:pt idx="1292">
                  <c:v>0.204</c:v>
                </c:pt>
                <c:pt idx="1293">
                  <c:v>0.203</c:v>
                </c:pt>
                <c:pt idx="1294">
                  <c:v>0.202</c:v>
                </c:pt>
                <c:pt idx="1295">
                  <c:v>0.201</c:v>
                </c:pt>
                <c:pt idx="1296">
                  <c:v>0.2</c:v>
                </c:pt>
                <c:pt idx="1297">
                  <c:v>0.199</c:v>
                </c:pt>
                <c:pt idx="1298">
                  <c:v>0.198</c:v>
                </c:pt>
                <c:pt idx="1299">
                  <c:v>0.197</c:v>
                </c:pt>
                <c:pt idx="1300">
                  <c:v>0.196</c:v>
                </c:pt>
                <c:pt idx="1301">
                  <c:v>0.195</c:v>
                </c:pt>
                <c:pt idx="1302">
                  <c:v>0.194</c:v>
                </c:pt>
                <c:pt idx="1303">
                  <c:v>0.193</c:v>
                </c:pt>
                <c:pt idx="1304">
                  <c:v>0.192</c:v>
                </c:pt>
                <c:pt idx="1305">
                  <c:v>0.191</c:v>
                </c:pt>
                <c:pt idx="1306">
                  <c:v>0.19</c:v>
                </c:pt>
                <c:pt idx="1307">
                  <c:v>0.189</c:v>
                </c:pt>
                <c:pt idx="1308">
                  <c:v>0.188</c:v>
                </c:pt>
                <c:pt idx="1309">
                  <c:v>0.272</c:v>
                </c:pt>
                <c:pt idx="1310">
                  <c:v>0.271</c:v>
                </c:pt>
                <c:pt idx="1311">
                  <c:v>0.27</c:v>
                </c:pt>
                <c:pt idx="1312">
                  <c:v>0.269</c:v>
                </c:pt>
                <c:pt idx="1313">
                  <c:v>0.268</c:v>
                </c:pt>
                <c:pt idx="1314">
                  <c:v>0.267</c:v>
                </c:pt>
                <c:pt idx="1315">
                  <c:v>0.266</c:v>
                </c:pt>
                <c:pt idx="1316">
                  <c:v>0.265</c:v>
                </c:pt>
                <c:pt idx="1317">
                  <c:v>0.264</c:v>
                </c:pt>
                <c:pt idx="1318">
                  <c:v>0.263</c:v>
                </c:pt>
                <c:pt idx="1319">
                  <c:v>0.262</c:v>
                </c:pt>
                <c:pt idx="1320">
                  <c:v>0.261</c:v>
                </c:pt>
                <c:pt idx="1321">
                  <c:v>0.26</c:v>
                </c:pt>
                <c:pt idx="1322">
                  <c:v>0.259</c:v>
                </c:pt>
                <c:pt idx="1323">
                  <c:v>0.258</c:v>
                </c:pt>
                <c:pt idx="1324">
                  <c:v>0.257</c:v>
                </c:pt>
                <c:pt idx="1325">
                  <c:v>0.256</c:v>
                </c:pt>
                <c:pt idx="1326">
                  <c:v>0.255</c:v>
                </c:pt>
                <c:pt idx="1327">
                  <c:v>0.254</c:v>
                </c:pt>
                <c:pt idx="1328">
                  <c:v>0.253</c:v>
                </c:pt>
                <c:pt idx="1329">
                  <c:v>0.252</c:v>
                </c:pt>
                <c:pt idx="1330">
                  <c:v>0.251</c:v>
                </c:pt>
                <c:pt idx="1331">
                  <c:v>0.25</c:v>
                </c:pt>
                <c:pt idx="1332">
                  <c:v>0.249</c:v>
                </c:pt>
                <c:pt idx="1333">
                  <c:v>0.248</c:v>
                </c:pt>
                <c:pt idx="1334">
                  <c:v>0.247</c:v>
                </c:pt>
                <c:pt idx="1335">
                  <c:v>0.246</c:v>
                </c:pt>
                <c:pt idx="1336">
                  <c:v>0.245</c:v>
                </c:pt>
                <c:pt idx="1337">
                  <c:v>0.244</c:v>
                </c:pt>
                <c:pt idx="1338">
                  <c:v>0.243</c:v>
                </c:pt>
                <c:pt idx="1339">
                  <c:v>0.242</c:v>
                </c:pt>
                <c:pt idx="1340">
                  <c:v>0.241</c:v>
                </c:pt>
                <c:pt idx="1341">
                  <c:v>0.24</c:v>
                </c:pt>
                <c:pt idx="1342">
                  <c:v>0.239</c:v>
                </c:pt>
                <c:pt idx="1343">
                  <c:v>0.238</c:v>
                </c:pt>
                <c:pt idx="1344">
                  <c:v>0.237</c:v>
                </c:pt>
                <c:pt idx="1345">
                  <c:v>0.236</c:v>
                </c:pt>
                <c:pt idx="1346">
                  <c:v>0.235</c:v>
                </c:pt>
                <c:pt idx="1347">
                  <c:v>0.234</c:v>
                </c:pt>
                <c:pt idx="1348">
                  <c:v>0.233</c:v>
                </c:pt>
                <c:pt idx="1349">
                  <c:v>0.232</c:v>
                </c:pt>
                <c:pt idx="1350">
                  <c:v>0.231</c:v>
                </c:pt>
                <c:pt idx="1351">
                  <c:v>0.23</c:v>
                </c:pt>
                <c:pt idx="1352">
                  <c:v>0.229</c:v>
                </c:pt>
                <c:pt idx="1353">
                  <c:v>0.228</c:v>
                </c:pt>
                <c:pt idx="1354">
                  <c:v>0.227</c:v>
                </c:pt>
                <c:pt idx="1355">
                  <c:v>0.226</c:v>
                </c:pt>
                <c:pt idx="1356">
                  <c:v>0.225</c:v>
                </c:pt>
                <c:pt idx="1357">
                  <c:v>0.224</c:v>
                </c:pt>
                <c:pt idx="1358">
                  <c:v>0.223</c:v>
                </c:pt>
                <c:pt idx="1359">
                  <c:v>0.222</c:v>
                </c:pt>
                <c:pt idx="1360">
                  <c:v>0.221</c:v>
                </c:pt>
                <c:pt idx="1361">
                  <c:v>0.22</c:v>
                </c:pt>
                <c:pt idx="1362">
                  <c:v>0.219</c:v>
                </c:pt>
                <c:pt idx="1363">
                  <c:v>0.218</c:v>
                </c:pt>
                <c:pt idx="1364">
                  <c:v>0.217</c:v>
                </c:pt>
                <c:pt idx="1365">
                  <c:v>0.216</c:v>
                </c:pt>
                <c:pt idx="1366">
                  <c:v>0.215</c:v>
                </c:pt>
                <c:pt idx="1367">
                  <c:v>0.214</c:v>
                </c:pt>
                <c:pt idx="1368">
                  <c:v>0.213</c:v>
                </c:pt>
                <c:pt idx="1369">
                  <c:v>0.212</c:v>
                </c:pt>
                <c:pt idx="1370">
                  <c:v>0.211</c:v>
                </c:pt>
                <c:pt idx="1371">
                  <c:v>0.21</c:v>
                </c:pt>
                <c:pt idx="1372">
                  <c:v>0.209</c:v>
                </c:pt>
                <c:pt idx="1373">
                  <c:v>0.208</c:v>
                </c:pt>
                <c:pt idx="1374">
                  <c:v>0.207</c:v>
                </c:pt>
                <c:pt idx="1375">
                  <c:v>0.206</c:v>
                </c:pt>
                <c:pt idx="1376">
                  <c:v>0.205</c:v>
                </c:pt>
                <c:pt idx="1377">
                  <c:v>0.204</c:v>
                </c:pt>
                <c:pt idx="1378">
                  <c:v>0.203</c:v>
                </c:pt>
                <c:pt idx="1379">
                  <c:v>0.202</c:v>
                </c:pt>
                <c:pt idx="1380">
                  <c:v>0.201</c:v>
                </c:pt>
                <c:pt idx="1381">
                  <c:v>0.2</c:v>
                </c:pt>
                <c:pt idx="1382">
                  <c:v>0.199</c:v>
                </c:pt>
                <c:pt idx="1383">
                  <c:v>0.198</c:v>
                </c:pt>
                <c:pt idx="1384">
                  <c:v>0.197</c:v>
                </c:pt>
                <c:pt idx="1385">
                  <c:v>0.196</c:v>
                </c:pt>
                <c:pt idx="1386">
                  <c:v>0.195</c:v>
                </c:pt>
                <c:pt idx="1387">
                  <c:v>0.194</c:v>
                </c:pt>
                <c:pt idx="1388">
                  <c:v>0.193</c:v>
                </c:pt>
                <c:pt idx="1389">
                  <c:v>0.192</c:v>
                </c:pt>
                <c:pt idx="1390">
                  <c:v>0.191</c:v>
                </c:pt>
                <c:pt idx="1391">
                  <c:v>0.19</c:v>
                </c:pt>
                <c:pt idx="1392">
                  <c:v>0.189</c:v>
                </c:pt>
                <c:pt idx="1393">
                  <c:v>0.188</c:v>
                </c:pt>
                <c:pt idx="1394">
                  <c:v>0.187</c:v>
                </c:pt>
                <c:pt idx="1395">
                  <c:v>0.27</c:v>
                </c:pt>
                <c:pt idx="1396">
                  <c:v>0.269</c:v>
                </c:pt>
                <c:pt idx="1397">
                  <c:v>0.268</c:v>
                </c:pt>
                <c:pt idx="1398">
                  <c:v>0.267</c:v>
                </c:pt>
                <c:pt idx="1399">
                  <c:v>0.266</c:v>
                </c:pt>
                <c:pt idx="1400">
                  <c:v>0.265</c:v>
                </c:pt>
                <c:pt idx="1401">
                  <c:v>0.264</c:v>
                </c:pt>
                <c:pt idx="1402">
                  <c:v>0.263</c:v>
                </c:pt>
                <c:pt idx="1403">
                  <c:v>0.262</c:v>
                </c:pt>
                <c:pt idx="1404">
                  <c:v>0.261</c:v>
                </c:pt>
                <c:pt idx="1405">
                  <c:v>0.26</c:v>
                </c:pt>
                <c:pt idx="1406">
                  <c:v>0.259</c:v>
                </c:pt>
                <c:pt idx="1407">
                  <c:v>0.258</c:v>
                </c:pt>
                <c:pt idx="1408">
                  <c:v>0.257</c:v>
                </c:pt>
                <c:pt idx="1409">
                  <c:v>0.256</c:v>
                </c:pt>
                <c:pt idx="1410">
                  <c:v>0.255</c:v>
                </c:pt>
                <c:pt idx="1411">
                  <c:v>0.254</c:v>
                </c:pt>
                <c:pt idx="1412">
                  <c:v>0.253</c:v>
                </c:pt>
                <c:pt idx="1413">
                  <c:v>0.252</c:v>
                </c:pt>
                <c:pt idx="1414">
                  <c:v>0.251</c:v>
                </c:pt>
                <c:pt idx="1415">
                  <c:v>0.25</c:v>
                </c:pt>
                <c:pt idx="1416">
                  <c:v>0.249</c:v>
                </c:pt>
                <c:pt idx="1417">
                  <c:v>0.248</c:v>
                </c:pt>
                <c:pt idx="1418">
                  <c:v>0.247</c:v>
                </c:pt>
                <c:pt idx="1419">
                  <c:v>0.246</c:v>
                </c:pt>
                <c:pt idx="1420">
                  <c:v>0.245</c:v>
                </c:pt>
                <c:pt idx="1421">
                  <c:v>0.244</c:v>
                </c:pt>
                <c:pt idx="1422">
                  <c:v>0.243</c:v>
                </c:pt>
                <c:pt idx="1423">
                  <c:v>0.242</c:v>
                </c:pt>
                <c:pt idx="1424">
                  <c:v>0.241</c:v>
                </c:pt>
                <c:pt idx="1425">
                  <c:v>0.24</c:v>
                </c:pt>
                <c:pt idx="1426">
                  <c:v>0.239</c:v>
                </c:pt>
                <c:pt idx="1427">
                  <c:v>0.238</c:v>
                </c:pt>
                <c:pt idx="1428">
                  <c:v>0.237</c:v>
                </c:pt>
                <c:pt idx="1429">
                  <c:v>0.236</c:v>
                </c:pt>
                <c:pt idx="1430">
                  <c:v>0.235</c:v>
                </c:pt>
                <c:pt idx="1431">
                  <c:v>0.234</c:v>
                </c:pt>
                <c:pt idx="1432">
                  <c:v>0.233</c:v>
                </c:pt>
                <c:pt idx="1433">
                  <c:v>0.232</c:v>
                </c:pt>
                <c:pt idx="1434">
                  <c:v>0.231</c:v>
                </c:pt>
                <c:pt idx="1435">
                  <c:v>0.23</c:v>
                </c:pt>
                <c:pt idx="1436">
                  <c:v>0.229</c:v>
                </c:pt>
                <c:pt idx="1437">
                  <c:v>0.228</c:v>
                </c:pt>
                <c:pt idx="1438">
                  <c:v>0.227</c:v>
                </c:pt>
                <c:pt idx="1439">
                  <c:v>0.226</c:v>
                </c:pt>
                <c:pt idx="1440">
                  <c:v>0.225</c:v>
                </c:pt>
                <c:pt idx="1441">
                  <c:v>0.224</c:v>
                </c:pt>
                <c:pt idx="1442">
                  <c:v>0.223</c:v>
                </c:pt>
                <c:pt idx="1443">
                  <c:v>0.222</c:v>
                </c:pt>
                <c:pt idx="1444">
                  <c:v>0.221</c:v>
                </c:pt>
                <c:pt idx="1445">
                  <c:v>0.22</c:v>
                </c:pt>
                <c:pt idx="1446">
                  <c:v>0.219</c:v>
                </c:pt>
                <c:pt idx="1447">
                  <c:v>0.218</c:v>
                </c:pt>
                <c:pt idx="1448">
                  <c:v>0.217</c:v>
                </c:pt>
                <c:pt idx="1449">
                  <c:v>0.216</c:v>
                </c:pt>
                <c:pt idx="1450">
                  <c:v>0.215</c:v>
                </c:pt>
                <c:pt idx="1451">
                  <c:v>0.214</c:v>
                </c:pt>
                <c:pt idx="1452">
                  <c:v>0.213</c:v>
                </c:pt>
                <c:pt idx="1453">
                  <c:v>0.212</c:v>
                </c:pt>
                <c:pt idx="1454">
                  <c:v>0.211</c:v>
                </c:pt>
                <c:pt idx="1455">
                  <c:v>0.21</c:v>
                </c:pt>
                <c:pt idx="1456">
                  <c:v>0.209</c:v>
                </c:pt>
                <c:pt idx="1457">
                  <c:v>0.208</c:v>
                </c:pt>
                <c:pt idx="1458">
                  <c:v>0.207</c:v>
                </c:pt>
                <c:pt idx="1459">
                  <c:v>0.206</c:v>
                </c:pt>
                <c:pt idx="1460">
                  <c:v>0.205</c:v>
                </c:pt>
                <c:pt idx="1461">
                  <c:v>0.204</c:v>
                </c:pt>
                <c:pt idx="1462">
                  <c:v>0.203</c:v>
                </c:pt>
                <c:pt idx="1463">
                  <c:v>0.202</c:v>
                </c:pt>
                <c:pt idx="1464">
                  <c:v>0.201</c:v>
                </c:pt>
                <c:pt idx="1465">
                  <c:v>0.2</c:v>
                </c:pt>
                <c:pt idx="1466">
                  <c:v>0.199</c:v>
                </c:pt>
                <c:pt idx="1467">
                  <c:v>0.198</c:v>
                </c:pt>
                <c:pt idx="1468">
                  <c:v>0.197</c:v>
                </c:pt>
                <c:pt idx="1469">
                  <c:v>0.196</c:v>
                </c:pt>
                <c:pt idx="1470">
                  <c:v>0.195</c:v>
                </c:pt>
                <c:pt idx="1471">
                  <c:v>0.194</c:v>
                </c:pt>
                <c:pt idx="1472">
                  <c:v>0.193</c:v>
                </c:pt>
                <c:pt idx="1473">
                  <c:v>0.192</c:v>
                </c:pt>
                <c:pt idx="1474">
                  <c:v>0.191</c:v>
                </c:pt>
                <c:pt idx="1475">
                  <c:v>0.19</c:v>
                </c:pt>
                <c:pt idx="1476">
                  <c:v>0.189</c:v>
                </c:pt>
                <c:pt idx="1477">
                  <c:v>0.188</c:v>
                </c:pt>
                <c:pt idx="1478">
                  <c:v>0.187</c:v>
                </c:pt>
                <c:pt idx="1479">
                  <c:v>0.186</c:v>
                </c:pt>
                <c:pt idx="1480">
                  <c:v>0.268</c:v>
                </c:pt>
                <c:pt idx="1481">
                  <c:v>0.267</c:v>
                </c:pt>
                <c:pt idx="1482">
                  <c:v>0.266</c:v>
                </c:pt>
                <c:pt idx="1483">
                  <c:v>0.265</c:v>
                </c:pt>
                <c:pt idx="1484">
                  <c:v>0.264</c:v>
                </c:pt>
                <c:pt idx="1485">
                  <c:v>0.263</c:v>
                </c:pt>
                <c:pt idx="1486">
                  <c:v>0.262</c:v>
                </c:pt>
                <c:pt idx="1487">
                  <c:v>0.261</c:v>
                </c:pt>
                <c:pt idx="1488">
                  <c:v>0.26</c:v>
                </c:pt>
                <c:pt idx="1489">
                  <c:v>0.259</c:v>
                </c:pt>
                <c:pt idx="1490">
                  <c:v>0.258</c:v>
                </c:pt>
                <c:pt idx="1491">
                  <c:v>0.257</c:v>
                </c:pt>
                <c:pt idx="1492">
                  <c:v>0.256</c:v>
                </c:pt>
                <c:pt idx="1493">
                  <c:v>0.255</c:v>
                </c:pt>
                <c:pt idx="1494">
                  <c:v>0.254</c:v>
                </c:pt>
                <c:pt idx="1495">
                  <c:v>0.253</c:v>
                </c:pt>
                <c:pt idx="1496">
                  <c:v>0.252</c:v>
                </c:pt>
                <c:pt idx="1497">
                  <c:v>0.251</c:v>
                </c:pt>
                <c:pt idx="1498">
                  <c:v>0.25</c:v>
                </c:pt>
                <c:pt idx="1499">
                  <c:v>0.249</c:v>
                </c:pt>
                <c:pt idx="1500">
                  <c:v>0.248</c:v>
                </c:pt>
                <c:pt idx="1501">
                  <c:v>0.247</c:v>
                </c:pt>
                <c:pt idx="1502">
                  <c:v>0.246</c:v>
                </c:pt>
                <c:pt idx="1503">
                  <c:v>0.245</c:v>
                </c:pt>
                <c:pt idx="1504">
                  <c:v>0.244</c:v>
                </c:pt>
                <c:pt idx="1505">
                  <c:v>0.243</c:v>
                </c:pt>
                <c:pt idx="1506">
                  <c:v>0.242</c:v>
                </c:pt>
                <c:pt idx="1507">
                  <c:v>0.241</c:v>
                </c:pt>
                <c:pt idx="1508">
                  <c:v>0.24</c:v>
                </c:pt>
                <c:pt idx="1509">
                  <c:v>0.239</c:v>
                </c:pt>
                <c:pt idx="1510">
                  <c:v>0.238</c:v>
                </c:pt>
                <c:pt idx="1511">
                  <c:v>0.237</c:v>
                </c:pt>
                <c:pt idx="1512">
                  <c:v>0.236</c:v>
                </c:pt>
                <c:pt idx="1513">
                  <c:v>0.235</c:v>
                </c:pt>
                <c:pt idx="1514">
                  <c:v>0.234</c:v>
                </c:pt>
                <c:pt idx="1515">
                  <c:v>0.233</c:v>
                </c:pt>
                <c:pt idx="1516">
                  <c:v>0.232</c:v>
                </c:pt>
                <c:pt idx="1517">
                  <c:v>0.231</c:v>
                </c:pt>
                <c:pt idx="1518">
                  <c:v>0.23</c:v>
                </c:pt>
                <c:pt idx="1519">
                  <c:v>0.229</c:v>
                </c:pt>
                <c:pt idx="1520">
                  <c:v>0.228</c:v>
                </c:pt>
                <c:pt idx="1521">
                  <c:v>0.227</c:v>
                </c:pt>
                <c:pt idx="1522">
                  <c:v>0.226</c:v>
                </c:pt>
                <c:pt idx="1523">
                  <c:v>0.225</c:v>
                </c:pt>
                <c:pt idx="1524">
                  <c:v>0.224</c:v>
                </c:pt>
                <c:pt idx="1525">
                  <c:v>0.223</c:v>
                </c:pt>
                <c:pt idx="1526">
                  <c:v>0.222</c:v>
                </c:pt>
                <c:pt idx="1527">
                  <c:v>0.221</c:v>
                </c:pt>
                <c:pt idx="1528">
                  <c:v>0.22</c:v>
                </c:pt>
                <c:pt idx="1529">
                  <c:v>0.219</c:v>
                </c:pt>
                <c:pt idx="1530">
                  <c:v>0.218</c:v>
                </c:pt>
                <c:pt idx="1531">
                  <c:v>0.217</c:v>
                </c:pt>
                <c:pt idx="1532">
                  <c:v>0.216</c:v>
                </c:pt>
                <c:pt idx="1533">
                  <c:v>0.215</c:v>
                </c:pt>
                <c:pt idx="1534">
                  <c:v>0.214</c:v>
                </c:pt>
                <c:pt idx="1535">
                  <c:v>0.213</c:v>
                </c:pt>
                <c:pt idx="1536">
                  <c:v>0.212</c:v>
                </c:pt>
                <c:pt idx="1537">
                  <c:v>0.211</c:v>
                </c:pt>
                <c:pt idx="1538">
                  <c:v>0.21</c:v>
                </c:pt>
                <c:pt idx="1539">
                  <c:v>0.209</c:v>
                </c:pt>
                <c:pt idx="1540">
                  <c:v>0.208</c:v>
                </c:pt>
                <c:pt idx="1541">
                  <c:v>0.207</c:v>
                </c:pt>
                <c:pt idx="1542">
                  <c:v>0.206</c:v>
                </c:pt>
                <c:pt idx="1543">
                  <c:v>0.205</c:v>
                </c:pt>
                <c:pt idx="1544">
                  <c:v>0.204</c:v>
                </c:pt>
                <c:pt idx="1545">
                  <c:v>0.203</c:v>
                </c:pt>
                <c:pt idx="1546">
                  <c:v>0.202</c:v>
                </c:pt>
                <c:pt idx="1547">
                  <c:v>0.201</c:v>
                </c:pt>
                <c:pt idx="1548">
                  <c:v>0.2</c:v>
                </c:pt>
                <c:pt idx="1549">
                  <c:v>0.199</c:v>
                </c:pt>
                <c:pt idx="1550">
                  <c:v>0.198</c:v>
                </c:pt>
                <c:pt idx="1551">
                  <c:v>0.197</c:v>
                </c:pt>
                <c:pt idx="1552">
                  <c:v>0.196</c:v>
                </c:pt>
                <c:pt idx="1553">
                  <c:v>0.195</c:v>
                </c:pt>
                <c:pt idx="1554">
                  <c:v>0.194</c:v>
                </c:pt>
                <c:pt idx="1555">
                  <c:v>0.193</c:v>
                </c:pt>
                <c:pt idx="1556">
                  <c:v>0.192</c:v>
                </c:pt>
                <c:pt idx="1557">
                  <c:v>0.191</c:v>
                </c:pt>
                <c:pt idx="1558">
                  <c:v>0.19</c:v>
                </c:pt>
                <c:pt idx="1559">
                  <c:v>0.189</c:v>
                </c:pt>
                <c:pt idx="1560">
                  <c:v>0.188</c:v>
                </c:pt>
                <c:pt idx="1561">
                  <c:v>0.187</c:v>
                </c:pt>
                <c:pt idx="1562">
                  <c:v>0.186</c:v>
                </c:pt>
                <c:pt idx="1563">
                  <c:v>0.185</c:v>
                </c:pt>
                <c:pt idx="1564">
                  <c:v>0.266</c:v>
                </c:pt>
                <c:pt idx="1565">
                  <c:v>0.265</c:v>
                </c:pt>
                <c:pt idx="1566">
                  <c:v>0.264</c:v>
                </c:pt>
                <c:pt idx="1567">
                  <c:v>0.263</c:v>
                </c:pt>
                <c:pt idx="1568">
                  <c:v>0.262</c:v>
                </c:pt>
                <c:pt idx="1569">
                  <c:v>0.261</c:v>
                </c:pt>
                <c:pt idx="1570">
                  <c:v>0.26</c:v>
                </c:pt>
                <c:pt idx="1571">
                  <c:v>0.259</c:v>
                </c:pt>
                <c:pt idx="1572">
                  <c:v>0.258</c:v>
                </c:pt>
                <c:pt idx="1573">
                  <c:v>0.257</c:v>
                </c:pt>
                <c:pt idx="1574">
                  <c:v>0.256</c:v>
                </c:pt>
                <c:pt idx="1575">
                  <c:v>0.255</c:v>
                </c:pt>
                <c:pt idx="1576">
                  <c:v>0.254</c:v>
                </c:pt>
                <c:pt idx="1577">
                  <c:v>0.253</c:v>
                </c:pt>
                <c:pt idx="1578">
                  <c:v>0.252</c:v>
                </c:pt>
                <c:pt idx="1579">
                  <c:v>0.251</c:v>
                </c:pt>
                <c:pt idx="1580">
                  <c:v>0.25</c:v>
                </c:pt>
                <c:pt idx="1581">
                  <c:v>0.249</c:v>
                </c:pt>
                <c:pt idx="1582">
                  <c:v>0.248</c:v>
                </c:pt>
                <c:pt idx="1583">
                  <c:v>0.247</c:v>
                </c:pt>
                <c:pt idx="1584">
                  <c:v>0.246</c:v>
                </c:pt>
                <c:pt idx="1585">
                  <c:v>0.245</c:v>
                </c:pt>
                <c:pt idx="1586">
                  <c:v>0.244</c:v>
                </c:pt>
                <c:pt idx="1587">
                  <c:v>0.243</c:v>
                </c:pt>
                <c:pt idx="1588">
                  <c:v>0.242</c:v>
                </c:pt>
                <c:pt idx="1589">
                  <c:v>0.241</c:v>
                </c:pt>
                <c:pt idx="1590">
                  <c:v>0.24</c:v>
                </c:pt>
                <c:pt idx="1591">
                  <c:v>0.239</c:v>
                </c:pt>
                <c:pt idx="1592">
                  <c:v>0.238</c:v>
                </c:pt>
                <c:pt idx="1593">
                  <c:v>0.237</c:v>
                </c:pt>
                <c:pt idx="1594">
                  <c:v>0.236</c:v>
                </c:pt>
                <c:pt idx="1595">
                  <c:v>0.235</c:v>
                </c:pt>
                <c:pt idx="1596">
                  <c:v>0.234</c:v>
                </c:pt>
                <c:pt idx="1597">
                  <c:v>0.233</c:v>
                </c:pt>
                <c:pt idx="1598">
                  <c:v>0.232</c:v>
                </c:pt>
                <c:pt idx="1599">
                  <c:v>0.231</c:v>
                </c:pt>
                <c:pt idx="1600">
                  <c:v>0.23</c:v>
                </c:pt>
                <c:pt idx="1601">
                  <c:v>0.229</c:v>
                </c:pt>
                <c:pt idx="1602">
                  <c:v>0.228</c:v>
                </c:pt>
                <c:pt idx="1603">
                  <c:v>0.227</c:v>
                </c:pt>
                <c:pt idx="1604">
                  <c:v>0.226</c:v>
                </c:pt>
                <c:pt idx="1605">
                  <c:v>0.225</c:v>
                </c:pt>
                <c:pt idx="1606">
                  <c:v>0.224</c:v>
                </c:pt>
                <c:pt idx="1607">
                  <c:v>0.223</c:v>
                </c:pt>
                <c:pt idx="1608">
                  <c:v>0.222</c:v>
                </c:pt>
                <c:pt idx="1609">
                  <c:v>0.221</c:v>
                </c:pt>
                <c:pt idx="1610">
                  <c:v>0.22</c:v>
                </c:pt>
                <c:pt idx="1611">
                  <c:v>0.219</c:v>
                </c:pt>
                <c:pt idx="1612">
                  <c:v>0.218</c:v>
                </c:pt>
                <c:pt idx="1613">
                  <c:v>0.217</c:v>
                </c:pt>
                <c:pt idx="1614">
                  <c:v>0.216</c:v>
                </c:pt>
                <c:pt idx="1615">
                  <c:v>0.215</c:v>
                </c:pt>
                <c:pt idx="1616">
                  <c:v>0.214</c:v>
                </c:pt>
                <c:pt idx="1617">
                  <c:v>0.213</c:v>
                </c:pt>
                <c:pt idx="1618">
                  <c:v>0.212</c:v>
                </c:pt>
                <c:pt idx="1619">
                  <c:v>0.211</c:v>
                </c:pt>
                <c:pt idx="1620">
                  <c:v>0.21</c:v>
                </c:pt>
                <c:pt idx="1621">
                  <c:v>0.209</c:v>
                </c:pt>
                <c:pt idx="1622">
                  <c:v>0.208</c:v>
                </c:pt>
                <c:pt idx="1623">
                  <c:v>0.207</c:v>
                </c:pt>
                <c:pt idx="1624">
                  <c:v>0.206</c:v>
                </c:pt>
                <c:pt idx="1625">
                  <c:v>0.205</c:v>
                </c:pt>
                <c:pt idx="1626">
                  <c:v>0.204</c:v>
                </c:pt>
                <c:pt idx="1627">
                  <c:v>0.203</c:v>
                </c:pt>
                <c:pt idx="1628">
                  <c:v>0.202</c:v>
                </c:pt>
                <c:pt idx="1629">
                  <c:v>0.201</c:v>
                </c:pt>
                <c:pt idx="1630">
                  <c:v>0.2</c:v>
                </c:pt>
                <c:pt idx="1631">
                  <c:v>0.199</c:v>
                </c:pt>
                <c:pt idx="1632">
                  <c:v>0.198</c:v>
                </c:pt>
                <c:pt idx="1633">
                  <c:v>0.197</c:v>
                </c:pt>
                <c:pt idx="1634">
                  <c:v>0.196</c:v>
                </c:pt>
                <c:pt idx="1635">
                  <c:v>0.195</c:v>
                </c:pt>
                <c:pt idx="1636">
                  <c:v>0.194</c:v>
                </c:pt>
                <c:pt idx="1637">
                  <c:v>0.193</c:v>
                </c:pt>
                <c:pt idx="1638">
                  <c:v>0.192</c:v>
                </c:pt>
                <c:pt idx="1639">
                  <c:v>0.191</c:v>
                </c:pt>
                <c:pt idx="1640">
                  <c:v>0.19</c:v>
                </c:pt>
                <c:pt idx="1641">
                  <c:v>0.189</c:v>
                </c:pt>
                <c:pt idx="1642">
                  <c:v>0.188</c:v>
                </c:pt>
                <c:pt idx="1643">
                  <c:v>0.187</c:v>
                </c:pt>
                <c:pt idx="1644">
                  <c:v>0.186</c:v>
                </c:pt>
                <c:pt idx="1645">
                  <c:v>0.185</c:v>
                </c:pt>
                <c:pt idx="1646">
                  <c:v>0.184</c:v>
                </c:pt>
                <c:pt idx="1647">
                  <c:v>0.264</c:v>
                </c:pt>
                <c:pt idx="1648">
                  <c:v>0.263</c:v>
                </c:pt>
                <c:pt idx="1649">
                  <c:v>0.262</c:v>
                </c:pt>
                <c:pt idx="1650">
                  <c:v>0.261</c:v>
                </c:pt>
                <c:pt idx="1651">
                  <c:v>0.26</c:v>
                </c:pt>
                <c:pt idx="1652">
                  <c:v>0.259</c:v>
                </c:pt>
                <c:pt idx="1653">
                  <c:v>0.258</c:v>
                </c:pt>
                <c:pt idx="1654">
                  <c:v>0.257</c:v>
                </c:pt>
                <c:pt idx="1655">
                  <c:v>0.256</c:v>
                </c:pt>
                <c:pt idx="1656">
                  <c:v>0.255</c:v>
                </c:pt>
                <c:pt idx="1657">
                  <c:v>0.254</c:v>
                </c:pt>
                <c:pt idx="1658">
                  <c:v>0.253</c:v>
                </c:pt>
                <c:pt idx="1659">
                  <c:v>0.252</c:v>
                </c:pt>
                <c:pt idx="1660">
                  <c:v>0.251</c:v>
                </c:pt>
                <c:pt idx="1661">
                  <c:v>0.25</c:v>
                </c:pt>
                <c:pt idx="1662">
                  <c:v>0.249</c:v>
                </c:pt>
                <c:pt idx="1663">
                  <c:v>0.248</c:v>
                </c:pt>
                <c:pt idx="1664">
                  <c:v>0.247</c:v>
                </c:pt>
                <c:pt idx="1665">
                  <c:v>0.246</c:v>
                </c:pt>
                <c:pt idx="1666">
                  <c:v>0.245</c:v>
                </c:pt>
                <c:pt idx="1667">
                  <c:v>0.244</c:v>
                </c:pt>
                <c:pt idx="1668">
                  <c:v>0.243</c:v>
                </c:pt>
                <c:pt idx="1669">
                  <c:v>0.242</c:v>
                </c:pt>
                <c:pt idx="1670">
                  <c:v>0.241</c:v>
                </c:pt>
                <c:pt idx="1671">
                  <c:v>0.24</c:v>
                </c:pt>
                <c:pt idx="1672">
                  <c:v>0.239</c:v>
                </c:pt>
                <c:pt idx="1673">
                  <c:v>0.238</c:v>
                </c:pt>
                <c:pt idx="1674">
                  <c:v>0.237</c:v>
                </c:pt>
                <c:pt idx="1675">
                  <c:v>0.236</c:v>
                </c:pt>
                <c:pt idx="1676">
                  <c:v>0.235</c:v>
                </c:pt>
                <c:pt idx="1677">
                  <c:v>0.234</c:v>
                </c:pt>
                <c:pt idx="1678">
                  <c:v>0.233</c:v>
                </c:pt>
                <c:pt idx="1679">
                  <c:v>0.232</c:v>
                </c:pt>
                <c:pt idx="1680">
                  <c:v>0.231</c:v>
                </c:pt>
                <c:pt idx="1681">
                  <c:v>0.23</c:v>
                </c:pt>
                <c:pt idx="1682">
                  <c:v>0.229</c:v>
                </c:pt>
                <c:pt idx="1683">
                  <c:v>0.228</c:v>
                </c:pt>
                <c:pt idx="1684">
                  <c:v>0.227</c:v>
                </c:pt>
                <c:pt idx="1685">
                  <c:v>0.226</c:v>
                </c:pt>
                <c:pt idx="1686">
                  <c:v>0.225</c:v>
                </c:pt>
                <c:pt idx="1687">
                  <c:v>0.224</c:v>
                </c:pt>
                <c:pt idx="1688">
                  <c:v>0.223</c:v>
                </c:pt>
                <c:pt idx="1689">
                  <c:v>0.222</c:v>
                </c:pt>
                <c:pt idx="1690">
                  <c:v>0.221</c:v>
                </c:pt>
                <c:pt idx="1691">
                  <c:v>0.22</c:v>
                </c:pt>
                <c:pt idx="1692">
                  <c:v>0.219</c:v>
                </c:pt>
                <c:pt idx="1693">
                  <c:v>0.218</c:v>
                </c:pt>
                <c:pt idx="1694">
                  <c:v>0.217</c:v>
                </c:pt>
                <c:pt idx="1695">
                  <c:v>0.216</c:v>
                </c:pt>
                <c:pt idx="1696">
                  <c:v>0.215</c:v>
                </c:pt>
                <c:pt idx="1697">
                  <c:v>0.214</c:v>
                </c:pt>
                <c:pt idx="1698">
                  <c:v>0.213</c:v>
                </c:pt>
                <c:pt idx="1699">
                  <c:v>0.212</c:v>
                </c:pt>
                <c:pt idx="1700">
                  <c:v>0.211</c:v>
                </c:pt>
                <c:pt idx="1701">
                  <c:v>0.21</c:v>
                </c:pt>
                <c:pt idx="1702">
                  <c:v>0.209</c:v>
                </c:pt>
                <c:pt idx="1703">
                  <c:v>0.208</c:v>
                </c:pt>
                <c:pt idx="1704">
                  <c:v>0.207</c:v>
                </c:pt>
                <c:pt idx="1705">
                  <c:v>0.206</c:v>
                </c:pt>
                <c:pt idx="1706">
                  <c:v>0.205</c:v>
                </c:pt>
                <c:pt idx="1707">
                  <c:v>0.204</c:v>
                </c:pt>
                <c:pt idx="1708">
                  <c:v>0.203</c:v>
                </c:pt>
                <c:pt idx="1709">
                  <c:v>0.202</c:v>
                </c:pt>
                <c:pt idx="1710">
                  <c:v>0.201</c:v>
                </c:pt>
                <c:pt idx="1711">
                  <c:v>0.2</c:v>
                </c:pt>
                <c:pt idx="1712">
                  <c:v>0.199</c:v>
                </c:pt>
                <c:pt idx="1713">
                  <c:v>0.198</c:v>
                </c:pt>
                <c:pt idx="1714">
                  <c:v>0.197</c:v>
                </c:pt>
                <c:pt idx="1715">
                  <c:v>0.196</c:v>
                </c:pt>
                <c:pt idx="1716">
                  <c:v>0.195</c:v>
                </c:pt>
                <c:pt idx="1717">
                  <c:v>0.194</c:v>
                </c:pt>
                <c:pt idx="1718">
                  <c:v>0.193</c:v>
                </c:pt>
                <c:pt idx="1719">
                  <c:v>0.192</c:v>
                </c:pt>
                <c:pt idx="1720">
                  <c:v>0.191</c:v>
                </c:pt>
                <c:pt idx="1721">
                  <c:v>0.19</c:v>
                </c:pt>
                <c:pt idx="1722">
                  <c:v>0.189</c:v>
                </c:pt>
                <c:pt idx="1723">
                  <c:v>0.188</c:v>
                </c:pt>
                <c:pt idx="1724">
                  <c:v>0.187</c:v>
                </c:pt>
                <c:pt idx="1725">
                  <c:v>0.186</c:v>
                </c:pt>
                <c:pt idx="1726">
                  <c:v>0.185</c:v>
                </c:pt>
                <c:pt idx="1727">
                  <c:v>0.184</c:v>
                </c:pt>
                <c:pt idx="1728">
                  <c:v>0.183</c:v>
                </c:pt>
                <c:pt idx="1729">
                  <c:v>0.262</c:v>
                </c:pt>
                <c:pt idx="1730">
                  <c:v>0.261</c:v>
                </c:pt>
                <c:pt idx="1731">
                  <c:v>0.26</c:v>
                </c:pt>
                <c:pt idx="1732">
                  <c:v>0.259</c:v>
                </c:pt>
                <c:pt idx="1733">
                  <c:v>0.258</c:v>
                </c:pt>
                <c:pt idx="1734">
                  <c:v>0.257</c:v>
                </c:pt>
                <c:pt idx="1735">
                  <c:v>0.256</c:v>
                </c:pt>
                <c:pt idx="1736">
                  <c:v>0.255</c:v>
                </c:pt>
                <c:pt idx="1737">
                  <c:v>0.254</c:v>
                </c:pt>
                <c:pt idx="1738">
                  <c:v>0.253</c:v>
                </c:pt>
                <c:pt idx="1739">
                  <c:v>0.252</c:v>
                </c:pt>
                <c:pt idx="1740">
                  <c:v>0.251</c:v>
                </c:pt>
                <c:pt idx="1741">
                  <c:v>0.25</c:v>
                </c:pt>
                <c:pt idx="1742">
                  <c:v>0.249</c:v>
                </c:pt>
                <c:pt idx="1743">
                  <c:v>0.248</c:v>
                </c:pt>
                <c:pt idx="1744">
                  <c:v>0.247</c:v>
                </c:pt>
                <c:pt idx="1745">
                  <c:v>0.246</c:v>
                </c:pt>
                <c:pt idx="1746">
                  <c:v>0.245</c:v>
                </c:pt>
                <c:pt idx="1747">
                  <c:v>0.244</c:v>
                </c:pt>
                <c:pt idx="1748">
                  <c:v>0.243</c:v>
                </c:pt>
                <c:pt idx="1749">
                  <c:v>0.242</c:v>
                </c:pt>
                <c:pt idx="1750">
                  <c:v>0.241</c:v>
                </c:pt>
                <c:pt idx="1751">
                  <c:v>0.24</c:v>
                </c:pt>
                <c:pt idx="1752">
                  <c:v>0.239</c:v>
                </c:pt>
                <c:pt idx="1753">
                  <c:v>0.238</c:v>
                </c:pt>
                <c:pt idx="1754">
                  <c:v>0.237</c:v>
                </c:pt>
                <c:pt idx="1755">
                  <c:v>0.236</c:v>
                </c:pt>
                <c:pt idx="1756">
                  <c:v>0.235</c:v>
                </c:pt>
                <c:pt idx="1757">
                  <c:v>0.234</c:v>
                </c:pt>
                <c:pt idx="1758">
                  <c:v>0.233</c:v>
                </c:pt>
                <c:pt idx="1759">
                  <c:v>0.232</c:v>
                </c:pt>
                <c:pt idx="1760">
                  <c:v>0.231</c:v>
                </c:pt>
                <c:pt idx="1761">
                  <c:v>0.23</c:v>
                </c:pt>
                <c:pt idx="1762">
                  <c:v>0.229</c:v>
                </c:pt>
                <c:pt idx="1763">
                  <c:v>0.228</c:v>
                </c:pt>
                <c:pt idx="1764">
                  <c:v>0.227</c:v>
                </c:pt>
                <c:pt idx="1765">
                  <c:v>0.226</c:v>
                </c:pt>
                <c:pt idx="1766">
                  <c:v>0.225</c:v>
                </c:pt>
                <c:pt idx="1767">
                  <c:v>0.224</c:v>
                </c:pt>
                <c:pt idx="1768">
                  <c:v>0.223</c:v>
                </c:pt>
                <c:pt idx="1769">
                  <c:v>0.222</c:v>
                </c:pt>
                <c:pt idx="1770">
                  <c:v>0.221</c:v>
                </c:pt>
                <c:pt idx="1771">
                  <c:v>0.22</c:v>
                </c:pt>
                <c:pt idx="1772">
                  <c:v>0.219</c:v>
                </c:pt>
                <c:pt idx="1773">
                  <c:v>0.218</c:v>
                </c:pt>
                <c:pt idx="1774">
                  <c:v>0.217</c:v>
                </c:pt>
                <c:pt idx="1775">
                  <c:v>0.216</c:v>
                </c:pt>
                <c:pt idx="1776">
                  <c:v>0.215</c:v>
                </c:pt>
                <c:pt idx="1777">
                  <c:v>0.214</c:v>
                </c:pt>
                <c:pt idx="1778">
                  <c:v>0.213</c:v>
                </c:pt>
                <c:pt idx="1779">
                  <c:v>0.212</c:v>
                </c:pt>
                <c:pt idx="1780">
                  <c:v>0.211</c:v>
                </c:pt>
                <c:pt idx="1781">
                  <c:v>0.21</c:v>
                </c:pt>
                <c:pt idx="1782">
                  <c:v>0.209</c:v>
                </c:pt>
                <c:pt idx="1783">
                  <c:v>0.208</c:v>
                </c:pt>
                <c:pt idx="1784">
                  <c:v>0.207</c:v>
                </c:pt>
                <c:pt idx="1785">
                  <c:v>0.206</c:v>
                </c:pt>
                <c:pt idx="1786">
                  <c:v>0.205</c:v>
                </c:pt>
                <c:pt idx="1787">
                  <c:v>0.204</c:v>
                </c:pt>
                <c:pt idx="1788">
                  <c:v>0.203</c:v>
                </c:pt>
                <c:pt idx="1789">
                  <c:v>0.202</c:v>
                </c:pt>
                <c:pt idx="1790">
                  <c:v>0.201</c:v>
                </c:pt>
                <c:pt idx="1791">
                  <c:v>0.2</c:v>
                </c:pt>
                <c:pt idx="1792">
                  <c:v>0.199</c:v>
                </c:pt>
                <c:pt idx="1793">
                  <c:v>0.198</c:v>
                </c:pt>
                <c:pt idx="1794">
                  <c:v>0.197</c:v>
                </c:pt>
                <c:pt idx="1795">
                  <c:v>0.196</c:v>
                </c:pt>
                <c:pt idx="1796">
                  <c:v>0.195</c:v>
                </c:pt>
                <c:pt idx="1797">
                  <c:v>0.194</c:v>
                </c:pt>
                <c:pt idx="1798">
                  <c:v>0.193</c:v>
                </c:pt>
                <c:pt idx="1799">
                  <c:v>0.192</c:v>
                </c:pt>
                <c:pt idx="1800">
                  <c:v>0.191</c:v>
                </c:pt>
                <c:pt idx="1801">
                  <c:v>0.19</c:v>
                </c:pt>
                <c:pt idx="1802">
                  <c:v>0.189</c:v>
                </c:pt>
                <c:pt idx="1803">
                  <c:v>0.188</c:v>
                </c:pt>
                <c:pt idx="1804">
                  <c:v>0.187</c:v>
                </c:pt>
                <c:pt idx="1805">
                  <c:v>0.186</c:v>
                </c:pt>
                <c:pt idx="1806">
                  <c:v>0.185</c:v>
                </c:pt>
                <c:pt idx="1807">
                  <c:v>0.184</c:v>
                </c:pt>
                <c:pt idx="1808">
                  <c:v>0.183</c:v>
                </c:pt>
                <c:pt idx="1809">
                  <c:v>0.182</c:v>
                </c:pt>
                <c:pt idx="1810">
                  <c:v>0.26</c:v>
                </c:pt>
                <c:pt idx="1811">
                  <c:v>0.259</c:v>
                </c:pt>
                <c:pt idx="1812">
                  <c:v>0.258</c:v>
                </c:pt>
                <c:pt idx="1813">
                  <c:v>0.257</c:v>
                </c:pt>
                <c:pt idx="1814">
                  <c:v>0.256</c:v>
                </c:pt>
                <c:pt idx="1815">
                  <c:v>0.255</c:v>
                </c:pt>
                <c:pt idx="1816">
                  <c:v>0.254</c:v>
                </c:pt>
                <c:pt idx="1817">
                  <c:v>0.253</c:v>
                </c:pt>
                <c:pt idx="1818">
                  <c:v>0.252</c:v>
                </c:pt>
                <c:pt idx="1819">
                  <c:v>0.251</c:v>
                </c:pt>
                <c:pt idx="1820">
                  <c:v>0.25</c:v>
                </c:pt>
                <c:pt idx="1821">
                  <c:v>0.249</c:v>
                </c:pt>
                <c:pt idx="1822">
                  <c:v>0.248</c:v>
                </c:pt>
                <c:pt idx="1823">
                  <c:v>0.247</c:v>
                </c:pt>
                <c:pt idx="1824">
                  <c:v>0.246</c:v>
                </c:pt>
                <c:pt idx="1825">
                  <c:v>0.245</c:v>
                </c:pt>
                <c:pt idx="1826">
                  <c:v>0.244</c:v>
                </c:pt>
                <c:pt idx="1827">
                  <c:v>0.243</c:v>
                </c:pt>
                <c:pt idx="1828">
                  <c:v>0.242</c:v>
                </c:pt>
                <c:pt idx="1829">
                  <c:v>0.241</c:v>
                </c:pt>
                <c:pt idx="1830">
                  <c:v>0.24</c:v>
                </c:pt>
                <c:pt idx="1831">
                  <c:v>0.239</c:v>
                </c:pt>
                <c:pt idx="1832">
                  <c:v>0.238</c:v>
                </c:pt>
                <c:pt idx="1833">
                  <c:v>0.237</c:v>
                </c:pt>
                <c:pt idx="1834">
                  <c:v>0.236</c:v>
                </c:pt>
                <c:pt idx="1835">
                  <c:v>0.235</c:v>
                </c:pt>
                <c:pt idx="1836">
                  <c:v>0.234</c:v>
                </c:pt>
                <c:pt idx="1837">
                  <c:v>0.233</c:v>
                </c:pt>
                <c:pt idx="1838">
                  <c:v>0.232</c:v>
                </c:pt>
                <c:pt idx="1839">
                  <c:v>0.231</c:v>
                </c:pt>
                <c:pt idx="1840">
                  <c:v>0.23</c:v>
                </c:pt>
                <c:pt idx="1841">
                  <c:v>0.229</c:v>
                </c:pt>
                <c:pt idx="1842">
                  <c:v>0.228</c:v>
                </c:pt>
                <c:pt idx="1843">
                  <c:v>0.227</c:v>
                </c:pt>
                <c:pt idx="1844">
                  <c:v>0.226</c:v>
                </c:pt>
                <c:pt idx="1845">
                  <c:v>0.225</c:v>
                </c:pt>
                <c:pt idx="1846">
                  <c:v>0.224</c:v>
                </c:pt>
                <c:pt idx="1847">
                  <c:v>0.223</c:v>
                </c:pt>
                <c:pt idx="1848">
                  <c:v>0.222</c:v>
                </c:pt>
                <c:pt idx="1849">
                  <c:v>0.221</c:v>
                </c:pt>
                <c:pt idx="1850">
                  <c:v>0.22</c:v>
                </c:pt>
                <c:pt idx="1851">
                  <c:v>0.219</c:v>
                </c:pt>
                <c:pt idx="1852">
                  <c:v>0.218</c:v>
                </c:pt>
                <c:pt idx="1853">
                  <c:v>0.217</c:v>
                </c:pt>
                <c:pt idx="1854">
                  <c:v>0.216</c:v>
                </c:pt>
                <c:pt idx="1855">
                  <c:v>0.215</c:v>
                </c:pt>
                <c:pt idx="1856">
                  <c:v>0.214</c:v>
                </c:pt>
                <c:pt idx="1857">
                  <c:v>0.213</c:v>
                </c:pt>
                <c:pt idx="1858">
                  <c:v>0.212</c:v>
                </c:pt>
                <c:pt idx="1859">
                  <c:v>0.211</c:v>
                </c:pt>
                <c:pt idx="1860">
                  <c:v>0.21</c:v>
                </c:pt>
                <c:pt idx="1861">
                  <c:v>0.209</c:v>
                </c:pt>
                <c:pt idx="1862">
                  <c:v>0.208</c:v>
                </c:pt>
                <c:pt idx="1863">
                  <c:v>0.207</c:v>
                </c:pt>
                <c:pt idx="1864">
                  <c:v>0.206</c:v>
                </c:pt>
                <c:pt idx="1865">
                  <c:v>0.205</c:v>
                </c:pt>
                <c:pt idx="1866">
                  <c:v>0.204</c:v>
                </c:pt>
                <c:pt idx="1867">
                  <c:v>0.203</c:v>
                </c:pt>
                <c:pt idx="1868">
                  <c:v>0.202</c:v>
                </c:pt>
                <c:pt idx="1869">
                  <c:v>0.201</c:v>
                </c:pt>
                <c:pt idx="1870">
                  <c:v>0.2</c:v>
                </c:pt>
                <c:pt idx="1871">
                  <c:v>0.199</c:v>
                </c:pt>
                <c:pt idx="1872">
                  <c:v>0.198</c:v>
                </c:pt>
                <c:pt idx="1873">
                  <c:v>0.197</c:v>
                </c:pt>
                <c:pt idx="1874">
                  <c:v>0.196</c:v>
                </c:pt>
                <c:pt idx="1875">
                  <c:v>0.195</c:v>
                </c:pt>
                <c:pt idx="1876">
                  <c:v>0.194</c:v>
                </c:pt>
                <c:pt idx="1877">
                  <c:v>0.193</c:v>
                </c:pt>
                <c:pt idx="1878">
                  <c:v>0.192</c:v>
                </c:pt>
                <c:pt idx="1879">
                  <c:v>0.191</c:v>
                </c:pt>
                <c:pt idx="1880">
                  <c:v>0.19</c:v>
                </c:pt>
                <c:pt idx="1881">
                  <c:v>0.189</c:v>
                </c:pt>
                <c:pt idx="1882">
                  <c:v>0.188</c:v>
                </c:pt>
                <c:pt idx="1883">
                  <c:v>0.187</c:v>
                </c:pt>
                <c:pt idx="1884">
                  <c:v>0.186</c:v>
                </c:pt>
                <c:pt idx="1885">
                  <c:v>0.185</c:v>
                </c:pt>
                <c:pt idx="1886">
                  <c:v>0.184</c:v>
                </c:pt>
                <c:pt idx="1887">
                  <c:v>0.183</c:v>
                </c:pt>
                <c:pt idx="1888">
                  <c:v>0.182</c:v>
                </c:pt>
                <c:pt idx="1889">
                  <c:v>0.181</c:v>
                </c:pt>
                <c:pt idx="1890">
                  <c:v>0.258</c:v>
                </c:pt>
                <c:pt idx="1891">
                  <c:v>0.257</c:v>
                </c:pt>
                <c:pt idx="1892">
                  <c:v>0.256</c:v>
                </c:pt>
                <c:pt idx="1893">
                  <c:v>0.255</c:v>
                </c:pt>
                <c:pt idx="1894">
                  <c:v>0.254</c:v>
                </c:pt>
                <c:pt idx="1895">
                  <c:v>0.253</c:v>
                </c:pt>
                <c:pt idx="1896">
                  <c:v>0.252</c:v>
                </c:pt>
                <c:pt idx="1897">
                  <c:v>0.251</c:v>
                </c:pt>
                <c:pt idx="1898">
                  <c:v>0.25</c:v>
                </c:pt>
                <c:pt idx="1899">
                  <c:v>0.249</c:v>
                </c:pt>
                <c:pt idx="1900">
                  <c:v>0.248</c:v>
                </c:pt>
                <c:pt idx="1901">
                  <c:v>0.247</c:v>
                </c:pt>
                <c:pt idx="1902">
                  <c:v>0.246</c:v>
                </c:pt>
                <c:pt idx="1903">
                  <c:v>0.245</c:v>
                </c:pt>
                <c:pt idx="1904">
                  <c:v>0.244</c:v>
                </c:pt>
                <c:pt idx="1905">
                  <c:v>0.243</c:v>
                </c:pt>
                <c:pt idx="1906">
                  <c:v>0.242</c:v>
                </c:pt>
                <c:pt idx="1907">
                  <c:v>0.241</c:v>
                </c:pt>
                <c:pt idx="1908">
                  <c:v>0.24</c:v>
                </c:pt>
                <c:pt idx="1909">
                  <c:v>0.239</c:v>
                </c:pt>
                <c:pt idx="1910">
                  <c:v>0.238</c:v>
                </c:pt>
                <c:pt idx="1911">
                  <c:v>0.237</c:v>
                </c:pt>
                <c:pt idx="1912">
                  <c:v>0.236</c:v>
                </c:pt>
                <c:pt idx="1913">
                  <c:v>0.235</c:v>
                </c:pt>
                <c:pt idx="1914">
                  <c:v>0.234</c:v>
                </c:pt>
                <c:pt idx="1915">
                  <c:v>0.233</c:v>
                </c:pt>
                <c:pt idx="1916">
                  <c:v>0.232</c:v>
                </c:pt>
                <c:pt idx="1917">
                  <c:v>0.231</c:v>
                </c:pt>
                <c:pt idx="1918">
                  <c:v>0.23</c:v>
                </c:pt>
                <c:pt idx="1919">
                  <c:v>0.229</c:v>
                </c:pt>
                <c:pt idx="1920">
                  <c:v>0.228</c:v>
                </c:pt>
                <c:pt idx="1921">
                  <c:v>0.227</c:v>
                </c:pt>
                <c:pt idx="1922">
                  <c:v>0.226</c:v>
                </c:pt>
                <c:pt idx="1923">
                  <c:v>0.225</c:v>
                </c:pt>
                <c:pt idx="1924">
                  <c:v>0.224</c:v>
                </c:pt>
                <c:pt idx="1925">
                  <c:v>0.223</c:v>
                </c:pt>
                <c:pt idx="1926">
                  <c:v>0.222</c:v>
                </c:pt>
                <c:pt idx="1927">
                  <c:v>0.221</c:v>
                </c:pt>
                <c:pt idx="1928">
                  <c:v>0.22</c:v>
                </c:pt>
                <c:pt idx="1929">
                  <c:v>0.219</c:v>
                </c:pt>
                <c:pt idx="1930">
                  <c:v>0.218</c:v>
                </c:pt>
                <c:pt idx="1931">
                  <c:v>0.217</c:v>
                </c:pt>
                <c:pt idx="1932">
                  <c:v>0.216</c:v>
                </c:pt>
                <c:pt idx="1933">
                  <c:v>0.215</c:v>
                </c:pt>
                <c:pt idx="1934">
                  <c:v>0.214</c:v>
                </c:pt>
                <c:pt idx="1935">
                  <c:v>0.213</c:v>
                </c:pt>
                <c:pt idx="1936">
                  <c:v>0.212</c:v>
                </c:pt>
                <c:pt idx="1937">
                  <c:v>0.211</c:v>
                </c:pt>
                <c:pt idx="1938">
                  <c:v>0.21</c:v>
                </c:pt>
                <c:pt idx="1939">
                  <c:v>0.209</c:v>
                </c:pt>
                <c:pt idx="1940">
                  <c:v>0.208</c:v>
                </c:pt>
                <c:pt idx="1941">
                  <c:v>0.207</c:v>
                </c:pt>
                <c:pt idx="1942">
                  <c:v>0.206</c:v>
                </c:pt>
                <c:pt idx="1943">
                  <c:v>0.205</c:v>
                </c:pt>
                <c:pt idx="1944">
                  <c:v>0.204</c:v>
                </c:pt>
                <c:pt idx="1945">
                  <c:v>0.203</c:v>
                </c:pt>
                <c:pt idx="1946">
                  <c:v>0.202</c:v>
                </c:pt>
                <c:pt idx="1947">
                  <c:v>0.201</c:v>
                </c:pt>
                <c:pt idx="1948">
                  <c:v>0.2</c:v>
                </c:pt>
                <c:pt idx="1949">
                  <c:v>0.199</c:v>
                </c:pt>
                <c:pt idx="1950">
                  <c:v>0.198</c:v>
                </c:pt>
                <c:pt idx="1951">
                  <c:v>0.197</c:v>
                </c:pt>
                <c:pt idx="1952">
                  <c:v>0.196</c:v>
                </c:pt>
                <c:pt idx="1953">
                  <c:v>0.195</c:v>
                </c:pt>
                <c:pt idx="1954">
                  <c:v>0.194</c:v>
                </c:pt>
                <c:pt idx="1955">
                  <c:v>0.193</c:v>
                </c:pt>
                <c:pt idx="1956">
                  <c:v>0.192</c:v>
                </c:pt>
                <c:pt idx="1957">
                  <c:v>0.191</c:v>
                </c:pt>
                <c:pt idx="1958">
                  <c:v>0.19</c:v>
                </c:pt>
                <c:pt idx="1959">
                  <c:v>0.189</c:v>
                </c:pt>
                <c:pt idx="1960">
                  <c:v>0.188</c:v>
                </c:pt>
                <c:pt idx="1961">
                  <c:v>0.187</c:v>
                </c:pt>
                <c:pt idx="1962">
                  <c:v>0.186</c:v>
                </c:pt>
                <c:pt idx="1963">
                  <c:v>0.185</c:v>
                </c:pt>
                <c:pt idx="1964">
                  <c:v>0.184</c:v>
                </c:pt>
                <c:pt idx="1965">
                  <c:v>0.183</c:v>
                </c:pt>
                <c:pt idx="1966">
                  <c:v>0.182</c:v>
                </c:pt>
                <c:pt idx="1967">
                  <c:v>0.181</c:v>
                </c:pt>
                <c:pt idx="1968">
                  <c:v>0.18</c:v>
                </c:pt>
                <c:pt idx="1969">
                  <c:v>0.256</c:v>
                </c:pt>
                <c:pt idx="1970">
                  <c:v>0.255</c:v>
                </c:pt>
                <c:pt idx="1971">
                  <c:v>0.254</c:v>
                </c:pt>
                <c:pt idx="1972">
                  <c:v>0.253</c:v>
                </c:pt>
                <c:pt idx="1973">
                  <c:v>0.252</c:v>
                </c:pt>
                <c:pt idx="1974">
                  <c:v>0.251</c:v>
                </c:pt>
                <c:pt idx="1975">
                  <c:v>0.25</c:v>
                </c:pt>
                <c:pt idx="1976">
                  <c:v>0.249</c:v>
                </c:pt>
                <c:pt idx="1977">
                  <c:v>0.248</c:v>
                </c:pt>
                <c:pt idx="1978">
                  <c:v>0.247</c:v>
                </c:pt>
                <c:pt idx="1979">
                  <c:v>0.246</c:v>
                </c:pt>
                <c:pt idx="1980">
                  <c:v>0.245</c:v>
                </c:pt>
                <c:pt idx="1981">
                  <c:v>0.244</c:v>
                </c:pt>
                <c:pt idx="1982">
                  <c:v>0.243</c:v>
                </c:pt>
                <c:pt idx="1983">
                  <c:v>0.242</c:v>
                </c:pt>
                <c:pt idx="1984">
                  <c:v>0.241</c:v>
                </c:pt>
                <c:pt idx="1985">
                  <c:v>0.24</c:v>
                </c:pt>
                <c:pt idx="1986">
                  <c:v>0.239</c:v>
                </c:pt>
                <c:pt idx="1987">
                  <c:v>0.238</c:v>
                </c:pt>
                <c:pt idx="1988">
                  <c:v>0.237</c:v>
                </c:pt>
                <c:pt idx="1989">
                  <c:v>0.236</c:v>
                </c:pt>
                <c:pt idx="1990">
                  <c:v>0.235</c:v>
                </c:pt>
                <c:pt idx="1991">
                  <c:v>0.234</c:v>
                </c:pt>
                <c:pt idx="1992">
                  <c:v>0.233</c:v>
                </c:pt>
                <c:pt idx="1993">
                  <c:v>0.232</c:v>
                </c:pt>
                <c:pt idx="1994">
                  <c:v>0.231</c:v>
                </c:pt>
                <c:pt idx="1995">
                  <c:v>0.23</c:v>
                </c:pt>
                <c:pt idx="1996">
                  <c:v>0.229</c:v>
                </c:pt>
                <c:pt idx="1997">
                  <c:v>0.228</c:v>
                </c:pt>
                <c:pt idx="1998">
                  <c:v>0.227</c:v>
                </c:pt>
                <c:pt idx="1999">
                  <c:v>0.226</c:v>
                </c:pt>
                <c:pt idx="2000">
                  <c:v>0.225</c:v>
                </c:pt>
                <c:pt idx="2001">
                  <c:v>0.224</c:v>
                </c:pt>
                <c:pt idx="2002">
                  <c:v>0.223</c:v>
                </c:pt>
                <c:pt idx="2003">
                  <c:v>0.222</c:v>
                </c:pt>
                <c:pt idx="2004">
                  <c:v>0.221</c:v>
                </c:pt>
                <c:pt idx="2005">
                  <c:v>0.22</c:v>
                </c:pt>
                <c:pt idx="2006">
                  <c:v>0.219</c:v>
                </c:pt>
                <c:pt idx="2007">
                  <c:v>0.218</c:v>
                </c:pt>
                <c:pt idx="2008">
                  <c:v>0.217</c:v>
                </c:pt>
                <c:pt idx="2009">
                  <c:v>0.216</c:v>
                </c:pt>
                <c:pt idx="2010">
                  <c:v>0.215</c:v>
                </c:pt>
                <c:pt idx="2011">
                  <c:v>0.214</c:v>
                </c:pt>
                <c:pt idx="2012">
                  <c:v>0.213</c:v>
                </c:pt>
                <c:pt idx="2013">
                  <c:v>0.212</c:v>
                </c:pt>
                <c:pt idx="2014">
                  <c:v>0.211</c:v>
                </c:pt>
                <c:pt idx="2015">
                  <c:v>0.21</c:v>
                </c:pt>
                <c:pt idx="2016">
                  <c:v>0.209</c:v>
                </c:pt>
                <c:pt idx="2017">
                  <c:v>0.208</c:v>
                </c:pt>
                <c:pt idx="2018">
                  <c:v>0.207</c:v>
                </c:pt>
                <c:pt idx="2019">
                  <c:v>0.206</c:v>
                </c:pt>
                <c:pt idx="2020">
                  <c:v>0.205</c:v>
                </c:pt>
                <c:pt idx="2021">
                  <c:v>0.204</c:v>
                </c:pt>
                <c:pt idx="2022">
                  <c:v>0.203</c:v>
                </c:pt>
                <c:pt idx="2023">
                  <c:v>0.202</c:v>
                </c:pt>
                <c:pt idx="2024">
                  <c:v>0.201</c:v>
                </c:pt>
                <c:pt idx="2025">
                  <c:v>0.2</c:v>
                </c:pt>
                <c:pt idx="2026">
                  <c:v>0.199</c:v>
                </c:pt>
                <c:pt idx="2027">
                  <c:v>0.198</c:v>
                </c:pt>
                <c:pt idx="2028">
                  <c:v>0.197</c:v>
                </c:pt>
                <c:pt idx="2029">
                  <c:v>0.196</c:v>
                </c:pt>
                <c:pt idx="2030">
                  <c:v>0.195</c:v>
                </c:pt>
                <c:pt idx="2031">
                  <c:v>0.194</c:v>
                </c:pt>
                <c:pt idx="2032">
                  <c:v>0.193</c:v>
                </c:pt>
                <c:pt idx="2033">
                  <c:v>0.192</c:v>
                </c:pt>
                <c:pt idx="2034">
                  <c:v>0.191</c:v>
                </c:pt>
                <c:pt idx="2035">
                  <c:v>0.19</c:v>
                </c:pt>
                <c:pt idx="2036">
                  <c:v>0.189</c:v>
                </c:pt>
                <c:pt idx="2037">
                  <c:v>0.188</c:v>
                </c:pt>
                <c:pt idx="2038">
                  <c:v>0.187</c:v>
                </c:pt>
                <c:pt idx="2039">
                  <c:v>0.186</c:v>
                </c:pt>
                <c:pt idx="2040">
                  <c:v>0.185</c:v>
                </c:pt>
                <c:pt idx="2041">
                  <c:v>0.184</c:v>
                </c:pt>
                <c:pt idx="2042">
                  <c:v>0.183</c:v>
                </c:pt>
                <c:pt idx="2043">
                  <c:v>0.182</c:v>
                </c:pt>
                <c:pt idx="2044">
                  <c:v>0.181</c:v>
                </c:pt>
                <c:pt idx="2045">
                  <c:v>0.18</c:v>
                </c:pt>
                <c:pt idx="2046">
                  <c:v>0.179</c:v>
                </c:pt>
                <c:pt idx="2047">
                  <c:v>0.254</c:v>
                </c:pt>
                <c:pt idx="2048">
                  <c:v>0.253</c:v>
                </c:pt>
                <c:pt idx="2049">
                  <c:v>0.252</c:v>
                </c:pt>
                <c:pt idx="2050">
                  <c:v>0.251</c:v>
                </c:pt>
                <c:pt idx="2051">
                  <c:v>0.25</c:v>
                </c:pt>
                <c:pt idx="2052">
                  <c:v>0.249</c:v>
                </c:pt>
                <c:pt idx="2053">
                  <c:v>0.248</c:v>
                </c:pt>
                <c:pt idx="2054">
                  <c:v>0.247</c:v>
                </c:pt>
                <c:pt idx="2055">
                  <c:v>0.246</c:v>
                </c:pt>
                <c:pt idx="2056">
                  <c:v>0.245</c:v>
                </c:pt>
                <c:pt idx="2057">
                  <c:v>0.244</c:v>
                </c:pt>
                <c:pt idx="2058">
                  <c:v>0.243</c:v>
                </c:pt>
                <c:pt idx="2059">
                  <c:v>0.242</c:v>
                </c:pt>
                <c:pt idx="2060">
                  <c:v>0.241</c:v>
                </c:pt>
                <c:pt idx="2061">
                  <c:v>0.24</c:v>
                </c:pt>
                <c:pt idx="2062">
                  <c:v>0.239</c:v>
                </c:pt>
                <c:pt idx="2063">
                  <c:v>0.238</c:v>
                </c:pt>
                <c:pt idx="2064">
                  <c:v>0.237</c:v>
                </c:pt>
                <c:pt idx="2065">
                  <c:v>0.236</c:v>
                </c:pt>
                <c:pt idx="2066">
                  <c:v>0.235</c:v>
                </c:pt>
                <c:pt idx="2067">
                  <c:v>0.234</c:v>
                </c:pt>
                <c:pt idx="2068">
                  <c:v>0.233</c:v>
                </c:pt>
                <c:pt idx="2069">
                  <c:v>0.232</c:v>
                </c:pt>
                <c:pt idx="2070">
                  <c:v>0.231</c:v>
                </c:pt>
                <c:pt idx="2071">
                  <c:v>0.23</c:v>
                </c:pt>
                <c:pt idx="2072">
                  <c:v>0.229</c:v>
                </c:pt>
                <c:pt idx="2073">
                  <c:v>0.228</c:v>
                </c:pt>
                <c:pt idx="2074">
                  <c:v>0.227</c:v>
                </c:pt>
                <c:pt idx="2075">
                  <c:v>0.226</c:v>
                </c:pt>
                <c:pt idx="2076">
                  <c:v>0.225</c:v>
                </c:pt>
                <c:pt idx="2077">
                  <c:v>0.224</c:v>
                </c:pt>
                <c:pt idx="2078">
                  <c:v>0.223</c:v>
                </c:pt>
                <c:pt idx="2079">
                  <c:v>0.222</c:v>
                </c:pt>
                <c:pt idx="2080">
                  <c:v>0.221</c:v>
                </c:pt>
                <c:pt idx="2081">
                  <c:v>0.22</c:v>
                </c:pt>
                <c:pt idx="2082">
                  <c:v>0.219</c:v>
                </c:pt>
                <c:pt idx="2083">
                  <c:v>0.218</c:v>
                </c:pt>
                <c:pt idx="2084">
                  <c:v>0.217</c:v>
                </c:pt>
                <c:pt idx="2085">
                  <c:v>0.216</c:v>
                </c:pt>
                <c:pt idx="2086">
                  <c:v>0.215</c:v>
                </c:pt>
                <c:pt idx="2087">
                  <c:v>0.214</c:v>
                </c:pt>
                <c:pt idx="2088">
                  <c:v>0.213</c:v>
                </c:pt>
                <c:pt idx="2089">
                  <c:v>0.212</c:v>
                </c:pt>
                <c:pt idx="2090">
                  <c:v>0.211</c:v>
                </c:pt>
                <c:pt idx="2091">
                  <c:v>0.21</c:v>
                </c:pt>
                <c:pt idx="2092">
                  <c:v>0.209</c:v>
                </c:pt>
                <c:pt idx="2093">
                  <c:v>0.208</c:v>
                </c:pt>
                <c:pt idx="2094">
                  <c:v>0.207</c:v>
                </c:pt>
                <c:pt idx="2095">
                  <c:v>0.206</c:v>
                </c:pt>
                <c:pt idx="2096">
                  <c:v>0.205</c:v>
                </c:pt>
                <c:pt idx="2097">
                  <c:v>0.204</c:v>
                </c:pt>
                <c:pt idx="2098">
                  <c:v>0.203</c:v>
                </c:pt>
                <c:pt idx="2099">
                  <c:v>0.202</c:v>
                </c:pt>
                <c:pt idx="2100">
                  <c:v>0.201</c:v>
                </c:pt>
                <c:pt idx="2101">
                  <c:v>0.2</c:v>
                </c:pt>
                <c:pt idx="2102">
                  <c:v>0.199</c:v>
                </c:pt>
                <c:pt idx="2103">
                  <c:v>0.198</c:v>
                </c:pt>
                <c:pt idx="2104">
                  <c:v>0.197</c:v>
                </c:pt>
                <c:pt idx="2105">
                  <c:v>0.196</c:v>
                </c:pt>
                <c:pt idx="2106">
                  <c:v>0.195</c:v>
                </c:pt>
                <c:pt idx="2107">
                  <c:v>0.194</c:v>
                </c:pt>
                <c:pt idx="2108">
                  <c:v>0.193</c:v>
                </c:pt>
                <c:pt idx="2109">
                  <c:v>0.192</c:v>
                </c:pt>
                <c:pt idx="2110">
                  <c:v>0.191</c:v>
                </c:pt>
                <c:pt idx="2111">
                  <c:v>0.19</c:v>
                </c:pt>
                <c:pt idx="2112">
                  <c:v>0.189</c:v>
                </c:pt>
                <c:pt idx="2113">
                  <c:v>0.188</c:v>
                </c:pt>
                <c:pt idx="2114">
                  <c:v>0.187</c:v>
                </c:pt>
                <c:pt idx="2115">
                  <c:v>0.186</c:v>
                </c:pt>
                <c:pt idx="2116">
                  <c:v>0.185</c:v>
                </c:pt>
                <c:pt idx="2117">
                  <c:v>0.184</c:v>
                </c:pt>
                <c:pt idx="2118">
                  <c:v>0.183</c:v>
                </c:pt>
                <c:pt idx="2119">
                  <c:v>0.182</c:v>
                </c:pt>
                <c:pt idx="2120">
                  <c:v>0.181</c:v>
                </c:pt>
                <c:pt idx="2121">
                  <c:v>0.18</c:v>
                </c:pt>
                <c:pt idx="2122">
                  <c:v>0.179</c:v>
                </c:pt>
                <c:pt idx="2123">
                  <c:v>0.178</c:v>
                </c:pt>
                <c:pt idx="2124">
                  <c:v>0.252</c:v>
                </c:pt>
                <c:pt idx="2125">
                  <c:v>0.251</c:v>
                </c:pt>
                <c:pt idx="2126">
                  <c:v>0.25</c:v>
                </c:pt>
                <c:pt idx="2127">
                  <c:v>0.249</c:v>
                </c:pt>
                <c:pt idx="2128">
                  <c:v>0.248</c:v>
                </c:pt>
                <c:pt idx="2129">
                  <c:v>0.247</c:v>
                </c:pt>
                <c:pt idx="2130">
                  <c:v>0.246</c:v>
                </c:pt>
                <c:pt idx="2131">
                  <c:v>0.245</c:v>
                </c:pt>
                <c:pt idx="2132">
                  <c:v>0.244</c:v>
                </c:pt>
                <c:pt idx="2133">
                  <c:v>0.243</c:v>
                </c:pt>
                <c:pt idx="2134">
                  <c:v>0.242</c:v>
                </c:pt>
                <c:pt idx="2135">
                  <c:v>0.241</c:v>
                </c:pt>
                <c:pt idx="2136">
                  <c:v>0.24</c:v>
                </c:pt>
                <c:pt idx="2137">
                  <c:v>0.239</c:v>
                </c:pt>
                <c:pt idx="2138">
                  <c:v>0.238</c:v>
                </c:pt>
                <c:pt idx="2139">
                  <c:v>0.237</c:v>
                </c:pt>
                <c:pt idx="2140">
                  <c:v>0.236</c:v>
                </c:pt>
                <c:pt idx="2141">
                  <c:v>0.235</c:v>
                </c:pt>
                <c:pt idx="2142">
                  <c:v>0.234</c:v>
                </c:pt>
                <c:pt idx="2143">
                  <c:v>0.233</c:v>
                </c:pt>
                <c:pt idx="2144">
                  <c:v>0.232</c:v>
                </c:pt>
                <c:pt idx="2145">
                  <c:v>0.231</c:v>
                </c:pt>
                <c:pt idx="2146">
                  <c:v>0.23</c:v>
                </c:pt>
                <c:pt idx="2147">
                  <c:v>0.229</c:v>
                </c:pt>
                <c:pt idx="2148">
                  <c:v>0.228</c:v>
                </c:pt>
                <c:pt idx="2149">
                  <c:v>0.227</c:v>
                </c:pt>
                <c:pt idx="2150">
                  <c:v>0.226</c:v>
                </c:pt>
                <c:pt idx="2151">
                  <c:v>0.225</c:v>
                </c:pt>
                <c:pt idx="2152">
                  <c:v>0.224</c:v>
                </c:pt>
                <c:pt idx="2153">
                  <c:v>0.223</c:v>
                </c:pt>
                <c:pt idx="2154">
                  <c:v>0.222</c:v>
                </c:pt>
                <c:pt idx="2155">
                  <c:v>0.221</c:v>
                </c:pt>
                <c:pt idx="2156">
                  <c:v>0.22</c:v>
                </c:pt>
                <c:pt idx="2157">
                  <c:v>0.219</c:v>
                </c:pt>
                <c:pt idx="2158">
                  <c:v>0.218</c:v>
                </c:pt>
                <c:pt idx="2159">
                  <c:v>0.217</c:v>
                </c:pt>
                <c:pt idx="2160">
                  <c:v>0.216</c:v>
                </c:pt>
                <c:pt idx="2161">
                  <c:v>0.215</c:v>
                </c:pt>
                <c:pt idx="2162">
                  <c:v>0.214</c:v>
                </c:pt>
                <c:pt idx="2163">
                  <c:v>0.213</c:v>
                </c:pt>
                <c:pt idx="2164">
                  <c:v>0.212</c:v>
                </c:pt>
                <c:pt idx="2165">
                  <c:v>0.211</c:v>
                </c:pt>
                <c:pt idx="2166">
                  <c:v>0.21</c:v>
                </c:pt>
                <c:pt idx="2167">
                  <c:v>0.209</c:v>
                </c:pt>
                <c:pt idx="2168">
                  <c:v>0.208</c:v>
                </c:pt>
                <c:pt idx="2169">
                  <c:v>0.207</c:v>
                </c:pt>
                <c:pt idx="2170">
                  <c:v>0.206</c:v>
                </c:pt>
                <c:pt idx="2171">
                  <c:v>0.205</c:v>
                </c:pt>
                <c:pt idx="2172">
                  <c:v>0.204</c:v>
                </c:pt>
                <c:pt idx="2173">
                  <c:v>0.203</c:v>
                </c:pt>
                <c:pt idx="2174">
                  <c:v>0.202</c:v>
                </c:pt>
                <c:pt idx="2175">
                  <c:v>0.201</c:v>
                </c:pt>
                <c:pt idx="2176">
                  <c:v>0.2</c:v>
                </c:pt>
                <c:pt idx="2177">
                  <c:v>0.199</c:v>
                </c:pt>
                <c:pt idx="2178">
                  <c:v>0.198</c:v>
                </c:pt>
                <c:pt idx="2179">
                  <c:v>0.197</c:v>
                </c:pt>
                <c:pt idx="2180">
                  <c:v>0.196</c:v>
                </c:pt>
                <c:pt idx="2181">
                  <c:v>0.195</c:v>
                </c:pt>
                <c:pt idx="2182">
                  <c:v>0.194</c:v>
                </c:pt>
                <c:pt idx="2183">
                  <c:v>0.193</c:v>
                </c:pt>
                <c:pt idx="2184">
                  <c:v>0.192</c:v>
                </c:pt>
                <c:pt idx="2185">
                  <c:v>0.191</c:v>
                </c:pt>
                <c:pt idx="2186">
                  <c:v>0.19</c:v>
                </c:pt>
                <c:pt idx="2187">
                  <c:v>0.189</c:v>
                </c:pt>
                <c:pt idx="2188">
                  <c:v>0.188</c:v>
                </c:pt>
                <c:pt idx="2189">
                  <c:v>0.187</c:v>
                </c:pt>
                <c:pt idx="2190">
                  <c:v>0.186</c:v>
                </c:pt>
                <c:pt idx="2191">
                  <c:v>0.185</c:v>
                </c:pt>
                <c:pt idx="2192">
                  <c:v>0.184</c:v>
                </c:pt>
                <c:pt idx="2193">
                  <c:v>0.183</c:v>
                </c:pt>
                <c:pt idx="2194">
                  <c:v>0.182</c:v>
                </c:pt>
                <c:pt idx="2195">
                  <c:v>0.181</c:v>
                </c:pt>
                <c:pt idx="2196">
                  <c:v>0.18</c:v>
                </c:pt>
                <c:pt idx="2197">
                  <c:v>0.179</c:v>
                </c:pt>
                <c:pt idx="2198">
                  <c:v>0.178</c:v>
                </c:pt>
                <c:pt idx="2199">
                  <c:v>0.177</c:v>
                </c:pt>
                <c:pt idx="2200">
                  <c:v>0.25</c:v>
                </c:pt>
                <c:pt idx="2201">
                  <c:v>0.249</c:v>
                </c:pt>
                <c:pt idx="2202">
                  <c:v>0.248</c:v>
                </c:pt>
                <c:pt idx="2203">
                  <c:v>0.247</c:v>
                </c:pt>
                <c:pt idx="2204">
                  <c:v>0.246</c:v>
                </c:pt>
                <c:pt idx="2205">
                  <c:v>0.245</c:v>
                </c:pt>
                <c:pt idx="2206">
                  <c:v>0.244</c:v>
                </c:pt>
                <c:pt idx="2207">
                  <c:v>0.243</c:v>
                </c:pt>
                <c:pt idx="2208">
                  <c:v>0.242</c:v>
                </c:pt>
                <c:pt idx="2209">
                  <c:v>0.241</c:v>
                </c:pt>
                <c:pt idx="2210">
                  <c:v>0.24</c:v>
                </c:pt>
                <c:pt idx="2211">
                  <c:v>0.239</c:v>
                </c:pt>
                <c:pt idx="2212">
                  <c:v>0.238</c:v>
                </c:pt>
                <c:pt idx="2213">
                  <c:v>0.237</c:v>
                </c:pt>
                <c:pt idx="2214">
                  <c:v>0.236</c:v>
                </c:pt>
                <c:pt idx="2215">
                  <c:v>0.235</c:v>
                </c:pt>
                <c:pt idx="2216">
                  <c:v>0.234</c:v>
                </c:pt>
                <c:pt idx="2217">
                  <c:v>0.233</c:v>
                </c:pt>
                <c:pt idx="2218">
                  <c:v>0.232</c:v>
                </c:pt>
                <c:pt idx="2219">
                  <c:v>0.231</c:v>
                </c:pt>
                <c:pt idx="2220">
                  <c:v>0.23</c:v>
                </c:pt>
                <c:pt idx="2221">
                  <c:v>0.229</c:v>
                </c:pt>
                <c:pt idx="2222">
                  <c:v>0.228</c:v>
                </c:pt>
                <c:pt idx="2223">
                  <c:v>0.227</c:v>
                </c:pt>
                <c:pt idx="2224">
                  <c:v>0.226</c:v>
                </c:pt>
                <c:pt idx="2225">
                  <c:v>0.225</c:v>
                </c:pt>
                <c:pt idx="2226">
                  <c:v>0.224</c:v>
                </c:pt>
                <c:pt idx="2227">
                  <c:v>0.223</c:v>
                </c:pt>
                <c:pt idx="2228">
                  <c:v>0.222</c:v>
                </c:pt>
                <c:pt idx="2229">
                  <c:v>0.221</c:v>
                </c:pt>
                <c:pt idx="2230">
                  <c:v>0.22</c:v>
                </c:pt>
                <c:pt idx="2231">
                  <c:v>0.219</c:v>
                </c:pt>
                <c:pt idx="2232">
                  <c:v>0.218</c:v>
                </c:pt>
                <c:pt idx="2233">
                  <c:v>0.217</c:v>
                </c:pt>
                <c:pt idx="2234">
                  <c:v>0.216</c:v>
                </c:pt>
                <c:pt idx="2235">
                  <c:v>0.215</c:v>
                </c:pt>
                <c:pt idx="2236">
                  <c:v>0.214</c:v>
                </c:pt>
                <c:pt idx="2237">
                  <c:v>0.213</c:v>
                </c:pt>
                <c:pt idx="2238">
                  <c:v>0.212</c:v>
                </c:pt>
                <c:pt idx="2239">
                  <c:v>0.211</c:v>
                </c:pt>
                <c:pt idx="2240">
                  <c:v>0.21</c:v>
                </c:pt>
                <c:pt idx="2241">
                  <c:v>0.209</c:v>
                </c:pt>
                <c:pt idx="2242">
                  <c:v>0.208</c:v>
                </c:pt>
                <c:pt idx="2243">
                  <c:v>0.207</c:v>
                </c:pt>
                <c:pt idx="2244">
                  <c:v>0.206</c:v>
                </c:pt>
                <c:pt idx="2245">
                  <c:v>0.205</c:v>
                </c:pt>
                <c:pt idx="2246">
                  <c:v>0.204</c:v>
                </c:pt>
                <c:pt idx="2247">
                  <c:v>0.203</c:v>
                </c:pt>
                <c:pt idx="2248">
                  <c:v>0.202</c:v>
                </c:pt>
                <c:pt idx="2249">
                  <c:v>0.201</c:v>
                </c:pt>
                <c:pt idx="2250">
                  <c:v>0.2</c:v>
                </c:pt>
                <c:pt idx="2251">
                  <c:v>0.199</c:v>
                </c:pt>
                <c:pt idx="2252">
                  <c:v>0.198</c:v>
                </c:pt>
                <c:pt idx="2253">
                  <c:v>0.197</c:v>
                </c:pt>
                <c:pt idx="2254">
                  <c:v>0.196</c:v>
                </c:pt>
                <c:pt idx="2255">
                  <c:v>0.195</c:v>
                </c:pt>
                <c:pt idx="2256">
                  <c:v>0.194</c:v>
                </c:pt>
                <c:pt idx="2257">
                  <c:v>0.193</c:v>
                </c:pt>
                <c:pt idx="2258">
                  <c:v>0.192</c:v>
                </c:pt>
                <c:pt idx="2259">
                  <c:v>0.191</c:v>
                </c:pt>
                <c:pt idx="2260">
                  <c:v>0.19</c:v>
                </c:pt>
                <c:pt idx="2261">
                  <c:v>0.189</c:v>
                </c:pt>
                <c:pt idx="2262">
                  <c:v>0.188</c:v>
                </c:pt>
                <c:pt idx="2263">
                  <c:v>0.187</c:v>
                </c:pt>
                <c:pt idx="2264">
                  <c:v>0.186</c:v>
                </c:pt>
                <c:pt idx="2265">
                  <c:v>0.185</c:v>
                </c:pt>
                <c:pt idx="2266">
                  <c:v>0.184</c:v>
                </c:pt>
                <c:pt idx="2267">
                  <c:v>0.183</c:v>
                </c:pt>
                <c:pt idx="2268">
                  <c:v>0.182</c:v>
                </c:pt>
                <c:pt idx="2269">
                  <c:v>0.181</c:v>
                </c:pt>
                <c:pt idx="2270">
                  <c:v>0.18</c:v>
                </c:pt>
                <c:pt idx="2271">
                  <c:v>0.179</c:v>
                </c:pt>
                <c:pt idx="2272">
                  <c:v>0.178</c:v>
                </c:pt>
                <c:pt idx="2273">
                  <c:v>0.177</c:v>
                </c:pt>
                <c:pt idx="2274">
                  <c:v>0.176</c:v>
                </c:pt>
                <c:pt idx="2275">
                  <c:v>0.248</c:v>
                </c:pt>
                <c:pt idx="2276">
                  <c:v>0.247</c:v>
                </c:pt>
                <c:pt idx="2277">
                  <c:v>0.246</c:v>
                </c:pt>
                <c:pt idx="2278">
                  <c:v>0.245</c:v>
                </c:pt>
                <c:pt idx="2279">
                  <c:v>0.244</c:v>
                </c:pt>
                <c:pt idx="2280">
                  <c:v>0.243</c:v>
                </c:pt>
                <c:pt idx="2281">
                  <c:v>0.242</c:v>
                </c:pt>
                <c:pt idx="2282">
                  <c:v>0.241</c:v>
                </c:pt>
                <c:pt idx="2283">
                  <c:v>0.24</c:v>
                </c:pt>
                <c:pt idx="2284">
                  <c:v>0.239</c:v>
                </c:pt>
                <c:pt idx="2285">
                  <c:v>0.238</c:v>
                </c:pt>
                <c:pt idx="2286">
                  <c:v>0.237</c:v>
                </c:pt>
                <c:pt idx="2287">
                  <c:v>0.236</c:v>
                </c:pt>
                <c:pt idx="2288">
                  <c:v>0.235</c:v>
                </c:pt>
                <c:pt idx="2289">
                  <c:v>0.234</c:v>
                </c:pt>
                <c:pt idx="2290">
                  <c:v>0.233</c:v>
                </c:pt>
                <c:pt idx="2291">
                  <c:v>0.232</c:v>
                </c:pt>
                <c:pt idx="2292">
                  <c:v>0.231</c:v>
                </c:pt>
                <c:pt idx="2293">
                  <c:v>0.23</c:v>
                </c:pt>
                <c:pt idx="2294">
                  <c:v>0.229</c:v>
                </c:pt>
                <c:pt idx="2295">
                  <c:v>0.228</c:v>
                </c:pt>
                <c:pt idx="2296">
                  <c:v>0.227</c:v>
                </c:pt>
                <c:pt idx="2297">
                  <c:v>0.226</c:v>
                </c:pt>
                <c:pt idx="2298">
                  <c:v>0.225</c:v>
                </c:pt>
                <c:pt idx="2299">
                  <c:v>0.224</c:v>
                </c:pt>
                <c:pt idx="2300">
                  <c:v>0.223</c:v>
                </c:pt>
                <c:pt idx="2301">
                  <c:v>0.222</c:v>
                </c:pt>
                <c:pt idx="2302">
                  <c:v>0.221</c:v>
                </c:pt>
                <c:pt idx="2303">
                  <c:v>0.22</c:v>
                </c:pt>
                <c:pt idx="2304">
                  <c:v>0.219</c:v>
                </c:pt>
                <c:pt idx="2305">
                  <c:v>0.218</c:v>
                </c:pt>
                <c:pt idx="2306">
                  <c:v>0.217</c:v>
                </c:pt>
                <c:pt idx="2307">
                  <c:v>0.216</c:v>
                </c:pt>
                <c:pt idx="2308">
                  <c:v>0.215</c:v>
                </c:pt>
                <c:pt idx="2309">
                  <c:v>0.214</c:v>
                </c:pt>
                <c:pt idx="2310">
                  <c:v>0.213</c:v>
                </c:pt>
                <c:pt idx="2311">
                  <c:v>0.212</c:v>
                </c:pt>
                <c:pt idx="2312">
                  <c:v>0.211</c:v>
                </c:pt>
                <c:pt idx="2313">
                  <c:v>0.21</c:v>
                </c:pt>
                <c:pt idx="2314">
                  <c:v>0.209</c:v>
                </c:pt>
                <c:pt idx="2315">
                  <c:v>0.208</c:v>
                </c:pt>
                <c:pt idx="2316">
                  <c:v>0.207</c:v>
                </c:pt>
                <c:pt idx="2317">
                  <c:v>0.206</c:v>
                </c:pt>
                <c:pt idx="2318">
                  <c:v>0.205</c:v>
                </c:pt>
                <c:pt idx="2319">
                  <c:v>0.204</c:v>
                </c:pt>
                <c:pt idx="2320">
                  <c:v>0.203</c:v>
                </c:pt>
                <c:pt idx="2321">
                  <c:v>0.202</c:v>
                </c:pt>
                <c:pt idx="2322">
                  <c:v>0.201</c:v>
                </c:pt>
                <c:pt idx="2323">
                  <c:v>0.2</c:v>
                </c:pt>
                <c:pt idx="2324">
                  <c:v>0.199</c:v>
                </c:pt>
                <c:pt idx="2325">
                  <c:v>0.198</c:v>
                </c:pt>
                <c:pt idx="2326">
                  <c:v>0.197</c:v>
                </c:pt>
                <c:pt idx="2327">
                  <c:v>0.196</c:v>
                </c:pt>
                <c:pt idx="2328">
                  <c:v>0.195</c:v>
                </c:pt>
                <c:pt idx="2329">
                  <c:v>0.194</c:v>
                </c:pt>
                <c:pt idx="2330">
                  <c:v>0.193</c:v>
                </c:pt>
                <c:pt idx="2331">
                  <c:v>0.192</c:v>
                </c:pt>
                <c:pt idx="2332">
                  <c:v>0.191</c:v>
                </c:pt>
                <c:pt idx="2333">
                  <c:v>0.19</c:v>
                </c:pt>
                <c:pt idx="2334">
                  <c:v>0.189</c:v>
                </c:pt>
                <c:pt idx="2335">
                  <c:v>0.188</c:v>
                </c:pt>
                <c:pt idx="2336">
                  <c:v>0.187</c:v>
                </c:pt>
                <c:pt idx="2337">
                  <c:v>0.186</c:v>
                </c:pt>
                <c:pt idx="2338">
                  <c:v>0.185</c:v>
                </c:pt>
                <c:pt idx="2339">
                  <c:v>0.184</c:v>
                </c:pt>
                <c:pt idx="2340">
                  <c:v>0.183</c:v>
                </c:pt>
                <c:pt idx="2341">
                  <c:v>0.182</c:v>
                </c:pt>
                <c:pt idx="2342">
                  <c:v>0.181</c:v>
                </c:pt>
                <c:pt idx="2343">
                  <c:v>0.18</c:v>
                </c:pt>
                <c:pt idx="2344">
                  <c:v>0.179</c:v>
                </c:pt>
                <c:pt idx="2345">
                  <c:v>0.178</c:v>
                </c:pt>
                <c:pt idx="2346">
                  <c:v>0.177</c:v>
                </c:pt>
                <c:pt idx="2347">
                  <c:v>0.176</c:v>
                </c:pt>
                <c:pt idx="2348">
                  <c:v>0.175</c:v>
                </c:pt>
                <c:pt idx="2349">
                  <c:v>0.246</c:v>
                </c:pt>
                <c:pt idx="2350">
                  <c:v>0.245</c:v>
                </c:pt>
                <c:pt idx="2351">
                  <c:v>0.244</c:v>
                </c:pt>
                <c:pt idx="2352">
                  <c:v>0.243</c:v>
                </c:pt>
                <c:pt idx="2353">
                  <c:v>0.242</c:v>
                </c:pt>
                <c:pt idx="2354">
                  <c:v>0.241</c:v>
                </c:pt>
                <c:pt idx="2355">
                  <c:v>0.24</c:v>
                </c:pt>
                <c:pt idx="2356">
                  <c:v>0.239</c:v>
                </c:pt>
                <c:pt idx="2357">
                  <c:v>0.238</c:v>
                </c:pt>
                <c:pt idx="2358">
                  <c:v>0.237</c:v>
                </c:pt>
                <c:pt idx="2359">
                  <c:v>0.236</c:v>
                </c:pt>
                <c:pt idx="2360">
                  <c:v>0.235</c:v>
                </c:pt>
                <c:pt idx="2361">
                  <c:v>0.234</c:v>
                </c:pt>
                <c:pt idx="2362">
                  <c:v>0.233</c:v>
                </c:pt>
                <c:pt idx="2363">
                  <c:v>0.232</c:v>
                </c:pt>
                <c:pt idx="2364">
                  <c:v>0.231</c:v>
                </c:pt>
                <c:pt idx="2365">
                  <c:v>0.23</c:v>
                </c:pt>
                <c:pt idx="2366">
                  <c:v>0.229</c:v>
                </c:pt>
                <c:pt idx="2367">
                  <c:v>0.228</c:v>
                </c:pt>
                <c:pt idx="2368">
                  <c:v>0.227</c:v>
                </c:pt>
                <c:pt idx="2369">
                  <c:v>0.226</c:v>
                </c:pt>
                <c:pt idx="2370">
                  <c:v>0.225</c:v>
                </c:pt>
                <c:pt idx="2371">
                  <c:v>0.224</c:v>
                </c:pt>
                <c:pt idx="2372">
                  <c:v>0.223</c:v>
                </c:pt>
                <c:pt idx="2373">
                  <c:v>0.222</c:v>
                </c:pt>
                <c:pt idx="2374">
                  <c:v>0.221</c:v>
                </c:pt>
                <c:pt idx="2375">
                  <c:v>0.22</c:v>
                </c:pt>
                <c:pt idx="2376">
                  <c:v>0.219</c:v>
                </c:pt>
                <c:pt idx="2377">
                  <c:v>0.218</c:v>
                </c:pt>
                <c:pt idx="2378">
                  <c:v>0.217</c:v>
                </c:pt>
                <c:pt idx="2379">
                  <c:v>0.216</c:v>
                </c:pt>
                <c:pt idx="2380">
                  <c:v>0.215</c:v>
                </c:pt>
                <c:pt idx="2381">
                  <c:v>0.214</c:v>
                </c:pt>
                <c:pt idx="2382">
                  <c:v>0.213</c:v>
                </c:pt>
                <c:pt idx="2383">
                  <c:v>0.212</c:v>
                </c:pt>
                <c:pt idx="2384">
                  <c:v>0.211</c:v>
                </c:pt>
                <c:pt idx="2385">
                  <c:v>0.21</c:v>
                </c:pt>
                <c:pt idx="2386">
                  <c:v>0.209</c:v>
                </c:pt>
                <c:pt idx="2387">
                  <c:v>0.208</c:v>
                </c:pt>
                <c:pt idx="2388">
                  <c:v>0.207</c:v>
                </c:pt>
                <c:pt idx="2389">
                  <c:v>0.206</c:v>
                </c:pt>
                <c:pt idx="2390">
                  <c:v>0.205</c:v>
                </c:pt>
                <c:pt idx="2391">
                  <c:v>0.204</c:v>
                </c:pt>
                <c:pt idx="2392">
                  <c:v>0.203</c:v>
                </c:pt>
                <c:pt idx="2393">
                  <c:v>0.202</c:v>
                </c:pt>
                <c:pt idx="2394">
                  <c:v>0.201</c:v>
                </c:pt>
                <c:pt idx="2395">
                  <c:v>0.2</c:v>
                </c:pt>
                <c:pt idx="2396">
                  <c:v>0.199</c:v>
                </c:pt>
                <c:pt idx="2397">
                  <c:v>0.198</c:v>
                </c:pt>
                <c:pt idx="2398">
                  <c:v>0.197</c:v>
                </c:pt>
                <c:pt idx="2399">
                  <c:v>0.196</c:v>
                </c:pt>
                <c:pt idx="2400">
                  <c:v>0.195</c:v>
                </c:pt>
                <c:pt idx="2401">
                  <c:v>0.194</c:v>
                </c:pt>
                <c:pt idx="2402">
                  <c:v>0.193</c:v>
                </c:pt>
                <c:pt idx="2403">
                  <c:v>0.192</c:v>
                </c:pt>
                <c:pt idx="2404">
                  <c:v>0.191</c:v>
                </c:pt>
                <c:pt idx="2405">
                  <c:v>0.19</c:v>
                </c:pt>
                <c:pt idx="2406">
                  <c:v>0.189</c:v>
                </c:pt>
                <c:pt idx="2407">
                  <c:v>0.188</c:v>
                </c:pt>
                <c:pt idx="2408">
                  <c:v>0.187</c:v>
                </c:pt>
                <c:pt idx="2409">
                  <c:v>0.186</c:v>
                </c:pt>
                <c:pt idx="2410">
                  <c:v>0.185</c:v>
                </c:pt>
                <c:pt idx="2411">
                  <c:v>0.184</c:v>
                </c:pt>
                <c:pt idx="2412">
                  <c:v>0.183</c:v>
                </c:pt>
                <c:pt idx="2413">
                  <c:v>0.182</c:v>
                </c:pt>
                <c:pt idx="2414">
                  <c:v>0.181</c:v>
                </c:pt>
                <c:pt idx="2415">
                  <c:v>0.18</c:v>
                </c:pt>
                <c:pt idx="2416">
                  <c:v>0.179</c:v>
                </c:pt>
                <c:pt idx="2417">
                  <c:v>0.178</c:v>
                </c:pt>
                <c:pt idx="2418">
                  <c:v>0.177</c:v>
                </c:pt>
                <c:pt idx="2419">
                  <c:v>0.176</c:v>
                </c:pt>
                <c:pt idx="2420">
                  <c:v>0.175</c:v>
                </c:pt>
                <c:pt idx="2421">
                  <c:v>0.174</c:v>
                </c:pt>
                <c:pt idx="2422">
                  <c:v>0.244</c:v>
                </c:pt>
                <c:pt idx="2423">
                  <c:v>0.243</c:v>
                </c:pt>
                <c:pt idx="2424">
                  <c:v>0.242</c:v>
                </c:pt>
                <c:pt idx="2425">
                  <c:v>0.241</c:v>
                </c:pt>
                <c:pt idx="2426">
                  <c:v>0.24</c:v>
                </c:pt>
                <c:pt idx="2427">
                  <c:v>0.239</c:v>
                </c:pt>
                <c:pt idx="2428">
                  <c:v>0.238</c:v>
                </c:pt>
                <c:pt idx="2429">
                  <c:v>0.237</c:v>
                </c:pt>
                <c:pt idx="2430">
                  <c:v>0.236</c:v>
                </c:pt>
                <c:pt idx="2431">
                  <c:v>0.235</c:v>
                </c:pt>
                <c:pt idx="2432">
                  <c:v>0.234</c:v>
                </c:pt>
                <c:pt idx="2433">
                  <c:v>0.233</c:v>
                </c:pt>
                <c:pt idx="2434">
                  <c:v>0.232</c:v>
                </c:pt>
                <c:pt idx="2435">
                  <c:v>0.231</c:v>
                </c:pt>
                <c:pt idx="2436">
                  <c:v>0.23</c:v>
                </c:pt>
                <c:pt idx="2437">
                  <c:v>0.229</c:v>
                </c:pt>
                <c:pt idx="2438">
                  <c:v>0.228</c:v>
                </c:pt>
                <c:pt idx="2439">
                  <c:v>0.227</c:v>
                </c:pt>
                <c:pt idx="2440">
                  <c:v>0.226</c:v>
                </c:pt>
                <c:pt idx="2441">
                  <c:v>0.225</c:v>
                </c:pt>
                <c:pt idx="2442">
                  <c:v>0.224</c:v>
                </c:pt>
                <c:pt idx="2443">
                  <c:v>0.223</c:v>
                </c:pt>
                <c:pt idx="2444">
                  <c:v>0.222</c:v>
                </c:pt>
                <c:pt idx="2445">
                  <c:v>0.221</c:v>
                </c:pt>
                <c:pt idx="2446">
                  <c:v>0.22</c:v>
                </c:pt>
                <c:pt idx="2447">
                  <c:v>0.219</c:v>
                </c:pt>
                <c:pt idx="2448">
                  <c:v>0.218</c:v>
                </c:pt>
                <c:pt idx="2449">
                  <c:v>0.217</c:v>
                </c:pt>
                <c:pt idx="2450">
                  <c:v>0.216</c:v>
                </c:pt>
                <c:pt idx="2451">
                  <c:v>0.215</c:v>
                </c:pt>
                <c:pt idx="2452">
                  <c:v>0.214</c:v>
                </c:pt>
                <c:pt idx="2453">
                  <c:v>0.213</c:v>
                </c:pt>
                <c:pt idx="2454">
                  <c:v>0.212</c:v>
                </c:pt>
                <c:pt idx="2455">
                  <c:v>0.211</c:v>
                </c:pt>
                <c:pt idx="2456">
                  <c:v>0.21</c:v>
                </c:pt>
                <c:pt idx="2457">
                  <c:v>0.209</c:v>
                </c:pt>
                <c:pt idx="2458">
                  <c:v>0.208</c:v>
                </c:pt>
                <c:pt idx="2459">
                  <c:v>0.207</c:v>
                </c:pt>
                <c:pt idx="2460">
                  <c:v>0.206</c:v>
                </c:pt>
                <c:pt idx="2461">
                  <c:v>0.205</c:v>
                </c:pt>
                <c:pt idx="2462">
                  <c:v>0.204</c:v>
                </c:pt>
                <c:pt idx="2463">
                  <c:v>0.203</c:v>
                </c:pt>
                <c:pt idx="2464">
                  <c:v>0.202</c:v>
                </c:pt>
                <c:pt idx="2465">
                  <c:v>0.201</c:v>
                </c:pt>
                <c:pt idx="2466">
                  <c:v>0.2</c:v>
                </c:pt>
                <c:pt idx="2467">
                  <c:v>0.199</c:v>
                </c:pt>
                <c:pt idx="2468">
                  <c:v>0.198</c:v>
                </c:pt>
                <c:pt idx="2469">
                  <c:v>0.197</c:v>
                </c:pt>
                <c:pt idx="2470">
                  <c:v>0.196</c:v>
                </c:pt>
                <c:pt idx="2471">
                  <c:v>0.195</c:v>
                </c:pt>
                <c:pt idx="2472">
                  <c:v>0.194</c:v>
                </c:pt>
                <c:pt idx="2473">
                  <c:v>0.193</c:v>
                </c:pt>
                <c:pt idx="2474">
                  <c:v>0.192</c:v>
                </c:pt>
                <c:pt idx="2475">
                  <c:v>0.191</c:v>
                </c:pt>
                <c:pt idx="2476">
                  <c:v>0.19</c:v>
                </c:pt>
                <c:pt idx="2477">
                  <c:v>0.189</c:v>
                </c:pt>
                <c:pt idx="2478">
                  <c:v>0.188</c:v>
                </c:pt>
                <c:pt idx="2479">
                  <c:v>0.187</c:v>
                </c:pt>
                <c:pt idx="2480">
                  <c:v>0.186</c:v>
                </c:pt>
                <c:pt idx="2481">
                  <c:v>0.185</c:v>
                </c:pt>
                <c:pt idx="2482">
                  <c:v>0.184</c:v>
                </c:pt>
                <c:pt idx="2483">
                  <c:v>0.183</c:v>
                </c:pt>
                <c:pt idx="2484">
                  <c:v>0.182</c:v>
                </c:pt>
                <c:pt idx="2485">
                  <c:v>0.181</c:v>
                </c:pt>
                <c:pt idx="2486">
                  <c:v>0.18</c:v>
                </c:pt>
                <c:pt idx="2487">
                  <c:v>0.179</c:v>
                </c:pt>
                <c:pt idx="2488">
                  <c:v>0.178</c:v>
                </c:pt>
                <c:pt idx="2489">
                  <c:v>0.177</c:v>
                </c:pt>
                <c:pt idx="2490">
                  <c:v>0.176</c:v>
                </c:pt>
                <c:pt idx="2491">
                  <c:v>0.175</c:v>
                </c:pt>
                <c:pt idx="2492">
                  <c:v>0.174</c:v>
                </c:pt>
                <c:pt idx="2493">
                  <c:v>0.173</c:v>
                </c:pt>
                <c:pt idx="2494">
                  <c:v>0.242</c:v>
                </c:pt>
                <c:pt idx="2495">
                  <c:v>0.241</c:v>
                </c:pt>
                <c:pt idx="2496">
                  <c:v>0.24</c:v>
                </c:pt>
                <c:pt idx="2497">
                  <c:v>0.239</c:v>
                </c:pt>
                <c:pt idx="2498">
                  <c:v>0.238</c:v>
                </c:pt>
                <c:pt idx="2499">
                  <c:v>0.237</c:v>
                </c:pt>
                <c:pt idx="2500">
                  <c:v>0.236</c:v>
                </c:pt>
                <c:pt idx="2501">
                  <c:v>0.235</c:v>
                </c:pt>
                <c:pt idx="2502">
                  <c:v>0.234</c:v>
                </c:pt>
                <c:pt idx="2503">
                  <c:v>0.233</c:v>
                </c:pt>
                <c:pt idx="2504">
                  <c:v>0.232</c:v>
                </c:pt>
                <c:pt idx="2505">
                  <c:v>0.231</c:v>
                </c:pt>
                <c:pt idx="2506">
                  <c:v>0.23</c:v>
                </c:pt>
                <c:pt idx="2507">
                  <c:v>0.229</c:v>
                </c:pt>
                <c:pt idx="2508">
                  <c:v>0.228</c:v>
                </c:pt>
                <c:pt idx="2509">
                  <c:v>0.227</c:v>
                </c:pt>
                <c:pt idx="2510">
                  <c:v>0.226</c:v>
                </c:pt>
                <c:pt idx="2511">
                  <c:v>0.225</c:v>
                </c:pt>
                <c:pt idx="2512">
                  <c:v>0.224</c:v>
                </c:pt>
                <c:pt idx="2513">
                  <c:v>0.223</c:v>
                </c:pt>
                <c:pt idx="2514">
                  <c:v>0.222</c:v>
                </c:pt>
                <c:pt idx="2515">
                  <c:v>0.221</c:v>
                </c:pt>
                <c:pt idx="2516">
                  <c:v>0.22</c:v>
                </c:pt>
                <c:pt idx="2517">
                  <c:v>0.219</c:v>
                </c:pt>
                <c:pt idx="2518">
                  <c:v>0.218</c:v>
                </c:pt>
                <c:pt idx="2519">
                  <c:v>0.217</c:v>
                </c:pt>
                <c:pt idx="2520">
                  <c:v>0.216</c:v>
                </c:pt>
                <c:pt idx="2521">
                  <c:v>0.215</c:v>
                </c:pt>
                <c:pt idx="2522">
                  <c:v>0.214</c:v>
                </c:pt>
                <c:pt idx="2523">
                  <c:v>0.213</c:v>
                </c:pt>
                <c:pt idx="2524">
                  <c:v>0.212</c:v>
                </c:pt>
                <c:pt idx="2525">
                  <c:v>0.211</c:v>
                </c:pt>
                <c:pt idx="2526">
                  <c:v>0.21</c:v>
                </c:pt>
                <c:pt idx="2527">
                  <c:v>0.209</c:v>
                </c:pt>
                <c:pt idx="2528">
                  <c:v>0.208</c:v>
                </c:pt>
                <c:pt idx="2529">
                  <c:v>0.207</c:v>
                </c:pt>
                <c:pt idx="2530">
                  <c:v>0.206</c:v>
                </c:pt>
                <c:pt idx="2531">
                  <c:v>0.205</c:v>
                </c:pt>
                <c:pt idx="2532">
                  <c:v>0.204</c:v>
                </c:pt>
                <c:pt idx="2533">
                  <c:v>0.203</c:v>
                </c:pt>
                <c:pt idx="2534">
                  <c:v>0.202</c:v>
                </c:pt>
                <c:pt idx="2535">
                  <c:v>0.201</c:v>
                </c:pt>
                <c:pt idx="2536">
                  <c:v>0.2</c:v>
                </c:pt>
                <c:pt idx="2537">
                  <c:v>0.199</c:v>
                </c:pt>
                <c:pt idx="2538">
                  <c:v>0.198</c:v>
                </c:pt>
                <c:pt idx="2539">
                  <c:v>0.197</c:v>
                </c:pt>
                <c:pt idx="2540">
                  <c:v>0.196</c:v>
                </c:pt>
                <c:pt idx="2541">
                  <c:v>0.195</c:v>
                </c:pt>
                <c:pt idx="2542">
                  <c:v>0.194</c:v>
                </c:pt>
                <c:pt idx="2543">
                  <c:v>0.193</c:v>
                </c:pt>
                <c:pt idx="2544">
                  <c:v>0.192</c:v>
                </c:pt>
                <c:pt idx="2545">
                  <c:v>0.191</c:v>
                </c:pt>
                <c:pt idx="2546">
                  <c:v>0.19</c:v>
                </c:pt>
                <c:pt idx="2547">
                  <c:v>0.189</c:v>
                </c:pt>
                <c:pt idx="2548">
                  <c:v>0.188</c:v>
                </c:pt>
                <c:pt idx="2549">
                  <c:v>0.187</c:v>
                </c:pt>
                <c:pt idx="2550">
                  <c:v>0.186</c:v>
                </c:pt>
                <c:pt idx="2551">
                  <c:v>0.185</c:v>
                </c:pt>
                <c:pt idx="2552">
                  <c:v>0.184</c:v>
                </c:pt>
                <c:pt idx="2553">
                  <c:v>0.183</c:v>
                </c:pt>
                <c:pt idx="2554">
                  <c:v>0.182</c:v>
                </c:pt>
                <c:pt idx="2555">
                  <c:v>0.181</c:v>
                </c:pt>
                <c:pt idx="2556">
                  <c:v>0.18</c:v>
                </c:pt>
                <c:pt idx="2557">
                  <c:v>0.179</c:v>
                </c:pt>
                <c:pt idx="2558">
                  <c:v>0.178</c:v>
                </c:pt>
                <c:pt idx="2559">
                  <c:v>0.177</c:v>
                </c:pt>
                <c:pt idx="2560">
                  <c:v>0.176</c:v>
                </c:pt>
                <c:pt idx="2561">
                  <c:v>0.175</c:v>
                </c:pt>
                <c:pt idx="2562">
                  <c:v>0.174</c:v>
                </c:pt>
                <c:pt idx="2563">
                  <c:v>0.173</c:v>
                </c:pt>
                <c:pt idx="2564">
                  <c:v>0.172</c:v>
                </c:pt>
                <c:pt idx="2565">
                  <c:v>0.24</c:v>
                </c:pt>
                <c:pt idx="2566">
                  <c:v>0.239</c:v>
                </c:pt>
                <c:pt idx="2567">
                  <c:v>0.238</c:v>
                </c:pt>
                <c:pt idx="2568">
                  <c:v>0.237</c:v>
                </c:pt>
                <c:pt idx="2569">
                  <c:v>0.236</c:v>
                </c:pt>
                <c:pt idx="2570">
                  <c:v>0.235</c:v>
                </c:pt>
                <c:pt idx="2571">
                  <c:v>0.234</c:v>
                </c:pt>
                <c:pt idx="2572">
                  <c:v>0.233</c:v>
                </c:pt>
                <c:pt idx="2573">
                  <c:v>0.232</c:v>
                </c:pt>
                <c:pt idx="2574">
                  <c:v>0.231</c:v>
                </c:pt>
                <c:pt idx="2575">
                  <c:v>0.23</c:v>
                </c:pt>
                <c:pt idx="2576">
                  <c:v>0.229</c:v>
                </c:pt>
                <c:pt idx="2577">
                  <c:v>0.228</c:v>
                </c:pt>
                <c:pt idx="2578">
                  <c:v>0.227</c:v>
                </c:pt>
                <c:pt idx="2579">
                  <c:v>0.226</c:v>
                </c:pt>
                <c:pt idx="2580">
                  <c:v>0.225</c:v>
                </c:pt>
                <c:pt idx="2581">
                  <c:v>0.224</c:v>
                </c:pt>
                <c:pt idx="2582">
                  <c:v>0.223</c:v>
                </c:pt>
                <c:pt idx="2583">
                  <c:v>0.222</c:v>
                </c:pt>
                <c:pt idx="2584">
                  <c:v>0.221</c:v>
                </c:pt>
                <c:pt idx="2585">
                  <c:v>0.22</c:v>
                </c:pt>
                <c:pt idx="2586">
                  <c:v>0.219</c:v>
                </c:pt>
                <c:pt idx="2587">
                  <c:v>0.218</c:v>
                </c:pt>
                <c:pt idx="2588">
                  <c:v>0.217</c:v>
                </c:pt>
                <c:pt idx="2589">
                  <c:v>0.216</c:v>
                </c:pt>
                <c:pt idx="2590">
                  <c:v>0.215</c:v>
                </c:pt>
                <c:pt idx="2591">
                  <c:v>0.214</c:v>
                </c:pt>
                <c:pt idx="2592">
                  <c:v>0.213</c:v>
                </c:pt>
                <c:pt idx="2593">
                  <c:v>0.212</c:v>
                </c:pt>
                <c:pt idx="2594">
                  <c:v>0.211</c:v>
                </c:pt>
                <c:pt idx="2595">
                  <c:v>0.21</c:v>
                </c:pt>
                <c:pt idx="2596">
                  <c:v>0.209</c:v>
                </c:pt>
                <c:pt idx="2597">
                  <c:v>0.208</c:v>
                </c:pt>
                <c:pt idx="2598">
                  <c:v>0.207</c:v>
                </c:pt>
                <c:pt idx="2599">
                  <c:v>0.206</c:v>
                </c:pt>
                <c:pt idx="2600">
                  <c:v>0.205</c:v>
                </c:pt>
                <c:pt idx="2601">
                  <c:v>0.204</c:v>
                </c:pt>
                <c:pt idx="2602">
                  <c:v>0.203</c:v>
                </c:pt>
                <c:pt idx="2603">
                  <c:v>0.202</c:v>
                </c:pt>
                <c:pt idx="2604">
                  <c:v>0.201</c:v>
                </c:pt>
                <c:pt idx="2605">
                  <c:v>0.2</c:v>
                </c:pt>
                <c:pt idx="2606">
                  <c:v>0.199</c:v>
                </c:pt>
                <c:pt idx="2607">
                  <c:v>0.198</c:v>
                </c:pt>
                <c:pt idx="2608">
                  <c:v>0.197</c:v>
                </c:pt>
                <c:pt idx="2609">
                  <c:v>0.196</c:v>
                </c:pt>
                <c:pt idx="2610">
                  <c:v>0.195</c:v>
                </c:pt>
                <c:pt idx="2611">
                  <c:v>0.194</c:v>
                </c:pt>
                <c:pt idx="2612">
                  <c:v>0.193</c:v>
                </c:pt>
                <c:pt idx="2613">
                  <c:v>0.192</c:v>
                </c:pt>
                <c:pt idx="2614">
                  <c:v>0.191</c:v>
                </c:pt>
                <c:pt idx="2615">
                  <c:v>0.19</c:v>
                </c:pt>
                <c:pt idx="2616">
                  <c:v>0.189</c:v>
                </c:pt>
                <c:pt idx="2617">
                  <c:v>0.188</c:v>
                </c:pt>
                <c:pt idx="2618">
                  <c:v>0.187</c:v>
                </c:pt>
                <c:pt idx="2619">
                  <c:v>0.186</c:v>
                </c:pt>
                <c:pt idx="2620">
                  <c:v>0.185</c:v>
                </c:pt>
                <c:pt idx="2621">
                  <c:v>0.184</c:v>
                </c:pt>
                <c:pt idx="2622">
                  <c:v>0.183</c:v>
                </c:pt>
                <c:pt idx="2623">
                  <c:v>0.182</c:v>
                </c:pt>
                <c:pt idx="2624">
                  <c:v>0.181</c:v>
                </c:pt>
                <c:pt idx="2625">
                  <c:v>0.18</c:v>
                </c:pt>
                <c:pt idx="2626">
                  <c:v>0.179</c:v>
                </c:pt>
                <c:pt idx="2627">
                  <c:v>0.178</c:v>
                </c:pt>
                <c:pt idx="2628">
                  <c:v>0.177</c:v>
                </c:pt>
                <c:pt idx="2629">
                  <c:v>0.176</c:v>
                </c:pt>
                <c:pt idx="2630">
                  <c:v>0.175</c:v>
                </c:pt>
                <c:pt idx="2631">
                  <c:v>0.174</c:v>
                </c:pt>
                <c:pt idx="2632">
                  <c:v>0.173</c:v>
                </c:pt>
                <c:pt idx="2633">
                  <c:v>0.172</c:v>
                </c:pt>
                <c:pt idx="2634">
                  <c:v>0.171</c:v>
                </c:pt>
                <c:pt idx="2635">
                  <c:v>0.238</c:v>
                </c:pt>
                <c:pt idx="2636">
                  <c:v>0.237</c:v>
                </c:pt>
                <c:pt idx="2637">
                  <c:v>0.236</c:v>
                </c:pt>
                <c:pt idx="2638">
                  <c:v>0.235</c:v>
                </c:pt>
                <c:pt idx="2639">
                  <c:v>0.234</c:v>
                </c:pt>
                <c:pt idx="2640">
                  <c:v>0.233</c:v>
                </c:pt>
                <c:pt idx="2641">
                  <c:v>0.232</c:v>
                </c:pt>
                <c:pt idx="2642">
                  <c:v>0.231</c:v>
                </c:pt>
                <c:pt idx="2643">
                  <c:v>0.23</c:v>
                </c:pt>
                <c:pt idx="2644">
                  <c:v>0.229</c:v>
                </c:pt>
                <c:pt idx="2645">
                  <c:v>0.228</c:v>
                </c:pt>
                <c:pt idx="2646">
                  <c:v>0.227</c:v>
                </c:pt>
                <c:pt idx="2647">
                  <c:v>0.226</c:v>
                </c:pt>
                <c:pt idx="2648">
                  <c:v>0.225</c:v>
                </c:pt>
                <c:pt idx="2649">
                  <c:v>0.224</c:v>
                </c:pt>
                <c:pt idx="2650">
                  <c:v>0.223</c:v>
                </c:pt>
                <c:pt idx="2651">
                  <c:v>0.222</c:v>
                </c:pt>
                <c:pt idx="2652">
                  <c:v>0.221</c:v>
                </c:pt>
                <c:pt idx="2653">
                  <c:v>0.22</c:v>
                </c:pt>
                <c:pt idx="2654">
                  <c:v>0.219</c:v>
                </c:pt>
                <c:pt idx="2655">
                  <c:v>0.218</c:v>
                </c:pt>
                <c:pt idx="2656">
                  <c:v>0.217</c:v>
                </c:pt>
                <c:pt idx="2657">
                  <c:v>0.216</c:v>
                </c:pt>
                <c:pt idx="2658">
                  <c:v>0.215</c:v>
                </c:pt>
                <c:pt idx="2659">
                  <c:v>0.214</c:v>
                </c:pt>
                <c:pt idx="2660">
                  <c:v>0.213</c:v>
                </c:pt>
                <c:pt idx="2661">
                  <c:v>0.212</c:v>
                </c:pt>
                <c:pt idx="2662">
                  <c:v>0.211</c:v>
                </c:pt>
                <c:pt idx="2663">
                  <c:v>0.21</c:v>
                </c:pt>
                <c:pt idx="2664">
                  <c:v>0.209</c:v>
                </c:pt>
                <c:pt idx="2665">
                  <c:v>0.208</c:v>
                </c:pt>
                <c:pt idx="2666">
                  <c:v>0.207</c:v>
                </c:pt>
                <c:pt idx="2667">
                  <c:v>0.206</c:v>
                </c:pt>
                <c:pt idx="2668">
                  <c:v>0.205</c:v>
                </c:pt>
                <c:pt idx="2669">
                  <c:v>0.204</c:v>
                </c:pt>
                <c:pt idx="2670">
                  <c:v>0.203</c:v>
                </c:pt>
                <c:pt idx="2671">
                  <c:v>0.202</c:v>
                </c:pt>
                <c:pt idx="2672">
                  <c:v>0.201</c:v>
                </c:pt>
                <c:pt idx="2673">
                  <c:v>0.2</c:v>
                </c:pt>
                <c:pt idx="2674">
                  <c:v>0.199</c:v>
                </c:pt>
                <c:pt idx="2675">
                  <c:v>0.198</c:v>
                </c:pt>
                <c:pt idx="2676">
                  <c:v>0.197</c:v>
                </c:pt>
                <c:pt idx="2677">
                  <c:v>0.196</c:v>
                </c:pt>
                <c:pt idx="2678">
                  <c:v>0.195</c:v>
                </c:pt>
                <c:pt idx="2679">
                  <c:v>0.194</c:v>
                </c:pt>
                <c:pt idx="2680">
                  <c:v>0.193</c:v>
                </c:pt>
                <c:pt idx="2681">
                  <c:v>0.192</c:v>
                </c:pt>
                <c:pt idx="2682">
                  <c:v>0.191</c:v>
                </c:pt>
                <c:pt idx="2683">
                  <c:v>0.19</c:v>
                </c:pt>
                <c:pt idx="2684">
                  <c:v>0.189</c:v>
                </c:pt>
                <c:pt idx="2685">
                  <c:v>0.188</c:v>
                </c:pt>
                <c:pt idx="2686">
                  <c:v>0.187</c:v>
                </c:pt>
                <c:pt idx="2687">
                  <c:v>0.186</c:v>
                </c:pt>
                <c:pt idx="2688">
                  <c:v>0.185</c:v>
                </c:pt>
                <c:pt idx="2689">
                  <c:v>0.184</c:v>
                </c:pt>
                <c:pt idx="2690">
                  <c:v>0.183</c:v>
                </c:pt>
                <c:pt idx="2691">
                  <c:v>0.182</c:v>
                </c:pt>
                <c:pt idx="2692">
                  <c:v>0.181</c:v>
                </c:pt>
                <c:pt idx="2693">
                  <c:v>0.18</c:v>
                </c:pt>
                <c:pt idx="2694">
                  <c:v>0.179</c:v>
                </c:pt>
                <c:pt idx="2695">
                  <c:v>0.178</c:v>
                </c:pt>
                <c:pt idx="2696">
                  <c:v>0.177</c:v>
                </c:pt>
                <c:pt idx="2697">
                  <c:v>0.176</c:v>
                </c:pt>
                <c:pt idx="2698">
                  <c:v>0.175</c:v>
                </c:pt>
                <c:pt idx="2699">
                  <c:v>0.174</c:v>
                </c:pt>
                <c:pt idx="2700">
                  <c:v>0.173</c:v>
                </c:pt>
                <c:pt idx="2701">
                  <c:v>0.172</c:v>
                </c:pt>
                <c:pt idx="2702">
                  <c:v>0.171</c:v>
                </c:pt>
                <c:pt idx="2703">
                  <c:v>0.17</c:v>
                </c:pt>
                <c:pt idx="2704">
                  <c:v>0.236</c:v>
                </c:pt>
                <c:pt idx="2705">
                  <c:v>0.235</c:v>
                </c:pt>
                <c:pt idx="2706">
                  <c:v>0.234</c:v>
                </c:pt>
                <c:pt idx="2707">
                  <c:v>0.233</c:v>
                </c:pt>
                <c:pt idx="2708">
                  <c:v>0.232</c:v>
                </c:pt>
                <c:pt idx="2709">
                  <c:v>0.231</c:v>
                </c:pt>
                <c:pt idx="2710">
                  <c:v>0.23</c:v>
                </c:pt>
                <c:pt idx="2711">
                  <c:v>0.229</c:v>
                </c:pt>
                <c:pt idx="2712">
                  <c:v>0.228</c:v>
                </c:pt>
                <c:pt idx="2713">
                  <c:v>0.227</c:v>
                </c:pt>
                <c:pt idx="2714">
                  <c:v>0.226</c:v>
                </c:pt>
                <c:pt idx="2715">
                  <c:v>0.225</c:v>
                </c:pt>
                <c:pt idx="2716">
                  <c:v>0.224</c:v>
                </c:pt>
                <c:pt idx="2717">
                  <c:v>0.223</c:v>
                </c:pt>
                <c:pt idx="2718">
                  <c:v>0.222</c:v>
                </c:pt>
                <c:pt idx="2719">
                  <c:v>0.221</c:v>
                </c:pt>
                <c:pt idx="2720">
                  <c:v>0.22</c:v>
                </c:pt>
                <c:pt idx="2721">
                  <c:v>0.219</c:v>
                </c:pt>
                <c:pt idx="2722">
                  <c:v>0.218</c:v>
                </c:pt>
                <c:pt idx="2723">
                  <c:v>0.217</c:v>
                </c:pt>
                <c:pt idx="2724">
                  <c:v>0.216</c:v>
                </c:pt>
                <c:pt idx="2725">
                  <c:v>0.215</c:v>
                </c:pt>
                <c:pt idx="2726">
                  <c:v>0.214</c:v>
                </c:pt>
                <c:pt idx="2727">
                  <c:v>0.213</c:v>
                </c:pt>
                <c:pt idx="2728">
                  <c:v>0.212</c:v>
                </c:pt>
                <c:pt idx="2729">
                  <c:v>0.211</c:v>
                </c:pt>
                <c:pt idx="2730">
                  <c:v>0.21</c:v>
                </c:pt>
                <c:pt idx="2731">
                  <c:v>0.209</c:v>
                </c:pt>
                <c:pt idx="2732">
                  <c:v>0.208</c:v>
                </c:pt>
                <c:pt idx="2733">
                  <c:v>0.207</c:v>
                </c:pt>
                <c:pt idx="2734">
                  <c:v>0.206</c:v>
                </c:pt>
                <c:pt idx="2735">
                  <c:v>0.205</c:v>
                </c:pt>
                <c:pt idx="2736">
                  <c:v>0.204</c:v>
                </c:pt>
                <c:pt idx="2737">
                  <c:v>0.203</c:v>
                </c:pt>
                <c:pt idx="2738">
                  <c:v>0.202</c:v>
                </c:pt>
                <c:pt idx="2739">
                  <c:v>0.201</c:v>
                </c:pt>
                <c:pt idx="2740">
                  <c:v>0.2</c:v>
                </c:pt>
                <c:pt idx="2741">
                  <c:v>0.199</c:v>
                </c:pt>
                <c:pt idx="2742">
                  <c:v>0.198</c:v>
                </c:pt>
                <c:pt idx="2743">
                  <c:v>0.197</c:v>
                </c:pt>
                <c:pt idx="2744">
                  <c:v>0.196</c:v>
                </c:pt>
                <c:pt idx="2745">
                  <c:v>0.195</c:v>
                </c:pt>
                <c:pt idx="2746">
                  <c:v>0.194</c:v>
                </c:pt>
                <c:pt idx="2747">
                  <c:v>0.193</c:v>
                </c:pt>
                <c:pt idx="2748">
                  <c:v>0.192</c:v>
                </c:pt>
                <c:pt idx="2749">
                  <c:v>0.191</c:v>
                </c:pt>
                <c:pt idx="2750">
                  <c:v>0.19</c:v>
                </c:pt>
                <c:pt idx="2751">
                  <c:v>0.189</c:v>
                </c:pt>
                <c:pt idx="2752">
                  <c:v>0.188</c:v>
                </c:pt>
                <c:pt idx="2753">
                  <c:v>0.187</c:v>
                </c:pt>
                <c:pt idx="2754">
                  <c:v>0.186</c:v>
                </c:pt>
                <c:pt idx="2755">
                  <c:v>0.185</c:v>
                </c:pt>
                <c:pt idx="2756">
                  <c:v>0.184</c:v>
                </c:pt>
                <c:pt idx="2757">
                  <c:v>0.183</c:v>
                </c:pt>
                <c:pt idx="2758">
                  <c:v>0.182</c:v>
                </c:pt>
                <c:pt idx="2759">
                  <c:v>0.181</c:v>
                </c:pt>
                <c:pt idx="2760">
                  <c:v>0.18</c:v>
                </c:pt>
                <c:pt idx="2761">
                  <c:v>0.179</c:v>
                </c:pt>
                <c:pt idx="2762">
                  <c:v>0.178</c:v>
                </c:pt>
                <c:pt idx="2763">
                  <c:v>0.177</c:v>
                </c:pt>
                <c:pt idx="2764">
                  <c:v>0.176</c:v>
                </c:pt>
                <c:pt idx="2765">
                  <c:v>0.175</c:v>
                </c:pt>
                <c:pt idx="2766">
                  <c:v>0.174</c:v>
                </c:pt>
                <c:pt idx="2767">
                  <c:v>0.173</c:v>
                </c:pt>
                <c:pt idx="2768">
                  <c:v>0.172</c:v>
                </c:pt>
                <c:pt idx="2769">
                  <c:v>0.171</c:v>
                </c:pt>
                <c:pt idx="2770">
                  <c:v>0.17</c:v>
                </c:pt>
                <c:pt idx="2771">
                  <c:v>0.169</c:v>
                </c:pt>
                <c:pt idx="2772">
                  <c:v>0.234</c:v>
                </c:pt>
                <c:pt idx="2773">
                  <c:v>0.233</c:v>
                </c:pt>
                <c:pt idx="2774">
                  <c:v>0.232</c:v>
                </c:pt>
                <c:pt idx="2775">
                  <c:v>0.231</c:v>
                </c:pt>
                <c:pt idx="2776">
                  <c:v>0.23</c:v>
                </c:pt>
                <c:pt idx="2777">
                  <c:v>0.229</c:v>
                </c:pt>
                <c:pt idx="2778">
                  <c:v>0.228</c:v>
                </c:pt>
                <c:pt idx="2779">
                  <c:v>0.227</c:v>
                </c:pt>
                <c:pt idx="2780">
                  <c:v>0.226</c:v>
                </c:pt>
                <c:pt idx="2781">
                  <c:v>0.225</c:v>
                </c:pt>
                <c:pt idx="2782">
                  <c:v>0.224</c:v>
                </c:pt>
                <c:pt idx="2783">
                  <c:v>0.223</c:v>
                </c:pt>
                <c:pt idx="2784">
                  <c:v>0.222</c:v>
                </c:pt>
                <c:pt idx="2785">
                  <c:v>0.221</c:v>
                </c:pt>
                <c:pt idx="2786">
                  <c:v>0.22</c:v>
                </c:pt>
                <c:pt idx="2787">
                  <c:v>0.219</c:v>
                </c:pt>
                <c:pt idx="2788">
                  <c:v>0.218</c:v>
                </c:pt>
                <c:pt idx="2789">
                  <c:v>0.217</c:v>
                </c:pt>
                <c:pt idx="2790">
                  <c:v>0.216</c:v>
                </c:pt>
                <c:pt idx="2791">
                  <c:v>0.215</c:v>
                </c:pt>
                <c:pt idx="2792">
                  <c:v>0.214</c:v>
                </c:pt>
                <c:pt idx="2793">
                  <c:v>0.213</c:v>
                </c:pt>
                <c:pt idx="2794">
                  <c:v>0.212</c:v>
                </c:pt>
                <c:pt idx="2795">
                  <c:v>0.211</c:v>
                </c:pt>
                <c:pt idx="2796">
                  <c:v>0.21</c:v>
                </c:pt>
                <c:pt idx="2797">
                  <c:v>0.209</c:v>
                </c:pt>
                <c:pt idx="2798">
                  <c:v>0.208</c:v>
                </c:pt>
                <c:pt idx="2799">
                  <c:v>0.207</c:v>
                </c:pt>
                <c:pt idx="2800">
                  <c:v>0.206</c:v>
                </c:pt>
                <c:pt idx="2801">
                  <c:v>0.205</c:v>
                </c:pt>
                <c:pt idx="2802">
                  <c:v>0.204</c:v>
                </c:pt>
                <c:pt idx="2803">
                  <c:v>0.203</c:v>
                </c:pt>
                <c:pt idx="2804">
                  <c:v>0.202</c:v>
                </c:pt>
                <c:pt idx="2805">
                  <c:v>0.201</c:v>
                </c:pt>
                <c:pt idx="2806">
                  <c:v>0.2</c:v>
                </c:pt>
                <c:pt idx="2807">
                  <c:v>0.199</c:v>
                </c:pt>
                <c:pt idx="2808">
                  <c:v>0.198</c:v>
                </c:pt>
                <c:pt idx="2809">
                  <c:v>0.197</c:v>
                </c:pt>
                <c:pt idx="2810">
                  <c:v>0.196</c:v>
                </c:pt>
                <c:pt idx="2811">
                  <c:v>0.195</c:v>
                </c:pt>
                <c:pt idx="2812">
                  <c:v>0.194</c:v>
                </c:pt>
                <c:pt idx="2813">
                  <c:v>0.193</c:v>
                </c:pt>
                <c:pt idx="2814">
                  <c:v>0.192</c:v>
                </c:pt>
                <c:pt idx="2815">
                  <c:v>0.191</c:v>
                </c:pt>
                <c:pt idx="2816">
                  <c:v>0.19</c:v>
                </c:pt>
                <c:pt idx="2817">
                  <c:v>0.189</c:v>
                </c:pt>
                <c:pt idx="2818">
                  <c:v>0.188</c:v>
                </c:pt>
                <c:pt idx="2819">
                  <c:v>0.187</c:v>
                </c:pt>
                <c:pt idx="2820">
                  <c:v>0.186</c:v>
                </c:pt>
                <c:pt idx="2821">
                  <c:v>0.185</c:v>
                </c:pt>
                <c:pt idx="2822">
                  <c:v>0.184</c:v>
                </c:pt>
                <c:pt idx="2823">
                  <c:v>0.183</c:v>
                </c:pt>
                <c:pt idx="2824">
                  <c:v>0.182</c:v>
                </c:pt>
                <c:pt idx="2825">
                  <c:v>0.181</c:v>
                </c:pt>
                <c:pt idx="2826">
                  <c:v>0.18</c:v>
                </c:pt>
                <c:pt idx="2827">
                  <c:v>0.179</c:v>
                </c:pt>
                <c:pt idx="2828">
                  <c:v>0.178</c:v>
                </c:pt>
                <c:pt idx="2829">
                  <c:v>0.177</c:v>
                </c:pt>
                <c:pt idx="2830">
                  <c:v>0.176</c:v>
                </c:pt>
                <c:pt idx="2831">
                  <c:v>0.175</c:v>
                </c:pt>
                <c:pt idx="2832">
                  <c:v>0.174</c:v>
                </c:pt>
                <c:pt idx="2833">
                  <c:v>0.173</c:v>
                </c:pt>
                <c:pt idx="2834">
                  <c:v>0.172</c:v>
                </c:pt>
                <c:pt idx="2835">
                  <c:v>0.171</c:v>
                </c:pt>
                <c:pt idx="2836">
                  <c:v>0.17</c:v>
                </c:pt>
                <c:pt idx="2837">
                  <c:v>0.169</c:v>
                </c:pt>
                <c:pt idx="2838">
                  <c:v>0.168</c:v>
                </c:pt>
                <c:pt idx="2839">
                  <c:v>0.232</c:v>
                </c:pt>
                <c:pt idx="2840">
                  <c:v>0.231</c:v>
                </c:pt>
                <c:pt idx="2841">
                  <c:v>0.23</c:v>
                </c:pt>
                <c:pt idx="2842">
                  <c:v>0.229</c:v>
                </c:pt>
                <c:pt idx="2843">
                  <c:v>0.228</c:v>
                </c:pt>
                <c:pt idx="2844">
                  <c:v>0.227</c:v>
                </c:pt>
                <c:pt idx="2845">
                  <c:v>0.226</c:v>
                </c:pt>
                <c:pt idx="2846">
                  <c:v>0.225</c:v>
                </c:pt>
                <c:pt idx="2847">
                  <c:v>0.224</c:v>
                </c:pt>
                <c:pt idx="2848">
                  <c:v>0.223</c:v>
                </c:pt>
                <c:pt idx="2849">
                  <c:v>0.222</c:v>
                </c:pt>
                <c:pt idx="2850">
                  <c:v>0.221</c:v>
                </c:pt>
                <c:pt idx="2851">
                  <c:v>0.22</c:v>
                </c:pt>
                <c:pt idx="2852">
                  <c:v>0.219</c:v>
                </c:pt>
                <c:pt idx="2853">
                  <c:v>0.218</c:v>
                </c:pt>
                <c:pt idx="2854">
                  <c:v>0.217</c:v>
                </c:pt>
                <c:pt idx="2855">
                  <c:v>0.216</c:v>
                </c:pt>
                <c:pt idx="2856">
                  <c:v>0.215</c:v>
                </c:pt>
                <c:pt idx="2857">
                  <c:v>0.214</c:v>
                </c:pt>
                <c:pt idx="2858">
                  <c:v>0.213</c:v>
                </c:pt>
                <c:pt idx="2859">
                  <c:v>0.212</c:v>
                </c:pt>
                <c:pt idx="2860">
                  <c:v>0.211</c:v>
                </c:pt>
                <c:pt idx="2861">
                  <c:v>0.21</c:v>
                </c:pt>
                <c:pt idx="2862">
                  <c:v>0.209</c:v>
                </c:pt>
                <c:pt idx="2863">
                  <c:v>0.208</c:v>
                </c:pt>
                <c:pt idx="2864">
                  <c:v>0.207</c:v>
                </c:pt>
                <c:pt idx="2865">
                  <c:v>0.206</c:v>
                </c:pt>
                <c:pt idx="2866">
                  <c:v>0.205</c:v>
                </c:pt>
                <c:pt idx="2867">
                  <c:v>0.204</c:v>
                </c:pt>
                <c:pt idx="2868">
                  <c:v>0.203</c:v>
                </c:pt>
                <c:pt idx="2869">
                  <c:v>0.202</c:v>
                </c:pt>
                <c:pt idx="2870">
                  <c:v>0.201</c:v>
                </c:pt>
                <c:pt idx="2871">
                  <c:v>0.2</c:v>
                </c:pt>
                <c:pt idx="2872">
                  <c:v>0.199</c:v>
                </c:pt>
                <c:pt idx="2873">
                  <c:v>0.198</c:v>
                </c:pt>
                <c:pt idx="2874">
                  <c:v>0.197</c:v>
                </c:pt>
                <c:pt idx="2875">
                  <c:v>0.196</c:v>
                </c:pt>
                <c:pt idx="2876">
                  <c:v>0.195</c:v>
                </c:pt>
                <c:pt idx="2877">
                  <c:v>0.194</c:v>
                </c:pt>
                <c:pt idx="2878">
                  <c:v>0.193</c:v>
                </c:pt>
                <c:pt idx="2879">
                  <c:v>0.192</c:v>
                </c:pt>
                <c:pt idx="2880">
                  <c:v>0.191</c:v>
                </c:pt>
                <c:pt idx="2881">
                  <c:v>0.19</c:v>
                </c:pt>
                <c:pt idx="2882">
                  <c:v>0.189</c:v>
                </c:pt>
                <c:pt idx="2883">
                  <c:v>0.188</c:v>
                </c:pt>
                <c:pt idx="2884">
                  <c:v>0.187</c:v>
                </c:pt>
                <c:pt idx="2885">
                  <c:v>0.186</c:v>
                </c:pt>
                <c:pt idx="2886">
                  <c:v>0.185</c:v>
                </c:pt>
                <c:pt idx="2887">
                  <c:v>0.184</c:v>
                </c:pt>
                <c:pt idx="2888">
                  <c:v>0.183</c:v>
                </c:pt>
                <c:pt idx="2889">
                  <c:v>0.182</c:v>
                </c:pt>
                <c:pt idx="2890">
                  <c:v>0.181</c:v>
                </c:pt>
                <c:pt idx="2891">
                  <c:v>0.18</c:v>
                </c:pt>
                <c:pt idx="2892">
                  <c:v>0.179</c:v>
                </c:pt>
                <c:pt idx="2893">
                  <c:v>0.178</c:v>
                </c:pt>
                <c:pt idx="2894">
                  <c:v>0.177</c:v>
                </c:pt>
                <c:pt idx="2895">
                  <c:v>0.176</c:v>
                </c:pt>
                <c:pt idx="2896">
                  <c:v>0.175</c:v>
                </c:pt>
                <c:pt idx="2897">
                  <c:v>0.174</c:v>
                </c:pt>
                <c:pt idx="2898">
                  <c:v>0.173</c:v>
                </c:pt>
                <c:pt idx="2899">
                  <c:v>0.172</c:v>
                </c:pt>
                <c:pt idx="2900">
                  <c:v>0.171</c:v>
                </c:pt>
                <c:pt idx="2901">
                  <c:v>0.17</c:v>
                </c:pt>
                <c:pt idx="2902">
                  <c:v>0.169</c:v>
                </c:pt>
                <c:pt idx="2903">
                  <c:v>0.168</c:v>
                </c:pt>
                <c:pt idx="2904">
                  <c:v>0.167</c:v>
                </c:pt>
                <c:pt idx="2905">
                  <c:v>0.23</c:v>
                </c:pt>
                <c:pt idx="2906">
                  <c:v>0.229</c:v>
                </c:pt>
                <c:pt idx="2907">
                  <c:v>0.228</c:v>
                </c:pt>
                <c:pt idx="2908">
                  <c:v>0.227</c:v>
                </c:pt>
                <c:pt idx="2909">
                  <c:v>0.226</c:v>
                </c:pt>
                <c:pt idx="2910">
                  <c:v>0.225</c:v>
                </c:pt>
                <c:pt idx="2911">
                  <c:v>0.224</c:v>
                </c:pt>
                <c:pt idx="2912">
                  <c:v>0.223</c:v>
                </c:pt>
                <c:pt idx="2913">
                  <c:v>0.222</c:v>
                </c:pt>
                <c:pt idx="2914">
                  <c:v>0.221</c:v>
                </c:pt>
                <c:pt idx="2915">
                  <c:v>0.22</c:v>
                </c:pt>
                <c:pt idx="2916">
                  <c:v>0.219</c:v>
                </c:pt>
                <c:pt idx="2917">
                  <c:v>0.218</c:v>
                </c:pt>
                <c:pt idx="2918">
                  <c:v>0.217</c:v>
                </c:pt>
                <c:pt idx="2919">
                  <c:v>0.216</c:v>
                </c:pt>
                <c:pt idx="2920">
                  <c:v>0.215</c:v>
                </c:pt>
                <c:pt idx="2921">
                  <c:v>0.214</c:v>
                </c:pt>
                <c:pt idx="2922">
                  <c:v>0.213</c:v>
                </c:pt>
                <c:pt idx="2923">
                  <c:v>0.212</c:v>
                </c:pt>
                <c:pt idx="2924">
                  <c:v>0.211</c:v>
                </c:pt>
                <c:pt idx="2925">
                  <c:v>0.21</c:v>
                </c:pt>
                <c:pt idx="2926">
                  <c:v>0.209</c:v>
                </c:pt>
                <c:pt idx="2927">
                  <c:v>0.208</c:v>
                </c:pt>
                <c:pt idx="2928">
                  <c:v>0.207</c:v>
                </c:pt>
                <c:pt idx="2929">
                  <c:v>0.206</c:v>
                </c:pt>
                <c:pt idx="2930">
                  <c:v>0.205</c:v>
                </c:pt>
                <c:pt idx="2931">
                  <c:v>0.204</c:v>
                </c:pt>
                <c:pt idx="2932">
                  <c:v>0.203</c:v>
                </c:pt>
                <c:pt idx="2933">
                  <c:v>0.202</c:v>
                </c:pt>
                <c:pt idx="2934">
                  <c:v>0.201</c:v>
                </c:pt>
                <c:pt idx="2935">
                  <c:v>0.2</c:v>
                </c:pt>
                <c:pt idx="2936">
                  <c:v>0.199</c:v>
                </c:pt>
                <c:pt idx="2937">
                  <c:v>0.198</c:v>
                </c:pt>
                <c:pt idx="2938">
                  <c:v>0.197</c:v>
                </c:pt>
                <c:pt idx="2939">
                  <c:v>0.196</c:v>
                </c:pt>
                <c:pt idx="2940">
                  <c:v>0.195</c:v>
                </c:pt>
                <c:pt idx="2941">
                  <c:v>0.194</c:v>
                </c:pt>
                <c:pt idx="2942">
                  <c:v>0.193</c:v>
                </c:pt>
                <c:pt idx="2943">
                  <c:v>0.192</c:v>
                </c:pt>
                <c:pt idx="2944">
                  <c:v>0.191</c:v>
                </c:pt>
                <c:pt idx="2945">
                  <c:v>0.19</c:v>
                </c:pt>
                <c:pt idx="2946">
                  <c:v>0.189</c:v>
                </c:pt>
                <c:pt idx="2947">
                  <c:v>0.188</c:v>
                </c:pt>
                <c:pt idx="2948">
                  <c:v>0.187</c:v>
                </c:pt>
                <c:pt idx="2949">
                  <c:v>0.186</c:v>
                </c:pt>
                <c:pt idx="2950">
                  <c:v>0.185</c:v>
                </c:pt>
                <c:pt idx="2951">
                  <c:v>0.184</c:v>
                </c:pt>
                <c:pt idx="2952">
                  <c:v>0.183</c:v>
                </c:pt>
                <c:pt idx="2953">
                  <c:v>0.182</c:v>
                </c:pt>
                <c:pt idx="2954">
                  <c:v>0.181</c:v>
                </c:pt>
                <c:pt idx="2955">
                  <c:v>0.18</c:v>
                </c:pt>
                <c:pt idx="2956">
                  <c:v>0.179</c:v>
                </c:pt>
                <c:pt idx="2957">
                  <c:v>0.178</c:v>
                </c:pt>
                <c:pt idx="2958">
                  <c:v>0.177</c:v>
                </c:pt>
                <c:pt idx="2959">
                  <c:v>0.176</c:v>
                </c:pt>
                <c:pt idx="2960">
                  <c:v>0.175</c:v>
                </c:pt>
                <c:pt idx="2961">
                  <c:v>0.174</c:v>
                </c:pt>
                <c:pt idx="2962">
                  <c:v>0.173</c:v>
                </c:pt>
                <c:pt idx="2963">
                  <c:v>0.172</c:v>
                </c:pt>
                <c:pt idx="2964">
                  <c:v>0.171</c:v>
                </c:pt>
                <c:pt idx="2965">
                  <c:v>0.17</c:v>
                </c:pt>
                <c:pt idx="2966">
                  <c:v>0.169</c:v>
                </c:pt>
                <c:pt idx="2967">
                  <c:v>0.168</c:v>
                </c:pt>
                <c:pt idx="2968">
                  <c:v>0.167</c:v>
                </c:pt>
                <c:pt idx="2969">
                  <c:v>0.166</c:v>
                </c:pt>
                <c:pt idx="2970">
                  <c:v>0.228</c:v>
                </c:pt>
                <c:pt idx="2971">
                  <c:v>0.227</c:v>
                </c:pt>
                <c:pt idx="2972">
                  <c:v>0.226</c:v>
                </c:pt>
                <c:pt idx="2973">
                  <c:v>0.225</c:v>
                </c:pt>
                <c:pt idx="2974">
                  <c:v>0.224</c:v>
                </c:pt>
                <c:pt idx="2975">
                  <c:v>0.223</c:v>
                </c:pt>
                <c:pt idx="2976">
                  <c:v>0.222</c:v>
                </c:pt>
                <c:pt idx="2977">
                  <c:v>0.221</c:v>
                </c:pt>
                <c:pt idx="2978">
                  <c:v>0.22</c:v>
                </c:pt>
                <c:pt idx="2979">
                  <c:v>0.219</c:v>
                </c:pt>
                <c:pt idx="2980">
                  <c:v>0.218</c:v>
                </c:pt>
                <c:pt idx="2981">
                  <c:v>0.217</c:v>
                </c:pt>
                <c:pt idx="2982">
                  <c:v>0.216</c:v>
                </c:pt>
                <c:pt idx="2983">
                  <c:v>0.215</c:v>
                </c:pt>
                <c:pt idx="2984">
                  <c:v>0.214</c:v>
                </c:pt>
                <c:pt idx="2985">
                  <c:v>0.213</c:v>
                </c:pt>
                <c:pt idx="2986">
                  <c:v>0.212</c:v>
                </c:pt>
                <c:pt idx="2987">
                  <c:v>0.211</c:v>
                </c:pt>
                <c:pt idx="2988">
                  <c:v>0.21</c:v>
                </c:pt>
                <c:pt idx="2989">
                  <c:v>0.209</c:v>
                </c:pt>
                <c:pt idx="2990">
                  <c:v>0.208</c:v>
                </c:pt>
                <c:pt idx="2991">
                  <c:v>0.207</c:v>
                </c:pt>
                <c:pt idx="2992">
                  <c:v>0.206</c:v>
                </c:pt>
                <c:pt idx="2993">
                  <c:v>0.205</c:v>
                </c:pt>
                <c:pt idx="2994">
                  <c:v>0.204</c:v>
                </c:pt>
                <c:pt idx="2995">
                  <c:v>0.203</c:v>
                </c:pt>
                <c:pt idx="2996">
                  <c:v>0.202</c:v>
                </c:pt>
                <c:pt idx="2997">
                  <c:v>0.201</c:v>
                </c:pt>
                <c:pt idx="2998">
                  <c:v>0.2</c:v>
                </c:pt>
                <c:pt idx="2999">
                  <c:v>0.199</c:v>
                </c:pt>
                <c:pt idx="3000">
                  <c:v>0.198</c:v>
                </c:pt>
                <c:pt idx="3001">
                  <c:v>0.197</c:v>
                </c:pt>
                <c:pt idx="3002">
                  <c:v>0.196</c:v>
                </c:pt>
                <c:pt idx="3003">
                  <c:v>0.195</c:v>
                </c:pt>
                <c:pt idx="3004">
                  <c:v>0.194</c:v>
                </c:pt>
                <c:pt idx="3005">
                  <c:v>0.193</c:v>
                </c:pt>
                <c:pt idx="3006">
                  <c:v>0.192</c:v>
                </c:pt>
                <c:pt idx="3007">
                  <c:v>0.191</c:v>
                </c:pt>
                <c:pt idx="3008">
                  <c:v>0.19</c:v>
                </c:pt>
                <c:pt idx="3009">
                  <c:v>0.189</c:v>
                </c:pt>
                <c:pt idx="3010">
                  <c:v>0.188</c:v>
                </c:pt>
                <c:pt idx="3011">
                  <c:v>0.187</c:v>
                </c:pt>
                <c:pt idx="3012">
                  <c:v>0.186</c:v>
                </c:pt>
                <c:pt idx="3013">
                  <c:v>0.185</c:v>
                </c:pt>
                <c:pt idx="3014">
                  <c:v>0.184</c:v>
                </c:pt>
                <c:pt idx="3015">
                  <c:v>0.183</c:v>
                </c:pt>
                <c:pt idx="3016">
                  <c:v>0.182</c:v>
                </c:pt>
                <c:pt idx="3017">
                  <c:v>0.181</c:v>
                </c:pt>
                <c:pt idx="3018">
                  <c:v>0.18</c:v>
                </c:pt>
                <c:pt idx="3019">
                  <c:v>0.179</c:v>
                </c:pt>
                <c:pt idx="3020">
                  <c:v>0.178</c:v>
                </c:pt>
                <c:pt idx="3021">
                  <c:v>0.177</c:v>
                </c:pt>
                <c:pt idx="3022">
                  <c:v>0.176</c:v>
                </c:pt>
                <c:pt idx="3023">
                  <c:v>0.175</c:v>
                </c:pt>
                <c:pt idx="3024">
                  <c:v>0.174</c:v>
                </c:pt>
                <c:pt idx="3025">
                  <c:v>0.173</c:v>
                </c:pt>
                <c:pt idx="3026">
                  <c:v>0.172</c:v>
                </c:pt>
                <c:pt idx="3027">
                  <c:v>0.171</c:v>
                </c:pt>
                <c:pt idx="3028">
                  <c:v>0.17</c:v>
                </c:pt>
                <c:pt idx="3029">
                  <c:v>0.169</c:v>
                </c:pt>
                <c:pt idx="3030">
                  <c:v>0.168</c:v>
                </c:pt>
                <c:pt idx="3031">
                  <c:v>0.167</c:v>
                </c:pt>
                <c:pt idx="3032">
                  <c:v>0.166</c:v>
                </c:pt>
                <c:pt idx="3033">
                  <c:v>0.165</c:v>
                </c:pt>
                <c:pt idx="3034">
                  <c:v>0.226</c:v>
                </c:pt>
                <c:pt idx="3035">
                  <c:v>0.225</c:v>
                </c:pt>
                <c:pt idx="3036">
                  <c:v>0.224</c:v>
                </c:pt>
                <c:pt idx="3037">
                  <c:v>0.223</c:v>
                </c:pt>
                <c:pt idx="3038">
                  <c:v>0.222</c:v>
                </c:pt>
                <c:pt idx="3039">
                  <c:v>0.221</c:v>
                </c:pt>
                <c:pt idx="3040">
                  <c:v>0.22</c:v>
                </c:pt>
                <c:pt idx="3041">
                  <c:v>0.219</c:v>
                </c:pt>
                <c:pt idx="3042">
                  <c:v>0.218</c:v>
                </c:pt>
                <c:pt idx="3043">
                  <c:v>0.217</c:v>
                </c:pt>
                <c:pt idx="3044">
                  <c:v>0.216</c:v>
                </c:pt>
                <c:pt idx="3045">
                  <c:v>0.215</c:v>
                </c:pt>
                <c:pt idx="3046">
                  <c:v>0.214</c:v>
                </c:pt>
                <c:pt idx="3047">
                  <c:v>0.213</c:v>
                </c:pt>
                <c:pt idx="3048">
                  <c:v>0.212</c:v>
                </c:pt>
                <c:pt idx="3049">
                  <c:v>0.211</c:v>
                </c:pt>
                <c:pt idx="3050">
                  <c:v>0.21</c:v>
                </c:pt>
                <c:pt idx="3051">
                  <c:v>0.209</c:v>
                </c:pt>
                <c:pt idx="3052">
                  <c:v>0.208</c:v>
                </c:pt>
                <c:pt idx="3053">
                  <c:v>0.207</c:v>
                </c:pt>
                <c:pt idx="3054">
                  <c:v>0.206</c:v>
                </c:pt>
                <c:pt idx="3055">
                  <c:v>0.205</c:v>
                </c:pt>
                <c:pt idx="3056">
                  <c:v>0.204</c:v>
                </c:pt>
                <c:pt idx="3057">
                  <c:v>0.203</c:v>
                </c:pt>
                <c:pt idx="3058">
                  <c:v>0.202</c:v>
                </c:pt>
                <c:pt idx="3059">
                  <c:v>0.201</c:v>
                </c:pt>
                <c:pt idx="3060">
                  <c:v>0.2</c:v>
                </c:pt>
                <c:pt idx="3061">
                  <c:v>0.199</c:v>
                </c:pt>
                <c:pt idx="3062">
                  <c:v>0.198</c:v>
                </c:pt>
                <c:pt idx="3063">
                  <c:v>0.197</c:v>
                </c:pt>
                <c:pt idx="3064">
                  <c:v>0.196</c:v>
                </c:pt>
                <c:pt idx="3065">
                  <c:v>0.195</c:v>
                </c:pt>
                <c:pt idx="3066">
                  <c:v>0.194</c:v>
                </c:pt>
                <c:pt idx="3067">
                  <c:v>0.193</c:v>
                </c:pt>
                <c:pt idx="3068">
                  <c:v>0.192</c:v>
                </c:pt>
                <c:pt idx="3069">
                  <c:v>0.191</c:v>
                </c:pt>
                <c:pt idx="3070">
                  <c:v>0.19</c:v>
                </c:pt>
                <c:pt idx="3071">
                  <c:v>0.189</c:v>
                </c:pt>
                <c:pt idx="3072">
                  <c:v>0.188</c:v>
                </c:pt>
                <c:pt idx="3073">
                  <c:v>0.187</c:v>
                </c:pt>
                <c:pt idx="3074">
                  <c:v>0.186</c:v>
                </c:pt>
                <c:pt idx="3075">
                  <c:v>0.185</c:v>
                </c:pt>
                <c:pt idx="3076">
                  <c:v>0.184</c:v>
                </c:pt>
                <c:pt idx="3077">
                  <c:v>0.183</c:v>
                </c:pt>
                <c:pt idx="3078">
                  <c:v>0.182</c:v>
                </c:pt>
                <c:pt idx="3079">
                  <c:v>0.181</c:v>
                </c:pt>
                <c:pt idx="3080">
                  <c:v>0.18</c:v>
                </c:pt>
                <c:pt idx="3081">
                  <c:v>0.179</c:v>
                </c:pt>
                <c:pt idx="3082">
                  <c:v>0.178</c:v>
                </c:pt>
                <c:pt idx="3083">
                  <c:v>0.177</c:v>
                </c:pt>
                <c:pt idx="3084">
                  <c:v>0.176</c:v>
                </c:pt>
                <c:pt idx="3085">
                  <c:v>0.175</c:v>
                </c:pt>
                <c:pt idx="3086">
                  <c:v>0.174</c:v>
                </c:pt>
                <c:pt idx="3087">
                  <c:v>0.173</c:v>
                </c:pt>
                <c:pt idx="3088">
                  <c:v>0.172</c:v>
                </c:pt>
                <c:pt idx="3089">
                  <c:v>0.171</c:v>
                </c:pt>
                <c:pt idx="3090">
                  <c:v>0.17</c:v>
                </c:pt>
                <c:pt idx="3091">
                  <c:v>0.169</c:v>
                </c:pt>
                <c:pt idx="3092">
                  <c:v>0.168</c:v>
                </c:pt>
                <c:pt idx="3093">
                  <c:v>0.167</c:v>
                </c:pt>
                <c:pt idx="3094">
                  <c:v>0.166</c:v>
                </c:pt>
                <c:pt idx="3095">
                  <c:v>0.165</c:v>
                </c:pt>
                <c:pt idx="3096">
                  <c:v>0.164</c:v>
                </c:pt>
                <c:pt idx="3097">
                  <c:v>0.224</c:v>
                </c:pt>
                <c:pt idx="3098">
                  <c:v>0.223</c:v>
                </c:pt>
                <c:pt idx="3099">
                  <c:v>0.222</c:v>
                </c:pt>
                <c:pt idx="3100">
                  <c:v>0.221</c:v>
                </c:pt>
                <c:pt idx="3101">
                  <c:v>0.22</c:v>
                </c:pt>
                <c:pt idx="3102">
                  <c:v>0.219</c:v>
                </c:pt>
                <c:pt idx="3103">
                  <c:v>0.218</c:v>
                </c:pt>
                <c:pt idx="3104">
                  <c:v>0.217</c:v>
                </c:pt>
                <c:pt idx="3105">
                  <c:v>0.216</c:v>
                </c:pt>
                <c:pt idx="3106">
                  <c:v>0.215</c:v>
                </c:pt>
                <c:pt idx="3107">
                  <c:v>0.214</c:v>
                </c:pt>
                <c:pt idx="3108">
                  <c:v>0.213</c:v>
                </c:pt>
                <c:pt idx="3109">
                  <c:v>0.212</c:v>
                </c:pt>
                <c:pt idx="3110">
                  <c:v>0.211</c:v>
                </c:pt>
                <c:pt idx="3111">
                  <c:v>0.21</c:v>
                </c:pt>
                <c:pt idx="3112">
                  <c:v>0.209</c:v>
                </c:pt>
                <c:pt idx="3113">
                  <c:v>0.208</c:v>
                </c:pt>
                <c:pt idx="3114">
                  <c:v>0.207</c:v>
                </c:pt>
                <c:pt idx="3115">
                  <c:v>0.206</c:v>
                </c:pt>
                <c:pt idx="3116">
                  <c:v>0.205</c:v>
                </c:pt>
                <c:pt idx="3117">
                  <c:v>0.204</c:v>
                </c:pt>
                <c:pt idx="3118">
                  <c:v>0.203</c:v>
                </c:pt>
                <c:pt idx="3119">
                  <c:v>0.202</c:v>
                </c:pt>
                <c:pt idx="3120">
                  <c:v>0.201</c:v>
                </c:pt>
                <c:pt idx="3121">
                  <c:v>0.2</c:v>
                </c:pt>
                <c:pt idx="3122">
                  <c:v>0.199</c:v>
                </c:pt>
                <c:pt idx="3123">
                  <c:v>0.198</c:v>
                </c:pt>
                <c:pt idx="3124">
                  <c:v>0.197</c:v>
                </c:pt>
                <c:pt idx="3125">
                  <c:v>0.196</c:v>
                </c:pt>
                <c:pt idx="3126">
                  <c:v>0.195</c:v>
                </c:pt>
                <c:pt idx="3127">
                  <c:v>0.194</c:v>
                </c:pt>
                <c:pt idx="3128">
                  <c:v>0.193</c:v>
                </c:pt>
                <c:pt idx="3129">
                  <c:v>0.192</c:v>
                </c:pt>
                <c:pt idx="3130">
                  <c:v>0.191</c:v>
                </c:pt>
                <c:pt idx="3131">
                  <c:v>0.19</c:v>
                </c:pt>
                <c:pt idx="3132">
                  <c:v>0.189</c:v>
                </c:pt>
                <c:pt idx="3133">
                  <c:v>0.188</c:v>
                </c:pt>
                <c:pt idx="3134">
                  <c:v>0.187</c:v>
                </c:pt>
                <c:pt idx="3135">
                  <c:v>0.186</c:v>
                </c:pt>
                <c:pt idx="3136">
                  <c:v>0.185</c:v>
                </c:pt>
                <c:pt idx="3137">
                  <c:v>0.184</c:v>
                </c:pt>
                <c:pt idx="3138">
                  <c:v>0.183</c:v>
                </c:pt>
                <c:pt idx="3139">
                  <c:v>0.182</c:v>
                </c:pt>
                <c:pt idx="3140">
                  <c:v>0.181</c:v>
                </c:pt>
                <c:pt idx="3141">
                  <c:v>0.18</c:v>
                </c:pt>
                <c:pt idx="3142">
                  <c:v>0.179</c:v>
                </c:pt>
                <c:pt idx="3143">
                  <c:v>0.178</c:v>
                </c:pt>
                <c:pt idx="3144">
                  <c:v>0.177</c:v>
                </c:pt>
                <c:pt idx="3145">
                  <c:v>0.176</c:v>
                </c:pt>
                <c:pt idx="3146">
                  <c:v>0.175</c:v>
                </c:pt>
                <c:pt idx="3147">
                  <c:v>0.174</c:v>
                </c:pt>
                <c:pt idx="3148">
                  <c:v>0.173</c:v>
                </c:pt>
                <c:pt idx="3149">
                  <c:v>0.172</c:v>
                </c:pt>
                <c:pt idx="3150">
                  <c:v>0.171</c:v>
                </c:pt>
                <c:pt idx="3151">
                  <c:v>0.17</c:v>
                </c:pt>
                <c:pt idx="3152">
                  <c:v>0.169</c:v>
                </c:pt>
                <c:pt idx="3153">
                  <c:v>0.168</c:v>
                </c:pt>
                <c:pt idx="3154">
                  <c:v>0.167</c:v>
                </c:pt>
                <c:pt idx="3155">
                  <c:v>0.166</c:v>
                </c:pt>
                <c:pt idx="3156">
                  <c:v>0.165</c:v>
                </c:pt>
                <c:pt idx="3157">
                  <c:v>0.164</c:v>
                </c:pt>
                <c:pt idx="3158">
                  <c:v>0.163</c:v>
                </c:pt>
                <c:pt idx="3159">
                  <c:v>0.222</c:v>
                </c:pt>
                <c:pt idx="3160">
                  <c:v>0.221</c:v>
                </c:pt>
                <c:pt idx="3161">
                  <c:v>0.22</c:v>
                </c:pt>
                <c:pt idx="3162">
                  <c:v>0.219</c:v>
                </c:pt>
                <c:pt idx="3163">
                  <c:v>0.218</c:v>
                </c:pt>
                <c:pt idx="3164">
                  <c:v>0.217</c:v>
                </c:pt>
                <c:pt idx="3165">
                  <c:v>0.216</c:v>
                </c:pt>
                <c:pt idx="3166">
                  <c:v>0.215</c:v>
                </c:pt>
                <c:pt idx="3167">
                  <c:v>0.214</c:v>
                </c:pt>
                <c:pt idx="3168">
                  <c:v>0.213</c:v>
                </c:pt>
                <c:pt idx="3169">
                  <c:v>0.212</c:v>
                </c:pt>
                <c:pt idx="3170">
                  <c:v>0.211</c:v>
                </c:pt>
                <c:pt idx="3171">
                  <c:v>0.21</c:v>
                </c:pt>
                <c:pt idx="3172">
                  <c:v>0.209</c:v>
                </c:pt>
                <c:pt idx="3173">
                  <c:v>0.208</c:v>
                </c:pt>
                <c:pt idx="3174">
                  <c:v>0.207</c:v>
                </c:pt>
                <c:pt idx="3175">
                  <c:v>0.206</c:v>
                </c:pt>
                <c:pt idx="3176">
                  <c:v>0.205</c:v>
                </c:pt>
                <c:pt idx="3177">
                  <c:v>0.204</c:v>
                </c:pt>
                <c:pt idx="3178">
                  <c:v>0.203</c:v>
                </c:pt>
                <c:pt idx="3179">
                  <c:v>0.202</c:v>
                </c:pt>
                <c:pt idx="3180">
                  <c:v>0.201</c:v>
                </c:pt>
                <c:pt idx="3181">
                  <c:v>0.2</c:v>
                </c:pt>
                <c:pt idx="3182">
                  <c:v>0.199</c:v>
                </c:pt>
                <c:pt idx="3183">
                  <c:v>0.198</c:v>
                </c:pt>
                <c:pt idx="3184">
                  <c:v>0.197</c:v>
                </c:pt>
                <c:pt idx="3185">
                  <c:v>0.196</c:v>
                </c:pt>
                <c:pt idx="3186">
                  <c:v>0.195</c:v>
                </c:pt>
                <c:pt idx="3187">
                  <c:v>0.194</c:v>
                </c:pt>
                <c:pt idx="3188">
                  <c:v>0.193</c:v>
                </c:pt>
                <c:pt idx="3189">
                  <c:v>0.192</c:v>
                </c:pt>
                <c:pt idx="3190">
                  <c:v>0.191</c:v>
                </c:pt>
                <c:pt idx="3191">
                  <c:v>0.19</c:v>
                </c:pt>
                <c:pt idx="3192">
                  <c:v>0.189</c:v>
                </c:pt>
                <c:pt idx="3193">
                  <c:v>0.188</c:v>
                </c:pt>
                <c:pt idx="3194">
                  <c:v>0.187</c:v>
                </c:pt>
                <c:pt idx="3195">
                  <c:v>0.186</c:v>
                </c:pt>
                <c:pt idx="3196">
                  <c:v>0.185</c:v>
                </c:pt>
                <c:pt idx="3197">
                  <c:v>0.184</c:v>
                </c:pt>
                <c:pt idx="3198">
                  <c:v>0.183</c:v>
                </c:pt>
                <c:pt idx="3199">
                  <c:v>0.182</c:v>
                </c:pt>
                <c:pt idx="3200">
                  <c:v>0.181</c:v>
                </c:pt>
                <c:pt idx="3201">
                  <c:v>0.18</c:v>
                </c:pt>
                <c:pt idx="3202">
                  <c:v>0.179</c:v>
                </c:pt>
                <c:pt idx="3203">
                  <c:v>0.178</c:v>
                </c:pt>
                <c:pt idx="3204">
                  <c:v>0.177</c:v>
                </c:pt>
                <c:pt idx="3205">
                  <c:v>0.176</c:v>
                </c:pt>
                <c:pt idx="3206">
                  <c:v>0.175</c:v>
                </c:pt>
                <c:pt idx="3207">
                  <c:v>0.174</c:v>
                </c:pt>
                <c:pt idx="3208">
                  <c:v>0.173</c:v>
                </c:pt>
                <c:pt idx="3209">
                  <c:v>0.172</c:v>
                </c:pt>
                <c:pt idx="3210">
                  <c:v>0.171</c:v>
                </c:pt>
                <c:pt idx="3211">
                  <c:v>0.17</c:v>
                </c:pt>
                <c:pt idx="3212">
                  <c:v>0.169</c:v>
                </c:pt>
                <c:pt idx="3213">
                  <c:v>0.168</c:v>
                </c:pt>
                <c:pt idx="3214">
                  <c:v>0.167</c:v>
                </c:pt>
                <c:pt idx="3215">
                  <c:v>0.166</c:v>
                </c:pt>
                <c:pt idx="3216">
                  <c:v>0.165</c:v>
                </c:pt>
                <c:pt idx="3217">
                  <c:v>0.164</c:v>
                </c:pt>
                <c:pt idx="3218">
                  <c:v>0.163</c:v>
                </c:pt>
                <c:pt idx="3219">
                  <c:v>0.162</c:v>
                </c:pt>
                <c:pt idx="3220">
                  <c:v>0.22</c:v>
                </c:pt>
                <c:pt idx="3221">
                  <c:v>0.219</c:v>
                </c:pt>
                <c:pt idx="3222">
                  <c:v>0.218</c:v>
                </c:pt>
                <c:pt idx="3223">
                  <c:v>0.217</c:v>
                </c:pt>
                <c:pt idx="3224">
                  <c:v>0.216</c:v>
                </c:pt>
                <c:pt idx="3225">
                  <c:v>0.215</c:v>
                </c:pt>
                <c:pt idx="3226">
                  <c:v>0.214</c:v>
                </c:pt>
                <c:pt idx="3227">
                  <c:v>0.213</c:v>
                </c:pt>
                <c:pt idx="3228">
                  <c:v>0.212</c:v>
                </c:pt>
                <c:pt idx="3229">
                  <c:v>0.211</c:v>
                </c:pt>
                <c:pt idx="3230">
                  <c:v>0.21</c:v>
                </c:pt>
                <c:pt idx="3231">
                  <c:v>0.209</c:v>
                </c:pt>
                <c:pt idx="3232">
                  <c:v>0.208</c:v>
                </c:pt>
                <c:pt idx="3233">
                  <c:v>0.207</c:v>
                </c:pt>
                <c:pt idx="3234">
                  <c:v>0.206</c:v>
                </c:pt>
                <c:pt idx="3235">
                  <c:v>0.205</c:v>
                </c:pt>
                <c:pt idx="3236">
                  <c:v>0.204</c:v>
                </c:pt>
                <c:pt idx="3237">
                  <c:v>0.203</c:v>
                </c:pt>
                <c:pt idx="3238">
                  <c:v>0.202</c:v>
                </c:pt>
                <c:pt idx="3239">
                  <c:v>0.201</c:v>
                </c:pt>
                <c:pt idx="3240">
                  <c:v>0.2</c:v>
                </c:pt>
                <c:pt idx="3241">
                  <c:v>0.199</c:v>
                </c:pt>
                <c:pt idx="3242">
                  <c:v>0.198</c:v>
                </c:pt>
                <c:pt idx="3243">
                  <c:v>0.197</c:v>
                </c:pt>
                <c:pt idx="3244">
                  <c:v>0.196</c:v>
                </c:pt>
                <c:pt idx="3245">
                  <c:v>0.195</c:v>
                </c:pt>
                <c:pt idx="3246">
                  <c:v>0.194</c:v>
                </c:pt>
                <c:pt idx="3247">
                  <c:v>0.193</c:v>
                </c:pt>
                <c:pt idx="3248">
                  <c:v>0.192</c:v>
                </c:pt>
                <c:pt idx="3249">
                  <c:v>0.191</c:v>
                </c:pt>
                <c:pt idx="3250">
                  <c:v>0.19</c:v>
                </c:pt>
                <c:pt idx="3251">
                  <c:v>0.189</c:v>
                </c:pt>
                <c:pt idx="3252">
                  <c:v>0.188</c:v>
                </c:pt>
                <c:pt idx="3253">
                  <c:v>0.187</c:v>
                </c:pt>
                <c:pt idx="3254">
                  <c:v>0.186</c:v>
                </c:pt>
                <c:pt idx="3255">
                  <c:v>0.185</c:v>
                </c:pt>
                <c:pt idx="3256">
                  <c:v>0.184</c:v>
                </c:pt>
                <c:pt idx="3257">
                  <c:v>0.183</c:v>
                </c:pt>
                <c:pt idx="3258">
                  <c:v>0.182</c:v>
                </c:pt>
                <c:pt idx="3259">
                  <c:v>0.181</c:v>
                </c:pt>
                <c:pt idx="3260">
                  <c:v>0.18</c:v>
                </c:pt>
                <c:pt idx="3261">
                  <c:v>0.179</c:v>
                </c:pt>
                <c:pt idx="3262">
                  <c:v>0.178</c:v>
                </c:pt>
                <c:pt idx="3263">
                  <c:v>0.177</c:v>
                </c:pt>
                <c:pt idx="3264">
                  <c:v>0.176</c:v>
                </c:pt>
                <c:pt idx="3265">
                  <c:v>0.175</c:v>
                </c:pt>
                <c:pt idx="3266">
                  <c:v>0.174</c:v>
                </c:pt>
                <c:pt idx="3267">
                  <c:v>0.173</c:v>
                </c:pt>
                <c:pt idx="3268">
                  <c:v>0.172</c:v>
                </c:pt>
                <c:pt idx="3269">
                  <c:v>0.171</c:v>
                </c:pt>
                <c:pt idx="3270">
                  <c:v>0.17</c:v>
                </c:pt>
                <c:pt idx="3271">
                  <c:v>0.169</c:v>
                </c:pt>
                <c:pt idx="3272">
                  <c:v>0.168</c:v>
                </c:pt>
                <c:pt idx="3273">
                  <c:v>0.167</c:v>
                </c:pt>
                <c:pt idx="3274">
                  <c:v>0.166</c:v>
                </c:pt>
                <c:pt idx="3275">
                  <c:v>0.165</c:v>
                </c:pt>
                <c:pt idx="3276">
                  <c:v>0.164</c:v>
                </c:pt>
                <c:pt idx="3277">
                  <c:v>0.163</c:v>
                </c:pt>
                <c:pt idx="3278">
                  <c:v>0.162</c:v>
                </c:pt>
                <c:pt idx="3279">
                  <c:v>0.161</c:v>
                </c:pt>
                <c:pt idx="3280">
                  <c:v>0.218</c:v>
                </c:pt>
                <c:pt idx="3281">
                  <c:v>0.217</c:v>
                </c:pt>
                <c:pt idx="3282">
                  <c:v>0.216</c:v>
                </c:pt>
                <c:pt idx="3283">
                  <c:v>0.215</c:v>
                </c:pt>
                <c:pt idx="3284">
                  <c:v>0.214</c:v>
                </c:pt>
                <c:pt idx="3285">
                  <c:v>0.213</c:v>
                </c:pt>
                <c:pt idx="3286">
                  <c:v>0.212</c:v>
                </c:pt>
                <c:pt idx="3287">
                  <c:v>0.211</c:v>
                </c:pt>
                <c:pt idx="3288">
                  <c:v>0.21</c:v>
                </c:pt>
                <c:pt idx="3289">
                  <c:v>0.209</c:v>
                </c:pt>
                <c:pt idx="3290">
                  <c:v>0.208</c:v>
                </c:pt>
                <c:pt idx="3291">
                  <c:v>0.207</c:v>
                </c:pt>
                <c:pt idx="3292">
                  <c:v>0.206</c:v>
                </c:pt>
                <c:pt idx="3293">
                  <c:v>0.205</c:v>
                </c:pt>
                <c:pt idx="3294">
                  <c:v>0.204</c:v>
                </c:pt>
                <c:pt idx="3295">
                  <c:v>0.203</c:v>
                </c:pt>
                <c:pt idx="3296">
                  <c:v>0.202</c:v>
                </c:pt>
                <c:pt idx="3297">
                  <c:v>0.201</c:v>
                </c:pt>
                <c:pt idx="3298">
                  <c:v>0.2</c:v>
                </c:pt>
                <c:pt idx="3299">
                  <c:v>0.199</c:v>
                </c:pt>
                <c:pt idx="3300">
                  <c:v>0.198</c:v>
                </c:pt>
                <c:pt idx="3301">
                  <c:v>0.197</c:v>
                </c:pt>
                <c:pt idx="3302">
                  <c:v>0.196</c:v>
                </c:pt>
                <c:pt idx="3303">
                  <c:v>0.195</c:v>
                </c:pt>
                <c:pt idx="3304">
                  <c:v>0.194</c:v>
                </c:pt>
                <c:pt idx="3305">
                  <c:v>0.193</c:v>
                </c:pt>
                <c:pt idx="3306">
                  <c:v>0.192</c:v>
                </c:pt>
                <c:pt idx="3307">
                  <c:v>0.191</c:v>
                </c:pt>
                <c:pt idx="3308">
                  <c:v>0.19</c:v>
                </c:pt>
                <c:pt idx="3309">
                  <c:v>0.189</c:v>
                </c:pt>
                <c:pt idx="3310">
                  <c:v>0.188</c:v>
                </c:pt>
                <c:pt idx="3311">
                  <c:v>0.187</c:v>
                </c:pt>
                <c:pt idx="3312">
                  <c:v>0.186</c:v>
                </c:pt>
                <c:pt idx="3313">
                  <c:v>0.185</c:v>
                </c:pt>
                <c:pt idx="3314">
                  <c:v>0.184</c:v>
                </c:pt>
                <c:pt idx="3315">
                  <c:v>0.183</c:v>
                </c:pt>
                <c:pt idx="3316">
                  <c:v>0.182</c:v>
                </c:pt>
                <c:pt idx="3317">
                  <c:v>0.181</c:v>
                </c:pt>
                <c:pt idx="3318">
                  <c:v>0.18</c:v>
                </c:pt>
                <c:pt idx="3319">
                  <c:v>0.179</c:v>
                </c:pt>
                <c:pt idx="3320">
                  <c:v>0.178</c:v>
                </c:pt>
                <c:pt idx="3321">
                  <c:v>0.177</c:v>
                </c:pt>
                <c:pt idx="3322">
                  <c:v>0.176</c:v>
                </c:pt>
                <c:pt idx="3323">
                  <c:v>0.175</c:v>
                </c:pt>
                <c:pt idx="3324">
                  <c:v>0.174</c:v>
                </c:pt>
                <c:pt idx="3325">
                  <c:v>0.173</c:v>
                </c:pt>
                <c:pt idx="3326">
                  <c:v>0.172</c:v>
                </c:pt>
                <c:pt idx="3327">
                  <c:v>0.171</c:v>
                </c:pt>
                <c:pt idx="3328">
                  <c:v>0.17</c:v>
                </c:pt>
                <c:pt idx="3329">
                  <c:v>0.169</c:v>
                </c:pt>
                <c:pt idx="3330">
                  <c:v>0.168</c:v>
                </c:pt>
                <c:pt idx="3331">
                  <c:v>0.167</c:v>
                </c:pt>
                <c:pt idx="3332">
                  <c:v>0.166</c:v>
                </c:pt>
                <c:pt idx="3333">
                  <c:v>0.165</c:v>
                </c:pt>
                <c:pt idx="3334">
                  <c:v>0.164</c:v>
                </c:pt>
                <c:pt idx="3335">
                  <c:v>0.163</c:v>
                </c:pt>
                <c:pt idx="3336">
                  <c:v>0.162</c:v>
                </c:pt>
                <c:pt idx="3337">
                  <c:v>0.161</c:v>
                </c:pt>
                <c:pt idx="3338">
                  <c:v>0.16</c:v>
                </c:pt>
                <c:pt idx="3339">
                  <c:v>0.216</c:v>
                </c:pt>
                <c:pt idx="3340">
                  <c:v>0.215</c:v>
                </c:pt>
                <c:pt idx="3341">
                  <c:v>0.214</c:v>
                </c:pt>
                <c:pt idx="3342">
                  <c:v>0.213</c:v>
                </c:pt>
                <c:pt idx="3343">
                  <c:v>0.212</c:v>
                </c:pt>
                <c:pt idx="3344">
                  <c:v>0.211</c:v>
                </c:pt>
                <c:pt idx="3345">
                  <c:v>0.21</c:v>
                </c:pt>
                <c:pt idx="3346">
                  <c:v>0.209</c:v>
                </c:pt>
                <c:pt idx="3347">
                  <c:v>0.208</c:v>
                </c:pt>
                <c:pt idx="3348">
                  <c:v>0.207</c:v>
                </c:pt>
                <c:pt idx="3349">
                  <c:v>0.206</c:v>
                </c:pt>
                <c:pt idx="3350">
                  <c:v>0.205</c:v>
                </c:pt>
                <c:pt idx="3351">
                  <c:v>0.204</c:v>
                </c:pt>
                <c:pt idx="3352">
                  <c:v>0.203</c:v>
                </c:pt>
                <c:pt idx="3353">
                  <c:v>0.202</c:v>
                </c:pt>
                <c:pt idx="3354">
                  <c:v>0.201</c:v>
                </c:pt>
                <c:pt idx="3355">
                  <c:v>0.2</c:v>
                </c:pt>
                <c:pt idx="3356">
                  <c:v>0.199</c:v>
                </c:pt>
                <c:pt idx="3357">
                  <c:v>0.198</c:v>
                </c:pt>
                <c:pt idx="3358">
                  <c:v>0.197</c:v>
                </c:pt>
                <c:pt idx="3359">
                  <c:v>0.196</c:v>
                </c:pt>
                <c:pt idx="3360">
                  <c:v>0.195</c:v>
                </c:pt>
                <c:pt idx="3361">
                  <c:v>0.194</c:v>
                </c:pt>
                <c:pt idx="3362">
                  <c:v>0.193</c:v>
                </c:pt>
                <c:pt idx="3363">
                  <c:v>0.192</c:v>
                </c:pt>
                <c:pt idx="3364">
                  <c:v>0.191</c:v>
                </c:pt>
                <c:pt idx="3365">
                  <c:v>0.19</c:v>
                </c:pt>
                <c:pt idx="3366">
                  <c:v>0.189</c:v>
                </c:pt>
                <c:pt idx="3367">
                  <c:v>0.188</c:v>
                </c:pt>
                <c:pt idx="3368">
                  <c:v>0.187</c:v>
                </c:pt>
                <c:pt idx="3369">
                  <c:v>0.186</c:v>
                </c:pt>
                <c:pt idx="3370">
                  <c:v>0.185</c:v>
                </c:pt>
                <c:pt idx="3371">
                  <c:v>0.184</c:v>
                </c:pt>
                <c:pt idx="3372">
                  <c:v>0.183</c:v>
                </c:pt>
                <c:pt idx="3373">
                  <c:v>0.182</c:v>
                </c:pt>
                <c:pt idx="3374">
                  <c:v>0.181</c:v>
                </c:pt>
                <c:pt idx="3375">
                  <c:v>0.18</c:v>
                </c:pt>
                <c:pt idx="3376">
                  <c:v>0.179</c:v>
                </c:pt>
                <c:pt idx="3377">
                  <c:v>0.178</c:v>
                </c:pt>
                <c:pt idx="3378">
                  <c:v>0.177</c:v>
                </c:pt>
                <c:pt idx="3379">
                  <c:v>0.176</c:v>
                </c:pt>
                <c:pt idx="3380">
                  <c:v>0.175</c:v>
                </c:pt>
                <c:pt idx="3381">
                  <c:v>0.174</c:v>
                </c:pt>
                <c:pt idx="3382">
                  <c:v>0.173</c:v>
                </c:pt>
                <c:pt idx="3383">
                  <c:v>0.172</c:v>
                </c:pt>
                <c:pt idx="3384">
                  <c:v>0.171</c:v>
                </c:pt>
                <c:pt idx="3385">
                  <c:v>0.17</c:v>
                </c:pt>
                <c:pt idx="3386">
                  <c:v>0.169</c:v>
                </c:pt>
                <c:pt idx="3387">
                  <c:v>0.168</c:v>
                </c:pt>
                <c:pt idx="3388">
                  <c:v>0.167</c:v>
                </c:pt>
                <c:pt idx="3389">
                  <c:v>0.166</c:v>
                </c:pt>
                <c:pt idx="3390">
                  <c:v>0.165</c:v>
                </c:pt>
                <c:pt idx="3391">
                  <c:v>0.164</c:v>
                </c:pt>
                <c:pt idx="3392">
                  <c:v>0.163</c:v>
                </c:pt>
                <c:pt idx="3393">
                  <c:v>0.162</c:v>
                </c:pt>
                <c:pt idx="3394">
                  <c:v>0.161</c:v>
                </c:pt>
                <c:pt idx="3395">
                  <c:v>0.16</c:v>
                </c:pt>
                <c:pt idx="3396">
                  <c:v>0.159</c:v>
                </c:pt>
                <c:pt idx="3397">
                  <c:v>0.214</c:v>
                </c:pt>
                <c:pt idx="3398">
                  <c:v>0.213</c:v>
                </c:pt>
                <c:pt idx="3399">
                  <c:v>0.212</c:v>
                </c:pt>
                <c:pt idx="3400">
                  <c:v>0.211</c:v>
                </c:pt>
                <c:pt idx="3401">
                  <c:v>0.21</c:v>
                </c:pt>
                <c:pt idx="3402">
                  <c:v>0.209</c:v>
                </c:pt>
                <c:pt idx="3403">
                  <c:v>0.208</c:v>
                </c:pt>
                <c:pt idx="3404">
                  <c:v>0.207</c:v>
                </c:pt>
                <c:pt idx="3405">
                  <c:v>0.206</c:v>
                </c:pt>
                <c:pt idx="3406">
                  <c:v>0.205</c:v>
                </c:pt>
                <c:pt idx="3407">
                  <c:v>0.204</c:v>
                </c:pt>
                <c:pt idx="3408">
                  <c:v>0.203</c:v>
                </c:pt>
                <c:pt idx="3409">
                  <c:v>0.202</c:v>
                </c:pt>
                <c:pt idx="3410">
                  <c:v>0.201</c:v>
                </c:pt>
                <c:pt idx="3411">
                  <c:v>0.2</c:v>
                </c:pt>
                <c:pt idx="3412">
                  <c:v>0.199</c:v>
                </c:pt>
                <c:pt idx="3413">
                  <c:v>0.198</c:v>
                </c:pt>
                <c:pt idx="3414">
                  <c:v>0.197</c:v>
                </c:pt>
                <c:pt idx="3415">
                  <c:v>0.196</c:v>
                </c:pt>
                <c:pt idx="3416">
                  <c:v>0.195</c:v>
                </c:pt>
                <c:pt idx="3417">
                  <c:v>0.194</c:v>
                </c:pt>
                <c:pt idx="3418">
                  <c:v>0.193</c:v>
                </c:pt>
                <c:pt idx="3419">
                  <c:v>0.192</c:v>
                </c:pt>
                <c:pt idx="3420">
                  <c:v>0.191</c:v>
                </c:pt>
                <c:pt idx="3421">
                  <c:v>0.19</c:v>
                </c:pt>
                <c:pt idx="3422">
                  <c:v>0.189</c:v>
                </c:pt>
                <c:pt idx="3423">
                  <c:v>0.188</c:v>
                </c:pt>
                <c:pt idx="3424">
                  <c:v>0.187</c:v>
                </c:pt>
                <c:pt idx="3425">
                  <c:v>0.186</c:v>
                </c:pt>
                <c:pt idx="3426">
                  <c:v>0.185</c:v>
                </c:pt>
                <c:pt idx="3427">
                  <c:v>0.184</c:v>
                </c:pt>
                <c:pt idx="3428">
                  <c:v>0.183</c:v>
                </c:pt>
                <c:pt idx="3429">
                  <c:v>0.182</c:v>
                </c:pt>
                <c:pt idx="3430">
                  <c:v>0.181</c:v>
                </c:pt>
                <c:pt idx="3431">
                  <c:v>0.18</c:v>
                </c:pt>
                <c:pt idx="3432">
                  <c:v>0.179</c:v>
                </c:pt>
                <c:pt idx="3433">
                  <c:v>0.178</c:v>
                </c:pt>
                <c:pt idx="3434">
                  <c:v>0.177</c:v>
                </c:pt>
                <c:pt idx="3435">
                  <c:v>0.176</c:v>
                </c:pt>
                <c:pt idx="3436">
                  <c:v>0.175</c:v>
                </c:pt>
                <c:pt idx="3437">
                  <c:v>0.174</c:v>
                </c:pt>
                <c:pt idx="3438">
                  <c:v>0.173</c:v>
                </c:pt>
                <c:pt idx="3439">
                  <c:v>0.172</c:v>
                </c:pt>
                <c:pt idx="3440">
                  <c:v>0.171</c:v>
                </c:pt>
                <c:pt idx="3441">
                  <c:v>0.17</c:v>
                </c:pt>
                <c:pt idx="3442">
                  <c:v>0.169</c:v>
                </c:pt>
                <c:pt idx="3443">
                  <c:v>0.168</c:v>
                </c:pt>
                <c:pt idx="3444">
                  <c:v>0.167</c:v>
                </c:pt>
                <c:pt idx="3445">
                  <c:v>0.166</c:v>
                </c:pt>
                <c:pt idx="3446">
                  <c:v>0.165</c:v>
                </c:pt>
                <c:pt idx="3447">
                  <c:v>0.164</c:v>
                </c:pt>
                <c:pt idx="3448">
                  <c:v>0.163</c:v>
                </c:pt>
                <c:pt idx="3449">
                  <c:v>0.162</c:v>
                </c:pt>
                <c:pt idx="3450">
                  <c:v>0.161</c:v>
                </c:pt>
                <c:pt idx="3451">
                  <c:v>0.16</c:v>
                </c:pt>
                <c:pt idx="3452">
                  <c:v>0.159</c:v>
                </c:pt>
                <c:pt idx="3453">
                  <c:v>0.158</c:v>
                </c:pt>
                <c:pt idx="3454">
                  <c:v>0.212</c:v>
                </c:pt>
                <c:pt idx="3455">
                  <c:v>0.211</c:v>
                </c:pt>
                <c:pt idx="3456">
                  <c:v>0.21</c:v>
                </c:pt>
                <c:pt idx="3457">
                  <c:v>0.209</c:v>
                </c:pt>
                <c:pt idx="3458">
                  <c:v>0.208</c:v>
                </c:pt>
                <c:pt idx="3459">
                  <c:v>0.207</c:v>
                </c:pt>
                <c:pt idx="3460">
                  <c:v>0.206</c:v>
                </c:pt>
                <c:pt idx="3461">
                  <c:v>0.205</c:v>
                </c:pt>
                <c:pt idx="3462">
                  <c:v>0.204</c:v>
                </c:pt>
                <c:pt idx="3463">
                  <c:v>0.203</c:v>
                </c:pt>
                <c:pt idx="3464">
                  <c:v>0.202</c:v>
                </c:pt>
                <c:pt idx="3465">
                  <c:v>0.201</c:v>
                </c:pt>
                <c:pt idx="3466">
                  <c:v>0.2</c:v>
                </c:pt>
                <c:pt idx="3467">
                  <c:v>0.199</c:v>
                </c:pt>
                <c:pt idx="3468">
                  <c:v>0.198</c:v>
                </c:pt>
                <c:pt idx="3469">
                  <c:v>0.197</c:v>
                </c:pt>
                <c:pt idx="3470">
                  <c:v>0.196</c:v>
                </c:pt>
                <c:pt idx="3471">
                  <c:v>0.195</c:v>
                </c:pt>
                <c:pt idx="3472">
                  <c:v>0.194</c:v>
                </c:pt>
                <c:pt idx="3473">
                  <c:v>0.193</c:v>
                </c:pt>
                <c:pt idx="3474">
                  <c:v>0.192</c:v>
                </c:pt>
                <c:pt idx="3475">
                  <c:v>0.191</c:v>
                </c:pt>
                <c:pt idx="3476">
                  <c:v>0.19</c:v>
                </c:pt>
                <c:pt idx="3477">
                  <c:v>0.189</c:v>
                </c:pt>
                <c:pt idx="3478">
                  <c:v>0.188</c:v>
                </c:pt>
                <c:pt idx="3479">
                  <c:v>0.187</c:v>
                </c:pt>
                <c:pt idx="3480">
                  <c:v>0.186</c:v>
                </c:pt>
                <c:pt idx="3481">
                  <c:v>0.185</c:v>
                </c:pt>
                <c:pt idx="3482">
                  <c:v>0.184</c:v>
                </c:pt>
                <c:pt idx="3483">
                  <c:v>0.183</c:v>
                </c:pt>
                <c:pt idx="3484">
                  <c:v>0.182</c:v>
                </c:pt>
                <c:pt idx="3485">
                  <c:v>0.181</c:v>
                </c:pt>
                <c:pt idx="3486">
                  <c:v>0.18</c:v>
                </c:pt>
                <c:pt idx="3487">
                  <c:v>0.179</c:v>
                </c:pt>
                <c:pt idx="3488">
                  <c:v>0.178</c:v>
                </c:pt>
                <c:pt idx="3489">
                  <c:v>0.177</c:v>
                </c:pt>
                <c:pt idx="3490">
                  <c:v>0.176</c:v>
                </c:pt>
                <c:pt idx="3491">
                  <c:v>0.175</c:v>
                </c:pt>
                <c:pt idx="3492">
                  <c:v>0.174</c:v>
                </c:pt>
                <c:pt idx="3493">
                  <c:v>0.173</c:v>
                </c:pt>
                <c:pt idx="3494">
                  <c:v>0.172</c:v>
                </c:pt>
                <c:pt idx="3495">
                  <c:v>0.171</c:v>
                </c:pt>
                <c:pt idx="3496">
                  <c:v>0.17</c:v>
                </c:pt>
                <c:pt idx="3497">
                  <c:v>0.169</c:v>
                </c:pt>
                <c:pt idx="3498">
                  <c:v>0.168</c:v>
                </c:pt>
                <c:pt idx="3499">
                  <c:v>0.167</c:v>
                </c:pt>
                <c:pt idx="3500">
                  <c:v>0.166</c:v>
                </c:pt>
                <c:pt idx="3501">
                  <c:v>0.165</c:v>
                </c:pt>
                <c:pt idx="3502">
                  <c:v>0.164</c:v>
                </c:pt>
                <c:pt idx="3503">
                  <c:v>0.163</c:v>
                </c:pt>
                <c:pt idx="3504">
                  <c:v>0.162</c:v>
                </c:pt>
                <c:pt idx="3505">
                  <c:v>0.161</c:v>
                </c:pt>
                <c:pt idx="3506">
                  <c:v>0.16</c:v>
                </c:pt>
                <c:pt idx="3507">
                  <c:v>0.159</c:v>
                </c:pt>
                <c:pt idx="3508">
                  <c:v>0.158</c:v>
                </c:pt>
                <c:pt idx="3509">
                  <c:v>0.157</c:v>
                </c:pt>
                <c:pt idx="3510">
                  <c:v>0.21</c:v>
                </c:pt>
                <c:pt idx="3511">
                  <c:v>0.209</c:v>
                </c:pt>
                <c:pt idx="3512">
                  <c:v>0.208</c:v>
                </c:pt>
                <c:pt idx="3513">
                  <c:v>0.207</c:v>
                </c:pt>
                <c:pt idx="3514">
                  <c:v>0.206</c:v>
                </c:pt>
                <c:pt idx="3515">
                  <c:v>0.205</c:v>
                </c:pt>
                <c:pt idx="3516">
                  <c:v>0.204</c:v>
                </c:pt>
                <c:pt idx="3517">
                  <c:v>0.203</c:v>
                </c:pt>
                <c:pt idx="3518">
                  <c:v>0.202</c:v>
                </c:pt>
                <c:pt idx="3519">
                  <c:v>0.201</c:v>
                </c:pt>
                <c:pt idx="3520">
                  <c:v>0.2</c:v>
                </c:pt>
                <c:pt idx="3521">
                  <c:v>0.199</c:v>
                </c:pt>
                <c:pt idx="3522">
                  <c:v>0.198</c:v>
                </c:pt>
                <c:pt idx="3523">
                  <c:v>0.197</c:v>
                </c:pt>
                <c:pt idx="3524">
                  <c:v>0.196</c:v>
                </c:pt>
                <c:pt idx="3525">
                  <c:v>0.195</c:v>
                </c:pt>
                <c:pt idx="3526">
                  <c:v>0.194</c:v>
                </c:pt>
                <c:pt idx="3527">
                  <c:v>0.193</c:v>
                </c:pt>
                <c:pt idx="3528">
                  <c:v>0.192</c:v>
                </c:pt>
                <c:pt idx="3529">
                  <c:v>0.191</c:v>
                </c:pt>
                <c:pt idx="3530">
                  <c:v>0.19</c:v>
                </c:pt>
                <c:pt idx="3531">
                  <c:v>0.189</c:v>
                </c:pt>
                <c:pt idx="3532">
                  <c:v>0.188</c:v>
                </c:pt>
                <c:pt idx="3533">
                  <c:v>0.187</c:v>
                </c:pt>
                <c:pt idx="3534">
                  <c:v>0.186</c:v>
                </c:pt>
                <c:pt idx="3535">
                  <c:v>0.185</c:v>
                </c:pt>
                <c:pt idx="3536">
                  <c:v>0.184</c:v>
                </c:pt>
                <c:pt idx="3537">
                  <c:v>0.183</c:v>
                </c:pt>
                <c:pt idx="3538">
                  <c:v>0.182</c:v>
                </c:pt>
                <c:pt idx="3539">
                  <c:v>0.181</c:v>
                </c:pt>
                <c:pt idx="3540">
                  <c:v>0.18</c:v>
                </c:pt>
                <c:pt idx="3541">
                  <c:v>0.179</c:v>
                </c:pt>
                <c:pt idx="3542">
                  <c:v>0.178</c:v>
                </c:pt>
                <c:pt idx="3543">
                  <c:v>0.177</c:v>
                </c:pt>
                <c:pt idx="3544">
                  <c:v>0.176</c:v>
                </c:pt>
                <c:pt idx="3545">
                  <c:v>0.175</c:v>
                </c:pt>
                <c:pt idx="3546">
                  <c:v>0.174</c:v>
                </c:pt>
                <c:pt idx="3547">
                  <c:v>0.173</c:v>
                </c:pt>
                <c:pt idx="3548">
                  <c:v>0.172</c:v>
                </c:pt>
                <c:pt idx="3549">
                  <c:v>0.171</c:v>
                </c:pt>
                <c:pt idx="3550">
                  <c:v>0.17</c:v>
                </c:pt>
                <c:pt idx="3551">
                  <c:v>0.169</c:v>
                </c:pt>
                <c:pt idx="3552">
                  <c:v>0.168</c:v>
                </c:pt>
                <c:pt idx="3553">
                  <c:v>0.167</c:v>
                </c:pt>
                <c:pt idx="3554">
                  <c:v>0.166</c:v>
                </c:pt>
                <c:pt idx="3555">
                  <c:v>0.165</c:v>
                </c:pt>
                <c:pt idx="3556">
                  <c:v>0.164</c:v>
                </c:pt>
                <c:pt idx="3557">
                  <c:v>0.163</c:v>
                </c:pt>
                <c:pt idx="3558">
                  <c:v>0.162</c:v>
                </c:pt>
                <c:pt idx="3559">
                  <c:v>0.161</c:v>
                </c:pt>
                <c:pt idx="3560">
                  <c:v>0.16</c:v>
                </c:pt>
                <c:pt idx="3561">
                  <c:v>0.159</c:v>
                </c:pt>
                <c:pt idx="3562">
                  <c:v>0.158</c:v>
                </c:pt>
                <c:pt idx="3563">
                  <c:v>0.157</c:v>
                </c:pt>
                <c:pt idx="3564">
                  <c:v>0.156</c:v>
                </c:pt>
                <c:pt idx="3565">
                  <c:v>0.208</c:v>
                </c:pt>
                <c:pt idx="3566">
                  <c:v>0.207</c:v>
                </c:pt>
                <c:pt idx="3567">
                  <c:v>0.206</c:v>
                </c:pt>
                <c:pt idx="3568">
                  <c:v>0.205</c:v>
                </c:pt>
                <c:pt idx="3569">
                  <c:v>0.204</c:v>
                </c:pt>
                <c:pt idx="3570">
                  <c:v>0.203</c:v>
                </c:pt>
                <c:pt idx="3571">
                  <c:v>0.202</c:v>
                </c:pt>
                <c:pt idx="3572">
                  <c:v>0.201</c:v>
                </c:pt>
                <c:pt idx="3573">
                  <c:v>0.2</c:v>
                </c:pt>
                <c:pt idx="3574">
                  <c:v>0.199</c:v>
                </c:pt>
                <c:pt idx="3575">
                  <c:v>0.198</c:v>
                </c:pt>
                <c:pt idx="3576">
                  <c:v>0.197</c:v>
                </c:pt>
                <c:pt idx="3577">
                  <c:v>0.196</c:v>
                </c:pt>
                <c:pt idx="3578">
                  <c:v>0.195</c:v>
                </c:pt>
                <c:pt idx="3579">
                  <c:v>0.194</c:v>
                </c:pt>
                <c:pt idx="3580">
                  <c:v>0.193</c:v>
                </c:pt>
                <c:pt idx="3581">
                  <c:v>0.192</c:v>
                </c:pt>
                <c:pt idx="3582">
                  <c:v>0.191</c:v>
                </c:pt>
                <c:pt idx="3583">
                  <c:v>0.19</c:v>
                </c:pt>
                <c:pt idx="3584">
                  <c:v>0.189</c:v>
                </c:pt>
                <c:pt idx="3585">
                  <c:v>0.188</c:v>
                </c:pt>
                <c:pt idx="3586">
                  <c:v>0.187</c:v>
                </c:pt>
                <c:pt idx="3587">
                  <c:v>0.186</c:v>
                </c:pt>
                <c:pt idx="3588">
                  <c:v>0.185</c:v>
                </c:pt>
                <c:pt idx="3589">
                  <c:v>0.184</c:v>
                </c:pt>
                <c:pt idx="3590">
                  <c:v>0.183</c:v>
                </c:pt>
                <c:pt idx="3591">
                  <c:v>0.182</c:v>
                </c:pt>
                <c:pt idx="3592">
                  <c:v>0.181</c:v>
                </c:pt>
                <c:pt idx="3593">
                  <c:v>0.18</c:v>
                </c:pt>
                <c:pt idx="3594">
                  <c:v>0.179</c:v>
                </c:pt>
                <c:pt idx="3595">
                  <c:v>0.178</c:v>
                </c:pt>
                <c:pt idx="3596">
                  <c:v>0.177</c:v>
                </c:pt>
                <c:pt idx="3597">
                  <c:v>0.176</c:v>
                </c:pt>
                <c:pt idx="3598">
                  <c:v>0.175</c:v>
                </c:pt>
                <c:pt idx="3599">
                  <c:v>0.174</c:v>
                </c:pt>
                <c:pt idx="3600">
                  <c:v>0.173</c:v>
                </c:pt>
                <c:pt idx="3601">
                  <c:v>0.172</c:v>
                </c:pt>
                <c:pt idx="3602">
                  <c:v>0.171</c:v>
                </c:pt>
                <c:pt idx="3603">
                  <c:v>0.17</c:v>
                </c:pt>
                <c:pt idx="3604">
                  <c:v>0.169</c:v>
                </c:pt>
                <c:pt idx="3605">
                  <c:v>0.168</c:v>
                </c:pt>
                <c:pt idx="3606">
                  <c:v>0.167</c:v>
                </c:pt>
                <c:pt idx="3607">
                  <c:v>0.166</c:v>
                </c:pt>
                <c:pt idx="3608">
                  <c:v>0.165</c:v>
                </c:pt>
                <c:pt idx="3609">
                  <c:v>0.164</c:v>
                </c:pt>
                <c:pt idx="3610">
                  <c:v>0.163</c:v>
                </c:pt>
                <c:pt idx="3611">
                  <c:v>0.162</c:v>
                </c:pt>
                <c:pt idx="3612">
                  <c:v>0.161</c:v>
                </c:pt>
                <c:pt idx="3613">
                  <c:v>0.16</c:v>
                </c:pt>
                <c:pt idx="3614">
                  <c:v>0.159</c:v>
                </c:pt>
                <c:pt idx="3615">
                  <c:v>0.158</c:v>
                </c:pt>
                <c:pt idx="3616">
                  <c:v>0.157</c:v>
                </c:pt>
                <c:pt idx="3617">
                  <c:v>0.156</c:v>
                </c:pt>
                <c:pt idx="3618">
                  <c:v>0.155</c:v>
                </c:pt>
                <c:pt idx="3619">
                  <c:v>0.206</c:v>
                </c:pt>
                <c:pt idx="3620">
                  <c:v>0.205</c:v>
                </c:pt>
                <c:pt idx="3621">
                  <c:v>0.204</c:v>
                </c:pt>
                <c:pt idx="3622">
                  <c:v>0.203</c:v>
                </c:pt>
                <c:pt idx="3623">
                  <c:v>0.202</c:v>
                </c:pt>
                <c:pt idx="3624">
                  <c:v>0.201</c:v>
                </c:pt>
                <c:pt idx="3625">
                  <c:v>0.2</c:v>
                </c:pt>
                <c:pt idx="3626">
                  <c:v>0.199</c:v>
                </c:pt>
                <c:pt idx="3627">
                  <c:v>0.198</c:v>
                </c:pt>
                <c:pt idx="3628">
                  <c:v>0.197</c:v>
                </c:pt>
                <c:pt idx="3629">
                  <c:v>0.196</c:v>
                </c:pt>
                <c:pt idx="3630">
                  <c:v>0.195</c:v>
                </c:pt>
                <c:pt idx="3631">
                  <c:v>0.194</c:v>
                </c:pt>
                <c:pt idx="3632">
                  <c:v>0.193</c:v>
                </c:pt>
                <c:pt idx="3633">
                  <c:v>0.192</c:v>
                </c:pt>
                <c:pt idx="3634">
                  <c:v>0.191</c:v>
                </c:pt>
                <c:pt idx="3635">
                  <c:v>0.19</c:v>
                </c:pt>
                <c:pt idx="3636">
                  <c:v>0.189</c:v>
                </c:pt>
                <c:pt idx="3637">
                  <c:v>0.188</c:v>
                </c:pt>
                <c:pt idx="3638">
                  <c:v>0.187</c:v>
                </c:pt>
                <c:pt idx="3639">
                  <c:v>0.186</c:v>
                </c:pt>
                <c:pt idx="3640">
                  <c:v>0.185</c:v>
                </c:pt>
                <c:pt idx="3641">
                  <c:v>0.184</c:v>
                </c:pt>
                <c:pt idx="3642">
                  <c:v>0.183</c:v>
                </c:pt>
                <c:pt idx="3643">
                  <c:v>0.182</c:v>
                </c:pt>
                <c:pt idx="3644">
                  <c:v>0.181</c:v>
                </c:pt>
                <c:pt idx="3645">
                  <c:v>0.18</c:v>
                </c:pt>
                <c:pt idx="3646">
                  <c:v>0.179</c:v>
                </c:pt>
                <c:pt idx="3647">
                  <c:v>0.178</c:v>
                </c:pt>
                <c:pt idx="3648">
                  <c:v>0.177</c:v>
                </c:pt>
                <c:pt idx="3649">
                  <c:v>0.176</c:v>
                </c:pt>
                <c:pt idx="3650">
                  <c:v>0.175</c:v>
                </c:pt>
                <c:pt idx="3651">
                  <c:v>0.174</c:v>
                </c:pt>
                <c:pt idx="3652">
                  <c:v>0.173</c:v>
                </c:pt>
                <c:pt idx="3653">
                  <c:v>0.172</c:v>
                </c:pt>
                <c:pt idx="3654">
                  <c:v>0.171</c:v>
                </c:pt>
                <c:pt idx="3655">
                  <c:v>0.17</c:v>
                </c:pt>
                <c:pt idx="3656">
                  <c:v>0.169</c:v>
                </c:pt>
                <c:pt idx="3657">
                  <c:v>0.168</c:v>
                </c:pt>
                <c:pt idx="3658">
                  <c:v>0.167</c:v>
                </c:pt>
                <c:pt idx="3659">
                  <c:v>0.166</c:v>
                </c:pt>
                <c:pt idx="3660">
                  <c:v>0.165</c:v>
                </c:pt>
                <c:pt idx="3661">
                  <c:v>0.164</c:v>
                </c:pt>
                <c:pt idx="3662">
                  <c:v>0.163</c:v>
                </c:pt>
                <c:pt idx="3663">
                  <c:v>0.162</c:v>
                </c:pt>
                <c:pt idx="3664">
                  <c:v>0.161</c:v>
                </c:pt>
                <c:pt idx="3665">
                  <c:v>0.16</c:v>
                </c:pt>
                <c:pt idx="3666">
                  <c:v>0.159</c:v>
                </c:pt>
                <c:pt idx="3667">
                  <c:v>0.158</c:v>
                </c:pt>
                <c:pt idx="3668">
                  <c:v>0.157</c:v>
                </c:pt>
                <c:pt idx="3669">
                  <c:v>0.156</c:v>
                </c:pt>
                <c:pt idx="3670">
                  <c:v>0.155</c:v>
                </c:pt>
                <c:pt idx="3671">
                  <c:v>0.154</c:v>
                </c:pt>
                <c:pt idx="3672">
                  <c:v>0.204</c:v>
                </c:pt>
                <c:pt idx="3673">
                  <c:v>0.203</c:v>
                </c:pt>
                <c:pt idx="3674">
                  <c:v>0.202</c:v>
                </c:pt>
                <c:pt idx="3675">
                  <c:v>0.201</c:v>
                </c:pt>
                <c:pt idx="3676">
                  <c:v>0.2</c:v>
                </c:pt>
                <c:pt idx="3677">
                  <c:v>0.199</c:v>
                </c:pt>
                <c:pt idx="3678">
                  <c:v>0.198</c:v>
                </c:pt>
                <c:pt idx="3679">
                  <c:v>0.197</c:v>
                </c:pt>
                <c:pt idx="3680">
                  <c:v>0.196</c:v>
                </c:pt>
                <c:pt idx="3681">
                  <c:v>0.195</c:v>
                </c:pt>
                <c:pt idx="3682">
                  <c:v>0.194</c:v>
                </c:pt>
                <c:pt idx="3683">
                  <c:v>0.193</c:v>
                </c:pt>
                <c:pt idx="3684">
                  <c:v>0.192</c:v>
                </c:pt>
                <c:pt idx="3685">
                  <c:v>0.191</c:v>
                </c:pt>
                <c:pt idx="3686">
                  <c:v>0.19</c:v>
                </c:pt>
                <c:pt idx="3687">
                  <c:v>0.189</c:v>
                </c:pt>
                <c:pt idx="3688">
                  <c:v>0.188</c:v>
                </c:pt>
                <c:pt idx="3689">
                  <c:v>0.187</c:v>
                </c:pt>
                <c:pt idx="3690">
                  <c:v>0.186</c:v>
                </c:pt>
                <c:pt idx="3691">
                  <c:v>0.185</c:v>
                </c:pt>
                <c:pt idx="3692">
                  <c:v>0.184</c:v>
                </c:pt>
                <c:pt idx="3693">
                  <c:v>0.183</c:v>
                </c:pt>
                <c:pt idx="3694">
                  <c:v>0.182</c:v>
                </c:pt>
                <c:pt idx="3695">
                  <c:v>0.181</c:v>
                </c:pt>
                <c:pt idx="3696">
                  <c:v>0.18</c:v>
                </c:pt>
                <c:pt idx="3697">
                  <c:v>0.179</c:v>
                </c:pt>
                <c:pt idx="3698">
                  <c:v>0.178</c:v>
                </c:pt>
                <c:pt idx="3699">
                  <c:v>0.177</c:v>
                </c:pt>
                <c:pt idx="3700">
                  <c:v>0.176</c:v>
                </c:pt>
                <c:pt idx="3701">
                  <c:v>0.175</c:v>
                </c:pt>
                <c:pt idx="3702">
                  <c:v>0.174</c:v>
                </c:pt>
                <c:pt idx="3703">
                  <c:v>0.173</c:v>
                </c:pt>
                <c:pt idx="3704">
                  <c:v>0.172</c:v>
                </c:pt>
                <c:pt idx="3705">
                  <c:v>0.171</c:v>
                </c:pt>
                <c:pt idx="3706">
                  <c:v>0.17</c:v>
                </c:pt>
                <c:pt idx="3707">
                  <c:v>0.169</c:v>
                </c:pt>
                <c:pt idx="3708">
                  <c:v>0.168</c:v>
                </c:pt>
                <c:pt idx="3709">
                  <c:v>0.167</c:v>
                </c:pt>
                <c:pt idx="3710">
                  <c:v>0.166</c:v>
                </c:pt>
                <c:pt idx="3711">
                  <c:v>0.165</c:v>
                </c:pt>
                <c:pt idx="3712">
                  <c:v>0.164</c:v>
                </c:pt>
                <c:pt idx="3713">
                  <c:v>0.163</c:v>
                </c:pt>
                <c:pt idx="3714">
                  <c:v>0.162</c:v>
                </c:pt>
                <c:pt idx="3715">
                  <c:v>0.161</c:v>
                </c:pt>
                <c:pt idx="3716">
                  <c:v>0.16</c:v>
                </c:pt>
                <c:pt idx="3717">
                  <c:v>0.159</c:v>
                </c:pt>
                <c:pt idx="3718">
                  <c:v>0.158</c:v>
                </c:pt>
                <c:pt idx="3719">
                  <c:v>0.157</c:v>
                </c:pt>
                <c:pt idx="3720">
                  <c:v>0.156</c:v>
                </c:pt>
                <c:pt idx="3721">
                  <c:v>0.155</c:v>
                </c:pt>
                <c:pt idx="3722">
                  <c:v>0.154</c:v>
                </c:pt>
                <c:pt idx="3723">
                  <c:v>0.153</c:v>
                </c:pt>
                <c:pt idx="3724">
                  <c:v>0.202</c:v>
                </c:pt>
                <c:pt idx="3725">
                  <c:v>0.201</c:v>
                </c:pt>
                <c:pt idx="3726">
                  <c:v>0.2</c:v>
                </c:pt>
                <c:pt idx="3727">
                  <c:v>0.199</c:v>
                </c:pt>
                <c:pt idx="3728">
                  <c:v>0.198</c:v>
                </c:pt>
                <c:pt idx="3729">
                  <c:v>0.197</c:v>
                </c:pt>
                <c:pt idx="3730">
                  <c:v>0.196</c:v>
                </c:pt>
                <c:pt idx="3731">
                  <c:v>0.195</c:v>
                </c:pt>
                <c:pt idx="3732">
                  <c:v>0.194</c:v>
                </c:pt>
                <c:pt idx="3733">
                  <c:v>0.193</c:v>
                </c:pt>
                <c:pt idx="3734">
                  <c:v>0.192</c:v>
                </c:pt>
                <c:pt idx="3735">
                  <c:v>0.191</c:v>
                </c:pt>
                <c:pt idx="3736">
                  <c:v>0.19</c:v>
                </c:pt>
                <c:pt idx="3737">
                  <c:v>0.189</c:v>
                </c:pt>
                <c:pt idx="3738">
                  <c:v>0.188</c:v>
                </c:pt>
                <c:pt idx="3739">
                  <c:v>0.187</c:v>
                </c:pt>
                <c:pt idx="3740">
                  <c:v>0.186</c:v>
                </c:pt>
                <c:pt idx="3741">
                  <c:v>0.185</c:v>
                </c:pt>
                <c:pt idx="3742">
                  <c:v>0.184</c:v>
                </c:pt>
                <c:pt idx="3743">
                  <c:v>0.183</c:v>
                </c:pt>
                <c:pt idx="3744">
                  <c:v>0.182</c:v>
                </c:pt>
                <c:pt idx="3745">
                  <c:v>0.181</c:v>
                </c:pt>
                <c:pt idx="3746">
                  <c:v>0.18</c:v>
                </c:pt>
                <c:pt idx="3747">
                  <c:v>0.179</c:v>
                </c:pt>
                <c:pt idx="3748">
                  <c:v>0.178</c:v>
                </c:pt>
                <c:pt idx="3749">
                  <c:v>0.177</c:v>
                </c:pt>
                <c:pt idx="3750">
                  <c:v>0.176</c:v>
                </c:pt>
                <c:pt idx="3751">
                  <c:v>0.175</c:v>
                </c:pt>
                <c:pt idx="3752">
                  <c:v>0.174</c:v>
                </c:pt>
                <c:pt idx="3753">
                  <c:v>0.173</c:v>
                </c:pt>
                <c:pt idx="3754">
                  <c:v>0.172</c:v>
                </c:pt>
                <c:pt idx="3755">
                  <c:v>0.171</c:v>
                </c:pt>
                <c:pt idx="3756">
                  <c:v>0.17</c:v>
                </c:pt>
                <c:pt idx="3757">
                  <c:v>0.169</c:v>
                </c:pt>
                <c:pt idx="3758">
                  <c:v>0.168</c:v>
                </c:pt>
                <c:pt idx="3759">
                  <c:v>0.167</c:v>
                </c:pt>
                <c:pt idx="3760">
                  <c:v>0.166</c:v>
                </c:pt>
                <c:pt idx="3761">
                  <c:v>0.165</c:v>
                </c:pt>
                <c:pt idx="3762">
                  <c:v>0.164</c:v>
                </c:pt>
                <c:pt idx="3763">
                  <c:v>0.163</c:v>
                </c:pt>
                <c:pt idx="3764">
                  <c:v>0.162</c:v>
                </c:pt>
                <c:pt idx="3765">
                  <c:v>0.161</c:v>
                </c:pt>
                <c:pt idx="3766">
                  <c:v>0.16</c:v>
                </c:pt>
                <c:pt idx="3767">
                  <c:v>0.159</c:v>
                </c:pt>
                <c:pt idx="3768">
                  <c:v>0.158</c:v>
                </c:pt>
                <c:pt idx="3769">
                  <c:v>0.157</c:v>
                </c:pt>
                <c:pt idx="3770">
                  <c:v>0.156</c:v>
                </c:pt>
                <c:pt idx="3771">
                  <c:v>0.155</c:v>
                </c:pt>
                <c:pt idx="3772">
                  <c:v>0.154</c:v>
                </c:pt>
                <c:pt idx="3773">
                  <c:v>0.153</c:v>
                </c:pt>
                <c:pt idx="3774">
                  <c:v>0.152</c:v>
                </c:pt>
                <c:pt idx="3775">
                  <c:v>0.2</c:v>
                </c:pt>
                <c:pt idx="3776">
                  <c:v>0.199</c:v>
                </c:pt>
                <c:pt idx="3777">
                  <c:v>0.198</c:v>
                </c:pt>
                <c:pt idx="3778">
                  <c:v>0.197</c:v>
                </c:pt>
                <c:pt idx="3779">
                  <c:v>0.196</c:v>
                </c:pt>
                <c:pt idx="3780">
                  <c:v>0.195</c:v>
                </c:pt>
                <c:pt idx="3781">
                  <c:v>0.194</c:v>
                </c:pt>
                <c:pt idx="3782">
                  <c:v>0.193</c:v>
                </c:pt>
                <c:pt idx="3783">
                  <c:v>0.192</c:v>
                </c:pt>
                <c:pt idx="3784">
                  <c:v>0.191</c:v>
                </c:pt>
                <c:pt idx="3785">
                  <c:v>0.19</c:v>
                </c:pt>
                <c:pt idx="3786">
                  <c:v>0.189</c:v>
                </c:pt>
                <c:pt idx="3787">
                  <c:v>0.188</c:v>
                </c:pt>
                <c:pt idx="3788">
                  <c:v>0.187</c:v>
                </c:pt>
                <c:pt idx="3789">
                  <c:v>0.186</c:v>
                </c:pt>
                <c:pt idx="3790">
                  <c:v>0.185</c:v>
                </c:pt>
                <c:pt idx="3791">
                  <c:v>0.184</c:v>
                </c:pt>
                <c:pt idx="3792">
                  <c:v>0.183</c:v>
                </c:pt>
                <c:pt idx="3793">
                  <c:v>0.182</c:v>
                </c:pt>
                <c:pt idx="3794">
                  <c:v>0.181</c:v>
                </c:pt>
                <c:pt idx="3795">
                  <c:v>0.18</c:v>
                </c:pt>
                <c:pt idx="3796">
                  <c:v>0.179</c:v>
                </c:pt>
                <c:pt idx="3797">
                  <c:v>0.178</c:v>
                </c:pt>
                <c:pt idx="3798">
                  <c:v>0.177</c:v>
                </c:pt>
                <c:pt idx="3799">
                  <c:v>0.176</c:v>
                </c:pt>
                <c:pt idx="3800">
                  <c:v>0.175</c:v>
                </c:pt>
                <c:pt idx="3801">
                  <c:v>0.174</c:v>
                </c:pt>
                <c:pt idx="3802">
                  <c:v>0.173</c:v>
                </c:pt>
                <c:pt idx="3803">
                  <c:v>0.172</c:v>
                </c:pt>
                <c:pt idx="3804">
                  <c:v>0.171</c:v>
                </c:pt>
                <c:pt idx="3805">
                  <c:v>0.17</c:v>
                </c:pt>
                <c:pt idx="3806">
                  <c:v>0.169</c:v>
                </c:pt>
                <c:pt idx="3807">
                  <c:v>0.168</c:v>
                </c:pt>
                <c:pt idx="3808">
                  <c:v>0.167</c:v>
                </c:pt>
                <c:pt idx="3809">
                  <c:v>0.166</c:v>
                </c:pt>
                <c:pt idx="3810">
                  <c:v>0.165</c:v>
                </c:pt>
                <c:pt idx="3811">
                  <c:v>0.164</c:v>
                </c:pt>
                <c:pt idx="3812">
                  <c:v>0.163</c:v>
                </c:pt>
                <c:pt idx="3813">
                  <c:v>0.162</c:v>
                </c:pt>
                <c:pt idx="3814">
                  <c:v>0.161</c:v>
                </c:pt>
                <c:pt idx="3815">
                  <c:v>0.16</c:v>
                </c:pt>
                <c:pt idx="3816">
                  <c:v>0.159</c:v>
                </c:pt>
                <c:pt idx="3817">
                  <c:v>0.158</c:v>
                </c:pt>
                <c:pt idx="3818">
                  <c:v>0.157</c:v>
                </c:pt>
                <c:pt idx="3819">
                  <c:v>0.156</c:v>
                </c:pt>
                <c:pt idx="3820">
                  <c:v>0.155</c:v>
                </c:pt>
                <c:pt idx="3821">
                  <c:v>0.154</c:v>
                </c:pt>
                <c:pt idx="3822">
                  <c:v>0.153</c:v>
                </c:pt>
                <c:pt idx="3823">
                  <c:v>0.152</c:v>
                </c:pt>
                <c:pt idx="3824">
                  <c:v>0.151</c:v>
                </c:pt>
                <c:pt idx="3825">
                  <c:v>0.198</c:v>
                </c:pt>
                <c:pt idx="3826">
                  <c:v>0.197</c:v>
                </c:pt>
                <c:pt idx="3827">
                  <c:v>0.196</c:v>
                </c:pt>
                <c:pt idx="3828">
                  <c:v>0.195</c:v>
                </c:pt>
                <c:pt idx="3829">
                  <c:v>0.194</c:v>
                </c:pt>
                <c:pt idx="3830">
                  <c:v>0.193</c:v>
                </c:pt>
                <c:pt idx="3831">
                  <c:v>0.192</c:v>
                </c:pt>
                <c:pt idx="3832">
                  <c:v>0.191</c:v>
                </c:pt>
                <c:pt idx="3833">
                  <c:v>0.19</c:v>
                </c:pt>
                <c:pt idx="3834">
                  <c:v>0.189</c:v>
                </c:pt>
                <c:pt idx="3835">
                  <c:v>0.188</c:v>
                </c:pt>
                <c:pt idx="3836">
                  <c:v>0.187</c:v>
                </c:pt>
                <c:pt idx="3837">
                  <c:v>0.186</c:v>
                </c:pt>
                <c:pt idx="3838">
                  <c:v>0.185</c:v>
                </c:pt>
                <c:pt idx="3839">
                  <c:v>0.184</c:v>
                </c:pt>
                <c:pt idx="3840">
                  <c:v>0.183</c:v>
                </c:pt>
                <c:pt idx="3841">
                  <c:v>0.182</c:v>
                </c:pt>
                <c:pt idx="3842">
                  <c:v>0.181</c:v>
                </c:pt>
                <c:pt idx="3843">
                  <c:v>0.18</c:v>
                </c:pt>
                <c:pt idx="3844">
                  <c:v>0.179</c:v>
                </c:pt>
                <c:pt idx="3845">
                  <c:v>0.178</c:v>
                </c:pt>
                <c:pt idx="3846">
                  <c:v>0.177</c:v>
                </c:pt>
                <c:pt idx="3847">
                  <c:v>0.176</c:v>
                </c:pt>
                <c:pt idx="3848">
                  <c:v>0.175</c:v>
                </c:pt>
                <c:pt idx="3849">
                  <c:v>0.174</c:v>
                </c:pt>
                <c:pt idx="3850">
                  <c:v>0.173</c:v>
                </c:pt>
                <c:pt idx="3851">
                  <c:v>0.172</c:v>
                </c:pt>
                <c:pt idx="3852">
                  <c:v>0.171</c:v>
                </c:pt>
                <c:pt idx="3853">
                  <c:v>0.17</c:v>
                </c:pt>
                <c:pt idx="3854">
                  <c:v>0.169</c:v>
                </c:pt>
                <c:pt idx="3855">
                  <c:v>0.168</c:v>
                </c:pt>
                <c:pt idx="3856">
                  <c:v>0.167</c:v>
                </c:pt>
                <c:pt idx="3857">
                  <c:v>0.166</c:v>
                </c:pt>
                <c:pt idx="3858">
                  <c:v>0.165</c:v>
                </c:pt>
                <c:pt idx="3859">
                  <c:v>0.164</c:v>
                </c:pt>
                <c:pt idx="3860">
                  <c:v>0.163</c:v>
                </c:pt>
                <c:pt idx="3861">
                  <c:v>0.162</c:v>
                </c:pt>
                <c:pt idx="3862">
                  <c:v>0.161</c:v>
                </c:pt>
                <c:pt idx="3863">
                  <c:v>0.16</c:v>
                </c:pt>
                <c:pt idx="3864">
                  <c:v>0.159</c:v>
                </c:pt>
                <c:pt idx="3865">
                  <c:v>0.158</c:v>
                </c:pt>
                <c:pt idx="3866">
                  <c:v>0.157</c:v>
                </c:pt>
                <c:pt idx="3867">
                  <c:v>0.156</c:v>
                </c:pt>
                <c:pt idx="3868">
                  <c:v>0.155</c:v>
                </c:pt>
                <c:pt idx="3869">
                  <c:v>0.154</c:v>
                </c:pt>
                <c:pt idx="3870">
                  <c:v>0.153</c:v>
                </c:pt>
                <c:pt idx="3871">
                  <c:v>0.152</c:v>
                </c:pt>
                <c:pt idx="3872">
                  <c:v>0.151</c:v>
                </c:pt>
                <c:pt idx="3873">
                  <c:v>0.15</c:v>
                </c:pt>
                <c:pt idx="3874">
                  <c:v>0.196</c:v>
                </c:pt>
                <c:pt idx="3875">
                  <c:v>0.195</c:v>
                </c:pt>
                <c:pt idx="3876">
                  <c:v>0.194</c:v>
                </c:pt>
                <c:pt idx="3877">
                  <c:v>0.193</c:v>
                </c:pt>
                <c:pt idx="3878">
                  <c:v>0.192</c:v>
                </c:pt>
                <c:pt idx="3879">
                  <c:v>0.191</c:v>
                </c:pt>
                <c:pt idx="3880">
                  <c:v>0.19</c:v>
                </c:pt>
                <c:pt idx="3881">
                  <c:v>0.189</c:v>
                </c:pt>
                <c:pt idx="3882">
                  <c:v>0.188</c:v>
                </c:pt>
                <c:pt idx="3883">
                  <c:v>0.187</c:v>
                </c:pt>
                <c:pt idx="3884">
                  <c:v>0.186</c:v>
                </c:pt>
                <c:pt idx="3885">
                  <c:v>0.185</c:v>
                </c:pt>
                <c:pt idx="3886">
                  <c:v>0.184</c:v>
                </c:pt>
                <c:pt idx="3887">
                  <c:v>0.183</c:v>
                </c:pt>
                <c:pt idx="3888">
                  <c:v>0.182</c:v>
                </c:pt>
                <c:pt idx="3889">
                  <c:v>0.181</c:v>
                </c:pt>
                <c:pt idx="3890">
                  <c:v>0.18</c:v>
                </c:pt>
                <c:pt idx="3891">
                  <c:v>0.179</c:v>
                </c:pt>
                <c:pt idx="3892">
                  <c:v>0.178</c:v>
                </c:pt>
                <c:pt idx="3893">
                  <c:v>0.177</c:v>
                </c:pt>
                <c:pt idx="3894">
                  <c:v>0.176</c:v>
                </c:pt>
                <c:pt idx="3895">
                  <c:v>0.175</c:v>
                </c:pt>
                <c:pt idx="3896">
                  <c:v>0.174</c:v>
                </c:pt>
                <c:pt idx="3897">
                  <c:v>0.173</c:v>
                </c:pt>
                <c:pt idx="3898">
                  <c:v>0.172</c:v>
                </c:pt>
                <c:pt idx="3899">
                  <c:v>0.171</c:v>
                </c:pt>
                <c:pt idx="3900">
                  <c:v>0.17</c:v>
                </c:pt>
                <c:pt idx="3901">
                  <c:v>0.169</c:v>
                </c:pt>
                <c:pt idx="3902">
                  <c:v>0.168</c:v>
                </c:pt>
                <c:pt idx="3903">
                  <c:v>0.167</c:v>
                </c:pt>
                <c:pt idx="3904">
                  <c:v>0.166</c:v>
                </c:pt>
                <c:pt idx="3905">
                  <c:v>0.165</c:v>
                </c:pt>
                <c:pt idx="3906">
                  <c:v>0.164</c:v>
                </c:pt>
                <c:pt idx="3907">
                  <c:v>0.163</c:v>
                </c:pt>
                <c:pt idx="3908">
                  <c:v>0.162</c:v>
                </c:pt>
                <c:pt idx="3909">
                  <c:v>0.161</c:v>
                </c:pt>
                <c:pt idx="3910">
                  <c:v>0.16</c:v>
                </c:pt>
                <c:pt idx="3911">
                  <c:v>0.159</c:v>
                </c:pt>
                <c:pt idx="3912">
                  <c:v>0.158</c:v>
                </c:pt>
                <c:pt idx="3913">
                  <c:v>0.157</c:v>
                </c:pt>
                <c:pt idx="3914">
                  <c:v>0.156</c:v>
                </c:pt>
                <c:pt idx="3915">
                  <c:v>0.155</c:v>
                </c:pt>
                <c:pt idx="3916">
                  <c:v>0.154</c:v>
                </c:pt>
                <c:pt idx="3917">
                  <c:v>0.153</c:v>
                </c:pt>
                <c:pt idx="3918">
                  <c:v>0.152</c:v>
                </c:pt>
                <c:pt idx="3919">
                  <c:v>0.151</c:v>
                </c:pt>
                <c:pt idx="3920">
                  <c:v>0.15</c:v>
                </c:pt>
                <c:pt idx="3921">
                  <c:v>0.149</c:v>
                </c:pt>
                <c:pt idx="3922">
                  <c:v>0.194</c:v>
                </c:pt>
                <c:pt idx="3923">
                  <c:v>0.193</c:v>
                </c:pt>
                <c:pt idx="3924">
                  <c:v>0.192</c:v>
                </c:pt>
                <c:pt idx="3925">
                  <c:v>0.191</c:v>
                </c:pt>
                <c:pt idx="3926">
                  <c:v>0.19</c:v>
                </c:pt>
                <c:pt idx="3927">
                  <c:v>0.189</c:v>
                </c:pt>
                <c:pt idx="3928">
                  <c:v>0.188</c:v>
                </c:pt>
                <c:pt idx="3929">
                  <c:v>0.187</c:v>
                </c:pt>
                <c:pt idx="3930">
                  <c:v>0.186</c:v>
                </c:pt>
                <c:pt idx="3931">
                  <c:v>0.185</c:v>
                </c:pt>
                <c:pt idx="3932">
                  <c:v>0.184</c:v>
                </c:pt>
                <c:pt idx="3933">
                  <c:v>0.183</c:v>
                </c:pt>
                <c:pt idx="3934">
                  <c:v>0.182</c:v>
                </c:pt>
                <c:pt idx="3935">
                  <c:v>0.181</c:v>
                </c:pt>
                <c:pt idx="3936">
                  <c:v>0.18</c:v>
                </c:pt>
                <c:pt idx="3937">
                  <c:v>0.179</c:v>
                </c:pt>
                <c:pt idx="3938">
                  <c:v>0.178</c:v>
                </c:pt>
                <c:pt idx="3939">
                  <c:v>0.177</c:v>
                </c:pt>
                <c:pt idx="3940">
                  <c:v>0.176</c:v>
                </c:pt>
                <c:pt idx="3941">
                  <c:v>0.175</c:v>
                </c:pt>
                <c:pt idx="3942">
                  <c:v>0.174</c:v>
                </c:pt>
                <c:pt idx="3943">
                  <c:v>0.173</c:v>
                </c:pt>
                <c:pt idx="3944">
                  <c:v>0.172</c:v>
                </c:pt>
                <c:pt idx="3945">
                  <c:v>0.171</c:v>
                </c:pt>
                <c:pt idx="3946">
                  <c:v>0.17</c:v>
                </c:pt>
                <c:pt idx="3947">
                  <c:v>0.169</c:v>
                </c:pt>
                <c:pt idx="3948">
                  <c:v>0.168</c:v>
                </c:pt>
                <c:pt idx="3949">
                  <c:v>0.167</c:v>
                </c:pt>
                <c:pt idx="3950">
                  <c:v>0.166</c:v>
                </c:pt>
                <c:pt idx="3951">
                  <c:v>0.165</c:v>
                </c:pt>
                <c:pt idx="3952">
                  <c:v>0.164</c:v>
                </c:pt>
                <c:pt idx="3953">
                  <c:v>0.163</c:v>
                </c:pt>
                <c:pt idx="3954">
                  <c:v>0.162</c:v>
                </c:pt>
                <c:pt idx="3955">
                  <c:v>0.161</c:v>
                </c:pt>
                <c:pt idx="3956">
                  <c:v>0.16</c:v>
                </c:pt>
                <c:pt idx="3957">
                  <c:v>0.159</c:v>
                </c:pt>
                <c:pt idx="3958">
                  <c:v>0.158</c:v>
                </c:pt>
                <c:pt idx="3959">
                  <c:v>0.157</c:v>
                </c:pt>
                <c:pt idx="3960">
                  <c:v>0.156</c:v>
                </c:pt>
                <c:pt idx="3961">
                  <c:v>0.155</c:v>
                </c:pt>
                <c:pt idx="3962">
                  <c:v>0.154</c:v>
                </c:pt>
                <c:pt idx="3963">
                  <c:v>0.153</c:v>
                </c:pt>
                <c:pt idx="3964">
                  <c:v>0.152</c:v>
                </c:pt>
                <c:pt idx="3965">
                  <c:v>0.151</c:v>
                </c:pt>
                <c:pt idx="3966">
                  <c:v>0.15</c:v>
                </c:pt>
                <c:pt idx="3967">
                  <c:v>0.149</c:v>
                </c:pt>
                <c:pt idx="3968">
                  <c:v>0.148</c:v>
                </c:pt>
                <c:pt idx="3969">
                  <c:v>0.192</c:v>
                </c:pt>
                <c:pt idx="3970">
                  <c:v>0.191</c:v>
                </c:pt>
                <c:pt idx="3971">
                  <c:v>0.19</c:v>
                </c:pt>
                <c:pt idx="3972">
                  <c:v>0.189</c:v>
                </c:pt>
                <c:pt idx="3973">
                  <c:v>0.188</c:v>
                </c:pt>
                <c:pt idx="3974">
                  <c:v>0.187</c:v>
                </c:pt>
                <c:pt idx="3975">
                  <c:v>0.186</c:v>
                </c:pt>
                <c:pt idx="3976">
                  <c:v>0.185</c:v>
                </c:pt>
                <c:pt idx="3977">
                  <c:v>0.184</c:v>
                </c:pt>
                <c:pt idx="3978">
                  <c:v>0.183</c:v>
                </c:pt>
                <c:pt idx="3979">
                  <c:v>0.182</c:v>
                </c:pt>
                <c:pt idx="3980">
                  <c:v>0.181</c:v>
                </c:pt>
                <c:pt idx="3981">
                  <c:v>0.18</c:v>
                </c:pt>
                <c:pt idx="3982">
                  <c:v>0.179</c:v>
                </c:pt>
                <c:pt idx="3983">
                  <c:v>0.178</c:v>
                </c:pt>
                <c:pt idx="3984">
                  <c:v>0.177</c:v>
                </c:pt>
                <c:pt idx="3985">
                  <c:v>0.176</c:v>
                </c:pt>
                <c:pt idx="3986">
                  <c:v>0.175</c:v>
                </c:pt>
                <c:pt idx="3987">
                  <c:v>0.174</c:v>
                </c:pt>
                <c:pt idx="3988">
                  <c:v>0.173</c:v>
                </c:pt>
                <c:pt idx="3989">
                  <c:v>0.172</c:v>
                </c:pt>
                <c:pt idx="3990">
                  <c:v>0.171</c:v>
                </c:pt>
                <c:pt idx="3991">
                  <c:v>0.17</c:v>
                </c:pt>
                <c:pt idx="3992">
                  <c:v>0.169</c:v>
                </c:pt>
                <c:pt idx="3993">
                  <c:v>0.168</c:v>
                </c:pt>
                <c:pt idx="3994">
                  <c:v>0.167</c:v>
                </c:pt>
                <c:pt idx="3995">
                  <c:v>0.166</c:v>
                </c:pt>
                <c:pt idx="3996">
                  <c:v>0.165</c:v>
                </c:pt>
                <c:pt idx="3997">
                  <c:v>0.164</c:v>
                </c:pt>
                <c:pt idx="3998">
                  <c:v>0.163</c:v>
                </c:pt>
                <c:pt idx="3999">
                  <c:v>0.162</c:v>
                </c:pt>
                <c:pt idx="4000">
                  <c:v>0.161</c:v>
                </c:pt>
                <c:pt idx="4001">
                  <c:v>0.16</c:v>
                </c:pt>
                <c:pt idx="4002">
                  <c:v>0.159</c:v>
                </c:pt>
                <c:pt idx="4003">
                  <c:v>0.158</c:v>
                </c:pt>
                <c:pt idx="4004">
                  <c:v>0.157</c:v>
                </c:pt>
                <c:pt idx="4005">
                  <c:v>0.156</c:v>
                </c:pt>
                <c:pt idx="4006">
                  <c:v>0.155</c:v>
                </c:pt>
                <c:pt idx="4007">
                  <c:v>0.154</c:v>
                </c:pt>
                <c:pt idx="4008">
                  <c:v>0.153</c:v>
                </c:pt>
                <c:pt idx="4009">
                  <c:v>0.152</c:v>
                </c:pt>
                <c:pt idx="4010">
                  <c:v>0.151</c:v>
                </c:pt>
                <c:pt idx="4011">
                  <c:v>0.15</c:v>
                </c:pt>
                <c:pt idx="4012">
                  <c:v>0.149</c:v>
                </c:pt>
                <c:pt idx="4013">
                  <c:v>0.148</c:v>
                </c:pt>
                <c:pt idx="4014">
                  <c:v>0.147</c:v>
                </c:pt>
                <c:pt idx="4015">
                  <c:v>0.19</c:v>
                </c:pt>
                <c:pt idx="4016">
                  <c:v>0.189</c:v>
                </c:pt>
                <c:pt idx="4017">
                  <c:v>0.188</c:v>
                </c:pt>
                <c:pt idx="4018">
                  <c:v>0.187</c:v>
                </c:pt>
                <c:pt idx="4019">
                  <c:v>0.186</c:v>
                </c:pt>
                <c:pt idx="4020">
                  <c:v>0.185</c:v>
                </c:pt>
                <c:pt idx="4021">
                  <c:v>0.184</c:v>
                </c:pt>
                <c:pt idx="4022">
                  <c:v>0.183</c:v>
                </c:pt>
                <c:pt idx="4023">
                  <c:v>0.182</c:v>
                </c:pt>
                <c:pt idx="4024">
                  <c:v>0.181</c:v>
                </c:pt>
                <c:pt idx="4025">
                  <c:v>0.18</c:v>
                </c:pt>
                <c:pt idx="4026">
                  <c:v>0.179</c:v>
                </c:pt>
                <c:pt idx="4027">
                  <c:v>0.178</c:v>
                </c:pt>
                <c:pt idx="4028">
                  <c:v>0.177</c:v>
                </c:pt>
                <c:pt idx="4029">
                  <c:v>0.176</c:v>
                </c:pt>
                <c:pt idx="4030">
                  <c:v>0.175</c:v>
                </c:pt>
                <c:pt idx="4031">
                  <c:v>0.174</c:v>
                </c:pt>
                <c:pt idx="4032">
                  <c:v>0.173</c:v>
                </c:pt>
                <c:pt idx="4033">
                  <c:v>0.172</c:v>
                </c:pt>
                <c:pt idx="4034">
                  <c:v>0.171</c:v>
                </c:pt>
                <c:pt idx="4035">
                  <c:v>0.17</c:v>
                </c:pt>
                <c:pt idx="4036">
                  <c:v>0.169</c:v>
                </c:pt>
                <c:pt idx="4037">
                  <c:v>0.168</c:v>
                </c:pt>
                <c:pt idx="4038">
                  <c:v>0.167</c:v>
                </c:pt>
                <c:pt idx="4039">
                  <c:v>0.166</c:v>
                </c:pt>
                <c:pt idx="4040">
                  <c:v>0.165</c:v>
                </c:pt>
                <c:pt idx="4041">
                  <c:v>0.164</c:v>
                </c:pt>
                <c:pt idx="4042">
                  <c:v>0.163</c:v>
                </c:pt>
                <c:pt idx="4043">
                  <c:v>0.162</c:v>
                </c:pt>
                <c:pt idx="4044">
                  <c:v>0.161</c:v>
                </c:pt>
                <c:pt idx="4045">
                  <c:v>0.16</c:v>
                </c:pt>
                <c:pt idx="4046">
                  <c:v>0.159</c:v>
                </c:pt>
                <c:pt idx="4047">
                  <c:v>0.158</c:v>
                </c:pt>
                <c:pt idx="4048">
                  <c:v>0.157</c:v>
                </c:pt>
                <c:pt idx="4049">
                  <c:v>0.156</c:v>
                </c:pt>
                <c:pt idx="4050">
                  <c:v>0.155</c:v>
                </c:pt>
                <c:pt idx="4051">
                  <c:v>0.154</c:v>
                </c:pt>
                <c:pt idx="4052">
                  <c:v>0.153</c:v>
                </c:pt>
                <c:pt idx="4053">
                  <c:v>0.152</c:v>
                </c:pt>
                <c:pt idx="4054">
                  <c:v>0.151</c:v>
                </c:pt>
                <c:pt idx="4055">
                  <c:v>0.15</c:v>
                </c:pt>
                <c:pt idx="4056">
                  <c:v>0.149</c:v>
                </c:pt>
                <c:pt idx="4057">
                  <c:v>0.148</c:v>
                </c:pt>
                <c:pt idx="4058">
                  <c:v>0.147</c:v>
                </c:pt>
                <c:pt idx="4059">
                  <c:v>0.146</c:v>
                </c:pt>
                <c:pt idx="4060">
                  <c:v>0.188</c:v>
                </c:pt>
                <c:pt idx="4061">
                  <c:v>0.187</c:v>
                </c:pt>
                <c:pt idx="4062">
                  <c:v>0.186</c:v>
                </c:pt>
                <c:pt idx="4063">
                  <c:v>0.185</c:v>
                </c:pt>
                <c:pt idx="4064">
                  <c:v>0.184</c:v>
                </c:pt>
                <c:pt idx="4065">
                  <c:v>0.183</c:v>
                </c:pt>
                <c:pt idx="4066">
                  <c:v>0.182</c:v>
                </c:pt>
                <c:pt idx="4067">
                  <c:v>0.181</c:v>
                </c:pt>
                <c:pt idx="4068">
                  <c:v>0.18</c:v>
                </c:pt>
                <c:pt idx="4069">
                  <c:v>0.179</c:v>
                </c:pt>
                <c:pt idx="4070">
                  <c:v>0.178</c:v>
                </c:pt>
                <c:pt idx="4071">
                  <c:v>0.177</c:v>
                </c:pt>
                <c:pt idx="4072">
                  <c:v>0.176</c:v>
                </c:pt>
                <c:pt idx="4073">
                  <c:v>0.175</c:v>
                </c:pt>
                <c:pt idx="4074">
                  <c:v>0.174</c:v>
                </c:pt>
                <c:pt idx="4075">
                  <c:v>0.173</c:v>
                </c:pt>
                <c:pt idx="4076">
                  <c:v>0.172</c:v>
                </c:pt>
                <c:pt idx="4077">
                  <c:v>0.171</c:v>
                </c:pt>
                <c:pt idx="4078">
                  <c:v>0.17</c:v>
                </c:pt>
                <c:pt idx="4079">
                  <c:v>0.169</c:v>
                </c:pt>
                <c:pt idx="4080">
                  <c:v>0.168</c:v>
                </c:pt>
                <c:pt idx="4081">
                  <c:v>0.167</c:v>
                </c:pt>
                <c:pt idx="4082">
                  <c:v>0.166</c:v>
                </c:pt>
                <c:pt idx="4083">
                  <c:v>0.165</c:v>
                </c:pt>
                <c:pt idx="4084">
                  <c:v>0.164</c:v>
                </c:pt>
                <c:pt idx="4085">
                  <c:v>0.163</c:v>
                </c:pt>
                <c:pt idx="4086">
                  <c:v>0.162</c:v>
                </c:pt>
                <c:pt idx="4087">
                  <c:v>0.161</c:v>
                </c:pt>
                <c:pt idx="4088">
                  <c:v>0.16</c:v>
                </c:pt>
                <c:pt idx="4089">
                  <c:v>0.159</c:v>
                </c:pt>
                <c:pt idx="4090">
                  <c:v>0.158</c:v>
                </c:pt>
                <c:pt idx="4091">
                  <c:v>0.157</c:v>
                </c:pt>
                <c:pt idx="4092">
                  <c:v>0.156</c:v>
                </c:pt>
                <c:pt idx="4093">
                  <c:v>0.155</c:v>
                </c:pt>
                <c:pt idx="4094">
                  <c:v>0.154</c:v>
                </c:pt>
                <c:pt idx="4095">
                  <c:v>0.153</c:v>
                </c:pt>
                <c:pt idx="4096">
                  <c:v>0.152</c:v>
                </c:pt>
                <c:pt idx="4097">
                  <c:v>0.151</c:v>
                </c:pt>
                <c:pt idx="4098">
                  <c:v>0.15</c:v>
                </c:pt>
                <c:pt idx="4099">
                  <c:v>0.149</c:v>
                </c:pt>
                <c:pt idx="4100">
                  <c:v>0.148</c:v>
                </c:pt>
                <c:pt idx="4101">
                  <c:v>0.147</c:v>
                </c:pt>
                <c:pt idx="4102">
                  <c:v>0.146</c:v>
                </c:pt>
                <c:pt idx="4103">
                  <c:v>0.145</c:v>
                </c:pt>
                <c:pt idx="4104">
                  <c:v>0.186</c:v>
                </c:pt>
                <c:pt idx="4105">
                  <c:v>0.185</c:v>
                </c:pt>
                <c:pt idx="4106">
                  <c:v>0.184</c:v>
                </c:pt>
                <c:pt idx="4107">
                  <c:v>0.183</c:v>
                </c:pt>
                <c:pt idx="4108">
                  <c:v>0.182</c:v>
                </c:pt>
                <c:pt idx="4109">
                  <c:v>0.181</c:v>
                </c:pt>
                <c:pt idx="4110">
                  <c:v>0.18</c:v>
                </c:pt>
                <c:pt idx="4111">
                  <c:v>0.179</c:v>
                </c:pt>
                <c:pt idx="4112">
                  <c:v>0.178</c:v>
                </c:pt>
                <c:pt idx="4113">
                  <c:v>0.177</c:v>
                </c:pt>
                <c:pt idx="4114">
                  <c:v>0.176</c:v>
                </c:pt>
                <c:pt idx="4115">
                  <c:v>0.175</c:v>
                </c:pt>
                <c:pt idx="4116">
                  <c:v>0.174</c:v>
                </c:pt>
                <c:pt idx="4117">
                  <c:v>0.173</c:v>
                </c:pt>
                <c:pt idx="4118">
                  <c:v>0.172</c:v>
                </c:pt>
                <c:pt idx="4119">
                  <c:v>0.171</c:v>
                </c:pt>
                <c:pt idx="4120">
                  <c:v>0.17</c:v>
                </c:pt>
                <c:pt idx="4121">
                  <c:v>0.169</c:v>
                </c:pt>
                <c:pt idx="4122">
                  <c:v>0.168</c:v>
                </c:pt>
                <c:pt idx="4123">
                  <c:v>0.167</c:v>
                </c:pt>
                <c:pt idx="4124">
                  <c:v>0.166</c:v>
                </c:pt>
                <c:pt idx="4125">
                  <c:v>0.165</c:v>
                </c:pt>
                <c:pt idx="4126">
                  <c:v>0.164</c:v>
                </c:pt>
                <c:pt idx="4127">
                  <c:v>0.163</c:v>
                </c:pt>
                <c:pt idx="4128">
                  <c:v>0.162</c:v>
                </c:pt>
                <c:pt idx="4129">
                  <c:v>0.161</c:v>
                </c:pt>
                <c:pt idx="4130">
                  <c:v>0.16</c:v>
                </c:pt>
                <c:pt idx="4131">
                  <c:v>0.159</c:v>
                </c:pt>
                <c:pt idx="4132">
                  <c:v>0.158</c:v>
                </c:pt>
                <c:pt idx="4133">
                  <c:v>0.157</c:v>
                </c:pt>
                <c:pt idx="4134">
                  <c:v>0.156</c:v>
                </c:pt>
                <c:pt idx="4135">
                  <c:v>0.155</c:v>
                </c:pt>
                <c:pt idx="4136">
                  <c:v>0.154</c:v>
                </c:pt>
                <c:pt idx="4137">
                  <c:v>0.153</c:v>
                </c:pt>
                <c:pt idx="4138">
                  <c:v>0.152</c:v>
                </c:pt>
                <c:pt idx="4139">
                  <c:v>0.151</c:v>
                </c:pt>
                <c:pt idx="4140">
                  <c:v>0.15</c:v>
                </c:pt>
                <c:pt idx="4141">
                  <c:v>0.149</c:v>
                </c:pt>
                <c:pt idx="4142">
                  <c:v>0.148</c:v>
                </c:pt>
                <c:pt idx="4143">
                  <c:v>0.147</c:v>
                </c:pt>
                <c:pt idx="4144">
                  <c:v>0.146</c:v>
                </c:pt>
                <c:pt idx="4145">
                  <c:v>0.145</c:v>
                </c:pt>
                <c:pt idx="4146">
                  <c:v>0.144</c:v>
                </c:pt>
                <c:pt idx="4147">
                  <c:v>0.184</c:v>
                </c:pt>
                <c:pt idx="4148">
                  <c:v>0.183</c:v>
                </c:pt>
                <c:pt idx="4149">
                  <c:v>0.182</c:v>
                </c:pt>
                <c:pt idx="4150">
                  <c:v>0.181</c:v>
                </c:pt>
                <c:pt idx="4151">
                  <c:v>0.18</c:v>
                </c:pt>
                <c:pt idx="4152">
                  <c:v>0.179</c:v>
                </c:pt>
                <c:pt idx="4153">
                  <c:v>0.178</c:v>
                </c:pt>
                <c:pt idx="4154">
                  <c:v>0.177</c:v>
                </c:pt>
                <c:pt idx="4155">
                  <c:v>0.176</c:v>
                </c:pt>
                <c:pt idx="4156">
                  <c:v>0.175</c:v>
                </c:pt>
                <c:pt idx="4157">
                  <c:v>0.174</c:v>
                </c:pt>
                <c:pt idx="4158">
                  <c:v>0.173</c:v>
                </c:pt>
                <c:pt idx="4159">
                  <c:v>0.172</c:v>
                </c:pt>
                <c:pt idx="4160">
                  <c:v>0.171</c:v>
                </c:pt>
                <c:pt idx="4161">
                  <c:v>0.17</c:v>
                </c:pt>
                <c:pt idx="4162">
                  <c:v>0.169</c:v>
                </c:pt>
                <c:pt idx="4163">
                  <c:v>0.168</c:v>
                </c:pt>
                <c:pt idx="4164">
                  <c:v>0.167</c:v>
                </c:pt>
                <c:pt idx="4165">
                  <c:v>0.166</c:v>
                </c:pt>
                <c:pt idx="4166">
                  <c:v>0.165</c:v>
                </c:pt>
                <c:pt idx="4167">
                  <c:v>0.164</c:v>
                </c:pt>
                <c:pt idx="4168">
                  <c:v>0.163</c:v>
                </c:pt>
                <c:pt idx="4169">
                  <c:v>0.162</c:v>
                </c:pt>
                <c:pt idx="4170">
                  <c:v>0.161</c:v>
                </c:pt>
                <c:pt idx="4171">
                  <c:v>0.16</c:v>
                </c:pt>
                <c:pt idx="4172">
                  <c:v>0.159</c:v>
                </c:pt>
                <c:pt idx="4173">
                  <c:v>0.158</c:v>
                </c:pt>
                <c:pt idx="4174">
                  <c:v>0.157</c:v>
                </c:pt>
                <c:pt idx="4175">
                  <c:v>0.156</c:v>
                </c:pt>
                <c:pt idx="4176">
                  <c:v>0.155</c:v>
                </c:pt>
                <c:pt idx="4177">
                  <c:v>0.154</c:v>
                </c:pt>
                <c:pt idx="4178">
                  <c:v>0.153</c:v>
                </c:pt>
                <c:pt idx="4179">
                  <c:v>0.152</c:v>
                </c:pt>
                <c:pt idx="4180">
                  <c:v>0.151</c:v>
                </c:pt>
                <c:pt idx="4181">
                  <c:v>0.15</c:v>
                </c:pt>
                <c:pt idx="4182">
                  <c:v>0.149</c:v>
                </c:pt>
                <c:pt idx="4183">
                  <c:v>0.148</c:v>
                </c:pt>
                <c:pt idx="4184">
                  <c:v>0.147</c:v>
                </c:pt>
                <c:pt idx="4185">
                  <c:v>0.146</c:v>
                </c:pt>
                <c:pt idx="4186">
                  <c:v>0.145</c:v>
                </c:pt>
                <c:pt idx="4187">
                  <c:v>0.144</c:v>
                </c:pt>
                <c:pt idx="4188">
                  <c:v>0.143</c:v>
                </c:pt>
                <c:pt idx="4189">
                  <c:v>0.182</c:v>
                </c:pt>
                <c:pt idx="4190">
                  <c:v>0.181</c:v>
                </c:pt>
                <c:pt idx="4191">
                  <c:v>0.18</c:v>
                </c:pt>
                <c:pt idx="4192">
                  <c:v>0.179</c:v>
                </c:pt>
                <c:pt idx="4193">
                  <c:v>0.178</c:v>
                </c:pt>
                <c:pt idx="4194">
                  <c:v>0.177</c:v>
                </c:pt>
                <c:pt idx="4195">
                  <c:v>0.176</c:v>
                </c:pt>
                <c:pt idx="4196">
                  <c:v>0.175</c:v>
                </c:pt>
                <c:pt idx="4197">
                  <c:v>0.174</c:v>
                </c:pt>
                <c:pt idx="4198">
                  <c:v>0.173</c:v>
                </c:pt>
                <c:pt idx="4199">
                  <c:v>0.172</c:v>
                </c:pt>
                <c:pt idx="4200">
                  <c:v>0.171</c:v>
                </c:pt>
                <c:pt idx="4201">
                  <c:v>0.17</c:v>
                </c:pt>
                <c:pt idx="4202">
                  <c:v>0.169</c:v>
                </c:pt>
                <c:pt idx="4203">
                  <c:v>0.168</c:v>
                </c:pt>
                <c:pt idx="4204">
                  <c:v>0.167</c:v>
                </c:pt>
                <c:pt idx="4205">
                  <c:v>0.166</c:v>
                </c:pt>
                <c:pt idx="4206">
                  <c:v>0.165</c:v>
                </c:pt>
                <c:pt idx="4207">
                  <c:v>0.164</c:v>
                </c:pt>
                <c:pt idx="4208">
                  <c:v>0.163</c:v>
                </c:pt>
                <c:pt idx="4209">
                  <c:v>0.162</c:v>
                </c:pt>
                <c:pt idx="4210">
                  <c:v>0.161</c:v>
                </c:pt>
                <c:pt idx="4211">
                  <c:v>0.16</c:v>
                </c:pt>
                <c:pt idx="4212">
                  <c:v>0.159</c:v>
                </c:pt>
                <c:pt idx="4213">
                  <c:v>0.158</c:v>
                </c:pt>
                <c:pt idx="4214">
                  <c:v>0.157</c:v>
                </c:pt>
                <c:pt idx="4215">
                  <c:v>0.156</c:v>
                </c:pt>
                <c:pt idx="4216">
                  <c:v>0.155</c:v>
                </c:pt>
                <c:pt idx="4217">
                  <c:v>0.154</c:v>
                </c:pt>
                <c:pt idx="4218">
                  <c:v>0.153</c:v>
                </c:pt>
                <c:pt idx="4219">
                  <c:v>0.152</c:v>
                </c:pt>
                <c:pt idx="4220">
                  <c:v>0.151</c:v>
                </c:pt>
                <c:pt idx="4221">
                  <c:v>0.15</c:v>
                </c:pt>
                <c:pt idx="4222">
                  <c:v>0.149</c:v>
                </c:pt>
                <c:pt idx="4223">
                  <c:v>0.148</c:v>
                </c:pt>
                <c:pt idx="4224">
                  <c:v>0.147</c:v>
                </c:pt>
                <c:pt idx="4225">
                  <c:v>0.146</c:v>
                </c:pt>
                <c:pt idx="4226">
                  <c:v>0.145</c:v>
                </c:pt>
                <c:pt idx="4227">
                  <c:v>0.144</c:v>
                </c:pt>
                <c:pt idx="4228">
                  <c:v>0.143</c:v>
                </c:pt>
                <c:pt idx="4229">
                  <c:v>0.142</c:v>
                </c:pt>
                <c:pt idx="4230">
                  <c:v>0.18</c:v>
                </c:pt>
                <c:pt idx="4231">
                  <c:v>0.179</c:v>
                </c:pt>
                <c:pt idx="4232">
                  <c:v>0.178</c:v>
                </c:pt>
                <c:pt idx="4233">
                  <c:v>0.177</c:v>
                </c:pt>
                <c:pt idx="4234">
                  <c:v>0.176</c:v>
                </c:pt>
                <c:pt idx="4235">
                  <c:v>0.175</c:v>
                </c:pt>
                <c:pt idx="4236">
                  <c:v>0.174</c:v>
                </c:pt>
                <c:pt idx="4237">
                  <c:v>0.173</c:v>
                </c:pt>
                <c:pt idx="4238">
                  <c:v>0.172</c:v>
                </c:pt>
                <c:pt idx="4239">
                  <c:v>0.171</c:v>
                </c:pt>
                <c:pt idx="4240">
                  <c:v>0.17</c:v>
                </c:pt>
                <c:pt idx="4241">
                  <c:v>0.169</c:v>
                </c:pt>
                <c:pt idx="4242">
                  <c:v>0.168</c:v>
                </c:pt>
                <c:pt idx="4243">
                  <c:v>0.167</c:v>
                </c:pt>
                <c:pt idx="4244">
                  <c:v>0.166</c:v>
                </c:pt>
                <c:pt idx="4245">
                  <c:v>0.165</c:v>
                </c:pt>
                <c:pt idx="4246">
                  <c:v>0.164</c:v>
                </c:pt>
                <c:pt idx="4247">
                  <c:v>0.163</c:v>
                </c:pt>
                <c:pt idx="4248">
                  <c:v>0.162</c:v>
                </c:pt>
                <c:pt idx="4249">
                  <c:v>0.161</c:v>
                </c:pt>
                <c:pt idx="4250">
                  <c:v>0.16</c:v>
                </c:pt>
                <c:pt idx="4251">
                  <c:v>0.159</c:v>
                </c:pt>
                <c:pt idx="4252">
                  <c:v>0.158</c:v>
                </c:pt>
                <c:pt idx="4253">
                  <c:v>0.157</c:v>
                </c:pt>
                <c:pt idx="4254">
                  <c:v>0.156</c:v>
                </c:pt>
                <c:pt idx="4255">
                  <c:v>0.155</c:v>
                </c:pt>
                <c:pt idx="4256">
                  <c:v>0.154</c:v>
                </c:pt>
                <c:pt idx="4257">
                  <c:v>0.153</c:v>
                </c:pt>
                <c:pt idx="4258">
                  <c:v>0.152</c:v>
                </c:pt>
                <c:pt idx="4259">
                  <c:v>0.151</c:v>
                </c:pt>
                <c:pt idx="4260">
                  <c:v>0.15</c:v>
                </c:pt>
                <c:pt idx="4261">
                  <c:v>0.149</c:v>
                </c:pt>
                <c:pt idx="4262">
                  <c:v>0.148</c:v>
                </c:pt>
                <c:pt idx="4263">
                  <c:v>0.147</c:v>
                </c:pt>
                <c:pt idx="4264">
                  <c:v>0.146</c:v>
                </c:pt>
                <c:pt idx="4265">
                  <c:v>0.145</c:v>
                </c:pt>
                <c:pt idx="4266">
                  <c:v>0.144</c:v>
                </c:pt>
                <c:pt idx="4267">
                  <c:v>0.143</c:v>
                </c:pt>
                <c:pt idx="4268">
                  <c:v>0.142</c:v>
                </c:pt>
                <c:pt idx="4269">
                  <c:v>0.141</c:v>
                </c:pt>
                <c:pt idx="4270">
                  <c:v>0.178</c:v>
                </c:pt>
                <c:pt idx="4271">
                  <c:v>0.177</c:v>
                </c:pt>
                <c:pt idx="4272">
                  <c:v>0.176</c:v>
                </c:pt>
                <c:pt idx="4273">
                  <c:v>0.175</c:v>
                </c:pt>
                <c:pt idx="4274">
                  <c:v>0.174</c:v>
                </c:pt>
                <c:pt idx="4275">
                  <c:v>0.173</c:v>
                </c:pt>
                <c:pt idx="4276">
                  <c:v>0.172</c:v>
                </c:pt>
                <c:pt idx="4277">
                  <c:v>0.171</c:v>
                </c:pt>
                <c:pt idx="4278">
                  <c:v>0.17</c:v>
                </c:pt>
                <c:pt idx="4279">
                  <c:v>0.169</c:v>
                </c:pt>
                <c:pt idx="4280">
                  <c:v>0.168</c:v>
                </c:pt>
                <c:pt idx="4281">
                  <c:v>0.167</c:v>
                </c:pt>
                <c:pt idx="4282">
                  <c:v>0.166</c:v>
                </c:pt>
                <c:pt idx="4283">
                  <c:v>0.165</c:v>
                </c:pt>
                <c:pt idx="4284">
                  <c:v>0.164</c:v>
                </c:pt>
                <c:pt idx="4285">
                  <c:v>0.163</c:v>
                </c:pt>
                <c:pt idx="4286">
                  <c:v>0.162</c:v>
                </c:pt>
                <c:pt idx="4287">
                  <c:v>0.161</c:v>
                </c:pt>
                <c:pt idx="4288">
                  <c:v>0.16</c:v>
                </c:pt>
                <c:pt idx="4289">
                  <c:v>0.159</c:v>
                </c:pt>
                <c:pt idx="4290">
                  <c:v>0.158</c:v>
                </c:pt>
                <c:pt idx="4291">
                  <c:v>0.157</c:v>
                </c:pt>
                <c:pt idx="4292">
                  <c:v>0.156</c:v>
                </c:pt>
                <c:pt idx="4293">
                  <c:v>0.155</c:v>
                </c:pt>
                <c:pt idx="4294">
                  <c:v>0.154</c:v>
                </c:pt>
                <c:pt idx="4295">
                  <c:v>0.153</c:v>
                </c:pt>
                <c:pt idx="4296">
                  <c:v>0.152</c:v>
                </c:pt>
                <c:pt idx="4297">
                  <c:v>0.151</c:v>
                </c:pt>
                <c:pt idx="4298">
                  <c:v>0.15</c:v>
                </c:pt>
                <c:pt idx="4299">
                  <c:v>0.149</c:v>
                </c:pt>
                <c:pt idx="4300">
                  <c:v>0.148</c:v>
                </c:pt>
                <c:pt idx="4301">
                  <c:v>0.147</c:v>
                </c:pt>
                <c:pt idx="4302">
                  <c:v>0.146</c:v>
                </c:pt>
                <c:pt idx="4303">
                  <c:v>0.145</c:v>
                </c:pt>
                <c:pt idx="4304">
                  <c:v>0.144</c:v>
                </c:pt>
                <c:pt idx="4305">
                  <c:v>0.143</c:v>
                </c:pt>
                <c:pt idx="4306">
                  <c:v>0.142</c:v>
                </c:pt>
                <c:pt idx="4307">
                  <c:v>0.141</c:v>
                </c:pt>
                <c:pt idx="4308">
                  <c:v>0.14</c:v>
                </c:pt>
                <c:pt idx="4309">
                  <c:v>0.176</c:v>
                </c:pt>
                <c:pt idx="4310">
                  <c:v>0.175</c:v>
                </c:pt>
                <c:pt idx="4311">
                  <c:v>0.174</c:v>
                </c:pt>
                <c:pt idx="4312">
                  <c:v>0.173</c:v>
                </c:pt>
                <c:pt idx="4313">
                  <c:v>0.172</c:v>
                </c:pt>
                <c:pt idx="4314">
                  <c:v>0.171</c:v>
                </c:pt>
                <c:pt idx="4315">
                  <c:v>0.17</c:v>
                </c:pt>
                <c:pt idx="4316">
                  <c:v>0.169</c:v>
                </c:pt>
                <c:pt idx="4317">
                  <c:v>0.168</c:v>
                </c:pt>
                <c:pt idx="4318">
                  <c:v>0.167</c:v>
                </c:pt>
                <c:pt idx="4319">
                  <c:v>0.166</c:v>
                </c:pt>
                <c:pt idx="4320">
                  <c:v>0.165</c:v>
                </c:pt>
                <c:pt idx="4321">
                  <c:v>0.164</c:v>
                </c:pt>
                <c:pt idx="4322">
                  <c:v>0.163</c:v>
                </c:pt>
                <c:pt idx="4323">
                  <c:v>0.162</c:v>
                </c:pt>
                <c:pt idx="4324">
                  <c:v>0.161</c:v>
                </c:pt>
                <c:pt idx="4325">
                  <c:v>0.16</c:v>
                </c:pt>
                <c:pt idx="4326">
                  <c:v>0.159</c:v>
                </c:pt>
                <c:pt idx="4327">
                  <c:v>0.158</c:v>
                </c:pt>
                <c:pt idx="4328">
                  <c:v>0.157</c:v>
                </c:pt>
                <c:pt idx="4329">
                  <c:v>0.156</c:v>
                </c:pt>
                <c:pt idx="4330">
                  <c:v>0.155</c:v>
                </c:pt>
                <c:pt idx="4331">
                  <c:v>0.154</c:v>
                </c:pt>
                <c:pt idx="4332">
                  <c:v>0.153</c:v>
                </c:pt>
                <c:pt idx="4333">
                  <c:v>0.152</c:v>
                </c:pt>
                <c:pt idx="4334">
                  <c:v>0.151</c:v>
                </c:pt>
                <c:pt idx="4335">
                  <c:v>0.15</c:v>
                </c:pt>
                <c:pt idx="4336">
                  <c:v>0.149</c:v>
                </c:pt>
                <c:pt idx="4337">
                  <c:v>0.148</c:v>
                </c:pt>
                <c:pt idx="4338">
                  <c:v>0.147</c:v>
                </c:pt>
                <c:pt idx="4339">
                  <c:v>0.146</c:v>
                </c:pt>
                <c:pt idx="4340">
                  <c:v>0.145</c:v>
                </c:pt>
                <c:pt idx="4341">
                  <c:v>0.144</c:v>
                </c:pt>
                <c:pt idx="4342">
                  <c:v>0.143</c:v>
                </c:pt>
                <c:pt idx="4343">
                  <c:v>0.142</c:v>
                </c:pt>
                <c:pt idx="4344">
                  <c:v>0.141</c:v>
                </c:pt>
                <c:pt idx="4345">
                  <c:v>0.14</c:v>
                </c:pt>
                <c:pt idx="4346">
                  <c:v>0.139</c:v>
                </c:pt>
                <c:pt idx="4347">
                  <c:v>0.174</c:v>
                </c:pt>
                <c:pt idx="4348">
                  <c:v>0.173</c:v>
                </c:pt>
                <c:pt idx="4349">
                  <c:v>0.172</c:v>
                </c:pt>
                <c:pt idx="4350">
                  <c:v>0.171</c:v>
                </c:pt>
                <c:pt idx="4351">
                  <c:v>0.17</c:v>
                </c:pt>
                <c:pt idx="4352">
                  <c:v>0.169</c:v>
                </c:pt>
                <c:pt idx="4353">
                  <c:v>0.168</c:v>
                </c:pt>
                <c:pt idx="4354">
                  <c:v>0.167</c:v>
                </c:pt>
                <c:pt idx="4355">
                  <c:v>0.166</c:v>
                </c:pt>
                <c:pt idx="4356">
                  <c:v>0.165</c:v>
                </c:pt>
                <c:pt idx="4357">
                  <c:v>0.164</c:v>
                </c:pt>
                <c:pt idx="4358">
                  <c:v>0.163</c:v>
                </c:pt>
                <c:pt idx="4359">
                  <c:v>0.162</c:v>
                </c:pt>
                <c:pt idx="4360">
                  <c:v>0.161</c:v>
                </c:pt>
                <c:pt idx="4361">
                  <c:v>0.16</c:v>
                </c:pt>
                <c:pt idx="4362">
                  <c:v>0.159</c:v>
                </c:pt>
                <c:pt idx="4363">
                  <c:v>0.158</c:v>
                </c:pt>
                <c:pt idx="4364">
                  <c:v>0.157</c:v>
                </c:pt>
                <c:pt idx="4365">
                  <c:v>0.156</c:v>
                </c:pt>
                <c:pt idx="4366">
                  <c:v>0.155</c:v>
                </c:pt>
                <c:pt idx="4367">
                  <c:v>0.154</c:v>
                </c:pt>
                <c:pt idx="4368">
                  <c:v>0.153</c:v>
                </c:pt>
                <c:pt idx="4369">
                  <c:v>0.152</c:v>
                </c:pt>
                <c:pt idx="4370">
                  <c:v>0.151</c:v>
                </c:pt>
                <c:pt idx="4371">
                  <c:v>0.15</c:v>
                </c:pt>
                <c:pt idx="4372">
                  <c:v>0.149</c:v>
                </c:pt>
                <c:pt idx="4373">
                  <c:v>0.148</c:v>
                </c:pt>
                <c:pt idx="4374">
                  <c:v>0.147</c:v>
                </c:pt>
                <c:pt idx="4375">
                  <c:v>0.146</c:v>
                </c:pt>
                <c:pt idx="4376">
                  <c:v>0.145</c:v>
                </c:pt>
                <c:pt idx="4377">
                  <c:v>0.144</c:v>
                </c:pt>
                <c:pt idx="4378">
                  <c:v>0.143</c:v>
                </c:pt>
                <c:pt idx="4379">
                  <c:v>0.142</c:v>
                </c:pt>
                <c:pt idx="4380">
                  <c:v>0.141</c:v>
                </c:pt>
                <c:pt idx="4381">
                  <c:v>0.14</c:v>
                </c:pt>
                <c:pt idx="4382">
                  <c:v>0.139</c:v>
                </c:pt>
                <c:pt idx="4383">
                  <c:v>0.138</c:v>
                </c:pt>
                <c:pt idx="4384">
                  <c:v>0.172</c:v>
                </c:pt>
                <c:pt idx="4385">
                  <c:v>0.171</c:v>
                </c:pt>
                <c:pt idx="4386">
                  <c:v>0.17</c:v>
                </c:pt>
                <c:pt idx="4387">
                  <c:v>0.169</c:v>
                </c:pt>
                <c:pt idx="4388">
                  <c:v>0.168</c:v>
                </c:pt>
                <c:pt idx="4389">
                  <c:v>0.167</c:v>
                </c:pt>
                <c:pt idx="4390">
                  <c:v>0.166</c:v>
                </c:pt>
                <c:pt idx="4391">
                  <c:v>0.165</c:v>
                </c:pt>
                <c:pt idx="4392">
                  <c:v>0.164</c:v>
                </c:pt>
                <c:pt idx="4393">
                  <c:v>0.163</c:v>
                </c:pt>
                <c:pt idx="4394">
                  <c:v>0.162</c:v>
                </c:pt>
                <c:pt idx="4395">
                  <c:v>0.161</c:v>
                </c:pt>
                <c:pt idx="4396">
                  <c:v>0.16</c:v>
                </c:pt>
                <c:pt idx="4397">
                  <c:v>0.159</c:v>
                </c:pt>
                <c:pt idx="4398">
                  <c:v>0.158</c:v>
                </c:pt>
                <c:pt idx="4399">
                  <c:v>0.157</c:v>
                </c:pt>
                <c:pt idx="4400">
                  <c:v>0.156</c:v>
                </c:pt>
                <c:pt idx="4401">
                  <c:v>0.155</c:v>
                </c:pt>
                <c:pt idx="4402">
                  <c:v>0.154</c:v>
                </c:pt>
                <c:pt idx="4403">
                  <c:v>0.153</c:v>
                </c:pt>
                <c:pt idx="4404">
                  <c:v>0.152</c:v>
                </c:pt>
                <c:pt idx="4405">
                  <c:v>0.151</c:v>
                </c:pt>
                <c:pt idx="4406">
                  <c:v>0.15</c:v>
                </c:pt>
                <c:pt idx="4407">
                  <c:v>0.149</c:v>
                </c:pt>
                <c:pt idx="4408">
                  <c:v>0.148</c:v>
                </c:pt>
                <c:pt idx="4409">
                  <c:v>0.147</c:v>
                </c:pt>
                <c:pt idx="4410">
                  <c:v>0.146</c:v>
                </c:pt>
                <c:pt idx="4411">
                  <c:v>0.145</c:v>
                </c:pt>
                <c:pt idx="4412">
                  <c:v>0.144</c:v>
                </c:pt>
                <c:pt idx="4413">
                  <c:v>0.143</c:v>
                </c:pt>
                <c:pt idx="4414">
                  <c:v>0.142</c:v>
                </c:pt>
                <c:pt idx="4415">
                  <c:v>0.141</c:v>
                </c:pt>
                <c:pt idx="4416">
                  <c:v>0.14</c:v>
                </c:pt>
                <c:pt idx="4417">
                  <c:v>0.139</c:v>
                </c:pt>
                <c:pt idx="4418">
                  <c:v>0.138</c:v>
                </c:pt>
                <c:pt idx="4419">
                  <c:v>0.137</c:v>
                </c:pt>
                <c:pt idx="4420">
                  <c:v>0.17</c:v>
                </c:pt>
                <c:pt idx="4421">
                  <c:v>0.169</c:v>
                </c:pt>
                <c:pt idx="4422">
                  <c:v>0.168</c:v>
                </c:pt>
                <c:pt idx="4423">
                  <c:v>0.167</c:v>
                </c:pt>
                <c:pt idx="4424">
                  <c:v>0.166</c:v>
                </c:pt>
                <c:pt idx="4425">
                  <c:v>0.165</c:v>
                </c:pt>
                <c:pt idx="4426">
                  <c:v>0.164</c:v>
                </c:pt>
                <c:pt idx="4427">
                  <c:v>0.163</c:v>
                </c:pt>
                <c:pt idx="4428">
                  <c:v>0.162</c:v>
                </c:pt>
                <c:pt idx="4429">
                  <c:v>0.161</c:v>
                </c:pt>
                <c:pt idx="4430">
                  <c:v>0.16</c:v>
                </c:pt>
                <c:pt idx="4431">
                  <c:v>0.159</c:v>
                </c:pt>
                <c:pt idx="4432">
                  <c:v>0.158</c:v>
                </c:pt>
                <c:pt idx="4433">
                  <c:v>0.157</c:v>
                </c:pt>
                <c:pt idx="4434">
                  <c:v>0.156</c:v>
                </c:pt>
                <c:pt idx="4435">
                  <c:v>0.155</c:v>
                </c:pt>
                <c:pt idx="4436">
                  <c:v>0.154</c:v>
                </c:pt>
                <c:pt idx="4437">
                  <c:v>0.153</c:v>
                </c:pt>
                <c:pt idx="4438">
                  <c:v>0.152</c:v>
                </c:pt>
                <c:pt idx="4439">
                  <c:v>0.151</c:v>
                </c:pt>
                <c:pt idx="4440">
                  <c:v>0.15</c:v>
                </c:pt>
                <c:pt idx="4441">
                  <c:v>0.149</c:v>
                </c:pt>
                <c:pt idx="4442">
                  <c:v>0.148</c:v>
                </c:pt>
                <c:pt idx="4443">
                  <c:v>0.147</c:v>
                </c:pt>
                <c:pt idx="4444">
                  <c:v>0.146</c:v>
                </c:pt>
                <c:pt idx="4445">
                  <c:v>0.145</c:v>
                </c:pt>
                <c:pt idx="4446">
                  <c:v>0.144</c:v>
                </c:pt>
                <c:pt idx="4447">
                  <c:v>0.143</c:v>
                </c:pt>
                <c:pt idx="4448">
                  <c:v>0.142</c:v>
                </c:pt>
                <c:pt idx="4449">
                  <c:v>0.141</c:v>
                </c:pt>
                <c:pt idx="4450">
                  <c:v>0.14</c:v>
                </c:pt>
                <c:pt idx="4451">
                  <c:v>0.139</c:v>
                </c:pt>
                <c:pt idx="4452">
                  <c:v>0.138</c:v>
                </c:pt>
                <c:pt idx="4453">
                  <c:v>0.137</c:v>
                </c:pt>
                <c:pt idx="4454">
                  <c:v>0.136</c:v>
                </c:pt>
                <c:pt idx="4455">
                  <c:v>0.168</c:v>
                </c:pt>
                <c:pt idx="4456">
                  <c:v>0.167</c:v>
                </c:pt>
                <c:pt idx="4457">
                  <c:v>0.166</c:v>
                </c:pt>
                <c:pt idx="4458">
                  <c:v>0.165</c:v>
                </c:pt>
                <c:pt idx="4459">
                  <c:v>0.164</c:v>
                </c:pt>
                <c:pt idx="4460">
                  <c:v>0.163</c:v>
                </c:pt>
                <c:pt idx="4461">
                  <c:v>0.162</c:v>
                </c:pt>
                <c:pt idx="4462">
                  <c:v>0.161</c:v>
                </c:pt>
                <c:pt idx="4463">
                  <c:v>0.16</c:v>
                </c:pt>
                <c:pt idx="4464">
                  <c:v>0.159</c:v>
                </c:pt>
                <c:pt idx="4465">
                  <c:v>0.158</c:v>
                </c:pt>
                <c:pt idx="4466">
                  <c:v>0.157</c:v>
                </c:pt>
                <c:pt idx="4467">
                  <c:v>0.156</c:v>
                </c:pt>
                <c:pt idx="4468">
                  <c:v>0.155</c:v>
                </c:pt>
                <c:pt idx="4469">
                  <c:v>0.154</c:v>
                </c:pt>
                <c:pt idx="4470">
                  <c:v>0.153</c:v>
                </c:pt>
                <c:pt idx="4471">
                  <c:v>0.152</c:v>
                </c:pt>
                <c:pt idx="4472">
                  <c:v>0.151</c:v>
                </c:pt>
                <c:pt idx="4473">
                  <c:v>0.15</c:v>
                </c:pt>
                <c:pt idx="4474">
                  <c:v>0.149</c:v>
                </c:pt>
                <c:pt idx="4475">
                  <c:v>0.148</c:v>
                </c:pt>
                <c:pt idx="4476">
                  <c:v>0.147</c:v>
                </c:pt>
                <c:pt idx="4477">
                  <c:v>0.146</c:v>
                </c:pt>
                <c:pt idx="4478">
                  <c:v>0.145</c:v>
                </c:pt>
                <c:pt idx="4479">
                  <c:v>0.144</c:v>
                </c:pt>
                <c:pt idx="4480">
                  <c:v>0.143</c:v>
                </c:pt>
                <c:pt idx="4481">
                  <c:v>0.142</c:v>
                </c:pt>
                <c:pt idx="4482">
                  <c:v>0.141</c:v>
                </c:pt>
                <c:pt idx="4483">
                  <c:v>0.14</c:v>
                </c:pt>
                <c:pt idx="4484">
                  <c:v>0.139</c:v>
                </c:pt>
                <c:pt idx="4485">
                  <c:v>0.138</c:v>
                </c:pt>
                <c:pt idx="4486">
                  <c:v>0.137</c:v>
                </c:pt>
                <c:pt idx="4487">
                  <c:v>0.136</c:v>
                </c:pt>
                <c:pt idx="4488">
                  <c:v>0.135</c:v>
                </c:pt>
                <c:pt idx="4489">
                  <c:v>0.166</c:v>
                </c:pt>
                <c:pt idx="4490">
                  <c:v>0.165</c:v>
                </c:pt>
                <c:pt idx="4491">
                  <c:v>0.164</c:v>
                </c:pt>
                <c:pt idx="4492">
                  <c:v>0.163</c:v>
                </c:pt>
                <c:pt idx="4493">
                  <c:v>0.162</c:v>
                </c:pt>
                <c:pt idx="4494">
                  <c:v>0.161</c:v>
                </c:pt>
                <c:pt idx="4495">
                  <c:v>0.16</c:v>
                </c:pt>
                <c:pt idx="4496">
                  <c:v>0.159</c:v>
                </c:pt>
                <c:pt idx="4497">
                  <c:v>0.158</c:v>
                </c:pt>
                <c:pt idx="4498">
                  <c:v>0.157</c:v>
                </c:pt>
                <c:pt idx="4499">
                  <c:v>0.156</c:v>
                </c:pt>
                <c:pt idx="4500">
                  <c:v>0.155</c:v>
                </c:pt>
                <c:pt idx="4501">
                  <c:v>0.154</c:v>
                </c:pt>
                <c:pt idx="4502">
                  <c:v>0.153</c:v>
                </c:pt>
                <c:pt idx="4503">
                  <c:v>0.152</c:v>
                </c:pt>
                <c:pt idx="4504">
                  <c:v>0.151</c:v>
                </c:pt>
                <c:pt idx="4505">
                  <c:v>0.15</c:v>
                </c:pt>
                <c:pt idx="4506">
                  <c:v>0.149</c:v>
                </c:pt>
                <c:pt idx="4507">
                  <c:v>0.148</c:v>
                </c:pt>
                <c:pt idx="4508">
                  <c:v>0.147</c:v>
                </c:pt>
                <c:pt idx="4509">
                  <c:v>0.146</c:v>
                </c:pt>
                <c:pt idx="4510">
                  <c:v>0.145</c:v>
                </c:pt>
                <c:pt idx="4511">
                  <c:v>0.144</c:v>
                </c:pt>
                <c:pt idx="4512">
                  <c:v>0.143</c:v>
                </c:pt>
                <c:pt idx="4513">
                  <c:v>0.142</c:v>
                </c:pt>
                <c:pt idx="4514">
                  <c:v>0.141</c:v>
                </c:pt>
                <c:pt idx="4515">
                  <c:v>0.14</c:v>
                </c:pt>
                <c:pt idx="4516">
                  <c:v>0.139</c:v>
                </c:pt>
                <c:pt idx="4517">
                  <c:v>0.138</c:v>
                </c:pt>
                <c:pt idx="4518">
                  <c:v>0.137</c:v>
                </c:pt>
                <c:pt idx="4519">
                  <c:v>0.136</c:v>
                </c:pt>
                <c:pt idx="4520">
                  <c:v>0.135</c:v>
                </c:pt>
                <c:pt idx="4521">
                  <c:v>0.134</c:v>
                </c:pt>
                <c:pt idx="4522">
                  <c:v>0.164</c:v>
                </c:pt>
                <c:pt idx="4523">
                  <c:v>0.163</c:v>
                </c:pt>
                <c:pt idx="4524">
                  <c:v>0.162</c:v>
                </c:pt>
                <c:pt idx="4525">
                  <c:v>0.161</c:v>
                </c:pt>
                <c:pt idx="4526">
                  <c:v>0.16</c:v>
                </c:pt>
                <c:pt idx="4527">
                  <c:v>0.159</c:v>
                </c:pt>
                <c:pt idx="4528">
                  <c:v>0.158</c:v>
                </c:pt>
                <c:pt idx="4529">
                  <c:v>0.157</c:v>
                </c:pt>
                <c:pt idx="4530">
                  <c:v>0.156</c:v>
                </c:pt>
                <c:pt idx="4531">
                  <c:v>0.155</c:v>
                </c:pt>
                <c:pt idx="4532">
                  <c:v>0.154</c:v>
                </c:pt>
                <c:pt idx="4533">
                  <c:v>0.153</c:v>
                </c:pt>
                <c:pt idx="4534">
                  <c:v>0.152</c:v>
                </c:pt>
                <c:pt idx="4535">
                  <c:v>0.151</c:v>
                </c:pt>
                <c:pt idx="4536">
                  <c:v>0.15</c:v>
                </c:pt>
                <c:pt idx="4537">
                  <c:v>0.149</c:v>
                </c:pt>
                <c:pt idx="4538">
                  <c:v>0.148</c:v>
                </c:pt>
                <c:pt idx="4539">
                  <c:v>0.147</c:v>
                </c:pt>
                <c:pt idx="4540">
                  <c:v>0.146</c:v>
                </c:pt>
                <c:pt idx="4541">
                  <c:v>0.145</c:v>
                </c:pt>
                <c:pt idx="4542">
                  <c:v>0.144</c:v>
                </c:pt>
                <c:pt idx="4543">
                  <c:v>0.143</c:v>
                </c:pt>
                <c:pt idx="4544">
                  <c:v>0.142</c:v>
                </c:pt>
                <c:pt idx="4545">
                  <c:v>0.141</c:v>
                </c:pt>
                <c:pt idx="4546">
                  <c:v>0.14</c:v>
                </c:pt>
                <c:pt idx="4547">
                  <c:v>0.139</c:v>
                </c:pt>
                <c:pt idx="4548">
                  <c:v>0.138</c:v>
                </c:pt>
                <c:pt idx="4549">
                  <c:v>0.137</c:v>
                </c:pt>
                <c:pt idx="4550">
                  <c:v>0.136</c:v>
                </c:pt>
                <c:pt idx="4551">
                  <c:v>0.135</c:v>
                </c:pt>
                <c:pt idx="4552">
                  <c:v>0.134</c:v>
                </c:pt>
                <c:pt idx="4553">
                  <c:v>0.133</c:v>
                </c:pt>
                <c:pt idx="4554">
                  <c:v>0.162</c:v>
                </c:pt>
                <c:pt idx="4555">
                  <c:v>0.161</c:v>
                </c:pt>
                <c:pt idx="4556">
                  <c:v>0.16</c:v>
                </c:pt>
                <c:pt idx="4557">
                  <c:v>0.159</c:v>
                </c:pt>
                <c:pt idx="4558">
                  <c:v>0.158</c:v>
                </c:pt>
                <c:pt idx="4559">
                  <c:v>0.157</c:v>
                </c:pt>
                <c:pt idx="4560">
                  <c:v>0.156</c:v>
                </c:pt>
                <c:pt idx="4561">
                  <c:v>0.155</c:v>
                </c:pt>
                <c:pt idx="4562">
                  <c:v>0.154</c:v>
                </c:pt>
                <c:pt idx="4563">
                  <c:v>0.153</c:v>
                </c:pt>
                <c:pt idx="4564">
                  <c:v>0.152</c:v>
                </c:pt>
                <c:pt idx="4565">
                  <c:v>0.151</c:v>
                </c:pt>
                <c:pt idx="4566">
                  <c:v>0.15</c:v>
                </c:pt>
                <c:pt idx="4567">
                  <c:v>0.149</c:v>
                </c:pt>
                <c:pt idx="4568">
                  <c:v>0.148</c:v>
                </c:pt>
                <c:pt idx="4569">
                  <c:v>0.147</c:v>
                </c:pt>
                <c:pt idx="4570">
                  <c:v>0.146</c:v>
                </c:pt>
                <c:pt idx="4571">
                  <c:v>0.145</c:v>
                </c:pt>
                <c:pt idx="4572">
                  <c:v>0.144</c:v>
                </c:pt>
                <c:pt idx="4573">
                  <c:v>0.143</c:v>
                </c:pt>
                <c:pt idx="4574">
                  <c:v>0.142</c:v>
                </c:pt>
                <c:pt idx="4575">
                  <c:v>0.141</c:v>
                </c:pt>
                <c:pt idx="4576">
                  <c:v>0.14</c:v>
                </c:pt>
                <c:pt idx="4577">
                  <c:v>0.139</c:v>
                </c:pt>
                <c:pt idx="4578">
                  <c:v>0.138</c:v>
                </c:pt>
                <c:pt idx="4579">
                  <c:v>0.137</c:v>
                </c:pt>
                <c:pt idx="4580">
                  <c:v>0.136</c:v>
                </c:pt>
                <c:pt idx="4581">
                  <c:v>0.135</c:v>
                </c:pt>
                <c:pt idx="4582">
                  <c:v>0.134</c:v>
                </c:pt>
                <c:pt idx="4583">
                  <c:v>0.133</c:v>
                </c:pt>
                <c:pt idx="4584">
                  <c:v>0.132</c:v>
                </c:pt>
                <c:pt idx="4585">
                  <c:v>0.16</c:v>
                </c:pt>
                <c:pt idx="4586">
                  <c:v>0.159</c:v>
                </c:pt>
                <c:pt idx="4587">
                  <c:v>0.158</c:v>
                </c:pt>
                <c:pt idx="4588">
                  <c:v>0.157</c:v>
                </c:pt>
                <c:pt idx="4589">
                  <c:v>0.156</c:v>
                </c:pt>
                <c:pt idx="4590">
                  <c:v>0.155</c:v>
                </c:pt>
                <c:pt idx="4591">
                  <c:v>0.154</c:v>
                </c:pt>
                <c:pt idx="4592">
                  <c:v>0.153</c:v>
                </c:pt>
                <c:pt idx="4593">
                  <c:v>0.152</c:v>
                </c:pt>
                <c:pt idx="4594">
                  <c:v>0.151</c:v>
                </c:pt>
                <c:pt idx="4595">
                  <c:v>0.15</c:v>
                </c:pt>
                <c:pt idx="4596">
                  <c:v>0.149</c:v>
                </c:pt>
                <c:pt idx="4597">
                  <c:v>0.148</c:v>
                </c:pt>
                <c:pt idx="4598">
                  <c:v>0.147</c:v>
                </c:pt>
                <c:pt idx="4599">
                  <c:v>0.146</c:v>
                </c:pt>
                <c:pt idx="4600">
                  <c:v>0.145</c:v>
                </c:pt>
                <c:pt idx="4601">
                  <c:v>0.144</c:v>
                </c:pt>
                <c:pt idx="4602">
                  <c:v>0.143</c:v>
                </c:pt>
                <c:pt idx="4603">
                  <c:v>0.142</c:v>
                </c:pt>
                <c:pt idx="4604">
                  <c:v>0.141</c:v>
                </c:pt>
                <c:pt idx="4605">
                  <c:v>0.14</c:v>
                </c:pt>
                <c:pt idx="4606">
                  <c:v>0.139</c:v>
                </c:pt>
                <c:pt idx="4607">
                  <c:v>0.138</c:v>
                </c:pt>
                <c:pt idx="4608">
                  <c:v>0.137</c:v>
                </c:pt>
                <c:pt idx="4609">
                  <c:v>0.136</c:v>
                </c:pt>
                <c:pt idx="4610">
                  <c:v>0.135</c:v>
                </c:pt>
                <c:pt idx="4611">
                  <c:v>0.134</c:v>
                </c:pt>
                <c:pt idx="4612">
                  <c:v>0.133</c:v>
                </c:pt>
                <c:pt idx="4613">
                  <c:v>0.132</c:v>
                </c:pt>
                <c:pt idx="4614">
                  <c:v>0.131</c:v>
                </c:pt>
                <c:pt idx="4615">
                  <c:v>0.158</c:v>
                </c:pt>
                <c:pt idx="4616">
                  <c:v>0.157</c:v>
                </c:pt>
                <c:pt idx="4617">
                  <c:v>0.156</c:v>
                </c:pt>
                <c:pt idx="4618">
                  <c:v>0.155</c:v>
                </c:pt>
                <c:pt idx="4619">
                  <c:v>0.154</c:v>
                </c:pt>
                <c:pt idx="4620">
                  <c:v>0.153</c:v>
                </c:pt>
                <c:pt idx="4621">
                  <c:v>0.152</c:v>
                </c:pt>
                <c:pt idx="4622">
                  <c:v>0.151</c:v>
                </c:pt>
                <c:pt idx="4623">
                  <c:v>0.15</c:v>
                </c:pt>
                <c:pt idx="4624">
                  <c:v>0.149</c:v>
                </c:pt>
                <c:pt idx="4625">
                  <c:v>0.148</c:v>
                </c:pt>
                <c:pt idx="4626">
                  <c:v>0.147</c:v>
                </c:pt>
                <c:pt idx="4627">
                  <c:v>0.146</c:v>
                </c:pt>
                <c:pt idx="4628">
                  <c:v>0.145</c:v>
                </c:pt>
                <c:pt idx="4629">
                  <c:v>0.144</c:v>
                </c:pt>
                <c:pt idx="4630">
                  <c:v>0.143</c:v>
                </c:pt>
                <c:pt idx="4631">
                  <c:v>0.142</c:v>
                </c:pt>
                <c:pt idx="4632">
                  <c:v>0.141</c:v>
                </c:pt>
                <c:pt idx="4633">
                  <c:v>0.14</c:v>
                </c:pt>
                <c:pt idx="4634">
                  <c:v>0.139</c:v>
                </c:pt>
                <c:pt idx="4635">
                  <c:v>0.138</c:v>
                </c:pt>
                <c:pt idx="4636">
                  <c:v>0.137</c:v>
                </c:pt>
                <c:pt idx="4637">
                  <c:v>0.136</c:v>
                </c:pt>
                <c:pt idx="4638">
                  <c:v>0.135</c:v>
                </c:pt>
                <c:pt idx="4639">
                  <c:v>0.134</c:v>
                </c:pt>
                <c:pt idx="4640">
                  <c:v>0.133</c:v>
                </c:pt>
                <c:pt idx="4641">
                  <c:v>0.132</c:v>
                </c:pt>
                <c:pt idx="4642">
                  <c:v>0.131</c:v>
                </c:pt>
                <c:pt idx="4643">
                  <c:v>0.13</c:v>
                </c:pt>
                <c:pt idx="4644">
                  <c:v>0.156</c:v>
                </c:pt>
                <c:pt idx="4645">
                  <c:v>0.155</c:v>
                </c:pt>
                <c:pt idx="4646">
                  <c:v>0.154</c:v>
                </c:pt>
                <c:pt idx="4647">
                  <c:v>0.153</c:v>
                </c:pt>
                <c:pt idx="4648">
                  <c:v>0.152</c:v>
                </c:pt>
                <c:pt idx="4649">
                  <c:v>0.151</c:v>
                </c:pt>
                <c:pt idx="4650">
                  <c:v>0.15</c:v>
                </c:pt>
                <c:pt idx="4651">
                  <c:v>0.149</c:v>
                </c:pt>
                <c:pt idx="4652">
                  <c:v>0.148</c:v>
                </c:pt>
                <c:pt idx="4653">
                  <c:v>0.147</c:v>
                </c:pt>
                <c:pt idx="4654">
                  <c:v>0.146</c:v>
                </c:pt>
                <c:pt idx="4655">
                  <c:v>0.145</c:v>
                </c:pt>
                <c:pt idx="4656">
                  <c:v>0.144</c:v>
                </c:pt>
                <c:pt idx="4657">
                  <c:v>0.143</c:v>
                </c:pt>
                <c:pt idx="4658">
                  <c:v>0.142</c:v>
                </c:pt>
                <c:pt idx="4659">
                  <c:v>0.141</c:v>
                </c:pt>
                <c:pt idx="4660">
                  <c:v>0.14</c:v>
                </c:pt>
                <c:pt idx="4661">
                  <c:v>0.139</c:v>
                </c:pt>
                <c:pt idx="4662">
                  <c:v>0.138</c:v>
                </c:pt>
                <c:pt idx="4663">
                  <c:v>0.137</c:v>
                </c:pt>
                <c:pt idx="4664">
                  <c:v>0.136</c:v>
                </c:pt>
                <c:pt idx="4665">
                  <c:v>0.135</c:v>
                </c:pt>
                <c:pt idx="4666">
                  <c:v>0.134</c:v>
                </c:pt>
                <c:pt idx="4667">
                  <c:v>0.133</c:v>
                </c:pt>
                <c:pt idx="4668">
                  <c:v>0.132</c:v>
                </c:pt>
                <c:pt idx="4669">
                  <c:v>0.131</c:v>
                </c:pt>
                <c:pt idx="4670">
                  <c:v>0.13</c:v>
                </c:pt>
                <c:pt idx="4671">
                  <c:v>0.129</c:v>
                </c:pt>
                <c:pt idx="4672">
                  <c:v>0.154</c:v>
                </c:pt>
                <c:pt idx="4673">
                  <c:v>0.153</c:v>
                </c:pt>
                <c:pt idx="4674">
                  <c:v>0.152</c:v>
                </c:pt>
                <c:pt idx="4675">
                  <c:v>0.151</c:v>
                </c:pt>
                <c:pt idx="4676">
                  <c:v>0.15</c:v>
                </c:pt>
                <c:pt idx="4677">
                  <c:v>0.149</c:v>
                </c:pt>
                <c:pt idx="4678">
                  <c:v>0.148</c:v>
                </c:pt>
                <c:pt idx="4679">
                  <c:v>0.147</c:v>
                </c:pt>
                <c:pt idx="4680">
                  <c:v>0.146</c:v>
                </c:pt>
                <c:pt idx="4681">
                  <c:v>0.145</c:v>
                </c:pt>
                <c:pt idx="4682">
                  <c:v>0.144</c:v>
                </c:pt>
                <c:pt idx="4683">
                  <c:v>0.143</c:v>
                </c:pt>
                <c:pt idx="4684">
                  <c:v>0.142</c:v>
                </c:pt>
                <c:pt idx="4685">
                  <c:v>0.141</c:v>
                </c:pt>
                <c:pt idx="4686">
                  <c:v>0.14</c:v>
                </c:pt>
                <c:pt idx="4687">
                  <c:v>0.139</c:v>
                </c:pt>
                <c:pt idx="4688">
                  <c:v>0.138</c:v>
                </c:pt>
                <c:pt idx="4689">
                  <c:v>0.137</c:v>
                </c:pt>
                <c:pt idx="4690">
                  <c:v>0.136</c:v>
                </c:pt>
                <c:pt idx="4691">
                  <c:v>0.135</c:v>
                </c:pt>
                <c:pt idx="4692">
                  <c:v>0.134</c:v>
                </c:pt>
                <c:pt idx="4693">
                  <c:v>0.133</c:v>
                </c:pt>
                <c:pt idx="4694">
                  <c:v>0.132</c:v>
                </c:pt>
                <c:pt idx="4695">
                  <c:v>0.131</c:v>
                </c:pt>
                <c:pt idx="4696">
                  <c:v>0.13</c:v>
                </c:pt>
                <c:pt idx="4697">
                  <c:v>0.129</c:v>
                </c:pt>
                <c:pt idx="4698">
                  <c:v>0.128</c:v>
                </c:pt>
                <c:pt idx="4699">
                  <c:v>0.152</c:v>
                </c:pt>
                <c:pt idx="4700">
                  <c:v>0.151</c:v>
                </c:pt>
                <c:pt idx="4701">
                  <c:v>0.15</c:v>
                </c:pt>
                <c:pt idx="4702">
                  <c:v>0.149</c:v>
                </c:pt>
                <c:pt idx="4703">
                  <c:v>0.148</c:v>
                </c:pt>
                <c:pt idx="4704">
                  <c:v>0.147</c:v>
                </c:pt>
                <c:pt idx="4705">
                  <c:v>0.146</c:v>
                </c:pt>
                <c:pt idx="4706">
                  <c:v>0.145</c:v>
                </c:pt>
                <c:pt idx="4707">
                  <c:v>0.144</c:v>
                </c:pt>
                <c:pt idx="4708">
                  <c:v>0.143</c:v>
                </c:pt>
                <c:pt idx="4709">
                  <c:v>0.142</c:v>
                </c:pt>
                <c:pt idx="4710">
                  <c:v>0.141</c:v>
                </c:pt>
                <c:pt idx="4711">
                  <c:v>0.14</c:v>
                </c:pt>
                <c:pt idx="4712">
                  <c:v>0.139</c:v>
                </c:pt>
                <c:pt idx="4713">
                  <c:v>0.138</c:v>
                </c:pt>
                <c:pt idx="4714">
                  <c:v>0.137</c:v>
                </c:pt>
                <c:pt idx="4715">
                  <c:v>0.136</c:v>
                </c:pt>
                <c:pt idx="4716">
                  <c:v>0.135</c:v>
                </c:pt>
                <c:pt idx="4717">
                  <c:v>0.134</c:v>
                </c:pt>
                <c:pt idx="4718">
                  <c:v>0.133</c:v>
                </c:pt>
                <c:pt idx="4719">
                  <c:v>0.132</c:v>
                </c:pt>
                <c:pt idx="4720">
                  <c:v>0.131</c:v>
                </c:pt>
                <c:pt idx="4721">
                  <c:v>0.13</c:v>
                </c:pt>
                <c:pt idx="4722">
                  <c:v>0.129</c:v>
                </c:pt>
                <c:pt idx="4723">
                  <c:v>0.128</c:v>
                </c:pt>
                <c:pt idx="4724">
                  <c:v>0.127</c:v>
                </c:pt>
                <c:pt idx="4725">
                  <c:v>0.15</c:v>
                </c:pt>
                <c:pt idx="4726">
                  <c:v>0.149</c:v>
                </c:pt>
                <c:pt idx="4727">
                  <c:v>0.148</c:v>
                </c:pt>
                <c:pt idx="4728">
                  <c:v>0.147</c:v>
                </c:pt>
                <c:pt idx="4729">
                  <c:v>0.146</c:v>
                </c:pt>
                <c:pt idx="4730">
                  <c:v>0.145</c:v>
                </c:pt>
                <c:pt idx="4731">
                  <c:v>0.144</c:v>
                </c:pt>
                <c:pt idx="4732">
                  <c:v>0.143</c:v>
                </c:pt>
                <c:pt idx="4733">
                  <c:v>0.142</c:v>
                </c:pt>
                <c:pt idx="4734">
                  <c:v>0.141</c:v>
                </c:pt>
                <c:pt idx="4735">
                  <c:v>0.14</c:v>
                </c:pt>
                <c:pt idx="4736">
                  <c:v>0.139</c:v>
                </c:pt>
                <c:pt idx="4737">
                  <c:v>0.138</c:v>
                </c:pt>
                <c:pt idx="4738">
                  <c:v>0.137</c:v>
                </c:pt>
                <c:pt idx="4739">
                  <c:v>0.136</c:v>
                </c:pt>
                <c:pt idx="4740">
                  <c:v>0.135</c:v>
                </c:pt>
                <c:pt idx="4741">
                  <c:v>0.134</c:v>
                </c:pt>
                <c:pt idx="4742">
                  <c:v>0.133</c:v>
                </c:pt>
                <c:pt idx="4743">
                  <c:v>0.132</c:v>
                </c:pt>
                <c:pt idx="4744">
                  <c:v>0.131</c:v>
                </c:pt>
                <c:pt idx="4745">
                  <c:v>0.13</c:v>
                </c:pt>
                <c:pt idx="4746">
                  <c:v>0.129</c:v>
                </c:pt>
                <c:pt idx="4747">
                  <c:v>0.128</c:v>
                </c:pt>
                <c:pt idx="4748">
                  <c:v>0.127</c:v>
                </c:pt>
                <c:pt idx="4749">
                  <c:v>0.126</c:v>
                </c:pt>
                <c:pt idx="4750">
                  <c:v>0.148</c:v>
                </c:pt>
                <c:pt idx="4751">
                  <c:v>0.147</c:v>
                </c:pt>
                <c:pt idx="4752">
                  <c:v>0.146</c:v>
                </c:pt>
                <c:pt idx="4753">
                  <c:v>0.145</c:v>
                </c:pt>
                <c:pt idx="4754">
                  <c:v>0.144</c:v>
                </c:pt>
                <c:pt idx="4755">
                  <c:v>0.143</c:v>
                </c:pt>
                <c:pt idx="4756">
                  <c:v>0.142</c:v>
                </c:pt>
                <c:pt idx="4757">
                  <c:v>0.141</c:v>
                </c:pt>
                <c:pt idx="4758">
                  <c:v>0.14</c:v>
                </c:pt>
                <c:pt idx="4759">
                  <c:v>0.139</c:v>
                </c:pt>
                <c:pt idx="4760">
                  <c:v>0.138</c:v>
                </c:pt>
                <c:pt idx="4761">
                  <c:v>0.137</c:v>
                </c:pt>
                <c:pt idx="4762">
                  <c:v>0.136</c:v>
                </c:pt>
                <c:pt idx="4763">
                  <c:v>0.135</c:v>
                </c:pt>
                <c:pt idx="4764">
                  <c:v>0.134</c:v>
                </c:pt>
                <c:pt idx="4765">
                  <c:v>0.133</c:v>
                </c:pt>
                <c:pt idx="4766">
                  <c:v>0.132</c:v>
                </c:pt>
                <c:pt idx="4767">
                  <c:v>0.131</c:v>
                </c:pt>
                <c:pt idx="4768">
                  <c:v>0.13</c:v>
                </c:pt>
                <c:pt idx="4769">
                  <c:v>0.129</c:v>
                </c:pt>
                <c:pt idx="4770">
                  <c:v>0.128</c:v>
                </c:pt>
                <c:pt idx="4771">
                  <c:v>0.127</c:v>
                </c:pt>
                <c:pt idx="4772">
                  <c:v>0.126</c:v>
                </c:pt>
                <c:pt idx="4773">
                  <c:v>0.125</c:v>
                </c:pt>
                <c:pt idx="4774">
                  <c:v>0.146</c:v>
                </c:pt>
                <c:pt idx="4775">
                  <c:v>0.145</c:v>
                </c:pt>
                <c:pt idx="4776">
                  <c:v>0.144</c:v>
                </c:pt>
                <c:pt idx="4777">
                  <c:v>0.143</c:v>
                </c:pt>
                <c:pt idx="4778">
                  <c:v>0.142</c:v>
                </c:pt>
                <c:pt idx="4779">
                  <c:v>0.141</c:v>
                </c:pt>
                <c:pt idx="4780">
                  <c:v>0.14</c:v>
                </c:pt>
                <c:pt idx="4781">
                  <c:v>0.139</c:v>
                </c:pt>
                <c:pt idx="4782">
                  <c:v>0.138</c:v>
                </c:pt>
                <c:pt idx="4783">
                  <c:v>0.137</c:v>
                </c:pt>
                <c:pt idx="4784">
                  <c:v>0.136</c:v>
                </c:pt>
                <c:pt idx="4785">
                  <c:v>0.135</c:v>
                </c:pt>
                <c:pt idx="4786">
                  <c:v>0.134</c:v>
                </c:pt>
                <c:pt idx="4787">
                  <c:v>0.133</c:v>
                </c:pt>
                <c:pt idx="4788">
                  <c:v>0.132</c:v>
                </c:pt>
                <c:pt idx="4789">
                  <c:v>0.131</c:v>
                </c:pt>
                <c:pt idx="4790">
                  <c:v>0.13</c:v>
                </c:pt>
                <c:pt idx="4791">
                  <c:v>0.129</c:v>
                </c:pt>
                <c:pt idx="4792">
                  <c:v>0.128</c:v>
                </c:pt>
                <c:pt idx="4793">
                  <c:v>0.127</c:v>
                </c:pt>
                <c:pt idx="4794">
                  <c:v>0.126</c:v>
                </c:pt>
                <c:pt idx="4795">
                  <c:v>0.125</c:v>
                </c:pt>
                <c:pt idx="4796">
                  <c:v>0.124</c:v>
                </c:pt>
                <c:pt idx="4797">
                  <c:v>0.144</c:v>
                </c:pt>
                <c:pt idx="4798">
                  <c:v>0.143</c:v>
                </c:pt>
                <c:pt idx="4799">
                  <c:v>0.142</c:v>
                </c:pt>
                <c:pt idx="4800">
                  <c:v>0.141</c:v>
                </c:pt>
                <c:pt idx="4801">
                  <c:v>0.14</c:v>
                </c:pt>
                <c:pt idx="4802">
                  <c:v>0.139</c:v>
                </c:pt>
                <c:pt idx="4803">
                  <c:v>0.138</c:v>
                </c:pt>
                <c:pt idx="4804">
                  <c:v>0.137</c:v>
                </c:pt>
                <c:pt idx="4805">
                  <c:v>0.136</c:v>
                </c:pt>
                <c:pt idx="4806">
                  <c:v>0.135</c:v>
                </c:pt>
                <c:pt idx="4807">
                  <c:v>0.134</c:v>
                </c:pt>
                <c:pt idx="4808">
                  <c:v>0.133</c:v>
                </c:pt>
                <c:pt idx="4809">
                  <c:v>0.132</c:v>
                </c:pt>
                <c:pt idx="4810">
                  <c:v>0.131</c:v>
                </c:pt>
                <c:pt idx="4811">
                  <c:v>0.13</c:v>
                </c:pt>
                <c:pt idx="4812">
                  <c:v>0.129</c:v>
                </c:pt>
                <c:pt idx="4813">
                  <c:v>0.128</c:v>
                </c:pt>
                <c:pt idx="4814">
                  <c:v>0.127</c:v>
                </c:pt>
                <c:pt idx="4815">
                  <c:v>0.126</c:v>
                </c:pt>
                <c:pt idx="4816">
                  <c:v>0.125</c:v>
                </c:pt>
                <c:pt idx="4817">
                  <c:v>0.124</c:v>
                </c:pt>
                <c:pt idx="4818">
                  <c:v>0.123</c:v>
                </c:pt>
                <c:pt idx="4819">
                  <c:v>0.142</c:v>
                </c:pt>
                <c:pt idx="4820">
                  <c:v>0.141</c:v>
                </c:pt>
                <c:pt idx="4821">
                  <c:v>0.14</c:v>
                </c:pt>
                <c:pt idx="4822">
                  <c:v>0.139</c:v>
                </c:pt>
                <c:pt idx="4823">
                  <c:v>0.138</c:v>
                </c:pt>
                <c:pt idx="4824">
                  <c:v>0.137</c:v>
                </c:pt>
                <c:pt idx="4825">
                  <c:v>0.136</c:v>
                </c:pt>
                <c:pt idx="4826">
                  <c:v>0.135</c:v>
                </c:pt>
                <c:pt idx="4827">
                  <c:v>0.134</c:v>
                </c:pt>
                <c:pt idx="4828">
                  <c:v>0.133</c:v>
                </c:pt>
                <c:pt idx="4829">
                  <c:v>0.132</c:v>
                </c:pt>
                <c:pt idx="4830">
                  <c:v>0.131</c:v>
                </c:pt>
                <c:pt idx="4831">
                  <c:v>0.13</c:v>
                </c:pt>
                <c:pt idx="4832">
                  <c:v>0.129</c:v>
                </c:pt>
                <c:pt idx="4833">
                  <c:v>0.128</c:v>
                </c:pt>
                <c:pt idx="4834">
                  <c:v>0.127</c:v>
                </c:pt>
                <c:pt idx="4835">
                  <c:v>0.126</c:v>
                </c:pt>
                <c:pt idx="4836">
                  <c:v>0.125</c:v>
                </c:pt>
                <c:pt idx="4837">
                  <c:v>0.124</c:v>
                </c:pt>
                <c:pt idx="4838">
                  <c:v>0.123</c:v>
                </c:pt>
                <c:pt idx="4839">
                  <c:v>0.122</c:v>
                </c:pt>
                <c:pt idx="4840">
                  <c:v>0.14</c:v>
                </c:pt>
                <c:pt idx="4841">
                  <c:v>0.139</c:v>
                </c:pt>
                <c:pt idx="4842">
                  <c:v>0.138</c:v>
                </c:pt>
                <c:pt idx="4843">
                  <c:v>0.137</c:v>
                </c:pt>
                <c:pt idx="4844">
                  <c:v>0.136</c:v>
                </c:pt>
                <c:pt idx="4845">
                  <c:v>0.135</c:v>
                </c:pt>
                <c:pt idx="4846">
                  <c:v>0.134</c:v>
                </c:pt>
                <c:pt idx="4847">
                  <c:v>0.133</c:v>
                </c:pt>
                <c:pt idx="4848">
                  <c:v>0.132</c:v>
                </c:pt>
                <c:pt idx="4849">
                  <c:v>0.131</c:v>
                </c:pt>
                <c:pt idx="4850">
                  <c:v>0.13</c:v>
                </c:pt>
                <c:pt idx="4851">
                  <c:v>0.129</c:v>
                </c:pt>
                <c:pt idx="4852">
                  <c:v>0.128</c:v>
                </c:pt>
                <c:pt idx="4853">
                  <c:v>0.127</c:v>
                </c:pt>
                <c:pt idx="4854">
                  <c:v>0.126</c:v>
                </c:pt>
                <c:pt idx="4855">
                  <c:v>0.125</c:v>
                </c:pt>
                <c:pt idx="4856">
                  <c:v>0.124</c:v>
                </c:pt>
                <c:pt idx="4857">
                  <c:v>0.123</c:v>
                </c:pt>
                <c:pt idx="4858">
                  <c:v>0.122</c:v>
                </c:pt>
                <c:pt idx="4859">
                  <c:v>0.121</c:v>
                </c:pt>
                <c:pt idx="4860">
                  <c:v>0.138</c:v>
                </c:pt>
                <c:pt idx="4861">
                  <c:v>0.137</c:v>
                </c:pt>
                <c:pt idx="4862">
                  <c:v>0.136</c:v>
                </c:pt>
                <c:pt idx="4863">
                  <c:v>0.135</c:v>
                </c:pt>
                <c:pt idx="4864">
                  <c:v>0.134</c:v>
                </c:pt>
                <c:pt idx="4865">
                  <c:v>0.133</c:v>
                </c:pt>
                <c:pt idx="4866">
                  <c:v>0.132</c:v>
                </c:pt>
                <c:pt idx="4867">
                  <c:v>0.131</c:v>
                </c:pt>
                <c:pt idx="4868">
                  <c:v>0.13</c:v>
                </c:pt>
                <c:pt idx="4869">
                  <c:v>0.129</c:v>
                </c:pt>
                <c:pt idx="4870">
                  <c:v>0.128</c:v>
                </c:pt>
                <c:pt idx="4871">
                  <c:v>0.127</c:v>
                </c:pt>
                <c:pt idx="4872">
                  <c:v>0.126</c:v>
                </c:pt>
                <c:pt idx="4873">
                  <c:v>0.125</c:v>
                </c:pt>
                <c:pt idx="4874">
                  <c:v>0.124</c:v>
                </c:pt>
                <c:pt idx="4875">
                  <c:v>0.123</c:v>
                </c:pt>
                <c:pt idx="4876">
                  <c:v>0.122</c:v>
                </c:pt>
                <c:pt idx="4877">
                  <c:v>0.121</c:v>
                </c:pt>
                <c:pt idx="4878">
                  <c:v>0.12</c:v>
                </c:pt>
                <c:pt idx="4879">
                  <c:v>0.136</c:v>
                </c:pt>
                <c:pt idx="4880">
                  <c:v>0.135</c:v>
                </c:pt>
                <c:pt idx="4881">
                  <c:v>0.134</c:v>
                </c:pt>
                <c:pt idx="4882">
                  <c:v>0.133</c:v>
                </c:pt>
                <c:pt idx="4883">
                  <c:v>0.132</c:v>
                </c:pt>
                <c:pt idx="4884">
                  <c:v>0.131</c:v>
                </c:pt>
                <c:pt idx="4885">
                  <c:v>0.13</c:v>
                </c:pt>
                <c:pt idx="4886">
                  <c:v>0.129</c:v>
                </c:pt>
                <c:pt idx="4887">
                  <c:v>0.128</c:v>
                </c:pt>
                <c:pt idx="4888">
                  <c:v>0.127</c:v>
                </c:pt>
                <c:pt idx="4889">
                  <c:v>0.126</c:v>
                </c:pt>
                <c:pt idx="4890">
                  <c:v>0.125</c:v>
                </c:pt>
                <c:pt idx="4891">
                  <c:v>0.124</c:v>
                </c:pt>
                <c:pt idx="4892">
                  <c:v>0.123</c:v>
                </c:pt>
                <c:pt idx="4893">
                  <c:v>0.122</c:v>
                </c:pt>
                <c:pt idx="4894">
                  <c:v>0.121</c:v>
                </c:pt>
                <c:pt idx="4895">
                  <c:v>0.12</c:v>
                </c:pt>
                <c:pt idx="4896">
                  <c:v>0.119</c:v>
                </c:pt>
                <c:pt idx="4897">
                  <c:v>0.134</c:v>
                </c:pt>
                <c:pt idx="4898">
                  <c:v>0.133</c:v>
                </c:pt>
                <c:pt idx="4899">
                  <c:v>0.132</c:v>
                </c:pt>
                <c:pt idx="4900">
                  <c:v>0.131</c:v>
                </c:pt>
                <c:pt idx="4901">
                  <c:v>0.13</c:v>
                </c:pt>
                <c:pt idx="4902">
                  <c:v>0.129</c:v>
                </c:pt>
                <c:pt idx="4903">
                  <c:v>0.128</c:v>
                </c:pt>
                <c:pt idx="4904">
                  <c:v>0.127</c:v>
                </c:pt>
                <c:pt idx="4905">
                  <c:v>0.126</c:v>
                </c:pt>
                <c:pt idx="4906">
                  <c:v>0.125</c:v>
                </c:pt>
                <c:pt idx="4907">
                  <c:v>0.124</c:v>
                </c:pt>
                <c:pt idx="4908">
                  <c:v>0.123</c:v>
                </c:pt>
                <c:pt idx="4909">
                  <c:v>0.122</c:v>
                </c:pt>
                <c:pt idx="4910">
                  <c:v>0.121</c:v>
                </c:pt>
                <c:pt idx="4911">
                  <c:v>0.12</c:v>
                </c:pt>
                <c:pt idx="4912">
                  <c:v>0.119</c:v>
                </c:pt>
                <c:pt idx="4913">
                  <c:v>0.118</c:v>
                </c:pt>
                <c:pt idx="4914">
                  <c:v>0.132</c:v>
                </c:pt>
                <c:pt idx="4915">
                  <c:v>0.131</c:v>
                </c:pt>
                <c:pt idx="4916">
                  <c:v>0.13</c:v>
                </c:pt>
                <c:pt idx="4917">
                  <c:v>0.129</c:v>
                </c:pt>
                <c:pt idx="4918">
                  <c:v>0.128</c:v>
                </c:pt>
                <c:pt idx="4919">
                  <c:v>0.127</c:v>
                </c:pt>
                <c:pt idx="4920">
                  <c:v>0.126</c:v>
                </c:pt>
                <c:pt idx="4921">
                  <c:v>0.125</c:v>
                </c:pt>
                <c:pt idx="4922">
                  <c:v>0.124</c:v>
                </c:pt>
                <c:pt idx="4923">
                  <c:v>0.123</c:v>
                </c:pt>
                <c:pt idx="4924">
                  <c:v>0.122</c:v>
                </c:pt>
                <c:pt idx="4925">
                  <c:v>0.121</c:v>
                </c:pt>
                <c:pt idx="4926">
                  <c:v>0.12</c:v>
                </c:pt>
                <c:pt idx="4927">
                  <c:v>0.119</c:v>
                </c:pt>
                <c:pt idx="4928">
                  <c:v>0.118</c:v>
                </c:pt>
                <c:pt idx="4929">
                  <c:v>0.117</c:v>
                </c:pt>
                <c:pt idx="4930">
                  <c:v>0.13</c:v>
                </c:pt>
                <c:pt idx="4931">
                  <c:v>0.129</c:v>
                </c:pt>
                <c:pt idx="4932">
                  <c:v>0.128</c:v>
                </c:pt>
                <c:pt idx="4933">
                  <c:v>0.127</c:v>
                </c:pt>
                <c:pt idx="4934">
                  <c:v>0.126</c:v>
                </c:pt>
                <c:pt idx="4935">
                  <c:v>0.125</c:v>
                </c:pt>
                <c:pt idx="4936">
                  <c:v>0.124</c:v>
                </c:pt>
                <c:pt idx="4937">
                  <c:v>0.123</c:v>
                </c:pt>
                <c:pt idx="4938">
                  <c:v>0.122</c:v>
                </c:pt>
                <c:pt idx="4939">
                  <c:v>0.121</c:v>
                </c:pt>
                <c:pt idx="4940">
                  <c:v>0.12</c:v>
                </c:pt>
                <c:pt idx="4941">
                  <c:v>0.119</c:v>
                </c:pt>
                <c:pt idx="4942">
                  <c:v>0.118</c:v>
                </c:pt>
                <c:pt idx="4943">
                  <c:v>0.117</c:v>
                </c:pt>
                <c:pt idx="4944">
                  <c:v>0.116</c:v>
                </c:pt>
                <c:pt idx="4945">
                  <c:v>0.128</c:v>
                </c:pt>
                <c:pt idx="4946">
                  <c:v>0.127</c:v>
                </c:pt>
                <c:pt idx="4947">
                  <c:v>0.126</c:v>
                </c:pt>
                <c:pt idx="4948">
                  <c:v>0.125</c:v>
                </c:pt>
                <c:pt idx="4949">
                  <c:v>0.124</c:v>
                </c:pt>
                <c:pt idx="4950">
                  <c:v>0.123</c:v>
                </c:pt>
                <c:pt idx="4951">
                  <c:v>0.122</c:v>
                </c:pt>
                <c:pt idx="4952">
                  <c:v>0.121</c:v>
                </c:pt>
                <c:pt idx="4953">
                  <c:v>0.12</c:v>
                </c:pt>
                <c:pt idx="4954">
                  <c:v>0.119</c:v>
                </c:pt>
                <c:pt idx="4955">
                  <c:v>0.118</c:v>
                </c:pt>
                <c:pt idx="4956">
                  <c:v>0.117</c:v>
                </c:pt>
                <c:pt idx="4957">
                  <c:v>0.116</c:v>
                </c:pt>
                <c:pt idx="4958">
                  <c:v>0.115</c:v>
                </c:pt>
                <c:pt idx="4959">
                  <c:v>0.126</c:v>
                </c:pt>
                <c:pt idx="4960">
                  <c:v>0.125</c:v>
                </c:pt>
                <c:pt idx="4961">
                  <c:v>0.124</c:v>
                </c:pt>
                <c:pt idx="4962">
                  <c:v>0.123</c:v>
                </c:pt>
                <c:pt idx="4963">
                  <c:v>0.122</c:v>
                </c:pt>
                <c:pt idx="4964">
                  <c:v>0.121</c:v>
                </c:pt>
                <c:pt idx="4965">
                  <c:v>0.12</c:v>
                </c:pt>
                <c:pt idx="4966">
                  <c:v>0.119</c:v>
                </c:pt>
                <c:pt idx="4967">
                  <c:v>0.118</c:v>
                </c:pt>
                <c:pt idx="4968">
                  <c:v>0.117</c:v>
                </c:pt>
                <c:pt idx="4969">
                  <c:v>0.116</c:v>
                </c:pt>
                <c:pt idx="4970">
                  <c:v>0.115</c:v>
                </c:pt>
                <c:pt idx="4971">
                  <c:v>0.114</c:v>
                </c:pt>
                <c:pt idx="4972">
                  <c:v>0.124</c:v>
                </c:pt>
                <c:pt idx="4973">
                  <c:v>0.123</c:v>
                </c:pt>
                <c:pt idx="4974">
                  <c:v>0.122</c:v>
                </c:pt>
                <c:pt idx="4975">
                  <c:v>0.121</c:v>
                </c:pt>
                <c:pt idx="4976">
                  <c:v>0.12</c:v>
                </c:pt>
                <c:pt idx="4977">
                  <c:v>0.119</c:v>
                </c:pt>
                <c:pt idx="4978">
                  <c:v>0.118</c:v>
                </c:pt>
                <c:pt idx="4979">
                  <c:v>0.117</c:v>
                </c:pt>
                <c:pt idx="4980">
                  <c:v>0.116</c:v>
                </c:pt>
                <c:pt idx="4981">
                  <c:v>0.115</c:v>
                </c:pt>
                <c:pt idx="4982">
                  <c:v>0.114</c:v>
                </c:pt>
                <c:pt idx="4983">
                  <c:v>0.113</c:v>
                </c:pt>
                <c:pt idx="4984">
                  <c:v>0.122</c:v>
                </c:pt>
                <c:pt idx="4985">
                  <c:v>0.121</c:v>
                </c:pt>
                <c:pt idx="4986">
                  <c:v>0.12</c:v>
                </c:pt>
                <c:pt idx="4987">
                  <c:v>0.119</c:v>
                </c:pt>
                <c:pt idx="4988">
                  <c:v>0.118</c:v>
                </c:pt>
                <c:pt idx="4989">
                  <c:v>0.117</c:v>
                </c:pt>
                <c:pt idx="4990">
                  <c:v>0.116</c:v>
                </c:pt>
                <c:pt idx="4991">
                  <c:v>0.115</c:v>
                </c:pt>
                <c:pt idx="4992">
                  <c:v>0.114</c:v>
                </c:pt>
                <c:pt idx="4993">
                  <c:v>0.113</c:v>
                </c:pt>
                <c:pt idx="4994">
                  <c:v>0.112</c:v>
                </c:pt>
                <c:pt idx="4995">
                  <c:v>0.12</c:v>
                </c:pt>
                <c:pt idx="4996">
                  <c:v>0.119</c:v>
                </c:pt>
                <c:pt idx="4997">
                  <c:v>0.118</c:v>
                </c:pt>
                <c:pt idx="4998">
                  <c:v>0.117</c:v>
                </c:pt>
                <c:pt idx="4999">
                  <c:v>0.116</c:v>
                </c:pt>
                <c:pt idx="5000">
                  <c:v>0.115</c:v>
                </c:pt>
                <c:pt idx="5001">
                  <c:v>0.114</c:v>
                </c:pt>
                <c:pt idx="5002">
                  <c:v>0.113</c:v>
                </c:pt>
                <c:pt idx="5003">
                  <c:v>0.112</c:v>
                </c:pt>
                <c:pt idx="5004">
                  <c:v>0.111</c:v>
                </c:pt>
                <c:pt idx="5005">
                  <c:v>0.118</c:v>
                </c:pt>
                <c:pt idx="5006">
                  <c:v>0.117</c:v>
                </c:pt>
                <c:pt idx="5007">
                  <c:v>0.116</c:v>
                </c:pt>
                <c:pt idx="5008">
                  <c:v>0.115</c:v>
                </c:pt>
                <c:pt idx="5009">
                  <c:v>0.114</c:v>
                </c:pt>
                <c:pt idx="5010">
                  <c:v>0.113</c:v>
                </c:pt>
                <c:pt idx="5011">
                  <c:v>0.112</c:v>
                </c:pt>
                <c:pt idx="5012">
                  <c:v>0.111</c:v>
                </c:pt>
                <c:pt idx="5013">
                  <c:v>0.11</c:v>
                </c:pt>
                <c:pt idx="5014">
                  <c:v>0.116</c:v>
                </c:pt>
                <c:pt idx="5015">
                  <c:v>0.115</c:v>
                </c:pt>
                <c:pt idx="5016">
                  <c:v>0.114</c:v>
                </c:pt>
                <c:pt idx="5017">
                  <c:v>0.113</c:v>
                </c:pt>
                <c:pt idx="5018">
                  <c:v>0.112</c:v>
                </c:pt>
                <c:pt idx="5019">
                  <c:v>0.111</c:v>
                </c:pt>
                <c:pt idx="5020">
                  <c:v>0.11</c:v>
                </c:pt>
                <c:pt idx="5021">
                  <c:v>0.109</c:v>
                </c:pt>
                <c:pt idx="5022">
                  <c:v>0.114</c:v>
                </c:pt>
                <c:pt idx="5023">
                  <c:v>0.113</c:v>
                </c:pt>
                <c:pt idx="5024">
                  <c:v>0.112</c:v>
                </c:pt>
                <c:pt idx="5025">
                  <c:v>0.111</c:v>
                </c:pt>
                <c:pt idx="5026">
                  <c:v>0.11</c:v>
                </c:pt>
                <c:pt idx="5027">
                  <c:v>0.109</c:v>
                </c:pt>
                <c:pt idx="5028">
                  <c:v>0.108</c:v>
                </c:pt>
                <c:pt idx="5029">
                  <c:v>0.112</c:v>
                </c:pt>
                <c:pt idx="5030">
                  <c:v>0.111</c:v>
                </c:pt>
                <c:pt idx="5031">
                  <c:v>0.11</c:v>
                </c:pt>
                <c:pt idx="5032">
                  <c:v>0.109</c:v>
                </c:pt>
                <c:pt idx="5033">
                  <c:v>0.108</c:v>
                </c:pt>
                <c:pt idx="5034">
                  <c:v>0.107</c:v>
                </c:pt>
                <c:pt idx="5035">
                  <c:v>0.11</c:v>
                </c:pt>
                <c:pt idx="5036">
                  <c:v>0.109</c:v>
                </c:pt>
                <c:pt idx="5037">
                  <c:v>0.108</c:v>
                </c:pt>
                <c:pt idx="5038">
                  <c:v>0.107</c:v>
                </c:pt>
                <c:pt idx="5039">
                  <c:v>0.106</c:v>
                </c:pt>
                <c:pt idx="5040">
                  <c:v>0.108</c:v>
                </c:pt>
                <c:pt idx="5041">
                  <c:v>0.107</c:v>
                </c:pt>
                <c:pt idx="5042">
                  <c:v>0.106</c:v>
                </c:pt>
                <c:pt idx="5043">
                  <c:v>0.105</c:v>
                </c:pt>
                <c:pt idx="5044">
                  <c:v>0.106</c:v>
                </c:pt>
                <c:pt idx="5045">
                  <c:v>0.105</c:v>
                </c:pt>
                <c:pt idx="5046">
                  <c:v>0.104</c:v>
                </c:pt>
                <c:pt idx="5047">
                  <c:v>0.104</c:v>
                </c:pt>
                <c:pt idx="5048">
                  <c:v>0.103</c:v>
                </c:pt>
                <c:pt idx="5049">
                  <c:v>0.102</c:v>
                </c:pt>
                <c:pt idx="5050">
                  <c:v>0.0999999999999999</c:v>
                </c:pt>
              </c:numCache>
            </c:numRef>
          </c:yVal>
          <c:smooth val="1"/>
        </c:ser>
        <c:ser>
          <c:idx val="1"/>
          <c:order val="1"/>
          <c:tx>
            <c:v>Tangent Line</c:v>
          </c:tx>
          <c:spPr>
            <a:ln w="38100">
              <a:solidFill>
                <a:srgbClr val="1A1918"/>
              </a:solidFill>
              <a:prstDash val="solid"/>
            </a:ln>
          </c:spPr>
          <c:marker>
            <c:symbol val="circle"/>
            <c:size val="2"/>
            <c:spPr>
              <a:solidFill>
                <a:srgbClr val="DD0806"/>
              </a:solidFill>
              <a:ln>
                <a:solidFill>
                  <a:srgbClr val="1A1918"/>
                </a:solidFill>
                <a:prstDash val="solid"/>
              </a:ln>
            </c:spPr>
          </c:marker>
          <c:xVal>
            <c:numRef>
              <c:f>three_plus_one!$AM$2:$AM$5052</c:f>
              <c:numCache>
                <c:formatCode>General</c:formatCode>
                <c:ptCount val="5051"/>
                <c:pt idx="0">
                  <c:v>0.0</c:v>
                </c:pt>
                <c:pt idx="1">
                  <c:v>3.01198703817953E-5</c:v>
                </c:pt>
                <c:pt idx="2">
                  <c:v>6.02397407635906E-5</c:v>
                </c:pt>
                <c:pt idx="3">
                  <c:v>9.03596111453859E-5</c:v>
                </c:pt>
                <c:pt idx="4">
                  <c:v>0.000120479481527181</c:v>
                </c:pt>
                <c:pt idx="5">
                  <c:v>0.000150599351908976</c:v>
                </c:pt>
                <c:pt idx="6">
                  <c:v>0.000180719222290772</c:v>
                </c:pt>
                <c:pt idx="7">
                  <c:v>0.000210839092672567</c:v>
                </c:pt>
                <c:pt idx="8">
                  <c:v>0.000240958963054362</c:v>
                </c:pt>
                <c:pt idx="9">
                  <c:v>0.000271078833436157</c:v>
                </c:pt>
                <c:pt idx="10">
                  <c:v>0.000301198703817953</c:v>
                </c:pt>
                <c:pt idx="11">
                  <c:v>0.000331318574199748</c:v>
                </c:pt>
                <c:pt idx="12">
                  <c:v>0.000361438444581543</c:v>
                </c:pt>
                <c:pt idx="13">
                  <c:v>0.000391558314963339</c:v>
                </c:pt>
                <c:pt idx="14">
                  <c:v>0.000421678185345134</c:v>
                </c:pt>
                <c:pt idx="15">
                  <c:v>0.000451798055726929</c:v>
                </c:pt>
                <c:pt idx="16">
                  <c:v>0.000481917926108724</c:v>
                </c:pt>
                <c:pt idx="17">
                  <c:v>0.00051203779649052</c:v>
                </c:pt>
                <c:pt idx="18">
                  <c:v>0.000542157666872315</c:v>
                </c:pt>
                <c:pt idx="19">
                  <c:v>0.00057227753725411</c:v>
                </c:pt>
                <c:pt idx="20">
                  <c:v>0.000602397407635906</c:v>
                </c:pt>
                <c:pt idx="21">
                  <c:v>0.000632517278017701</c:v>
                </c:pt>
                <c:pt idx="22">
                  <c:v>0.000662637148399496</c:v>
                </c:pt>
                <c:pt idx="23">
                  <c:v>0.000692757018781291</c:v>
                </c:pt>
                <c:pt idx="24">
                  <c:v>0.000722876889163087</c:v>
                </c:pt>
                <c:pt idx="25">
                  <c:v>0.000752996759544882</c:v>
                </c:pt>
                <c:pt idx="26">
                  <c:v>0.000783116629926677</c:v>
                </c:pt>
                <c:pt idx="27">
                  <c:v>0.000813236500308472</c:v>
                </c:pt>
                <c:pt idx="28">
                  <c:v>0.000843356370690268</c:v>
                </c:pt>
                <c:pt idx="29">
                  <c:v>0.000873476241072063</c:v>
                </c:pt>
                <c:pt idx="30">
                  <c:v>0.000903596111453858</c:v>
                </c:pt>
                <c:pt idx="31">
                  <c:v>0.000933715981835653</c:v>
                </c:pt>
                <c:pt idx="32">
                  <c:v>0.000963835852217449</c:v>
                </c:pt>
                <c:pt idx="33">
                  <c:v>0.000993955722599244</c:v>
                </c:pt>
                <c:pt idx="34">
                  <c:v>0.00102407559298104</c:v>
                </c:pt>
                <c:pt idx="35">
                  <c:v>0.00105419546336283</c:v>
                </c:pt>
                <c:pt idx="36">
                  <c:v>0.00108431533374463</c:v>
                </c:pt>
                <c:pt idx="37">
                  <c:v>0.00111443520412642</c:v>
                </c:pt>
                <c:pt idx="38">
                  <c:v>0.00114455507450822</c:v>
                </c:pt>
                <c:pt idx="39">
                  <c:v>0.00117467494489002</c:v>
                </c:pt>
                <c:pt idx="40">
                  <c:v>0.00120479481527181</c:v>
                </c:pt>
                <c:pt idx="41">
                  <c:v>0.00123491468565361</c:v>
                </c:pt>
                <c:pt idx="42">
                  <c:v>0.0012650345560354</c:v>
                </c:pt>
                <c:pt idx="43">
                  <c:v>0.0012951544264172</c:v>
                </c:pt>
                <c:pt idx="44">
                  <c:v>0.00132527429679899</c:v>
                </c:pt>
                <c:pt idx="45">
                  <c:v>0.00135539416718079</c:v>
                </c:pt>
                <c:pt idx="46">
                  <c:v>0.00138551403756258</c:v>
                </c:pt>
                <c:pt idx="47">
                  <c:v>0.00141563390794438</c:v>
                </c:pt>
                <c:pt idx="48">
                  <c:v>0.00144575377832617</c:v>
                </c:pt>
                <c:pt idx="49">
                  <c:v>0.00147587364870797</c:v>
                </c:pt>
                <c:pt idx="50">
                  <c:v>0.00150599351908976</c:v>
                </c:pt>
                <c:pt idx="51">
                  <c:v>0.00153611338947156</c:v>
                </c:pt>
                <c:pt idx="52">
                  <c:v>0.00156623325985335</c:v>
                </c:pt>
                <c:pt idx="53">
                  <c:v>0.00159635313023515</c:v>
                </c:pt>
                <c:pt idx="54">
                  <c:v>0.00162647300061694</c:v>
                </c:pt>
                <c:pt idx="55">
                  <c:v>0.00165659287099874</c:v>
                </c:pt>
                <c:pt idx="56">
                  <c:v>0.00168671274138053</c:v>
                </c:pt>
                <c:pt idx="57">
                  <c:v>0.00171683261176233</c:v>
                </c:pt>
                <c:pt idx="58">
                  <c:v>0.00174695248214412</c:v>
                </c:pt>
                <c:pt idx="59">
                  <c:v>0.00177707235252592</c:v>
                </c:pt>
                <c:pt idx="60">
                  <c:v>0.00180719222290771</c:v>
                </c:pt>
                <c:pt idx="61">
                  <c:v>0.00183731209328951</c:v>
                </c:pt>
                <c:pt idx="62">
                  <c:v>0.0018674319636713</c:v>
                </c:pt>
                <c:pt idx="63">
                  <c:v>0.0018975518340531</c:v>
                </c:pt>
                <c:pt idx="64">
                  <c:v>0.00192767170443489</c:v>
                </c:pt>
                <c:pt idx="65">
                  <c:v>0.00195779157481669</c:v>
                </c:pt>
                <c:pt idx="66">
                  <c:v>0.00198791144519848</c:v>
                </c:pt>
                <c:pt idx="67">
                  <c:v>0.00201803131558028</c:v>
                </c:pt>
                <c:pt idx="68">
                  <c:v>0.00204815118596207</c:v>
                </c:pt>
                <c:pt idx="69">
                  <c:v>0.00207827105634387</c:v>
                </c:pt>
                <c:pt idx="70">
                  <c:v>0.00210839092672567</c:v>
                </c:pt>
                <c:pt idx="71">
                  <c:v>0.00213851079710746</c:v>
                </c:pt>
                <c:pt idx="72">
                  <c:v>0.00216863066748926</c:v>
                </c:pt>
                <c:pt idx="73">
                  <c:v>0.00219875053787105</c:v>
                </c:pt>
                <c:pt idx="74">
                  <c:v>0.00222887040825285</c:v>
                </c:pt>
                <c:pt idx="75">
                  <c:v>0.00225899027863464</c:v>
                </c:pt>
                <c:pt idx="76">
                  <c:v>0.00228911014901644</c:v>
                </c:pt>
                <c:pt idx="77">
                  <c:v>0.00231923001939823</c:v>
                </c:pt>
                <c:pt idx="78">
                  <c:v>0.00234934988978003</c:v>
                </c:pt>
                <c:pt idx="79">
                  <c:v>0.00237946976016182</c:v>
                </c:pt>
                <c:pt idx="80">
                  <c:v>0.00240958963054362</c:v>
                </c:pt>
                <c:pt idx="81">
                  <c:v>0.00243970950092541</c:v>
                </c:pt>
                <c:pt idx="82">
                  <c:v>0.00246982937130721</c:v>
                </c:pt>
                <c:pt idx="83">
                  <c:v>0.002499949241689</c:v>
                </c:pt>
                <c:pt idx="84">
                  <c:v>0.0025300691120708</c:v>
                </c:pt>
                <c:pt idx="85">
                  <c:v>0.00256018898245259</c:v>
                </c:pt>
                <c:pt idx="86">
                  <c:v>0.00259030885283439</c:v>
                </c:pt>
                <c:pt idx="87">
                  <c:v>0.00262042872321618</c:v>
                </c:pt>
                <c:pt idx="88">
                  <c:v>0.00265054859359798</c:v>
                </c:pt>
                <c:pt idx="89">
                  <c:v>0.00268066846397977</c:v>
                </c:pt>
                <c:pt idx="90">
                  <c:v>0.00271078833436157</c:v>
                </c:pt>
                <c:pt idx="91">
                  <c:v>0.00274090820474336</c:v>
                </c:pt>
                <c:pt idx="92">
                  <c:v>0.00277102807512516</c:v>
                </c:pt>
                <c:pt idx="93">
                  <c:v>0.00280114794550695</c:v>
                </c:pt>
                <c:pt idx="94">
                  <c:v>0.00283126781588875</c:v>
                </c:pt>
                <c:pt idx="95">
                  <c:v>0.00286138768627054</c:v>
                </c:pt>
                <c:pt idx="96">
                  <c:v>0.00289150755665234</c:v>
                </c:pt>
                <c:pt idx="97">
                  <c:v>0.00292162742703413</c:v>
                </c:pt>
                <c:pt idx="98">
                  <c:v>0.00295174729741593</c:v>
                </c:pt>
                <c:pt idx="99">
                  <c:v>0.00298186716779773</c:v>
                </c:pt>
                <c:pt idx="100">
                  <c:v>0.00301198703817952</c:v>
                </c:pt>
                <c:pt idx="101">
                  <c:v>0.00304210690856132</c:v>
                </c:pt>
                <c:pt idx="102">
                  <c:v>0.00307222677894311</c:v>
                </c:pt>
                <c:pt idx="103">
                  <c:v>0.00310234664932491</c:v>
                </c:pt>
                <c:pt idx="104">
                  <c:v>0.0031324665197067</c:v>
                </c:pt>
                <c:pt idx="105">
                  <c:v>0.0031625863900885</c:v>
                </c:pt>
                <c:pt idx="106">
                  <c:v>0.00319270626047029</c:v>
                </c:pt>
                <c:pt idx="107">
                  <c:v>0.00322282613085209</c:v>
                </c:pt>
                <c:pt idx="108">
                  <c:v>0.00325294600123388</c:v>
                </c:pt>
                <c:pt idx="109">
                  <c:v>0.00328306587161568</c:v>
                </c:pt>
                <c:pt idx="110">
                  <c:v>0.00331318574199747</c:v>
                </c:pt>
                <c:pt idx="111">
                  <c:v>0.00334330561237927</c:v>
                </c:pt>
                <c:pt idx="112">
                  <c:v>0.00337342548276106</c:v>
                </c:pt>
                <c:pt idx="113">
                  <c:v>0.00340354535314286</c:v>
                </c:pt>
                <c:pt idx="114">
                  <c:v>0.00343366522352465</c:v>
                </c:pt>
                <c:pt idx="115">
                  <c:v>0.00346378509390645</c:v>
                </c:pt>
                <c:pt idx="116">
                  <c:v>0.00349390496428824</c:v>
                </c:pt>
                <c:pt idx="117">
                  <c:v>0.00352402483467004</c:v>
                </c:pt>
                <c:pt idx="118">
                  <c:v>0.00355414470505183</c:v>
                </c:pt>
                <c:pt idx="119">
                  <c:v>0.00358426457543363</c:v>
                </c:pt>
                <c:pt idx="120">
                  <c:v>0.00361438444581542</c:v>
                </c:pt>
                <c:pt idx="121">
                  <c:v>0.00364450431619722</c:v>
                </c:pt>
                <c:pt idx="122">
                  <c:v>0.00367462418657901</c:v>
                </c:pt>
                <c:pt idx="123">
                  <c:v>0.00370474405696081</c:v>
                </c:pt>
                <c:pt idx="124">
                  <c:v>0.0037348639273426</c:v>
                </c:pt>
                <c:pt idx="125">
                  <c:v>0.0037649837977244</c:v>
                </c:pt>
                <c:pt idx="126">
                  <c:v>0.00379510366810619</c:v>
                </c:pt>
                <c:pt idx="127">
                  <c:v>0.00382522353848799</c:v>
                </c:pt>
                <c:pt idx="128">
                  <c:v>0.00385534340886978</c:v>
                </c:pt>
                <c:pt idx="129">
                  <c:v>0.00388546327925158</c:v>
                </c:pt>
                <c:pt idx="130">
                  <c:v>0.00391558314963338</c:v>
                </c:pt>
                <c:pt idx="131">
                  <c:v>0.00394570302001517</c:v>
                </c:pt>
                <c:pt idx="132">
                  <c:v>0.00397582289039697</c:v>
                </c:pt>
                <c:pt idx="133">
                  <c:v>0.00400594276077876</c:v>
                </c:pt>
                <c:pt idx="134">
                  <c:v>0.00403606263116056</c:v>
                </c:pt>
                <c:pt idx="135">
                  <c:v>0.00406618250154235</c:v>
                </c:pt>
                <c:pt idx="136">
                  <c:v>0.00409630237192415</c:v>
                </c:pt>
                <c:pt idx="137">
                  <c:v>0.00412642224230594</c:v>
                </c:pt>
                <c:pt idx="138">
                  <c:v>0.00415654211268774</c:v>
                </c:pt>
                <c:pt idx="139">
                  <c:v>0.00418666198306954</c:v>
                </c:pt>
                <c:pt idx="140">
                  <c:v>0.00421678185345133</c:v>
                </c:pt>
                <c:pt idx="141">
                  <c:v>0.00424690172383313</c:v>
                </c:pt>
                <c:pt idx="142">
                  <c:v>0.00427702159421492</c:v>
                </c:pt>
                <c:pt idx="143">
                  <c:v>0.00430714146459672</c:v>
                </c:pt>
                <c:pt idx="144">
                  <c:v>0.00433726133497851</c:v>
                </c:pt>
                <c:pt idx="145">
                  <c:v>0.00436738120536031</c:v>
                </c:pt>
                <c:pt idx="146">
                  <c:v>0.0043975010757421</c:v>
                </c:pt>
                <c:pt idx="147">
                  <c:v>0.0044276209461239</c:v>
                </c:pt>
                <c:pt idx="148">
                  <c:v>0.0044577408165057</c:v>
                </c:pt>
                <c:pt idx="149">
                  <c:v>0.00448786068688749</c:v>
                </c:pt>
                <c:pt idx="150">
                  <c:v>0.00451798055726929</c:v>
                </c:pt>
                <c:pt idx="151">
                  <c:v>0.00454810042765108</c:v>
                </c:pt>
                <c:pt idx="152">
                  <c:v>0.00457822029803288</c:v>
                </c:pt>
                <c:pt idx="153">
                  <c:v>0.00460834016841467</c:v>
                </c:pt>
                <c:pt idx="154">
                  <c:v>0.00463846003879647</c:v>
                </c:pt>
                <c:pt idx="155">
                  <c:v>0.00466857990917827</c:v>
                </c:pt>
                <c:pt idx="156">
                  <c:v>0.00469869977956006</c:v>
                </c:pt>
                <c:pt idx="157">
                  <c:v>0.00472881964994186</c:v>
                </c:pt>
                <c:pt idx="158">
                  <c:v>0.00475893952032365</c:v>
                </c:pt>
                <c:pt idx="159">
                  <c:v>0.00478905939070545</c:v>
                </c:pt>
                <c:pt idx="160">
                  <c:v>0.00481917926108724</c:v>
                </c:pt>
                <c:pt idx="161">
                  <c:v>0.00484929913146904</c:v>
                </c:pt>
                <c:pt idx="162">
                  <c:v>0.00487941900185083</c:v>
                </c:pt>
                <c:pt idx="163">
                  <c:v>0.00490953887223263</c:v>
                </c:pt>
                <c:pt idx="164">
                  <c:v>0.00493965874261443</c:v>
                </c:pt>
                <c:pt idx="165">
                  <c:v>0.00496977861299622</c:v>
                </c:pt>
                <c:pt idx="166">
                  <c:v>0.00499989848337802</c:v>
                </c:pt>
                <c:pt idx="167">
                  <c:v>0.00503001835375981</c:v>
                </c:pt>
                <c:pt idx="168">
                  <c:v>0.00506013822414161</c:v>
                </c:pt>
                <c:pt idx="169">
                  <c:v>0.0050902580945234</c:v>
                </c:pt>
                <c:pt idx="170">
                  <c:v>0.0051203779649052</c:v>
                </c:pt>
                <c:pt idx="171">
                  <c:v>0.005150497835287</c:v>
                </c:pt>
                <c:pt idx="172">
                  <c:v>0.00518061770566879</c:v>
                </c:pt>
                <c:pt idx="173">
                  <c:v>0.00521073757605059</c:v>
                </c:pt>
                <c:pt idx="174">
                  <c:v>0.00524085744643238</c:v>
                </c:pt>
                <c:pt idx="175">
                  <c:v>0.00527097731681418</c:v>
                </c:pt>
                <c:pt idx="176">
                  <c:v>0.00530109718719597</c:v>
                </c:pt>
                <c:pt idx="177">
                  <c:v>0.00533121705757777</c:v>
                </c:pt>
                <c:pt idx="178">
                  <c:v>0.00536133692795956</c:v>
                </c:pt>
                <c:pt idx="179">
                  <c:v>0.00539145679834136</c:v>
                </c:pt>
                <c:pt idx="180">
                  <c:v>0.00542157666872316</c:v>
                </c:pt>
                <c:pt idx="181">
                  <c:v>0.00545169653910495</c:v>
                </c:pt>
                <c:pt idx="182">
                  <c:v>0.00548181640948675</c:v>
                </c:pt>
                <c:pt idx="183">
                  <c:v>0.00551193627986854</c:v>
                </c:pt>
                <c:pt idx="184">
                  <c:v>0.00554205615025034</c:v>
                </c:pt>
                <c:pt idx="185">
                  <c:v>0.00557217602063213</c:v>
                </c:pt>
                <c:pt idx="186">
                  <c:v>0.00560229589101393</c:v>
                </c:pt>
                <c:pt idx="187">
                  <c:v>0.00563241576139572</c:v>
                </c:pt>
                <c:pt idx="188">
                  <c:v>0.00566253563177752</c:v>
                </c:pt>
                <c:pt idx="189">
                  <c:v>0.00569265550215932</c:v>
                </c:pt>
                <c:pt idx="190">
                  <c:v>0.00572277537254111</c:v>
                </c:pt>
                <c:pt idx="191">
                  <c:v>0.00575289524292291</c:v>
                </c:pt>
                <c:pt idx="192">
                  <c:v>0.0057830151133047</c:v>
                </c:pt>
                <c:pt idx="193">
                  <c:v>0.0058131349836865</c:v>
                </c:pt>
                <c:pt idx="194">
                  <c:v>0.00584325485406829</c:v>
                </c:pt>
                <c:pt idx="195">
                  <c:v>0.00587337472445009</c:v>
                </c:pt>
                <c:pt idx="196">
                  <c:v>0.00590349459483189</c:v>
                </c:pt>
                <c:pt idx="197">
                  <c:v>0.00593361446521368</c:v>
                </c:pt>
                <c:pt idx="198">
                  <c:v>0.00596373433559548</c:v>
                </c:pt>
                <c:pt idx="199">
                  <c:v>0.00599385420597727</c:v>
                </c:pt>
                <c:pt idx="200">
                  <c:v>0.00602397407635907</c:v>
                </c:pt>
                <c:pt idx="201">
                  <c:v>0.00605409394674086</c:v>
                </c:pt>
                <c:pt idx="202">
                  <c:v>0.00608421381712266</c:v>
                </c:pt>
                <c:pt idx="203">
                  <c:v>0.00611433368750445</c:v>
                </c:pt>
                <c:pt idx="204">
                  <c:v>0.00614445355788625</c:v>
                </c:pt>
                <c:pt idx="205">
                  <c:v>0.00617457342826805</c:v>
                </c:pt>
                <c:pt idx="206">
                  <c:v>0.00620469329864984</c:v>
                </c:pt>
                <c:pt idx="207">
                  <c:v>0.00623481316903164</c:v>
                </c:pt>
                <c:pt idx="208">
                  <c:v>0.00626493303941343</c:v>
                </c:pt>
                <c:pt idx="209">
                  <c:v>0.00629505290979523</c:v>
                </c:pt>
                <c:pt idx="210">
                  <c:v>0.00632517278017702</c:v>
                </c:pt>
                <c:pt idx="211">
                  <c:v>0.00635529265055882</c:v>
                </c:pt>
                <c:pt idx="212">
                  <c:v>0.00638541252094061</c:v>
                </c:pt>
                <c:pt idx="213">
                  <c:v>0.00641553239132241</c:v>
                </c:pt>
                <c:pt idx="214">
                  <c:v>0.00644565226170421</c:v>
                </c:pt>
                <c:pt idx="215">
                  <c:v>0.006475772132086</c:v>
                </c:pt>
                <c:pt idx="216">
                  <c:v>0.0065058920024678</c:v>
                </c:pt>
                <c:pt idx="217">
                  <c:v>0.00653601187284959</c:v>
                </c:pt>
                <c:pt idx="218">
                  <c:v>0.00656613174323139</c:v>
                </c:pt>
                <c:pt idx="219">
                  <c:v>0.00659625161361318</c:v>
                </c:pt>
                <c:pt idx="220">
                  <c:v>0.00662637148399498</c:v>
                </c:pt>
                <c:pt idx="221">
                  <c:v>0.00665649135437677</c:v>
                </c:pt>
                <c:pt idx="222">
                  <c:v>0.00668661122475857</c:v>
                </c:pt>
                <c:pt idx="223">
                  <c:v>0.00671673109514037</c:v>
                </c:pt>
                <c:pt idx="224">
                  <c:v>0.00674685096552216</c:v>
                </c:pt>
                <c:pt idx="225">
                  <c:v>0.00677697083590396</c:v>
                </c:pt>
                <c:pt idx="226">
                  <c:v>0.00680709070628575</c:v>
                </c:pt>
                <c:pt idx="227">
                  <c:v>0.00683721057666755</c:v>
                </c:pt>
                <c:pt idx="228">
                  <c:v>0.00686733044704934</c:v>
                </c:pt>
                <c:pt idx="229">
                  <c:v>0.00689745031743114</c:v>
                </c:pt>
                <c:pt idx="230">
                  <c:v>0.00692757018781293</c:v>
                </c:pt>
                <c:pt idx="231">
                  <c:v>0.00695769005819473</c:v>
                </c:pt>
                <c:pt idx="232">
                  <c:v>0.00698780992857653</c:v>
                </c:pt>
                <c:pt idx="233">
                  <c:v>0.00701792979895832</c:v>
                </c:pt>
                <c:pt idx="234">
                  <c:v>0.00704804966934012</c:v>
                </c:pt>
                <c:pt idx="235">
                  <c:v>0.00707816953972191</c:v>
                </c:pt>
                <c:pt idx="236">
                  <c:v>0.00710828941010371</c:v>
                </c:pt>
                <c:pt idx="237">
                  <c:v>0.0071384092804855</c:v>
                </c:pt>
                <c:pt idx="238">
                  <c:v>0.0071685291508673</c:v>
                </c:pt>
                <c:pt idx="239">
                  <c:v>0.0071986490212491</c:v>
                </c:pt>
                <c:pt idx="240">
                  <c:v>0.00722876889163089</c:v>
                </c:pt>
                <c:pt idx="241">
                  <c:v>0.00725888876201269</c:v>
                </c:pt>
                <c:pt idx="242">
                  <c:v>0.00728900863239448</c:v>
                </c:pt>
                <c:pt idx="243">
                  <c:v>0.00731912850277628</c:v>
                </c:pt>
                <c:pt idx="244">
                  <c:v>0.00734924837315807</c:v>
                </c:pt>
                <c:pt idx="245">
                  <c:v>0.00737936824353987</c:v>
                </c:pt>
                <c:pt idx="246">
                  <c:v>0.00740948811392166</c:v>
                </c:pt>
                <c:pt idx="247">
                  <c:v>0.00743960798430346</c:v>
                </c:pt>
                <c:pt idx="248">
                  <c:v>0.00746972785468526</c:v>
                </c:pt>
                <c:pt idx="249">
                  <c:v>0.00749984772506705</c:v>
                </c:pt>
                <c:pt idx="250">
                  <c:v>0.00752996759544885</c:v>
                </c:pt>
                <c:pt idx="251">
                  <c:v>0.00756008746583064</c:v>
                </c:pt>
                <c:pt idx="252">
                  <c:v>0.00759020733621244</c:v>
                </c:pt>
                <c:pt idx="253">
                  <c:v>0.00762032720659423</c:v>
                </c:pt>
                <c:pt idx="254">
                  <c:v>0.00765044707697603</c:v>
                </c:pt>
                <c:pt idx="255">
                  <c:v>0.00768056694735783</c:v>
                </c:pt>
                <c:pt idx="256">
                  <c:v>0.00771068681773962</c:v>
                </c:pt>
                <c:pt idx="257">
                  <c:v>0.00774080668812142</c:v>
                </c:pt>
                <c:pt idx="258">
                  <c:v>0.00777092655850321</c:v>
                </c:pt>
                <c:pt idx="259">
                  <c:v>0.00780104642888501</c:v>
                </c:pt>
                <c:pt idx="260">
                  <c:v>0.0078311662992668</c:v>
                </c:pt>
                <c:pt idx="261">
                  <c:v>0.0078612861696486</c:v>
                </c:pt>
                <c:pt idx="262">
                  <c:v>0.00789140604003039</c:v>
                </c:pt>
                <c:pt idx="263">
                  <c:v>0.00792152591041219</c:v>
                </c:pt>
                <c:pt idx="264">
                  <c:v>0.00795164578079398</c:v>
                </c:pt>
                <c:pt idx="265">
                  <c:v>0.00798176565117578</c:v>
                </c:pt>
                <c:pt idx="266">
                  <c:v>0.00801188552155757</c:v>
                </c:pt>
                <c:pt idx="267">
                  <c:v>0.00804200539193937</c:v>
                </c:pt>
                <c:pt idx="268">
                  <c:v>0.00807212526232116</c:v>
                </c:pt>
                <c:pt idx="269">
                  <c:v>0.00810224513270296</c:v>
                </c:pt>
                <c:pt idx="270">
                  <c:v>0.00813236500308475</c:v>
                </c:pt>
                <c:pt idx="271">
                  <c:v>0.00816248487346654</c:v>
                </c:pt>
                <c:pt idx="272">
                  <c:v>0.00819260474384834</c:v>
                </c:pt>
                <c:pt idx="273">
                  <c:v>0.00822272461423013</c:v>
                </c:pt>
                <c:pt idx="274">
                  <c:v>0.00825284448461193</c:v>
                </c:pt>
                <c:pt idx="275">
                  <c:v>0.00828296435499372</c:v>
                </c:pt>
                <c:pt idx="276">
                  <c:v>0.00831308422537552</c:v>
                </c:pt>
                <c:pt idx="277">
                  <c:v>0.00834320409575731</c:v>
                </c:pt>
                <c:pt idx="278">
                  <c:v>0.00837332396613911</c:v>
                </c:pt>
                <c:pt idx="279">
                  <c:v>0.0084034438365209</c:v>
                </c:pt>
                <c:pt idx="280">
                  <c:v>0.0084335637069027</c:v>
                </c:pt>
                <c:pt idx="281">
                  <c:v>0.00846368357728449</c:v>
                </c:pt>
                <c:pt idx="282">
                  <c:v>0.00849380344766629</c:v>
                </c:pt>
                <c:pt idx="283">
                  <c:v>0.00852392331804808</c:v>
                </c:pt>
                <c:pt idx="284">
                  <c:v>0.00855404318842988</c:v>
                </c:pt>
                <c:pt idx="285">
                  <c:v>0.00858416305881167</c:v>
                </c:pt>
                <c:pt idx="286">
                  <c:v>0.00861428292919347</c:v>
                </c:pt>
                <c:pt idx="287">
                  <c:v>0.00864440279957526</c:v>
                </c:pt>
                <c:pt idx="288">
                  <c:v>0.00867452266995706</c:v>
                </c:pt>
                <c:pt idx="289">
                  <c:v>0.00870464254033885</c:v>
                </c:pt>
                <c:pt idx="290">
                  <c:v>0.00873476241072064</c:v>
                </c:pt>
                <c:pt idx="291">
                  <c:v>0.00876488228110244</c:v>
                </c:pt>
                <c:pt idx="292">
                  <c:v>0.00879500215148423</c:v>
                </c:pt>
                <c:pt idx="293">
                  <c:v>0.00882512202186603</c:v>
                </c:pt>
                <c:pt idx="294">
                  <c:v>0.00885524189224782</c:v>
                </c:pt>
                <c:pt idx="295">
                  <c:v>0.00888536176262962</c:v>
                </c:pt>
                <c:pt idx="296">
                  <c:v>0.00891548163301141</c:v>
                </c:pt>
                <c:pt idx="297">
                  <c:v>0.00894560150339321</c:v>
                </c:pt>
                <c:pt idx="298">
                  <c:v>0.008975721373775</c:v>
                </c:pt>
                <c:pt idx="299">
                  <c:v>0.0090058412441568</c:v>
                </c:pt>
                <c:pt idx="300">
                  <c:v>0.00903596111453859</c:v>
                </c:pt>
                <c:pt idx="301">
                  <c:v>0.00906608098492039</c:v>
                </c:pt>
                <c:pt idx="302">
                  <c:v>0.00909620085530218</c:v>
                </c:pt>
                <c:pt idx="303">
                  <c:v>0.00912632072568398</c:v>
                </c:pt>
                <c:pt idx="304">
                  <c:v>0.00915644059606577</c:v>
                </c:pt>
                <c:pt idx="305">
                  <c:v>0.00918656046644757</c:v>
                </c:pt>
                <c:pt idx="306">
                  <c:v>0.00921668033682936</c:v>
                </c:pt>
                <c:pt idx="307">
                  <c:v>0.00924680020721115</c:v>
                </c:pt>
                <c:pt idx="308">
                  <c:v>0.00927692007759295</c:v>
                </c:pt>
                <c:pt idx="309">
                  <c:v>0.00930703994797474</c:v>
                </c:pt>
                <c:pt idx="310">
                  <c:v>0.00933715981835654</c:v>
                </c:pt>
                <c:pt idx="311">
                  <c:v>0.00936727968873833</c:v>
                </c:pt>
                <c:pt idx="312">
                  <c:v>0.00939739955912013</c:v>
                </c:pt>
                <c:pt idx="313">
                  <c:v>0.00942751942950192</c:v>
                </c:pt>
                <c:pt idx="314">
                  <c:v>0.00945763929988372</c:v>
                </c:pt>
                <c:pt idx="315">
                  <c:v>0.00948775917026551</c:v>
                </c:pt>
                <c:pt idx="316">
                  <c:v>0.00951787904064731</c:v>
                </c:pt>
                <c:pt idx="317">
                  <c:v>0.0095479989110291</c:v>
                </c:pt>
                <c:pt idx="318">
                  <c:v>0.0095781187814109</c:v>
                </c:pt>
                <c:pt idx="319">
                  <c:v>0.00960823865179269</c:v>
                </c:pt>
                <c:pt idx="320">
                  <c:v>0.00963835852217449</c:v>
                </c:pt>
                <c:pt idx="321">
                  <c:v>0.00966847839255628</c:v>
                </c:pt>
                <c:pt idx="322">
                  <c:v>0.00969859826293808</c:v>
                </c:pt>
                <c:pt idx="323">
                  <c:v>0.00972871813331987</c:v>
                </c:pt>
                <c:pt idx="324">
                  <c:v>0.00975883800370167</c:v>
                </c:pt>
                <c:pt idx="325">
                  <c:v>0.00978895787408346</c:v>
                </c:pt>
                <c:pt idx="326">
                  <c:v>0.00981907774446525</c:v>
                </c:pt>
                <c:pt idx="327">
                  <c:v>0.00984919761484705</c:v>
                </c:pt>
                <c:pt idx="328">
                  <c:v>0.00987931748522884</c:v>
                </c:pt>
                <c:pt idx="329">
                  <c:v>0.00990943735561064</c:v>
                </c:pt>
                <c:pt idx="330">
                  <c:v>0.00993955722599243</c:v>
                </c:pt>
                <c:pt idx="331">
                  <c:v>0.00996967709637423</c:v>
                </c:pt>
                <c:pt idx="332">
                  <c:v>0.00999979696675602</c:v>
                </c:pt>
                <c:pt idx="333">
                  <c:v>0.0100299168371378</c:v>
                </c:pt>
                <c:pt idx="334">
                  <c:v>0.0100600367075196</c:v>
                </c:pt>
                <c:pt idx="335">
                  <c:v>0.0100901565779014</c:v>
                </c:pt>
                <c:pt idx="336">
                  <c:v>0.0101202764482832</c:v>
                </c:pt>
                <c:pt idx="337">
                  <c:v>0.010150396318665</c:v>
                </c:pt>
                <c:pt idx="338">
                  <c:v>0.0101805161890468</c:v>
                </c:pt>
                <c:pt idx="339">
                  <c:v>0.0102106360594286</c:v>
                </c:pt>
                <c:pt idx="340">
                  <c:v>0.0102407559298104</c:v>
                </c:pt>
                <c:pt idx="341">
                  <c:v>0.0102708758001922</c:v>
                </c:pt>
                <c:pt idx="342">
                  <c:v>0.010300995670574</c:v>
                </c:pt>
                <c:pt idx="343">
                  <c:v>0.0103311155409558</c:v>
                </c:pt>
                <c:pt idx="344">
                  <c:v>0.0103612354113376</c:v>
                </c:pt>
                <c:pt idx="345">
                  <c:v>0.0103913552817194</c:v>
                </c:pt>
                <c:pt idx="346">
                  <c:v>0.0104214751521012</c:v>
                </c:pt>
                <c:pt idx="347">
                  <c:v>0.0104515950224829</c:v>
                </c:pt>
                <c:pt idx="348">
                  <c:v>0.0104817148928647</c:v>
                </c:pt>
                <c:pt idx="349">
                  <c:v>0.0105118347632465</c:v>
                </c:pt>
                <c:pt idx="350">
                  <c:v>0.0105419546336283</c:v>
                </c:pt>
                <c:pt idx="351">
                  <c:v>0.0105720745040101</c:v>
                </c:pt>
                <c:pt idx="352">
                  <c:v>0.0106021943743919</c:v>
                </c:pt>
                <c:pt idx="353">
                  <c:v>0.0106323142447737</c:v>
                </c:pt>
                <c:pt idx="354">
                  <c:v>0.0106624341151555</c:v>
                </c:pt>
                <c:pt idx="355">
                  <c:v>0.0106925539855373</c:v>
                </c:pt>
                <c:pt idx="356">
                  <c:v>0.0107226738559191</c:v>
                </c:pt>
                <c:pt idx="357">
                  <c:v>0.0107527937263009</c:v>
                </c:pt>
                <c:pt idx="358">
                  <c:v>0.0107829135966827</c:v>
                </c:pt>
                <c:pt idx="359">
                  <c:v>0.0108130334670645</c:v>
                </c:pt>
                <c:pt idx="360">
                  <c:v>0.0108431533374463</c:v>
                </c:pt>
                <c:pt idx="361">
                  <c:v>0.0108732732078281</c:v>
                </c:pt>
                <c:pt idx="362">
                  <c:v>0.0109033930782099</c:v>
                </c:pt>
                <c:pt idx="363">
                  <c:v>0.0109335129485917</c:v>
                </c:pt>
                <c:pt idx="364">
                  <c:v>0.0109636328189735</c:v>
                </c:pt>
                <c:pt idx="365">
                  <c:v>0.0109937526893553</c:v>
                </c:pt>
                <c:pt idx="366">
                  <c:v>0.011023872559737</c:v>
                </c:pt>
                <c:pt idx="367">
                  <c:v>0.0110539924301188</c:v>
                </c:pt>
                <c:pt idx="368">
                  <c:v>0.0110841123005006</c:v>
                </c:pt>
                <c:pt idx="369">
                  <c:v>0.0111142321708824</c:v>
                </c:pt>
                <c:pt idx="370">
                  <c:v>0.0111443520412642</c:v>
                </c:pt>
                <c:pt idx="371">
                  <c:v>0.011174471911646</c:v>
                </c:pt>
                <c:pt idx="372">
                  <c:v>0.0112045917820278</c:v>
                </c:pt>
                <c:pt idx="373">
                  <c:v>0.0112347116524096</c:v>
                </c:pt>
                <c:pt idx="374">
                  <c:v>0.0112648315227914</c:v>
                </c:pt>
                <c:pt idx="375">
                  <c:v>0.0112949513931732</c:v>
                </c:pt>
                <c:pt idx="376">
                  <c:v>0.011325071263555</c:v>
                </c:pt>
                <c:pt idx="377">
                  <c:v>0.0113551911339368</c:v>
                </c:pt>
                <c:pt idx="378">
                  <c:v>0.0113853110043186</c:v>
                </c:pt>
                <c:pt idx="379">
                  <c:v>0.0114154308747004</c:v>
                </c:pt>
                <c:pt idx="380">
                  <c:v>0.0114455507450822</c:v>
                </c:pt>
                <c:pt idx="381">
                  <c:v>0.011475670615464</c:v>
                </c:pt>
                <c:pt idx="382">
                  <c:v>0.0115057904858458</c:v>
                </c:pt>
                <c:pt idx="383">
                  <c:v>0.0115359103562276</c:v>
                </c:pt>
                <c:pt idx="384">
                  <c:v>0.0115660302266094</c:v>
                </c:pt>
                <c:pt idx="385">
                  <c:v>0.0115961500969911</c:v>
                </c:pt>
                <c:pt idx="386">
                  <c:v>0.0116262699673729</c:v>
                </c:pt>
                <c:pt idx="387">
                  <c:v>0.0116563898377547</c:v>
                </c:pt>
                <c:pt idx="388">
                  <c:v>0.0116865097081365</c:v>
                </c:pt>
                <c:pt idx="389">
                  <c:v>0.0117166295785183</c:v>
                </c:pt>
                <c:pt idx="390">
                  <c:v>0.0117467494489001</c:v>
                </c:pt>
                <c:pt idx="391">
                  <c:v>0.0117768693192819</c:v>
                </c:pt>
                <c:pt idx="392">
                  <c:v>0.0118069891896637</c:v>
                </c:pt>
                <c:pt idx="393">
                  <c:v>0.0118371090600455</c:v>
                </c:pt>
                <c:pt idx="394">
                  <c:v>0.0118672289304273</c:v>
                </c:pt>
                <c:pt idx="395">
                  <c:v>0.0118973488008091</c:v>
                </c:pt>
                <c:pt idx="396">
                  <c:v>0.0119274686711909</c:v>
                </c:pt>
                <c:pt idx="397">
                  <c:v>0.0119575885415727</c:v>
                </c:pt>
                <c:pt idx="398">
                  <c:v>0.0119877084119545</c:v>
                </c:pt>
                <c:pt idx="399">
                  <c:v>0.0120178282823363</c:v>
                </c:pt>
                <c:pt idx="400">
                  <c:v>0.0120479481527181</c:v>
                </c:pt>
                <c:pt idx="401">
                  <c:v>0.0120780680230999</c:v>
                </c:pt>
                <c:pt idx="402">
                  <c:v>0.0121081878934817</c:v>
                </c:pt>
                <c:pt idx="403">
                  <c:v>0.0121383077638635</c:v>
                </c:pt>
                <c:pt idx="404">
                  <c:v>0.0121684276342452</c:v>
                </c:pt>
                <c:pt idx="405">
                  <c:v>0.012198547504627</c:v>
                </c:pt>
                <c:pt idx="406">
                  <c:v>0.0122286673750088</c:v>
                </c:pt>
                <c:pt idx="407">
                  <c:v>0.0122587872453906</c:v>
                </c:pt>
                <c:pt idx="408">
                  <c:v>0.0122889071157724</c:v>
                </c:pt>
                <c:pt idx="409">
                  <c:v>0.0123190269861542</c:v>
                </c:pt>
                <c:pt idx="410">
                  <c:v>0.012349146856536</c:v>
                </c:pt>
                <c:pt idx="411">
                  <c:v>0.0123792667269178</c:v>
                </c:pt>
                <c:pt idx="412">
                  <c:v>0.0124093865972996</c:v>
                </c:pt>
                <c:pt idx="413">
                  <c:v>0.0124395064676814</c:v>
                </c:pt>
                <c:pt idx="414">
                  <c:v>0.0124696263380632</c:v>
                </c:pt>
                <c:pt idx="415">
                  <c:v>0.012499746208445</c:v>
                </c:pt>
                <c:pt idx="416">
                  <c:v>0.0125298660788268</c:v>
                </c:pt>
                <c:pt idx="417">
                  <c:v>0.0125599859492086</c:v>
                </c:pt>
                <c:pt idx="418">
                  <c:v>0.0125901058195904</c:v>
                </c:pt>
                <c:pt idx="419">
                  <c:v>0.0126202256899722</c:v>
                </c:pt>
                <c:pt idx="420">
                  <c:v>0.012650345560354</c:v>
                </c:pt>
                <c:pt idx="421">
                  <c:v>0.0126804654307358</c:v>
                </c:pt>
                <c:pt idx="422">
                  <c:v>0.0127105853011176</c:v>
                </c:pt>
                <c:pt idx="423">
                  <c:v>0.0127407051714993</c:v>
                </c:pt>
                <c:pt idx="424">
                  <c:v>0.0127708250418811</c:v>
                </c:pt>
                <c:pt idx="425">
                  <c:v>0.0128009449122629</c:v>
                </c:pt>
                <c:pt idx="426">
                  <c:v>0.0128310647826447</c:v>
                </c:pt>
                <c:pt idx="427">
                  <c:v>0.0128611846530265</c:v>
                </c:pt>
                <c:pt idx="428">
                  <c:v>0.0128913045234083</c:v>
                </c:pt>
                <c:pt idx="429">
                  <c:v>0.0129214243937901</c:v>
                </c:pt>
                <c:pt idx="430">
                  <c:v>0.0129515442641719</c:v>
                </c:pt>
                <c:pt idx="431">
                  <c:v>0.0129816641345537</c:v>
                </c:pt>
                <c:pt idx="432">
                  <c:v>0.0130117840049355</c:v>
                </c:pt>
                <c:pt idx="433">
                  <c:v>0.0130419038753173</c:v>
                </c:pt>
                <c:pt idx="434">
                  <c:v>0.0130720237456991</c:v>
                </c:pt>
                <c:pt idx="435">
                  <c:v>0.0131021436160809</c:v>
                </c:pt>
                <c:pt idx="436">
                  <c:v>0.0131322634864627</c:v>
                </c:pt>
                <c:pt idx="437">
                  <c:v>0.0131623833568445</c:v>
                </c:pt>
                <c:pt idx="438">
                  <c:v>0.0131925032272263</c:v>
                </c:pt>
                <c:pt idx="439">
                  <c:v>0.0132226230976081</c:v>
                </c:pt>
                <c:pt idx="440">
                  <c:v>0.0132527429679899</c:v>
                </c:pt>
                <c:pt idx="441">
                  <c:v>0.0132828628383716</c:v>
                </c:pt>
                <c:pt idx="442">
                  <c:v>0.0133129827087534</c:v>
                </c:pt>
                <c:pt idx="443">
                  <c:v>0.0133431025791352</c:v>
                </c:pt>
                <c:pt idx="444">
                  <c:v>0.013373222449517</c:v>
                </c:pt>
                <c:pt idx="445">
                  <c:v>0.0134033423198988</c:v>
                </c:pt>
                <c:pt idx="446">
                  <c:v>0.0134334621902806</c:v>
                </c:pt>
                <c:pt idx="447">
                  <c:v>0.0134635820606624</c:v>
                </c:pt>
                <c:pt idx="448">
                  <c:v>0.0134937019310442</c:v>
                </c:pt>
                <c:pt idx="449">
                  <c:v>0.013523821801426</c:v>
                </c:pt>
                <c:pt idx="450">
                  <c:v>0.0135539416718078</c:v>
                </c:pt>
                <c:pt idx="451">
                  <c:v>0.0135840615421896</c:v>
                </c:pt>
                <c:pt idx="452">
                  <c:v>0.0136141814125714</c:v>
                </c:pt>
                <c:pt idx="453">
                  <c:v>0.0136443012829532</c:v>
                </c:pt>
                <c:pt idx="454">
                  <c:v>0.013674421153335</c:v>
                </c:pt>
                <c:pt idx="455">
                  <c:v>0.0137045410237168</c:v>
                </c:pt>
                <c:pt idx="456">
                  <c:v>0.0137346608940986</c:v>
                </c:pt>
                <c:pt idx="457">
                  <c:v>0.0137647807644804</c:v>
                </c:pt>
                <c:pt idx="458">
                  <c:v>0.0137949006348622</c:v>
                </c:pt>
                <c:pt idx="459">
                  <c:v>0.013825020505244</c:v>
                </c:pt>
                <c:pt idx="460">
                  <c:v>0.0138551403756257</c:v>
                </c:pt>
                <c:pt idx="461">
                  <c:v>0.0138852602460075</c:v>
                </c:pt>
                <c:pt idx="462">
                  <c:v>0.0139153801163893</c:v>
                </c:pt>
                <c:pt idx="463">
                  <c:v>0.0139454999867711</c:v>
                </c:pt>
                <c:pt idx="464">
                  <c:v>0.0139756198571529</c:v>
                </c:pt>
                <c:pt idx="465">
                  <c:v>0.0140057397275347</c:v>
                </c:pt>
                <c:pt idx="466">
                  <c:v>0.0140358595979165</c:v>
                </c:pt>
                <c:pt idx="467">
                  <c:v>0.0140659794682983</c:v>
                </c:pt>
                <c:pt idx="468">
                  <c:v>0.0140960993386801</c:v>
                </c:pt>
                <c:pt idx="469">
                  <c:v>0.0141262192090619</c:v>
                </c:pt>
                <c:pt idx="470">
                  <c:v>0.0141563390794437</c:v>
                </c:pt>
                <c:pt idx="471">
                  <c:v>0.0141864589498255</c:v>
                </c:pt>
                <c:pt idx="472">
                  <c:v>0.0142165788202073</c:v>
                </c:pt>
                <c:pt idx="473">
                  <c:v>0.0142466986905891</c:v>
                </c:pt>
                <c:pt idx="474">
                  <c:v>0.0142768185609709</c:v>
                </c:pt>
                <c:pt idx="475">
                  <c:v>0.0143069384313527</c:v>
                </c:pt>
                <c:pt idx="476">
                  <c:v>0.0143370583017345</c:v>
                </c:pt>
                <c:pt idx="477">
                  <c:v>0.0143671781721163</c:v>
                </c:pt>
                <c:pt idx="478">
                  <c:v>0.0143972980424981</c:v>
                </c:pt>
                <c:pt idx="479">
                  <c:v>0.0144274179128798</c:v>
                </c:pt>
                <c:pt idx="480">
                  <c:v>0.0144575377832616</c:v>
                </c:pt>
                <c:pt idx="481">
                  <c:v>0.0144876576536434</c:v>
                </c:pt>
                <c:pt idx="482">
                  <c:v>0.0145177775240252</c:v>
                </c:pt>
                <c:pt idx="483">
                  <c:v>0.014547897394407</c:v>
                </c:pt>
                <c:pt idx="484">
                  <c:v>0.0145780172647888</c:v>
                </c:pt>
                <c:pt idx="485">
                  <c:v>0.0146081371351706</c:v>
                </c:pt>
                <c:pt idx="486">
                  <c:v>0.0146382570055524</c:v>
                </c:pt>
                <c:pt idx="487">
                  <c:v>0.0146683768759342</c:v>
                </c:pt>
                <c:pt idx="488">
                  <c:v>0.014698496746316</c:v>
                </c:pt>
                <c:pt idx="489">
                  <c:v>0.0147286166166978</c:v>
                </c:pt>
                <c:pt idx="490">
                  <c:v>0.0147587364870796</c:v>
                </c:pt>
                <c:pt idx="491">
                  <c:v>0.0147888563574614</c:v>
                </c:pt>
                <c:pt idx="492">
                  <c:v>0.0148189762278432</c:v>
                </c:pt>
                <c:pt idx="493">
                  <c:v>0.014849096098225</c:v>
                </c:pt>
                <c:pt idx="494">
                  <c:v>0.0148792159686068</c:v>
                </c:pt>
                <c:pt idx="495">
                  <c:v>0.0149093358389886</c:v>
                </c:pt>
                <c:pt idx="496">
                  <c:v>0.0149394557093704</c:v>
                </c:pt>
                <c:pt idx="497">
                  <c:v>0.0149695755797522</c:v>
                </c:pt>
                <c:pt idx="498">
                  <c:v>0.0149996954501339</c:v>
                </c:pt>
                <c:pt idx="499">
                  <c:v>0.0150298153205157</c:v>
                </c:pt>
                <c:pt idx="500">
                  <c:v>0.0150599351908975</c:v>
                </c:pt>
                <c:pt idx="501">
                  <c:v>0.0150900550612793</c:v>
                </c:pt>
                <c:pt idx="502">
                  <c:v>0.0151201749316611</c:v>
                </c:pt>
                <c:pt idx="503">
                  <c:v>0.0151502948020429</c:v>
                </c:pt>
                <c:pt idx="504">
                  <c:v>0.0151804146724247</c:v>
                </c:pt>
                <c:pt idx="505">
                  <c:v>0.0152105345428065</c:v>
                </c:pt>
                <c:pt idx="506">
                  <c:v>0.0152406544131883</c:v>
                </c:pt>
                <c:pt idx="507">
                  <c:v>0.0152707742835701</c:v>
                </c:pt>
                <c:pt idx="508">
                  <c:v>0.0153008941539519</c:v>
                </c:pt>
                <c:pt idx="509">
                  <c:v>0.0153310140243337</c:v>
                </c:pt>
                <c:pt idx="510">
                  <c:v>0.0153611338947155</c:v>
                </c:pt>
                <c:pt idx="511">
                  <c:v>0.0153912537650973</c:v>
                </c:pt>
                <c:pt idx="512">
                  <c:v>0.0154213736354791</c:v>
                </c:pt>
                <c:pt idx="513">
                  <c:v>0.0154514935058609</c:v>
                </c:pt>
                <c:pt idx="514">
                  <c:v>0.0154816133762427</c:v>
                </c:pt>
                <c:pt idx="515">
                  <c:v>0.0155117332466245</c:v>
                </c:pt>
                <c:pt idx="516">
                  <c:v>0.0155418531170063</c:v>
                </c:pt>
                <c:pt idx="517">
                  <c:v>0.0155719729873881</c:v>
                </c:pt>
                <c:pt idx="518">
                  <c:v>0.0156020928577698</c:v>
                </c:pt>
                <c:pt idx="519">
                  <c:v>0.0156322127281516</c:v>
                </c:pt>
                <c:pt idx="520">
                  <c:v>0.0156623325985334</c:v>
                </c:pt>
                <c:pt idx="521">
                  <c:v>0.0156924524689152</c:v>
                </c:pt>
                <c:pt idx="522">
                  <c:v>0.015722572339297</c:v>
                </c:pt>
                <c:pt idx="523">
                  <c:v>0.0157526922096788</c:v>
                </c:pt>
                <c:pt idx="524">
                  <c:v>0.0157828120800606</c:v>
                </c:pt>
                <c:pt idx="525">
                  <c:v>0.0158129319504424</c:v>
                </c:pt>
                <c:pt idx="526">
                  <c:v>0.0158430518208242</c:v>
                </c:pt>
                <c:pt idx="527">
                  <c:v>0.015873171691206</c:v>
                </c:pt>
                <c:pt idx="528">
                  <c:v>0.0159032915615878</c:v>
                </c:pt>
                <c:pt idx="529">
                  <c:v>0.0159334114319696</c:v>
                </c:pt>
                <c:pt idx="530">
                  <c:v>0.0159635313023514</c:v>
                </c:pt>
                <c:pt idx="531">
                  <c:v>0.0159936511727332</c:v>
                </c:pt>
                <c:pt idx="532">
                  <c:v>0.016023771043115</c:v>
                </c:pt>
                <c:pt idx="533">
                  <c:v>0.0160538909134968</c:v>
                </c:pt>
                <c:pt idx="534">
                  <c:v>0.0160840107838786</c:v>
                </c:pt>
                <c:pt idx="535">
                  <c:v>0.0161141306542604</c:v>
                </c:pt>
                <c:pt idx="536">
                  <c:v>0.0161442505246422</c:v>
                </c:pt>
                <c:pt idx="537">
                  <c:v>0.016174370395024</c:v>
                </c:pt>
                <c:pt idx="538">
                  <c:v>0.0162044902654058</c:v>
                </c:pt>
                <c:pt idx="539">
                  <c:v>0.0162346101357876</c:v>
                </c:pt>
                <c:pt idx="540">
                  <c:v>0.0162647300061694</c:v>
                </c:pt>
                <c:pt idx="541">
                  <c:v>0.0162948498765512</c:v>
                </c:pt>
                <c:pt idx="542">
                  <c:v>0.016324969746933</c:v>
                </c:pt>
                <c:pt idx="543">
                  <c:v>0.0163550896173148</c:v>
                </c:pt>
                <c:pt idx="544">
                  <c:v>0.0163852094876966</c:v>
                </c:pt>
                <c:pt idx="545">
                  <c:v>0.0164153293580783</c:v>
                </c:pt>
                <c:pt idx="546">
                  <c:v>0.0164454492284601</c:v>
                </c:pt>
                <c:pt idx="547">
                  <c:v>0.0164755690988419</c:v>
                </c:pt>
                <c:pt idx="548">
                  <c:v>0.0165056889692237</c:v>
                </c:pt>
                <c:pt idx="549">
                  <c:v>0.0165358088396055</c:v>
                </c:pt>
                <c:pt idx="550">
                  <c:v>0.0165659287099873</c:v>
                </c:pt>
                <c:pt idx="551">
                  <c:v>0.0165960485803691</c:v>
                </c:pt>
                <c:pt idx="552">
                  <c:v>0.0166261684507509</c:v>
                </c:pt>
                <c:pt idx="553">
                  <c:v>0.0166562883211327</c:v>
                </c:pt>
                <c:pt idx="554">
                  <c:v>0.0166864081915145</c:v>
                </c:pt>
                <c:pt idx="555">
                  <c:v>0.0167165280618963</c:v>
                </c:pt>
                <c:pt idx="556">
                  <c:v>0.0167466479322781</c:v>
                </c:pt>
                <c:pt idx="557">
                  <c:v>0.0167767678026599</c:v>
                </c:pt>
                <c:pt idx="558">
                  <c:v>0.0168068876730417</c:v>
                </c:pt>
                <c:pt idx="559">
                  <c:v>0.0168370075434235</c:v>
                </c:pt>
                <c:pt idx="560">
                  <c:v>0.0168671274138053</c:v>
                </c:pt>
                <c:pt idx="561">
                  <c:v>0.0168972472841871</c:v>
                </c:pt>
                <c:pt idx="562">
                  <c:v>0.0169273671545689</c:v>
                </c:pt>
                <c:pt idx="563">
                  <c:v>0.0169574870249507</c:v>
                </c:pt>
                <c:pt idx="564">
                  <c:v>0.0169876068953325</c:v>
                </c:pt>
                <c:pt idx="565">
                  <c:v>0.0170177267657143</c:v>
                </c:pt>
                <c:pt idx="566">
                  <c:v>0.0170478466360961</c:v>
                </c:pt>
                <c:pt idx="567">
                  <c:v>0.0170779665064779</c:v>
                </c:pt>
                <c:pt idx="568">
                  <c:v>0.0171080863768597</c:v>
                </c:pt>
                <c:pt idx="569">
                  <c:v>0.0171382062472415</c:v>
                </c:pt>
                <c:pt idx="570">
                  <c:v>0.0171683261176233</c:v>
                </c:pt>
                <c:pt idx="571">
                  <c:v>0.0171984459880051</c:v>
                </c:pt>
                <c:pt idx="572">
                  <c:v>0.0172285658583869</c:v>
                </c:pt>
                <c:pt idx="573">
                  <c:v>0.0172586857287686</c:v>
                </c:pt>
                <c:pt idx="574">
                  <c:v>0.0172888055991504</c:v>
                </c:pt>
                <c:pt idx="575">
                  <c:v>0.0173189254695322</c:v>
                </c:pt>
                <c:pt idx="576">
                  <c:v>0.017349045339914</c:v>
                </c:pt>
                <c:pt idx="577">
                  <c:v>0.0173791652102958</c:v>
                </c:pt>
                <c:pt idx="578">
                  <c:v>0.0174092850806776</c:v>
                </c:pt>
                <c:pt idx="579">
                  <c:v>0.0174394049510594</c:v>
                </c:pt>
                <c:pt idx="580">
                  <c:v>0.0174695248214412</c:v>
                </c:pt>
                <c:pt idx="581">
                  <c:v>0.017499644691823</c:v>
                </c:pt>
                <c:pt idx="582">
                  <c:v>0.0175297645622048</c:v>
                </c:pt>
                <c:pt idx="583">
                  <c:v>0.0175598844325866</c:v>
                </c:pt>
                <c:pt idx="584">
                  <c:v>0.0175900043029684</c:v>
                </c:pt>
                <c:pt idx="585">
                  <c:v>0.0176201241733502</c:v>
                </c:pt>
                <c:pt idx="586">
                  <c:v>0.017650244043732</c:v>
                </c:pt>
                <c:pt idx="587">
                  <c:v>0.0176803639141138</c:v>
                </c:pt>
                <c:pt idx="588">
                  <c:v>0.0177104837844956</c:v>
                </c:pt>
                <c:pt idx="589">
                  <c:v>0.0177406036548774</c:v>
                </c:pt>
                <c:pt idx="590">
                  <c:v>0.0177707235252592</c:v>
                </c:pt>
                <c:pt idx="591">
                  <c:v>0.017800843395641</c:v>
                </c:pt>
                <c:pt idx="592">
                  <c:v>0.0178309632660228</c:v>
                </c:pt>
                <c:pt idx="593">
                  <c:v>0.0178610831364046</c:v>
                </c:pt>
                <c:pt idx="594">
                  <c:v>0.0178912030067864</c:v>
                </c:pt>
                <c:pt idx="595">
                  <c:v>0.0179213228771682</c:v>
                </c:pt>
                <c:pt idx="596">
                  <c:v>0.01795144274755</c:v>
                </c:pt>
                <c:pt idx="597">
                  <c:v>0.0179815626179318</c:v>
                </c:pt>
                <c:pt idx="598">
                  <c:v>0.0180116824883136</c:v>
                </c:pt>
                <c:pt idx="599">
                  <c:v>0.0180418023586954</c:v>
                </c:pt>
                <c:pt idx="600">
                  <c:v>0.0180719222290772</c:v>
                </c:pt>
                <c:pt idx="601">
                  <c:v>0.0181020420994589</c:v>
                </c:pt>
                <c:pt idx="602">
                  <c:v>0.0181321619698407</c:v>
                </c:pt>
                <c:pt idx="603">
                  <c:v>0.0181622818402225</c:v>
                </c:pt>
                <c:pt idx="604">
                  <c:v>0.0181924017106043</c:v>
                </c:pt>
                <c:pt idx="605">
                  <c:v>0.0182225215809861</c:v>
                </c:pt>
                <c:pt idx="606">
                  <c:v>0.0182526414513679</c:v>
                </c:pt>
                <c:pt idx="607">
                  <c:v>0.0182827613217497</c:v>
                </c:pt>
                <c:pt idx="608">
                  <c:v>0.0183128811921315</c:v>
                </c:pt>
                <c:pt idx="609">
                  <c:v>0.0183430010625133</c:v>
                </c:pt>
                <c:pt idx="610">
                  <c:v>0.0183731209328951</c:v>
                </c:pt>
                <c:pt idx="611">
                  <c:v>0.0184032408032769</c:v>
                </c:pt>
                <c:pt idx="612">
                  <c:v>0.0184333606736587</c:v>
                </c:pt>
                <c:pt idx="613">
                  <c:v>0.0184634805440405</c:v>
                </c:pt>
                <c:pt idx="614">
                  <c:v>0.0184936004144223</c:v>
                </c:pt>
                <c:pt idx="615">
                  <c:v>0.0185237202848041</c:v>
                </c:pt>
                <c:pt idx="616">
                  <c:v>0.0185538401551859</c:v>
                </c:pt>
                <c:pt idx="617">
                  <c:v>0.0185839600255677</c:v>
                </c:pt>
                <c:pt idx="618">
                  <c:v>0.0186140798959495</c:v>
                </c:pt>
                <c:pt idx="619">
                  <c:v>0.0186441997663313</c:v>
                </c:pt>
                <c:pt idx="620">
                  <c:v>0.0186743196367131</c:v>
                </c:pt>
                <c:pt idx="621">
                  <c:v>0.0187044395070949</c:v>
                </c:pt>
                <c:pt idx="622">
                  <c:v>0.0187345593774767</c:v>
                </c:pt>
                <c:pt idx="623">
                  <c:v>0.0187646792478585</c:v>
                </c:pt>
                <c:pt idx="624">
                  <c:v>0.0187947991182403</c:v>
                </c:pt>
                <c:pt idx="625">
                  <c:v>0.0188249189886221</c:v>
                </c:pt>
                <c:pt idx="626">
                  <c:v>0.0188550388590039</c:v>
                </c:pt>
                <c:pt idx="627">
                  <c:v>0.0188851587293857</c:v>
                </c:pt>
                <c:pt idx="628">
                  <c:v>0.0189152785997675</c:v>
                </c:pt>
                <c:pt idx="629">
                  <c:v>0.0189453984701493</c:v>
                </c:pt>
                <c:pt idx="630">
                  <c:v>0.018975518340531</c:v>
                </c:pt>
                <c:pt idx="631">
                  <c:v>0.0190056382109128</c:v>
                </c:pt>
                <c:pt idx="632">
                  <c:v>0.0190357580812946</c:v>
                </c:pt>
                <c:pt idx="633">
                  <c:v>0.0190658779516764</c:v>
                </c:pt>
                <c:pt idx="634">
                  <c:v>0.0190959978220582</c:v>
                </c:pt>
                <c:pt idx="635">
                  <c:v>0.01912611769244</c:v>
                </c:pt>
                <c:pt idx="636">
                  <c:v>0.0191562375628218</c:v>
                </c:pt>
                <c:pt idx="637">
                  <c:v>0.0191863574332036</c:v>
                </c:pt>
                <c:pt idx="638">
                  <c:v>0.0192164773035854</c:v>
                </c:pt>
                <c:pt idx="639">
                  <c:v>0.0192465971739672</c:v>
                </c:pt>
                <c:pt idx="640">
                  <c:v>0.019276717044349</c:v>
                </c:pt>
                <c:pt idx="641">
                  <c:v>0.0193068369147308</c:v>
                </c:pt>
                <c:pt idx="642">
                  <c:v>0.0193369567851126</c:v>
                </c:pt>
                <c:pt idx="643">
                  <c:v>0.0193670766554944</c:v>
                </c:pt>
                <c:pt idx="644">
                  <c:v>0.0193971965258762</c:v>
                </c:pt>
                <c:pt idx="645">
                  <c:v>0.019427316396258</c:v>
                </c:pt>
                <c:pt idx="646">
                  <c:v>0.0194574362666398</c:v>
                </c:pt>
                <c:pt idx="647">
                  <c:v>0.0194875561370216</c:v>
                </c:pt>
                <c:pt idx="648">
                  <c:v>0.0195176760074034</c:v>
                </c:pt>
                <c:pt idx="649">
                  <c:v>0.0195477958777852</c:v>
                </c:pt>
                <c:pt idx="650">
                  <c:v>0.019577915748167</c:v>
                </c:pt>
                <c:pt idx="651">
                  <c:v>0.0196080356185488</c:v>
                </c:pt>
                <c:pt idx="652">
                  <c:v>0.0196381554889306</c:v>
                </c:pt>
                <c:pt idx="653">
                  <c:v>0.0196682753593124</c:v>
                </c:pt>
                <c:pt idx="654">
                  <c:v>0.0196983952296942</c:v>
                </c:pt>
                <c:pt idx="655">
                  <c:v>0.019728515100076</c:v>
                </c:pt>
                <c:pt idx="656">
                  <c:v>0.0197586349704578</c:v>
                </c:pt>
                <c:pt idx="657">
                  <c:v>0.0197887548408396</c:v>
                </c:pt>
                <c:pt idx="658">
                  <c:v>0.0198188747112213</c:v>
                </c:pt>
                <c:pt idx="659">
                  <c:v>0.0198489945816031</c:v>
                </c:pt>
                <c:pt idx="660">
                  <c:v>0.0198791144519849</c:v>
                </c:pt>
                <c:pt idx="661">
                  <c:v>0.0199092343223667</c:v>
                </c:pt>
                <c:pt idx="662">
                  <c:v>0.0199393541927485</c:v>
                </c:pt>
                <c:pt idx="663">
                  <c:v>0.0199694740631303</c:v>
                </c:pt>
                <c:pt idx="664">
                  <c:v>0.0199995939335121</c:v>
                </c:pt>
                <c:pt idx="665">
                  <c:v>0.0200297138038939</c:v>
                </c:pt>
                <c:pt idx="666">
                  <c:v>0.0200598336742757</c:v>
                </c:pt>
                <c:pt idx="667">
                  <c:v>0.0200899535446575</c:v>
                </c:pt>
                <c:pt idx="668">
                  <c:v>0.0201200734150393</c:v>
                </c:pt>
                <c:pt idx="669">
                  <c:v>0.0201501932854211</c:v>
                </c:pt>
                <c:pt idx="670">
                  <c:v>0.0201803131558029</c:v>
                </c:pt>
                <c:pt idx="671">
                  <c:v>0.0202104330261847</c:v>
                </c:pt>
                <c:pt idx="672">
                  <c:v>0.0202405528965665</c:v>
                </c:pt>
                <c:pt idx="673">
                  <c:v>0.0202706727669483</c:v>
                </c:pt>
                <c:pt idx="674">
                  <c:v>0.0203007926373301</c:v>
                </c:pt>
                <c:pt idx="675">
                  <c:v>0.0203309125077119</c:v>
                </c:pt>
                <c:pt idx="676">
                  <c:v>0.0203610323780937</c:v>
                </c:pt>
                <c:pt idx="677">
                  <c:v>0.0203911522484755</c:v>
                </c:pt>
                <c:pt idx="678">
                  <c:v>0.0204212721188573</c:v>
                </c:pt>
                <c:pt idx="679">
                  <c:v>0.0204513919892391</c:v>
                </c:pt>
                <c:pt idx="680">
                  <c:v>0.0204815118596209</c:v>
                </c:pt>
                <c:pt idx="681">
                  <c:v>0.0205116317300027</c:v>
                </c:pt>
                <c:pt idx="682">
                  <c:v>0.0205417516003845</c:v>
                </c:pt>
                <c:pt idx="683">
                  <c:v>0.0205718714707663</c:v>
                </c:pt>
                <c:pt idx="684">
                  <c:v>0.0206019913411481</c:v>
                </c:pt>
                <c:pt idx="685">
                  <c:v>0.0206321112115299</c:v>
                </c:pt>
                <c:pt idx="686">
                  <c:v>0.0206622310819117</c:v>
                </c:pt>
                <c:pt idx="687">
                  <c:v>0.0206923509522934</c:v>
                </c:pt>
                <c:pt idx="688">
                  <c:v>0.0207224708226752</c:v>
                </c:pt>
                <c:pt idx="689">
                  <c:v>0.020752590693057</c:v>
                </c:pt>
                <c:pt idx="690">
                  <c:v>0.0207827105634388</c:v>
                </c:pt>
                <c:pt idx="691">
                  <c:v>0.0208128304338206</c:v>
                </c:pt>
                <c:pt idx="692">
                  <c:v>0.0208429503042024</c:v>
                </c:pt>
                <c:pt idx="693">
                  <c:v>0.0208730701745842</c:v>
                </c:pt>
                <c:pt idx="694">
                  <c:v>0.020903190044966</c:v>
                </c:pt>
                <c:pt idx="695">
                  <c:v>0.0209333099153478</c:v>
                </c:pt>
                <c:pt idx="696">
                  <c:v>0.0209634297857296</c:v>
                </c:pt>
                <c:pt idx="697">
                  <c:v>0.0209935496561114</c:v>
                </c:pt>
                <c:pt idx="698">
                  <c:v>0.0210236695264932</c:v>
                </c:pt>
                <c:pt idx="699">
                  <c:v>0.021053789396875</c:v>
                </c:pt>
                <c:pt idx="700">
                  <c:v>0.0210839092672568</c:v>
                </c:pt>
                <c:pt idx="701">
                  <c:v>0.0211140291376386</c:v>
                </c:pt>
                <c:pt idx="702">
                  <c:v>0.0211441490080204</c:v>
                </c:pt>
                <c:pt idx="703">
                  <c:v>0.0211742688784022</c:v>
                </c:pt>
                <c:pt idx="704">
                  <c:v>0.021204388748784</c:v>
                </c:pt>
                <c:pt idx="705">
                  <c:v>0.0212345086191658</c:v>
                </c:pt>
                <c:pt idx="706">
                  <c:v>0.0212646284895476</c:v>
                </c:pt>
                <c:pt idx="707">
                  <c:v>0.0212947483599294</c:v>
                </c:pt>
                <c:pt idx="708">
                  <c:v>0.0213248682303112</c:v>
                </c:pt>
                <c:pt idx="709">
                  <c:v>0.021354988100693</c:v>
                </c:pt>
                <c:pt idx="710">
                  <c:v>0.0213851079710748</c:v>
                </c:pt>
                <c:pt idx="711">
                  <c:v>0.0214152278414566</c:v>
                </c:pt>
                <c:pt idx="712">
                  <c:v>0.0214453477118384</c:v>
                </c:pt>
                <c:pt idx="713">
                  <c:v>0.0214754675822202</c:v>
                </c:pt>
                <c:pt idx="714">
                  <c:v>0.021505587452602</c:v>
                </c:pt>
                <c:pt idx="715">
                  <c:v>0.0215357073229837</c:v>
                </c:pt>
                <c:pt idx="716">
                  <c:v>0.0215658271933655</c:v>
                </c:pt>
                <c:pt idx="717">
                  <c:v>0.0215959470637473</c:v>
                </c:pt>
                <c:pt idx="718">
                  <c:v>0.0216260669341291</c:v>
                </c:pt>
                <c:pt idx="719">
                  <c:v>0.0216561868045109</c:v>
                </c:pt>
                <c:pt idx="720">
                  <c:v>0.0216863066748927</c:v>
                </c:pt>
                <c:pt idx="721">
                  <c:v>0.0217164265452745</c:v>
                </c:pt>
                <c:pt idx="722">
                  <c:v>0.0217465464156563</c:v>
                </c:pt>
                <c:pt idx="723">
                  <c:v>0.0217766662860381</c:v>
                </c:pt>
                <c:pt idx="724">
                  <c:v>0.0218067861564199</c:v>
                </c:pt>
                <c:pt idx="725">
                  <c:v>0.0218369060268017</c:v>
                </c:pt>
                <c:pt idx="726">
                  <c:v>0.0218670258971835</c:v>
                </c:pt>
                <c:pt idx="727">
                  <c:v>0.0218971457675653</c:v>
                </c:pt>
                <c:pt idx="728">
                  <c:v>0.0219272656379471</c:v>
                </c:pt>
                <c:pt idx="729">
                  <c:v>0.0219573855083289</c:v>
                </c:pt>
                <c:pt idx="730">
                  <c:v>0.0219875053787107</c:v>
                </c:pt>
                <c:pt idx="731">
                  <c:v>0.0220176252490925</c:v>
                </c:pt>
                <c:pt idx="732">
                  <c:v>0.0220477451194743</c:v>
                </c:pt>
                <c:pt idx="733">
                  <c:v>0.0220778649898561</c:v>
                </c:pt>
                <c:pt idx="734">
                  <c:v>0.0221079848602379</c:v>
                </c:pt>
                <c:pt idx="735">
                  <c:v>0.0221381047306197</c:v>
                </c:pt>
                <c:pt idx="736">
                  <c:v>0.0221682246010015</c:v>
                </c:pt>
                <c:pt idx="737">
                  <c:v>0.0221983444713833</c:v>
                </c:pt>
                <c:pt idx="738">
                  <c:v>0.0222284643417651</c:v>
                </c:pt>
                <c:pt idx="739">
                  <c:v>0.0222585842121469</c:v>
                </c:pt>
                <c:pt idx="740">
                  <c:v>0.0222887040825287</c:v>
                </c:pt>
                <c:pt idx="741">
                  <c:v>0.0223188239529105</c:v>
                </c:pt>
                <c:pt idx="742">
                  <c:v>0.0223489438232923</c:v>
                </c:pt>
                <c:pt idx="743">
                  <c:v>0.022379063693674</c:v>
                </c:pt>
                <c:pt idx="744">
                  <c:v>0.0224091835640558</c:v>
                </c:pt>
                <c:pt idx="745">
                  <c:v>0.0224393034344376</c:v>
                </c:pt>
                <c:pt idx="746">
                  <c:v>0.0224694233048194</c:v>
                </c:pt>
                <c:pt idx="747">
                  <c:v>0.0224995431752012</c:v>
                </c:pt>
                <c:pt idx="748">
                  <c:v>0.022529663045583</c:v>
                </c:pt>
                <c:pt idx="749">
                  <c:v>0.0225597829159648</c:v>
                </c:pt>
                <c:pt idx="750">
                  <c:v>0.0225899027863466</c:v>
                </c:pt>
                <c:pt idx="751">
                  <c:v>0.0226200226567284</c:v>
                </c:pt>
                <c:pt idx="752">
                  <c:v>0.0226501425271102</c:v>
                </c:pt>
                <c:pt idx="753">
                  <c:v>0.022680262397492</c:v>
                </c:pt>
                <c:pt idx="754">
                  <c:v>0.0227103822678738</c:v>
                </c:pt>
                <c:pt idx="755">
                  <c:v>0.0227405021382556</c:v>
                </c:pt>
                <c:pt idx="756">
                  <c:v>0.0227706220086374</c:v>
                </c:pt>
                <c:pt idx="757">
                  <c:v>0.0228007418790192</c:v>
                </c:pt>
                <c:pt idx="758">
                  <c:v>0.022830861749401</c:v>
                </c:pt>
                <c:pt idx="759">
                  <c:v>0.0228609816197828</c:v>
                </c:pt>
                <c:pt idx="760">
                  <c:v>0.0228911014901646</c:v>
                </c:pt>
                <c:pt idx="761">
                  <c:v>0.0229212213605464</c:v>
                </c:pt>
                <c:pt idx="762">
                  <c:v>0.0229513412309282</c:v>
                </c:pt>
                <c:pt idx="763">
                  <c:v>0.02298146110131</c:v>
                </c:pt>
                <c:pt idx="764">
                  <c:v>0.0230115809716918</c:v>
                </c:pt>
                <c:pt idx="765">
                  <c:v>0.0230417008420736</c:v>
                </c:pt>
                <c:pt idx="766">
                  <c:v>0.0230718207124554</c:v>
                </c:pt>
                <c:pt idx="767">
                  <c:v>0.0231019405828372</c:v>
                </c:pt>
                <c:pt idx="768">
                  <c:v>0.023132060453219</c:v>
                </c:pt>
                <c:pt idx="769">
                  <c:v>0.0231621803236008</c:v>
                </c:pt>
                <c:pt idx="770">
                  <c:v>0.0231923001939826</c:v>
                </c:pt>
                <c:pt idx="771">
                  <c:v>0.0232224200643643</c:v>
                </c:pt>
                <c:pt idx="772">
                  <c:v>0.0232525399347461</c:v>
                </c:pt>
                <c:pt idx="773">
                  <c:v>0.0232826598051279</c:v>
                </c:pt>
                <c:pt idx="774">
                  <c:v>0.0233127796755097</c:v>
                </c:pt>
                <c:pt idx="775">
                  <c:v>0.0233428995458915</c:v>
                </c:pt>
                <c:pt idx="776">
                  <c:v>0.0233730194162733</c:v>
                </c:pt>
                <c:pt idx="777">
                  <c:v>0.0234031392866551</c:v>
                </c:pt>
                <c:pt idx="778">
                  <c:v>0.0234332591570369</c:v>
                </c:pt>
                <c:pt idx="779">
                  <c:v>0.0234633790274187</c:v>
                </c:pt>
                <c:pt idx="780">
                  <c:v>0.0234934988978005</c:v>
                </c:pt>
                <c:pt idx="781">
                  <c:v>0.0235236187681823</c:v>
                </c:pt>
                <c:pt idx="782">
                  <c:v>0.0235537386385641</c:v>
                </c:pt>
                <c:pt idx="783">
                  <c:v>0.0235838585089459</c:v>
                </c:pt>
                <c:pt idx="784">
                  <c:v>0.0236139783793277</c:v>
                </c:pt>
                <c:pt idx="785">
                  <c:v>0.0236440982497095</c:v>
                </c:pt>
                <c:pt idx="786">
                  <c:v>0.0236742181200913</c:v>
                </c:pt>
                <c:pt idx="787">
                  <c:v>0.0237043379904731</c:v>
                </c:pt>
                <c:pt idx="788">
                  <c:v>0.0237344578608549</c:v>
                </c:pt>
                <c:pt idx="789">
                  <c:v>0.0237645777312367</c:v>
                </c:pt>
                <c:pt idx="790">
                  <c:v>0.0237946976016185</c:v>
                </c:pt>
                <c:pt idx="791">
                  <c:v>0.0238248174720003</c:v>
                </c:pt>
                <c:pt idx="792">
                  <c:v>0.0238549373423821</c:v>
                </c:pt>
                <c:pt idx="793">
                  <c:v>0.0238850572127639</c:v>
                </c:pt>
                <c:pt idx="794">
                  <c:v>0.0239151770831457</c:v>
                </c:pt>
                <c:pt idx="795">
                  <c:v>0.0239452969535275</c:v>
                </c:pt>
                <c:pt idx="796">
                  <c:v>0.0239754168239093</c:v>
                </c:pt>
                <c:pt idx="797">
                  <c:v>0.0240055366942911</c:v>
                </c:pt>
                <c:pt idx="798">
                  <c:v>0.0240356565646729</c:v>
                </c:pt>
                <c:pt idx="799">
                  <c:v>0.0240657764350547</c:v>
                </c:pt>
                <c:pt idx="800">
                  <c:v>0.0240958963054364</c:v>
                </c:pt>
                <c:pt idx="801">
                  <c:v>0.0241260161758182</c:v>
                </c:pt>
                <c:pt idx="802">
                  <c:v>0.0241561360462</c:v>
                </c:pt>
                <c:pt idx="803">
                  <c:v>0.0241862559165818</c:v>
                </c:pt>
                <c:pt idx="804">
                  <c:v>0.0242163757869636</c:v>
                </c:pt>
                <c:pt idx="805">
                  <c:v>0.0242464956573454</c:v>
                </c:pt>
                <c:pt idx="806">
                  <c:v>0.0242766155277272</c:v>
                </c:pt>
                <c:pt idx="807">
                  <c:v>0.024306735398109</c:v>
                </c:pt>
                <c:pt idx="808">
                  <c:v>0.0243368552684908</c:v>
                </c:pt>
                <c:pt idx="809">
                  <c:v>0.0243669751388726</c:v>
                </c:pt>
                <c:pt idx="810">
                  <c:v>0.0243970950092544</c:v>
                </c:pt>
                <c:pt idx="811">
                  <c:v>0.0244272148796362</c:v>
                </c:pt>
                <c:pt idx="812">
                  <c:v>0.024457334750018</c:v>
                </c:pt>
                <c:pt idx="813">
                  <c:v>0.0244874546203998</c:v>
                </c:pt>
                <c:pt idx="814">
                  <c:v>0.0245175744907816</c:v>
                </c:pt>
                <c:pt idx="815">
                  <c:v>0.0245476943611634</c:v>
                </c:pt>
                <c:pt idx="816">
                  <c:v>0.0245778142315452</c:v>
                </c:pt>
                <c:pt idx="817">
                  <c:v>0.024607934101927</c:v>
                </c:pt>
                <c:pt idx="818">
                  <c:v>0.0246380539723088</c:v>
                </c:pt>
                <c:pt idx="819">
                  <c:v>0.0246681738426906</c:v>
                </c:pt>
                <c:pt idx="820">
                  <c:v>0.0246982937130724</c:v>
                </c:pt>
                <c:pt idx="821">
                  <c:v>0.0247284135834542</c:v>
                </c:pt>
                <c:pt idx="822">
                  <c:v>0.024758533453836</c:v>
                </c:pt>
                <c:pt idx="823">
                  <c:v>0.0247886533242178</c:v>
                </c:pt>
                <c:pt idx="824">
                  <c:v>0.0248187731945996</c:v>
                </c:pt>
                <c:pt idx="825">
                  <c:v>0.0248488930649814</c:v>
                </c:pt>
                <c:pt idx="826">
                  <c:v>0.0248790129353632</c:v>
                </c:pt>
                <c:pt idx="827">
                  <c:v>0.024909132805745</c:v>
                </c:pt>
                <c:pt idx="828">
                  <c:v>0.0249392526761267</c:v>
                </c:pt>
                <c:pt idx="829">
                  <c:v>0.0249693725465085</c:v>
                </c:pt>
                <c:pt idx="830">
                  <c:v>0.0249994924168903</c:v>
                </c:pt>
                <c:pt idx="831">
                  <c:v>0.0250296122872721</c:v>
                </c:pt>
                <c:pt idx="832">
                  <c:v>0.0250597321576539</c:v>
                </c:pt>
                <c:pt idx="833">
                  <c:v>0.0250898520280357</c:v>
                </c:pt>
                <c:pt idx="834">
                  <c:v>0.0251199718984175</c:v>
                </c:pt>
                <c:pt idx="835">
                  <c:v>0.0251500917687993</c:v>
                </c:pt>
                <c:pt idx="836">
                  <c:v>0.0251802116391811</c:v>
                </c:pt>
                <c:pt idx="837">
                  <c:v>0.0252103315095629</c:v>
                </c:pt>
                <c:pt idx="838">
                  <c:v>0.0252404513799447</c:v>
                </c:pt>
                <c:pt idx="839">
                  <c:v>0.0252705712503265</c:v>
                </c:pt>
                <c:pt idx="840">
                  <c:v>0.0253006911207083</c:v>
                </c:pt>
                <c:pt idx="841">
                  <c:v>0.0253308109910901</c:v>
                </c:pt>
                <c:pt idx="842">
                  <c:v>0.0253609308614719</c:v>
                </c:pt>
                <c:pt idx="843">
                  <c:v>0.0253910507318537</c:v>
                </c:pt>
                <c:pt idx="844">
                  <c:v>0.0254211706022355</c:v>
                </c:pt>
                <c:pt idx="845">
                  <c:v>0.0254512904726173</c:v>
                </c:pt>
                <c:pt idx="846">
                  <c:v>0.0254814103429991</c:v>
                </c:pt>
                <c:pt idx="847">
                  <c:v>0.0255115302133809</c:v>
                </c:pt>
                <c:pt idx="848">
                  <c:v>0.0255416500837627</c:v>
                </c:pt>
                <c:pt idx="849">
                  <c:v>0.0255717699541445</c:v>
                </c:pt>
                <c:pt idx="850">
                  <c:v>0.0256018898245263</c:v>
                </c:pt>
                <c:pt idx="851">
                  <c:v>0.0256320096949081</c:v>
                </c:pt>
                <c:pt idx="852">
                  <c:v>0.0256621295652899</c:v>
                </c:pt>
                <c:pt idx="853">
                  <c:v>0.0256922494356717</c:v>
                </c:pt>
                <c:pt idx="854">
                  <c:v>0.0257223693060535</c:v>
                </c:pt>
                <c:pt idx="855">
                  <c:v>0.0257524891764353</c:v>
                </c:pt>
                <c:pt idx="856">
                  <c:v>0.0257826090468171</c:v>
                </c:pt>
                <c:pt idx="857">
                  <c:v>0.0258127289171988</c:v>
                </c:pt>
                <c:pt idx="858">
                  <c:v>0.0258428487875806</c:v>
                </c:pt>
                <c:pt idx="859">
                  <c:v>0.0258729686579624</c:v>
                </c:pt>
                <c:pt idx="860">
                  <c:v>0.0259030885283442</c:v>
                </c:pt>
                <c:pt idx="861">
                  <c:v>0.025933208398726</c:v>
                </c:pt>
                <c:pt idx="862">
                  <c:v>0.0259633282691078</c:v>
                </c:pt>
                <c:pt idx="863">
                  <c:v>0.0259934481394896</c:v>
                </c:pt>
                <c:pt idx="864">
                  <c:v>0.0260235680098714</c:v>
                </c:pt>
                <c:pt idx="865">
                  <c:v>0.0260536878802532</c:v>
                </c:pt>
                <c:pt idx="866">
                  <c:v>0.026083807750635</c:v>
                </c:pt>
                <c:pt idx="867">
                  <c:v>0.0261139276210168</c:v>
                </c:pt>
                <c:pt idx="868">
                  <c:v>0.0261440474913986</c:v>
                </c:pt>
                <c:pt idx="869">
                  <c:v>0.0261741673617804</c:v>
                </c:pt>
                <c:pt idx="870">
                  <c:v>0.0262042872321622</c:v>
                </c:pt>
                <c:pt idx="871">
                  <c:v>0.026234407102544</c:v>
                </c:pt>
                <c:pt idx="872">
                  <c:v>0.0262645269729258</c:v>
                </c:pt>
                <c:pt idx="873">
                  <c:v>0.0262946468433076</c:v>
                </c:pt>
                <c:pt idx="874">
                  <c:v>0.0263247667136894</c:v>
                </c:pt>
                <c:pt idx="875">
                  <c:v>0.0263548865840712</c:v>
                </c:pt>
                <c:pt idx="876">
                  <c:v>0.026385006454453</c:v>
                </c:pt>
                <c:pt idx="877">
                  <c:v>0.0264151263248348</c:v>
                </c:pt>
                <c:pt idx="878">
                  <c:v>0.0264452461952166</c:v>
                </c:pt>
                <c:pt idx="879">
                  <c:v>0.0264753660655984</c:v>
                </c:pt>
                <c:pt idx="880">
                  <c:v>0.0265054859359802</c:v>
                </c:pt>
                <c:pt idx="881">
                  <c:v>0.026535605806362</c:v>
                </c:pt>
                <c:pt idx="882">
                  <c:v>0.0265657256767438</c:v>
                </c:pt>
                <c:pt idx="883">
                  <c:v>0.0265958455471256</c:v>
                </c:pt>
                <c:pt idx="884">
                  <c:v>0.0266259654175074</c:v>
                </c:pt>
                <c:pt idx="885">
                  <c:v>0.0266560852878891</c:v>
                </c:pt>
                <c:pt idx="886">
                  <c:v>0.0266862051582709</c:v>
                </c:pt>
                <c:pt idx="887">
                  <c:v>0.0267163250286527</c:v>
                </c:pt>
                <c:pt idx="888">
                  <c:v>0.0267464448990345</c:v>
                </c:pt>
                <c:pt idx="889">
                  <c:v>0.0267765647694163</c:v>
                </c:pt>
                <c:pt idx="890">
                  <c:v>0.0268066846397981</c:v>
                </c:pt>
                <c:pt idx="891">
                  <c:v>0.0268368045101799</c:v>
                </c:pt>
                <c:pt idx="892">
                  <c:v>0.0268669243805617</c:v>
                </c:pt>
                <c:pt idx="893">
                  <c:v>0.0268970442509435</c:v>
                </c:pt>
                <c:pt idx="894">
                  <c:v>0.0269271641213253</c:v>
                </c:pt>
                <c:pt idx="895">
                  <c:v>0.0269572839917071</c:v>
                </c:pt>
                <c:pt idx="896">
                  <c:v>0.0269874038620889</c:v>
                </c:pt>
                <c:pt idx="897">
                  <c:v>0.0270175237324707</c:v>
                </c:pt>
                <c:pt idx="898">
                  <c:v>0.0270476436028525</c:v>
                </c:pt>
                <c:pt idx="899">
                  <c:v>0.0270777634732343</c:v>
                </c:pt>
                <c:pt idx="900">
                  <c:v>0.0271078833436161</c:v>
                </c:pt>
                <c:pt idx="901">
                  <c:v>0.0271380032139979</c:v>
                </c:pt>
                <c:pt idx="902">
                  <c:v>0.0271681230843797</c:v>
                </c:pt>
                <c:pt idx="903">
                  <c:v>0.0271982429547615</c:v>
                </c:pt>
                <c:pt idx="904">
                  <c:v>0.0272283628251433</c:v>
                </c:pt>
                <c:pt idx="905">
                  <c:v>0.0272584826955251</c:v>
                </c:pt>
                <c:pt idx="906">
                  <c:v>0.0272886025659069</c:v>
                </c:pt>
                <c:pt idx="907">
                  <c:v>0.0273187224362887</c:v>
                </c:pt>
                <c:pt idx="908">
                  <c:v>0.0273488423066705</c:v>
                </c:pt>
                <c:pt idx="909">
                  <c:v>0.0273789621770523</c:v>
                </c:pt>
                <c:pt idx="910">
                  <c:v>0.0274090820474341</c:v>
                </c:pt>
                <c:pt idx="911">
                  <c:v>0.0274392019178159</c:v>
                </c:pt>
                <c:pt idx="912">
                  <c:v>0.0274693217881977</c:v>
                </c:pt>
                <c:pt idx="913">
                  <c:v>0.0274994416585794</c:v>
                </c:pt>
                <c:pt idx="914">
                  <c:v>0.0275295615289612</c:v>
                </c:pt>
                <c:pt idx="915">
                  <c:v>0.027559681399343</c:v>
                </c:pt>
                <c:pt idx="916">
                  <c:v>0.0275898012697248</c:v>
                </c:pt>
                <c:pt idx="917">
                  <c:v>0.0276199211401066</c:v>
                </c:pt>
                <c:pt idx="918">
                  <c:v>0.0276500410104884</c:v>
                </c:pt>
                <c:pt idx="919">
                  <c:v>0.0276801608808702</c:v>
                </c:pt>
                <c:pt idx="920">
                  <c:v>0.027710280751252</c:v>
                </c:pt>
                <c:pt idx="921">
                  <c:v>0.0277404006216338</c:v>
                </c:pt>
                <c:pt idx="922">
                  <c:v>0.0277705204920156</c:v>
                </c:pt>
                <c:pt idx="923">
                  <c:v>0.0278006403623974</c:v>
                </c:pt>
                <c:pt idx="924">
                  <c:v>0.0278307602327792</c:v>
                </c:pt>
                <c:pt idx="925">
                  <c:v>0.027860880103161</c:v>
                </c:pt>
                <c:pt idx="926">
                  <c:v>0.0278909999735428</c:v>
                </c:pt>
                <c:pt idx="927">
                  <c:v>0.0279211198439246</c:v>
                </c:pt>
                <c:pt idx="928">
                  <c:v>0.0279512397143064</c:v>
                </c:pt>
                <c:pt idx="929">
                  <c:v>0.0279813595846882</c:v>
                </c:pt>
                <c:pt idx="930">
                  <c:v>0.02801147945507</c:v>
                </c:pt>
                <c:pt idx="931">
                  <c:v>0.0280415993254518</c:v>
                </c:pt>
                <c:pt idx="932">
                  <c:v>0.0280717191958336</c:v>
                </c:pt>
                <c:pt idx="933">
                  <c:v>0.0281018390662154</c:v>
                </c:pt>
                <c:pt idx="934">
                  <c:v>0.0281319589365972</c:v>
                </c:pt>
                <c:pt idx="935">
                  <c:v>0.028162078806979</c:v>
                </c:pt>
                <c:pt idx="936">
                  <c:v>0.0281921986773608</c:v>
                </c:pt>
                <c:pt idx="937">
                  <c:v>0.0282223185477426</c:v>
                </c:pt>
                <c:pt idx="938">
                  <c:v>0.0282524384181244</c:v>
                </c:pt>
                <c:pt idx="939">
                  <c:v>0.0282825582885062</c:v>
                </c:pt>
                <c:pt idx="940">
                  <c:v>0.028312678158888</c:v>
                </c:pt>
                <c:pt idx="941">
                  <c:v>0.0283427980292697</c:v>
                </c:pt>
                <c:pt idx="942">
                  <c:v>0.0283729178996515</c:v>
                </c:pt>
                <c:pt idx="943">
                  <c:v>0.0284030377700333</c:v>
                </c:pt>
                <c:pt idx="944">
                  <c:v>0.0284331576404151</c:v>
                </c:pt>
                <c:pt idx="945">
                  <c:v>0.0284632775107969</c:v>
                </c:pt>
                <c:pt idx="946">
                  <c:v>0.0284933973811787</c:v>
                </c:pt>
                <c:pt idx="947">
                  <c:v>0.0285235172515605</c:v>
                </c:pt>
                <c:pt idx="948">
                  <c:v>0.0285536371219423</c:v>
                </c:pt>
                <c:pt idx="949">
                  <c:v>0.0285837569923241</c:v>
                </c:pt>
                <c:pt idx="950">
                  <c:v>0.0286138768627059</c:v>
                </c:pt>
                <c:pt idx="951">
                  <c:v>0.0286439967330877</c:v>
                </c:pt>
                <c:pt idx="952">
                  <c:v>0.0286741166034695</c:v>
                </c:pt>
                <c:pt idx="953">
                  <c:v>0.0287042364738513</c:v>
                </c:pt>
                <c:pt idx="954">
                  <c:v>0.0287343563442331</c:v>
                </c:pt>
                <c:pt idx="955">
                  <c:v>0.0287644762146149</c:v>
                </c:pt>
                <c:pt idx="956">
                  <c:v>0.0287945960849967</c:v>
                </c:pt>
                <c:pt idx="957">
                  <c:v>0.0288247159553785</c:v>
                </c:pt>
                <c:pt idx="958">
                  <c:v>0.0288548358257603</c:v>
                </c:pt>
                <c:pt idx="959">
                  <c:v>0.0288849556961421</c:v>
                </c:pt>
                <c:pt idx="960">
                  <c:v>0.0289150755665239</c:v>
                </c:pt>
                <c:pt idx="961">
                  <c:v>0.0289451954369057</c:v>
                </c:pt>
                <c:pt idx="962">
                  <c:v>0.0289753153072875</c:v>
                </c:pt>
                <c:pt idx="963">
                  <c:v>0.0290054351776693</c:v>
                </c:pt>
                <c:pt idx="964">
                  <c:v>0.0290355550480511</c:v>
                </c:pt>
                <c:pt idx="965">
                  <c:v>0.0290656749184329</c:v>
                </c:pt>
                <c:pt idx="966">
                  <c:v>0.0290957947888147</c:v>
                </c:pt>
                <c:pt idx="967">
                  <c:v>0.0291259146591965</c:v>
                </c:pt>
                <c:pt idx="968">
                  <c:v>0.0291560345295783</c:v>
                </c:pt>
                <c:pt idx="969">
                  <c:v>0.0291861543999601</c:v>
                </c:pt>
                <c:pt idx="970">
                  <c:v>0.0292162742703418</c:v>
                </c:pt>
                <c:pt idx="971">
                  <c:v>0.0292463941407236</c:v>
                </c:pt>
                <c:pt idx="972">
                  <c:v>0.0292765140111054</c:v>
                </c:pt>
                <c:pt idx="973">
                  <c:v>0.0293066338814872</c:v>
                </c:pt>
                <c:pt idx="974">
                  <c:v>0.029336753751869</c:v>
                </c:pt>
                <c:pt idx="975">
                  <c:v>0.0293668736222508</c:v>
                </c:pt>
                <c:pt idx="976">
                  <c:v>0.0293969934926326</c:v>
                </c:pt>
                <c:pt idx="977">
                  <c:v>0.0294271133630144</c:v>
                </c:pt>
                <c:pt idx="978">
                  <c:v>0.0294572332333962</c:v>
                </c:pt>
                <c:pt idx="979">
                  <c:v>0.029487353103778</c:v>
                </c:pt>
                <c:pt idx="980">
                  <c:v>0.0295174729741598</c:v>
                </c:pt>
                <c:pt idx="981">
                  <c:v>0.0295475928445416</c:v>
                </c:pt>
                <c:pt idx="982">
                  <c:v>0.0295777127149234</c:v>
                </c:pt>
                <c:pt idx="983">
                  <c:v>0.0296078325853052</c:v>
                </c:pt>
                <c:pt idx="984">
                  <c:v>0.029637952455687</c:v>
                </c:pt>
                <c:pt idx="985">
                  <c:v>0.0296680723260688</c:v>
                </c:pt>
                <c:pt idx="986">
                  <c:v>0.0296981921964506</c:v>
                </c:pt>
                <c:pt idx="987">
                  <c:v>0.0297283120668324</c:v>
                </c:pt>
                <c:pt idx="988">
                  <c:v>0.0297584319372142</c:v>
                </c:pt>
                <c:pt idx="989">
                  <c:v>0.029788551807596</c:v>
                </c:pt>
                <c:pt idx="990">
                  <c:v>0.0298186716779778</c:v>
                </c:pt>
                <c:pt idx="991">
                  <c:v>0.0298487915483596</c:v>
                </c:pt>
                <c:pt idx="992">
                  <c:v>0.0298789114187414</c:v>
                </c:pt>
                <c:pt idx="993">
                  <c:v>0.0299090312891232</c:v>
                </c:pt>
                <c:pt idx="994">
                  <c:v>0.029939151159505</c:v>
                </c:pt>
                <c:pt idx="995">
                  <c:v>0.0299692710298868</c:v>
                </c:pt>
                <c:pt idx="996">
                  <c:v>0.0299993909002686</c:v>
                </c:pt>
                <c:pt idx="997">
                  <c:v>0.0300295107706504</c:v>
                </c:pt>
                <c:pt idx="998">
                  <c:v>0.0300596306410321</c:v>
                </c:pt>
                <c:pt idx="999">
                  <c:v>0.0300897505114139</c:v>
                </c:pt>
                <c:pt idx="1000">
                  <c:v>0.0301198703817957</c:v>
                </c:pt>
                <c:pt idx="1001">
                  <c:v>0.0301499902521775</c:v>
                </c:pt>
                <c:pt idx="1002">
                  <c:v>0.0301801101225593</c:v>
                </c:pt>
                <c:pt idx="1003">
                  <c:v>0.0302102299929411</c:v>
                </c:pt>
                <c:pt idx="1004">
                  <c:v>0.0302403498633229</c:v>
                </c:pt>
                <c:pt idx="1005">
                  <c:v>0.0302704697337047</c:v>
                </c:pt>
                <c:pt idx="1006">
                  <c:v>0.0303005896040865</c:v>
                </c:pt>
                <c:pt idx="1007">
                  <c:v>0.0303307094744683</c:v>
                </c:pt>
                <c:pt idx="1008">
                  <c:v>0.0303608293448501</c:v>
                </c:pt>
                <c:pt idx="1009">
                  <c:v>0.0303909492152319</c:v>
                </c:pt>
                <c:pt idx="1010">
                  <c:v>0.0304210690856137</c:v>
                </c:pt>
                <c:pt idx="1011">
                  <c:v>0.0304511889559955</c:v>
                </c:pt>
                <c:pt idx="1012">
                  <c:v>0.0304813088263773</c:v>
                </c:pt>
                <c:pt idx="1013">
                  <c:v>0.0305114286967591</c:v>
                </c:pt>
                <c:pt idx="1014">
                  <c:v>0.0305415485671409</c:v>
                </c:pt>
                <c:pt idx="1015">
                  <c:v>0.0305716684375227</c:v>
                </c:pt>
                <c:pt idx="1016">
                  <c:v>0.0306017883079045</c:v>
                </c:pt>
                <c:pt idx="1017">
                  <c:v>0.0306319081782863</c:v>
                </c:pt>
                <c:pt idx="1018">
                  <c:v>0.0306620280486681</c:v>
                </c:pt>
                <c:pt idx="1019">
                  <c:v>0.0306921479190499</c:v>
                </c:pt>
                <c:pt idx="1020">
                  <c:v>0.0307222677894317</c:v>
                </c:pt>
                <c:pt idx="1021">
                  <c:v>0.0307523876598135</c:v>
                </c:pt>
                <c:pt idx="1022">
                  <c:v>0.0307825075301953</c:v>
                </c:pt>
                <c:pt idx="1023">
                  <c:v>0.0308126274005771</c:v>
                </c:pt>
                <c:pt idx="1024">
                  <c:v>0.0308427472709589</c:v>
                </c:pt>
                <c:pt idx="1025">
                  <c:v>0.0308728671413407</c:v>
                </c:pt>
                <c:pt idx="1026">
                  <c:v>0.0309029870117225</c:v>
                </c:pt>
                <c:pt idx="1027">
                  <c:v>0.0309331068821042</c:v>
                </c:pt>
                <c:pt idx="1028">
                  <c:v>0.030963226752486</c:v>
                </c:pt>
                <c:pt idx="1029">
                  <c:v>0.0309933466228678</c:v>
                </c:pt>
                <c:pt idx="1030">
                  <c:v>0.0310234664932496</c:v>
                </c:pt>
                <c:pt idx="1031">
                  <c:v>0.0310535863636314</c:v>
                </c:pt>
                <c:pt idx="1032">
                  <c:v>0.0310837062340132</c:v>
                </c:pt>
                <c:pt idx="1033">
                  <c:v>0.031113826104395</c:v>
                </c:pt>
                <c:pt idx="1034">
                  <c:v>0.0311439459747768</c:v>
                </c:pt>
                <c:pt idx="1035">
                  <c:v>0.0311740658451586</c:v>
                </c:pt>
                <c:pt idx="1036">
                  <c:v>0.0312041857155404</c:v>
                </c:pt>
                <c:pt idx="1037">
                  <c:v>0.0312343055859222</c:v>
                </c:pt>
                <c:pt idx="1038">
                  <c:v>0.031264425456304</c:v>
                </c:pt>
                <c:pt idx="1039">
                  <c:v>0.0312945453266858</c:v>
                </c:pt>
                <c:pt idx="1040">
                  <c:v>0.0313246651970676</c:v>
                </c:pt>
                <c:pt idx="1041">
                  <c:v>0.0313547850674494</c:v>
                </c:pt>
                <c:pt idx="1042">
                  <c:v>0.0313849049378312</c:v>
                </c:pt>
                <c:pt idx="1043">
                  <c:v>0.031415024808213</c:v>
                </c:pt>
                <c:pt idx="1044">
                  <c:v>0.0314451446785948</c:v>
                </c:pt>
                <c:pt idx="1045">
                  <c:v>0.0314752645489766</c:v>
                </c:pt>
                <c:pt idx="1046">
                  <c:v>0.0315053844193584</c:v>
                </c:pt>
                <c:pt idx="1047">
                  <c:v>0.0315355042897402</c:v>
                </c:pt>
                <c:pt idx="1048">
                  <c:v>0.031565624160122</c:v>
                </c:pt>
                <c:pt idx="1049">
                  <c:v>0.0315957440305038</c:v>
                </c:pt>
                <c:pt idx="1050">
                  <c:v>0.0316258639008856</c:v>
                </c:pt>
                <c:pt idx="1051">
                  <c:v>0.0316559837712674</c:v>
                </c:pt>
                <c:pt idx="1052">
                  <c:v>0.0316861036416492</c:v>
                </c:pt>
                <c:pt idx="1053">
                  <c:v>0.031716223512031</c:v>
                </c:pt>
                <c:pt idx="1054">
                  <c:v>0.0317463433824128</c:v>
                </c:pt>
                <c:pt idx="1055">
                  <c:v>0.0317764632527945</c:v>
                </c:pt>
                <c:pt idx="1056">
                  <c:v>0.0318065831231763</c:v>
                </c:pt>
                <c:pt idx="1057">
                  <c:v>0.0318367029935581</c:v>
                </c:pt>
                <c:pt idx="1058">
                  <c:v>0.0318668228639399</c:v>
                </c:pt>
                <c:pt idx="1059">
                  <c:v>0.0318969427343217</c:v>
                </c:pt>
                <c:pt idx="1060">
                  <c:v>0.0319270626047035</c:v>
                </c:pt>
                <c:pt idx="1061">
                  <c:v>0.0319571824750853</c:v>
                </c:pt>
                <c:pt idx="1062">
                  <c:v>0.0319873023454671</c:v>
                </c:pt>
                <c:pt idx="1063">
                  <c:v>0.0320174222158489</c:v>
                </c:pt>
                <c:pt idx="1064">
                  <c:v>0.0320475420862307</c:v>
                </c:pt>
                <c:pt idx="1065">
                  <c:v>0.0320776619566125</c:v>
                </c:pt>
                <c:pt idx="1066">
                  <c:v>0.0321077818269943</c:v>
                </c:pt>
                <c:pt idx="1067">
                  <c:v>0.0321379016973761</c:v>
                </c:pt>
                <c:pt idx="1068">
                  <c:v>0.0321680215677579</c:v>
                </c:pt>
                <c:pt idx="1069">
                  <c:v>0.0321981414381397</c:v>
                </c:pt>
                <c:pt idx="1070">
                  <c:v>0.0322282613085215</c:v>
                </c:pt>
                <c:pt idx="1071">
                  <c:v>0.0322583811789033</c:v>
                </c:pt>
                <c:pt idx="1072">
                  <c:v>0.0322885010492851</c:v>
                </c:pt>
                <c:pt idx="1073">
                  <c:v>0.0323186209196669</c:v>
                </c:pt>
                <c:pt idx="1074">
                  <c:v>0.0323487407900487</c:v>
                </c:pt>
                <c:pt idx="1075">
                  <c:v>0.0323788606604305</c:v>
                </c:pt>
                <c:pt idx="1076">
                  <c:v>0.0324089805308123</c:v>
                </c:pt>
                <c:pt idx="1077">
                  <c:v>0.0324391004011941</c:v>
                </c:pt>
                <c:pt idx="1078">
                  <c:v>0.0324692202715759</c:v>
                </c:pt>
                <c:pt idx="1079">
                  <c:v>0.0324993401419577</c:v>
                </c:pt>
                <c:pt idx="1080">
                  <c:v>0.0325294600123395</c:v>
                </c:pt>
                <c:pt idx="1081">
                  <c:v>0.0325595798827213</c:v>
                </c:pt>
                <c:pt idx="1082">
                  <c:v>0.0325896997531031</c:v>
                </c:pt>
                <c:pt idx="1083">
                  <c:v>0.0326198196234848</c:v>
                </c:pt>
                <c:pt idx="1084">
                  <c:v>0.0326499394938666</c:v>
                </c:pt>
                <c:pt idx="1085">
                  <c:v>0.0326800593642484</c:v>
                </c:pt>
                <c:pt idx="1086">
                  <c:v>0.0327101792346302</c:v>
                </c:pt>
                <c:pt idx="1087">
                  <c:v>0.032740299105012</c:v>
                </c:pt>
                <c:pt idx="1088">
                  <c:v>0.0327704189753938</c:v>
                </c:pt>
                <c:pt idx="1089">
                  <c:v>0.0328005388457756</c:v>
                </c:pt>
                <c:pt idx="1090">
                  <c:v>0.0328306587161574</c:v>
                </c:pt>
                <c:pt idx="1091">
                  <c:v>0.0328607785865392</c:v>
                </c:pt>
                <c:pt idx="1092">
                  <c:v>0.032890898456921</c:v>
                </c:pt>
                <c:pt idx="1093">
                  <c:v>0.0329210183273028</c:v>
                </c:pt>
                <c:pt idx="1094">
                  <c:v>0.0329511381976846</c:v>
                </c:pt>
                <c:pt idx="1095">
                  <c:v>0.0329812580680664</c:v>
                </c:pt>
                <c:pt idx="1096">
                  <c:v>0.0330113779384482</c:v>
                </c:pt>
                <c:pt idx="1097">
                  <c:v>0.03304149780883</c:v>
                </c:pt>
                <c:pt idx="1098">
                  <c:v>0.0330716176792118</c:v>
                </c:pt>
                <c:pt idx="1099">
                  <c:v>0.0331017375495936</c:v>
                </c:pt>
                <c:pt idx="1100">
                  <c:v>0.0331318574199754</c:v>
                </c:pt>
                <c:pt idx="1101">
                  <c:v>0.0331619772903572</c:v>
                </c:pt>
                <c:pt idx="1102">
                  <c:v>0.033192097160739</c:v>
                </c:pt>
                <c:pt idx="1103">
                  <c:v>0.0332222170311208</c:v>
                </c:pt>
                <c:pt idx="1104">
                  <c:v>0.0332523369015026</c:v>
                </c:pt>
                <c:pt idx="1105">
                  <c:v>0.0332824567718844</c:v>
                </c:pt>
                <c:pt idx="1106">
                  <c:v>0.0333125766422662</c:v>
                </c:pt>
                <c:pt idx="1107">
                  <c:v>0.033342696512648</c:v>
                </c:pt>
                <c:pt idx="1108">
                  <c:v>0.0333728163830298</c:v>
                </c:pt>
                <c:pt idx="1109">
                  <c:v>0.0334029362534116</c:v>
                </c:pt>
                <c:pt idx="1110">
                  <c:v>0.0334330561237934</c:v>
                </c:pt>
                <c:pt idx="1111">
                  <c:v>0.0334631759941751</c:v>
                </c:pt>
                <c:pt idx="1112">
                  <c:v>0.0334932958645569</c:v>
                </c:pt>
                <c:pt idx="1113">
                  <c:v>0.0335234157349387</c:v>
                </c:pt>
                <c:pt idx="1114">
                  <c:v>0.0335535356053205</c:v>
                </c:pt>
                <c:pt idx="1115">
                  <c:v>0.0335836554757023</c:v>
                </c:pt>
                <c:pt idx="1116">
                  <c:v>0.0336137753460841</c:v>
                </c:pt>
                <c:pt idx="1117">
                  <c:v>0.0336438952164659</c:v>
                </c:pt>
                <c:pt idx="1118">
                  <c:v>0.0336740150868477</c:v>
                </c:pt>
                <c:pt idx="1119">
                  <c:v>0.0337041349572295</c:v>
                </c:pt>
                <c:pt idx="1120">
                  <c:v>0.0337342548276113</c:v>
                </c:pt>
                <c:pt idx="1121">
                  <c:v>0.0337643746979931</c:v>
                </c:pt>
                <c:pt idx="1122">
                  <c:v>0.0337944945683749</c:v>
                </c:pt>
                <c:pt idx="1123">
                  <c:v>0.0338246144387567</c:v>
                </c:pt>
                <c:pt idx="1124">
                  <c:v>0.0338547343091385</c:v>
                </c:pt>
                <c:pt idx="1125">
                  <c:v>0.0338848541795203</c:v>
                </c:pt>
                <c:pt idx="1126">
                  <c:v>0.0339149740499021</c:v>
                </c:pt>
                <c:pt idx="1127">
                  <c:v>0.0339450939202839</c:v>
                </c:pt>
                <c:pt idx="1128">
                  <c:v>0.0339752137906657</c:v>
                </c:pt>
                <c:pt idx="1129">
                  <c:v>0.0340053336610475</c:v>
                </c:pt>
                <c:pt idx="1130">
                  <c:v>0.0340354535314293</c:v>
                </c:pt>
                <c:pt idx="1131">
                  <c:v>0.0340655734018111</c:v>
                </c:pt>
                <c:pt idx="1132">
                  <c:v>0.0340956932721929</c:v>
                </c:pt>
                <c:pt idx="1133">
                  <c:v>0.0341258131425747</c:v>
                </c:pt>
                <c:pt idx="1134">
                  <c:v>0.0341559330129565</c:v>
                </c:pt>
                <c:pt idx="1135">
                  <c:v>0.0341860528833383</c:v>
                </c:pt>
                <c:pt idx="1136">
                  <c:v>0.0342161727537201</c:v>
                </c:pt>
                <c:pt idx="1137">
                  <c:v>0.0342462926241019</c:v>
                </c:pt>
                <c:pt idx="1138">
                  <c:v>0.0342764124944837</c:v>
                </c:pt>
                <c:pt idx="1139">
                  <c:v>0.0343065323648655</c:v>
                </c:pt>
                <c:pt idx="1140">
                  <c:v>0.0343366522352472</c:v>
                </c:pt>
                <c:pt idx="1141">
                  <c:v>0.034366772105629</c:v>
                </c:pt>
                <c:pt idx="1142">
                  <c:v>0.0343968919760108</c:v>
                </c:pt>
                <c:pt idx="1143">
                  <c:v>0.0344270118463926</c:v>
                </c:pt>
                <c:pt idx="1144">
                  <c:v>0.0344571317167744</c:v>
                </c:pt>
                <c:pt idx="1145">
                  <c:v>0.0344872515871562</c:v>
                </c:pt>
                <c:pt idx="1146">
                  <c:v>0.034517371457538</c:v>
                </c:pt>
                <c:pt idx="1147">
                  <c:v>0.0345474913279198</c:v>
                </c:pt>
                <c:pt idx="1148">
                  <c:v>0.0345776111983016</c:v>
                </c:pt>
                <c:pt idx="1149">
                  <c:v>0.0346077310686834</c:v>
                </c:pt>
                <c:pt idx="1150">
                  <c:v>0.0346378509390652</c:v>
                </c:pt>
                <c:pt idx="1151">
                  <c:v>0.034667970809447</c:v>
                </c:pt>
                <c:pt idx="1152">
                  <c:v>0.0346980906798288</c:v>
                </c:pt>
                <c:pt idx="1153">
                  <c:v>0.0347282105502106</c:v>
                </c:pt>
                <c:pt idx="1154">
                  <c:v>0.0347583304205924</c:v>
                </c:pt>
                <c:pt idx="1155">
                  <c:v>0.0347884502909742</c:v>
                </c:pt>
                <c:pt idx="1156">
                  <c:v>0.034818570161356</c:v>
                </c:pt>
                <c:pt idx="1157">
                  <c:v>0.0348486900317378</c:v>
                </c:pt>
                <c:pt idx="1158">
                  <c:v>0.0348788099021196</c:v>
                </c:pt>
                <c:pt idx="1159">
                  <c:v>0.0349089297725014</c:v>
                </c:pt>
                <c:pt idx="1160">
                  <c:v>0.0349390496428832</c:v>
                </c:pt>
                <c:pt idx="1161">
                  <c:v>0.034969169513265</c:v>
                </c:pt>
                <c:pt idx="1162">
                  <c:v>0.0349992893836468</c:v>
                </c:pt>
                <c:pt idx="1163">
                  <c:v>0.0350294092540286</c:v>
                </c:pt>
                <c:pt idx="1164">
                  <c:v>0.0350595291244104</c:v>
                </c:pt>
                <c:pt idx="1165">
                  <c:v>0.0350896489947922</c:v>
                </c:pt>
                <c:pt idx="1166">
                  <c:v>0.035119768865174</c:v>
                </c:pt>
                <c:pt idx="1167">
                  <c:v>0.0351498887355558</c:v>
                </c:pt>
                <c:pt idx="1168">
                  <c:v>0.0351800086059375</c:v>
                </c:pt>
                <c:pt idx="1169">
                  <c:v>0.0352101284763193</c:v>
                </c:pt>
                <c:pt idx="1170">
                  <c:v>0.0352402483467011</c:v>
                </c:pt>
                <c:pt idx="1171">
                  <c:v>0.0352703682170829</c:v>
                </c:pt>
                <c:pt idx="1172">
                  <c:v>0.0353004880874647</c:v>
                </c:pt>
                <c:pt idx="1173">
                  <c:v>0.0353306079578465</c:v>
                </c:pt>
                <c:pt idx="1174">
                  <c:v>0.0353607278282283</c:v>
                </c:pt>
                <c:pt idx="1175">
                  <c:v>0.0353908476986101</c:v>
                </c:pt>
                <c:pt idx="1176">
                  <c:v>0.0354209675689919</c:v>
                </c:pt>
                <c:pt idx="1177">
                  <c:v>0.0354510874393737</c:v>
                </c:pt>
                <c:pt idx="1178">
                  <c:v>0.0354812073097555</c:v>
                </c:pt>
                <c:pt idx="1179">
                  <c:v>0.0355113271801373</c:v>
                </c:pt>
                <c:pt idx="1180">
                  <c:v>0.0355414470505191</c:v>
                </c:pt>
                <c:pt idx="1181">
                  <c:v>0.0355715669209009</c:v>
                </c:pt>
                <c:pt idx="1182">
                  <c:v>0.0356016867912827</c:v>
                </c:pt>
                <c:pt idx="1183">
                  <c:v>0.0356318066616645</c:v>
                </c:pt>
                <c:pt idx="1184">
                  <c:v>0.0356619265320463</c:v>
                </c:pt>
                <c:pt idx="1185">
                  <c:v>0.0356920464024281</c:v>
                </c:pt>
                <c:pt idx="1186">
                  <c:v>0.0357221662728099</c:v>
                </c:pt>
                <c:pt idx="1187">
                  <c:v>0.0357522861431917</c:v>
                </c:pt>
                <c:pt idx="1188">
                  <c:v>0.0357824060135735</c:v>
                </c:pt>
                <c:pt idx="1189">
                  <c:v>0.0358125258839553</c:v>
                </c:pt>
                <c:pt idx="1190">
                  <c:v>0.0358426457543371</c:v>
                </c:pt>
                <c:pt idx="1191">
                  <c:v>0.0358727656247189</c:v>
                </c:pt>
                <c:pt idx="1192">
                  <c:v>0.0359028854951007</c:v>
                </c:pt>
                <c:pt idx="1193">
                  <c:v>0.0359330053654825</c:v>
                </c:pt>
                <c:pt idx="1194">
                  <c:v>0.0359631252358643</c:v>
                </c:pt>
                <c:pt idx="1195">
                  <c:v>0.0359932451062461</c:v>
                </c:pt>
                <c:pt idx="1196">
                  <c:v>0.0360233649766278</c:v>
                </c:pt>
                <c:pt idx="1197">
                  <c:v>0.0360534848470096</c:v>
                </c:pt>
                <c:pt idx="1198">
                  <c:v>0.0360836047173914</c:v>
                </c:pt>
                <c:pt idx="1199">
                  <c:v>0.0361137245877732</c:v>
                </c:pt>
                <c:pt idx="1200">
                  <c:v>0.036143844458155</c:v>
                </c:pt>
                <c:pt idx="1201">
                  <c:v>0.0361739643285368</c:v>
                </c:pt>
                <c:pt idx="1202">
                  <c:v>0.0362040841989186</c:v>
                </c:pt>
                <c:pt idx="1203">
                  <c:v>0.0362342040693004</c:v>
                </c:pt>
                <c:pt idx="1204">
                  <c:v>0.0362643239396822</c:v>
                </c:pt>
                <c:pt idx="1205">
                  <c:v>0.036294443810064</c:v>
                </c:pt>
                <c:pt idx="1206">
                  <c:v>0.0363245636804458</c:v>
                </c:pt>
                <c:pt idx="1207">
                  <c:v>0.0363546835508276</c:v>
                </c:pt>
                <c:pt idx="1208">
                  <c:v>0.0363848034212094</c:v>
                </c:pt>
                <c:pt idx="1209">
                  <c:v>0.0364149232915912</c:v>
                </c:pt>
                <c:pt idx="1210">
                  <c:v>0.036445043161973</c:v>
                </c:pt>
                <c:pt idx="1211">
                  <c:v>0.0364751630323548</c:v>
                </c:pt>
                <c:pt idx="1212">
                  <c:v>0.0365052829027366</c:v>
                </c:pt>
                <c:pt idx="1213">
                  <c:v>0.0365354027731184</c:v>
                </c:pt>
                <c:pt idx="1214">
                  <c:v>0.0365655226435002</c:v>
                </c:pt>
                <c:pt idx="1215">
                  <c:v>0.036595642513882</c:v>
                </c:pt>
                <c:pt idx="1216">
                  <c:v>0.0366257623842638</c:v>
                </c:pt>
                <c:pt idx="1217">
                  <c:v>0.0366558822546456</c:v>
                </c:pt>
                <c:pt idx="1218">
                  <c:v>0.0366860021250274</c:v>
                </c:pt>
                <c:pt idx="1219">
                  <c:v>0.0367161219954092</c:v>
                </c:pt>
                <c:pt idx="1220">
                  <c:v>0.036746241865791</c:v>
                </c:pt>
                <c:pt idx="1221">
                  <c:v>0.0367763617361728</c:v>
                </c:pt>
                <c:pt idx="1222">
                  <c:v>0.0368064816065546</c:v>
                </c:pt>
                <c:pt idx="1223">
                  <c:v>0.0368366014769364</c:v>
                </c:pt>
                <c:pt idx="1224">
                  <c:v>0.0368667213473182</c:v>
                </c:pt>
                <c:pt idx="1225">
                  <c:v>0.0368968412176999</c:v>
                </c:pt>
                <c:pt idx="1226">
                  <c:v>0.0369269610880817</c:v>
                </c:pt>
                <c:pt idx="1227">
                  <c:v>0.0369570809584635</c:v>
                </c:pt>
                <c:pt idx="1228">
                  <c:v>0.0369872008288453</c:v>
                </c:pt>
                <c:pt idx="1229">
                  <c:v>0.0370173206992271</c:v>
                </c:pt>
                <c:pt idx="1230">
                  <c:v>0.0370474405696089</c:v>
                </c:pt>
                <c:pt idx="1231">
                  <c:v>0.0370775604399907</c:v>
                </c:pt>
                <c:pt idx="1232">
                  <c:v>0.0371076803103725</c:v>
                </c:pt>
                <c:pt idx="1233">
                  <c:v>0.0371378001807543</c:v>
                </c:pt>
                <c:pt idx="1234">
                  <c:v>0.0371679200511361</c:v>
                </c:pt>
                <c:pt idx="1235">
                  <c:v>0.0371980399215179</c:v>
                </c:pt>
                <c:pt idx="1236">
                  <c:v>0.0372281597918997</c:v>
                </c:pt>
                <c:pt idx="1237">
                  <c:v>0.0372582796622815</c:v>
                </c:pt>
                <c:pt idx="1238">
                  <c:v>0.0372883995326633</c:v>
                </c:pt>
                <c:pt idx="1239">
                  <c:v>0.0373185194030451</c:v>
                </c:pt>
                <c:pt idx="1240">
                  <c:v>0.0373486392734269</c:v>
                </c:pt>
                <c:pt idx="1241">
                  <c:v>0.0373787591438087</c:v>
                </c:pt>
                <c:pt idx="1242">
                  <c:v>0.0374088790141905</c:v>
                </c:pt>
                <c:pt idx="1243">
                  <c:v>0.0374389988845723</c:v>
                </c:pt>
                <c:pt idx="1244">
                  <c:v>0.0374691187549541</c:v>
                </c:pt>
                <c:pt idx="1245">
                  <c:v>0.0374992386253359</c:v>
                </c:pt>
                <c:pt idx="1246">
                  <c:v>0.0375293584957177</c:v>
                </c:pt>
                <c:pt idx="1247">
                  <c:v>0.0375594783660995</c:v>
                </c:pt>
                <c:pt idx="1248">
                  <c:v>0.0375895982364813</c:v>
                </c:pt>
                <c:pt idx="1249">
                  <c:v>0.0376197181068631</c:v>
                </c:pt>
                <c:pt idx="1250">
                  <c:v>0.0376498379772449</c:v>
                </c:pt>
                <c:pt idx="1251">
                  <c:v>0.0376799578476267</c:v>
                </c:pt>
                <c:pt idx="1252">
                  <c:v>0.0377100777180085</c:v>
                </c:pt>
                <c:pt idx="1253">
                  <c:v>0.0377401975883902</c:v>
                </c:pt>
                <c:pt idx="1254">
                  <c:v>0.037770317458772</c:v>
                </c:pt>
                <c:pt idx="1255">
                  <c:v>0.0378004373291538</c:v>
                </c:pt>
                <c:pt idx="1256">
                  <c:v>0.0378305571995356</c:v>
                </c:pt>
                <c:pt idx="1257">
                  <c:v>0.0378606770699174</c:v>
                </c:pt>
                <c:pt idx="1258">
                  <c:v>0.0378907969402992</c:v>
                </c:pt>
                <c:pt idx="1259">
                  <c:v>0.037920916810681</c:v>
                </c:pt>
                <c:pt idx="1260">
                  <c:v>0.0379510366810628</c:v>
                </c:pt>
                <c:pt idx="1261">
                  <c:v>0.0379811565514446</c:v>
                </c:pt>
                <c:pt idx="1262">
                  <c:v>0.0380112764218264</c:v>
                </c:pt>
                <c:pt idx="1263">
                  <c:v>0.0380413962922082</c:v>
                </c:pt>
                <c:pt idx="1264">
                  <c:v>0.03807151616259</c:v>
                </c:pt>
                <c:pt idx="1265">
                  <c:v>0.0381016360329718</c:v>
                </c:pt>
                <c:pt idx="1266">
                  <c:v>0.0381317559033536</c:v>
                </c:pt>
                <c:pt idx="1267">
                  <c:v>0.0381618757737354</c:v>
                </c:pt>
                <c:pt idx="1268">
                  <c:v>0.0381919956441172</c:v>
                </c:pt>
                <c:pt idx="1269">
                  <c:v>0.038222115514499</c:v>
                </c:pt>
                <c:pt idx="1270">
                  <c:v>0.0382522353848808</c:v>
                </c:pt>
                <c:pt idx="1271">
                  <c:v>0.0382823552552626</c:v>
                </c:pt>
                <c:pt idx="1272">
                  <c:v>0.0383124751256444</c:v>
                </c:pt>
                <c:pt idx="1273">
                  <c:v>0.0383425949960262</c:v>
                </c:pt>
                <c:pt idx="1274">
                  <c:v>0.038372714866408</c:v>
                </c:pt>
                <c:pt idx="1275">
                  <c:v>0.0384028347367898</c:v>
                </c:pt>
                <c:pt idx="1276">
                  <c:v>0.0384329546071716</c:v>
                </c:pt>
                <c:pt idx="1277">
                  <c:v>0.0384630744775534</c:v>
                </c:pt>
                <c:pt idx="1278">
                  <c:v>0.0384931943479352</c:v>
                </c:pt>
                <c:pt idx="1279">
                  <c:v>0.038523314218317</c:v>
                </c:pt>
                <c:pt idx="1280">
                  <c:v>0.0385534340886988</c:v>
                </c:pt>
                <c:pt idx="1281">
                  <c:v>0.0385835539590805</c:v>
                </c:pt>
                <c:pt idx="1282">
                  <c:v>0.0386136738294623</c:v>
                </c:pt>
                <c:pt idx="1283">
                  <c:v>0.0386437936998441</c:v>
                </c:pt>
                <c:pt idx="1284">
                  <c:v>0.0386739135702259</c:v>
                </c:pt>
                <c:pt idx="1285">
                  <c:v>0.0387040334406077</c:v>
                </c:pt>
                <c:pt idx="1286">
                  <c:v>0.0387341533109895</c:v>
                </c:pt>
                <c:pt idx="1287">
                  <c:v>0.0387642731813713</c:v>
                </c:pt>
                <c:pt idx="1288">
                  <c:v>0.0387943930517531</c:v>
                </c:pt>
                <c:pt idx="1289">
                  <c:v>0.0388245129221349</c:v>
                </c:pt>
                <c:pt idx="1290">
                  <c:v>0.0388546327925167</c:v>
                </c:pt>
                <c:pt idx="1291">
                  <c:v>0.0388847526628985</c:v>
                </c:pt>
                <c:pt idx="1292">
                  <c:v>0.0389148725332803</c:v>
                </c:pt>
                <c:pt idx="1293">
                  <c:v>0.0389449924036621</c:v>
                </c:pt>
                <c:pt idx="1294">
                  <c:v>0.0389751122740439</c:v>
                </c:pt>
                <c:pt idx="1295">
                  <c:v>0.0390052321444257</c:v>
                </c:pt>
                <c:pt idx="1296">
                  <c:v>0.0390353520148075</c:v>
                </c:pt>
                <c:pt idx="1297">
                  <c:v>0.0390654718851893</c:v>
                </c:pt>
                <c:pt idx="1298">
                  <c:v>0.0390955917555711</c:v>
                </c:pt>
                <c:pt idx="1299">
                  <c:v>0.0391257116259529</c:v>
                </c:pt>
                <c:pt idx="1300">
                  <c:v>0.0391558314963347</c:v>
                </c:pt>
                <c:pt idx="1301">
                  <c:v>0.0391859513667165</c:v>
                </c:pt>
                <c:pt idx="1302">
                  <c:v>0.0392160712370983</c:v>
                </c:pt>
                <c:pt idx="1303">
                  <c:v>0.0392461911074801</c:v>
                </c:pt>
                <c:pt idx="1304">
                  <c:v>0.0392763109778619</c:v>
                </c:pt>
                <c:pt idx="1305">
                  <c:v>0.0393064308482437</c:v>
                </c:pt>
                <c:pt idx="1306">
                  <c:v>0.0393365507186255</c:v>
                </c:pt>
                <c:pt idx="1307">
                  <c:v>0.0393666705890073</c:v>
                </c:pt>
                <c:pt idx="1308">
                  <c:v>0.0393967904593891</c:v>
                </c:pt>
                <c:pt idx="1309">
                  <c:v>0.0394269103297709</c:v>
                </c:pt>
                <c:pt idx="1310">
                  <c:v>0.0394570302001526</c:v>
                </c:pt>
                <c:pt idx="1311">
                  <c:v>0.0394871500705344</c:v>
                </c:pt>
                <c:pt idx="1312">
                  <c:v>0.0395172699409162</c:v>
                </c:pt>
                <c:pt idx="1313">
                  <c:v>0.039547389811298</c:v>
                </c:pt>
                <c:pt idx="1314">
                  <c:v>0.0395775096816798</c:v>
                </c:pt>
                <c:pt idx="1315">
                  <c:v>0.0396076295520616</c:v>
                </c:pt>
                <c:pt idx="1316">
                  <c:v>0.0396377494224434</c:v>
                </c:pt>
                <c:pt idx="1317">
                  <c:v>0.0396678692928252</c:v>
                </c:pt>
                <c:pt idx="1318">
                  <c:v>0.039697989163207</c:v>
                </c:pt>
                <c:pt idx="1319">
                  <c:v>0.0397281090335888</c:v>
                </c:pt>
                <c:pt idx="1320">
                  <c:v>0.0397582289039706</c:v>
                </c:pt>
                <c:pt idx="1321">
                  <c:v>0.0397883487743524</c:v>
                </c:pt>
                <c:pt idx="1322">
                  <c:v>0.0398184686447342</c:v>
                </c:pt>
                <c:pt idx="1323">
                  <c:v>0.039848588515116</c:v>
                </c:pt>
                <c:pt idx="1324">
                  <c:v>0.0398787083854978</c:v>
                </c:pt>
                <c:pt idx="1325">
                  <c:v>0.0399088282558796</c:v>
                </c:pt>
                <c:pt idx="1326">
                  <c:v>0.0399389481262614</c:v>
                </c:pt>
                <c:pt idx="1327">
                  <c:v>0.0399690679966432</c:v>
                </c:pt>
                <c:pt idx="1328">
                  <c:v>0.039999187867025</c:v>
                </c:pt>
                <c:pt idx="1329">
                  <c:v>0.0400293077374068</c:v>
                </c:pt>
                <c:pt idx="1330">
                  <c:v>0.0400594276077886</c:v>
                </c:pt>
                <c:pt idx="1331">
                  <c:v>0.0400895474781704</c:v>
                </c:pt>
                <c:pt idx="1332">
                  <c:v>0.0401196673485522</c:v>
                </c:pt>
                <c:pt idx="1333">
                  <c:v>0.040149787218934</c:v>
                </c:pt>
                <c:pt idx="1334">
                  <c:v>0.0401799070893158</c:v>
                </c:pt>
                <c:pt idx="1335">
                  <c:v>0.0402100269596976</c:v>
                </c:pt>
                <c:pt idx="1336">
                  <c:v>0.0402401468300794</c:v>
                </c:pt>
                <c:pt idx="1337">
                  <c:v>0.0402702667004612</c:v>
                </c:pt>
                <c:pt idx="1338">
                  <c:v>0.0403003865708429</c:v>
                </c:pt>
                <c:pt idx="1339">
                  <c:v>0.0403305064412247</c:v>
                </c:pt>
                <c:pt idx="1340">
                  <c:v>0.0403606263116065</c:v>
                </c:pt>
                <c:pt idx="1341">
                  <c:v>0.0403907461819883</c:v>
                </c:pt>
                <c:pt idx="1342">
                  <c:v>0.0404208660523701</c:v>
                </c:pt>
                <c:pt idx="1343">
                  <c:v>0.0404509859227519</c:v>
                </c:pt>
                <c:pt idx="1344">
                  <c:v>0.0404811057931337</c:v>
                </c:pt>
                <c:pt idx="1345">
                  <c:v>0.0405112256635155</c:v>
                </c:pt>
                <c:pt idx="1346">
                  <c:v>0.0405413455338973</c:v>
                </c:pt>
                <c:pt idx="1347">
                  <c:v>0.0405714654042791</c:v>
                </c:pt>
                <c:pt idx="1348">
                  <c:v>0.0406015852746609</c:v>
                </c:pt>
                <c:pt idx="1349">
                  <c:v>0.0406317051450427</c:v>
                </c:pt>
                <c:pt idx="1350">
                  <c:v>0.0406618250154245</c:v>
                </c:pt>
                <c:pt idx="1351">
                  <c:v>0.0406919448858063</c:v>
                </c:pt>
                <c:pt idx="1352">
                  <c:v>0.0407220647561881</c:v>
                </c:pt>
                <c:pt idx="1353">
                  <c:v>0.0407521846265699</c:v>
                </c:pt>
                <c:pt idx="1354">
                  <c:v>0.0407823044969517</c:v>
                </c:pt>
                <c:pt idx="1355">
                  <c:v>0.0408124243673335</c:v>
                </c:pt>
                <c:pt idx="1356">
                  <c:v>0.0408425442377153</c:v>
                </c:pt>
                <c:pt idx="1357">
                  <c:v>0.0408726641080971</c:v>
                </c:pt>
                <c:pt idx="1358">
                  <c:v>0.0409027839784789</c:v>
                </c:pt>
                <c:pt idx="1359">
                  <c:v>0.0409329038488607</c:v>
                </c:pt>
                <c:pt idx="1360">
                  <c:v>0.0409630237192425</c:v>
                </c:pt>
                <c:pt idx="1361">
                  <c:v>0.0409931435896243</c:v>
                </c:pt>
                <c:pt idx="1362">
                  <c:v>0.0410232634600061</c:v>
                </c:pt>
                <c:pt idx="1363">
                  <c:v>0.0410533833303879</c:v>
                </c:pt>
                <c:pt idx="1364">
                  <c:v>0.0410835032007697</c:v>
                </c:pt>
                <c:pt idx="1365">
                  <c:v>0.0411136230711515</c:v>
                </c:pt>
                <c:pt idx="1366">
                  <c:v>0.0411437429415333</c:v>
                </c:pt>
                <c:pt idx="1367">
                  <c:v>0.041173862811915</c:v>
                </c:pt>
                <c:pt idx="1368">
                  <c:v>0.0412039826822968</c:v>
                </c:pt>
                <c:pt idx="1369">
                  <c:v>0.0412341025526786</c:v>
                </c:pt>
                <c:pt idx="1370">
                  <c:v>0.0412642224230604</c:v>
                </c:pt>
                <c:pt idx="1371">
                  <c:v>0.0412943422934422</c:v>
                </c:pt>
                <c:pt idx="1372">
                  <c:v>0.041324462163824</c:v>
                </c:pt>
                <c:pt idx="1373">
                  <c:v>0.0413545820342058</c:v>
                </c:pt>
                <c:pt idx="1374">
                  <c:v>0.0413847019045876</c:v>
                </c:pt>
                <c:pt idx="1375">
                  <c:v>0.0414148217749694</c:v>
                </c:pt>
                <c:pt idx="1376">
                  <c:v>0.0414449416453512</c:v>
                </c:pt>
                <c:pt idx="1377">
                  <c:v>0.041475061515733</c:v>
                </c:pt>
                <c:pt idx="1378">
                  <c:v>0.0415051813861148</c:v>
                </c:pt>
                <c:pt idx="1379">
                  <c:v>0.0415353012564966</c:v>
                </c:pt>
                <c:pt idx="1380">
                  <c:v>0.0415654211268784</c:v>
                </c:pt>
                <c:pt idx="1381">
                  <c:v>0.0415955409972602</c:v>
                </c:pt>
                <c:pt idx="1382">
                  <c:v>0.041625660867642</c:v>
                </c:pt>
                <c:pt idx="1383">
                  <c:v>0.0416557807380238</c:v>
                </c:pt>
                <c:pt idx="1384">
                  <c:v>0.0416859006084056</c:v>
                </c:pt>
                <c:pt idx="1385">
                  <c:v>0.0417160204787874</c:v>
                </c:pt>
                <c:pt idx="1386">
                  <c:v>0.0417461403491692</c:v>
                </c:pt>
                <c:pt idx="1387">
                  <c:v>0.041776260219551</c:v>
                </c:pt>
                <c:pt idx="1388">
                  <c:v>0.0418063800899328</c:v>
                </c:pt>
                <c:pt idx="1389">
                  <c:v>0.0418364999603146</c:v>
                </c:pt>
                <c:pt idx="1390">
                  <c:v>0.0418666198306964</c:v>
                </c:pt>
                <c:pt idx="1391">
                  <c:v>0.0418967397010782</c:v>
                </c:pt>
                <c:pt idx="1392">
                  <c:v>0.04192685957146</c:v>
                </c:pt>
                <c:pt idx="1393">
                  <c:v>0.0419569794418418</c:v>
                </c:pt>
                <c:pt idx="1394">
                  <c:v>0.0419870993122236</c:v>
                </c:pt>
                <c:pt idx="1395">
                  <c:v>0.0420172191826053</c:v>
                </c:pt>
                <c:pt idx="1396">
                  <c:v>0.0420473390529871</c:v>
                </c:pt>
                <c:pt idx="1397">
                  <c:v>0.0420774589233689</c:v>
                </c:pt>
                <c:pt idx="1398">
                  <c:v>0.0421075787937507</c:v>
                </c:pt>
                <c:pt idx="1399">
                  <c:v>0.0421376986641325</c:v>
                </c:pt>
                <c:pt idx="1400">
                  <c:v>0.0421678185345143</c:v>
                </c:pt>
                <c:pt idx="1401">
                  <c:v>0.0421979384048961</c:v>
                </c:pt>
                <c:pt idx="1402">
                  <c:v>0.0422280582752779</c:v>
                </c:pt>
                <c:pt idx="1403">
                  <c:v>0.0422581781456597</c:v>
                </c:pt>
                <c:pt idx="1404">
                  <c:v>0.0422882980160415</c:v>
                </c:pt>
                <c:pt idx="1405">
                  <c:v>0.0423184178864233</c:v>
                </c:pt>
                <c:pt idx="1406">
                  <c:v>0.0423485377568051</c:v>
                </c:pt>
                <c:pt idx="1407">
                  <c:v>0.0423786576271869</c:v>
                </c:pt>
                <c:pt idx="1408">
                  <c:v>0.0424087774975687</c:v>
                </c:pt>
                <c:pt idx="1409">
                  <c:v>0.0424388973679505</c:v>
                </c:pt>
                <c:pt idx="1410">
                  <c:v>0.0424690172383323</c:v>
                </c:pt>
                <c:pt idx="1411">
                  <c:v>0.0424991371087141</c:v>
                </c:pt>
                <c:pt idx="1412">
                  <c:v>0.0425292569790959</c:v>
                </c:pt>
                <c:pt idx="1413">
                  <c:v>0.0425593768494777</c:v>
                </c:pt>
                <c:pt idx="1414">
                  <c:v>0.0425894967198595</c:v>
                </c:pt>
                <c:pt idx="1415">
                  <c:v>0.0426196165902413</c:v>
                </c:pt>
                <c:pt idx="1416">
                  <c:v>0.0426497364606231</c:v>
                </c:pt>
                <c:pt idx="1417">
                  <c:v>0.0426798563310049</c:v>
                </c:pt>
                <c:pt idx="1418">
                  <c:v>0.0427099762013867</c:v>
                </c:pt>
                <c:pt idx="1419">
                  <c:v>0.0427400960717685</c:v>
                </c:pt>
                <c:pt idx="1420">
                  <c:v>0.0427702159421503</c:v>
                </c:pt>
                <c:pt idx="1421">
                  <c:v>0.0428003358125321</c:v>
                </c:pt>
                <c:pt idx="1422">
                  <c:v>0.0428304556829139</c:v>
                </c:pt>
                <c:pt idx="1423">
                  <c:v>0.0428605755532956</c:v>
                </c:pt>
                <c:pt idx="1424">
                  <c:v>0.0428906954236774</c:v>
                </c:pt>
                <c:pt idx="1425">
                  <c:v>0.0429208152940592</c:v>
                </c:pt>
                <c:pt idx="1426">
                  <c:v>0.042950935164441</c:v>
                </c:pt>
                <c:pt idx="1427">
                  <c:v>0.0429810550348228</c:v>
                </c:pt>
                <c:pt idx="1428">
                  <c:v>0.0430111749052046</c:v>
                </c:pt>
                <c:pt idx="1429">
                  <c:v>0.0430412947755864</c:v>
                </c:pt>
                <c:pt idx="1430">
                  <c:v>0.0430714146459682</c:v>
                </c:pt>
                <c:pt idx="1431">
                  <c:v>0.04310153451635</c:v>
                </c:pt>
                <c:pt idx="1432">
                  <c:v>0.0431316543867318</c:v>
                </c:pt>
                <c:pt idx="1433">
                  <c:v>0.0431617742571136</c:v>
                </c:pt>
                <c:pt idx="1434">
                  <c:v>0.0431918941274954</c:v>
                </c:pt>
                <c:pt idx="1435">
                  <c:v>0.0432220139978772</c:v>
                </c:pt>
                <c:pt idx="1436">
                  <c:v>0.043252133868259</c:v>
                </c:pt>
                <c:pt idx="1437">
                  <c:v>0.0432822537386408</c:v>
                </c:pt>
                <c:pt idx="1438">
                  <c:v>0.0433123736090226</c:v>
                </c:pt>
                <c:pt idx="1439">
                  <c:v>0.0433424934794044</c:v>
                </c:pt>
                <c:pt idx="1440">
                  <c:v>0.0433726133497862</c:v>
                </c:pt>
                <c:pt idx="1441">
                  <c:v>0.043402733220168</c:v>
                </c:pt>
                <c:pt idx="1442">
                  <c:v>0.0434328530905498</c:v>
                </c:pt>
                <c:pt idx="1443">
                  <c:v>0.0434629729609316</c:v>
                </c:pt>
                <c:pt idx="1444">
                  <c:v>0.0434930928313134</c:v>
                </c:pt>
                <c:pt idx="1445">
                  <c:v>0.0435232127016952</c:v>
                </c:pt>
                <c:pt idx="1446">
                  <c:v>0.043553332572077</c:v>
                </c:pt>
                <c:pt idx="1447">
                  <c:v>0.0435834524424588</c:v>
                </c:pt>
                <c:pt idx="1448">
                  <c:v>0.0436135723128406</c:v>
                </c:pt>
                <c:pt idx="1449">
                  <c:v>0.0436436921832224</c:v>
                </c:pt>
                <c:pt idx="1450">
                  <c:v>0.0436738120536042</c:v>
                </c:pt>
                <c:pt idx="1451">
                  <c:v>0.0437039319239859</c:v>
                </c:pt>
                <c:pt idx="1452">
                  <c:v>0.0437340517943677</c:v>
                </c:pt>
                <c:pt idx="1453">
                  <c:v>0.0437641716647495</c:v>
                </c:pt>
                <c:pt idx="1454">
                  <c:v>0.0437942915351313</c:v>
                </c:pt>
                <c:pt idx="1455">
                  <c:v>0.0438244114055131</c:v>
                </c:pt>
                <c:pt idx="1456">
                  <c:v>0.0438545312758949</c:v>
                </c:pt>
                <c:pt idx="1457">
                  <c:v>0.0438846511462767</c:v>
                </c:pt>
                <c:pt idx="1458">
                  <c:v>0.0439147710166585</c:v>
                </c:pt>
                <c:pt idx="1459">
                  <c:v>0.0439448908870403</c:v>
                </c:pt>
                <c:pt idx="1460">
                  <c:v>0.0439750107574221</c:v>
                </c:pt>
                <c:pt idx="1461">
                  <c:v>0.0440051306278039</c:v>
                </c:pt>
                <c:pt idx="1462">
                  <c:v>0.0440352504981857</c:v>
                </c:pt>
                <c:pt idx="1463">
                  <c:v>0.0440653703685675</c:v>
                </c:pt>
                <c:pt idx="1464">
                  <c:v>0.0440954902389493</c:v>
                </c:pt>
                <c:pt idx="1465">
                  <c:v>0.0441256101093311</c:v>
                </c:pt>
                <c:pt idx="1466">
                  <c:v>0.0441557299797129</c:v>
                </c:pt>
                <c:pt idx="1467">
                  <c:v>0.0441858498500947</c:v>
                </c:pt>
                <c:pt idx="1468">
                  <c:v>0.0442159697204765</c:v>
                </c:pt>
                <c:pt idx="1469">
                  <c:v>0.0442460895908583</c:v>
                </c:pt>
                <c:pt idx="1470">
                  <c:v>0.0442762094612401</c:v>
                </c:pt>
                <c:pt idx="1471">
                  <c:v>0.0443063293316219</c:v>
                </c:pt>
                <c:pt idx="1472">
                  <c:v>0.0443364492020037</c:v>
                </c:pt>
                <c:pt idx="1473">
                  <c:v>0.0443665690723855</c:v>
                </c:pt>
                <c:pt idx="1474">
                  <c:v>0.0443966889427673</c:v>
                </c:pt>
                <c:pt idx="1475">
                  <c:v>0.0444268088131491</c:v>
                </c:pt>
                <c:pt idx="1476">
                  <c:v>0.0444569286835309</c:v>
                </c:pt>
                <c:pt idx="1477">
                  <c:v>0.0444870485539127</c:v>
                </c:pt>
                <c:pt idx="1478">
                  <c:v>0.0445171684242945</c:v>
                </c:pt>
                <c:pt idx="1479">
                  <c:v>0.0445472882946763</c:v>
                </c:pt>
                <c:pt idx="1480">
                  <c:v>0.044577408165058</c:v>
                </c:pt>
                <c:pt idx="1481">
                  <c:v>0.0446075280354398</c:v>
                </c:pt>
                <c:pt idx="1482">
                  <c:v>0.0446376479058216</c:v>
                </c:pt>
                <c:pt idx="1483">
                  <c:v>0.0446677677762034</c:v>
                </c:pt>
                <c:pt idx="1484">
                  <c:v>0.0446978876465852</c:v>
                </c:pt>
                <c:pt idx="1485">
                  <c:v>0.044728007516967</c:v>
                </c:pt>
                <c:pt idx="1486">
                  <c:v>0.0447581273873488</c:v>
                </c:pt>
                <c:pt idx="1487">
                  <c:v>0.0447882472577306</c:v>
                </c:pt>
                <c:pt idx="1488">
                  <c:v>0.0448183671281124</c:v>
                </c:pt>
                <c:pt idx="1489">
                  <c:v>0.0448484869984942</c:v>
                </c:pt>
                <c:pt idx="1490">
                  <c:v>0.044878606868876</c:v>
                </c:pt>
                <c:pt idx="1491">
                  <c:v>0.0449087267392578</c:v>
                </c:pt>
                <c:pt idx="1492">
                  <c:v>0.0449388466096396</c:v>
                </c:pt>
                <c:pt idx="1493">
                  <c:v>0.0449689664800214</c:v>
                </c:pt>
                <c:pt idx="1494">
                  <c:v>0.0449990863504032</c:v>
                </c:pt>
                <c:pt idx="1495">
                  <c:v>0.045029206220785</c:v>
                </c:pt>
                <c:pt idx="1496">
                  <c:v>0.0450593260911668</c:v>
                </c:pt>
                <c:pt idx="1497">
                  <c:v>0.0450894459615486</c:v>
                </c:pt>
                <c:pt idx="1498">
                  <c:v>0.0451195658319304</c:v>
                </c:pt>
                <c:pt idx="1499">
                  <c:v>0.0451496857023122</c:v>
                </c:pt>
                <c:pt idx="1500">
                  <c:v>0.045179805572694</c:v>
                </c:pt>
                <c:pt idx="1501">
                  <c:v>0.0452099254430758</c:v>
                </c:pt>
                <c:pt idx="1502">
                  <c:v>0.0452400453134576</c:v>
                </c:pt>
                <c:pt idx="1503">
                  <c:v>0.0452701651838394</c:v>
                </c:pt>
                <c:pt idx="1504">
                  <c:v>0.0453002850542212</c:v>
                </c:pt>
                <c:pt idx="1505">
                  <c:v>0.045330404924603</c:v>
                </c:pt>
                <c:pt idx="1506">
                  <c:v>0.0453605247949848</c:v>
                </c:pt>
                <c:pt idx="1507">
                  <c:v>0.0453906446653666</c:v>
                </c:pt>
                <c:pt idx="1508">
                  <c:v>0.0454207645357483</c:v>
                </c:pt>
                <c:pt idx="1509">
                  <c:v>0.0454508844061301</c:v>
                </c:pt>
                <c:pt idx="1510">
                  <c:v>0.0454810042765119</c:v>
                </c:pt>
                <c:pt idx="1511">
                  <c:v>0.0455111241468937</c:v>
                </c:pt>
                <c:pt idx="1512">
                  <c:v>0.0455412440172755</c:v>
                </c:pt>
                <c:pt idx="1513">
                  <c:v>0.0455713638876573</c:v>
                </c:pt>
                <c:pt idx="1514">
                  <c:v>0.0456014837580391</c:v>
                </c:pt>
                <c:pt idx="1515">
                  <c:v>0.0456316036284209</c:v>
                </c:pt>
                <c:pt idx="1516">
                  <c:v>0.0456617234988027</c:v>
                </c:pt>
                <c:pt idx="1517">
                  <c:v>0.0456918433691845</c:v>
                </c:pt>
                <c:pt idx="1518">
                  <c:v>0.0457219632395663</c:v>
                </c:pt>
                <c:pt idx="1519">
                  <c:v>0.0457520831099481</c:v>
                </c:pt>
                <c:pt idx="1520">
                  <c:v>0.0457822029803299</c:v>
                </c:pt>
                <c:pt idx="1521">
                  <c:v>0.0458123228507117</c:v>
                </c:pt>
                <c:pt idx="1522">
                  <c:v>0.0458424427210935</c:v>
                </c:pt>
                <c:pt idx="1523">
                  <c:v>0.0458725625914753</c:v>
                </c:pt>
                <c:pt idx="1524">
                  <c:v>0.0459026824618571</c:v>
                </c:pt>
                <c:pt idx="1525">
                  <c:v>0.0459328023322389</c:v>
                </c:pt>
                <c:pt idx="1526">
                  <c:v>0.0459629222026207</c:v>
                </c:pt>
                <c:pt idx="1527">
                  <c:v>0.0459930420730025</c:v>
                </c:pt>
                <c:pt idx="1528">
                  <c:v>0.0460231619433843</c:v>
                </c:pt>
                <c:pt idx="1529">
                  <c:v>0.0460532818137661</c:v>
                </c:pt>
                <c:pt idx="1530">
                  <c:v>0.0460834016841479</c:v>
                </c:pt>
                <c:pt idx="1531">
                  <c:v>0.0461135215545297</c:v>
                </c:pt>
                <c:pt idx="1532">
                  <c:v>0.0461436414249115</c:v>
                </c:pt>
                <c:pt idx="1533">
                  <c:v>0.0461737612952933</c:v>
                </c:pt>
                <c:pt idx="1534">
                  <c:v>0.0462038811656751</c:v>
                </c:pt>
                <c:pt idx="1535">
                  <c:v>0.0462340010360569</c:v>
                </c:pt>
                <c:pt idx="1536">
                  <c:v>0.0462641209064386</c:v>
                </c:pt>
                <c:pt idx="1537">
                  <c:v>0.0462942407768204</c:v>
                </c:pt>
                <c:pt idx="1538">
                  <c:v>0.0463243606472022</c:v>
                </c:pt>
                <c:pt idx="1539">
                  <c:v>0.046354480517584</c:v>
                </c:pt>
                <c:pt idx="1540">
                  <c:v>0.0463846003879658</c:v>
                </c:pt>
                <c:pt idx="1541">
                  <c:v>0.0464147202583476</c:v>
                </c:pt>
                <c:pt idx="1542">
                  <c:v>0.0464448401287294</c:v>
                </c:pt>
                <c:pt idx="1543">
                  <c:v>0.0464749599991112</c:v>
                </c:pt>
                <c:pt idx="1544">
                  <c:v>0.046505079869493</c:v>
                </c:pt>
                <c:pt idx="1545">
                  <c:v>0.0465351997398748</c:v>
                </c:pt>
                <c:pt idx="1546">
                  <c:v>0.0465653196102566</c:v>
                </c:pt>
                <c:pt idx="1547">
                  <c:v>0.0465954394806384</c:v>
                </c:pt>
                <c:pt idx="1548">
                  <c:v>0.0466255593510202</c:v>
                </c:pt>
                <c:pt idx="1549">
                  <c:v>0.046655679221402</c:v>
                </c:pt>
                <c:pt idx="1550">
                  <c:v>0.0466857990917838</c:v>
                </c:pt>
                <c:pt idx="1551">
                  <c:v>0.0467159189621656</c:v>
                </c:pt>
                <c:pt idx="1552">
                  <c:v>0.0467460388325474</c:v>
                </c:pt>
                <c:pt idx="1553">
                  <c:v>0.0467761587029292</c:v>
                </c:pt>
                <c:pt idx="1554">
                  <c:v>0.046806278573311</c:v>
                </c:pt>
                <c:pt idx="1555">
                  <c:v>0.0468363984436928</c:v>
                </c:pt>
                <c:pt idx="1556">
                  <c:v>0.0468665183140746</c:v>
                </c:pt>
                <c:pt idx="1557">
                  <c:v>0.0468966381844564</c:v>
                </c:pt>
                <c:pt idx="1558">
                  <c:v>0.0469267580548382</c:v>
                </c:pt>
                <c:pt idx="1559">
                  <c:v>0.04695687792522</c:v>
                </c:pt>
                <c:pt idx="1560">
                  <c:v>0.0469869977956018</c:v>
                </c:pt>
                <c:pt idx="1561">
                  <c:v>0.0470171176659836</c:v>
                </c:pt>
                <c:pt idx="1562">
                  <c:v>0.0470472375363654</c:v>
                </c:pt>
                <c:pt idx="1563">
                  <c:v>0.0470773574067472</c:v>
                </c:pt>
                <c:pt idx="1564">
                  <c:v>0.047107477277129</c:v>
                </c:pt>
                <c:pt idx="1565">
                  <c:v>0.0471375971475107</c:v>
                </c:pt>
                <c:pt idx="1566">
                  <c:v>0.0471677170178925</c:v>
                </c:pt>
                <c:pt idx="1567">
                  <c:v>0.0471978368882743</c:v>
                </c:pt>
                <c:pt idx="1568">
                  <c:v>0.0472279567586561</c:v>
                </c:pt>
                <c:pt idx="1569">
                  <c:v>0.0472580766290379</c:v>
                </c:pt>
                <c:pt idx="1570">
                  <c:v>0.0472881964994197</c:v>
                </c:pt>
                <c:pt idx="1571">
                  <c:v>0.0473183163698015</c:v>
                </c:pt>
                <c:pt idx="1572">
                  <c:v>0.0473484362401833</c:v>
                </c:pt>
                <c:pt idx="1573">
                  <c:v>0.0473785561105651</c:v>
                </c:pt>
                <c:pt idx="1574">
                  <c:v>0.0474086759809469</c:v>
                </c:pt>
                <c:pt idx="1575">
                  <c:v>0.0474387958513287</c:v>
                </c:pt>
                <c:pt idx="1576">
                  <c:v>0.0474689157217105</c:v>
                </c:pt>
                <c:pt idx="1577">
                  <c:v>0.0474990355920923</c:v>
                </c:pt>
                <c:pt idx="1578">
                  <c:v>0.0475291554624741</c:v>
                </c:pt>
                <c:pt idx="1579">
                  <c:v>0.0475592753328559</c:v>
                </c:pt>
                <c:pt idx="1580">
                  <c:v>0.0475893952032377</c:v>
                </c:pt>
                <c:pt idx="1581">
                  <c:v>0.0476195150736195</c:v>
                </c:pt>
                <c:pt idx="1582">
                  <c:v>0.0476496349440013</c:v>
                </c:pt>
                <c:pt idx="1583">
                  <c:v>0.0476797548143831</c:v>
                </c:pt>
                <c:pt idx="1584">
                  <c:v>0.0477098746847649</c:v>
                </c:pt>
                <c:pt idx="1585">
                  <c:v>0.0477399945551467</c:v>
                </c:pt>
                <c:pt idx="1586">
                  <c:v>0.0477701144255285</c:v>
                </c:pt>
                <c:pt idx="1587">
                  <c:v>0.0478002342959103</c:v>
                </c:pt>
                <c:pt idx="1588">
                  <c:v>0.0478303541662921</c:v>
                </c:pt>
                <c:pt idx="1589">
                  <c:v>0.0478604740366739</c:v>
                </c:pt>
                <c:pt idx="1590">
                  <c:v>0.0478905939070557</c:v>
                </c:pt>
                <c:pt idx="1591">
                  <c:v>0.0479207137774375</c:v>
                </c:pt>
                <c:pt idx="1592">
                  <c:v>0.0479508336478193</c:v>
                </c:pt>
                <c:pt idx="1593">
                  <c:v>0.047980953518201</c:v>
                </c:pt>
                <c:pt idx="1594">
                  <c:v>0.0480110733885828</c:v>
                </c:pt>
                <c:pt idx="1595">
                  <c:v>0.0480411932589646</c:v>
                </c:pt>
                <c:pt idx="1596">
                  <c:v>0.0480713131293464</c:v>
                </c:pt>
                <c:pt idx="1597">
                  <c:v>0.0481014329997282</c:v>
                </c:pt>
                <c:pt idx="1598">
                  <c:v>0.04813155287011</c:v>
                </c:pt>
                <c:pt idx="1599">
                  <c:v>0.0481616727404918</c:v>
                </c:pt>
                <c:pt idx="1600">
                  <c:v>0.0481917926108736</c:v>
                </c:pt>
                <c:pt idx="1601">
                  <c:v>0.0482219124812554</c:v>
                </c:pt>
                <c:pt idx="1602">
                  <c:v>0.0482520323516372</c:v>
                </c:pt>
                <c:pt idx="1603">
                  <c:v>0.048282152222019</c:v>
                </c:pt>
                <c:pt idx="1604">
                  <c:v>0.0483122720924008</c:v>
                </c:pt>
                <c:pt idx="1605">
                  <c:v>0.0483423919627826</c:v>
                </c:pt>
                <c:pt idx="1606">
                  <c:v>0.0483725118331644</c:v>
                </c:pt>
                <c:pt idx="1607">
                  <c:v>0.0484026317035462</c:v>
                </c:pt>
                <c:pt idx="1608">
                  <c:v>0.048432751573928</c:v>
                </c:pt>
                <c:pt idx="1609">
                  <c:v>0.0484628714443098</c:v>
                </c:pt>
                <c:pt idx="1610">
                  <c:v>0.0484929913146916</c:v>
                </c:pt>
                <c:pt idx="1611">
                  <c:v>0.0485231111850734</c:v>
                </c:pt>
                <c:pt idx="1612">
                  <c:v>0.0485532310554552</c:v>
                </c:pt>
                <c:pt idx="1613">
                  <c:v>0.048583350925837</c:v>
                </c:pt>
                <c:pt idx="1614">
                  <c:v>0.0486134707962188</c:v>
                </c:pt>
                <c:pt idx="1615">
                  <c:v>0.0486435906666006</c:v>
                </c:pt>
                <c:pt idx="1616">
                  <c:v>0.0486737105369824</c:v>
                </c:pt>
                <c:pt idx="1617">
                  <c:v>0.0487038304073642</c:v>
                </c:pt>
                <c:pt idx="1618">
                  <c:v>0.048733950277746</c:v>
                </c:pt>
                <c:pt idx="1619">
                  <c:v>0.0487640701481278</c:v>
                </c:pt>
                <c:pt idx="1620">
                  <c:v>0.0487941900185096</c:v>
                </c:pt>
                <c:pt idx="1621">
                  <c:v>0.0488243098888913</c:v>
                </c:pt>
                <c:pt idx="1622">
                  <c:v>0.0488544297592731</c:v>
                </c:pt>
                <c:pt idx="1623">
                  <c:v>0.0488845496296549</c:v>
                </c:pt>
                <c:pt idx="1624">
                  <c:v>0.0489146695000367</c:v>
                </c:pt>
                <c:pt idx="1625">
                  <c:v>0.0489447893704185</c:v>
                </c:pt>
                <c:pt idx="1626">
                  <c:v>0.0489749092408003</c:v>
                </c:pt>
                <c:pt idx="1627">
                  <c:v>0.0490050291111821</c:v>
                </c:pt>
                <c:pt idx="1628">
                  <c:v>0.0490351489815639</c:v>
                </c:pt>
                <c:pt idx="1629">
                  <c:v>0.0490652688519457</c:v>
                </c:pt>
                <c:pt idx="1630">
                  <c:v>0.0490953887223275</c:v>
                </c:pt>
                <c:pt idx="1631">
                  <c:v>0.0491255085927093</c:v>
                </c:pt>
                <c:pt idx="1632">
                  <c:v>0.0491556284630911</c:v>
                </c:pt>
                <c:pt idx="1633">
                  <c:v>0.0491857483334729</c:v>
                </c:pt>
                <c:pt idx="1634">
                  <c:v>0.0492158682038547</c:v>
                </c:pt>
                <c:pt idx="1635">
                  <c:v>0.0492459880742365</c:v>
                </c:pt>
                <c:pt idx="1636">
                  <c:v>0.0492761079446183</c:v>
                </c:pt>
                <c:pt idx="1637">
                  <c:v>0.0493062278150001</c:v>
                </c:pt>
                <c:pt idx="1638">
                  <c:v>0.0493363476853819</c:v>
                </c:pt>
                <c:pt idx="1639">
                  <c:v>0.0493664675557637</c:v>
                </c:pt>
                <c:pt idx="1640">
                  <c:v>0.0493965874261455</c:v>
                </c:pt>
                <c:pt idx="1641">
                  <c:v>0.0494267072965273</c:v>
                </c:pt>
                <c:pt idx="1642">
                  <c:v>0.0494568271669091</c:v>
                </c:pt>
                <c:pt idx="1643">
                  <c:v>0.0494869470372909</c:v>
                </c:pt>
                <c:pt idx="1644">
                  <c:v>0.0495170669076727</c:v>
                </c:pt>
                <c:pt idx="1645">
                  <c:v>0.0495471867780545</c:v>
                </c:pt>
                <c:pt idx="1646">
                  <c:v>0.0495773066484363</c:v>
                </c:pt>
                <c:pt idx="1647">
                  <c:v>0.0496074265188181</c:v>
                </c:pt>
                <c:pt idx="1648">
                  <c:v>0.0496375463891999</c:v>
                </c:pt>
                <c:pt idx="1649">
                  <c:v>0.0496676662595817</c:v>
                </c:pt>
                <c:pt idx="1650">
                  <c:v>0.0496977861299634</c:v>
                </c:pt>
                <c:pt idx="1651">
                  <c:v>0.0497279060003452</c:v>
                </c:pt>
                <c:pt idx="1652">
                  <c:v>0.049758025870727</c:v>
                </c:pt>
                <c:pt idx="1653">
                  <c:v>0.0497881457411088</c:v>
                </c:pt>
                <c:pt idx="1654">
                  <c:v>0.0498182656114906</c:v>
                </c:pt>
                <c:pt idx="1655">
                  <c:v>0.0498483854818724</c:v>
                </c:pt>
                <c:pt idx="1656">
                  <c:v>0.0498785053522542</c:v>
                </c:pt>
                <c:pt idx="1657">
                  <c:v>0.049908625222636</c:v>
                </c:pt>
                <c:pt idx="1658">
                  <c:v>0.0499387450930178</c:v>
                </c:pt>
                <c:pt idx="1659">
                  <c:v>0.0499688649633996</c:v>
                </c:pt>
                <c:pt idx="1660">
                  <c:v>0.0499989848337814</c:v>
                </c:pt>
                <c:pt idx="1661">
                  <c:v>0.0500291047041632</c:v>
                </c:pt>
                <c:pt idx="1662">
                  <c:v>0.050059224574545</c:v>
                </c:pt>
                <c:pt idx="1663">
                  <c:v>0.0500893444449268</c:v>
                </c:pt>
                <c:pt idx="1664">
                  <c:v>0.0501194643153086</c:v>
                </c:pt>
                <c:pt idx="1665">
                  <c:v>0.0501495841856904</c:v>
                </c:pt>
                <c:pt idx="1666">
                  <c:v>0.0501797040560722</c:v>
                </c:pt>
                <c:pt idx="1667">
                  <c:v>0.050209823926454</c:v>
                </c:pt>
                <c:pt idx="1668">
                  <c:v>0.0502399437968358</c:v>
                </c:pt>
                <c:pt idx="1669">
                  <c:v>0.0502700636672176</c:v>
                </c:pt>
                <c:pt idx="1670">
                  <c:v>0.0503001835375994</c:v>
                </c:pt>
                <c:pt idx="1671">
                  <c:v>0.0503303034079812</c:v>
                </c:pt>
                <c:pt idx="1672">
                  <c:v>0.050360423278363</c:v>
                </c:pt>
                <c:pt idx="1673">
                  <c:v>0.0503905431487448</c:v>
                </c:pt>
                <c:pt idx="1674">
                  <c:v>0.0504206630191266</c:v>
                </c:pt>
                <c:pt idx="1675">
                  <c:v>0.0504507828895084</c:v>
                </c:pt>
                <c:pt idx="1676">
                  <c:v>0.0504809027598902</c:v>
                </c:pt>
                <c:pt idx="1677">
                  <c:v>0.050511022630272</c:v>
                </c:pt>
                <c:pt idx="1678">
                  <c:v>0.0505411425006537</c:v>
                </c:pt>
                <c:pt idx="1679">
                  <c:v>0.0505712623710355</c:v>
                </c:pt>
                <c:pt idx="1680">
                  <c:v>0.0506013822414173</c:v>
                </c:pt>
                <c:pt idx="1681">
                  <c:v>0.0506315021117991</c:v>
                </c:pt>
                <c:pt idx="1682">
                  <c:v>0.0506616219821809</c:v>
                </c:pt>
                <c:pt idx="1683">
                  <c:v>0.0506917418525627</c:v>
                </c:pt>
                <c:pt idx="1684">
                  <c:v>0.0507218617229445</c:v>
                </c:pt>
                <c:pt idx="1685">
                  <c:v>0.0507519815933263</c:v>
                </c:pt>
                <c:pt idx="1686">
                  <c:v>0.0507821014637081</c:v>
                </c:pt>
                <c:pt idx="1687">
                  <c:v>0.0508122213340899</c:v>
                </c:pt>
                <c:pt idx="1688">
                  <c:v>0.0508423412044717</c:v>
                </c:pt>
                <c:pt idx="1689">
                  <c:v>0.0508724610748535</c:v>
                </c:pt>
                <c:pt idx="1690">
                  <c:v>0.0509025809452353</c:v>
                </c:pt>
                <c:pt idx="1691">
                  <c:v>0.0509327008156171</c:v>
                </c:pt>
                <c:pt idx="1692">
                  <c:v>0.0509628206859989</c:v>
                </c:pt>
                <c:pt idx="1693">
                  <c:v>0.0509929405563807</c:v>
                </c:pt>
                <c:pt idx="1694">
                  <c:v>0.0510230604267625</c:v>
                </c:pt>
                <c:pt idx="1695">
                  <c:v>0.0510531802971443</c:v>
                </c:pt>
                <c:pt idx="1696">
                  <c:v>0.0510833001675261</c:v>
                </c:pt>
                <c:pt idx="1697">
                  <c:v>0.0511134200379079</c:v>
                </c:pt>
                <c:pt idx="1698">
                  <c:v>0.0511435399082897</c:v>
                </c:pt>
                <c:pt idx="1699">
                  <c:v>0.0511736597786715</c:v>
                </c:pt>
                <c:pt idx="1700">
                  <c:v>0.0512037796490533</c:v>
                </c:pt>
                <c:pt idx="1701">
                  <c:v>0.0512338995194351</c:v>
                </c:pt>
                <c:pt idx="1702">
                  <c:v>0.0512640193898169</c:v>
                </c:pt>
                <c:pt idx="1703">
                  <c:v>0.0512941392601987</c:v>
                </c:pt>
                <c:pt idx="1704">
                  <c:v>0.0513242591305805</c:v>
                </c:pt>
                <c:pt idx="1705">
                  <c:v>0.0513543790009623</c:v>
                </c:pt>
                <c:pt idx="1706">
                  <c:v>0.0513844988713441</c:v>
                </c:pt>
                <c:pt idx="1707">
                  <c:v>0.0514146187417258</c:v>
                </c:pt>
                <c:pt idx="1708">
                  <c:v>0.0514447386121076</c:v>
                </c:pt>
                <c:pt idx="1709">
                  <c:v>0.0514748584824894</c:v>
                </c:pt>
                <c:pt idx="1710">
                  <c:v>0.0515049783528712</c:v>
                </c:pt>
                <c:pt idx="1711">
                  <c:v>0.051535098223253</c:v>
                </c:pt>
                <c:pt idx="1712">
                  <c:v>0.0515652180936348</c:v>
                </c:pt>
                <c:pt idx="1713">
                  <c:v>0.0515953379640166</c:v>
                </c:pt>
                <c:pt idx="1714">
                  <c:v>0.0516254578343984</c:v>
                </c:pt>
                <c:pt idx="1715">
                  <c:v>0.0516555777047802</c:v>
                </c:pt>
                <c:pt idx="1716">
                  <c:v>0.051685697575162</c:v>
                </c:pt>
                <c:pt idx="1717">
                  <c:v>0.0517158174455438</c:v>
                </c:pt>
                <c:pt idx="1718">
                  <c:v>0.0517459373159256</c:v>
                </c:pt>
                <c:pt idx="1719">
                  <c:v>0.0517760571863074</c:v>
                </c:pt>
                <c:pt idx="1720">
                  <c:v>0.0518061770566892</c:v>
                </c:pt>
                <c:pt idx="1721">
                  <c:v>0.051836296927071</c:v>
                </c:pt>
                <c:pt idx="1722">
                  <c:v>0.0518664167974528</c:v>
                </c:pt>
                <c:pt idx="1723">
                  <c:v>0.0518965366678346</c:v>
                </c:pt>
                <c:pt idx="1724">
                  <c:v>0.0519266565382164</c:v>
                </c:pt>
                <c:pt idx="1725">
                  <c:v>0.0519567764085982</c:v>
                </c:pt>
                <c:pt idx="1726">
                  <c:v>0.05198689627898</c:v>
                </c:pt>
                <c:pt idx="1727">
                  <c:v>0.0520170161493618</c:v>
                </c:pt>
                <c:pt idx="1728">
                  <c:v>0.0520471360197436</c:v>
                </c:pt>
                <c:pt idx="1729">
                  <c:v>0.0520772558901254</c:v>
                </c:pt>
                <c:pt idx="1730">
                  <c:v>0.0521073757605072</c:v>
                </c:pt>
                <c:pt idx="1731">
                  <c:v>0.052137495630889</c:v>
                </c:pt>
                <c:pt idx="1732">
                  <c:v>0.0521676155012708</c:v>
                </c:pt>
                <c:pt idx="1733">
                  <c:v>0.0521977353716526</c:v>
                </c:pt>
                <c:pt idx="1734">
                  <c:v>0.0522278552420344</c:v>
                </c:pt>
                <c:pt idx="1735">
                  <c:v>0.0522579751124161</c:v>
                </c:pt>
                <c:pt idx="1736">
                  <c:v>0.0522880949827979</c:v>
                </c:pt>
                <c:pt idx="1737">
                  <c:v>0.0523182148531797</c:v>
                </c:pt>
                <c:pt idx="1738">
                  <c:v>0.0523483347235615</c:v>
                </c:pt>
                <c:pt idx="1739">
                  <c:v>0.0523784545939433</c:v>
                </c:pt>
                <c:pt idx="1740">
                  <c:v>0.0524085744643251</c:v>
                </c:pt>
                <c:pt idx="1741">
                  <c:v>0.0524386943347069</c:v>
                </c:pt>
                <c:pt idx="1742">
                  <c:v>0.0524688142050887</c:v>
                </c:pt>
                <c:pt idx="1743">
                  <c:v>0.0524989340754705</c:v>
                </c:pt>
                <c:pt idx="1744">
                  <c:v>0.0525290539458523</c:v>
                </c:pt>
                <c:pt idx="1745">
                  <c:v>0.0525591738162341</c:v>
                </c:pt>
                <c:pt idx="1746">
                  <c:v>0.0525892936866159</c:v>
                </c:pt>
                <c:pt idx="1747">
                  <c:v>0.0526194135569977</c:v>
                </c:pt>
                <c:pt idx="1748">
                  <c:v>0.0526495334273795</c:v>
                </c:pt>
                <c:pt idx="1749">
                  <c:v>0.0526796532977613</c:v>
                </c:pt>
                <c:pt idx="1750">
                  <c:v>0.0527097731681431</c:v>
                </c:pt>
                <c:pt idx="1751">
                  <c:v>0.0527398930385249</c:v>
                </c:pt>
                <c:pt idx="1752">
                  <c:v>0.0527700129089067</c:v>
                </c:pt>
                <c:pt idx="1753">
                  <c:v>0.0528001327792885</c:v>
                </c:pt>
                <c:pt idx="1754">
                  <c:v>0.0528302526496703</c:v>
                </c:pt>
                <c:pt idx="1755">
                  <c:v>0.0528603725200521</c:v>
                </c:pt>
                <c:pt idx="1756">
                  <c:v>0.0528904923904339</c:v>
                </c:pt>
                <c:pt idx="1757">
                  <c:v>0.0529206122608157</c:v>
                </c:pt>
                <c:pt idx="1758">
                  <c:v>0.0529507321311975</c:v>
                </c:pt>
                <c:pt idx="1759">
                  <c:v>0.0529808520015793</c:v>
                </c:pt>
                <c:pt idx="1760">
                  <c:v>0.0530109718719611</c:v>
                </c:pt>
                <c:pt idx="1761">
                  <c:v>0.0530410917423429</c:v>
                </c:pt>
                <c:pt idx="1762">
                  <c:v>0.0530712116127247</c:v>
                </c:pt>
                <c:pt idx="1763">
                  <c:v>0.0531013314831064</c:v>
                </c:pt>
                <c:pt idx="1764">
                  <c:v>0.0531314513534882</c:v>
                </c:pt>
                <c:pt idx="1765">
                  <c:v>0.05316157122387</c:v>
                </c:pt>
                <c:pt idx="1766">
                  <c:v>0.0531916910942518</c:v>
                </c:pt>
                <c:pt idx="1767">
                  <c:v>0.0532218109646336</c:v>
                </c:pt>
                <c:pt idx="1768">
                  <c:v>0.0532519308350154</c:v>
                </c:pt>
                <c:pt idx="1769">
                  <c:v>0.0532820507053972</c:v>
                </c:pt>
                <c:pt idx="1770">
                  <c:v>0.053312170575779</c:v>
                </c:pt>
                <c:pt idx="1771">
                  <c:v>0.0533422904461608</c:v>
                </c:pt>
                <c:pt idx="1772">
                  <c:v>0.0533724103165426</c:v>
                </c:pt>
                <c:pt idx="1773">
                  <c:v>0.0534025301869244</c:v>
                </c:pt>
                <c:pt idx="1774">
                  <c:v>0.0534326500573062</c:v>
                </c:pt>
                <c:pt idx="1775">
                  <c:v>0.053462769927688</c:v>
                </c:pt>
                <c:pt idx="1776">
                  <c:v>0.0534928897980698</c:v>
                </c:pt>
                <c:pt idx="1777">
                  <c:v>0.0535230096684516</c:v>
                </c:pt>
                <c:pt idx="1778">
                  <c:v>0.0535531295388334</c:v>
                </c:pt>
                <c:pt idx="1779">
                  <c:v>0.0535832494092152</c:v>
                </c:pt>
                <c:pt idx="1780">
                  <c:v>0.053613369279597</c:v>
                </c:pt>
                <c:pt idx="1781">
                  <c:v>0.0536434891499788</c:v>
                </c:pt>
                <c:pt idx="1782">
                  <c:v>0.0536736090203606</c:v>
                </c:pt>
                <c:pt idx="1783">
                  <c:v>0.0537037288907424</c:v>
                </c:pt>
                <c:pt idx="1784">
                  <c:v>0.0537338487611242</c:v>
                </c:pt>
                <c:pt idx="1785">
                  <c:v>0.053763968631506</c:v>
                </c:pt>
                <c:pt idx="1786">
                  <c:v>0.0537940885018878</c:v>
                </c:pt>
                <c:pt idx="1787">
                  <c:v>0.0538242083722696</c:v>
                </c:pt>
                <c:pt idx="1788">
                  <c:v>0.0538543282426514</c:v>
                </c:pt>
                <c:pt idx="1789">
                  <c:v>0.0538844481130332</c:v>
                </c:pt>
                <c:pt idx="1790">
                  <c:v>0.053914567983415</c:v>
                </c:pt>
                <c:pt idx="1791">
                  <c:v>0.0539446878537967</c:v>
                </c:pt>
                <c:pt idx="1792">
                  <c:v>0.0539748077241785</c:v>
                </c:pt>
                <c:pt idx="1793">
                  <c:v>0.0540049275945603</c:v>
                </c:pt>
                <c:pt idx="1794">
                  <c:v>0.0540350474649421</c:v>
                </c:pt>
                <c:pt idx="1795">
                  <c:v>0.0540651673353239</c:v>
                </c:pt>
                <c:pt idx="1796">
                  <c:v>0.0540952872057057</c:v>
                </c:pt>
                <c:pt idx="1797">
                  <c:v>0.0541254070760875</c:v>
                </c:pt>
                <c:pt idx="1798">
                  <c:v>0.0541555269464693</c:v>
                </c:pt>
                <c:pt idx="1799">
                  <c:v>0.0541856468168511</c:v>
                </c:pt>
                <c:pt idx="1800">
                  <c:v>0.0542157666872329</c:v>
                </c:pt>
                <c:pt idx="1801">
                  <c:v>0.0542458865576147</c:v>
                </c:pt>
                <c:pt idx="1802">
                  <c:v>0.0542760064279965</c:v>
                </c:pt>
                <c:pt idx="1803">
                  <c:v>0.0543061262983783</c:v>
                </c:pt>
                <c:pt idx="1804">
                  <c:v>0.0543362461687601</c:v>
                </c:pt>
                <c:pt idx="1805">
                  <c:v>0.0543663660391419</c:v>
                </c:pt>
                <c:pt idx="1806">
                  <c:v>0.0543964859095237</c:v>
                </c:pt>
                <c:pt idx="1807">
                  <c:v>0.0544266057799055</c:v>
                </c:pt>
                <c:pt idx="1808">
                  <c:v>0.0544567256502873</c:v>
                </c:pt>
                <c:pt idx="1809">
                  <c:v>0.0544868455206691</c:v>
                </c:pt>
                <c:pt idx="1810">
                  <c:v>0.0545169653910509</c:v>
                </c:pt>
                <c:pt idx="1811">
                  <c:v>0.0545470852614327</c:v>
                </c:pt>
                <c:pt idx="1812">
                  <c:v>0.0545772051318145</c:v>
                </c:pt>
                <c:pt idx="1813">
                  <c:v>0.0546073250021963</c:v>
                </c:pt>
                <c:pt idx="1814">
                  <c:v>0.0546374448725781</c:v>
                </c:pt>
                <c:pt idx="1815">
                  <c:v>0.0546675647429599</c:v>
                </c:pt>
                <c:pt idx="1816">
                  <c:v>0.0546976846133417</c:v>
                </c:pt>
                <c:pt idx="1817">
                  <c:v>0.0547278044837235</c:v>
                </c:pt>
                <c:pt idx="1818">
                  <c:v>0.0547579243541053</c:v>
                </c:pt>
                <c:pt idx="1819">
                  <c:v>0.0547880442244871</c:v>
                </c:pt>
                <c:pt idx="1820">
                  <c:v>0.0548181640948688</c:v>
                </c:pt>
                <c:pt idx="1821">
                  <c:v>0.0548482839652506</c:v>
                </c:pt>
                <c:pt idx="1822">
                  <c:v>0.0548784038356324</c:v>
                </c:pt>
                <c:pt idx="1823">
                  <c:v>0.0549085237060142</c:v>
                </c:pt>
                <c:pt idx="1824">
                  <c:v>0.054938643576396</c:v>
                </c:pt>
                <c:pt idx="1825">
                  <c:v>0.0549687634467778</c:v>
                </c:pt>
                <c:pt idx="1826">
                  <c:v>0.0549988833171596</c:v>
                </c:pt>
                <c:pt idx="1827">
                  <c:v>0.0550290031875414</c:v>
                </c:pt>
                <c:pt idx="1828">
                  <c:v>0.0550591230579232</c:v>
                </c:pt>
                <c:pt idx="1829">
                  <c:v>0.055089242928305</c:v>
                </c:pt>
                <c:pt idx="1830">
                  <c:v>0.0551193627986868</c:v>
                </c:pt>
                <c:pt idx="1831">
                  <c:v>0.0551494826690686</c:v>
                </c:pt>
                <c:pt idx="1832">
                  <c:v>0.0551796025394504</c:v>
                </c:pt>
                <c:pt idx="1833">
                  <c:v>0.0552097224098322</c:v>
                </c:pt>
                <c:pt idx="1834">
                  <c:v>0.055239842280214</c:v>
                </c:pt>
                <c:pt idx="1835">
                  <c:v>0.0552699621505958</c:v>
                </c:pt>
                <c:pt idx="1836">
                  <c:v>0.0553000820209776</c:v>
                </c:pt>
                <c:pt idx="1837">
                  <c:v>0.0553302018913594</c:v>
                </c:pt>
                <c:pt idx="1838">
                  <c:v>0.0553603217617412</c:v>
                </c:pt>
                <c:pt idx="1839">
                  <c:v>0.055390441632123</c:v>
                </c:pt>
                <c:pt idx="1840">
                  <c:v>0.0554205615025048</c:v>
                </c:pt>
                <c:pt idx="1841">
                  <c:v>0.0554506813728866</c:v>
                </c:pt>
                <c:pt idx="1842">
                  <c:v>0.0554808012432684</c:v>
                </c:pt>
                <c:pt idx="1843">
                  <c:v>0.0555109211136502</c:v>
                </c:pt>
                <c:pt idx="1844">
                  <c:v>0.055541040984032</c:v>
                </c:pt>
                <c:pt idx="1845">
                  <c:v>0.0555711608544138</c:v>
                </c:pt>
                <c:pt idx="1846">
                  <c:v>0.0556012807247956</c:v>
                </c:pt>
                <c:pt idx="1847">
                  <c:v>0.0556314005951774</c:v>
                </c:pt>
                <c:pt idx="1848">
                  <c:v>0.0556615204655591</c:v>
                </c:pt>
                <c:pt idx="1849">
                  <c:v>0.0556916403359409</c:v>
                </c:pt>
                <c:pt idx="1850">
                  <c:v>0.0557217602063227</c:v>
                </c:pt>
                <c:pt idx="1851">
                  <c:v>0.0557518800767045</c:v>
                </c:pt>
                <c:pt idx="1852">
                  <c:v>0.0557819999470863</c:v>
                </c:pt>
                <c:pt idx="1853">
                  <c:v>0.0558121198174681</c:v>
                </c:pt>
                <c:pt idx="1854">
                  <c:v>0.0558422396878499</c:v>
                </c:pt>
                <c:pt idx="1855">
                  <c:v>0.0558723595582317</c:v>
                </c:pt>
                <c:pt idx="1856">
                  <c:v>0.0559024794286135</c:v>
                </c:pt>
                <c:pt idx="1857">
                  <c:v>0.0559325992989953</c:v>
                </c:pt>
                <c:pt idx="1858">
                  <c:v>0.0559627191693771</c:v>
                </c:pt>
                <c:pt idx="1859">
                  <c:v>0.0559928390397589</c:v>
                </c:pt>
                <c:pt idx="1860">
                  <c:v>0.0560229589101407</c:v>
                </c:pt>
                <c:pt idx="1861">
                  <c:v>0.0560530787805225</c:v>
                </c:pt>
                <c:pt idx="1862">
                  <c:v>0.0560831986509043</c:v>
                </c:pt>
                <c:pt idx="1863">
                  <c:v>0.0561133185212861</c:v>
                </c:pt>
                <c:pt idx="1864">
                  <c:v>0.0561434383916679</c:v>
                </c:pt>
                <c:pt idx="1865">
                  <c:v>0.0561735582620497</c:v>
                </c:pt>
                <c:pt idx="1866">
                  <c:v>0.0562036781324315</c:v>
                </c:pt>
                <c:pt idx="1867">
                  <c:v>0.0562337980028133</c:v>
                </c:pt>
                <c:pt idx="1868">
                  <c:v>0.0562639178731951</c:v>
                </c:pt>
                <c:pt idx="1869">
                  <c:v>0.0562940377435769</c:v>
                </c:pt>
                <c:pt idx="1870">
                  <c:v>0.0563241576139587</c:v>
                </c:pt>
                <c:pt idx="1871">
                  <c:v>0.0563542774843405</c:v>
                </c:pt>
                <c:pt idx="1872">
                  <c:v>0.0563843973547223</c:v>
                </c:pt>
                <c:pt idx="1873">
                  <c:v>0.0564145172251041</c:v>
                </c:pt>
                <c:pt idx="1874">
                  <c:v>0.0564446370954859</c:v>
                </c:pt>
                <c:pt idx="1875">
                  <c:v>0.0564747569658677</c:v>
                </c:pt>
                <c:pt idx="1876">
                  <c:v>0.0565048768362494</c:v>
                </c:pt>
                <c:pt idx="1877">
                  <c:v>0.0565349967066312</c:v>
                </c:pt>
                <c:pt idx="1878">
                  <c:v>0.056565116577013</c:v>
                </c:pt>
                <c:pt idx="1879">
                  <c:v>0.0565952364473948</c:v>
                </c:pt>
                <c:pt idx="1880">
                  <c:v>0.0566253563177766</c:v>
                </c:pt>
                <c:pt idx="1881">
                  <c:v>0.0566554761881584</c:v>
                </c:pt>
                <c:pt idx="1882">
                  <c:v>0.0566855960585402</c:v>
                </c:pt>
                <c:pt idx="1883">
                  <c:v>0.056715715928922</c:v>
                </c:pt>
                <c:pt idx="1884">
                  <c:v>0.0567458357993038</c:v>
                </c:pt>
                <c:pt idx="1885">
                  <c:v>0.0567759556696856</c:v>
                </c:pt>
                <c:pt idx="1886">
                  <c:v>0.0568060755400674</c:v>
                </c:pt>
                <c:pt idx="1887">
                  <c:v>0.0568361954104492</c:v>
                </c:pt>
                <c:pt idx="1888">
                  <c:v>0.056866315280831</c:v>
                </c:pt>
                <c:pt idx="1889">
                  <c:v>0.0568964351512128</c:v>
                </c:pt>
                <c:pt idx="1890">
                  <c:v>0.0569265550215946</c:v>
                </c:pt>
                <c:pt idx="1891">
                  <c:v>0.0569566748919764</c:v>
                </c:pt>
                <c:pt idx="1892">
                  <c:v>0.0569867947623582</c:v>
                </c:pt>
                <c:pt idx="1893">
                  <c:v>0.05701691463274</c:v>
                </c:pt>
                <c:pt idx="1894">
                  <c:v>0.0570470345031218</c:v>
                </c:pt>
                <c:pt idx="1895">
                  <c:v>0.0570771543735036</c:v>
                </c:pt>
                <c:pt idx="1896">
                  <c:v>0.0571072742438854</c:v>
                </c:pt>
                <c:pt idx="1897">
                  <c:v>0.0571373941142672</c:v>
                </c:pt>
                <c:pt idx="1898">
                  <c:v>0.057167513984649</c:v>
                </c:pt>
                <c:pt idx="1899">
                  <c:v>0.0571976338550308</c:v>
                </c:pt>
                <c:pt idx="1900">
                  <c:v>0.0572277537254126</c:v>
                </c:pt>
                <c:pt idx="1901">
                  <c:v>0.0572578735957944</c:v>
                </c:pt>
                <c:pt idx="1902">
                  <c:v>0.0572879934661762</c:v>
                </c:pt>
                <c:pt idx="1903">
                  <c:v>0.057318113336558</c:v>
                </c:pt>
                <c:pt idx="1904">
                  <c:v>0.0573482332069398</c:v>
                </c:pt>
                <c:pt idx="1905">
                  <c:v>0.0573783530773215</c:v>
                </c:pt>
                <c:pt idx="1906">
                  <c:v>0.0574084729477033</c:v>
                </c:pt>
                <c:pt idx="1907">
                  <c:v>0.0574385928180851</c:v>
                </c:pt>
                <c:pt idx="1908">
                  <c:v>0.0574687126884669</c:v>
                </c:pt>
                <c:pt idx="1909">
                  <c:v>0.0574988325588487</c:v>
                </c:pt>
                <c:pt idx="1910">
                  <c:v>0.0575289524292305</c:v>
                </c:pt>
                <c:pt idx="1911">
                  <c:v>0.0575590722996123</c:v>
                </c:pt>
                <c:pt idx="1912">
                  <c:v>0.0575891921699941</c:v>
                </c:pt>
                <c:pt idx="1913">
                  <c:v>0.0576193120403759</c:v>
                </c:pt>
                <c:pt idx="1914">
                  <c:v>0.0576494319107577</c:v>
                </c:pt>
                <c:pt idx="1915">
                  <c:v>0.0576795517811395</c:v>
                </c:pt>
                <c:pt idx="1916">
                  <c:v>0.0577096716515213</c:v>
                </c:pt>
                <c:pt idx="1917">
                  <c:v>0.0577397915219031</c:v>
                </c:pt>
                <c:pt idx="1918">
                  <c:v>0.0577699113922849</c:v>
                </c:pt>
                <c:pt idx="1919">
                  <c:v>0.0578000312626667</c:v>
                </c:pt>
                <c:pt idx="1920">
                  <c:v>0.0578301511330485</c:v>
                </c:pt>
                <c:pt idx="1921">
                  <c:v>0.0578602710034303</c:v>
                </c:pt>
                <c:pt idx="1922">
                  <c:v>0.0578903908738121</c:v>
                </c:pt>
                <c:pt idx="1923">
                  <c:v>0.0579205107441939</c:v>
                </c:pt>
                <c:pt idx="1924">
                  <c:v>0.0579506306145757</c:v>
                </c:pt>
                <c:pt idx="1925">
                  <c:v>0.0579807504849575</c:v>
                </c:pt>
                <c:pt idx="1926">
                  <c:v>0.0580108703553393</c:v>
                </c:pt>
                <c:pt idx="1927">
                  <c:v>0.0580409902257211</c:v>
                </c:pt>
                <c:pt idx="1928">
                  <c:v>0.0580711100961029</c:v>
                </c:pt>
                <c:pt idx="1929">
                  <c:v>0.0581012299664847</c:v>
                </c:pt>
                <c:pt idx="1930">
                  <c:v>0.0581313498368665</c:v>
                </c:pt>
                <c:pt idx="1931">
                  <c:v>0.0581614697072483</c:v>
                </c:pt>
                <c:pt idx="1932">
                  <c:v>0.0581915895776301</c:v>
                </c:pt>
                <c:pt idx="1933">
                  <c:v>0.0582217094480118</c:v>
                </c:pt>
                <c:pt idx="1934">
                  <c:v>0.0582518293183936</c:v>
                </c:pt>
                <c:pt idx="1935">
                  <c:v>0.0582819491887754</c:v>
                </c:pt>
                <c:pt idx="1936">
                  <c:v>0.0583120690591572</c:v>
                </c:pt>
                <c:pt idx="1937">
                  <c:v>0.058342188929539</c:v>
                </c:pt>
                <c:pt idx="1938">
                  <c:v>0.0583723087999208</c:v>
                </c:pt>
                <c:pt idx="1939">
                  <c:v>0.0584024286703026</c:v>
                </c:pt>
                <c:pt idx="1940">
                  <c:v>0.0584325485406844</c:v>
                </c:pt>
                <c:pt idx="1941">
                  <c:v>0.0584626684110662</c:v>
                </c:pt>
                <c:pt idx="1942">
                  <c:v>0.058492788281448</c:v>
                </c:pt>
                <c:pt idx="1943">
                  <c:v>0.0585229081518298</c:v>
                </c:pt>
                <c:pt idx="1944">
                  <c:v>0.0585530280222116</c:v>
                </c:pt>
                <c:pt idx="1945">
                  <c:v>0.0585831478925934</c:v>
                </c:pt>
                <c:pt idx="1946">
                  <c:v>0.0586132677629752</c:v>
                </c:pt>
                <c:pt idx="1947">
                  <c:v>0.058643387633357</c:v>
                </c:pt>
                <c:pt idx="1948">
                  <c:v>0.0586735075037388</c:v>
                </c:pt>
                <c:pt idx="1949">
                  <c:v>0.0587036273741206</c:v>
                </c:pt>
                <c:pt idx="1950">
                  <c:v>0.0587337472445024</c:v>
                </c:pt>
                <c:pt idx="1951">
                  <c:v>0.0587638671148842</c:v>
                </c:pt>
                <c:pt idx="1952">
                  <c:v>0.058793986985266</c:v>
                </c:pt>
                <c:pt idx="1953">
                  <c:v>0.0588241068556478</c:v>
                </c:pt>
                <c:pt idx="1954">
                  <c:v>0.0588542267260296</c:v>
                </c:pt>
                <c:pt idx="1955">
                  <c:v>0.0588843465964114</c:v>
                </c:pt>
                <c:pt idx="1956">
                  <c:v>0.0589144664667932</c:v>
                </c:pt>
                <c:pt idx="1957">
                  <c:v>0.058944586337175</c:v>
                </c:pt>
                <c:pt idx="1958">
                  <c:v>0.0589747062075568</c:v>
                </c:pt>
                <c:pt idx="1959">
                  <c:v>0.0590048260779386</c:v>
                </c:pt>
                <c:pt idx="1960">
                  <c:v>0.0590349459483204</c:v>
                </c:pt>
                <c:pt idx="1961">
                  <c:v>0.0590650658187021</c:v>
                </c:pt>
                <c:pt idx="1962">
                  <c:v>0.0590951856890839</c:v>
                </c:pt>
                <c:pt idx="1963">
                  <c:v>0.0591253055594657</c:v>
                </c:pt>
                <c:pt idx="1964">
                  <c:v>0.0591554254298475</c:v>
                </c:pt>
                <c:pt idx="1965">
                  <c:v>0.0591855453002293</c:v>
                </c:pt>
                <c:pt idx="1966">
                  <c:v>0.0592156651706111</c:v>
                </c:pt>
                <c:pt idx="1967">
                  <c:v>0.0592457850409929</c:v>
                </c:pt>
                <c:pt idx="1968">
                  <c:v>0.0592759049113747</c:v>
                </c:pt>
                <c:pt idx="1969">
                  <c:v>0.0593060247817565</c:v>
                </c:pt>
                <c:pt idx="1970">
                  <c:v>0.0593361446521383</c:v>
                </c:pt>
                <c:pt idx="1971">
                  <c:v>0.0593662645225201</c:v>
                </c:pt>
                <c:pt idx="1972">
                  <c:v>0.0593963843929019</c:v>
                </c:pt>
                <c:pt idx="1973">
                  <c:v>0.0594265042632837</c:v>
                </c:pt>
                <c:pt idx="1974">
                  <c:v>0.0594566241336655</c:v>
                </c:pt>
                <c:pt idx="1975">
                  <c:v>0.0594867440040473</c:v>
                </c:pt>
                <c:pt idx="1976">
                  <c:v>0.0595168638744291</c:v>
                </c:pt>
                <c:pt idx="1977">
                  <c:v>0.0595469837448109</c:v>
                </c:pt>
                <c:pt idx="1978">
                  <c:v>0.0595771036151927</c:v>
                </c:pt>
                <c:pt idx="1979">
                  <c:v>0.0596072234855745</c:v>
                </c:pt>
                <c:pt idx="1980">
                  <c:v>0.0596373433559563</c:v>
                </c:pt>
                <c:pt idx="1981">
                  <c:v>0.0596674632263381</c:v>
                </c:pt>
                <c:pt idx="1982">
                  <c:v>0.0596975830967199</c:v>
                </c:pt>
                <c:pt idx="1983">
                  <c:v>0.0597277029671017</c:v>
                </c:pt>
                <c:pt idx="1984">
                  <c:v>0.0597578228374835</c:v>
                </c:pt>
                <c:pt idx="1985">
                  <c:v>0.0597879427078653</c:v>
                </c:pt>
                <c:pt idx="1986">
                  <c:v>0.0598180625782471</c:v>
                </c:pt>
                <c:pt idx="1987">
                  <c:v>0.0598481824486289</c:v>
                </c:pt>
                <c:pt idx="1988">
                  <c:v>0.0598783023190107</c:v>
                </c:pt>
                <c:pt idx="1989">
                  <c:v>0.0599084221893925</c:v>
                </c:pt>
                <c:pt idx="1990">
                  <c:v>0.0599385420597742</c:v>
                </c:pt>
                <c:pt idx="1991">
                  <c:v>0.059968661930156</c:v>
                </c:pt>
                <c:pt idx="1992">
                  <c:v>0.0599987818005378</c:v>
                </c:pt>
                <c:pt idx="1993">
                  <c:v>0.0600289016709196</c:v>
                </c:pt>
                <c:pt idx="1994">
                  <c:v>0.0600590215413014</c:v>
                </c:pt>
                <c:pt idx="1995">
                  <c:v>0.0600891414116832</c:v>
                </c:pt>
                <c:pt idx="1996">
                  <c:v>0.060119261282065</c:v>
                </c:pt>
                <c:pt idx="1997">
                  <c:v>0.0601493811524468</c:v>
                </c:pt>
                <c:pt idx="1998">
                  <c:v>0.0601795010228286</c:v>
                </c:pt>
                <c:pt idx="1999">
                  <c:v>0.0602096208932104</c:v>
                </c:pt>
                <c:pt idx="2000">
                  <c:v>0.0602397407635922</c:v>
                </c:pt>
                <c:pt idx="2001">
                  <c:v>0.060269860633974</c:v>
                </c:pt>
                <c:pt idx="2002">
                  <c:v>0.0602999805043558</c:v>
                </c:pt>
                <c:pt idx="2003">
                  <c:v>0.0603301003747376</c:v>
                </c:pt>
                <c:pt idx="2004">
                  <c:v>0.0603602202451194</c:v>
                </c:pt>
                <c:pt idx="2005">
                  <c:v>0.0603903401155012</c:v>
                </c:pt>
                <c:pt idx="2006">
                  <c:v>0.060420459985883</c:v>
                </c:pt>
                <c:pt idx="2007">
                  <c:v>0.0604505798562648</c:v>
                </c:pt>
                <c:pt idx="2008">
                  <c:v>0.0604806997266466</c:v>
                </c:pt>
                <c:pt idx="2009">
                  <c:v>0.0605108195970284</c:v>
                </c:pt>
                <c:pt idx="2010">
                  <c:v>0.0605409394674102</c:v>
                </c:pt>
                <c:pt idx="2011">
                  <c:v>0.060571059337792</c:v>
                </c:pt>
                <c:pt idx="2012">
                  <c:v>0.0606011792081738</c:v>
                </c:pt>
                <c:pt idx="2013">
                  <c:v>0.0606312990785556</c:v>
                </c:pt>
                <c:pt idx="2014">
                  <c:v>0.0606614189489374</c:v>
                </c:pt>
                <c:pt idx="2015">
                  <c:v>0.0606915388193192</c:v>
                </c:pt>
                <c:pt idx="2016">
                  <c:v>0.060721658689701</c:v>
                </c:pt>
                <c:pt idx="2017">
                  <c:v>0.0607517785600828</c:v>
                </c:pt>
                <c:pt idx="2018">
                  <c:v>0.0607818984304645</c:v>
                </c:pt>
                <c:pt idx="2019">
                  <c:v>0.0608120183008463</c:v>
                </c:pt>
                <c:pt idx="2020">
                  <c:v>0.0608421381712281</c:v>
                </c:pt>
                <c:pt idx="2021">
                  <c:v>0.0608722580416099</c:v>
                </c:pt>
                <c:pt idx="2022">
                  <c:v>0.0609023779119917</c:v>
                </c:pt>
                <c:pt idx="2023">
                  <c:v>0.0609324977823735</c:v>
                </c:pt>
                <c:pt idx="2024">
                  <c:v>0.0609626176527553</c:v>
                </c:pt>
                <c:pt idx="2025">
                  <c:v>0.0609927375231371</c:v>
                </c:pt>
                <c:pt idx="2026">
                  <c:v>0.0610228573935189</c:v>
                </c:pt>
                <c:pt idx="2027">
                  <c:v>0.0610529772639007</c:v>
                </c:pt>
                <c:pt idx="2028">
                  <c:v>0.0610830971342825</c:v>
                </c:pt>
                <c:pt idx="2029">
                  <c:v>0.0611132170046643</c:v>
                </c:pt>
                <c:pt idx="2030">
                  <c:v>0.0611433368750461</c:v>
                </c:pt>
                <c:pt idx="2031">
                  <c:v>0.0611734567454279</c:v>
                </c:pt>
                <c:pt idx="2032">
                  <c:v>0.0612035766158097</c:v>
                </c:pt>
                <c:pt idx="2033">
                  <c:v>0.0612336964861915</c:v>
                </c:pt>
                <c:pt idx="2034">
                  <c:v>0.0612638163565733</c:v>
                </c:pt>
                <c:pt idx="2035">
                  <c:v>0.0612939362269551</c:v>
                </c:pt>
                <c:pt idx="2036">
                  <c:v>0.0613240560973369</c:v>
                </c:pt>
                <c:pt idx="2037">
                  <c:v>0.0613541759677187</c:v>
                </c:pt>
                <c:pt idx="2038">
                  <c:v>0.0613842958381005</c:v>
                </c:pt>
                <c:pt idx="2039">
                  <c:v>0.0614144157084823</c:v>
                </c:pt>
                <c:pt idx="2040">
                  <c:v>0.0614445355788641</c:v>
                </c:pt>
                <c:pt idx="2041">
                  <c:v>0.0614746554492459</c:v>
                </c:pt>
                <c:pt idx="2042">
                  <c:v>0.0615047753196277</c:v>
                </c:pt>
                <c:pt idx="2043">
                  <c:v>0.0615348951900095</c:v>
                </c:pt>
                <c:pt idx="2044">
                  <c:v>0.0615650150603913</c:v>
                </c:pt>
                <c:pt idx="2045">
                  <c:v>0.0615951349307731</c:v>
                </c:pt>
                <c:pt idx="2046">
                  <c:v>0.0616252548011548</c:v>
                </c:pt>
                <c:pt idx="2047">
                  <c:v>0.0616553746715366</c:v>
                </c:pt>
                <c:pt idx="2048">
                  <c:v>0.0616854945419184</c:v>
                </c:pt>
                <c:pt idx="2049">
                  <c:v>0.0617156144123002</c:v>
                </c:pt>
                <c:pt idx="2050">
                  <c:v>0.061745734282682</c:v>
                </c:pt>
                <c:pt idx="2051">
                  <c:v>0.0617758541530638</c:v>
                </c:pt>
                <c:pt idx="2052">
                  <c:v>0.0618059740234456</c:v>
                </c:pt>
                <c:pt idx="2053">
                  <c:v>0.0618360938938274</c:v>
                </c:pt>
                <c:pt idx="2054">
                  <c:v>0.0618662137642092</c:v>
                </c:pt>
                <c:pt idx="2055">
                  <c:v>0.061896333634591</c:v>
                </c:pt>
                <c:pt idx="2056">
                  <c:v>0.0619264535049728</c:v>
                </c:pt>
                <c:pt idx="2057">
                  <c:v>0.0619565733753546</c:v>
                </c:pt>
                <c:pt idx="2058">
                  <c:v>0.0619866932457364</c:v>
                </c:pt>
                <c:pt idx="2059">
                  <c:v>0.0620168131161182</c:v>
                </c:pt>
                <c:pt idx="2060">
                  <c:v>0.0620469329865</c:v>
                </c:pt>
                <c:pt idx="2061">
                  <c:v>0.0620770528568818</c:v>
                </c:pt>
                <c:pt idx="2062">
                  <c:v>0.0621071727272636</c:v>
                </c:pt>
                <c:pt idx="2063">
                  <c:v>0.0621372925976454</c:v>
                </c:pt>
                <c:pt idx="2064">
                  <c:v>0.0621674124680272</c:v>
                </c:pt>
                <c:pt idx="2065">
                  <c:v>0.062197532338409</c:v>
                </c:pt>
                <c:pt idx="2066">
                  <c:v>0.0622276522087908</c:v>
                </c:pt>
                <c:pt idx="2067">
                  <c:v>0.0622577720791726</c:v>
                </c:pt>
                <c:pt idx="2068">
                  <c:v>0.0622878919495544</c:v>
                </c:pt>
                <c:pt idx="2069">
                  <c:v>0.0623180118199362</c:v>
                </c:pt>
                <c:pt idx="2070">
                  <c:v>0.062348131690318</c:v>
                </c:pt>
                <c:pt idx="2071">
                  <c:v>0.0623782515606998</c:v>
                </c:pt>
                <c:pt idx="2072">
                  <c:v>0.0624083714310816</c:v>
                </c:pt>
                <c:pt idx="2073">
                  <c:v>0.0624384913014634</c:v>
                </c:pt>
                <c:pt idx="2074">
                  <c:v>0.0624686111718452</c:v>
                </c:pt>
                <c:pt idx="2075">
                  <c:v>0.0624987310422269</c:v>
                </c:pt>
                <c:pt idx="2076">
                  <c:v>0.0625288509126087</c:v>
                </c:pt>
                <c:pt idx="2077">
                  <c:v>0.0625589707829905</c:v>
                </c:pt>
                <c:pt idx="2078">
                  <c:v>0.0625890906533723</c:v>
                </c:pt>
                <c:pt idx="2079">
                  <c:v>0.0626192105237541</c:v>
                </c:pt>
                <c:pt idx="2080">
                  <c:v>0.0626493303941359</c:v>
                </c:pt>
                <c:pt idx="2081">
                  <c:v>0.0626794502645177</c:v>
                </c:pt>
                <c:pt idx="2082">
                  <c:v>0.0627095701348995</c:v>
                </c:pt>
                <c:pt idx="2083">
                  <c:v>0.0627396900052813</c:v>
                </c:pt>
                <c:pt idx="2084">
                  <c:v>0.0627698098756631</c:v>
                </c:pt>
                <c:pt idx="2085">
                  <c:v>0.0627999297460448</c:v>
                </c:pt>
                <c:pt idx="2086">
                  <c:v>0.0628300496164266</c:v>
                </c:pt>
                <c:pt idx="2087">
                  <c:v>0.0628601694868084</c:v>
                </c:pt>
                <c:pt idx="2088">
                  <c:v>0.0628902893571902</c:v>
                </c:pt>
                <c:pt idx="2089">
                  <c:v>0.062920409227572</c:v>
                </c:pt>
                <c:pt idx="2090">
                  <c:v>0.0629505290979538</c:v>
                </c:pt>
                <c:pt idx="2091">
                  <c:v>0.0629806489683356</c:v>
                </c:pt>
                <c:pt idx="2092">
                  <c:v>0.0630107688387174</c:v>
                </c:pt>
                <c:pt idx="2093">
                  <c:v>0.0630408887090992</c:v>
                </c:pt>
                <c:pt idx="2094">
                  <c:v>0.0630710085794809</c:v>
                </c:pt>
                <c:pt idx="2095">
                  <c:v>0.0631011284498627</c:v>
                </c:pt>
                <c:pt idx="2096">
                  <c:v>0.0631312483202445</c:v>
                </c:pt>
                <c:pt idx="2097">
                  <c:v>0.0631613681906263</c:v>
                </c:pt>
                <c:pt idx="2098">
                  <c:v>0.0631914880610081</c:v>
                </c:pt>
                <c:pt idx="2099">
                  <c:v>0.0632216079313899</c:v>
                </c:pt>
                <c:pt idx="2100">
                  <c:v>0.0632517278017717</c:v>
                </c:pt>
                <c:pt idx="2101">
                  <c:v>0.0632818476721535</c:v>
                </c:pt>
                <c:pt idx="2102">
                  <c:v>0.0633119675425353</c:v>
                </c:pt>
                <c:pt idx="2103">
                  <c:v>0.0633420874129171</c:v>
                </c:pt>
                <c:pt idx="2104">
                  <c:v>0.0633722072832988</c:v>
                </c:pt>
                <c:pt idx="2105">
                  <c:v>0.0634023271536806</c:v>
                </c:pt>
                <c:pt idx="2106">
                  <c:v>0.0634324470240624</c:v>
                </c:pt>
                <c:pt idx="2107">
                  <c:v>0.0634625668944442</c:v>
                </c:pt>
                <c:pt idx="2108">
                  <c:v>0.063492686764826</c:v>
                </c:pt>
                <c:pt idx="2109">
                  <c:v>0.0635228066352078</c:v>
                </c:pt>
                <c:pt idx="2110">
                  <c:v>0.0635529265055896</c:v>
                </c:pt>
                <c:pt idx="2111">
                  <c:v>0.0635830463759714</c:v>
                </c:pt>
                <c:pt idx="2112">
                  <c:v>0.0636131662463532</c:v>
                </c:pt>
                <c:pt idx="2113">
                  <c:v>0.0636432861167349</c:v>
                </c:pt>
                <c:pt idx="2114">
                  <c:v>0.0636734059871167</c:v>
                </c:pt>
                <c:pt idx="2115">
                  <c:v>0.0637035258574985</c:v>
                </c:pt>
                <c:pt idx="2116">
                  <c:v>0.0637336457278803</c:v>
                </c:pt>
                <c:pt idx="2117">
                  <c:v>0.0637637655982621</c:v>
                </c:pt>
                <c:pt idx="2118">
                  <c:v>0.0637938854686439</c:v>
                </c:pt>
                <c:pt idx="2119">
                  <c:v>0.0638240053390257</c:v>
                </c:pt>
                <c:pt idx="2120">
                  <c:v>0.0638541252094075</c:v>
                </c:pt>
                <c:pt idx="2121">
                  <c:v>0.0638842450797893</c:v>
                </c:pt>
                <c:pt idx="2122">
                  <c:v>0.0639143649501711</c:v>
                </c:pt>
                <c:pt idx="2123">
                  <c:v>0.0639444848205528</c:v>
                </c:pt>
                <c:pt idx="2124">
                  <c:v>0.0639746046909346</c:v>
                </c:pt>
                <c:pt idx="2125">
                  <c:v>0.0640047245613164</c:v>
                </c:pt>
                <c:pt idx="2126">
                  <c:v>0.0640348444316982</c:v>
                </c:pt>
                <c:pt idx="2127">
                  <c:v>0.06406496430208</c:v>
                </c:pt>
                <c:pt idx="2128">
                  <c:v>0.0640950841724618</c:v>
                </c:pt>
                <c:pt idx="2129">
                  <c:v>0.0641252040428436</c:v>
                </c:pt>
                <c:pt idx="2130">
                  <c:v>0.0641553239132254</c:v>
                </c:pt>
                <c:pt idx="2131">
                  <c:v>0.0641854437836072</c:v>
                </c:pt>
                <c:pt idx="2132">
                  <c:v>0.064215563653989</c:v>
                </c:pt>
                <c:pt idx="2133">
                  <c:v>0.0642456835243707</c:v>
                </c:pt>
                <c:pt idx="2134">
                  <c:v>0.0642758033947525</c:v>
                </c:pt>
                <c:pt idx="2135">
                  <c:v>0.0643059232651343</c:v>
                </c:pt>
                <c:pt idx="2136">
                  <c:v>0.0643360431355161</c:v>
                </c:pt>
                <c:pt idx="2137">
                  <c:v>0.0643661630058979</c:v>
                </c:pt>
                <c:pt idx="2138">
                  <c:v>0.0643962828762797</c:v>
                </c:pt>
                <c:pt idx="2139">
                  <c:v>0.0644264027466615</c:v>
                </c:pt>
                <c:pt idx="2140">
                  <c:v>0.0644565226170433</c:v>
                </c:pt>
                <c:pt idx="2141">
                  <c:v>0.0644866424874251</c:v>
                </c:pt>
                <c:pt idx="2142">
                  <c:v>0.0645167623578068</c:v>
                </c:pt>
                <c:pt idx="2143">
                  <c:v>0.0645468822281886</c:v>
                </c:pt>
                <c:pt idx="2144">
                  <c:v>0.0645770020985704</c:v>
                </c:pt>
                <c:pt idx="2145">
                  <c:v>0.0646071219689522</c:v>
                </c:pt>
                <c:pt idx="2146">
                  <c:v>0.064637241839334</c:v>
                </c:pt>
                <c:pt idx="2147">
                  <c:v>0.0646673617097158</c:v>
                </c:pt>
                <c:pt idx="2148">
                  <c:v>0.0646974815800976</c:v>
                </c:pt>
                <c:pt idx="2149">
                  <c:v>0.0647276014504794</c:v>
                </c:pt>
                <c:pt idx="2150">
                  <c:v>0.0647577213208612</c:v>
                </c:pt>
                <c:pt idx="2151">
                  <c:v>0.064787841191243</c:v>
                </c:pt>
                <c:pt idx="2152">
                  <c:v>0.0648179610616247</c:v>
                </c:pt>
                <c:pt idx="2153">
                  <c:v>0.0648480809320065</c:v>
                </c:pt>
                <c:pt idx="2154">
                  <c:v>0.0648782008023883</c:v>
                </c:pt>
                <c:pt idx="2155">
                  <c:v>0.0649083206727701</c:v>
                </c:pt>
                <c:pt idx="2156">
                  <c:v>0.0649384405431519</c:v>
                </c:pt>
                <c:pt idx="2157">
                  <c:v>0.0649685604135337</c:v>
                </c:pt>
                <c:pt idx="2158">
                  <c:v>0.0649986802839155</c:v>
                </c:pt>
                <c:pt idx="2159">
                  <c:v>0.0650288001542973</c:v>
                </c:pt>
                <c:pt idx="2160">
                  <c:v>0.0650589200246791</c:v>
                </c:pt>
                <c:pt idx="2161">
                  <c:v>0.0650890398950608</c:v>
                </c:pt>
                <c:pt idx="2162">
                  <c:v>0.0651191597654426</c:v>
                </c:pt>
                <c:pt idx="2163">
                  <c:v>0.0651492796358244</c:v>
                </c:pt>
                <c:pt idx="2164">
                  <c:v>0.0651793995062062</c:v>
                </c:pt>
                <c:pt idx="2165">
                  <c:v>0.065209519376588</c:v>
                </c:pt>
                <c:pt idx="2166">
                  <c:v>0.0652396392469698</c:v>
                </c:pt>
                <c:pt idx="2167">
                  <c:v>0.0652697591173516</c:v>
                </c:pt>
                <c:pt idx="2168">
                  <c:v>0.0652998789877334</c:v>
                </c:pt>
                <c:pt idx="2169">
                  <c:v>0.0653299988581152</c:v>
                </c:pt>
                <c:pt idx="2170">
                  <c:v>0.065360118728497</c:v>
                </c:pt>
                <c:pt idx="2171">
                  <c:v>0.0653902385988787</c:v>
                </c:pt>
                <c:pt idx="2172">
                  <c:v>0.0654203584692605</c:v>
                </c:pt>
                <c:pt idx="2173">
                  <c:v>0.0654504783396423</c:v>
                </c:pt>
                <c:pt idx="2174">
                  <c:v>0.0654805982100241</c:v>
                </c:pt>
                <c:pt idx="2175">
                  <c:v>0.0655107180804059</c:v>
                </c:pt>
                <c:pt idx="2176">
                  <c:v>0.0655408379507877</c:v>
                </c:pt>
                <c:pt idx="2177">
                  <c:v>0.0655709578211695</c:v>
                </c:pt>
                <c:pt idx="2178">
                  <c:v>0.0656010776915513</c:v>
                </c:pt>
                <c:pt idx="2179">
                  <c:v>0.0656311975619331</c:v>
                </c:pt>
                <c:pt idx="2180">
                  <c:v>0.0656613174323148</c:v>
                </c:pt>
                <c:pt idx="2181">
                  <c:v>0.0656914373026966</c:v>
                </c:pt>
                <c:pt idx="2182">
                  <c:v>0.0657215571730784</c:v>
                </c:pt>
                <c:pt idx="2183">
                  <c:v>0.0657516770434602</c:v>
                </c:pt>
                <c:pt idx="2184">
                  <c:v>0.065781796913842</c:v>
                </c:pt>
                <c:pt idx="2185">
                  <c:v>0.0658119167842238</c:v>
                </c:pt>
                <c:pt idx="2186">
                  <c:v>0.0658420366546056</c:v>
                </c:pt>
                <c:pt idx="2187">
                  <c:v>0.0658721565249874</c:v>
                </c:pt>
                <c:pt idx="2188">
                  <c:v>0.0659022763953692</c:v>
                </c:pt>
                <c:pt idx="2189">
                  <c:v>0.065932396265751</c:v>
                </c:pt>
                <c:pt idx="2190">
                  <c:v>0.0659625161361327</c:v>
                </c:pt>
                <c:pt idx="2191">
                  <c:v>0.0659926360065145</c:v>
                </c:pt>
                <c:pt idx="2192">
                  <c:v>0.0660227558768963</c:v>
                </c:pt>
                <c:pt idx="2193">
                  <c:v>0.0660528757472781</c:v>
                </c:pt>
                <c:pt idx="2194">
                  <c:v>0.0660829956176599</c:v>
                </c:pt>
                <c:pt idx="2195">
                  <c:v>0.0661131154880417</c:v>
                </c:pt>
                <c:pt idx="2196">
                  <c:v>0.0661432353584235</c:v>
                </c:pt>
                <c:pt idx="2197">
                  <c:v>0.0661733552288053</c:v>
                </c:pt>
                <c:pt idx="2198">
                  <c:v>0.0662034750991871</c:v>
                </c:pt>
                <c:pt idx="2199">
                  <c:v>0.0662335949695688</c:v>
                </c:pt>
                <c:pt idx="2200">
                  <c:v>0.0662637148399506</c:v>
                </c:pt>
                <c:pt idx="2201">
                  <c:v>0.0662938347103324</c:v>
                </c:pt>
                <c:pt idx="2202">
                  <c:v>0.0663239545807142</c:v>
                </c:pt>
                <c:pt idx="2203">
                  <c:v>0.066354074451096</c:v>
                </c:pt>
                <c:pt idx="2204">
                  <c:v>0.0663841943214778</c:v>
                </c:pt>
                <c:pt idx="2205">
                  <c:v>0.0664143141918596</c:v>
                </c:pt>
                <c:pt idx="2206">
                  <c:v>0.0664444340622414</c:v>
                </c:pt>
                <c:pt idx="2207">
                  <c:v>0.0664745539326232</c:v>
                </c:pt>
                <c:pt idx="2208">
                  <c:v>0.066504673803005</c:v>
                </c:pt>
                <c:pt idx="2209">
                  <c:v>0.0665347936733867</c:v>
                </c:pt>
                <c:pt idx="2210">
                  <c:v>0.0665649135437685</c:v>
                </c:pt>
                <c:pt idx="2211">
                  <c:v>0.0665950334141503</c:v>
                </c:pt>
                <c:pt idx="2212">
                  <c:v>0.0666251532845321</c:v>
                </c:pt>
                <c:pt idx="2213">
                  <c:v>0.0666552731549139</c:v>
                </c:pt>
                <c:pt idx="2214">
                  <c:v>0.0666853930252957</c:v>
                </c:pt>
                <c:pt idx="2215">
                  <c:v>0.0667155128956775</c:v>
                </c:pt>
                <c:pt idx="2216">
                  <c:v>0.0667456327660593</c:v>
                </c:pt>
                <c:pt idx="2217">
                  <c:v>0.0667757526364411</c:v>
                </c:pt>
                <c:pt idx="2218">
                  <c:v>0.0668058725068228</c:v>
                </c:pt>
                <c:pt idx="2219">
                  <c:v>0.0668359923772046</c:v>
                </c:pt>
                <c:pt idx="2220">
                  <c:v>0.0668661122475864</c:v>
                </c:pt>
                <c:pt idx="2221">
                  <c:v>0.0668962321179682</c:v>
                </c:pt>
                <c:pt idx="2222">
                  <c:v>0.06692635198835</c:v>
                </c:pt>
                <c:pt idx="2223">
                  <c:v>0.0669564718587318</c:v>
                </c:pt>
                <c:pt idx="2224">
                  <c:v>0.0669865917291136</c:v>
                </c:pt>
                <c:pt idx="2225">
                  <c:v>0.0670167115994954</c:v>
                </c:pt>
                <c:pt idx="2226">
                  <c:v>0.0670468314698772</c:v>
                </c:pt>
                <c:pt idx="2227">
                  <c:v>0.067076951340259</c:v>
                </c:pt>
                <c:pt idx="2228">
                  <c:v>0.0671070712106407</c:v>
                </c:pt>
                <c:pt idx="2229">
                  <c:v>0.0671371910810225</c:v>
                </c:pt>
                <c:pt idx="2230">
                  <c:v>0.0671673109514043</c:v>
                </c:pt>
                <c:pt idx="2231">
                  <c:v>0.0671974308217861</c:v>
                </c:pt>
                <c:pt idx="2232">
                  <c:v>0.0672275506921679</c:v>
                </c:pt>
                <c:pt idx="2233">
                  <c:v>0.0672576705625497</c:v>
                </c:pt>
                <c:pt idx="2234">
                  <c:v>0.0672877904329315</c:v>
                </c:pt>
                <c:pt idx="2235">
                  <c:v>0.0673179103033133</c:v>
                </c:pt>
                <c:pt idx="2236">
                  <c:v>0.0673480301736951</c:v>
                </c:pt>
                <c:pt idx="2237">
                  <c:v>0.0673781500440769</c:v>
                </c:pt>
                <c:pt idx="2238">
                  <c:v>0.0674082699144586</c:v>
                </c:pt>
                <c:pt idx="2239">
                  <c:v>0.0674383897848404</c:v>
                </c:pt>
                <c:pt idx="2240">
                  <c:v>0.0674685096552222</c:v>
                </c:pt>
                <c:pt idx="2241">
                  <c:v>0.067498629525604</c:v>
                </c:pt>
                <c:pt idx="2242">
                  <c:v>0.0675287493959858</c:v>
                </c:pt>
                <c:pt idx="2243">
                  <c:v>0.0675588692663676</c:v>
                </c:pt>
                <c:pt idx="2244">
                  <c:v>0.0675889891367494</c:v>
                </c:pt>
                <c:pt idx="2245">
                  <c:v>0.0676191090071312</c:v>
                </c:pt>
                <c:pt idx="2246">
                  <c:v>0.067649228877513</c:v>
                </c:pt>
                <c:pt idx="2247">
                  <c:v>0.0676793487478947</c:v>
                </c:pt>
                <c:pt idx="2248">
                  <c:v>0.0677094686182765</c:v>
                </c:pt>
                <c:pt idx="2249">
                  <c:v>0.0677395884886583</c:v>
                </c:pt>
                <c:pt idx="2250">
                  <c:v>0.0677697083590401</c:v>
                </c:pt>
                <c:pt idx="2251">
                  <c:v>0.0677998282294219</c:v>
                </c:pt>
                <c:pt idx="2252">
                  <c:v>0.0678299480998037</c:v>
                </c:pt>
                <c:pt idx="2253">
                  <c:v>0.0678600679701855</c:v>
                </c:pt>
                <c:pt idx="2254">
                  <c:v>0.0678901878405673</c:v>
                </c:pt>
                <c:pt idx="2255">
                  <c:v>0.0679203077109491</c:v>
                </c:pt>
                <c:pt idx="2256">
                  <c:v>0.0679504275813309</c:v>
                </c:pt>
                <c:pt idx="2257">
                  <c:v>0.0679805474517126</c:v>
                </c:pt>
                <c:pt idx="2258">
                  <c:v>0.0680106673220944</c:v>
                </c:pt>
                <c:pt idx="2259">
                  <c:v>0.0680407871924762</c:v>
                </c:pt>
                <c:pt idx="2260">
                  <c:v>0.068070907062858</c:v>
                </c:pt>
                <c:pt idx="2261">
                  <c:v>0.0681010269332398</c:v>
                </c:pt>
                <c:pt idx="2262">
                  <c:v>0.0681311468036216</c:v>
                </c:pt>
                <c:pt idx="2263">
                  <c:v>0.0681612666740034</c:v>
                </c:pt>
                <c:pt idx="2264">
                  <c:v>0.0681913865443852</c:v>
                </c:pt>
                <c:pt idx="2265">
                  <c:v>0.068221506414767</c:v>
                </c:pt>
                <c:pt idx="2266">
                  <c:v>0.0682516262851487</c:v>
                </c:pt>
                <c:pt idx="2267">
                  <c:v>0.0682817461555305</c:v>
                </c:pt>
                <c:pt idx="2268">
                  <c:v>0.0683118660259123</c:v>
                </c:pt>
                <c:pt idx="2269">
                  <c:v>0.0683419858962941</c:v>
                </c:pt>
                <c:pt idx="2270">
                  <c:v>0.0683721057666759</c:v>
                </c:pt>
                <c:pt idx="2271">
                  <c:v>0.0684022256370577</c:v>
                </c:pt>
                <c:pt idx="2272">
                  <c:v>0.0684323455074395</c:v>
                </c:pt>
                <c:pt idx="2273">
                  <c:v>0.0684624653778213</c:v>
                </c:pt>
                <c:pt idx="2274">
                  <c:v>0.0684925852482031</c:v>
                </c:pt>
                <c:pt idx="2275">
                  <c:v>0.0685227051185849</c:v>
                </c:pt>
                <c:pt idx="2276">
                  <c:v>0.0685528249889666</c:v>
                </c:pt>
                <c:pt idx="2277">
                  <c:v>0.0685829448593484</c:v>
                </c:pt>
                <c:pt idx="2278">
                  <c:v>0.0686130647297302</c:v>
                </c:pt>
                <c:pt idx="2279">
                  <c:v>0.068643184600112</c:v>
                </c:pt>
                <c:pt idx="2280">
                  <c:v>0.0686733044704938</c:v>
                </c:pt>
                <c:pt idx="2281">
                  <c:v>0.0687034243408756</c:v>
                </c:pt>
                <c:pt idx="2282">
                  <c:v>0.0687335442112574</c:v>
                </c:pt>
                <c:pt idx="2283">
                  <c:v>0.0687636640816392</c:v>
                </c:pt>
                <c:pt idx="2284">
                  <c:v>0.068793783952021</c:v>
                </c:pt>
                <c:pt idx="2285">
                  <c:v>0.0688239038224027</c:v>
                </c:pt>
                <c:pt idx="2286">
                  <c:v>0.0688540236927845</c:v>
                </c:pt>
                <c:pt idx="2287">
                  <c:v>0.0688841435631663</c:v>
                </c:pt>
                <c:pt idx="2288">
                  <c:v>0.0689142634335481</c:v>
                </c:pt>
                <c:pt idx="2289">
                  <c:v>0.0689443833039299</c:v>
                </c:pt>
                <c:pt idx="2290">
                  <c:v>0.0689745031743117</c:v>
                </c:pt>
                <c:pt idx="2291">
                  <c:v>0.0690046230446935</c:v>
                </c:pt>
                <c:pt idx="2292">
                  <c:v>0.0690347429150753</c:v>
                </c:pt>
                <c:pt idx="2293">
                  <c:v>0.0690648627854571</c:v>
                </c:pt>
                <c:pt idx="2294">
                  <c:v>0.0690949826558389</c:v>
                </c:pt>
                <c:pt idx="2295">
                  <c:v>0.0691251025262206</c:v>
                </c:pt>
                <c:pt idx="2296">
                  <c:v>0.0691552223966024</c:v>
                </c:pt>
                <c:pt idx="2297">
                  <c:v>0.0691853422669842</c:v>
                </c:pt>
                <c:pt idx="2298">
                  <c:v>0.069215462137366</c:v>
                </c:pt>
                <c:pt idx="2299">
                  <c:v>0.0692455820077478</c:v>
                </c:pt>
                <c:pt idx="2300">
                  <c:v>0.0692757018781296</c:v>
                </c:pt>
                <c:pt idx="2301">
                  <c:v>0.0693058217485114</c:v>
                </c:pt>
                <c:pt idx="2302">
                  <c:v>0.0693359416188932</c:v>
                </c:pt>
                <c:pt idx="2303">
                  <c:v>0.069366061489275</c:v>
                </c:pt>
                <c:pt idx="2304">
                  <c:v>0.0693961813596567</c:v>
                </c:pt>
                <c:pt idx="2305">
                  <c:v>0.0694263012300385</c:v>
                </c:pt>
                <c:pt idx="2306">
                  <c:v>0.0694564211004203</c:v>
                </c:pt>
                <c:pt idx="2307">
                  <c:v>0.0694865409708021</c:v>
                </c:pt>
                <c:pt idx="2308">
                  <c:v>0.0695166608411839</c:v>
                </c:pt>
                <c:pt idx="2309">
                  <c:v>0.0695467807115657</c:v>
                </c:pt>
                <c:pt idx="2310">
                  <c:v>0.0695769005819475</c:v>
                </c:pt>
                <c:pt idx="2311">
                  <c:v>0.0696070204523293</c:v>
                </c:pt>
                <c:pt idx="2312">
                  <c:v>0.0696371403227111</c:v>
                </c:pt>
                <c:pt idx="2313">
                  <c:v>0.0696672601930929</c:v>
                </c:pt>
                <c:pt idx="2314">
                  <c:v>0.0696973800634746</c:v>
                </c:pt>
                <c:pt idx="2315">
                  <c:v>0.0697274999338564</c:v>
                </c:pt>
                <c:pt idx="2316">
                  <c:v>0.0697576198042382</c:v>
                </c:pt>
                <c:pt idx="2317">
                  <c:v>0.06978773967462</c:v>
                </c:pt>
                <c:pt idx="2318">
                  <c:v>0.0698178595450018</c:v>
                </c:pt>
                <c:pt idx="2319">
                  <c:v>0.0698479794153836</c:v>
                </c:pt>
                <c:pt idx="2320">
                  <c:v>0.0698780992857654</c:v>
                </c:pt>
                <c:pt idx="2321">
                  <c:v>0.0699082191561472</c:v>
                </c:pt>
                <c:pt idx="2322">
                  <c:v>0.069938339026529</c:v>
                </c:pt>
                <c:pt idx="2323">
                  <c:v>0.0699684588969108</c:v>
                </c:pt>
                <c:pt idx="2324">
                  <c:v>0.0699985787672925</c:v>
                </c:pt>
                <c:pt idx="2325">
                  <c:v>0.0700286986376743</c:v>
                </c:pt>
                <c:pt idx="2326">
                  <c:v>0.0700588185080561</c:v>
                </c:pt>
                <c:pt idx="2327">
                  <c:v>0.0700889383784379</c:v>
                </c:pt>
                <c:pt idx="2328">
                  <c:v>0.0701190582488197</c:v>
                </c:pt>
                <c:pt idx="2329">
                  <c:v>0.0701491781192015</c:v>
                </c:pt>
                <c:pt idx="2330">
                  <c:v>0.0701792979895833</c:v>
                </c:pt>
                <c:pt idx="2331">
                  <c:v>0.0702094178599651</c:v>
                </c:pt>
                <c:pt idx="2332">
                  <c:v>0.0702395377303469</c:v>
                </c:pt>
                <c:pt idx="2333">
                  <c:v>0.0702696576007287</c:v>
                </c:pt>
                <c:pt idx="2334">
                  <c:v>0.0702997774711104</c:v>
                </c:pt>
                <c:pt idx="2335">
                  <c:v>0.0703298973414922</c:v>
                </c:pt>
                <c:pt idx="2336">
                  <c:v>0.070360017211874</c:v>
                </c:pt>
                <c:pt idx="2337">
                  <c:v>0.0703901370822558</c:v>
                </c:pt>
                <c:pt idx="2338">
                  <c:v>0.0704202569526376</c:v>
                </c:pt>
                <c:pt idx="2339">
                  <c:v>0.0704503768230194</c:v>
                </c:pt>
                <c:pt idx="2340">
                  <c:v>0.0704804966934012</c:v>
                </c:pt>
                <c:pt idx="2341">
                  <c:v>0.070510616563783</c:v>
                </c:pt>
                <c:pt idx="2342">
                  <c:v>0.0705407364341648</c:v>
                </c:pt>
                <c:pt idx="2343">
                  <c:v>0.0705708563045465</c:v>
                </c:pt>
                <c:pt idx="2344">
                  <c:v>0.0706009761749283</c:v>
                </c:pt>
                <c:pt idx="2345">
                  <c:v>0.0706310960453101</c:v>
                </c:pt>
                <c:pt idx="2346">
                  <c:v>0.0706612159156919</c:v>
                </c:pt>
                <c:pt idx="2347">
                  <c:v>0.0706913357860737</c:v>
                </c:pt>
                <c:pt idx="2348">
                  <c:v>0.0707214556564555</c:v>
                </c:pt>
                <c:pt idx="2349">
                  <c:v>0.0707515755268373</c:v>
                </c:pt>
                <c:pt idx="2350">
                  <c:v>0.0707816953972191</c:v>
                </c:pt>
                <c:pt idx="2351">
                  <c:v>0.0708118152676009</c:v>
                </c:pt>
                <c:pt idx="2352">
                  <c:v>0.0708419351379827</c:v>
                </c:pt>
                <c:pt idx="2353">
                  <c:v>0.0708720550083644</c:v>
                </c:pt>
                <c:pt idx="2354">
                  <c:v>0.0709021748787462</c:v>
                </c:pt>
                <c:pt idx="2355">
                  <c:v>0.070932294749128</c:v>
                </c:pt>
                <c:pt idx="2356">
                  <c:v>0.0709624146195098</c:v>
                </c:pt>
                <c:pt idx="2357">
                  <c:v>0.0709925344898916</c:v>
                </c:pt>
                <c:pt idx="2358">
                  <c:v>0.0710226543602734</c:v>
                </c:pt>
                <c:pt idx="2359">
                  <c:v>0.0710527742306552</c:v>
                </c:pt>
                <c:pt idx="2360">
                  <c:v>0.071082894101037</c:v>
                </c:pt>
                <c:pt idx="2361">
                  <c:v>0.0711130139714188</c:v>
                </c:pt>
                <c:pt idx="2362">
                  <c:v>0.0711431338418006</c:v>
                </c:pt>
                <c:pt idx="2363">
                  <c:v>0.0711732537121823</c:v>
                </c:pt>
                <c:pt idx="2364">
                  <c:v>0.0712033735825641</c:v>
                </c:pt>
                <c:pt idx="2365">
                  <c:v>0.0712334934529459</c:v>
                </c:pt>
                <c:pt idx="2366">
                  <c:v>0.0712636133233277</c:v>
                </c:pt>
                <c:pt idx="2367">
                  <c:v>0.0712937331937095</c:v>
                </c:pt>
                <c:pt idx="2368">
                  <c:v>0.0713238530640913</c:v>
                </c:pt>
                <c:pt idx="2369">
                  <c:v>0.0713539729344731</c:v>
                </c:pt>
                <c:pt idx="2370">
                  <c:v>0.0713840928048549</c:v>
                </c:pt>
                <c:pt idx="2371">
                  <c:v>0.0714142126752367</c:v>
                </c:pt>
                <c:pt idx="2372">
                  <c:v>0.0714443325456184</c:v>
                </c:pt>
                <c:pt idx="2373">
                  <c:v>0.0714744524160002</c:v>
                </c:pt>
                <c:pt idx="2374">
                  <c:v>0.071504572286382</c:v>
                </c:pt>
                <c:pt idx="2375">
                  <c:v>0.0715346921567638</c:v>
                </c:pt>
                <c:pt idx="2376">
                  <c:v>0.0715648120271456</c:v>
                </c:pt>
                <c:pt idx="2377">
                  <c:v>0.0715949318975274</c:v>
                </c:pt>
                <c:pt idx="2378">
                  <c:v>0.0716250517679092</c:v>
                </c:pt>
                <c:pt idx="2379">
                  <c:v>0.071655171638291</c:v>
                </c:pt>
                <c:pt idx="2380">
                  <c:v>0.0716852915086728</c:v>
                </c:pt>
                <c:pt idx="2381">
                  <c:v>0.0717154113790546</c:v>
                </c:pt>
                <c:pt idx="2382">
                  <c:v>0.0717455312494363</c:v>
                </c:pt>
                <c:pt idx="2383">
                  <c:v>0.0717756511198181</c:v>
                </c:pt>
                <c:pt idx="2384">
                  <c:v>0.0718057709901999</c:v>
                </c:pt>
                <c:pt idx="2385">
                  <c:v>0.0718358908605817</c:v>
                </c:pt>
                <c:pt idx="2386">
                  <c:v>0.0718660107309635</c:v>
                </c:pt>
                <c:pt idx="2387">
                  <c:v>0.0718961306013453</c:v>
                </c:pt>
                <c:pt idx="2388">
                  <c:v>0.0719262504717271</c:v>
                </c:pt>
                <c:pt idx="2389">
                  <c:v>0.0719563703421089</c:v>
                </c:pt>
                <c:pt idx="2390">
                  <c:v>0.0719864902124907</c:v>
                </c:pt>
                <c:pt idx="2391">
                  <c:v>0.0720166100828724</c:v>
                </c:pt>
                <c:pt idx="2392">
                  <c:v>0.0720467299532542</c:v>
                </c:pt>
                <c:pt idx="2393">
                  <c:v>0.072076849823636</c:v>
                </c:pt>
                <c:pt idx="2394">
                  <c:v>0.0721069696940178</c:v>
                </c:pt>
                <c:pt idx="2395">
                  <c:v>0.0721370895643996</c:v>
                </c:pt>
                <c:pt idx="2396">
                  <c:v>0.0721672094347814</c:v>
                </c:pt>
                <c:pt idx="2397">
                  <c:v>0.0721973293051632</c:v>
                </c:pt>
                <c:pt idx="2398">
                  <c:v>0.072227449175545</c:v>
                </c:pt>
                <c:pt idx="2399">
                  <c:v>0.0722575690459268</c:v>
                </c:pt>
                <c:pt idx="2400">
                  <c:v>0.0722876889163086</c:v>
                </c:pt>
                <c:pt idx="2401">
                  <c:v>0.0723178087866903</c:v>
                </c:pt>
                <c:pt idx="2402">
                  <c:v>0.0723479286570721</c:v>
                </c:pt>
                <c:pt idx="2403">
                  <c:v>0.0723780485274539</c:v>
                </c:pt>
                <c:pt idx="2404">
                  <c:v>0.0724081683978357</c:v>
                </c:pt>
                <c:pt idx="2405">
                  <c:v>0.0724382882682175</c:v>
                </c:pt>
                <c:pt idx="2406">
                  <c:v>0.0724684081385993</c:v>
                </c:pt>
                <c:pt idx="2407">
                  <c:v>0.0724985280089811</c:v>
                </c:pt>
                <c:pt idx="2408">
                  <c:v>0.0725286478793629</c:v>
                </c:pt>
                <c:pt idx="2409">
                  <c:v>0.0725587677497447</c:v>
                </c:pt>
                <c:pt idx="2410">
                  <c:v>0.0725888876201264</c:v>
                </c:pt>
                <c:pt idx="2411">
                  <c:v>0.0726190074905082</c:v>
                </c:pt>
                <c:pt idx="2412">
                  <c:v>0.07264912736089</c:v>
                </c:pt>
                <c:pt idx="2413">
                  <c:v>0.0726792472312718</c:v>
                </c:pt>
                <c:pt idx="2414">
                  <c:v>0.0727093671016536</c:v>
                </c:pt>
                <c:pt idx="2415">
                  <c:v>0.0727394869720354</c:v>
                </c:pt>
                <c:pt idx="2416">
                  <c:v>0.0727696068424172</c:v>
                </c:pt>
                <c:pt idx="2417">
                  <c:v>0.072799726712799</c:v>
                </c:pt>
                <c:pt idx="2418">
                  <c:v>0.0728298465831808</c:v>
                </c:pt>
                <c:pt idx="2419">
                  <c:v>0.0728599664535626</c:v>
                </c:pt>
                <c:pt idx="2420">
                  <c:v>0.0728900863239443</c:v>
                </c:pt>
                <c:pt idx="2421">
                  <c:v>0.0729202061943261</c:v>
                </c:pt>
                <c:pt idx="2422">
                  <c:v>0.0729503260647079</c:v>
                </c:pt>
                <c:pt idx="2423">
                  <c:v>0.0729804459350897</c:v>
                </c:pt>
                <c:pt idx="2424">
                  <c:v>0.0730105658054715</c:v>
                </c:pt>
                <c:pt idx="2425">
                  <c:v>0.0730406856758533</c:v>
                </c:pt>
                <c:pt idx="2426">
                  <c:v>0.0730708055462351</c:v>
                </c:pt>
                <c:pt idx="2427">
                  <c:v>0.0731009254166169</c:v>
                </c:pt>
                <c:pt idx="2428">
                  <c:v>0.0731310452869987</c:v>
                </c:pt>
                <c:pt idx="2429">
                  <c:v>0.0731611651573804</c:v>
                </c:pt>
                <c:pt idx="2430">
                  <c:v>0.0731912850277622</c:v>
                </c:pt>
                <c:pt idx="2431">
                  <c:v>0.073221404898144</c:v>
                </c:pt>
                <c:pt idx="2432">
                  <c:v>0.0732515247685258</c:v>
                </c:pt>
                <c:pt idx="2433">
                  <c:v>0.0732816446389076</c:v>
                </c:pt>
                <c:pt idx="2434">
                  <c:v>0.0733117645092894</c:v>
                </c:pt>
                <c:pt idx="2435">
                  <c:v>0.0733418843796712</c:v>
                </c:pt>
                <c:pt idx="2436">
                  <c:v>0.073372004250053</c:v>
                </c:pt>
                <c:pt idx="2437">
                  <c:v>0.0734021241204348</c:v>
                </c:pt>
                <c:pt idx="2438">
                  <c:v>0.0734322439908166</c:v>
                </c:pt>
                <c:pt idx="2439">
                  <c:v>0.0734623638611983</c:v>
                </c:pt>
                <c:pt idx="2440">
                  <c:v>0.0734924837315801</c:v>
                </c:pt>
                <c:pt idx="2441">
                  <c:v>0.0735226036019619</c:v>
                </c:pt>
                <c:pt idx="2442">
                  <c:v>0.0735527234723437</c:v>
                </c:pt>
                <c:pt idx="2443">
                  <c:v>0.0735828433427255</c:v>
                </c:pt>
                <c:pt idx="2444">
                  <c:v>0.0736129632131073</c:v>
                </c:pt>
                <c:pt idx="2445">
                  <c:v>0.0736430830834891</c:v>
                </c:pt>
                <c:pt idx="2446">
                  <c:v>0.0736732029538709</c:v>
                </c:pt>
                <c:pt idx="2447">
                  <c:v>0.0737033228242527</c:v>
                </c:pt>
                <c:pt idx="2448">
                  <c:v>0.0737334426946344</c:v>
                </c:pt>
                <c:pt idx="2449">
                  <c:v>0.0737635625650162</c:v>
                </c:pt>
                <c:pt idx="2450">
                  <c:v>0.073793682435398</c:v>
                </c:pt>
                <c:pt idx="2451">
                  <c:v>0.0738238023057798</c:v>
                </c:pt>
                <c:pt idx="2452">
                  <c:v>0.0738539221761616</c:v>
                </c:pt>
                <c:pt idx="2453">
                  <c:v>0.0738840420465434</c:v>
                </c:pt>
                <c:pt idx="2454">
                  <c:v>0.0739141619169252</c:v>
                </c:pt>
                <c:pt idx="2455">
                  <c:v>0.073944281787307</c:v>
                </c:pt>
                <c:pt idx="2456">
                  <c:v>0.0739744016576888</c:v>
                </c:pt>
                <c:pt idx="2457">
                  <c:v>0.0740045215280706</c:v>
                </c:pt>
                <c:pt idx="2458">
                  <c:v>0.0740346413984523</c:v>
                </c:pt>
                <c:pt idx="2459">
                  <c:v>0.0740647612688341</c:v>
                </c:pt>
                <c:pt idx="2460">
                  <c:v>0.0740948811392159</c:v>
                </c:pt>
                <c:pt idx="2461">
                  <c:v>0.0741250010095977</c:v>
                </c:pt>
                <c:pt idx="2462">
                  <c:v>0.0741551208799795</c:v>
                </c:pt>
                <c:pt idx="2463">
                  <c:v>0.0741852407503613</c:v>
                </c:pt>
                <c:pt idx="2464">
                  <c:v>0.0742153606207431</c:v>
                </c:pt>
                <c:pt idx="2465">
                  <c:v>0.0742454804911249</c:v>
                </c:pt>
                <c:pt idx="2466">
                  <c:v>0.0742756003615067</c:v>
                </c:pt>
                <c:pt idx="2467">
                  <c:v>0.0743057202318885</c:v>
                </c:pt>
                <c:pt idx="2468">
                  <c:v>0.0743358401022702</c:v>
                </c:pt>
                <c:pt idx="2469">
                  <c:v>0.074365959972652</c:v>
                </c:pt>
                <c:pt idx="2470">
                  <c:v>0.0743960798430338</c:v>
                </c:pt>
                <c:pt idx="2471">
                  <c:v>0.0744261997134156</c:v>
                </c:pt>
                <c:pt idx="2472">
                  <c:v>0.0744563195837974</c:v>
                </c:pt>
                <c:pt idx="2473">
                  <c:v>0.0744864394541792</c:v>
                </c:pt>
                <c:pt idx="2474">
                  <c:v>0.074516559324561</c:v>
                </c:pt>
                <c:pt idx="2475">
                  <c:v>0.0745466791949428</c:v>
                </c:pt>
                <c:pt idx="2476">
                  <c:v>0.0745767990653246</c:v>
                </c:pt>
                <c:pt idx="2477">
                  <c:v>0.0746069189357063</c:v>
                </c:pt>
                <c:pt idx="2478">
                  <c:v>0.0746370388060881</c:v>
                </c:pt>
                <c:pt idx="2479">
                  <c:v>0.0746671586764699</c:v>
                </c:pt>
                <c:pt idx="2480">
                  <c:v>0.0746972785468517</c:v>
                </c:pt>
                <c:pt idx="2481">
                  <c:v>0.0747273984172335</c:v>
                </c:pt>
                <c:pt idx="2482">
                  <c:v>0.0747575182876153</c:v>
                </c:pt>
                <c:pt idx="2483">
                  <c:v>0.0747876381579971</c:v>
                </c:pt>
                <c:pt idx="2484">
                  <c:v>0.0748177580283789</c:v>
                </c:pt>
                <c:pt idx="2485">
                  <c:v>0.0748478778987607</c:v>
                </c:pt>
                <c:pt idx="2486">
                  <c:v>0.0748779977691425</c:v>
                </c:pt>
                <c:pt idx="2487">
                  <c:v>0.0749081176395242</c:v>
                </c:pt>
                <c:pt idx="2488">
                  <c:v>0.074938237509906</c:v>
                </c:pt>
                <c:pt idx="2489">
                  <c:v>0.0749683573802878</c:v>
                </c:pt>
                <c:pt idx="2490">
                  <c:v>0.0749984772506696</c:v>
                </c:pt>
                <c:pt idx="2491">
                  <c:v>0.0750285971210514</c:v>
                </c:pt>
                <c:pt idx="2492">
                  <c:v>0.0750587169914332</c:v>
                </c:pt>
                <c:pt idx="2493">
                  <c:v>0.075088836861815</c:v>
                </c:pt>
                <c:pt idx="2494">
                  <c:v>0.0751189567321968</c:v>
                </c:pt>
                <c:pt idx="2495">
                  <c:v>0.0751490766025786</c:v>
                </c:pt>
                <c:pt idx="2496">
                  <c:v>0.0751791964729603</c:v>
                </c:pt>
                <c:pt idx="2497">
                  <c:v>0.0752093163433421</c:v>
                </c:pt>
                <c:pt idx="2498">
                  <c:v>0.0752394362137239</c:v>
                </c:pt>
                <c:pt idx="2499">
                  <c:v>0.0752695560841057</c:v>
                </c:pt>
                <c:pt idx="2500">
                  <c:v>0.0752996759544875</c:v>
                </c:pt>
                <c:pt idx="2501">
                  <c:v>0.0753297958248693</c:v>
                </c:pt>
                <c:pt idx="2502">
                  <c:v>0.0753599156952511</c:v>
                </c:pt>
                <c:pt idx="2503">
                  <c:v>0.0753900355656329</c:v>
                </c:pt>
                <c:pt idx="2504">
                  <c:v>0.0754201554360147</c:v>
                </c:pt>
                <c:pt idx="2505">
                  <c:v>0.0754502753063965</c:v>
                </c:pt>
                <c:pt idx="2506">
                  <c:v>0.0754803951767782</c:v>
                </c:pt>
                <c:pt idx="2507">
                  <c:v>0.07551051504716</c:v>
                </c:pt>
                <c:pt idx="2508">
                  <c:v>0.0755406349175418</c:v>
                </c:pt>
                <c:pt idx="2509">
                  <c:v>0.0755707547879236</c:v>
                </c:pt>
                <c:pt idx="2510">
                  <c:v>0.0756008746583054</c:v>
                </c:pt>
                <c:pt idx="2511">
                  <c:v>0.0756309945286872</c:v>
                </c:pt>
                <c:pt idx="2512">
                  <c:v>0.075661114399069</c:v>
                </c:pt>
                <c:pt idx="2513">
                  <c:v>0.0756912342694508</c:v>
                </c:pt>
                <c:pt idx="2514">
                  <c:v>0.0757213541398326</c:v>
                </c:pt>
                <c:pt idx="2515">
                  <c:v>0.0757514740102143</c:v>
                </c:pt>
                <c:pt idx="2516">
                  <c:v>0.0757815938805961</c:v>
                </c:pt>
                <c:pt idx="2517">
                  <c:v>0.0758117137509779</c:v>
                </c:pt>
                <c:pt idx="2518">
                  <c:v>0.0758418336213597</c:v>
                </c:pt>
                <c:pt idx="2519">
                  <c:v>0.0758719534917415</c:v>
                </c:pt>
                <c:pt idx="2520">
                  <c:v>0.0759020733621233</c:v>
                </c:pt>
                <c:pt idx="2521">
                  <c:v>0.0759321932325051</c:v>
                </c:pt>
                <c:pt idx="2522">
                  <c:v>0.0759623131028869</c:v>
                </c:pt>
                <c:pt idx="2523">
                  <c:v>0.0759924329732687</c:v>
                </c:pt>
                <c:pt idx="2524">
                  <c:v>0.0760225528436505</c:v>
                </c:pt>
                <c:pt idx="2525">
                  <c:v>0.0760526727140322</c:v>
                </c:pt>
                <c:pt idx="2526">
                  <c:v>0.076082792584414</c:v>
                </c:pt>
                <c:pt idx="2527">
                  <c:v>0.0761129124547958</c:v>
                </c:pt>
                <c:pt idx="2528">
                  <c:v>0.0761430323251776</c:v>
                </c:pt>
                <c:pt idx="2529">
                  <c:v>0.0761731521955594</c:v>
                </c:pt>
                <c:pt idx="2530">
                  <c:v>0.0762032720659412</c:v>
                </c:pt>
                <c:pt idx="2531">
                  <c:v>0.076233391936323</c:v>
                </c:pt>
                <c:pt idx="2532">
                  <c:v>0.0762635118067048</c:v>
                </c:pt>
                <c:pt idx="2533">
                  <c:v>0.0762936316770866</c:v>
                </c:pt>
                <c:pt idx="2534">
                  <c:v>0.0763237515474683</c:v>
                </c:pt>
                <c:pt idx="2535">
                  <c:v>0.0763538714178501</c:v>
                </c:pt>
                <c:pt idx="2536">
                  <c:v>0.0763839912882319</c:v>
                </c:pt>
                <c:pt idx="2537">
                  <c:v>0.0764141111586137</c:v>
                </c:pt>
                <c:pt idx="2538">
                  <c:v>0.0764442310289955</c:v>
                </c:pt>
                <c:pt idx="2539">
                  <c:v>0.0764743508993773</c:v>
                </c:pt>
                <c:pt idx="2540">
                  <c:v>0.0765044707697591</c:v>
                </c:pt>
                <c:pt idx="2541">
                  <c:v>0.0765345906401409</c:v>
                </c:pt>
                <c:pt idx="2542">
                  <c:v>0.0765647105105227</c:v>
                </c:pt>
                <c:pt idx="2543">
                  <c:v>0.0765948303809045</c:v>
                </c:pt>
                <c:pt idx="2544">
                  <c:v>0.0766249502512862</c:v>
                </c:pt>
                <c:pt idx="2545">
                  <c:v>0.076655070121668</c:v>
                </c:pt>
                <c:pt idx="2546">
                  <c:v>0.0766851899920498</c:v>
                </c:pt>
                <c:pt idx="2547">
                  <c:v>0.0767153098624316</c:v>
                </c:pt>
                <c:pt idx="2548">
                  <c:v>0.0767454297328134</c:v>
                </c:pt>
                <c:pt idx="2549">
                  <c:v>0.0767755496031952</c:v>
                </c:pt>
                <c:pt idx="2550">
                  <c:v>0.076805669473577</c:v>
                </c:pt>
                <c:pt idx="2551">
                  <c:v>0.0768357893439588</c:v>
                </c:pt>
                <c:pt idx="2552">
                  <c:v>0.0768659092143406</c:v>
                </c:pt>
                <c:pt idx="2553">
                  <c:v>0.0768960290847223</c:v>
                </c:pt>
                <c:pt idx="2554">
                  <c:v>0.0769261489551041</c:v>
                </c:pt>
                <c:pt idx="2555">
                  <c:v>0.0769562688254859</c:v>
                </c:pt>
                <c:pt idx="2556">
                  <c:v>0.0769863886958677</c:v>
                </c:pt>
                <c:pt idx="2557">
                  <c:v>0.0770165085662495</c:v>
                </c:pt>
                <c:pt idx="2558">
                  <c:v>0.0770466284366313</c:v>
                </c:pt>
                <c:pt idx="2559">
                  <c:v>0.0770767483070131</c:v>
                </c:pt>
                <c:pt idx="2560">
                  <c:v>0.0771068681773949</c:v>
                </c:pt>
                <c:pt idx="2561">
                  <c:v>0.0771369880477767</c:v>
                </c:pt>
                <c:pt idx="2562">
                  <c:v>0.0771671079181585</c:v>
                </c:pt>
                <c:pt idx="2563">
                  <c:v>0.0771972277885402</c:v>
                </c:pt>
                <c:pt idx="2564">
                  <c:v>0.077227347658922</c:v>
                </c:pt>
                <c:pt idx="2565">
                  <c:v>0.0772574675293038</c:v>
                </c:pt>
                <c:pt idx="2566">
                  <c:v>0.0772875873996856</c:v>
                </c:pt>
                <c:pt idx="2567">
                  <c:v>0.0773177072700674</c:v>
                </c:pt>
                <c:pt idx="2568">
                  <c:v>0.0773478271404492</c:v>
                </c:pt>
                <c:pt idx="2569">
                  <c:v>0.077377947010831</c:v>
                </c:pt>
                <c:pt idx="2570">
                  <c:v>0.0774080668812128</c:v>
                </c:pt>
                <c:pt idx="2571">
                  <c:v>0.0774381867515946</c:v>
                </c:pt>
                <c:pt idx="2572">
                  <c:v>0.0774683066219764</c:v>
                </c:pt>
                <c:pt idx="2573">
                  <c:v>0.0774984264923581</c:v>
                </c:pt>
                <c:pt idx="2574">
                  <c:v>0.0775285463627399</c:v>
                </c:pt>
                <c:pt idx="2575">
                  <c:v>0.0775586662331217</c:v>
                </c:pt>
                <c:pt idx="2576">
                  <c:v>0.0775887861035035</c:v>
                </c:pt>
                <c:pt idx="2577">
                  <c:v>0.0776189059738853</c:v>
                </c:pt>
                <c:pt idx="2578">
                  <c:v>0.0776490258442671</c:v>
                </c:pt>
                <c:pt idx="2579">
                  <c:v>0.0776791457146489</c:v>
                </c:pt>
                <c:pt idx="2580">
                  <c:v>0.0777092655850307</c:v>
                </c:pt>
                <c:pt idx="2581">
                  <c:v>0.0777393854554125</c:v>
                </c:pt>
                <c:pt idx="2582">
                  <c:v>0.0777695053257942</c:v>
                </c:pt>
                <c:pt idx="2583">
                  <c:v>0.077799625196176</c:v>
                </c:pt>
                <c:pt idx="2584">
                  <c:v>0.0778297450665578</c:v>
                </c:pt>
                <c:pt idx="2585">
                  <c:v>0.0778598649369396</c:v>
                </c:pt>
                <c:pt idx="2586">
                  <c:v>0.0778899848073214</c:v>
                </c:pt>
                <c:pt idx="2587">
                  <c:v>0.0779201046777032</c:v>
                </c:pt>
                <c:pt idx="2588">
                  <c:v>0.077950224548085</c:v>
                </c:pt>
                <c:pt idx="2589">
                  <c:v>0.0779803444184668</c:v>
                </c:pt>
                <c:pt idx="2590">
                  <c:v>0.0780104642888486</c:v>
                </c:pt>
                <c:pt idx="2591">
                  <c:v>0.0780405841592304</c:v>
                </c:pt>
                <c:pt idx="2592">
                  <c:v>0.0780707040296121</c:v>
                </c:pt>
                <c:pt idx="2593">
                  <c:v>0.0781008238999939</c:v>
                </c:pt>
                <c:pt idx="2594">
                  <c:v>0.0781309437703757</c:v>
                </c:pt>
                <c:pt idx="2595">
                  <c:v>0.0781610636407575</c:v>
                </c:pt>
                <c:pt idx="2596">
                  <c:v>0.0781911835111393</c:v>
                </c:pt>
                <c:pt idx="2597">
                  <c:v>0.0782213033815211</c:v>
                </c:pt>
                <c:pt idx="2598">
                  <c:v>0.0782514232519029</c:v>
                </c:pt>
                <c:pt idx="2599">
                  <c:v>0.0782815431222847</c:v>
                </c:pt>
                <c:pt idx="2600">
                  <c:v>0.0783116629926665</c:v>
                </c:pt>
                <c:pt idx="2601">
                  <c:v>0.0783417828630482</c:v>
                </c:pt>
                <c:pt idx="2602">
                  <c:v>0.07837190273343</c:v>
                </c:pt>
                <c:pt idx="2603">
                  <c:v>0.0784020226038118</c:v>
                </c:pt>
                <c:pt idx="2604">
                  <c:v>0.0784321424741936</c:v>
                </c:pt>
                <c:pt idx="2605">
                  <c:v>0.0784622623445754</c:v>
                </c:pt>
                <c:pt idx="2606">
                  <c:v>0.0784923822149572</c:v>
                </c:pt>
                <c:pt idx="2607">
                  <c:v>0.078522502085339</c:v>
                </c:pt>
                <c:pt idx="2608">
                  <c:v>0.0785526219557208</c:v>
                </c:pt>
                <c:pt idx="2609">
                  <c:v>0.0785827418261026</c:v>
                </c:pt>
                <c:pt idx="2610">
                  <c:v>0.0786128616964844</c:v>
                </c:pt>
                <c:pt idx="2611">
                  <c:v>0.0786429815668661</c:v>
                </c:pt>
                <c:pt idx="2612">
                  <c:v>0.0786731014372479</c:v>
                </c:pt>
                <c:pt idx="2613">
                  <c:v>0.0787032213076297</c:v>
                </c:pt>
                <c:pt idx="2614">
                  <c:v>0.0787333411780115</c:v>
                </c:pt>
                <c:pt idx="2615">
                  <c:v>0.0787634610483933</c:v>
                </c:pt>
                <c:pt idx="2616">
                  <c:v>0.0787935809187751</c:v>
                </c:pt>
                <c:pt idx="2617">
                  <c:v>0.0788237007891569</c:v>
                </c:pt>
                <c:pt idx="2618">
                  <c:v>0.0788538206595387</c:v>
                </c:pt>
                <c:pt idx="2619">
                  <c:v>0.0788839405299205</c:v>
                </c:pt>
                <c:pt idx="2620">
                  <c:v>0.0789140604003022</c:v>
                </c:pt>
                <c:pt idx="2621">
                  <c:v>0.078944180270684</c:v>
                </c:pt>
                <c:pt idx="2622">
                  <c:v>0.0789743001410658</c:v>
                </c:pt>
                <c:pt idx="2623">
                  <c:v>0.0790044200114476</c:v>
                </c:pt>
                <c:pt idx="2624">
                  <c:v>0.0790345398818294</c:v>
                </c:pt>
                <c:pt idx="2625">
                  <c:v>0.0790646597522112</c:v>
                </c:pt>
                <c:pt idx="2626">
                  <c:v>0.079094779622593</c:v>
                </c:pt>
                <c:pt idx="2627">
                  <c:v>0.0791248994929748</c:v>
                </c:pt>
                <c:pt idx="2628">
                  <c:v>0.0791550193633566</c:v>
                </c:pt>
                <c:pt idx="2629">
                  <c:v>0.0791851392337384</c:v>
                </c:pt>
                <c:pt idx="2630">
                  <c:v>0.0792152591041201</c:v>
                </c:pt>
                <c:pt idx="2631">
                  <c:v>0.0792453789745019</c:v>
                </c:pt>
                <c:pt idx="2632">
                  <c:v>0.0792754988448837</c:v>
                </c:pt>
                <c:pt idx="2633">
                  <c:v>0.0793056187152655</c:v>
                </c:pt>
                <c:pt idx="2634">
                  <c:v>0.0793357385856473</c:v>
                </c:pt>
                <c:pt idx="2635">
                  <c:v>0.0793658584560291</c:v>
                </c:pt>
                <c:pt idx="2636">
                  <c:v>0.0793959783264109</c:v>
                </c:pt>
                <c:pt idx="2637">
                  <c:v>0.0794260981967927</c:v>
                </c:pt>
                <c:pt idx="2638">
                  <c:v>0.0794562180671745</c:v>
                </c:pt>
                <c:pt idx="2639">
                  <c:v>0.0794863379375562</c:v>
                </c:pt>
                <c:pt idx="2640">
                  <c:v>0.079516457807938</c:v>
                </c:pt>
                <c:pt idx="2641">
                  <c:v>0.0795465776783198</c:v>
                </c:pt>
                <c:pt idx="2642">
                  <c:v>0.0795766975487016</c:v>
                </c:pt>
                <c:pt idx="2643">
                  <c:v>0.0796068174190834</c:v>
                </c:pt>
                <c:pt idx="2644">
                  <c:v>0.0796369372894652</c:v>
                </c:pt>
                <c:pt idx="2645">
                  <c:v>0.079667057159847</c:v>
                </c:pt>
                <c:pt idx="2646">
                  <c:v>0.0796971770302288</c:v>
                </c:pt>
                <c:pt idx="2647">
                  <c:v>0.0797272969006106</c:v>
                </c:pt>
                <c:pt idx="2648">
                  <c:v>0.0797574167709924</c:v>
                </c:pt>
                <c:pt idx="2649">
                  <c:v>0.0797875366413741</c:v>
                </c:pt>
                <c:pt idx="2650">
                  <c:v>0.0798176565117559</c:v>
                </c:pt>
                <c:pt idx="2651">
                  <c:v>0.0798477763821377</c:v>
                </c:pt>
                <c:pt idx="2652">
                  <c:v>0.0798778962525195</c:v>
                </c:pt>
                <c:pt idx="2653">
                  <c:v>0.0799080161229013</c:v>
                </c:pt>
                <c:pt idx="2654">
                  <c:v>0.0799381359932831</c:v>
                </c:pt>
                <c:pt idx="2655">
                  <c:v>0.0799682558636649</c:v>
                </c:pt>
                <c:pt idx="2656">
                  <c:v>0.0799983757340467</c:v>
                </c:pt>
                <c:pt idx="2657">
                  <c:v>0.0800284956044285</c:v>
                </c:pt>
                <c:pt idx="2658">
                  <c:v>0.0800586154748102</c:v>
                </c:pt>
                <c:pt idx="2659">
                  <c:v>0.080088735345192</c:v>
                </c:pt>
                <c:pt idx="2660">
                  <c:v>0.0801188552155738</c:v>
                </c:pt>
                <c:pt idx="2661">
                  <c:v>0.0801489750859556</c:v>
                </c:pt>
                <c:pt idx="2662">
                  <c:v>0.0801790949563374</c:v>
                </c:pt>
                <c:pt idx="2663">
                  <c:v>0.0802092148267192</c:v>
                </c:pt>
                <c:pt idx="2664">
                  <c:v>0.080239334697101</c:v>
                </c:pt>
                <c:pt idx="2665">
                  <c:v>0.0802694545674828</c:v>
                </c:pt>
                <c:pt idx="2666">
                  <c:v>0.0802995744378646</c:v>
                </c:pt>
                <c:pt idx="2667">
                  <c:v>0.0803296943082464</c:v>
                </c:pt>
                <c:pt idx="2668">
                  <c:v>0.0803598141786281</c:v>
                </c:pt>
                <c:pt idx="2669">
                  <c:v>0.0803899340490099</c:v>
                </c:pt>
                <c:pt idx="2670">
                  <c:v>0.0804200539193917</c:v>
                </c:pt>
                <c:pt idx="2671">
                  <c:v>0.0804501737897735</c:v>
                </c:pt>
                <c:pt idx="2672">
                  <c:v>0.0804802936601553</c:v>
                </c:pt>
                <c:pt idx="2673">
                  <c:v>0.0805104135305371</c:v>
                </c:pt>
                <c:pt idx="2674">
                  <c:v>0.0805405334009189</c:v>
                </c:pt>
                <c:pt idx="2675">
                  <c:v>0.0805706532713007</c:v>
                </c:pt>
                <c:pt idx="2676">
                  <c:v>0.0806007731416825</c:v>
                </c:pt>
                <c:pt idx="2677">
                  <c:v>0.0806308930120642</c:v>
                </c:pt>
                <c:pt idx="2678">
                  <c:v>0.080661012882446</c:v>
                </c:pt>
                <c:pt idx="2679">
                  <c:v>0.0806911327528278</c:v>
                </c:pt>
                <c:pt idx="2680">
                  <c:v>0.0807212526232096</c:v>
                </c:pt>
                <c:pt idx="2681">
                  <c:v>0.0807513724935914</c:v>
                </c:pt>
                <c:pt idx="2682">
                  <c:v>0.0807814923639732</c:v>
                </c:pt>
                <c:pt idx="2683">
                  <c:v>0.080811612234355</c:v>
                </c:pt>
                <c:pt idx="2684">
                  <c:v>0.0808417321047368</c:v>
                </c:pt>
                <c:pt idx="2685">
                  <c:v>0.0808718519751186</c:v>
                </c:pt>
                <c:pt idx="2686">
                  <c:v>0.0809019718455004</c:v>
                </c:pt>
                <c:pt idx="2687">
                  <c:v>0.0809320917158821</c:v>
                </c:pt>
                <c:pt idx="2688">
                  <c:v>0.0809622115862639</c:v>
                </c:pt>
                <c:pt idx="2689">
                  <c:v>0.0809923314566457</c:v>
                </c:pt>
                <c:pt idx="2690">
                  <c:v>0.0810224513270275</c:v>
                </c:pt>
                <c:pt idx="2691">
                  <c:v>0.0810525711974093</c:v>
                </c:pt>
                <c:pt idx="2692">
                  <c:v>0.0810826910677911</c:v>
                </c:pt>
                <c:pt idx="2693">
                  <c:v>0.0811128109381729</c:v>
                </c:pt>
                <c:pt idx="2694">
                  <c:v>0.0811429308085547</c:v>
                </c:pt>
                <c:pt idx="2695">
                  <c:v>0.0811730506789365</c:v>
                </c:pt>
                <c:pt idx="2696">
                  <c:v>0.0812031705493182</c:v>
                </c:pt>
                <c:pt idx="2697">
                  <c:v>0.0812332904197</c:v>
                </c:pt>
                <c:pt idx="2698">
                  <c:v>0.0812634102900818</c:v>
                </c:pt>
                <c:pt idx="2699">
                  <c:v>0.0812935301604636</c:v>
                </c:pt>
                <c:pt idx="2700">
                  <c:v>0.0813236500308454</c:v>
                </c:pt>
                <c:pt idx="2701">
                  <c:v>0.0813537699012272</c:v>
                </c:pt>
                <c:pt idx="2702">
                  <c:v>0.081383889771609</c:v>
                </c:pt>
                <c:pt idx="2703">
                  <c:v>0.0814140096419908</c:v>
                </c:pt>
                <c:pt idx="2704">
                  <c:v>0.0814441295123726</c:v>
                </c:pt>
                <c:pt idx="2705">
                  <c:v>0.0814742493827544</c:v>
                </c:pt>
                <c:pt idx="2706">
                  <c:v>0.0815043692531361</c:v>
                </c:pt>
                <c:pt idx="2707">
                  <c:v>0.0815344891235179</c:v>
                </c:pt>
                <c:pt idx="2708">
                  <c:v>0.0815646089938997</c:v>
                </c:pt>
                <c:pt idx="2709">
                  <c:v>0.0815947288642815</c:v>
                </c:pt>
                <c:pt idx="2710">
                  <c:v>0.0816248487346633</c:v>
                </c:pt>
                <c:pt idx="2711">
                  <c:v>0.0816549686050451</c:v>
                </c:pt>
                <c:pt idx="2712">
                  <c:v>0.0816850884754269</c:v>
                </c:pt>
                <c:pt idx="2713">
                  <c:v>0.0817152083458087</c:v>
                </c:pt>
                <c:pt idx="2714">
                  <c:v>0.0817453282161905</c:v>
                </c:pt>
                <c:pt idx="2715">
                  <c:v>0.0817754480865722</c:v>
                </c:pt>
                <c:pt idx="2716">
                  <c:v>0.081805567956954</c:v>
                </c:pt>
                <c:pt idx="2717">
                  <c:v>0.0818356878273358</c:v>
                </c:pt>
                <c:pt idx="2718">
                  <c:v>0.0818658076977176</c:v>
                </c:pt>
                <c:pt idx="2719">
                  <c:v>0.0818959275680994</c:v>
                </c:pt>
                <c:pt idx="2720">
                  <c:v>0.0819260474384812</c:v>
                </c:pt>
                <c:pt idx="2721">
                  <c:v>0.081956167308863</c:v>
                </c:pt>
                <c:pt idx="2722">
                  <c:v>0.0819862871792448</c:v>
                </c:pt>
                <c:pt idx="2723">
                  <c:v>0.0820164070496266</c:v>
                </c:pt>
                <c:pt idx="2724">
                  <c:v>0.0820465269200084</c:v>
                </c:pt>
                <c:pt idx="2725">
                  <c:v>0.0820766467903901</c:v>
                </c:pt>
                <c:pt idx="2726">
                  <c:v>0.0821067666607719</c:v>
                </c:pt>
                <c:pt idx="2727">
                  <c:v>0.0821368865311537</c:v>
                </c:pt>
                <c:pt idx="2728">
                  <c:v>0.0821670064015355</c:v>
                </c:pt>
                <c:pt idx="2729">
                  <c:v>0.0821971262719173</c:v>
                </c:pt>
                <c:pt idx="2730">
                  <c:v>0.0822272461422991</c:v>
                </c:pt>
                <c:pt idx="2731">
                  <c:v>0.0822573660126809</c:v>
                </c:pt>
                <c:pt idx="2732">
                  <c:v>0.0822874858830627</c:v>
                </c:pt>
                <c:pt idx="2733">
                  <c:v>0.0823176057534445</c:v>
                </c:pt>
                <c:pt idx="2734">
                  <c:v>0.0823477256238262</c:v>
                </c:pt>
                <c:pt idx="2735">
                  <c:v>0.082377845494208</c:v>
                </c:pt>
                <c:pt idx="2736">
                  <c:v>0.0824079653645898</c:v>
                </c:pt>
                <c:pt idx="2737">
                  <c:v>0.0824380852349716</c:v>
                </c:pt>
                <c:pt idx="2738">
                  <c:v>0.0824682051053534</c:v>
                </c:pt>
                <c:pt idx="2739">
                  <c:v>0.0824983249757352</c:v>
                </c:pt>
                <c:pt idx="2740">
                  <c:v>0.082528444846117</c:v>
                </c:pt>
                <c:pt idx="2741">
                  <c:v>0.0825585647164988</c:v>
                </c:pt>
                <c:pt idx="2742">
                  <c:v>0.0825886845868806</c:v>
                </c:pt>
                <c:pt idx="2743">
                  <c:v>0.0826188044572624</c:v>
                </c:pt>
                <c:pt idx="2744">
                  <c:v>0.0826489243276441</c:v>
                </c:pt>
                <c:pt idx="2745">
                  <c:v>0.0826790441980259</c:v>
                </c:pt>
                <c:pt idx="2746">
                  <c:v>0.0827091640684077</c:v>
                </c:pt>
                <c:pt idx="2747">
                  <c:v>0.0827392839387895</c:v>
                </c:pt>
                <c:pt idx="2748">
                  <c:v>0.0827694038091713</c:v>
                </c:pt>
                <c:pt idx="2749">
                  <c:v>0.0827995236795531</c:v>
                </c:pt>
                <c:pt idx="2750">
                  <c:v>0.0828296435499349</c:v>
                </c:pt>
                <c:pt idx="2751">
                  <c:v>0.0828597634203167</c:v>
                </c:pt>
                <c:pt idx="2752">
                  <c:v>0.0828898832906985</c:v>
                </c:pt>
                <c:pt idx="2753">
                  <c:v>0.0829200031610802</c:v>
                </c:pt>
                <c:pt idx="2754">
                  <c:v>0.082950123031462</c:v>
                </c:pt>
                <c:pt idx="2755">
                  <c:v>0.0829802429018438</c:v>
                </c:pt>
                <c:pt idx="2756">
                  <c:v>0.0830103627722256</c:v>
                </c:pt>
                <c:pt idx="2757">
                  <c:v>0.0830404826426074</c:v>
                </c:pt>
                <c:pt idx="2758">
                  <c:v>0.0830706025129892</c:v>
                </c:pt>
                <c:pt idx="2759">
                  <c:v>0.083100722383371</c:v>
                </c:pt>
                <c:pt idx="2760">
                  <c:v>0.0831308422537528</c:v>
                </c:pt>
                <c:pt idx="2761">
                  <c:v>0.0831609621241346</c:v>
                </c:pt>
                <c:pt idx="2762">
                  <c:v>0.0831910819945164</c:v>
                </c:pt>
                <c:pt idx="2763">
                  <c:v>0.0832212018648981</c:v>
                </c:pt>
                <c:pt idx="2764">
                  <c:v>0.0832513217352799</c:v>
                </c:pt>
                <c:pt idx="2765">
                  <c:v>0.0832814416056617</c:v>
                </c:pt>
                <c:pt idx="2766">
                  <c:v>0.0833115614760435</c:v>
                </c:pt>
                <c:pt idx="2767">
                  <c:v>0.0833416813464253</c:v>
                </c:pt>
                <c:pt idx="2768">
                  <c:v>0.0833718012168071</c:v>
                </c:pt>
                <c:pt idx="2769">
                  <c:v>0.0834019210871889</c:v>
                </c:pt>
                <c:pt idx="2770">
                  <c:v>0.0834320409575707</c:v>
                </c:pt>
                <c:pt idx="2771">
                  <c:v>0.0834621608279525</c:v>
                </c:pt>
                <c:pt idx="2772">
                  <c:v>0.0834922806983343</c:v>
                </c:pt>
                <c:pt idx="2773">
                  <c:v>0.083522400568716</c:v>
                </c:pt>
                <c:pt idx="2774">
                  <c:v>0.0835525204390978</c:v>
                </c:pt>
                <c:pt idx="2775">
                  <c:v>0.0835826403094796</c:v>
                </c:pt>
                <c:pt idx="2776">
                  <c:v>0.0836127601798614</c:v>
                </c:pt>
                <c:pt idx="2777">
                  <c:v>0.0836428800502432</c:v>
                </c:pt>
                <c:pt idx="2778">
                  <c:v>0.083672999920625</c:v>
                </c:pt>
                <c:pt idx="2779">
                  <c:v>0.0837031197910068</c:v>
                </c:pt>
                <c:pt idx="2780">
                  <c:v>0.0837332396613886</c:v>
                </c:pt>
                <c:pt idx="2781">
                  <c:v>0.0837633595317704</c:v>
                </c:pt>
                <c:pt idx="2782">
                  <c:v>0.0837934794021521</c:v>
                </c:pt>
                <c:pt idx="2783">
                  <c:v>0.0838235992725339</c:v>
                </c:pt>
                <c:pt idx="2784">
                  <c:v>0.0838537191429157</c:v>
                </c:pt>
                <c:pt idx="2785">
                  <c:v>0.0838838390132975</c:v>
                </c:pt>
                <c:pt idx="2786">
                  <c:v>0.0839139588836793</c:v>
                </c:pt>
                <c:pt idx="2787">
                  <c:v>0.0839440787540611</c:v>
                </c:pt>
                <c:pt idx="2788">
                  <c:v>0.0839741986244429</c:v>
                </c:pt>
                <c:pt idx="2789">
                  <c:v>0.0840043184948247</c:v>
                </c:pt>
                <c:pt idx="2790">
                  <c:v>0.0840344383652065</c:v>
                </c:pt>
                <c:pt idx="2791">
                  <c:v>0.0840645582355883</c:v>
                </c:pt>
                <c:pt idx="2792">
                  <c:v>0.08409467810597</c:v>
                </c:pt>
                <c:pt idx="2793">
                  <c:v>0.0841247979763518</c:v>
                </c:pt>
                <c:pt idx="2794">
                  <c:v>0.0841549178467336</c:v>
                </c:pt>
                <c:pt idx="2795">
                  <c:v>0.0841850377171154</c:v>
                </c:pt>
                <c:pt idx="2796">
                  <c:v>0.0842151575874972</c:v>
                </c:pt>
                <c:pt idx="2797">
                  <c:v>0.084245277457879</c:v>
                </c:pt>
                <c:pt idx="2798">
                  <c:v>0.0842753973282608</c:v>
                </c:pt>
                <c:pt idx="2799">
                  <c:v>0.0843055171986426</c:v>
                </c:pt>
                <c:pt idx="2800">
                  <c:v>0.0843356370690244</c:v>
                </c:pt>
                <c:pt idx="2801">
                  <c:v>0.0843657569394061</c:v>
                </c:pt>
                <c:pt idx="2802">
                  <c:v>0.0843958768097879</c:v>
                </c:pt>
                <c:pt idx="2803">
                  <c:v>0.0844259966801697</c:v>
                </c:pt>
                <c:pt idx="2804">
                  <c:v>0.0844561165505515</c:v>
                </c:pt>
                <c:pt idx="2805">
                  <c:v>0.0844862364209333</c:v>
                </c:pt>
                <c:pt idx="2806">
                  <c:v>0.0845163562913151</c:v>
                </c:pt>
                <c:pt idx="2807">
                  <c:v>0.0845464761616969</c:v>
                </c:pt>
                <c:pt idx="2808">
                  <c:v>0.0845765960320787</c:v>
                </c:pt>
                <c:pt idx="2809">
                  <c:v>0.0846067159024605</c:v>
                </c:pt>
                <c:pt idx="2810">
                  <c:v>0.0846368357728423</c:v>
                </c:pt>
                <c:pt idx="2811">
                  <c:v>0.084666955643224</c:v>
                </c:pt>
                <c:pt idx="2812">
                  <c:v>0.0846970755136058</c:v>
                </c:pt>
                <c:pt idx="2813">
                  <c:v>0.0847271953839876</c:v>
                </c:pt>
                <c:pt idx="2814">
                  <c:v>0.0847573152543694</c:v>
                </c:pt>
                <c:pt idx="2815">
                  <c:v>0.0847874351247512</c:v>
                </c:pt>
                <c:pt idx="2816">
                  <c:v>0.084817554995133</c:v>
                </c:pt>
                <c:pt idx="2817">
                  <c:v>0.0848476748655148</c:v>
                </c:pt>
                <c:pt idx="2818">
                  <c:v>0.0848777947358966</c:v>
                </c:pt>
                <c:pt idx="2819">
                  <c:v>0.0849079146062784</c:v>
                </c:pt>
                <c:pt idx="2820">
                  <c:v>0.0849380344766601</c:v>
                </c:pt>
                <c:pt idx="2821">
                  <c:v>0.0849681543470419</c:v>
                </c:pt>
                <c:pt idx="2822">
                  <c:v>0.0849982742174237</c:v>
                </c:pt>
                <c:pt idx="2823">
                  <c:v>0.0850283940878055</c:v>
                </c:pt>
                <c:pt idx="2824">
                  <c:v>0.0850585139581873</c:v>
                </c:pt>
                <c:pt idx="2825">
                  <c:v>0.0850886338285691</c:v>
                </c:pt>
                <c:pt idx="2826">
                  <c:v>0.0851187536989509</c:v>
                </c:pt>
                <c:pt idx="2827">
                  <c:v>0.0851488735693327</c:v>
                </c:pt>
                <c:pt idx="2828">
                  <c:v>0.0851789934397145</c:v>
                </c:pt>
                <c:pt idx="2829">
                  <c:v>0.0852091133100963</c:v>
                </c:pt>
                <c:pt idx="2830">
                  <c:v>0.085239233180478</c:v>
                </c:pt>
                <c:pt idx="2831">
                  <c:v>0.0852693530508598</c:v>
                </c:pt>
                <c:pt idx="2832">
                  <c:v>0.0852994729212416</c:v>
                </c:pt>
                <c:pt idx="2833">
                  <c:v>0.0853295927916234</c:v>
                </c:pt>
                <c:pt idx="2834">
                  <c:v>0.0853597126620052</c:v>
                </c:pt>
                <c:pt idx="2835">
                  <c:v>0.085389832532387</c:v>
                </c:pt>
                <c:pt idx="2836">
                  <c:v>0.0854199524027688</c:v>
                </c:pt>
                <c:pt idx="2837">
                  <c:v>0.0854500722731506</c:v>
                </c:pt>
                <c:pt idx="2838">
                  <c:v>0.0854801921435324</c:v>
                </c:pt>
                <c:pt idx="2839">
                  <c:v>0.0855103120139141</c:v>
                </c:pt>
                <c:pt idx="2840">
                  <c:v>0.0855404318842959</c:v>
                </c:pt>
                <c:pt idx="2841">
                  <c:v>0.0855705517546777</c:v>
                </c:pt>
                <c:pt idx="2842">
                  <c:v>0.0856006716250595</c:v>
                </c:pt>
                <c:pt idx="2843">
                  <c:v>0.0856307914954413</c:v>
                </c:pt>
                <c:pt idx="2844">
                  <c:v>0.0856609113658231</c:v>
                </c:pt>
                <c:pt idx="2845">
                  <c:v>0.0856910312362049</c:v>
                </c:pt>
                <c:pt idx="2846">
                  <c:v>0.0857211511065867</c:v>
                </c:pt>
                <c:pt idx="2847">
                  <c:v>0.0857512709769685</c:v>
                </c:pt>
                <c:pt idx="2848">
                  <c:v>0.0857813908473503</c:v>
                </c:pt>
                <c:pt idx="2849">
                  <c:v>0.085811510717732</c:v>
                </c:pt>
                <c:pt idx="2850">
                  <c:v>0.0858416305881138</c:v>
                </c:pt>
                <c:pt idx="2851">
                  <c:v>0.0858717504584956</c:v>
                </c:pt>
                <c:pt idx="2852">
                  <c:v>0.0859018703288774</c:v>
                </c:pt>
                <c:pt idx="2853">
                  <c:v>0.0859319901992592</c:v>
                </c:pt>
                <c:pt idx="2854">
                  <c:v>0.085962110069641</c:v>
                </c:pt>
                <c:pt idx="2855">
                  <c:v>0.0859922299400228</c:v>
                </c:pt>
                <c:pt idx="2856">
                  <c:v>0.0860223498104046</c:v>
                </c:pt>
                <c:pt idx="2857">
                  <c:v>0.0860524696807864</c:v>
                </c:pt>
                <c:pt idx="2858">
                  <c:v>0.0860825895511682</c:v>
                </c:pt>
                <c:pt idx="2859">
                  <c:v>0.0861127094215499</c:v>
                </c:pt>
                <c:pt idx="2860">
                  <c:v>0.0861428292919317</c:v>
                </c:pt>
                <c:pt idx="2861">
                  <c:v>0.0861729491623135</c:v>
                </c:pt>
                <c:pt idx="2862">
                  <c:v>0.0862030690326953</c:v>
                </c:pt>
                <c:pt idx="2863">
                  <c:v>0.0862331889030771</c:v>
                </c:pt>
                <c:pt idx="2864">
                  <c:v>0.0862633087734589</c:v>
                </c:pt>
                <c:pt idx="2865">
                  <c:v>0.0862934286438407</c:v>
                </c:pt>
                <c:pt idx="2866">
                  <c:v>0.0863235485142225</c:v>
                </c:pt>
                <c:pt idx="2867">
                  <c:v>0.0863536683846043</c:v>
                </c:pt>
                <c:pt idx="2868">
                  <c:v>0.086383788254986</c:v>
                </c:pt>
                <c:pt idx="2869">
                  <c:v>0.0864139081253678</c:v>
                </c:pt>
                <c:pt idx="2870">
                  <c:v>0.0864440279957496</c:v>
                </c:pt>
                <c:pt idx="2871">
                  <c:v>0.0864741478661314</c:v>
                </c:pt>
                <c:pt idx="2872">
                  <c:v>0.0865042677365132</c:v>
                </c:pt>
                <c:pt idx="2873">
                  <c:v>0.086534387606895</c:v>
                </c:pt>
                <c:pt idx="2874">
                  <c:v>0.0865645074772768</c:v>
                </c:pt>
                <c:pt idx="2875">
                  <c:v>0.0865946273476586</c:v>
                </c:pt>
                <c:pt idx="2876">
                  <c:v>0.0866247472180404</c:v>
                </c:pt>
                <c:pt idx="2877">
                  <c:v>0.0866548670884222</c:v>
                </c:pt>
                <c:pt idx="2878">
                  <c:v>0.0866849869588039</c:v>
                </c:pt>
                <c:pt idx="2879">
                  <c:v>0.0867151068291857</c:v>
                </c:pt>
                <c:pt idx="2880">
                  <c:v>0.0867452266995675</c:v>
                </c:pt>
                <c:pt idx="2881">
                  <c:v>0.0867753465699493</c:v>
                </c:pt>
                <c:pt idx="2882">
                  <c:v>0.0868054664403311</c:v>
                </c:pt>
                <c:pt idx="2883">
                  <c:v>0.0868355863107129</c:v>
                </c:pt>
                <c:pt idx="2884">
                  <c:v>0.0868657061810947</c:v>
                </c:pt>
                <c:pt idx="2885">
                  <c:v>0.0868958260514765</c:v>
                </c:pt>
                <c:pt idx="2886">
                  <c:v>0.0869259459218583</c:v>
                </c:pt>
                <c:pt idx="2887">
                  <c:v>0.08695606579224</c:v>
                </c:pt>
                <c:pt idx="2888">
                  <c:v>0.0869861856626218</c:v>
                </c:pt>
                <c:pt idx="2889">
                  <c:v>0.0870163055330036</c:v>
                </c:pt>
                <c:pt idx="2890">
                  <c:v>0.0870464254033854</c:v>
                </c:pt>
                <c:pt idx="2891">
                  <c:v>0.0870765452737672</c:v>
                </c:pt>
                <c:pt idx="2892">
                  <c:v>0.087106665144149</c:v>
                </c:pt>
                <c:pt idx="2893">
                  <c:v>0.0871367850145308</c:v>
                </c:pt>
                <c:pt idx="2894">
                  <c:v>0.0871669048849126</c:v>
                </c:pt>
                <c:pt idx="2895">
                  <c:v>0.0871970247552944</c:v>
                </c:pt>
                <c:pt idx="2896">
                  <c:v>0.0872271446256762</c:v>
                </c:pt>
                <c:pt idx="2897">
                  <c:v>0.0872572644960579</c:v>
                </c:pt>
                <c:pt idx="2898">
                  <c:v>0.0872873843664397</c:v>
                </c:pt>
                <c:pt idx="2899">
                  <c:v>0.0873175042368215</c:v>
                </c:pt>
                <c:pt idx="2900">
                  <c:v>0.0873476241072033</c:v>
                </c:pt>
                <c:pt idx="2901">
                  <c:v>0.0873777439775851</c:v>
                </c:pt>
                <c:pt idx="2902">
                  <c:v>0.0874078638479669</c:v>
                </c:pt>
                <c:pt idx="2903">
                  <c:v>0.0874379837183487</c:v>
                </c:pt>
                <c:pt idx="2904">
                  <c:v>0.0874681035887305</c:v>
                </c:pt>
                <c:pt idx="2905">
                  <c:v>0.0874982234591123</c:v>
                </c:pt>
                <c:pt idx="2906">
                  <c:v>0.087528343329494</c:v>
                </c:pt>
                <c:pt idx="2907">
                  <c:v>0.0875584631998758</c:v>
                </c:pt>
                <c:pt idx="2908">
                  <c:v>0.0875885830702576</c:v>
                </c:pt>
                <c:pt idx="2909">
                  <c:v>0.0876187029406394</c:v>
                </c:pt>
                <c:pt idx="2910">
                  <c:v>0.0876488228110212</c:v>
                </c:pt>
                <c:pt idx="2911">
                  <c:v>0.087678942681403</c:v>
                </c:pt>
                <c:pt idx="2912">
                  <c:v>0.0877090625517848</c:v>
                </c:pt>
                <c:pt idx="2913">
                  <c:v>0.0877391824221666</c:v>
                </c:pt>
                <c:pt idx="2914">
                  <c:v>0.0877693022925484</c:v>
                </c:pt>
                <c:pt idx="2915">
                  <c:v>0.0877994221629302</c:v>
                </c:pt>
                <c:pt idx="2916">
                  <c:v>0.0878295420333119</c:v>
                </c:pt>
                <c:pt idx="2917">
                  <c:v>0.0878596619036937</c:v>
                </c:pt>
                <c:pt idx="2918">
                  <c:v>0.0878897817740755</c:v>
                </c:pt>
                <c:pt idx="2919">
                  <c:v>0.0879199016444573</c:v>
                </c:pt>
                <c:pt idx="2920">
                  <c:v>0.0879500215148391</c:v>
                </c:pt>
                <c:pt idx="2921">
                  <c:v>0.0879801413852209</c:v>
                </c:pt>
                <c:pt idx="2922">
                  <c:v>0.0880102612556027</c:v>
                </c:pt>
                <c:pt idx="2923">
                  <c:v>0.0880403811259845</c:v>
                </c:pt>
                <c:pt idx="2924">
                  <c:v>0.0880705009963663</c:v>
                </c:pt>
                <c:pt idx="2925">
                  <c:v>0.088100620866748</c:v>
                </c:pt>
                <c:pt idx="2926">
                  <c:v>0.0881307407371298</c:v>
                </c:pt>
                <c:pt idx="2927">
                  <c:v>0.0881608606075116</c:v>
                </c:pt>
                <c:pt idx="2928">
                  <c:v>0.0881909804778934</c:v>
                </c:pt>
                <c:pt idx="2929">
                  <c:v>0.0882211003482752</c:v>
                </c:pt>
                <c:pt idx="2930">
                  <c:v>0.088251220218657</c:v>
                </c:pt>
                <c:pt idx="2931">
                  <c:v>0.0882813400890388</c:v>
                </c:pt>
                <c:pt idx="2932">
                  <c:v>0.0883114599594206</c:v>
                </c:pt>
                <c:pt idx="2933">
                  <c:v>0.0883415798298024</c:v>
                </c:pt>
                <c:pt idx="2934">
                  <c:v>0.0883716997001842</c:v>
                </c:pt>
                <c:pt idx="2935">
                  <c:v>0.0884018195705659</c:v>
                </c:pt>
                <c:pt idx="2936">
                  <c:v>0.0884319394409477</c:v>
                </c:pt>
                <c:pt idx="2937">
                  <c:v>0.0884620593113295</c:v>
                </c:pt>
                <c:pt idx="2938">
                  <c:v>0.0884921791817113</c:v>
                </c:pt>
                <c:pt idx="2939">
                  <c:v>0.0885222990520931</c:v>
                </c:pt>
                <c:pt idx="2940">
                  <c:v>0.0885524189224749</c:v>
                </c:pt>
                <c:pt idx="2941">
                  <c:v>0.0885825387928567</c:v>
                </c:pt>
                <c:pt idx="2942">
                  <c:v>0.0886126586632385</c:v>
                </c:pt>
                <c:pt idx="2943">
                  <c:v>0.0886427785336203</c:v>
                </c:pt>
                <c:pt idx="2944">
                  <c:v>0.0886728984040021</c:v>
                </c:pt>
                <c:pt idx="2945">
                  <c:v>0.0887030182743838</c:v>
                </c:pt>
                <c:pt idx="2946">
                  <c:v>0.0887331381447656</c:v>
                </c:pt>
                <c:pt idx="2947">
                  <c:v>0.0887632580151474</c:v>
                </c:pt>
                <c:pt idx="2948">
                  <c:v>0.0887933778855292</c:v>
                </c:pt>
                <c:pt idx="2949">
                  <c:v>0.088823497755911</c:v>
                </c:pt>
                <c:pt idx="2950">
                  <c:v>0.0888536176262928</c:v>
                </c:pt>
                <c:pt idx="2951">
                  <c:v>0.0888837374966746</c:v>
                </c:pt>
                <c:pt idx="2952">
                  <c:v>0.0889138573670564</c:v>
                </c:pt>
                <c:pt idx="2953">
                  <c:v>0.0889439772374382</c:v>
                </c:pt>
                <c:pt idx="2954">
                  <c:v>0.0889740971078199</c:v>
                </c:pt>
                <c:pt idx="2955">
                  <c:v>0.0890042169782017</c:v>
                </c:pt>
                <c:pt idx="2956">
                  <c:v>0.0890343368485835</c:v>
                </c:pt>
                <c:pt idx="2957">
                  <c:v>0.0890644567189653</c:v>
                </c:pt>
                <c:pt idx="2958">
                  <c:v>0.0890945765893471</c:v>
                </c:pt>
                <c:pt idx="2959">
                  <c:v>0.0891246964597289</c:v>
                </c:pt>
                <c:pt idx="2960">
                  <c:v>0.0891548163301107</c:v>
                </c:pt>
                <c:pt idx="2961">
                  <c:v>0.0891849362004925</c:v>
                </c:pt>
                <c:pt idx="2962">
                  <c:v>0.0892150560708743</c:v>
                </c:pt>
                <c:pt idx="2963">
                  <c:v>0.0892451759412561</c:v>
                </c:pt>
                <c:pt idx="2964">
                  <c:v>0.0892752958116378</c:v>
                </c:pt>
                <c:pt idx="2965">
                  <c:v>0.0893054156820196</c:v>
                </c:pt>
                <c:pt idx="2966">
                  <c:v>0.0893355355524014</c:v>
                </c:pt>
                <c:pt idx="2967">
                  <c:v>0.0893656554227832</c:v>
                </c:pt>
                <c:pt idx="2968">
                  <c:v>0.089395775293165</c:v>
                </c:pt>
                <c:pt idx="2969">
                  <c:v>0.0894258951635468</c:v>
                </c:pt>
                <c:pt idx="2970">
                  <c:v>0.0894560150339286</c:v>
                </c:pt>
                <c:pt idx="2971">
                  <c:v>0.0894861349043104</c:v>
                </c:pt>
                <c:pt idx="2972">
                  <c:v>0.0895162547746922</c:v>
                </c:pt>
                <c:pt idx="2973">
                  <c:v>0.0895463746450739</c:v>
                </c:pt>
                <c:pt idx="2974">
                  <c:v>0.0895764945154557</c:v>
                </c:pt>
                <c:pt idx="2975">
                  <c:v>0.0896066143858375</c:v>
                </c:pt>
                <c:pt idx="2976">
                  <c:v>0.0896367342562193</c:v>
                </c:pt>
                <c:pt idx="2977">
                  <c:v>0.0896668541266011</c:v>
                </c:pt>
                <c:pt idx="2978">
                  <c:v>0.0896969739969829</c:v>
                </c:pt>
                <c:pt idx="2979">
                  <c:v>0.0897270938673647</c:v>
                </c:pt>
                <c:pt idx="2980">
                  <c:v>0.0897572137377465</c:v>
                </c:pt>
                <c:pt idx="2981">
                  <c:v>0.0897873336081283</c:v>
                </c:pt>
                <c:pt idx="2982">
                  <c:v>0.0898174534785101</c:v>
                </c:pt>
                <c:pt idx="2983">
                  <c:v>0.0898475733488918</c:v>
                </c:pt>
                <c:pt idx="2984">
                  <c:v>0.0898776932192736</c:v>
                </c:pt>
                <c:pt idx="2985">
                  <c:v>0.0899078130896554</c:v>
                </c:pt>
                <c:pt idx="2986">
                  <c:v>0.0899379329600372</c:v>
                </c:pt>
                <c:pt idx="2987">
                  <c:v>0.089968052830419</c:v>
                </c:pt>
                <c:pt idx="2988">
                  <c:v>0.0899981727008008</c:v>
                </c:pt>
                <c:pt idx="2989">
                  <c:v>0.0900282925711826</c:v>
                </c:pt>
                <c:pt idx="2990">
                  <c:v>0.0900584124415644</c:v>
                </c:pt>
                <c:pt idx="2991">
                  <c:v>0.0900885323119462</c:v>
                </c:pt>
                <c:pt idx="2992">
                  <c:v>0.0901186521823279</c:v>
                </c:pt>
                <c:pt idx="2993">
                  <c:v>0.0901487720527097</c:v>
                </c:pt>
                <c:pt idx="2994">
                  <c:v>0.0901788919230915</c:v>
                </c:pt>
                <c:pt idx="2995">
                  <c:v>0.0902090117934733</c:v>
                </c:pt>
                <c:pt idx="2996">
                  <c:v>0.0902391316638551</c:v>
                </c:pt>
                <c:pt idx="2997">
                  <c:v>0.0902692515342369</c:v>
                </c:pt>
                <c:pt idx="2998">
                  <c:v>0.0902993714046187</c:v>
                </c:pt>
                <c:pt idx="2999">
                  <c:v>0.0903294912750005</c:v>
                </c:pt>
                <c:pt idx="3000">
                  <c:v>0.0903596111453823</c:v>
                </c:pt>
                <c:pt idx="3001">
                  <c:v>0.090389731015764</c:v>
                </c:pt>
                <c:pt idx="3002">
                  <c:v>0.0904198508861458</c:v>
                </c:pt>
                <c:pt idx="3003">
                  <c:v>0.0904499707565276</c:v>
                </c:pt>
                <c:pt idx="3004">
                  <c:v>0.0904800906269094</c:v>
                </c:pt>
                <c:pt idx="3005">
                  <c:v>0.0905102104972912</c:v>
                </c:pt>
                <c:pt idx="3006">
                  <c:v>0.090540330367673</c:v>
                </c:pt>
                <c:pt idx="3007">
                  <c:v>0.0905704502380548</c:v>
                </c:pt>
                <c:pt idx="3008">
                  <c:v>0.0906005701084366</c:v>
                </c:pt>
                <c:pt idx="3009">
                  <c:v>0.0906306899788184</c:v>
                </c:pt>
                <c:pt idx="3010">
                  <c:v>0.0906608098492002</c:v>
                </c:pt>
                <c:pt idx="3011">
                  <c:v>0.0906909297195819</c:v>
                </c:pt>
                <c:pt idx="3012">
                  <c:v>0.0907210495899637</c:v>
                </c:pt>
                <c:pt idx="3013">
                  <c:v>0.0907511694603455</c:v>
                </c:pt>
                <c:pt idx="3014">
                  <c:v>0.0907812893307273</c:v>
                </c:pt>
                <c:pt idx="3015">
                  <c:v>0.0908114092011091</c:v>
                </c:pt>
                <c:pt idx="3016">
                  <c:v>0.0908415290714909</c:v>
                </c:pt>
                <c:pt idx="3017">
                  <c:v>0.0908716489418727</c:v>
                </c:pt>
                <c:pt idx="3018">
                  <c:v>0.0909017688122545</c:v>
                </c:pt>
                <c:pt idx="3019">
                  <c:v>0.0909318886826363</c:v>
                </c:pt>
                <c:pt idx="3020">
                  <c:v>0.090962008553018</c:v>
                </c:pt>
                <c:pt idx="3021">
                  <c:v>0.0909921284233998</c:v>
                </c:pt>
                <c:pt idx="3022">
                  <c:v>0.0910222482937816</c:v>
                </c:pt>
                <c:pt idx="3023">
                  <c:v>0.0910523681641634</c:v>
                </c:pt>
                <c:pt idx="3024">
                  <c:v>0.0910824880345452</c:v>
                </c:pt>
                <c:pt idx="3025">
                  <c:v>0.091112607904927</c:v>
                </c:pt>
                <c:pt idx="3026">
                  <c:v>0.0911427277753088</c:v>
                </c:pt>
                <c:pt idx="3027">
                  <c:v>0.0911728476456906</c:v>
                </c:pt>
                <c:pt idx="3028">
                  <c:v>0.0912029675160724</c:v>
                </c:pt>
                <c:pt idx="3029">
                  <c:v>0.0912330873864542</c:v>
                </c:pt>
                <c:pt idx="3030">
                  <c:v>0.0912632072568359</c:v>
                </c:pt>
                <c:pt idx="3031">
                  <c:v>0.0912933271272177</c:v>
                </c:pt>
                <c:pt idx="3032">
                  <c:v>0.0913234469975995</c:v>
                </c:pt>
                <c:pt idx="3033">
                  <c:v>0.0913535668679813</c:v>
                </c:pt>
                <c:pt idx="3034">
                  <c:v>0.0913836867383631</c:v>
                </c:pt>
                <c:pt idx="3035">
                  <c:v>0.0914138066087449</c:v>
                </c:pt>
                <c:pt idx="3036">
                  <c:v>0.0914439264791267</c:v>
                </c:pt>
                <c:pt idx="3037">
                  <c:v>0.0914740463495085</c:v>
                </c:pt>
                <c:pt idx="3038">
                  <c:v>0.0915041662198903</c:v>
                </c:pt>
                <c:pt idx="3039">
                  <c:v>0.091534286090272</c:v>
                </c:pt>
                <c:pt idx="3040">
                  <c:v>0.0915644059606538</c:v>
                </c:pt>
                <c:pt idx="3041">
                  <c:v>0.0915945258310356</c:v>
                </c:pt>
                <c:pt idx="3042">
                  <c:v>0.0916246457014174</c:v>
                </c:pt>
                <c:pt idx="3043">
                  <c:v>0.0916547655717992</c:v>
                </c:pt>
                <c:pt idx="3044">
                  <c:v>0.091684885442181</c:v>
                </c:pt>
                <c:pt idx="3045">
                  <c:v>0.0917150053125628</c:v>
                </c:pt>
                <c:pt idx="3046">
                  <c:v>0.0917451251829446</c:v>
                </c:pt>
                <c:pt idx="3047">
                  <c:v>0.0917752450533264</c:v>
                </c:pt>
                <c:pt idx="3048">
                  <c:v>0.0918053649237082</c:v>
                </c:pt>
                <c:pt idx="3049">
                  <c:v>0.0918354847940899</c:v>
                </c:pt>
                <c:pt idx="3050">
                  <c:v>0.0918656046644717</c:v>
                </c:pt>
                <c:pt idx="3051">
                  <c:v>0.0918957245348535</c:v>
                </c:pt>
                <c:pt idx="3052">
                  <c:v>0.0919258444052353</c:v>
                </c:pt>
                <c:pt idx="3053">
                  <c:v>0.0919559642756171</c:v>
                </c:pt>
                <c:pt idx="3054">
                  <c:v>0.0919860841459989</c:v>
                </c:pt>
                <c:pt idx="3055">
                  <c:v>0.0920162040163807</c:v>
                </c:pt>
                <c:pt idx="3056">
                  <c:v>0.0920463238867625</c:v>
                </c:pt>
                <c:pt idx="3057">
                  <c:v>0.0920764437571443</c:v>
                </c:pt>
                <c:pt idx="3058">
                  <c:v>0.0921065636275261</c:v>
                </c:pt>
                <c:pt idx="3059">
                  <c:v>0.0921366834979078</c:v>
                </c:pt>
                <c:pt idx="3060">
                  <c:v>0.0921668033682896</c:v>
                </c:pt>
                <c:pt idx="3061">
                  <c:v>0.0921969232386714</c:v>
                </c:pt>
                <c:pt idx="3062">
                  <c:v>0.0922270431090532</c:v>
                </c:pt>
                <c:pt idx="3063">
                  <c:v>0.092257162979435</c:v>
                </c:pt>
                <c:pt idx="3064">
                  <c:v>0.0922872828498168</c:v>
                </c:pt>
                <c:pt idx="3065">
                  <c:v>0.0923174027201986</c:v>
                </c:pt>
                <c:pt idx="3066">
                  <c:v>0.0923475225905804</c:v>
                </c:pt>
                <c:pt idx="3067">
                  <c:v>0.0923776424609622</c:v>
                </c:pt>
                <c:pt idx="3068">
                  <c:v>0.0924077623313439</c:v>
                </c:pt>
                <c:pt idx="3069">
                  <c:v>0.0924378822017257</c:v>
                </c:pt>
                <c:pt idx="3070">
                  <c:v>0.0924680020721075</c:v>
                </c:pt>
                <c:pt idx="3071">
                  <c:v>0.0924981219424893</c:v>
                </c:pt>
                <c:pt idx="3072">
                  <c:v>0.0925282418128711</c:v>
                </c:pt>
                <c:pt idx="3073">
                  <c:v>0.0925583616832529</c:v>
                </c:pt>
                <c:pt idx="3074">
                  <c:v>0.0925884815536347</c:v>
                </c:pt>
                <c:pt idx="3075">
                  <c:v>0.0926186014240165</c:v>
                </c:pt>
                <c:pt idx="3076">
                  <c:v>0.0926487212943983</c:v>
                </c:pt>
                <c:pt idx="3077">
                  <c:v>0.0926788411647801</c:v>
                </c:pt>
                <c:pt idx="3078">
                  <c:v>0.0927089610351618</c:v>
                </c:pt>
                <c:pt idx="3079">
                  <c:v>0.0927390809055436</c:v>
                </c:pt>
                <c:pt idx="3080">
                  <c:v>0.0927692007759254</c:v>
                </c:pt>
                <c:pt idx="3081">
                  <c:v>0.0927993206463072</c:v>
                </c:pt>
                <c:pt idx="3082">
                  <c:v>0.092829440516689</c:v>
                </c:pt>
                <c:pt idx="3083">
                  <c:v>0.0928595603870708</c:v>
                </c:pt>
                <c:pt idx="3084">
                  <c:v>0.0928896802574526</c:v>
                </c:pt>
                <c:pt idx="3085">
                  <c:v>0.0929198001278344</c:v>
                </c:pt>
                <c:pt idx="3086">
                  <c:v>0.0929499199982162</c:v>
                </c:pt>
                <c:pt idx="3087">
                  <c:v>0.0929800398685979</c:v>
                </c:pt>
                <c:pt idx="3088">
                  <c:v>0.0930101597389797</c:v>
                </c:pt>
                <c:pt idx="3089">
                  <c:v>0.0930402796093615</c:v>
                </c:pt>
                <c:pt idx="3090">
                  <c:v>0.0930703994797433</c:v>
                </c:pt>
                <c:pt idx="3091">
                  <c:v>0.0931005193501251</c:v>
                </c:pt>
                <c:pt idx="3092">
                  <c:v>0.0931306392205069</c:v>
                </c:pt>
                <c:pt idx="3093">
                  <c:v>0.0931607590908887</c:v>
                </c:pt>
                <c:pt idx="3094">
                  <c:v>0.0931908789612705</c:v>
                </c:pt>
                <c:pt idx="3095">
                  <c:v>0.0932209988316523</c:v>
                </c:pt>
                <c:pt idx="3096">
                  <c:v>0.0932511187020341</c:v>
                </c:pt>
                <c:pt idx="3097">
                  <c:v>0.0932812385724158</c:v>
                </c:pt>
                <c:pt idx="3098">
                  <c:v>0.0933113584427976</c:v>
                </c:pt>
                <c:pt idx="3099">
                  <c:v>0.0933414783131794</c:v>
                </c:pt>
                <c:pt idx="3100">
                  <c:v>0.0933715981835612</c:v>
                </c:pt>
                <c:pt idx="3101">
                  <c:v>0.093401718053943</c:v>
                </c:pt>
                <c:pt idx="3102">
                  <c:v>0.0934318379243248</c:v>
                </c:pt>
                <c:pt idx="3103">
                  <c:v>0.0934619577947066</c:v>
                </c:pt>
                <c:pt idx="3104">
                  <c:v>0.0934920776650884</c:v>
                </c:pt>
                <c:pt idx="3105">
                  <c:v>0.0935221975354702</c:v>
                </c:pt>
                <c:pt idx="3106">
                  <c:v>0.0935523174058519</c:v>
                </c:pt>
                <c:pt idx="3107">
                  <c:v>0.0935824372762337</c:v>
                </c:pt>
                <c:pt idx="3108">
                  <c:v>0.0936125571466155</c:v>
                </c:pt>
                <c:pt idx="3109">
                  <c:v>0.0936426770169973</c:v>
                </c:pt>
                <c:pt idx="3110">
                  <c:v>0.0936727968873791</c:v>
                </c:pt>
                <c:pt idx="3111">
                  <c:v>0.0937029167577609</c:v>
                </c:pt>
                <c:pt idx="3112">
                  <c:v>0.0937330366281427</c:v>
                </c:pt>
                <c:pt idx="3113">
                  <c:v>0.0937631564985245</c:v>
                </c:pt>
                <c:pt idx="3114">
                  <c:v>0.0937932763689063</c:v>
                </c:pt>
                <c:pt idx="3115">
                  <c:v>0.0938233962392881</c:v>
                </c:pt>
                <c:pt idx="3116">
                  <c:v>0.0938535161096698</c:v>
                </c:pt>
                <c:pt idx="3117">
                  <c:v>0.0938836359800516</c:v>
                </c:pt>
                <c:pt idx="3118">
                  <c:v>0.0939137558504334</c:v>
                </c:pt>
                <c:pt idx="3119">
                  <c:v>0.0939438757208152</c:v>
                </c:pt>
                <c:pt idx="3120">
                  <c:v>0.093973995591197</c:v>
                </c:pt>
                <c:pt idx="3121">
                  <c:v>0.0940041154615788</c:v>
                </c:pt>
                <c:pt idx="3122">
                  <c:v>0.0940342353319606</c:v>
                </c:pt>
                <c:pt idx="3123">
                  <c:v>0.0940643552023424</c:v>
                </c:pt>
                <c:pt idx="3124">
                  <c:v>0.0940944750727242</c:v>
                </c:pt>
                <c:pt idx="3125">
                  <c:v>0.0941245949431059</c:v>
                </c:pt>
                <c:pt idx="3126">
                  <c:v>0.0941547148134877</c:v>
                </c:pt>
                <c:pt idx="3127">
                  <c:v>0.0941848346838695</c:v>
                </c:pt>
                <c:pt idx="3128">
                  <c:v>0.0942149545542513</c:v>
                </c:pt>
                <c:pt idx="3129">
                  <c:v>0.0942450744246331</c:v>
                </c:pt>
                <c:pt idx="3130">
                  <c:v>0.0942751942950149</c:v>
                </c:pt>
                <c:pt idx="3131">
                  <c:v>0.0943053141653967</c:v>
                </c:pt>
                <c:pt idx="3132">
                  <c:v>0.0943354340357785</c:v>
                </c:pt>
                <c:pt idx="3133">
                  <c:v>0.0943655539061603</c:v>
                </c:pt>
                <c:pt idx="3134">
                  <c:v>0.0943956737765421</c:v>
                </c:pt>
                <c:pt idx="3135">
                  <c:v>0.0944257936469238</c:v>
                </c:pt>
                <c:pt idx="3136">
                  <c:v>0.0944559135173056</c:v>
                </c:pt>
                <c:pt idx="3137">
                  <c:v>0.0944860333876874</c:v>
                </c:pt>
                <c:pt idx="3138">
                  <c:v>0.0945161532580692</c:v>
                </c:pt>
                <c:pt idx="3139">
                  <c:v>0.094546273128451</c:v>
                </c:pt>
                <c:pt idx="3140">
                  <c:v>0.0945763929988328</c:v>
                </c:pt>
                <c:pt idx="3141">
                  <c:v>0.0946065128692146</c:v>
                </c:pt>
                <c:pt idx="3142">
                  <c:v>0.0946366327395964</c:v>
                </c:pt>
                <c:pt idx="3143">
                  <c:v>0.0946667526099782</c:v>
                </c:pt>
                <c:pt idx="3144">
                  <c:v>0.0946968724803599</c:v>
                </c:pt>
                <c:pt idx="3145">
                  <c:v>0.0947269923507417</c:v>
                </c:pt>
                <c:pt idx="3146">
                  <c:v>0.0947571122211235</c:v>
                </c:pt>
                <c:pt idx="3147">
                  <c:v>0.0947872320915053</c:v>
                </c:pt>
                <c:pt idx="3148">
                  <c:v>0.0948173519618871</c:v>
                </c:pt>
                <c:pt idx="3149">
                  <c:v>0.0948474718322689</c:v>
                </c:pt>
                <c:pt idx="3150">
                  <c:v>0.0948775917026507</c:v>
                </c:pt>
                <c:pt idx="3151">
                  <c:v>0.0949077115730325</c:v>
                </c:pt>
                <c:pt idx="3152">
                  <c:v>0.0949378314434143</c:v>
                </c:pt>
                <c:pt idx="3153">
                  <c:v>0.0949679513137961</c:v>
                </c:pt>
                <c:pt idx="3154">
                  <c:v>0.0949980711841778</c:v>
                </c:pt>
                <c:pt idx="3155">
                  <c:v>0.0950281910545596</c:v>
                </c:pt>
                <c:pt idx="3156">
                  <c:v>0.0950583109249414</c:v>
                </c:pt>
                <c:pt idx="3157">
                  <c:v>0.0950884307953232</c:v>
                </c:pt>
                <c:pt idx="3158">
                  <c:v>0.095118550665705</c:v>
                </c:pt>
                <c:pt idx="3159">
                  <c:v>0.0951486705360868</c:v>
                </c:pt>
                <c:pt idx="3160">
                  <c:v>0.0951787904064686</c:v>
                </c:pt>
                <c:pt idx="3161">
                  <c:v>0.0952089102768504</c:v>
                </c:pt>
                <c:pt idx="3162">
                  <c:v>0.0952390301472322</c:v>
                </c:pt>
                <c:pt idx="3163">
                  <c:v>0.095269150017614</c:v>
                </c:pt>
                <c:pt idx="3164">
                  <c:v>0.0952992698879957</c:v>
                </c:pt>
                <c:pt idx="3165">
                  <c:v>0.0953293897583775</c:v>
                </c:pt>
                <c:pt idx="3166">
                  <c:v>0.0953595096287593</c:v>
                </c:pt>
                <c:pt idx="3167">
                  <c:v>0.0953896294991411</c:v>
                </c:pt>
                <c:pt idx="3168">
                  <c:v>0.0954197493695229</c:v>
                </c:pt>
                <c:pt idx="3169">
                  <c:v>0.0954498692399047</c:v>
                </c:pt>
                <c:pt idx="3170">
                  <c:v>0.0954799891102865</c:v>
                </c:pt>
                <c:pt idx="3171">
                  <c:v>0.0955101089806683</c:v>
                </c:pt>
                <c:pt idx="3172">
                  <c:v>0.0955402288510501</c:v>
                </c:pt>
                <c:pt idx="3173">
                  <c:v>0.0955703487214318</c:v>
                </c:pt>
                <c:pt idx="3174">
                  <c:v>0.0956004685918136</c:v>
                </c:pt>
                <c:pt idx="3175">
                  <c:v>0.0956305884621954</c:v>
                </c:pt>
                <c:pt idx="3176">
                  <c:v>0.0956607083325772</c:v>
                </c:pt>
                <c:pt idx="3177">
                  <c:v>0.095690828202959</c:v>
                </c:pt>
                <c:pt idx="3178">
                  <c:v>0.0957209480733408</c:v>
                </c:pt>
                <c:pt idx="3179">
                  <c:v>0.0957510679437226</c:v>
                </c:pt>
                <c:pt idx="3180">
                  <c:v>0.0957811878141044</c:v>
                </c:pt>
                <c:pt idx="3181">
                  <c:v>0.0958113076844862</c:v>
                </c:pt>
                <c:pt idx="3182">
                  <c:v>0.095841427554868</c:v>
                </c:pt>
                <c:pt idx="3183">
                  <c:v>0.0958715474252497</c:v>
                </c:pt>
                <c:pt idx="3184">
                  <c:v>0.0959016672956315</c:v>
                </c:pt>
                <c:pt idx="3185">
                  <c:v>0.0959317871660133</c:v>
                </c:pt>
                <c:pt idx="3186">
                  <c:v>0.0959619070363951</c:v>
                </c:pt>
                <c:pt idx="3187">
                  <c:v>0.0959920269067769</c:v>
                </c:pt>
                <c:pt idx="3188">
                  <c:v>0.0960221467771587</c:v>
                </c:pt>
                <c:pt idx="3189">
                  <c:v>0.0960522666475405</c:v>
                </c:pt>
                <c:pt idx="3190">
                  <c:v>0.0960823865179223</c:v>
                </c:pt>
                <c:pt idx="3191">
                  <c:v>0.0961125063883041</c:v>
                </c:pt>
                <c:pt idx="3192">
                  <c:v>0.0961426262586858</c:v>
                </c:pt>
                <c:pt idx="3193">
                  <c:v>0.0961727461290676</c:v>
                </c:pt>
                <c:pt idx="3194">
                  <c:v>0.0962028659994494</c:v>
                </c:pt>
                <c:pt idx="3195">
                  <c:v>0.0962329858698312</c:v>
                </c:pt>
                <c:pt idx="3196">
                  <c:v>0.096263105740213</c:v>
                </c:pt>
                <c:pt idx="3197">
                  <c:v>0.0962932256105948</c:v>
                </c:pt>
                <c:pt idx="3198">
                  <c:v>0.0963233454809766</c:v>
                </c:pt>
                <c:pt idx="3199">
                  <c:v>0.0963534653513584</c:v>
                </c:pt>
                <c:pt idx="3200">
                  <c:v>0.0963835852217402</c:v>
                </c:pt>
                <c:pt idx="3201">
                  <c:v>0.096413705092122</c:v>
                </c:pt>
                <c:pt idx="3202">
                  <c:v>0.0964438249625037</c:v>
                </c:pt>
                <c:pt idx="3203">
                  <c:v>0.0964739448328855</c:v>
                </c:pt>
                <c:pt idx="3204">
                  <c:v>0.0965040647032673</c:v>
                </c:pt>
                <c:pt idx="3205">
                  <c:v>0.0965341845736491</c:v>
                </c:pt>
                <c:pt idx="3206">
                  <c:v>0.0965643044440309</c:v>
                </c:pt>
                <c:pt idx="3207">
                  <c:v>0.0965944243144127</c:v>
                </c:pt>
                <c:pt idx="3208">
                  <c:v>0.0966245441847945</c:v>
                </c:pt>
                <c:pt idx="3209">
                  <c:v>0.0966546640551763</c:v>
                </c:pt>
                <c:pt idx="3210">
                  <c:v>0.0966847839255581</c:v>
                </c:pt>
                <c:pt idx="3211">
                  <c:v>0.0967149037959398</c:v>
                </c:pt>
                <c:pt idx="3212">
                  <c:v>0.0967450236663216</c:v>
                </c:pt>
                <c:pt idx="3213">
                  <c:v>0.0967751435367034</c:v>
                </c:pt>
                <c:pt idx="3214">
                  <c:v>0.0968052634070852</c:v>
                </c:pt>
                <c:pt idx="3215">
                  <c:v>0.096835383277467</c:v>
                </c:pt>
                <c:pt idx="3216">
                  <c:v>0.0968655031478488</c:v>
                </c:pt>
                <c:pt idx="3217">
                  <c:v>0.0968956230182306</c:v>
                </c:pt>
                <c:pt idx="3218">
                  <c:v>0.0969257428886124</c:v>
                </c:pt>
                <c:pt idx="3219">
                  <c:v>0.0969558627589942</c:v>
                </c:pt>
                <c:pt idx="3220">
                  <c:v>0.096985982629376</c:v>
                </c:pt>
                <c:pt idx="3221">
                  <c:v>0.0970161024997577</c:v>
                </c:pt>
                <c:pt idx="3222">
                  <c:v>0.0970462223701395</c:v>
                </c:pt>
                <c:pt idx="3223">
                  <c:v>0.0970763422405213</c:v>
                </c:pt>
                <c:pt idx="3224">
                  <c:v>0.0971064621109031</c:v>
                </c:pt>
                <c:pt idx="3225">
                  <c:v>0.0971365819812849</c:v>
                </c:pt>
                <c:pt idx="3226">
                  <c:v>0.0971667018516667</c:v>
                </c:pt>
                <c:pt idx="3227">
                  <c:v>0.0971968217220485</c:v>
                </c:pt>
                <c:pt idx="3228">
                  <c:v>0.0972269415924303</c:v>
                </c:pt>
                <c:pt idx="3229">
                  <c:v>0.0972570614628121</c:v>
                </c:pt>
                <c:pt idx="3230">
                  <c:v>0.0972871813331938</c:v>
                </c:pt>
                <c:pt idx="3231">
                  <c:v>0.0973173012035756</c:v>
                </c:pt>
                <c:pt idx="3232">
                  <c:v>0.0973474210739574</c:v>
                </c:pt>
                <c:pt idx="3233">
                  <c:v>0.0973775409443392</c:v>
                </c:pt>
                <c:pt idx="3234">
                  <c:v>0.097407660814721</c:v>
                </c:pt>
                <c:pt idx="3235">
                  <c:v>0.0974377806851028</c:v>
                </c:pt>
                <c:pt idx="3236">
                  <c:v>0.0974679005554846</c:v>
                </c:pt>
                <c:pt idx="3237">
                  <c:v>0.0974980204258664</c:v>
                </c:pt>
                <c:pt idx="3238">
                  <c:v>0.0975281402962482</c:v>
                </c:pt>
                <c:pt idx="3239">
                  <c:v>0.09755826016663</c:v>
                </c:pt>
                <c:pt idx="3240">
                  <c:v>0.0975883800370117</c:v>
                </c:pt>
                <c:pt idx="3241">
                  <c:v>0.0976184999073935</c:v>
                </c:pt>
                <c:pt idx="3242">
                  <c:v>0.0976486197777753</c:v>
                </c:pt>
                <c:pt idx="3243">
                  <c:v>0.0976787396481571</c:v>
                </c:pt>
                <c:pt idx="3244">
                  <c:v>0.0977088595185389</c:v>
                </c:pt>
                <c:pt idx="3245">
                  <c:v>0.0977389793889207</c:v>
                </c:pt>
                <c:pt idx="3246">
                  <c:v>0.0977690992593025</c:v>
                </c:pt>
                <c:pt idx="3247">
                  <c:v>0.0977992191296843</c:v>
                </c:pt>
                <c:pt idx="3248">
                  <c:v>0.0978293390000661</c:v>
                </c:pt>
                <c:pt idx="3249">
                  <c:v>0.0978594588704479</c:v>
                </c:pt>
                <c:pt idx="3250">
                  <c:v>0.0978895787408296</c:v>
                </c:pt>
                <c:pt idx="3251">
                  <c:v>0.0979196986112114</c:v>
                </c:pt>
                <c:pt idx="3252">
                  <c:v>0.0979498184815932</c:v>
                </c:pt>
                <c:pt idx="3253">
                  <c:v>0.097979938351975</c:v>
                </c:pt>
                <c:pt idx="3254">
                  <c:v>0.0980100582223568</c:v>
                </c:pt>
                <c:pt idx="3255">
                  <c:v>0.0980401780927386</c:v>
                </c:pt>
                <c:pt idx="3256">
                  <c:v>0.0980702979631204</c:v>
                </c:pt>
                <c:pt idx="3257">
                  <c:v>0.0981004178335022</c:v>
                </c:pt>
                <c:pt idx="3258">
                  <c:v>0.098130537703884</c:v>
                </c:pt>
                <c:pt idx="3259">
                  <c:v>0.0981606575742657</c:v>
                </c:pt>
                <c:pt idx="3260">
                  <c:v>0.0981907774446475</c:v>
                </c:pt>
                <c:pt idx="3261">
                  <c:v>0.0982208973150293</c:v>
                </c:pt>
                <c:pt idx="3262">
                  <c:v>0.0982510171854111</c:v>
                </c:pt>
                <c:pt idx="3263">
                  <c:v>0.0982811370557929</c:v>
                </c:pt>
                <c:pt idx="3264">
                  <c:v>0.0983112569261747</c:v>
                </c:pt>
                <c:pt idx="3265">
                  <c:v>0.0983413767965565</c:v>
                </c:pt>
                <c:pt idx="3266">
                  <c:v>0.0983714966669383</c:v>
                </c:pt>
                <c:pt idx="3267">
                  <c:v>0.0984016165373201</c:v>
                </c:pt>
                <c:pt idx="3268">
                  <c:v>0.0984317364077019</c:v>
                </c:pt>
                <c:pt idx="3269">
                  <c:v>0.0984618562780836</c:v>
                </c:pt>
                <c:pt idx="3270">
                  <c:v>0.0984919761484654</c:v>
                </c:pt>
                <c:pt idx="3271">
                  <c:v>0.0985220960188472</c:v>
                </c:pt>
                <c:pt idx="3272">
                  <c:v>0.098552215889229</c:v>
                </c:pt>
                <c:pt idx="3273">
                  <c:v>0.0985823357596108</c:v>
                </c:pt>
                <c:pt idx="3274">
                  <c:v>0.0986124556299926</c:v>
                </c:pt>
                <c:pt idx="3275">
                  <c:v>0.0986425755003744</c:v>
                </c:pt>
                <c:pt idx="3276">
                  <c:v>0.0986726953707562</c:v>
                </c:pt>
                <c:pt idx="3277">
                  <c:v>0.098702815241138</c:v>
                </c:pt>
                <c:pt idx="3278">
                  <c:v>0.0987329351115197</c:v>
                </c:pt>
                <c:pt idx="3279">
                  <c:v>0.0987630549819015</c:v>
                </c:pt>
                <c:pt idx="3280">
                  <c:v>0.0987931748522833</c:v>
                </c:pt>
                <c:pt idx="3281">
                  <c:v>0.0988232947226651</c:v>
                </c:pt>
                <c:pt idx="3282">
                  <c:v>0.0988534145930469</c:v>
                </c:pt>
                <c:pt idx="3283">
                  <c:v>0.0988835344634287</c:v>
                </c:pt>
                <c:pt idx="3284">
                  <c:v>0.0989136543338105</c:v>
                </c:pt>
                <c:pt idx="3285">
                  <c:v>0.0989437742041923</c:v>
                </c:pt>
                <c:pt idx="3286">
                  <c:v>0.0989738940745741</c:v>
                </c:pt>
                <c:pt idx="3287">
                  <c:v>0.0990040139449559</c:v>
                </c:pt>
                <c:pt idx="3288">
                  <c:v>0.0990341338153376</c:v>
                </c:pt>
                <c:pt idx="3289">
                  <c:v>0.0990642536857194</c:v>
                </c:pt>
                <c:pt idx="3290">
                  <c:v>0.0990943735561012</c:v>
                </c:pt>
                <c:pt idx="3291">
                  <c:v>0.099124493426483</c:v>
                </c:pt>
                <c:pt idx="3292">
                  <c:v>0.0991546132968648</c:v>
                </c:pt>
                <c:pt idx="3293">
                  <c:v>0.0991847331672466</c:v>
                </c:pt>
                <c:pt idx="3294">
                  <c:v>0.0992148530376284</c:v>
                </c:pt>
                <c:pt idx="3295">
                  <c:v>0.0992449729080102</c:v>
                </c:pt>
                <c:pt idx="3296">
                  <c:v>0.099275092778392</c:v>
                </c:pt>
                <c:pt idx="3297">
                  <c:v>0.0993052126487737</c:v>
                </c:pt>
                <c:pt idx="3298">
                  <c:v>0.0993353325191555</c:v>
                </c:pt>
                <c:pt idx="3299">
                  <c:v>0.0993654523895373</c:v>
                </c:pt>
                <c:pt idx="3300">
                  <c:v>0.0993955722599191</c:v>
                </c:pt>
                <c:pt idx="3301">
                  <c:v>0.0994256921303009</c:v>
                </c:pt>
                <c:pt idx="3302">
                  <c:v>0.0994558120006827</c:v>
                </c:pt>
                <c:pt idx="3303">
                  <c:v>0.0994859318710645</c:v>
                </c:pt>
                <c:pt idx="3304">
                  <c:v>0.0995160517414463</c:v>
                </c:pt>
                <c:pt idx="3305">
                  <c:v>0.0995461716118281</c:v>
                </c:pt>
                <c:pt idx="3306">
                  <c:v>0.0995762914822099</c:v>
                </c:pt>
                <c:pt idx="3307">
                  <c:v>0.0996064113525916</c:v>
                </c:pt>
                <c:pt idx="3308">
                  <c:v>0.0996365312229734</c:v>
                </c:pt>
                <c:pt idx="3309">
                  <c:v>0.0996666510933552</c:v>
                </c:pt>
                <c:pt idx="3310">
                  <c:v>0.099696770963737</c:v>
                </c:pt>
                <c:pt idx="3311">
                  <c:v>0.0997268908341188</c:v>
                </c:pt>
                <c:pt idx="3312">
                  <c:v>0.0997570107045006</c:v>
                </c:pt>
                <c:pt idx="3313">
                  <c:v>0.0997871305748824</c:v>
                </c:pt>
                <c:pt idx="3314">
                  <c:v>0.0998172504452642</c:v>
                </c:pt>
                <c:pt idx="3315">
                  <c:v>0.099847370315646</c:v>
                </c:pt>
                <c:pt idx="3316">
                  <c:v>0.0998774901860277</c:v>
                </c:pt>
                <c:pt idx="3317">
                  <c:v>0.0999076100564095</c:v>
                </c:pt>
                <c:pt idx="3318">
                  <c:v>0.0999377299267913</c:v>
                </c:pt>
                <c:pt idx="3319">
                  <c:v>0.0999678497971731</c:v>
                </c:pt>
                <c:pt idx="3320">
                  <c:v>0.0999979696675549</c:v>
                </c:pt>
                <c:pt idx="3321">
                  <c:v>0.100028089537937</c:v>
                </c:pt>
                <c:pt idx="3322">
                  <c:v>0.100058209408319</c:v>
                </c:pt>
                <c:pt idx="3323">
                  <c:v>0.1000883292787</c:v>
                </c:pt>
                <c:pt idx="3324">
                  <c:v>0.100118449149082</c:v>
                </c:pt>
                <c:pt idx="3325">
                  <c:v>0.100148569019464</c:v>
                </c:pt>
                <c:pt idx="3326">
                  <c:v>0.100178688889846</c:v>
                </c:pt>
                <c:pt idx="3327">
                  <c:v>0.100208808760227</c:v>
                </c:pt>
                <c:pt idx="3328">
                  <c:v>0.100238928630609</c:v>
                </c:pt>
                <c:pt idx="3329">
                  <c:v>0.100269048500991</c:v>
                </c:pt>
                <c:pt idx="3330">
                  <c:v>0.100299168371373</c:v>
                </c:pt>
                <c:pt idx="3331">
                  <c:v>0.100329288241755</c:v>
                </c:pt>
                <c:pt idx="3332">
                  <c:v>0.100359408112136</c:v>
                </c:pt>
                <c:pt idx="3333">
                  <c:v>0.100389527982518</c:v>
                </c:pt>
                <c:pt idx="3334">
                  <c:v>0.1004196478529</c:v>
                </c:pt>
                <c:pt idx="3335">
                  <c:v>0.100449767723282</c:v>
                </c:pt>
                <c:pt idx="3336">
                  <c:v>0.100479887593664</c:v>
                </c:pt>
                <c:pt idx="3337">
                  <c:v>0.100510007464045</c:v>
                </c:pt>
                <c:pt idx="3338">
                  <c:v>0.100540127334427</c:v>
                </c:pt>
                <c:pt idx="3339">
                  <c:v>0.100570247204809</c:v>
                </c:pt>
                <c:pt idx="3340">
                  <c:v>0.100600367075191</c:v>
                </c:pt>
                <c:pt idx="3341">
                  <c:v>0.100630486945573</c:v>
                </c:pt>
                <c:pt idx="3342">
                  <c:v>0.100660606815954</c:v>
                </c:pt>
                <c:pt idx="3343">
                  <c:v>0.100690726686336</c:v>
                </c:pt>
                <c:pt idx="3344">
                  <c:v>0.100720846556718</c:v>
                </c:pt>
                <c:pt idx="3345">
                  <c:v>0.1007509664271</c:v>
                </c:pt>
                <c:pt idx="3346">
                  <c:v>0.100781086297481</c:v>
                </c:pt>
                <c:pt idx="3347">
                  <c:v>0.100811206167863</c:v>
                </c:pt>
                <c:pt idx="3348">
                  <c:v>0.100841326038245</c:v>
                </c:pt>
                <c:pt idx="3349">
                  <c:v>0.100871445908627</c:v>
                </c:pt>
                <c:pt idx="3350">
                  <c:v>0.100901565779009</c:v>
                </c:pt>
                <c:pt idx="3351">
                  <c:v>0.10093168564939</c:v>
                </c:pt>
                <c:pt idx="3352">
                  <c:v>0.100961805519772</c:v>
                </c:pt>
                <c:pt idx="3353">
                  <c:v>0.100991925390154</c:v>
                </c:pt>
                <c:pt idx="3354">
                  <c:v>0.101022045260536</c:v>
                </c:pt>
                <c:pt idx="3355">
                  <c:v>0.101052165130918</c:v>
                </c:pt>
                <c:pt idx="3356">
                  <c:v>0.101082285001299</c:v>
                </c:pt>
                <c:pt idx="3357">
                  <c:v>0.101112404871681</c:v>
                </c:pt>
                <c:pt idx="3358">
                  <c:v>0.101142524742063</c:v>
                </c:pt>
                <c:pt idx="3359">
                  <c:v>0.101172644612445</c:v>
                </c:pt>
                <c:pt idx="3360">
                  <c:v>0.101202764482827</c:v>
                </c:pt>
                <c:pt idx="3361">
                  <c:v>0.101232884353208</c:v>
                </c:pt>
                <c:pt idx="3362">
                  <c:v>0.10126300422359</c:v>
                </c:pt>
                <c:pt idx="3363">
                  <c:v>0.101293124093972</c:v>
                </c:pt>
                <c:pt idx="3364">
                  <c:v>0.101323243964354</c:v>
                </c:pt>
                <c:pt idx="3365">
                  <c:v>0.101353363834735</c:v>
                </c:pt>
                <c:pt idx="3366">
                  <c:v>0.101383483705117</c:v>
                </c:pt>
                <c:pt idx="3367">
                  <c:v>0.101413603575499</c:v>
                </c:pt>
                <c:pt idx="3368">
                  <c:v>0.101443723445881</c:v>
                </c:pt>
                <c:pt idx="3369">
                  <c:v>0.101473843316263</c:v>
                </c:pt>
                <c:pt idx="3370">
                  <c:v>0.101503963186644</c:v>
                </c:pt>
                <c:pt idx="3371">
                  <c:v>0.101534083057026</c:v>
                </c:pt>
                <c:pt idx="3372">
                  <c:v>0.101564202927408</c:v>
                </c:pt>
                <c:pt idx="3373">
                  <c:v>0.10159432279779</c:v>
                </c:pt>
                <c:pt idx="3374">
                  <c:v>0.101624442668172</c:v>
                </c:pt>
                <c:pt idx="3375">
                  <c:v>0.101654562538553</c:v>
                </c:pt>
                <c:pt idx="3376">
                  <c:v>0.101684682408935</c:v>
                </c:pt>
                <c:pt idx="3377">
                  <c:v>0.101714802279317</c:v>
                </c:pt>
                <c:pt idx="3378">
                  <c:v>0.101744922149699</c:v>
                </c:pt>
                <c:pt idx="3379">
                  <c:v>0.101775042020081</c:v>
                </c:pt>
                <c:pt idx="3380">
                  <c:v>0.101805161890462</c:v>
                </c:pt>
                <c:pt idx="3381">
                  <c:v>0.101835281760844</c:v>
                </c:pt>
                <c:pt idx="3382">
                  <c:v>0.101865401631226</c:v>
                </c:pt>
                <c:pt idx="3383">
                  <c:v>0.101895521501608</c:v>
                </c:pt>
                <c:pt idx="3384">
                  <c:v>0.101925641371989</c:v>
                </c:pt>
                <c:pt idx="3385">
                  <c:v>0.101955761242371</c:v>
                </c:pt>
                <c:pt idx="3386">
                  <c:v>0.101985881112753</c:v>
                </c:pt>
                <c:pt idx="3387">
                  <c:v>0.102016000983135</c:v>
                </c:pt>
                <c:pt idx="3388">
                  <c:v>0.102046120853517</c:v>
                </c:pt>
                <c:pt idx="3389">
                  <c:v>0.102076240723898</c:v>
                </c:pt>
                <c:pt idx="3390">
                  <c:v>0.10210636059428</c:v>
                </c:pt>
                <c:pt idx="3391">
                  <c:v>0.102136480464662</c:v>
                </c:pt>
                <c:pt idx="3392">
                  <c:v>0.102166600335044</c:v>
                </c:pt>
                <c:pt idx="3393">
                  <c:v>0.102196720205426</c:v>
                </c:pt>
                <c:pt idx="3394">
                  <c:v>0.102226840075807</c:v>
                </c:pt>
                <c:pt idx="3395">
                  <c:v>0.102256959946189</c:v>
                </c:pt>
                <c:pt idx="3396">
                  <c:v>0.102287079816571</c:v>
                </c:pt>
                <c:pt idx="3397">
                  <c:v>0.102317199686953</c:v>
                </c:pt>
                <c:pt idx="3398">
                  <c:v>0.102347319557335</c:v>
                </c:pt>
                <c:pt idx="3399">
                  <c:v>0.102377439427716</c:v>
                </c:pt>
                <c:pt idx="3400">
                  <c:v>0.102407559298098</c:v>
                </c:pt>
                <c:pt idx="3401">
                  <c:v>0.10243767916848</c:v>
                </c:pt>
                <c:pt idx="3402">
                  <c:v>0.102467799038862</c:v>
                </c:pt>
                <c:pt idx="3403">
                  <c:v>0.102497918909243</c:v>
                </c:pt>
                <c:pt idx="3404">
                  <c:v>0.102528038779625</c:v>
                </c:pt>
                <c:pt idx="3405">
                  <c:v>0.102558158650007</c:v>
                </c:pt>
                <c:pt idx="3406">
                  <c:v>0.102588278520389</c:v>
                </c:pt>
                <c:pt idx="3407">
                  <c:v>0.102618398390771</c:v>
                </c:pt>
                <c:pt idx="3408">
                  <c:v>0.102648518261152</c:v>
                </c:pt>
                <c:pt idx="3409">
                  <c:v>0.102678638131534</c:v>
                </c:pt>
                <c:pt idx="3410">
                  <c:v>0.102708758001916</c:v>
                </c:pt>
                <c:pt idx="3411">
                  <c:v>0.102738877872298</c:v>
                </c:pt>
                <c:pt idx="3412">
                  <c:v>0.10276899774268</c:v>
                </c:pt>
                <c:pt idx="3413">
                  <c:v>0.102799117613061</c:v>
                </c:pt>
                <c:pt idx="3414">
                  <c:v>0.102829237483443</c:v>
                </c:pt>
                <c:pt idx="3415">
                  <c:v>0.102859357353825</c:v>
                </c:pt>
                <c:pt idx="3416">
                  <c:v>0.102889477224207</c:v>
                </c:pt>
                <c:pt idx="3417">
                  <c:v>0.102919597094589</c:v>
                </c:pt>
                <c:pt idx="3418">
                  <c:v>0.10294971696497</c:v>
                </c:pt>
                <c:pt idx="3419">
                  <c:v>0.102979836835352</c:v>
                </c:pt>
                <c:pt idx="3420">
                  <c:v>0.103009956705734</c:v>
                </c:pt>
                <c:pt idx="3421">
                  <c:v>0.103040076576116</c:v>
                </c:pt>
                <c:pt idx="3422">
                  <c:v>0.103070196446497</c:v>
                </c:pt>
                <c:pt idx="3423">
                  <c:v>0.103100316316879</c:v>
                </c:pt>
                <c:pt idx="3424">
                  <c:v>0.103130436187261</c:v>
                </c:pt>
                <c:pt idx="3425">
                  <c:v>0.103160556057643</c:v>
                </c:pt>
                <c:pt idx="3426">
                  <c:v>0.103190675928025</c:v>
                </c:pt>
                <c:pt idx="3427">
                  <c:v>0.103220795798406</c:v>
                </c:pt>
                <c:pt idx="3428">
                  <c:v>0.103250915668788</c:v>
                </c:pt>
                <c:pt idx="3429">
                  <c:v>0.10328103553917</c:v>
                </c:pt>
                <c:pt idx="3430">
                  <c:v>0.103311155409552</c:v>
                </c:pt>
                <c:pt idx="3431">
                  <c:v>0.103341275279934</c:v>
                </c:pt>
                <c:pt idx="3432">
                  <c:v>0.103371395150315</c:v>
                </c:pt>
                <c:pt idx="3433">
                  <c:v>0.103401515020697</c:v>
                </c:pt>
                <c:pt idx="3434">
                  <c:v>0.103431634891079</c:v>
                </c:pt>
                <c:pt idx="3435">
                  <c:v>0.103461754761461</c:v>
                </c:pt>
                <c:pt idx="3436">
                  <c:v>0.103491874631843</c:v>
                </c:pt>
                <c:pt idx="3437">
                  <c:v>0.103521994502224</c:v>
                </c:pt>
                <c:pt idx="3438">
                  <c:v>0.103552114372606</c:v>
                </c:pt>
                <c:pt idx="3439">
                  <c:v>0.103582234242988</c:v>
                </c:pt>
                <c:pt idx="3440">
                  <c:v>0.10361235411337</c:v>
                </c:pt>
                <c:pt idx="3441">
                  <c:v>0.103642473983751</c:v>
                </c:pt>
                <c:pt idx="3442">
                  <c:v>0.103672593854133</c:v>
                </c:pt>
                <c:pt idx="3443">
                  <c:v>0.103702713724515</c:v>
                </c:pt>
                <c:pt idx="3444">
                  <c:v>0.103732833594897</c:v>
                </c:pt>
                <c:pt idx="3445">
                  <c:v>0.103762953465279</c:v>
                </c:pt>
                <c:pt idx="3446">
                  <c:v>0.10379307333566</c:v>
                </c:pt>
                <c:pt idx="3447">
                  <c:v>0.103823193206042</c:v>
                </c:pt>
                <c:pt idx="3448">
                  <c:v>0.103853313076424</c:v>
                </c:pt>
                <c:pt idx="3449">
                  <c:v>0.103883432946806</c:v>
                </c:pt>
                <c:pt idx="3450">
                  <c:v>0.103913552817188</c:v>
                </c:pt>
                <c:pt idx="3451">
                  <c:v>0.103943672687569</c:v>
                </c:pt>
                <c:pt idx="3452">
                  <c:v>0.103973792557951</c:v>
                </c:pt>
                <c:pt idx="3453">
                  <c:v>0.104003912428333</c:v>
                </c:pt>
                <c:pt idx="3454">
                  <c:v>0.104034032298715</c:v>
                </c:pt>
                <c:pt idx="3455">
                  <c:v>0.104064152169097</c:v>
                </c:pt>
                <c:pt idx="3456">
                  <c:v>0.104094272039478</c:v>
                </c:pt>
                <c:pt idx="3457">
                  <c:v>0.10412439190986</c:v>
                </c:pt>
                <c:pt idx="3458">
                  <c:v>0.104154511780242</c:v>
                </c:pt>
                <c:pt idx="3459">
                  <c:v>0.104184631650624</c:v>
                </c:pt>
                <c:pt idx="3460">
                  <c:v>0.104214751521005</c:v>
                </c:pt>
                <c:pt idx="3461">
                  <c:v>0.104244871391387</c:v>
                </c:pt>
                <c:pt idx="3462">
                  <c:v>0.104274991261769</c:v>
                </c:pt>
                <c:pt idx="3463">
                  <c:v>0.104305111132151</c:v>
                </c:pt>
                <c:pt idx="3464">
                  <c:v>0.104335231002533</c:v>
                </c:pt>
                <c:pt idx="3465">
                  <c:v>0.104365350872914</c:v>
                </c:pt>
                <c:pt idx="3466">
                  <c:v>0.104395470743296</c:v>
                </c:pt>
                <c:pt idx="3467">
                  <c:v>0.104425590613678</c:v>
                </c:pt>
                <c:pt idx="3468">
                  <c:v>0.10445571048406</c:v>
                </c:pt>
                <c:pt idx="3469">
                  <c:v>0.104485830354442</c:v>
                </c:pt>
                <c:pt idx="3470">
                  <c:v>0.104515950224823</c:v>
                </c:pt>
                <c:pt idx="3471">
                  <c:v>0.104546070095205</c:v>
                </c:pt>
                <c:pt idx="3472">
                  <c:v>0.104576189965587</c:v>
                </c:pt>
                <c:pt idx="3473">
                  <c:v>0.104606309835969</c:v>
                </c:pt>
                <c:pt idx="3474">
                  <c:v>0.104636429706351</c:v>
                </c:pt>
                <c:pt idx="3475">
                  <c:v>0.104666549576732</c:v>
                </c:pt>
                <c:pt idx="3476">
                  <c:v>0.104696669447114</c:v>
                </c:pt>
                <c:pt idx="3477">
                  <c:v>0.104726789317496</c:v>
                </c:pt>
                <c:pt idx="3478">
                  <c:v>0.104756909187878</c:v>
                </c:pt>
                <c:pt idx="3479">
                  <c:v>0.104787029058259</c:v>
                </c:pt>
                <c:pt idx="3480">
                  <c:v>0.104817148928641</c:v>
                </c:pt>
                <c:pt idx="3481">
                  <c:v>0.104847268799023</c:v>
                </c:pt>
                <c:pt idx="3482">
                  <c:v>0.104877388669405</c:v>
                </c:pt>
                <c:pt idx="3483">
                  <c:v>0.104907508539787</c:v>
                </c:pt>
                <c:pt idx="3484">
                  <c:v>0.104937628410168</c:v>
                </c:pt>
                <c:pt idx="3485">
                  <c:v>0.10496774828055</c:v>
                </c:pt>
                <c:pt idx="3486">
                  <c:v>0.104997868150932</c:v>
                </c:pt>
                <c:pt idx="3487">
                  <c:v>0.105027988021314</c:v>
                </c:pt>
                <c:pt idx="3488">
                  <c:v>0.105058107891696</c:v>
                </c:pt>
                <c:pt idx="3489">
                  <c:v>0.105088227762077</c:v>
                </c:pt>
                <c:pt idx="3490">
                  <c:v>0.105118347632459</c:v>
                </c:pt>
                <c:pt idx="3491">
                  <c:v>0.105148467502841</c:v>
                </c:pt>
                <c:pt idx="3492">
                  <c:v>0.105178587373223</c:v>
                </c:pt>
                <c:pt idx="3493">
                  <c:v>0.105208707243605</c:v>
                </c:pt>
                <c:pt idx="3494">
                  <c:v>0.105238827113986</c:v>
                </c:pt>
                <c:pt idx="3495">
                  <c:v>0.105268946984368</c:v>
                </c:pt>
                <c:pt idx="3496">
                  <c:v>0.10529906685475</c:v>
                </c:pt>
                <c:pt idx="3497">
                  <c:v>0.105329186725132</c:v>
                </c:pt>
                <c:pt idx="3498">
                  <c:v>0.105359306595513</c:v>
                </c:pt>
                <c:pt idx="3499">
                  <c:v>0.105389426465895</c:v>
                </c:pt>
                <c:pt idx="3500">
                  <c:v>0.105419546336277</c:v>
                </c:pt>
                <c:pt idx="3501">
                  <c:v>0.105449666206659</c:v>
                </c:pt>
                <c:pt idx="3502">
                  <c:v>0.105479786077041</c:v>
                </c:pt>
                <c:pt idx="3503">
                  <c:v>0.105509905947422</c:v>
                </c:pt>
                <c:pt idx="3504">
                  <c:v>0.105540025817804</c:v>
                </c:pt>
                <c:pt idx="3505">
                  <c:v>0.105570145688186</c:v>
                </c:pt>
                <c:pt idx="3506">
                  <c:v>0.105600265558568</c:v>
                </c:pt>
                <c:pt idx="3507">
                  <c:v>0.10563038542895</c:v>
                </c:pt>
                <c:pt idx="3508">
                  <c:v>0.105660505299331</c:v>
                </c:pt>
                <c:pt idx="3509">
                  <c:v>0.105690625169713</c:v>
                </c:pt>
                <c:pt idx="3510">
                  <c:v>0.105720745040095</c:v>
                </c:pt>
                <c:pt idx="3511">
                  <c:v>0.105750864910477</c:v>
                </c:pt>
                <c:pt idx="3512">
                  <c:v>0.105780984780859</c:v>
                </c:pt>
                <c:pt idx="3513">
                  <c:v>0.10581110465124</c:v>
                </c:pt>
                <c:pt idx="3514">
                  <c:v>0.105841224521622</c:v>
                </c:pt>
                <c:pt idx="3515">
                  <c:v>0.105871344392004</c:v>
                </c:pt>
                <c:pt idx="3516">
                  <c:v>0.105901464262386</c:v>
                </c:pt>
                <c:pt idx="3517">
                  <c:v>0.105931584132767</c:v>
                </c:pt>
                <c:pt idx="3518">
                  <c:v>0.105961704003149</c:v>
                </c:pt>
                <c:pt idx="3519">
                  <c:v>0.105991823873531</c:v>
                </c:pt>
                <c:pt idx="3520">
                  <c:v>0.106021943743913</c:v>
                </c:pt>
                <c:pt idx="3521">
                  <c:v>0.106052063614295</c:v>
                </c:pt>
                <c:pt idx="3522">
                  <c:v>0.106082183484676</c:v>
                </c:pt>
                <c:pt idx="3523">
                  <c:v>0.106112303355058</c:v>
                </c:pt>
                <c:pt idx="3524">
                  <c:v>0.10614242322544</c:v>
                </c:pt>
                <c:pt idx="3525">
                  <c:v>0.106172543095822</c:v>
                </c:pt>
                <c:pt idx="3526">
                  <c:v>0.106202662966204</c:v>
                </c:pt>
                <c:pt idx="3527">
                  <c:v>0.106232782836585</c:v>
                </c:pt>
                <c:pt idx="3528">
                  <c:v>0.106262902706967</c:v>
                </c:pt>
                <c:pt idx="3529">
                  <c:v>0.106293022577349</c:v>
                </c:pt>
                <c:pt idx="3530">
                  <c:v>0.106323142447731</c:v>
                </c:pt>
                <c:pt idx="3531">
                  <c:v>0.106353262318113</c:v>
                </c:pt>
                <c:pt idx="3532">
                  <c:v>0.106383382188494</c:v>
                </c:pt>
                <c:pt idx="3533">
                  <c:v>0.106413502058876</c:v>
                </c:pt>
                <c:pt idx="3534">
                  <c:v>0.106443621929258</c:v>
                </c:pt>
                <c:pt idx="3535">
                  <c:v>0.10647374179964</c:v>
                </c:pt>
                <c:pt idx="3536">
                  <c:v>0.106503861670021</c:v>
                </c:pt>
                <c:pt idx="3537">
                  <c:v>0.106533981540403</c:v>
                </c:pt>
                <c:pt idx="3538">
                  <c:v>0.106564101410785</c:v>
                </c:pt>
                <c:pt idx="3539">
                  <c:v>0.106594221281167</c:v>
                </c:pt>
                <c:pt idx="3540">
                  <c:v>0.106624341151549</c:v>
                </c:pt>
                <c:pt idx="3541">
                  <c:v>0.10665446102193</c:v>
                </c:pt>
                <c:pt idx="3542">
                  <c:v>0.106684580892312</c:v>
                </c:pt>
                <c:pt idx="3543">
                  <c:v>0.106714700762694</c:v>
                </c:pt>
                <c:pt idx="3544">
                  <c:v>0.106744820633076</c:v>
                </c:pt>
                <c:pt idx="3545">
                  <c:v>0.106774940503458</c:v>
                </c:pt>
                <c:pt idx="3546">
                  <c:v>0.106805060373839</c:v>
                </c:pt>
                <c:pt idx="3547">
                  <c:v>0.106835180244221</c:v>
                </c:pt>
                <c:pt idx="3548">
                  <c:v>0.106865300114603</c:v>
                </c:pt>
                <c:pt idx="3549">
                  <c:v>0.106895419984985</c:v>
                </c:pt>
                <c:pt idx="3550">
                  <c:v>0.106925539855367</c:v>
                </c:pt>
                <c:pt idx="3551">
                  <c:v>0.106955659725748</c:v>
                </c:pt>
                <c:pt idx="3552">
                  <c:v>0.10698577959613</c:v>
                </c:pt>
                <c:pt idx="3553">
                  <c:v>0.107015899466512</c:v>
                </c:pt>
                <c:pt idx="3554">
                  <c:v>0.107046019336894</c:v>
                </c:pt>
                <c:pt idx="3555">
                  <c:v>0.107076139207275</c:v>
                </c:pt>
                <c:pt idx="3556">
                  <c:v>0.107106259077657</c:v>
                </c:pt>
                <c:pt idx="3557">
                  <c:v>0.107136378948039</c:v>
                </c:pt>
                <c:pt idx="3558">
                  <c:v>0.107166498818421</c:v>
                </c:pt>
                <c:pt idx="3559">
                  <c:v>0.107196618688803</c:v>
                </c:pt>
                <c:pt idx="3560">
                  <c:v>0.107226738559184</c:v>
                </c:pt>
                <c:pt idx="3561">
                  <c:v>0.107256858429566</c:v>
                </c:pt>
                <c:pt idx="3562">
                  <c:v>0.107286978299948</c:v>
                </c:pt>
                <c:pt idx="3563">
                  <c:v>0.10731709817033</c:v>
                </c:pt>
                <c:pt idx="3564">
                  <c:v>0.107347218040712</c:v>
                </c:pt>
                <c:pt idx="3565">
                  <c:v>0.107377337911093</c:v>
                </c:pt>
                <c:pt idx="3566">
                  <c:v>0.107407457781475</c:v>
                </c:pt>
                <c:pt idx="3567">
                  <c:v>0.107437577651857</c:v>
                </c:pt>
                <c:pt idx="3568">
                  <c:v>0.107467697522239</c:v>
                </c:pt>
                <c:pt idx="3569">
                  <c:v>0.107497817392621</c:v>
                </c:pt>
                <c:pt idx="3570">
                  <c:v>0.107527937263002</c:v>
                </c:pt>
                <c:pt idx="3571">
                  <c:v>0.107558057133384</c:v>
                </c:pt>
                <c:pt idx="3572">
                  <c:v>0.107588177003766</c:v>
                </c:pt>
                <c:pt idx="3573">
                  <c:v>0.107618296874148</c:v>
                </c:pt>
                <c:pt idx="3574">
                  <c:v>0.107648416744529</c:v>
                </c:pt>
                <c:pt idx="3575">
                  <c:v>0.107678536614911</c:v>
                </c:pt>
                <c:pt idx="3576">
                  <c:v>0.107708656485293</c:v>
                </c:pt>
                <c:pt idx="3577">
                  <c:v>0.107738776355675</c:v>
                </c:pt>
                <c:pt idx="3578">
                  <c:v>0.107768896226057</c:v>
                </c:pt>
                <c:pt idx="3579">
                  <c:v>0.107799016096438</c:v>
                </c:pt>
                <c:pt idx="3580">
                  <c:v>0.10782913596682</c:v>
                </c:pt>
                <c:pt idx="3581">
                  <c:v>0.107859255837202</c:v>
                </c:pt>
                <c:pt idx="3582">
                  <c:v>0.107889375707584</c:v>
                </c:pt>
                <c:pt idx="3583">
                  <c:v>0.107919495577966</c:v>
                </c:pt>
                <c:pt idx="3584">
                  <c:v>0.107949615448347</c:v>
                </c:pt>
                <c:pt idx="3585">
                  <c:v>0.107979735318729</c:v>
                </c:pt>
                <c:pt idx="3586">
                  <c:v>0.108009855189111</c:v>
                </c:pt>
                <c:pt idx="3587">
                  <c:v>0.108039975059493</c:v>
                </c:pt>
                <c:pt idx="3588">
                  <c:v>0.108070094929875</c:v>
                </c:pt>
                <c:pt idx="3589">
                  <c:v>0.108100214800256</c:v>
                </c:pt>
                <c:pt idx="3590">
                  <c:v>0.108130334670638</c:v>
                </c:pt>
                <c:pt idx="3591">
                  <c:v>0.10816045454102</c:v>
                </c:pt>
                <c:pt idx="3592">
                  <c:v>0.108190574411402</c:v>
                </c:pt>
                <c:pt idx="3593">
                  <c:v>0.108220694281783</c:v>
                </c:pt>
                <c:pt idx="3594">
                  <c:v>0.108250814152165</c:v>
                </c:pt>
                <c:pt idx="3595">
                  <c:v>0.108280934022547</c:v>
                </c:pt>
                <c:pt idx="3596">
                  <c:v>0.108311053892929</c:v>
                </c:pt>
                <c:pt idx="3597">
                  <c:v>0.108341173763311</c:v>
                </c:pt>
                <c:pt idx="3598">
                  <c:v>0.108371293633692</c:v>
                </c:pt>
                <c:pt idx="3599">
                  <c:v>0.108401413504074</c:v>
                </c:pt>
                <c:pt idx="3600">
                  <c:v>0.108431533374456</c:v>
                </c:pt>
                <c:pt idx="3601">
                  <c:v>0.108461653244838</c:v>
                </c:pt>
                <c:pt idx="3602">
                  <c:v>0.10849177311522</c:v>
                </c:pt>
                <c:pt idx="3603">
                  <c:v>0.108521892985601</c:v>
                </c:pt>
                <c:pt idx="3604">
                  <c:v>0.108552012855983</c:v>
                </c:pt>
                <c:pt idx="3605">
                  <c:v>0.108582132726365</c:v>
                </c:pt>
                <c:pt idx="3606">
                  <c:v>0.108612252596747</c:v>
                </c:pt>
                <c:pt idx="3607">
                  <c:v>0.108642372467129</c:v>
                </c:pt>
                <c:pt idx="3608">
                  <c:v>0.10867249233751</c:v>
                </c:pt>
                <c:pt idx="3609">
                  <c:v>0.108702612207892</c:v>
                </c:pt>
                <c:pt idx="3610">
                  <c:v>0.108732732078274</c:v>
                </c:pt>
                <c:pt idx="3611">
                  <c:v>0.108762851948656</c:v>
                </c:pt>
                <c:pt idx="3612">
                  <c:v>0.108792971819037</c:v>
                </c:pt>
                <c:pt idx="3613">
                  <c:v>0.108823091689419</c:v>
                </c:pt>
                <c:pt idx="3614">
                  <c:v>0.108853211559801</c:v>
                </c:pt>
                <c:pt idx="3615">
                  <c:v>0.108883331430183</c:v>
                </c:pt>
                <c:pt idx="3616">
                  <c:v>0.108913451300565</c:v>
                </c:pt>
                <c:pt idx="3617">
                  <c:v>0.108943571170946</c:v>
                </c:pt>
                <c:pt idx="3618">
                  <c:v>0.108973691041328</c:v>
                </c:pt>
                <c:pt idx="3619">
                  <c:v>0.10900381091171</c:v>
                </c:pt>
                <c:pt idx="3620">
                  <c:v>0.109033930782092</c:v>
                </c:pt>
                <c:pt idx="3621">
                  <c:v>0.109064050652474</c:v>
                </c:pt>
                <c:pt idx="3622">
                  <c:v>0.109094170522855</c:v>
                </c:pt>
                <c:pt idx="3623">
                  <c:v>0.109124290393237</c:v>
                </c:pt>
                <c:pt idx="3624">
                  <c:v>0.109154410263619</c:v>
                </c:pt>
                <c:pt idx="3625">
                  <c:v>0.109184530134001</c:v>
                </c:pt>
                <c:pt idx="3626">
                  <c:v>0.109214650004383</c:v>
                </c:pt>
                <c:pt idx="3627">
                  <c:v>0.109244769874764</c:v>
                </c:pt>
                <c:pt idx="3628">
                  <c:v>0.109274889745146</c:v>
                </c:pt>
                <c:pt idx="3629">
                  <c:v>0.109305009615528</c:v>
                </c:pt>
                <c:pt idx="3630">
                  <c:v>0.10933512948591</c:v>
                </c:pt>
                <c:pt idx="3631">
                  <c:v>0.109365249356291</c:v>
                </c:pt>
                <c:pt idx="3632">
                  <c:v>0.109395369226673</c:v>
                </c:pt>
                <c:pt idx="3633">
                  <c:v>0.109425489097055</c:v>
                </c:pt>
                <c:pt idx="3634">
                  <c:v>0.109455608967437</c:v>
                </c:pt>
                <c:pt idx="3635">
                  <c:v>0.109485728837819</c:v>
                </c:pt>
                <c:pt idx="3636">
                  <c:v>0.1095158487082</c:v>
                </c:pt>
                <c:pt idx="3637">
                  <c:v>0.109545968578582</c:v>
                </c:pt>
                <c:pt idx="3638">
                  <c:v>0.109576088448964</c:v>
                </c:pt>
                <c:pt idx="3639">
                  <c:v>0.109606208319346</c:v>
                </c:pt>
                <c:pt idx="3640">
                  <c:v>0.109636328189728</c:v>
                </c:pt>
                <c:pt idx="3641">
                  <c:v>0.109666448060109</c:v>
                </c:pt>
                <c:pt idx="3642">
                  <c:v>0.109696567930491</c:v>
                </c:pt>
                <c:pt idx="3643">
                  <c:v>0.109726687800873</c:v>
                </c:pt>
                <c:pt idx="3644">
                  <c:v>0.109756807671255</c:v>
                </c:pt>
                <c:pt idx="3645">
                  <c:v>0.109786927541637</c:v>
                </c:pt>
                <c:pt idx="3646">
                  <c:v>0.109817047412018</c:v>
                </c:pt>
                <c:pt idx="3647">
                  <c:v>0.1098471672824</c:v>
                </c:pt>
                <c:pt idx="3648">
                  <c:v>0.109877287152782</c:v>
                </c:pt>
                <c:pt idx="3649">
                  <c:v>0.109907407023164</c:v>
                </c:pt>
                <c:pt idx="3650">
                  <c:v>0.109937526893545</c:v>
                </c:pt>
                <c:pt idx="3651">
                  <c:v>0.109967646763927</c:v>
                </c:pt>
                <c:pt idx="3652">
                  <c:v>0.109997766634309</c:v>
                </c:pt>
                <c:pt idx="3653">
                  <c:v>0.110027886504691</c:v>
                </c:pt>
                <c:pt idx="3654">
                  <c:v>0.110058006375073</c:v>
                </c:pt>
                <c:pt idx="3655">
                  <c:v>0.110088126245454</c:v>
                </c:pt>
                <c:pt idx="3656">
                  <c:v>0.110118246115836</c:v>
                </c:pt>
                <c:pt idx="3657">
                  <c:v>0.110148365986218</c:v>
                </c:pt>
                <c:pt idx="3658">
                  <c:v>0.1101784858566</c:v>
                </c:pt>
                <c:pt idx="3659">
                  <c:v>0.110208605726982</c:v>
                </c:pt>
                <c:pt idx="3660">
                  <c:v>0.110238725597363</c:v>
                </c:pt>
                <c:pt idx="3661">
                  <c:v>0.110268845467745</c:v>
                </c:pt>
                <c:pt idx="3662">
                  <c:v>0.110298965338127</c:v>
                </c:pt>
                <c:pt idx="3663">
                  <c:v>0.110329085208509</c:v>
                </c:pt>
                <c:pt idx="3664">
                  <c:v>0.110359205078891</c:v>
                </c:pt>
                <c:pt idx="3665">
                  <c:v>0.110389324949272</c:v>
                </c:pt>
                <c:pt idx="3666">
                  <c:v>0.110419444819654</c:v>
                </c:pt>
                <c:pt idx="3667">
                  <c:v>0.110449564690036</c:v>
                </c:pt>
                <c:pt idx="3668">
                  <c:v>0.110479684560418</c:v>
                </c:pt>
                <c:pt idx="3669">
                  <c:v>0.110509804430799</c:v>
                </c:pt>
                <c:pt idx="3670">
                  <c:v>0.110539924301181</c:v>
                </c:pt>
                <c:pt idx="3671">
                  <c:v>0.110570044171563</c:v>
                </c:pt>
                <c:pt idx="3672">
                  <c:v>0.110600164041945</c:v>
                </c:pt>
                <c:pt idx="3673">
                  <c:v>0.110630283912327</c:v>
                </c:pt>
                <c:pt idx="3674">
                  <c:v>0.110660403782708</c:v>
                </c:pt>
                <c:pt idx="3675">
                  <c:v>0.11069052365309</c:v>
                </c:pt>
                <c:pt idx="3676">
                  <c:v>0.110720643523472</c:v>
                </c:pt>
                <c:pt idx="3677">
                  <c:v>0.110750763393854</c:v>
                </c:pt>
                <c:pt idx="3678">
                  <c:v>0.110780883264236</c:v>
                </c:pt>
                <c:pt idx="3679">
                  <c:v>0.110811003134617</c:v>
                </c:pt>
                <c:pt idx="3680">
                  <c:v>0.110841123004999</c:v>
                </c:pt>
                <c:pt idx="3681">
                  <c:v>0.110871242875381</c:v>
                </c:pt>
                <c:pt idx="3682">
                  <c:v>0.110901362745763</c:v>
                </c:pt>
                <c:pt idx="3683">
                  <c:v>0.110931482616145</c:v>
                </c:pt>
                <c:pt idx="3684">
                  <c:v>0.110961602486526</c:v>
                </c:pt>
                <c:pt idx="3685">
                  <c:v>0.110991722356908</c:v>
                </c:pt>
                <c:pt idx="3686">
                  <c:v>0.11102184222729</c:v>
                </c:pt>
                <c:pt idx="3687">
                  <c:v>0.111051962097672</c:v>
                </c:pt>
                <c:pt idx="3688">
                  <c:v>0.111082081968053</c:v>
                </c:pt>
                <c:pt idx="3689">
                  <c:v>0.111112201838435</c:v>
                </c:pt>
                <c:pt idx="3690">
                  <c:v>0.111142321708817</c:v>
                </c:pt>
                <c:pt idx="3691">
                  <c:v>0.111172441579199</c:v>
                </c:pt>
                <c:pt idx="3692">
                  <c:v>0.111202561449581</c:v>
                </c:pt>
                <c:pt idx="3693">
                  <c:v>0.111232681319962</c:v>
                </c:pt>
                <c:pt idx="3694">
                  <c:v>0.111262801190344</c:v>
                </c:pt>
                <c:pt idx="3695">
                  <c:v>0.111292921060726</c:v>
                </c:pt>
                <c:pt idx="3696">
                  <c:v>0.111323040931108</c:v>
                </c:pt>
                <c:pt idx="3697">
                  <c:v>0.11135316080149</c:v>
                </c:pt>
                <c:pt idx="3698">
                  <c:v>0.111383280671871</c:v>
                </c:pt>
                <c:pt idx="3699">
                  <c:v>0.111413400542253</c:v>
                </c:pt>
                <c:pt idx="3700">
                  <c:v>0.111443520412635</c:v>
                </c:pt>
                <c:pt idx="3701">
                  <c:v>0.111473640283017</c:v>
                </c:pt>
                <c:pt idx="3702">
                  <c:v>0.111503760153399</c:v>
                </c:pt>
                <c:pt idx="3703">
                  <c:v>0.11153388002378</c:v>
                </c:pt>
                <c:pt idx="3704">
                  <c:v>0.111563999894162</c:v>
                </c:pt>
                <c:pt idx="3705">
                  <c:v>0.111594119764544</c:v>
                </c:pt>
                <c:pt idx="3706">
                  <c:v>0.111624239634926</c:v>
                </c:pt>
                <c:pt idx="3707">
                  <c:v>0.111654359505307</c:v>
                </c:pt>
                <c:pt idx="3708">
                  <c:v>0.111684479375689</c:v>
                </c:pt>
                <c:pt idx="3709">
                  <c:v>0.111714599246071</c:v>
                </c:pt>
                <c:pt idx="3710">
                  <c:v>0.111744719116453</c:v>
                </c:pt>
                <c:pt idx="3711">
                  <c:v>0.111774838986835</c:v>
                </c:pt>
                <c:pt idx="3712">
                  <c:v>0.111804958857216</c:v>
                </c:pt>
                <c:pt idx="3713">
                  <c:v>0.111835078727598</c:v>
                </c:pt>
                <c:pt idx="3714">
                  <c:v>0.11186519859798</c:v>
                </c:pt>
                <c:pt idx="3715">
                  <c:v>0.111895318468362</c:v>
                </c:pt>
                <c:pt idx="3716">
                  <c:v>0.111925438338744</c:v>
                </c:pt>
                <c:pt idx="3717">
                  <c:v>0.111955558209125</c:v>
                </c:pt>
                <c:pt idx="3718">
                  <c:v>0.111985678079507</c:v>
                </c:pt>
                <c:pt idx="3719">
                  <c:v>0.112015797949889</c:v>
                </c:pt>
                <c:pt idx="3720">
                  <c:v>0.112045917820271</c:v>
                </c:pt>
                <c:pt idx="3721">
                  <c:v>0.112076037690653</c:v>
                </c:pt>
                <c:pt idx="3722">
                  <c:v>0.112106157561034</c:v>
                </c:pt>
                <c:pt idx="3723">
                  <c:v>0.112136277431416</c:v>
                </c:pt>
                <c:pt idx="3724">
                  <c:v>0.112166397301798</c:v>
                </c:pt>
                <c:pt idx="3725">
                  <c:v>0.11219651717218</c:v>
                </c:pt>
                <c:pt idx="3726">
                  <c:v>0.112226637042561</c:v>
                </c:pt>
                <c:pt idx="3727">
                  <c:v>0.112256756912943</c:v>
                </c:pt>
                <c:pt idx="3728">
                  <c:v>0.112286876783325</c:v>
                </c:pt>
                <c:pt idx="3729">
                  <c:v>0.112316996653707</c:v>
                </c:pt>
                <c:pt idx="3730">
                  <c:v>0.112347116524089</c:v>
                </c:pt>
                <c:pt idx="3731">
                  <c:v>0.11237723639447</c:v>
                </c:pt>
                <c:pt idx="3732">
                  <c:v>0.112407356264852</c:v>
                </c:pt>
                <c:pt idx="3733">
                  <c:v>0.112437476135234</c:v>
                </c:pt>
                <c:pt idx="3734">
                  <c:v>0.112467596005616</c:v>
                </c:pt>
                <c:pt idx="3735">
                  <c:v>0.112497715875998</c:v>
                </c:pt>
                <c:pt idx="3736">
                  <c:v>0.112527835746379</c:v>
                </c:pt>
                <c:pt idx="3737">
                  <c:v>0.112557955616761</c:v>
                </c:pt>
                <c:pt idx="3738">
                  <c:v>0.112588075487143</c:v>
                </c:pt>
                <c:pt idx="3739">
                  <c:v>0.112618195357525</c:v>
                </c:pt>
                <c:pt idx="3740">
                  <c:v>0.112648315227907</c:v>
                </c:pt>
                <c:pt idx="3741">
                  <c:v>0.112678435098288</c:v>
                </c:pt>
                <c:pt idx="3742">
                  <c:v>0.11270855496867</c:v>
                </c:pt>
                <c:pt idx="3743">
                  <c:v>0.112738674839052</c:v>
                </c:pt>
                <c:pt idx="3744">
                  <c:v>0.112768794709434</c:v>
                </c:pt>
                <c:pt idx="3745">
                  <c:v>0.112798914579815</c:v>
                </c:pt>
                <c:pt idx="3746">
                  <c:v>0.112829034450197</c:v>
                </c:pt>
                <c:pt idx="3747">
                  <c:v>0.112859154320579</c:v>
                </c:pt>
                <c:pt idx="3748">
                  <c:v>0.112889274190961</c:v>
                </c:pt>
                <c:pt idx="3749">
                  <c:v>0.112919394061343</c:v>
                </c:pt>
                <c:pt idx="3750">
                  <c:v>0.112949513931724</c:v>
                </c:pt>
                <c:pt idx="3751">
                  <c:v>0.112979633802106</c:v>
                </c:pt>
                <c:pt idx="3752">
                  <c:v>0.113009753672488</c:v>
                </c:pt>
                <c:pt idx="3753">
                  <c:v>0.11303987354287</c:v>
                </c:pt>
                <c:pt idx="3754">
                  <c:v>0.113069993413252</c:v>
                </c:pt>
                <c:pt idx="3755">
                  <c:v>0.113100113283633</c:v>
                </c:pt>
                <c:pt idx="3756">
                  <c:v>0.113130233154015</c:v>
                </c:pt>
                <c:pt idx="3757">
                  <c:v>0.113160353024397</c:v>
                </c:pt>
                <c:pt idx="3758">
                  <c:v>0.113190472894779</c:v>
                </c:pt>
                <c:pt idx="3759">
                  <c:v>0.113220592765161</c:v>
                </c:pt>
                <c:pt idx="3760">
                  <c:v>0.113250712635542</c:v>
                </c:pt>
                <c:pt idx="3761">
                  <c:v>0.113280832505924</c:v>
                </c:pt>
                <c:pt idx="3762">
                  <c:v>0.113310952376306</c:v>
                </c:pt>
                <c:pt idx="3763">
                  <c:v>0.113341072246688</c:v>
                </c:pt>
                <c:pt idx="3764">
                  <c:v>0.113371192117069</c:v>
                </c:pt>
                <c:pt idx="3765">
                  <c:v>0.113401311987451</c:v>
                </c:pt>
                <c:pt idx="3766">
                  <c:v>0.113431431857833</c:v>
                </c:pt>
                <c:pt idx="3767">
                  <c:v>0.113461551728215</c:v>
                </c:pt>
                <c:pt idx="3768">
                  <c:v>0.113491671598597</c:v>
                </c:pt>
                <c:pt idx="3769">
                  <c:v>0.113521791468978</c:v>
                </c:pt>
                <c:pt idx="3770">
                  <c:v>0.11355191133936</c:v>
                </c:pt>
                <c:pt idx="3771">
                  <c:v>0.113582031209742</c:v>
                </c:pt>
                <c:pt idx="3772">
                  <c:v>0.113612151080124</c:v>
                </c:pt>
                <c:pt idx="3773">
                  <c:v>0.113642270950506</c:v>
                </c:pt>
                <c:pt idx="3774">
                  <c:v>0.113672390820887</c:v>
                </c:pt>
                <c:pt idx="3775">
                  <c:v>0.113702510691269</c:v>
                </c:pt>
                <c:pt idx="3776">
                  <c:v>0.113732630561651</c:v>
                </c:pt>
                <c:pt idx="3777">
                  <c:v>0.113762750432033</c:v>
                </c:pt>
                <c:pt idx="3778">
                  <c:v>0.113792870302415</c:v>
                </c:pt>
                <c:pt idx="3779">
                  <c:v>0.113822990172796</c:v>
                </c:pt>
                <c:pt idx="3780">
                  <c:v>0.113853110043178</c:v>
                </c:pt>
                <c:pt idx="3781">
                  <c:v>0.11388322991356</c:v>
                </c:pt>
                <c:pt idx="3782">
                  <c:v>0.113913349783942</c:v>
                </c:pt>
                <c:pt idx="3783">
                  <c:v>0.113943469654323</c:v>
                </c:pt>
                <c:pt idx="3784">
                  <c:v>0.113973589524705</c:v>
                </c:pt>
                <c:pt idx="3785">
                  <c:v>0.114003709395087</c:v>
                </c:pt>
                <c:pt idx="3786">
                  <c:v>0.114033829265469</c:v>
                </c:pt>
                <c:pt idx="3787">
                  <c:v>0.114063949135851</c:v>
                </c:pt>
                <c:pt idx="3788">
                  <c:v>0.114094069006232</c:v>
                </c:pt>
                <c:pt idx="3789">
                  <c:v>0.114124188876614</c:v>
                </c:pt>
                <c:pt idx="3790">
                  <c:v>0.114154308746996</c:v>
                </c:pt>
                <c:pt idx="3791">
                  <c:v>0.114184428617378</c:v>
                </c:pt>
                <c:pt idx="3792">
                  <c:v>0.11421454848776</c:v>
                </c:pt>
                <c:pt idx="3793">
                  <c:v>0.114244668358141</c:v>
                </c:pt>
                <c:pt idx="3794">
                  <c:v>0.114274788228523</c:v>
                </c:pt>
                <c:pt idx="3795">
                  <c:v>0.114304908098905</c:v>
                </c:pt>
                <c:pt idx="3796">
                  <c:v>0.114335027969287</c:v>
                </c:pt>
                <c:pt idx="3797">
                  <c:v>0.114365147839669</c:v>
                </c:pt>
                <c:pt idx="3798">
                  <c:v>0.11439526771005</c:v>
                </c:pt>
                <c:pt idx="3799">
                  <c:v>0.114425387580432</c:v>
                </c:pt>
                <c:pt idx="3800">
                  <c:v>0.114455507450814</c:v>
                </c:pt>
                <c:pt idx="3801">
                  <c:v>0.114485627321196</c:v>
                </c:pt>
                <c:pt idx="3802">
                  <c:v>0.114515747191577</c:v>
                </c:pt>
                <c:pt idx="3803">
                  <c:v>0.114545867061959</c:v>
                </c:pt>
                <c:pt idx="3804">
                  <c:v>0.114575986932341</c:v>
                </c:pt>
                <c:pt idx="3805">
                  <c:v>0.114606106802723</c:v>
                </c:pt>
                <c:pt idx="3806">
                  <c:v>0.114636226673105</c:v>
                </c:pt>
                <c:pt idx="3807">
                  <c:v>0.114666346543486</c:v>
                </c:pt>
                <c:pt idx="3808">
                  <c:v>0.114696466413868</c:v>
                </c:pt>
                <c:pt idx="3809">
                  <c:v>0.11472658628425</c:v>
                </c:pt>
                <c:pt idx="3810">
                  <c:v>0.114756706154632</c:v>
                </c:pt>
                <c:pt idx="3811">
                  <c:v>0.114786826025014</c:v>
                </c:pt>
                <c:pt idx="3812">
                  <c:v>0.114816945895395</c:v>
                </c:pt>
                <c:pt idx="3813">
                  <c:v>0.114847065765777</c:v>
                </c:pt>
                <c:pt idx="3814">
                  <c:v>0.114877185636159</c:v>
                </c:pt>
                <c:pt idx="3815">
                  <c:v>0.114907305506541</c:v>
                </c:pt>
                <c:pt idx="3816">
                  <c:v>0.114937425376923</c:v>
                </c:pt>
                <c:pt idx="3817">
                  <c:v>0.114967545247304</c:v>
                </c:pt>
                <c:pt idx="3818">
                  <c:v>0.114997665117686</c:v>
                </c:pt>
                <c:pt idx="3819">
                  <c:v>0.115027784988068</c:v>
                </c:pt>
                <c:pt idx="3820">
                  <c:v>0.11505790485845</c:v>
                </c:pt>
                <c:pt idx="3821">
                  <c:v>0.115088024728831</c:v>
                </c:pt>
                <c:pt idx="3822">
                  <c:v>0.115118144599213</c:v>
                </c:pt>
                <c:pt idx="3823">
                  <c:v>0.115148264469595</c:v>
                </c:pt>
                <c:pt idx="3824">
                  <c:v>0.115178384339977</c:v>
                </c:pt>
                <c:pt idx="3825">
                  <c:v>0.115208504210359</c:v>
                </c:pt>
                <c:pt idx="3826">
                  <c:v>0.11523862408074</c:v>
                </c:pt>
                <c:pt idx="3827">
                  <c:v>0.115268743951122</c:v>
                </c:pt>
                <c:pt idx="3828">
                  <c:v>0.115298863821504</c:v>
                </c:pt>
                <c:pt idx="3829">
                  <c:v>0.115328983691886</c:v>
                </c:pt>
                <c:pt idx="3830">
                  <c:v>0.115359103562268</c:v>
                </c:pt>
                <c:pt idx="3831">
                  <c:v>0.115389223432649</c:v>
                </c:pt>
                <c:pt idx="3832">
                  <c:v>0.115419343303031</c:v>
                </c:pt>
                <c:pt idx="3833">
                  <c:v>0.115449463173413</c:v>
                </c:pt>
                <c:pt idx="3834">
                  <c:v>0.115479583043795</c:v>
                </c:pt>
                <c:pt idx="3835">
                  <c:v>0.115509702914177</c:v>
                </c:pt>
                <c:pt idx="3836">
                  <c:v>0.115539822784558</c:v>
                </c:pt>
                <c:pt idx="3837">
                  <c:v>0.11556994265494</c:v>
                </c:pt>
                <c:pt idx="3838">
                  <c:v>0.115600062525322</c:v>
                </c:pt>
                <c:pt idx="3839">
                  <c:v>0.115630182395704</c:v>
                </c:pt>
                <c:pt idx="3840">
                  <c:v>0.115660302266085</c:v>
                </c:pt>
                <c:pt idx="3841">
                  <c:v>0.115690422136467</c:v>
                </c:pt>
                <c:pt idx="3842">
                  <c:v>0.115720542006849</c:v>
                </c:pt>
                <c:pt idx="3843">
                  <c:v>0.115750661877231</c:v>
                </c:pt>
                <c:pt idx="3844">
                  <c:v>0.115780781747613</c:v>
                </c:pt>
                <c:pt idx="3845">
                  <c:v>0.115810901617994</c:v>
                </c:pt>
                <c:pt idx="3846">
                  <c:v>0.115841021488376</c:v>
                </c:pt>
                <c:pt idx="3847">
                  <c:v>0.115871141358758</c:v>
                </c:pt>
                <c:pt idx="3848">
                  <c:v>0.11590126122914</c:v>
                </c:pt>
                <c:pt idx="3849">
                  <c:v>0.115931381099522</c:v>
                </c:pt>
                <c:pt idx="3850">
                  <c:v>0.115961500969903</c:v>
                </c:pt>
                <c:pt idx="3851">
                  <c:v>0.115991620840285</c:v>
                </c:pt>
                <c:pt idx="3852">
                  <c:v>0.116021740710667</c:v>
                </c:pt>
                <c:pt idx="3853">
                  <c:v>0.116051860581049</c:v>
                </c:pt>
                <c:pt idx="3854">
                  <c:v>0.116081980451431</c:v>
                </c:pt>
                <c:pt idx="3855">
                  <c:v>0.116112100321812</c:v>
                </c:pt>
                <c:pt idx="3856">
                  <c:v>0.116142220192194</c:v>
                </c:pt>
                <c:pt idx="3857">
                  <c:v>0.116172340062576</c:v>
                </c:pt>
                <c:pt idx="3858">
                  <c:v>0.116202459932958</c:v>
                </c:pt>
                <c:pt idx="3859">
                  <c:v>0.116232579803339</c:v>
                </c:pt>
                <c:pt idx="3860">
                  <c:v>0.116262699673721</c:v>
                </c:pt>
                <c:pt idx="3861">
                  <c:v>0.116292819544103</c:v>
                </c:pt>
                <c:pt idx="3862">
                  <c:v>0.116322939414485</c:v>
                </c:pt>
                <c:pt idx="3863">
                  <c:v>0.116353059284867</c:v>
                </c:pt>
                <c:pt idx="3864">
                  <c:v>0.116383179155248</c:v>
                </c:pt>
                <c:pt idx="3865">
                  <c:v>0.11641329902563</c:v>
                </c:pt>
                <c:pt idx="3866">
                  <c:v>0.116443418896012</c:v>
                </c:pt>
                <c:pt idx="3867">
                  <c:v>0.116473538766394</c:v>
                </c:pt>
                <c:pt idx="3868">
                  <c:v>0.116503658636776</c:v>
                </c:pt>
                <c:pt idx="3869">
                  <c:v>0.116533778507157</c:v>
                </c:pt>
                <c:pt idx="3870">
                  <c:v>0.116563898377539</c:v>
                </c:pt>
                <c:pt idx="3871">
                  <c:v>0.116594018247921</c:v>
                </c:pt>
                <c:pt idx="3872">
                  <c:v>0.116624138118303</c:v>
                </c:pt>
                <c:pt idx="3873">
                  <c:v>0.116654257988685</c:v>
                </c:pt>
                <c:pt idx="3874">
                  <c:v>0.116684377859066</c:v>
                </c:pt>
                <c:pt idx="3875">
                  <c:v>0.116714497729448</c:v>
                </c:pt>
                <c:pt idx="3876">
                  <c:v>0.11674461759983</c:v>
                </c:pt>
                <c:pt idx="3877">
                  <c:v>0.116774737470212</c:v>
                </c:pt>
                <c:pt idx="3878">
                  <c:v>0.116804857340593</c:v>
                </c:pt>
                <c:pt idx="3879">
                  <c:v>0.116834977210975</c:v>
                </c:pt>
                <c:pt idx="3880">
                  <c:v>0.116865097081357</c:v>
                </c:pt>
                <c:pt idx="3881">
                  <c:v>0.116895216951739</c:v>
                </c:pt>
                <c:pt idx="3882">
                  <c:v>0.116925336822121</c:v>
                </c:pt>
                <c:pt idx="3883">
                  <c:v>0.116955456692502</c:v>
                </c:pt>
                <c:pt idx="3884">
                  <c:v>0.116985576562884</c:v>
                </c:pt>
                <c:pt idx="3885">
                  <c:v>0.117015696433266</c:v>
                </c:pt>
                <c:pt idx="3886">
                  <c:v>0.117045816303648</c:v>
                </c:pt>
                <c:pt idx="3887">
                  <c:v>0.11707593617403</c:v>
                </c:pt>
                <c:pt idx="3888">
                  <c:v>0.117106056044411</c:v>
                </c:pt>
                <c:pt idx="3889">
                  <c:v>0.117136175914793</c:v>
                </c:pt>
                <c:pt idx="3890">
                  <c:v>0.117166295785175</c:v>
                </c:pt>
                <c:pt idx="3891">
                  <c:v>0.117196415655557</c:v>
                </c:pt>
                <c:pt idx="3892">
                  <c:v>0.117226535525939</c:v>
                </c:pt>
                <c:pt idx="3893">
                  <c:v>0.11725665539632</c:v>
                </c:pt>
                <c:pt idx="3894">
                  <c:v>0.117286775266702</c:v>
                </c:pt>
                <c:pt idx="3895">
                  <c:v>0.117316895137084</c:v>
                </c:pt>
                <c:pt idx="3896">
                  <c:v>0.117347015007466</c:v>
                </c:pt>
                <c:pt idx="3897">
                  <c:v>0.117377134877847</c:v>
                </c:pt>
                <c:pt idx="3898">
                  <c:v>0.117407254748229</c:v>
                </c:pt>
                <c:pt idx="3899">
                  <c:v>0.117437374618611</c:v>
                </c:pt>
                <c:pt idx="3900">
                  <c:v>0.117467494488993</c:v>
                </c:pt>
                <c:pt idx="3901">
                  <c:v>0.117497614359375</c:v>
                </c:pt>
                <c:pt idx="3902">
                  <c:v>0.117527734229756</c:v>
                </c:pt>
                <c:pt idx="3903">
                  <c:v>0.117557854100138</c:v>
                </c:pt>
                <c:pt idx="3904">
                  <c:v>0.11758797397052</c:v>
                </c:pt>
                <c:pt idx="3905">
                  <c:v>0.117618093840902</c:v>
                </c:pt>
                <c:pt idx="3906">
                  <c:v>0.117648213711284</c:v>
                </c:pt>
                <c:pt idx="3907">
                  <c:v>0.117678333581665</c:v>
                </c:pt>
                <c:pt idx="3908">
                  <c:v>0.117708453452047</c:v>
                </c:pt>
                <c:pt idx="3909">
                  <c:v>0.117738573322429</c:v>
                </c:pt>
                <c:pt idx="3910">
                  <c:v>0.117768693192811</c:v>
                </c:pt>
                <c:pt idx="3911">
                  <c:v>0.117798813063193</c:v>
                </c:pt>
                <c:pt idx="3912">
                  <c:v>0.117828932933574</c:v>
                </c:pt>
                <c:pt idx="3913">
                  <c:v>0.117859052803956</c:v>
                </c:pt>
                <c:pt idx="3914">
                  <c:v>0.117889172674338</c:v>
                </c:pt>
                <c:pt idx="3915">
                  <c:v>0.11791929254472</c:v>
                </c:pt>
                <c:pt idx="3916">
                  <c:v>0.117949412415101</c:v>
                </c:pt>
                <c:pt idx="3917">
                  <c:v>0.117979532285483</c:v>
                </c:pt>
                <c:pt idx="3918">
                  <c:v>0.118009652155865</c:v>
                </c:pt>
                <c:pt idx="3919">
                  <c:v>0.118039772026247</c:v>
                </c:pt>
                <c:pt idx="3920">
                  <c:v>0.118069891896629</c:v>
                </c:pt>
                <c:pt idx="3921">
                  <c:v>0.11810001176701</c:v>
                </c:pt>
                <c:pt idx="3922">
                  <c:v>0.118130131637392</c:v>
                </c:pt>
                <c:pt idx="3923">
                  <c:v>0.118160251507774</c:v>
                </c:pt>
                <c:pt idx="3924">
                  <c:v>0.118190371378156</c:v>
                </c:pt>
                <c:pt idx="3925">
                  <c:v>0.118220491248538</c:v>
                </c:pt>
                <c:pt idx="3926">
                  <c:v>0.118250611118919</c:v>
                </c:pt>
                <c:pt idx="3927">
                  <c:v>0.118280730989301</c:v>
                </c:pt>
                <c:pt idx="3928">
                  <c:v>0.118310850859683</c:v>
                </c:pt>
                <c:pt idx="3929">
                  <c:v>0.118340970730065</c:v>
                </c:pt>
                <c:pt idx="3930">
                  <c:v>0.118371090600447</c:v>
                </c:pt>
                <c:pt idx="3931">
                  <c:v>0.118401210470828</c:v>
                </c:pt>
                <c:pt idx="3932">
                  <c:v>0.11843133034121</c:v>
                </c:pt>
                <c:pt idx="3933">
                  <c:v>0.118461450211592</c:v>
                </c:pt>
                <c:pt idx="3934">
                  <c:v>0.118491570081974</c:v>
                </c:pt>
                <c:pt idx="3935">
                  <c:v>0.118521689952355</c:v>
                </c:pt>
                <c:pt idx="3936">
                  <c:v>0.118551809822737</c:v>
                </c:pt>
                <c:pt idx="3937">
                  <c:v>0.118581929693119</c:v>
                </c:pt>
                <c:pt idx="3938">
                  <c:v>0.118612049563501</c:v>
                </c:pt>
                <c:pt idx="3939">
                  <c:v>0.118642169433883</c:v>
                </c:pt>
                <c:pt idx="3940">
                  <c:v>0.118672289304264</c:v>
                </c:pt>
                <c:pt idx="3941">
                  <c:v>0.118702409174646</c:v>
                </c:pt>
                <c:pt idx="3942">
                  <c:v>0.118732529045028</c:v>
                </c:pt>
                <c:pt idx="3943">
                  <c:v>0.11876264891541</c:v>
                </c:pt>
                <c:pt idx="3944">
                  <c:v>0.118792768785792</c:v>
                </c:pt>
                <c:pt idx="3945">
                  <c:v>0.118822888656173</c:v>
                </c:pt>
                <c:pt idx="3946">
                  <c:v>0.118853008526555</c:v>
                </c:pt>
                <c:pt idx="3947">
                  <c:v>0.118883128396937</c:v>
                </c:pt>
                <c:pt idx="3948">
                  <c:v>0.118913248267319</c:v>
                </c:pt>
                <c:pt idx="3949">
                  <c:v>0.118943368137701</c:v>
                </c:pt>
                <c:pt idx="3950">
                  <c:v>0.118973488008082</c:v>
                </c:pt>
                <c:pt idx="3951">
                  <c:v>0.119003607878464</c:v>
                </c:pt>
                <c:pt idx="3952">
                  <c:v>0.119033727748846</c:v>
                </c:pt>
                <c:pt idx="3953">
                  <c:v>0.119063847619228</c:v>
                </c:pt>
                <c:pt idx="3954">
                  <c:v>0.119093967489609</c:v>
                </c:pt>
                <c:pt idx="3955">
                  <c:v>0.119124087359991</c:v>
                </c:pt>
                <c:pt idx="3956">
                  <c:v>0.119154207230373</c:v>
                </c:pt>
                <c:pt idx="3957">
                  <c:v>0.119184327100755</c:v>
                </c:pt>
                <c:pt idx="3958">
                  <c:v>0.119214446971137</c:v>
                </c:pt>
                <c:pt idx="3959">
                  <c:v>0.119244566841518</c:v>
                </c:pt>
                <c:pt idx="3960">
                  <c:v>0.1192746867119</c:v>
                </c:pt>
                <c:pt idx="3961">
                  <c:v>0.119304806582282</c:v>
                </c:pt>
                <c:pt idx="3962">
                  <c:v>0.119334926452664</c:v>
                </c:pt>
                <c:pt idx="3963">
                  <c:v>0.119365046323046</c:v>
                </c:pt>
                <c:pt idx="3964">
                  <c:v>0.119395166193427</c:v>
                </c:pt>
                <c:pt idx="3965">
                  <c:v>0.119425286063809</c:v>
                </c:pt>
                <c:pt idx="3966">
                  <c:v>0.119455405934191</c:v>
                </c:pt>
                <c:pt idx="3967">
                  <c:v>0.119485525804573</c:v>
                </c:pt>
                <c:pt idx="3968">
                  <c:v>0.119515645674955</c:v>
                </c:pt>
                <c:pt idx="3969">
                  <c:v>0.119545765545336</c:v>
                </c:pt>
                <c:pt idx="3970">
                  <c:v>0.119575885415718</c:v>
                </c:pt>
                <c:pt idx="3971">
                  <c:v>0.1196060052861</c:v>
                </c:pt>
                <c:pt idx="3972">
                  <c:v>0.119636125156482</c:v>
                </c:pt>
                <c:pt idx="3973">
                  <c:v>0.119666245026863</c:v>
                </c:pt>
                <c:pt idx="3974">
                  <c:v>0.119696364897245</c:v>
                </c:pt>
                <c:pt idx="3975">
                  <c:v>0.119726484767627</c:v>
                </c:pt>
                <c:pt idx="3976">
                  <c:v>0.119756604638009</c:v>
                </c:pt>
                <c:pt idx="3977">
                  <c:v>0.119786724508391</c:v>
                </c:pt>
                <c:pt idx="3978">
                  <c:v>0.119816844378772</c:v>
                </c:pt>
                <c:pt idx="3979">
                  <c:v>0.119846964249154</c:v>
                </c:pt>
                <c:pt idx="3980">
                  <c:v>0.119877084119536</c:v>
                </c:pt>
                <c:pt idx="3981">
                  <c:v>0.119907203989918</c:v>
                </c:pt>
                <c:pt idx="3982">
                  <c:v>0.1199373238603</c:v>
                </c:pt>
                <c:pt idx="3983">
                  <c:v>0.119967443730681</c:v>
                </c:pt>
                <c:pt idx="3984">
                  <c:v>0.119997563601063</c:v>
                </c:pt>
                <c:pt idx="3985">
                  <c:v>0.120027683471445</c:v>
                </c:pt>
                <c:pt idx="3986">
                  <c:v>0.120057803341827</c:v>
                </c:pt>
                <c:pt idx="3987">
                  <c:v>0.120087923212209</c:v>
                </c:pt>
                <c:pt idx="3988">
                  <c:v>0.12011804308259</c:v>
                </c:pt>
                <c:pt idx="3989">
                  <c:v>0.120148162952972</c:v>
                </c:pt>
                <c:pt idx="3990">
                  <c:v>0.120178282823354</c:v>
                </c:pt>
                <c:pt idx="3991">
                  <c:v>0.120208402693736</c:v>
                </c:pt>
                <c:pt idx="3992">
                  <c:v>0.120238522564117</c:v>
                </c:pt>
                <c:pt idx="3993">
                  <c:v>0.120268642434499</c:v>
                </c:pt>
                <c:pt idx="3994">
                  <c:v>0.120298762304881</c:v>
                </c:pt>
                <c:pt idx="3995">
                  <c:v>0.120328882175263</c:v>
                </c:pt>
                <c:pt idx="3996">
                  <c:v>0.120359002045645</c:v>
                </c:pt>
                <c:pt idx="3997">
                  <c:v>0.120389121916026</c:v>
                </c:pt>
                <c:pt idx="3998">
                  <c:v>0.120419241786408</c:v>
                </c:pt>
                <c:pt idx="3999">
                  <c:v>0.12044936165679</c:v>
                </c:pt>
                <c:pt idx="4000">
                  <c:v>0.120479481527172</c:v>
                </c:pt>
                <c:pt idx="4001">
                  <c:v>0.120509601397554</c:v>
                </c:pt>
                <c:pt idx="4002">
                  <c:v>0.120539721267935</c:v>
                </c:pt>
                <c:pt idx="4003">
                  <c:v>0.120569841138317</c:v>
                </c:pt>
                <c:pt idx="4004">
                  <c:v>0.120599961008699</c:v>
                </c:pt>
                <c:pt idx="4005">
                  <c:v>0.120630080879081</c:v>
                </c:pt>
                <c:pt idx="4006">
                  <c:v>0.120660200749463</c:v>
                </c:pt>
                <c:pt idx="4007">
                  <c:v>0.120690320619844</c:v>
                </c:pt>
                <c:pt idx="4008">
                  <c:v>0.120720440490226</c:v>
                </c:pt>
                <c:pt idx="4009">
                  <c:v>0.120750560360608</c:v>
                </c:pt>
                <c:pt idx="4010">
                  <c:v>0.12078068023099</c:v>
                </c:pt>
                <c:pt idx="4011">
                  <c:v>0.120810800101371</c:v>
                </c:pt>
                <c:pt idx="4012">
                  <c:v>0.120840919971753</c:v>
                </c:pt>
                <c:pt idx="4013">
                  <c:v>0.120871039842135</c:v>
                </c:pt>
                <c:pt idx="4014">
                  <c:v>0.120901159712517</c:v>
                </c:pt>
                <c:pt idx="4015">
                  <c:v>0.120931279582899</c:v>
                </c:pt>
                <c:pt idx="4016">
                  <c:v>0.12096139945328</c:v>
                </c:pt>
                <c:pt idx="4017">
                  <c:v>0.120991519323662</c:v>
                </c:pt>
                <c:pt idx="4018">
                  <c:v>0.121021639194044</c:v>
                </c:pt>
                <c:pt idx="4019">
                  <c:v>0.121051759064426</c:v>
                </c:pt>
                <c:pt idx="4020">
                  <c:v>0.121081878934808</c:v>
                </c:pt>
                <c:pt idx="4021">
                  <c:v>0.121111998805189</c:v>
                </c:pt>
                <c:pt idx="4022">
                  <c:v>0.121142118675571</c:v>
                </c:pt>
                <c:pt idx="4023">
                  <c:v>0.121172238545953</c:v>
                </c:pt>
                <c:pt idx="4024">
                  <c:v>0.121202358416335</c:v>
                </c:pt>
                <c:pt idx="4025">
                  <c:v>0.121232478286717</c:v>
                </c:pt>
                <c:pt idx="4026">
                  <c:v>0.121262598157098</c:v>
                </c:pt>
                <c:pt idx="4027">
                  <c:v>0.12129271802748</c:v>
                </c:pt>
                <c:pt idx="4028">
                  <c:v>0.121322837897862</c:v>
                </c:pt>
                <c:pt idx="4029">
                  <c:v>0.121352957768244</c:v>
                </c:pt>
                <c:pt idx="4030">
                  <c:v>0.121383077638625</c:v>
                </c:pt>
                <c:pt idx="4031">
                  <c:v>0.121413197509007</c:v>
                </c:pt>
                <c:pt idx="4032">
                  <c:v>0.121443317379389</c:v>
                </c:pt>
                <c:pt idx="4033">
                  <c:v>0.121473437249771</c:v>
                </c:pt>
                <c:pt idx="4034">
                  <c:v>0.121503557120153</c:v>
                </c:pt>
                <c:pt idx="4035">
                  <c:v>0.121533676990534</c:v>
                </c:pt>
                <c:pt idx="4036">
                  <c:v>0.121563796860916</c:v>
                </c:pt>
                <c:pt idx="4037">
                  <c:v>0.121593916731298</c:v>
                </c:pt>
                <c:pt idx="4038">
                  <c:v>0.12162403660168</c:v>
                </c:pt>
                <c:pt idx="4039">
                  <c:v>0.121654156472062</c:v>
                </c:pt>
                <c:pt idx="4040">
                  <c:v>0.121684276342443</c:v>
                </c:pt>
                <c:pt idx="4041">
                  <c:v>0.121714396212825</c:v>
                </c:pt>
                <c:pt idx="4042">
                  <c:v>0.121744516083207</c:v>
                </c:pt>
                <c:pt idx="4043">
                  <c:v>0.121774635953589</c:v>
                </c:pt>
                <c:pt idx="4044">
                  <c:v>0.121804755823971</c:v>
                </c:pt>
                <c:pt idx="4045">
                  <c:v>0.121834875694352</c:v>
                </c:pt>
                <c:pt idx="4046">
                  <c:v>0.121864995564734</c:v>
                </c:pt>
                <c:pt idx="4047">
                  <c:v>0.121895115435116</c:v>
                </c:pt>
                <c:pt idx="4048">
                  <c:v>0.121925235305498</c:v>
                </c:pt>
                <c:pt idx="4049">
                  <c:v>0.121955355175879</c:v>
                </c:pt>
                <c:pt idx="4050">
                  <c:v>0.121985475046261</c:v>
                </c:pt>
                <c:pt idx="4051">
                  <c:v>0.122015594916643</c:v>
                </c:pt>
                <c:pt idx="4052">
                  <c:v>0.122045714787025</c:v>
                </c:pt>
                <c:pt idx="4053">
                  <c:v>0.122075834657407</c:v>
                </c:pt>
                <c:pt idx="4054">
                  <c:v>0.122105954527788</c:v>
                </c:pt>
                <c:pt idx="4055">
                  <c:v>0.12213607439817</c:v>
                </c:pt>
                <c:pt idx="4056">
                  <c:v>0.122166194268552</c:v>
                </c:pt>
                <c:pt idx="4057">
                  <c:v>0.122196314138934</c:v>
                </c:pt>
                <c:pt idx="4058">
                  <c:v>0.122226434009316</c:v>
                </c:pt>
                <c:pt idx="4059">
                  <c:v>0.122256553879697</c:v>
                </c:pt>
                <c:pt idx="4060">
                  <c:v>0.122286673750079</c:v>
                </c:pt>
                <c:pt idx="4061">
                  <c:v>0.122316793620461</c:v>
                </c:pt>
                <c:pt idx="4062">
                  <c:v>0.122346913490843</c:v>
                </c:pt>
                <c:pt idx="4063">
                  <c:v>0.122377033361225</c:v>
                </c:pt>
                <c:pt idx="4064">
                  <c:v>0.122407153231606</c:v>
                </c:pt>
                <c:pt idx="4065">
                  <c:v>0.122437273101988</c:v>
                </c:pt>
                <c:pt idx="4066">
                  <c:v>0.12246739297237</c:v>
                </c:pt>
                <c:pt idx="4067">
                  <c:v>0.122497512842752</c:v>
                </c:pt>
                <c:pt idx="4068">
                  <c:v>0.122527632713133</c:v>
                </c:pt>
                <c:pt idx="4069">
                  <c:v>0.122557752583515</c:v>
                </c:pt>
                <c:pt idx="4070">
                  <c:v>0.122587872453897</c:v>
                </c:pt>
                <c:pt idx="4071">
                  <c:v>0.122617992324279</c:v>
                </c:pt>
                <c:pt idx="4072">
                  <c:v>0.122648112194661</c:v>
                </c:pt>
                <c:pt idx="4073">
                  <c:v>0.122678232065042</c:v>
                </c:pt>
                <c:pt idx="4074">
                  <c:v>0.122708351935424</c:v>
                </c:pt>
                <c:pt idx="4075">
                  <c:v>0.122738471805806</c:v>
                </c:pt>
                <c:pt idx="4076">
                  <c:v>0.122768591676188</c:v>
                </c:pt>
                <c:pt idx="4077">
                  <c:v>0.12279871154657</c:v>
                </c:pt>
                <c:pt idx="4078">
                  <c:v>0.122828831416951</c:v>
                </c:pt>
                <c:pt idx="4079">
                  <c:v>0.122858951287333</c:v>
                </c:pt>
                <c:pt idx="4080">
                  <c:v>0.122889071157715</c:v>
                </c:pt>
                <c:pt idx="4081">
                  <c:v>0.122919191028097</c:v>
                </c:pt>
                <c:pt idx="4082">
                  <c:v>0.122949310898479</c:v>
                </c:pt>
                <c:pt idx="4083">
                  <c:v>0.12297943076886</c:v>
                </c:pt>
                <c:pt idx="4084">
                  <c:v>0.123009550639242</c:v>
                </c:pt>
                <c:pt idx="4085">
                  <c:v>0.123039670509624</c:v>
                </c:pt>
                <c:pt idx="4086">
                  <c:v>0.123069790380006</c:v>
                </c:pt>
                <c:pt idx="4087">
                  <c:v>0.123099910250387</c:v>
                </c:pt>
                <c:pt idx="4088">
                  <c:v>0.123130030120769</c:v>
                </c:pt>
                <c:pt idx="4089">
                  <c:v>0.123160149991151</c:v>
                </c:pt>
                <c:pt idx="4090">
                  <c:v>0.123190269861533</c:v>
                </c:pt>
                <c:pt idx="4091">
                  <c:v>0.123220389731915</c:v>
                </c:pt>
                <c:pt idx="4092">
                  <c:v>0.123250509602296</c:v>
                </c:pt>
                <c:pt idx="4093">
                  <c:v>0.123280629472678</c:v>
                </c:pt>
                <c:pt idx="4094">
                  <c:v>0.12331074934306</c:v>
                </c:pt>
                <c:pt idx="4095">
                  <c:v>0.123340869213442</c:v>
                </c:pt>
                <c:pt idx="4096">
                  <c:v>0.123370989083824</c:v>
                </c:pt>
                <c:pt idx="4097">
                  <c:v>0.123401108954205</c:v>
                </c:pt>
                <c:pt idx="4098">
                  <c:v>0.123431228824587</c:v>
                </c:pt>
                <c:pt idx="4099">
                  <c:v>0.123461348694969</c:v>
                </c:pt>
                <c:pt idx="4100">
                  <c:v>0.123491468565351</c:v>
                </c:pt>
                <c:pt idx="4101">
                  <c:v>0.123521588435733</c:v>
                </c:pt>
                <c:pt idx="4102">
                  <c:v>0.123551708306114</c:v>
                </c:pt>
                <c:pt idx="4103">
                  <c:v>0.123581828176496</c:v>
                </c:pt>
                <c:pt idx="4104">
                  <c:v>0.123611948046878</c:v>
                </c:pt>
                <c:pt idx="4105">
                  <c:v>0.12364206791726</c:v>
                </c:pt>
                <c:pt idx="4106">
                  <c:v>0.123672187787641</c:v>
                </c:pt>
                <c:pt idx="4107">
                  <c:v>0.123702307658023</c:v>
                </c:pt>
                <c:pt idx="4108">
                  <c:v>0.123732427528405</c:v>
                </c:pt>
                <c:pt idx="4109">
                  <c:v>0.123762547398787</c:v>
                </c:pt>
                <c:pt idx="4110">
                  <c:v>0.123792667269169</c:v>
                </c:pt>
                <c:pt idx="4111">
                  <c:v>0.12382278713955</c:v>
                </c:pt>
                <c:pt idx="4112">
                  <c:v>0.123852907009932</c:v>
                </c:pt>
                <c:pt idx="4113">
                  <c:v>0.123883026880314</c:v>
                </c:pt>
                <c:pt idx="4114">
                  <c:v>0.123913146750696</c:v>
                </c:pt>
                <c:pt idx="4115">
                  <c:v>0.123943266621078</c:v>
                </c:pt>
                <c:pt idx="4116">
                  <c:v>0.123973386491459</c:v>
                </c:pt>
                <c:pt idx="4117">
                  <c:v>0.124003506361841</c:v>
                </c:pt>
                <c:pt idx="4118">
                  <c:v>0.124033626232223</c:v>
                </c:pt>
                <c:pt idx="4119">
                  <c:v>0.124063746102605</c:v>
                </c:pt>
                <c:pt idx="4120">
                  <c:v>0.124093865972987</c:v>
                </c:pt>
                <c:pt idx="4121">
                  <c:v>0.124123985843368</c:v>
                </c:pt>
                <c:pt idx="4122">
                  <c:v>0.12415410571375</c:v>
                </c:pt>
                <c:pt idx="4123">
                  <c:v>0.124184225584132</c:v>
                </c:pt>
                <c:pt idx="4124">
                  <c:v>0.124214345454514</c:v>
                </c:pt>
                <c:pt idx="4125">
                  <c:v>0.124244465324896</c:v>
                </c:pt>
                <c:pt idx="4126">
                  <c:v>0.124274585195277</c:v>
                </c:pt>
                <c:pt idx="4127">
                  <c:v>0.124304705065659</c:v>
                </c:pt>
                <c:pt idx="4128">
                  <c:v>0.124334824936041</c:v>
                </c:pt>
                <c:pt idx="4129">
                  <c:v>0.124364944806423</c:v>
                </c:pt>
                <c:pt idx="4130">
                  <c:v>0.124395064676804</c:v>
                </c:pt>
                <c:pt idx="4131">
                  <c:v>0.124425184547186</c:v>
                </c:pt>
                <c:pt idx="4132">
                  <c:v>0.124455304417568</c:v>
                </c:pt>
                <c:pt idx="4133">
                  <c:v>0.12448542428795</c:v>
                </c:pt>
                <c:pt idx="4134">
                  <c:v>0.124515544158332</c:v>
                </c:pt>
                <c:pt idx="4135">
                  <c:v>0.124545664028713</c:v>
                </c:pt>
                <c:pt idx="4136">
                  <c:v>0.124575783899095</c:v>
                </c:pt>
                <c:pt idx="4137">
                  <c:v>0.124605903769477</c:v>
                </c:pt>
                <c:pt idx="4138">
                  <c:v>0.124636023639859</c:v>
                </c:pt>
                <c:pt idx="4139">
                  <c:v>0.124666143510241</c:v>
                </c:pt>
                <c:pt idx="4140">
                  <c:v>0.124696263380622</c:v>
                </c:pt>
                <c:pt idx="4141">
                  <c:v>0.124726383251004</c:v>
                </c:pt>
                <c:pt idx="4142">
                  <c:v>0.124756503121386</c:v>
                </c:pt>
                <c:pt idx="4143">
                  <c:v>0.124786622991768</c:v>
                </c:pt>
                <c:pt idx="4144">
                  <c:v>0.12481674286215</c:v>
                </c:pt>
                <c:pt idx="4145">
                  <c:v>0.124846862732531</c:v>
                </c:pt>
                <c:pt idx="4146">
                  <c:v>0.124876982602913</c:v>
                </c:pt>
                <c:pt idx="4147">
                  <c:v>0.124907102473295</c:v>
                </c:pt>
                <c:pt idx="4148">
                  <c:v>0.124937222343677</c:v>
                </c:pt>
                <c:pt idx="4149">
                  <c:v>0.124967342214058</c:v>
                </c:pt>
                <c:pt idx="4150">
                  <c:v>0.12499746208444</c:v>
                </c:pt>
                <c:pt idx="4151">
                  <c:v>0.125027581954822</c:v>
                </c:pt>
                <c:pt idx="4152">
                  <c:v>0.125057701825204</c:v>
                </c:pt>
                <c:pt idx="4153">
                  <c:v>0.125087821695586</c:v>
                </c:pt>
                <c:pt idx="4154">
                  <c:v>0.125117941565967</c:v>
                </c:pt>
                <c:pt idx="4155">
                  <c:v>0.125148061436349</c:v>
                </c:pt>
                <c:pt idx="4156">
                  <c:v>0.125178181306731</c:v>
                </c:pt>
                <c:pt idx="4157">
                  <c:v>0.125208301177113</c:v>
                </c:pt>
                <c:pt idx="4158">
                  <c:v>0.125238421047495</c:v>
                </c:pt>
                <c:pt idx="4159">
                  <c:v>0.125268540917876</c:v>
                </c:pt>
                <c:pt idx="4160">
                  <c:v>0.125298660788258</c:v>
                </c:pt>
                <c:pt idx="4161">
                  <c:v>0.12532878065864</c:v>
                </c:pt>
                <c:pt idx="4162">
                  <c:v>0.125358900529022</c:v>
                </c:pt>
                <c:pt idx="4163">
                  <c:v>0.125389020399404</c:v>
                </c:pt>
                <c:pt idx="4164">
                  <c:v>0.125419140269785</c:v>
                </c:pt>
                <c:pt idx="4165">
                  <c:v>0.125449260140167</c:v>
                </c:pt>
                <c:pt idx="4166">
                  <c:v>0.125479380010549</c:v>
                </c:pt>
                <c:pt idx="4167">
                  <c:v>0.125509499880931</c:v>
                </c:pt>
                <c:pt idx="4168">
                  <c:v>0.125539619751312</c:v>
                </c:pt>
                <c:pt idx="4169">
                  <c:v>0.125569739621694</c:v>
                </c:pt>
                <c:pt idx="4170">
                  <c:v>0.125599859492076</c:v>
                </c:pt>
                <c:pt idx="4171">
                  <c:v>0.125629979362458</c:v>
                </c:pt>
                <c:pt idx="4172">
                  <c:v>0.12566009923284</c:v>
                </c:pt>
                <c:pt idx="4173">
                  <c:v>0.125690219103221</c:v>
                </c:pt>
                <c:pt idx="4174">
                  <c:v>0.125720338973603</c:v>
                </c:pt>
                <c:pt idx="4175">
                  <c:v>0.125750458843985</c:v>
                </c:pt>
                <c:pt idx="4176">
                  <c:v>0.125780578714367</c:v>
                </c:pt>
                <c:pt idx="4177">
                  <c:v>0.125810698584749</c:v>
                </c:pt>
                <c:pt idx="4178">
                  <c:v>0.12584081845513</c:v>
                </c:pt>
                <c:pt idx="4179">
                  <c:v>0.125870938325512</c:v>
                </c:pt>
                <c:pt idx="4180">
                  <c:v>0.125901058195894</c:v>
                </c:pt>
                <c:pt idx="4181">
                  <c:v>0.125931178066276</c:v>
                </c:pt>
                <c:pt idx="4182">
                  <c:v>0.125961297936658</c:v>
                </c:pt>
                <c:pt idx="4183">
                  <c:v>0.125991417807039</c:v>
                </c:pt>
                <c:pt idx="4184">
                  <c:v>0.126021537677421</c:v>
                </c:pt>
                <c:pt idx="4185">
                  <c:v>0.126051657547803</c:v>
                </c:pt>
                <c:pt idx="4186">
                  <c:v>0.126081777418185</c:v>
                </c:pt>
                <c:pt idx="4187">
                  <c:v>0.126111897288566</c:v>
                </c:pt>
                <c:pt idx="4188">
                  <c:v>0.126142017158948</c:v>
                </c:pt>
                <c:pt idx="4189">
                  <c:v>0.12617213702933</c:v>
                </c:pt>
                <c:pt idx="4190">
                  <c:v>0.126202256899712</c:v>
                </c:pt>
                <c:pt idx="4191">
                  <c:v>0.126232376770094</c:v>
                </c:pt>
                <c:pt idx="4192">
                  <c:v>0.126262496640475</c:v>
                </c:pt>
                <c:pt idx="4193">
                  <c:v>0.126292616510857</c:v>
                </c:pt>
                <c:pt idx="4194">
                  <c:v>0.126322736381239</c:v>
                </c:pt>
                <c:pt idx="4195">
                  <c:v>0.126352856251621</c:v>
                </c:pt>
                <c:pt idx="4196">
                  <c:v>0.126382976122003</c:v>
                </c:pt>
                <c:pt idx="4197">
                  <c:v>0.126413095992384</c:v>
                </c:pt>
                <c:pt idx="4198">
                  <c:v>0.126443215862766</c:v>
                </c:pt>
                <c:pt idx="4199">
                  <c:v>0.126473335733148</c:v>
                </c:pt>
                <c:pt idx="4200">
                  <c:v>0.12650345560353</c:v>
                </c:pt>
                <c:pt idx="4201">
                  <c:v>0.126533575473912</c:v>
                </c:pt>
                <c:pt idx="4202">
                  <c:v>0.126563695344293</c:v>
                </c:pt>
                <c:pt idx="4203">
                  <c:v>0.126593815214675</c:v>
                </c:pt>
                <c:pt idx="4204">
                  <c:v>0.126623935085057</c:v>
                </c:pt>
                <c:pt idx="4205">
                  <c:v>0.126654054955439</c:v>
                </c:pt>
                <c:pt idx="4206">
                  <c:v>0.12668417482582</c:v>
                </c:pt>
                <c:pt idx="4207">
                  <c:v>0.126714294696202</c:v>
                </c:pt>
                <c:pt idx="4208">
                  <c:v>0.126744414566584</c:v>
                </c:pt>
                <c:pt idx="4209">
                  <c:v>0.126774534436966</c:v>
                </c:pt>
                <c:pt idx="4210">
                  <c:v>0.126804654307348</c:v>
                </c:pt>
                <c:pt idx="4211">
                  <c:v>0.126834774177729</c:v>
                </c:pt>
                <c:pt idx="4212">
                  <c:v>0.126864894048111</c:v>
                </c:pt>
                <c:pt idx="4213">
                  <c:v>0.126895013918493</c:v>
                </c:pt>
                <c:pt idx="4214">
                  <c:v>0.126925133788875</c:v>
                </c:pt>
                <c:pt idx="4215">
                  <c:v>0.126955253659257</c:v>
                </c:pt>
                <c:pt idx="4216">
                  <c:v>0.126985373529638</c:v>
                </c:pt>
                <c:pt idx="4217">
                  <c:v>0.12701549340002</c:v>
                </c:pt>
                <c:pt idx="4218">
                  <c:v>0.127045613270402</c:v>
                </c:pt>
                <c:pt idx="4219">
                  <c:v>0.127075733140784</c:v>
                </c:pt>
                <c:pt idx="4220">
                  <c:v>0.127105853011166</c:v>
                </c:pt>
                <c:pt idx="4221">
                  <c:v>0.127135972881547</c:v>
                </c:pt>
                <c:pt idx="4222">
                  <c:v>0.127166092751929</c:v>
                </c:pt>
                <c:pt idx="4223">
                  <c:v>0.127196212622311</c:v>
                </c:pt>
                <c:pt idx="4224">
                  <c:v>0.127226332492693</c:v>
                </c:pt>
                <c:pt idx="4225">
                  <c:v>0.127256452363074</c:v>
                </c:pt>
                <c:pt idx="4226">
                  <c:v>0.127286572233456</c:v>
                </c:pt>
                <c:pt idx="4227">
                  <c:v>0.127316692103838</c:v>
                </c:pt>
                <c:pt idx="4228">
                  <c:v>0.12734681197422</c:v>
                </c:pt>
                <c:pt idx="4229">
                  <c:v>0.127376931844602</c:v>
                </c:pt>
                <c:pt idx="4230">
                  <c:v>0.127407051714983</c:v>
                </c:pt>
                <c:pt idx="4231">
                  <c:v>0.127437171585365</c:v>
                </c:pt>
                <c:pt idx="4232">
                  <c:v>0.127467291455747</c:v>
                </c:pt>
                <c:pt idx="4233">
                  <c:v>0.127497411326129</c:v>
                </c:pt>
                <c:pt idx="4234">
                  <c:v>0.127527531196511</c:v>
                </c:pt>
                <c:pt idx="4235">
                  <c:v>0.127557651066892</c:v>
                </c:pt>
                <c:pt idx="4236">
                  <c:v>0.127587770937274</c:v>
                </c:pt>
                <c:pt idx="4237">
                  <c:v>0.127617890807656</c:v>
                </c:pt>
                <c:pt idx="4238">
                  <c:v>0.127648010678038</c:v>
                </c:pt>
                <c:pt idx="4239">
                  <c:v>0.12767813054842</c:v>
                </c:pt>
                <c:pt idx="4240">
                  <c:v>0.127708250418801</c:v>
                </c:pt>
                <c:pt idx="4241">
                  <c:v>0.127738370289183</c:v>
                </c:pt>
                <c:pt idx="4242">
                  <c:v>0.127768490159565</c:v>
                </c:pt>
                <c:pt idx="4243">
                  <c:v>0.127798610029947</c:v>
                </c:pt>
                <c:pt idx="4244">
                  <c:v>0.127828729900328</c:v>
                </c:pt>
                <c:pt idx="4245">
                  <c:v>0.12785884977071</c:v>
                </c:pt>
                <c:pt idx="4246">
                  <c:v>0.127888969641092</c:v>
                </c:pt>
                <c:pt idx="4247">
                  <c:v>0.127919089511474</c:v>
                </c:pt>
                <c:pt idx="4248">
                  <c:v>0.127949209381856</c:v>
                </c:pt>
                <c:pt idx="4249">
                  <c:v>0.127979329252237</c:v>
                </c:pt>
                <c:pt idx="4250">
                  <c:v>0.128009449122619</c:v>
                </c:pt>
                <c:pt idx="4251">
                  <c:v>0.128039568993001</c:v>
                </c:pt>
                <c:pt idx="4252">
                  <c:v>0.128069688863383</c:v>
                </c:pt>
                <c:pt idx="4253">
                  <c:v>0.128099808733765</c:v>
                </c:pt>
                <c:pt idx="4254">
                  <c:v>0.128129928604146</c:v>
                </c:pt>
                <c:pt idx="4255">
                  <c:v>0.128160048474528</c:v>
                </c:pt>
                <c:pt idx="4256">
                  <c:v>0.12819016834491</c:v>
                </c:pt>
                <c:pt idx="4257">
                  <c:v>0.128220288215292</c:v>
                </c:pt>
                <c:pt idx="4258">
                  <c:v>0.128250408085674</c:v>
                </c:pt>
                <c:pt idx="4259">
                  <c:v>0.128280527956055</c:v>
                </c:pt>
                <c:pt idx="4260">
                  <c:v>0.128310647826437</c:v>
                </c:pt>
                <c:pt idx="4261">
                  <c:v>0.128340767696819</c:v>
                </c:pt>
                <c:pt idx="4262">
                  <c:v>0.128370887567201</c:v>
                </c:pt>
                <c:pt idx="4263">
                  <c:v>0.128401007437582</c:v>
                </c:pt>
                <c:pt idx="4264">
                  <c:v>0.128431127307964</c:v>
                </c:pt>
                <c:pt idx="4265">
                  <c:v>0.128461247178346</c:v>
                </c:pt>
                <c:pt idx="4266">
                  <c:v>0.128491367048728</c:v>
                </c:pt>
                <c:pt idx="4267">
                  <c:v>0.12852148691911</c:v>
                </c:pt>
                <c:pt idx="4268">
                  <c:v>0.128551606789491</c:v>
                </c:pt>
                <c:pt idx="4269">
                  <c:v>0.128581726659873</c:v>
                </c:pt>
                <c:pt idx="4270">
                  <c:v>0.128611846530255</c:v>
                </c:pt>
                <c:pt idx="4271">
                  <c:v>0.128641966400637</c:v>
                </c:pt>
                <c:pt idx="4272">
                  <c:v>0.128672086271019</c:v>
                </c:pt>
                <c:pt idx="4273">
                  <c:v>0.1287022061414</c:v>
                </c:pt>
                <c:pt idx="4274">
                  <c:v>0.128732326011782</c:v>
                </c:pt>
                <c:pt idx="4275">
                  <c:v>0.128762445882164</c:v>
                </c:pt>
                <c:pt idx="4276">
                  <c:v>0.128792565752546</c:v>
                </c:pt>
                <c:pt idx="4277">
                  <c:v>0.128822685622928</c:v>
                </c:pt>
                <c:pt idx="4278">
                  <c:v>0.128852805493309</c:v>
                </c:pt>
                <c:pt idx="4279">
                  <c:v>0.128882925363691</c:v>
                </c:pt>
                <c:pt idx="4280">
                  <c:v>0.128913045234073</c:v>
                </c:pt>
                <c:pt idx="4281">
                  <c:v>0.128943165104455</c:v>
                </c:pt>
                <c:pt idx="4282">
                  <c:v>0.128973284974836</c:v>
                </c:pt>
                <c:pt idx="4283">
                  <c:v>0.129003404845218</c:v>
                </c:pt>
                <c:pt idx="4284">
                  <c:v>0.1290335247156</c:v>
                </c:pt>
                <c:pt idx="4285">
                  <c:v>0.129063644585982</c:v>
                </c:pt>
                <c:pt idx="4286">
                  <c:v>0.129093764456364</c:v>
                </c:pt>
                <c:pt idx="4287">
                  <c:v>0.129123884326745</c:v>
                </c:pt>
                <c:pt idx="4288">
                  <c:v>0.129154004197127</c:v>
                </c:pt>
                <c:pt idx="4289">
                  <c:v>0.129184124067509</c:v>
                </c:pt>
                <c:pt idx="4290">
                  <c:v>0.129214243937891</c:v>
                </c:pt>
                <c:pt idx="4291">
                  <c:v>0.129244363808273</c:v>
                </c:pt>
                <c:pt idx="4292">
                  <c:v>0.129274483678654</c:v>
                </c:pt>
                <c:pt idx="4293">
                  <c:v>0.129304603549036</c:v>
                </c:pt>
                <c:pt idx="4294">
                  <c:v>0.129334723419418</c:v>
                </c:pt>
                <c:pt idx="4295">
                  <c:v>0.1293648432898</c:v>
                </c:pt>
                <c:pt idx="4296">
                  <c:v>0.129394963160182</c:v>
                </c:pt>
                <c:pt idx="4297">
                  <c:v>0.129425083030563</c:v>
                </c:pt>
                <c:pt idx="4298">
                  <c:v>0.129455202900945</c:v>
                </c:pt>
                <c:pt idx="4299">
                  <c:v>0.129485322771327</c:v>
                </c:pt>
                <c:pt idx="4300">
                  <c:v>0.129515442641709</c:v>
                </c:pt>
                <c:pt idx="4301">
                  <c:v>0.12954556251209</c:v>
                </c:pt>
                <c:pt idx="4302">
                  <c:v>0.129575682382472</c:v>
                </c:pt>
                <c:pt idx="4303">
                  <c:v>0.129605802252854</c:v>
                </c:pt>
                <c:pt idx="4304">
                  <c:v>0.129635922123236</c:v>
                </c:pt>
                <c:pt idx="4305">
                  <c:v>0.129666041993618</c:v>
                </c:pt>
                <c:pt idx="4306">
                  <c:v>0.129696161863999</c:v>
                </c:pt>
                <c:pt idx="4307">
                  <c:v>0.129726281734381</c:v>
                </c:pt>
                <c:pt idx="4308">
                  <c:v>0.129756401604763</c:v>
                </c:pt>
                <c:pt idx="4309">
                  <c:v>0.129786521475145</c:v>
                </c:pt>
                <c:pt idx="4310">
                  <c:v>0.129816641345527</c:v>
                </c:pt>
                <c:pt idx="4311">
                  <c:v>0.129846761215908</c:v>
                </c:pt>
                <c:pt idx="4312">
                  <c:v>0.12987688108629</c:v>
                </c:pt>
                <c:pt idx="4313">
                  <c:v>0.129907000956672</c:v>
                </c:pt>
                <c:pt idx="4314">
                  <c:v>0.129937120827054</c:v>
                </c:pt>
                <c:pt idx="4315">
                  <c:v>0.129967240697436</c:v>
                </c:pt>
                <c:pt idx="4316">
                  <c:v>0.129997360567817</c:v>
                </c:pt>
                <c:pt idx="4317">
                  <c:v>0.130027480438199</c:v>
                </c:pt>
                <c:pt idx="4318">
                  <c:v>0.130057600308581</c:v>
                </c:pt>
                <c:pt idx="4319">
                  <c:v>0.130087720178963</c:v>
                </c:pt>
                <c:pt idx="4320">
                  <c:v>0.130117840049344</c:v>
                </c:pt>
                <c:pt idx="4321">
                  <c:v>0.130147959919726</c:v>
                </c:pt>
                <c:pt idx="4322">
                  <c:v>0.130178079790108</c:v>
                </c:pt>
                <c:pt idx="4323">
                  <c:v>0.13020819966049</c:v>
                </c:pt>
                <c:pt idx="4324">
                  <c:v>0.130238319530872</c:v>
                </c:pt>
                <c:pt idx="4325">
                  <c:v>0.130268439401253</c:v>
                </c:pt>
                <c:pt idx="4326">
                  <c:v>0.130298559271635</c:v>
                </c:pt>
                <c:pt idx="4327">
                  <c:v>0.130328679142017</c:v>
                </c:pt>
                <c:pt idx="4328">
                  <c:v>0.130358799012399</c:v>
                </c:pt>
                <c:pt idx="4329">
                  <c:v>0.130388918882781</c:v>
                </c:pt>
                <c:pt idx="4330">
                  <c:v>0.130419038753162</c:v>
                </c:pt>
                <c:pt idx="4331">
                  <c:v>0.130449158623544</c:v>
                </c:pt>
                <c:pt idx="4332">
                  <c:v>0.130479278493926</c:v>
                </c:pt>
                <c:pt idx="4333">
                  <c:v>0.130509398364308</c:v>
                </c:pt>
                <c:pt idx="4334">
                  <c:v>0.13053951823469</c:v>
                </c:pt>
                <c:pt idx="4335">
                  <c:v>0.130569638105071</c:v>
                </c:pt>
                <c:pt idx="4336">
                  <c:v>0.130599757975453</c:v>
                </c:pt>
                <c:pt idx="4337">
                  <c:v>0.130629877845835</c:v>
                </c:pt>
                <c:pt idx="4338">
                  <c:v>0.130659997716217</c:v>
                </c:pt>
                <c:pt idx="4339">
                  <c:v>0.130690117586598</c:v>
                </c:pt>
                <c:pt idx="4340">
                  <c:v>0.13072023745698</c:v>
                </c:pt>
                <c:pt idx="4341">
                  <c:v>0.130750357327362</c:v>
                </c:pt>
                <c:pt idx="4342">
                  <c:v>0.130780477197744</c:v>
                </c:pt>
                <c:pt idx="4343">
                  <c:v>0.130810597068126</c:v>
                </c:pt>
                <c:pt idx="4344">
                  <c:v>0.130840716938507</c:v>
                </c:pt>
                <c:pt idx="4345">
                  <c:v>0.130870836808889</c:v>
                </c:pt>
                <c:pt idx="4346">
                  <c:v>0.130900956679271</c:v>
                </c:pt>
                <c:pt idx="4347">
                  <c:v>0.130931076549653</c:v>
                </c:pt>
                <c:pt idx="4348">
                  <c:v>0.130961196420035</c:v>
                </c:pt>
                <c:pt idx="4349">
                  <c:v>0.130991316290416</c:v>
                </c:pt>
                <c:pt idx="4350">
                  <c:v>0.131021436160798</c:v>
                </c:pt>
                <c:pt idx="4351">
                  <c:v>0.13105155603118</c:v>
                </c:pt>
                <c:pt idx="4352">
                  <c:v>0.131081675901562</c:v>
                </c:pt>
                <c:pt idx="4353">
                  <c:v>0.131111795771944</c:v>
                </c:pt>
                <c:pt idx="4354">
                  <c:v>0.131141915642325</c:v>
                </c:pt>
                <c:pt idx="4355">
                  <c:v>0.131172035512707</c:v>
                </c:pt>
                <c:pt idx="4356">
                  <c:v>0.131202155383089</c:v>
                </c:pt>
                <c:pt idx="4357">
                  <c:v>0.131232275253471</c:v>
                </c:pt>
                <c:pt idx="4358">
                  <c:v>0.131262395123852</c:v>
                </c:pt>
                <c:pt idx="4359">
                  <c:v>0.131292514994234</c:v>
                </c:pt>
                <c:pt idx="4360">
                  <c:v>0.131322634864616</c:v>
                </c:pt>
                <c:pt idx="4361">
                  <c:v>0.131352754734998</c:v>
                </c:pt>
                <c:pt idx="4362">
                  <c:v>0.13138287460538</c:v>
                </c:pt>
                <c:pt idx="4363">
                  <c:v>0.131412994475761</c:v>
                </c:pt>
                <c:pt idx="4364">
                  <c:v>0.131443114346143</c:v>
                </c:pt>
                <c:pt idx="4365">
                  <c:v>0.131473234216525</c:v>
                </c:pt>
                <c:pt idx="4366">
                  <c:v>0.131503354086907</c:v>
                </c:pt>
                <c:pt idx="4367">
                  <c:v>0.131533473957289</c:v>
                </c:pt>
                <c:pt idx="4368">
                  <c:v>0.13156359382767</c:v>
                </c:pt>
                <c:pt idx="4369">
                  <c:v>0.131593713698052</c:v>
                </c:pt>
                <c:pt idx="4370">
                  <c:v>0.131623833568434</c:v>
                </c:pt>
                <c:pt idx="4371">
                  <c:v>0.131653953438816</c:v>
                </c:pt>
                <c:pt idx="4372">
                  <c:v>0.131684073309198</c:v>
                </c:pt>
                <c:pt idx="4373">
                  <c:v>0.131714193179579</c:v>
                </c:pt>
                <c:pt idx="4374">
                  <c:v>0.131744313049961</c:v>
                </c:pt>
                <c:pt idx="4375">
                  <c:v>0.131774432920343</c:v>
                </c:pt>
                <c:pt idx="4376">
                  <c:v>0.131804552790725</c:v>
                </c:pt>
                <c:pt idx="4377">
                  <c:v>0.131834672661106</c:v>
                </c:pt>
                <c:pt idx="4378">
                  <c:v>0.131864792531488</c:v>
                </c:pt>
                <c:pt idx="4379">
                  <c:v>0.13189491240187</c:v>
                </c:pt>
                <c:pt idx="4380">
                  <c:v>0.131925032272252</c:v>
                </c:pt>
                <c:pt idx="4381">
                  <c:v>0.131955152142634</c:v>
                </c:pt>
                <c:pt idx="4382">
                  <c:v>0.131985272013015</c:v>
                </c:pt>
                <c:pt idx="4383">
                  <c:v>0.132015391883397</c:v>
                </c:pt>
                <c:pt idx="4384">
                  <c:v>0.132045511753779</c:v>
                </c:pt>
                <c:pt idx="4385">
                  <c:v>0.132075631624161</c:v>
                </c:pt>
                <c:pt idx="4386">
                  <c:v>0.132105751494543</c:v>
                </c:pt>
                <c:pt idx="4387">
                  <c:v>0.132135871364924</c:v>
                </c:pt>
                <c:pt idx="4388">
                  <c:v>0.132165991235306</c:v>
                </c:pt>
                <c:pt idx="4389">
                  <c:v>0.132196111105688</c:v>
                </c:pt>
                <c:pt idx="4390">
                  <c:v>0.13222623097607</c:v>
                </c:pt>
                <c:pt idx="4391">
                  <c:v>0.132256350846452</c:v>
                </c:pt>
                <c:pt idx="4392">
                  <c:v>0.132286470716833</c:v>
                </c:pt>
                <c:pt idx="4393">
                  <c:v>0.132316590587215</c:v>
                </c:pt>
                <c:pt idx="4394">
                  <c:v>0.132346710457597</c:v>
                </c:pt>
                <c:pt idx="4395">
                  <c:v>0.132376830327979</c:v>
                </c:pt>
                <c:pt idx="4396">
                  <c:v>0.13240695019836</c:v>
                </c:pt>
                <c:pt idx="4397">
                  <c:v>0.132437070068742</c:v>
                </c:pt>
                <c:pt idx="4398">
                  <c:v>0.132467189939124</c:v>
                </c:pt>
                <c:pt idx="4399">
                  <c:v>0.132497309809506</c:v>
                </c:pt>
                <c:pt idx="4400">
                  <c:v>0.132527429679888</c:v>
                </c:pt>
                <c:pt idx="4401">
                  <c:v>0.132557549550269</c:v>
                </c:pt>
                <c:pt idx="4402">
                  <c:v>0.132587669420651</c:v>
                </c:pt>
                <c:pt idx="4403">
                  <c:v>0.132617789291033</c:v>
                </c:pt>
                <c:pt idx="4404">
                  <c:v>0.132647909161415</c:v>
                </c:pt>
                <c:pt idx="4405">
                  <c:v>0.132678029031797</c:v>
                </c:pt>
                <c:pt idx="4406">
                  <c:v>0.132708148902178</c:v>
                </c:pt>
                <c:pt idx="4407">
                  <c:v>0.13273826877256</c:v>
                </c:pt>
                <c:pt idx="4408">
                  <c:v>0.132768388642942</c:v>
                </c:pt>
                <c:pt idx="4409">
                  <c:v>0.132798508513324</c:v>
                </c:pt>
                <c:pt idx="4410">
                  <c:v>0.132828628383706</c:v>
                </c:pt>
                <c:pt idx="4411">
                  <c:v>0.132858748254087</c:v>
                </c:pt>
                <c:pt idx="4412">
                  <c:v>0.132888868124469</c:v>
                </c:pt>
                <c:pt idx="4413">
                  <c:v>0.132918987994851</c:v>
                </c:pt>
                <c:pt idx="4414">
                  <c:v>0.132949107865233</c:v>
                </c:pt>
                <c:pt idx="4415">
                  <c:v>0.132979227735614</c:v>
                </c:pt>
                <c:pt idx="4416">
                  <c:v>0.133009347605996</c:v>
                </c:pt>
                <c:pt idx="4417">
                  <c:v>0.133039467476378</c:v>
                </c:pt>
                <c:pt idx="4418">
                  <c:v>0.13306958734676</c:v>
                </c:pt>
                <c:pt idx="4419">
                  <c:v>0.133099707217142</c:v>
                </c:pt>
                <c:pt idx="4420">
                  <c:v>0.133129827087523</c:v>
                </c:pt>
                <c:pt idx="4421">
                  <c:v>0.133159946957905</c:v>
                </c:pt>
                <c:pt idx="4422">
                  <c:v>0.133190066828287</c:v>
                </c:pt>
                <c:pt idx="4423">
                  <c:v>0.133220186698669</c:v>
                </c:pt>
                <c:pt idx="4424">
                  <c:v>0.133250306569051</c:v>
                </c:pt>
                <c:pt idx="4425">
                  <c:v>0.133280426439432</c:v>
                </c:pt>
                <c:pt idx="4426">
                  <c:v>0.133310546309814</c:v>
                </c:pt>
                <c:pt idx="4427">
                  <c:v>0.133340666180196</c:v>
                </c:pt>
                <c:pt idx="4428">
                  <c:v>0.133370786050578</c:v>
                </c:pt>
                <c:pt idx="4429">
                  <c:v>0.13340090592096</c:v>
                </c:pt>
                <c:pt idx="4430">
                  <c:v>0.133431025791341</c:v>
                </c:pt>
                <c:pt idx="4431">
                  <c:v>0.133461145661723</c:v>
                </c:pt>
                <c:pt idx="4432">
                  <c:v>0.133491265532105</c:v>
                </c:pt>
                <c:pt idx="4433">
                  <c:v>0.133521385402487</c:v>
                </c:pt>
                <c:pt idx="4434">
                  <c:v>0.133551505272868</c:v>
                </c:pt>
                <c:pt idx="4435">
                  <c:v>0.13358162514325</c:v>
                </c:pt>
                <c:pt idx="4436">
                  <c:v>0.133611745013632</c:v>
                </c:pt>
                <c:pt idx="4437">
                  <c:v>0.133641864884014</c:v>
                </c:pt>
                <c:pt idx="4438">
                  <c:v>0.133671984754396</c:v>
                </c:pt>
                <c:pt idx="4439">
                  <c:v>0.133702104624777</c:v>
                </c:pt>
                <c:pt idx="4440">
                  <c:v>0.133732224495159</c:v>
                </c:pt>
                <c:pt idx="4441">
                  <c:v>0.133762344365541</c:v>
                </c:pt>
                <c:pt idx="4442">
                  <c:v>0.133792464235923</c:v>
                </c:pt>
                <c:pt idx="4443">
                  <c:v>0.133822584106305</c:v>
                </c:pt>
                <c:pt idx="4444">
                  <c:v>0.133852703976686</c:v>
                </c:pt>
                <c:pt idx="4445">
                  <c:v>0.133882823847068</c:v>
                </c:pt>
                <c:pt idx="4446">
                  <c:v>0.13391294371745</c:v>
                </c:pt>
                <c:pt idx="4447">
                  <c:v>0.133943063587832</c:v>
                </c:pt>
                <c:pt idx="4448">
                  <c:v>0.133973183458214</c:v>
                </c:pt>
                <c:pt idx="4449">
                  <c:v>0.134003303328595</c:v>
                </c:pt>
                <c:pt idx="4450">
                  <c:v>0.134033423198977</c:v>
                </c:pt>
                <c:pt idx="4451">
                  <c:v>0.134063543069359</c:v>
                </c:pt>
                <c:pt idx="4452">
                  <c:v>0.134093662939741</c:v>
                </c:pt>
                <c:pt idx="4453">
                  <c:v>0.134123782810122</c:v>
                </c:pt>
                <c:pt idx="4454">
                  <c:v>0.134153902680504</c:v>
                </c:pt>
                <c:pt idx="4455">
                  <c:v>0.134184022550886</c:v>
                </c:pt>
                <c:pt idx="4456">
                  <c:v>0.134214142421268</c:v>
                </c:pt>
                <c:pt idx="4457">
                  <c:v>0.13424426229165</c:v>
                </c:pt>
                <c:pt idx="4458">
                  <c:v>0.134274382162031</c:v>
                </c:pt>
                <c:pt idx="4459">
                  <c:v>0.134304502032413</c:v>
                </c:pt>
                <c:pt idx="4460">
                  <c:v>0.134334621902795</c:v>
                </c:pt>
                <c:pt idx="4461">
                  <c:v>0.134364741773177</c:v>
                </c:pt>
                <c:pt idx="4462">
                  <c:v>0.134394861643559</c:v>
                </c:pt>
                <c:pt idx="4463">
                  <c:v>0.13442498151394</c:v>
                </c:pt>
                <c:pt idx="4464">
                  <c:v>0.134455101384322</c:v>
                </c:pt>
                <c:pt idx="4465">
                  <c:v>0.134485221254704</c:v>
                </c:pt>
                <c:pt idx="4466">
                  <c:v>0.134515341125086</c:v>
                </c:pt>
                <c:pt idx="4467">
                  <c:v>0.134545460995468</c:v>
                </c:pt>
                <c:pt idx="4468">
                  <c:v>0.134575580865849</c:v>
                </c:pt>
                <c:pt idx="4469">
                  <c:v>0.134605700736231</c:v>
                </c:pt>
                <c:pt idx="4470">
                  <c:v>0.134635820606613</c:v>
                </c:pt>
                <c:pt idx="4471">
                  <c:v>0.134665940476995</c:v>
                </c:pt>
                <c:pt idx="4472">
                  <c:v>0.134696060347376</c:v>
                </c:pt>
                <c:pt idx="4473">
                  <c:v>0.134726180217758</c:v>
                </c:pt>
                <c:pt idx="4474">
                  <c:v>0.13475630008814</c:v>
                </c:pt>
                <c:pt idx="4475">
                  <c:v>0.134786419958522</c:v>
                </c:pt>
                <c:pt idx="4476">
                  <c:v>0.134816539828904</c:v>
                </c:pt>
                <c:pt idx="4477">
                  <c:v>0.134846659699285</c:v>
                </c:pt>
                <c:pt idx="4478">
                  <c:v>0.134876779569667</c:v>
                </c:pt>
                <c:pt idx="4479">
                  <c:v>0.134906899440049</c:v>
                </c:pt>
                <c:pt idx="4480">
                  <c:v>0.134937019310431</c:v>
                </c:pt>
                <c:pt idx="4481">
                  <c:v>0.134967139180813</c:v>
                </c:pt>
                <c:pt idx="4482">
                  <c:v>0.134997259051194</c:v>
                </c:pt>
                <c:pt idx="4483">
                  <c:v>0.135027378921576</c:v>
                </c:pt>
                <c:pt idx="4484">
                  <c:v>0.135057498791958</c:v>
                </c:pt>
                <c:pt idx="4485">
                  <c:v>0.13508761866234</c:v>
                </c:pt>
                <c:pt idx="4486">
                  <c:v>0.135117738532722</c:v>
                </c:pt>
                <c:pt idx="4487">
                  <c:v>0.135147858403103</c:v>
                </c:pt>
                <c:pt idx="4488">
                  <c:v>0.135177978273485</c:v>
                </c:pt>
                <c:pt idx="4489">
                  <c:v>0.135208098143867</c:v>
                </c:pt>
                <c:pt idx="4490">
                  <c:v>0.135238218014249</c:v>
                </c:pt>
                <c:pt idx="4491">
                  <c:v>0.13526833788463</c:v>
                </c:pt>
                <c:pt idx="4492">
                  <c:v>0.135298457755012</c:v>
                </c:pt>
                <c:pt idx="4493">
                  <c:v>0.135328577625394</c:v>
                </c:pt>
                <c:pt idx="4494">
                  <c:v>0.135358697495776</c:v>
                </c:pt>
                <c:pt idx="4495">
                  <c:v>0.135388817366158</c:v>
                </c:pt>
                <c:pt idx="4496">
                  <c:v>0.135418937236539</c:v>
                </c:pt>
                <c:pt idx="4497">
                  <c:v>0.135449057106921</c:v>
                </c:pt>
                <c:pt idx="4498">
                  <c:v>0.135479176977303</c:v>
                </c:pt>
                <c:pt idx="4499">
                  <c:v>0.135509296847685</c:v>
                </c:pt>
                <c:pt idx="4500">
                  <c:v>0.135539416718067</c:v>
                </c:pt>
                <c:pt idx="4501">
                  <c:v>0.135569536588448</c:v>
                </c:pt>
                <c:pt idx="4502">
                  <c:v>0.13559965645883</c:v>
                </c:pt>
                <c:pt idx="4503">
                  <c:v>0.135629776329212</c:v>
                </c:pt>
                <c:pt idx="4504">
                  <c:v>0.135659896199594</c:v>
                </c:pt>
                <c:pt idx="4505">
                  <c:v>0.135690016069976</c:v>
                </c:pt>
                <c:pt idx="4506">
                  <c:v>0.135720135940357</c:v>
                </c:pt>
                <c:pt idx="4507">
                  <c:v>0.135750255810739</c:v>
                </c:pt>
                <c:pt idx="4508">
                  <c:v>0.135780375681121</c:v>
                </c:pt>
                <c:pt idx="4509">
                  <c:v>0.135810495551503</c:v>
                </c:pt>
                <c:pt idx="4510">
                  <c:v>0.135840615421884</c:v>
                </c:pt>
                <c:pt idx="4511">
                  <c:v>0.135870735292266</c:v>
                </c:pt>
                <c:pt idx="4512">
                  <c:v>0.135900855162648</c:v>
                </c:pt>
                <c:pt idx="4513">
                  <c:v>0.13593097503303</c:v>
                </c:pt>
                <c:pt idx="4514">
                  <c:v>0.135961094903412</c:v>
                </c:pt>
                <c:pt idx="4515">
                  <c:v>0.135991214773793</c:v>
                </c:pt>
                <c:pt idx="4516">
                  <c:v>0.136021334644175</c:v>
                </c:pt>
                <c:pt idx="4517">
                  <c:v>0.136051454514557</c:v>
                </c:pt>
                <c:pt idx="4518">
                  <c:v>0.136081574384939</c:v>
                </c:pt>
                <c:pt idx="4519">
                  <c:v>0.136111694255321</c:v>
                </c:pt>
                <c:pt idx="4520">
                  <c:v>0.136141814125702</c:v>
                </c:pt>
                <c:pt idx="4521">
                  <c:v>0.136171933996084</c:v>
                </c:pt>
                <c:pt idx="4522">
                  <c:v>0.136202053866466</c:v>
                </c:pt>
                <c:pt idx="4523">
                  <c:v>0.136232173736848</c:v>
                </c:pt>
                <c:pt idx="4524">
                  <c:v>0.13626229360723</c:v>
                </c:pt>
                <c:pt idx="4525">
                  <c:v>0.136292413477611</c:v>
                </c:pt>
                <c:pt idx="4526">
                  <c:v>0.136322533347993</c:v>
                </c:pt>
                <c:pt idx="4527">
                  <c:v>0.136352653218375</c:v>
                </c:pt>
                <c:pt idx="4528">
                  <c:v>0.136382773088757</c:v>
                </c:pt>
                <c:pt idx="4529">
                  <c:v>0.136412892959138</c:v>
                </c:pt>
                <c:pt idx="4530">
                  <c:v>0.13644301282952</c:v>
                </c:pt>
                <c:pt idx="4531">
                  <c:v>0.136473132699902</c:v>
                </c:pt>
                <c:pt idx="4532">
                  <c:v>0.136503252570284</c:v>
                </c:pt>
                <c:pt idx="4533">
                  <c:v>0.136533372440666</c:v>
                </c:pt>
                <c:pt idx="4534">
                  <c:v>0.136563492311047</c:v>
                </c:pt>
                <c:pt idx="4535">
                  <c:v>0.136593612181429</c:v>
                </c:pt>
                <c:pt idx="4536">
                  <c:v>0.136623732051811</c:v>
                </c:pt>
                <c:pt idx="4537">
                  <c:v>0.136653851922193</c:v>
                </c:pt>
                <c:pt idx="4538">
                  <c:v>0.136683971792575</c:v>
                </c:pt>
                <c:pt idx="4539">
                  <c:v>0.136714091662956</c:v>
                </c:pt>
                <c:pt idx="4540">
                  <c:v>0.136744211533338</c:v>
                </c:pt>
                <c:pt idx="4541">
                  <c:v>0.13677433140372</c:v>
                </c:pt>
                <c:pt idx="4542">
                  <c:v>0.136804451274102</c:v>
                </c:pt>
                <c:pt idx="4543">
                  <c:v>0.136834571144484</c:v>
                </c:pt>
                <c:pt idx="4544">
                  <c:v>0.136864691014865</c:v>
                </c:pt>
                <c:pt idx="4545">
                  <c:v>0.136894810885247</c:v>
                </c:pt>
                <c:pt idx="4546">
                  <c:v>0.136924930755629</c:v>
                </c:pt>
                <c:pt idx="4547">
                  <c:v>0.136955050626011</c:v>
                </c:pt>
                <c:pt idx="4548">
                  <c:v>0.136985170496392</c:v>
                </c:pt>
                <c:pt idx="4549">
                  <c:v>0.137015290366774</c:v>
                </c:pt>
                <c:pt idx="4550">
                  <c:v>0.137045410237156</c:v>
                </c:pt>
                <c:pt idx="4551">
                  <c:v>0.137075530107538</c:v>
                </c:pt>
                <c:pt idx="4552">
                  <c:v>0.13710564997792</c:v>
                </c:pt>
                <c:pt idx="4553">
                  <c:v>0.137135769848301</c:v>
                </c:pt>
                <c:pt idx="4554">
                  <c:v>0.137165889718683</c:v>
                </c:pt>
                <c:pt idx="4555">
                  <c:v>0.137196009589065</c:v>
                </c:pt>
                <c:pt idx="4556">
                  <c:v>0.137226129459447</c:v>
                </c:pt>
                <c:pt idx="4557">
                  <c:v>0.137256249329829</c:v>
                </c:pt>
                <c:pt idx="4558">
                  <c:v>0.13728636920021</c:v>
                </c:pt>
                <c:pt idx="4559">
                  <c:v>0.137316489070592</c:v>
                </c:pt>
                <c:pt idx="4560">
                  <c:v>0.137346608940974</c:v>
                </c:pt>
                <c:pt idx="4561">
                  <c:v>0.137376728811356</c:v>
                </c:pt>
                <c:pt idx="4562">
                  <c:v>0.137406848681738</c:v>
                </c:pt>
                <c:pt idx="4563">
                  <c:v>0.137436968552119</c:v>
                </c:pt>
                <c:pt idx="4564">
                  <c:v>0.137467088422501</c:v>
                </c:pt>
                <c:pt idx="4565">
                  <c:v>0.137497208292883</c:v>
                </c:pt>
                <c:pt idx="4566">
                  <c:v>0.137527328163265</c:v>
                </c:pt>
                <c:pt idx="4567">
                  <c:v>0.137557448033646</c:v>
                </c:pt>
                <c:pt idx="4568">
                  <c:v>0.137587567904028</c:v>
                </c:pt>
                <c:pt idx="4569">
                  <c:v>0.13761768777441</c:v>
                </c:pt>
                <c:pt idx="4570">
                  <c:v>0.137647807644792</c:v>
                </c:pt>
                <c:pt idx="4571">
                  <c:v>0.137677927515174</c:v>
                </c:pt>
                <c:pt idx="4572">
                  <c:v>0.137708047385555</c:v>
                </c:pt>
                <c:pt idx="4573">
                  <c:v>0.137738167255937</c:v>
                </c:pt>
                <c:pt idx="4574">
                  <c:v>0.137768287126319</c:v>
                </c:pt>
                <c:pt idx="4575">
                  <c:v>0.137798406996701</c:v>
                </c:pt>
                <c:pt idx="4576">
                  <c:v>0.137828526867083</c:v>
                </c:pt>
                <c:pt idx="4577">
                  <c:v>0.137858646737464</c:v>
                </c:pt>
                <c:pt idx="4578">
                  <c:v>0.137888766607846</c:v>
                </c:pt>
                <c:pt idx="4579">
                  <c:v>0.137918886478228</c:v>
                </c:pt>
                <c:pt idx="4580">
                  <c:v>0.13794900634861</c:v>
                </c:pt>
                <c:pt idx="4581">
                  <c:v>0.137979126218992</c:v>
                </c:pt>
                <c:pt idx="4582">
                  <c:v>0.138009246089373</c:v>
                </c:pt>
                <c:pt idx="4583">
                  <c:v>0.138039365959755</c:v>
                </c:pt>
                <c:pt idx="4584">
                  <c:v>0.138069485830137</c:v>
                </c:pt>
                <c:pt idx="4585">
                  <c:v>0.138099605700519</c:v>
                </c:pt>
                <c:pt idx="4586">
                  <c:v>0.1381297255709</c:v>
                </c:pt>
                <c:pt idx="4587">
                  <c:v>0.138159845441282</c:v>
                </c:pt>
                <c:pt idx="4588">
                  <c:v>0.138189965311664</c:v>
                </c:pt>
                <c:pt idx="4589">
                  <c:v>0.138220085182046</c:v>
                </c:pt>
                <c:pt idx="4590">
                  <c:v>0.138250205052428</c:v>
                </c:pt>
                <c:pt idx="4591">
                  <c:v>0.138280324922809</c:v>
                </c:pt>
                <c:pt idx="4592">
                  <c:v>0.138310444793191</c:v>
                </c:pt>
                <c:pt idx="4593">
                  <c:v>0.138340564663573</c:v>
                </c:pt>
                <c:pt idx="4594">
                  <c:v>0.138370684533955</c:v>
                </c:pt>
                <c:pt idx="4595">
                  <c:v>0.138400804404337</c:v>
                </c:pt>
                <c:pt idx="4596">
                  <c:v>0.138430924274718</c:v>
                </c:pt>
                <c:pt idx="4597">
                  <c:v>0.1384610441451</c:v>
                </c:pt>
                <c:pt idx="4598">
                  <c:v>0.138491164015482</c:v>
                </c:pt>
                <c:pt idx="4599">
                  <c:v>0.138521283885864</c:v>
                </c:pt>
                <c:pt idx="4600">
                  <c:v>0.138551403756246</c:v>
                </c:pt>
                <c:pt idx="4601">
                  <c:v>0.138581523626627</c:v>
                </c:pt>
                <c:pt idx="4602">
                  <c:v>0.138611643497009</c:v>
                </c:pt>
                <c:pt idx="4603">
                  <c:v>0.138641763367391</c:v>
                </c:pt>
                <c:pt idx="4604">
                  <c:v>0.138671883237773</c:v>
                </c:pt>
                <c:pt idx="4605">
                  <c:v>0.138702003108154</c:v>
                </c:pt>
                <c:pt idx="4606">
                  <c:v>0.138732122978536</c:v>
                </c:pt>
                <c:pt idx="4607">
                  <c:v>0.138762242848918</c:v>
                </c:pt>
                <c:pt idx="4608">
                  <c:v>0.1387923627193</c:v>
                </c:pt>
                <c:pt idx="4609">
                  <c:v>0.138822482589682</c:v>
                </c:pt>
                <c:pt idx="4610">
                  <c:v>0.138852602460063</c:v>
                </c:pt>
                <c:pt idx="4611">
                  <c:v>0.138882722330445</c:v>
                </c:pt>
                <c:pt idx="4612">
                  <c:v>0.138912842200827</c:v>
                </c:pt>
                <c:pt idx="4613">
                  <c:v>0.138942962071209</c:v>
                </c:pt>
                <c:pt idx="4614">
                  <c:v>0.138973081941591</c:v>
                </c:pt>
                <c:pt idx="4615">
                  <c:v>0.139003201811972</c:v>
                </c:pt>
                <c:pt idx="4616">
                  <c:v>0.139033321682354</c:v>
                </c:pt>
                <c:pt idx="4617">
                  <c:v>0.139063441552736</c:v>
                </c:pt>
                <c:pt idx="4618">
                  <c:v>0.139093561423118</c:v>
                </c:pt>
                <c:pt idx="4619">
                  <c:v>0.1391236812935</c:v>
                </c:pt>
                <c:pt idx="4620">
                  <c:v>0.139153801163881</c:v>
                </c:pt>
                <c:pt idx="4621">
                  <c:v>0.139183921034263</c:v>
                </c:pt>
                <c:pt idx="4622">
                  <c:v>0.139214040904645</c:v>
                </c:pt>
                <c:pt idx="4623">
                  <c:v>0.139244160775027</c:v>
                </c:pt>
                <c:pt idx="4624">
                  <c:v>0.139274280645408</c:v>
                </c:pt>
                <c:pt idx="4625">
                  <c:v>0.13930440051579</c:v>
                </c:pt>
                <c:pt idx="4626">
                  <c:v>0.139334520386172</c:v>
                </c:pt>
                <c:pt idx="4627">
                  <c:v>0.139364640256554</c:v>
                </c:pt>
                <c:pt idx="4628">
                  <c:v>0.139394760126936</c:v>
                </c:pt>
                <c:pt idx="4629">
                  <c:v>0.139424879997317</c:v>
                </c:pt>
                <c:pt idx="4630">
                  <c:v>0.139454999867699</c:v>
                </c:pt>
                <c:pt idx="4631">
                  <c:v>0.139485119738081</c:v>
                </c:pt>
                <c:pt idx="4632">
                  <c:v>0.139515239608463</c:v>
                </c:pt>
                <c:pt idx="4633">
                  <c:v>0.139545359478845</c:v>
                </c:pt>
                <c:pt idx="4634">
                  <c:v>0.139575479349226</c:v>
                </c:pt>
                <c:pt idx="4635">
                  <c:v>0.139605599219608</c:v>
                </c:pt>
                <c:pt idx="4636">
                  <c:v>0.13963571908999</c:v>
                </c:pt>
                <c:pt idx="4637">
                  <c:v>0.139665838960372</c:v>
                </c:pt>
                <c:pt idx="4638">
                  <c:v>0.139695958830754</c:v>
                </c:pt>
                <c:pt idx="4639">
                  <c:v>0.139726078701135</c:v>
                </c:pt>
                <c:pt idx="4640">
                  <c:v>0.139756198571517</c:v>
                </c:pt>
                <c:pt idx="4641">
                  <c:v>0.139786318441899</c:v>
                </c:pt>
                <c:pt idx="4642">
                  <c:v>0.139816438312281</c:v>
                </c:pt>
                <c:pt idx="4643">
                  <c:v>0.139846558182662</c:v>
                </c:pt>
                <c:pt idx="4644">
                  <c:v>0.139876678053044</c:v>
                </c:pt>
                <c:pt idx="4645">
                  <c:v>0.139906797923426</c:v>
                </c:pt>
                <c:pt idx="4646">
                  <c:v>0.139936917793808</c:v>
                </c:pt>
                <c:pt idx="4647">
                  <c:v>0.13996703766419</c:v>
                </c:pt>
                <c:pt idx="4648">
                  <c:v>0.139997157534571</c:v>
                </c:pt>
                <c:pt idx="4649">
                  <c:v>0.140027277404953</c:v>
                </c:pt>
                <c:pt idx="4650">
                  <c:v>0.140057397275335</c:v>
                </c:pt>
                <c:pt idx="4651">
                  <c:v>0.140087517145717</c:v>
                </c:pt>
                <c:pt idx="4652">
                  <c:v>0.140117637016099</c:v>
                </c:pt>
                <c:pt idx="4653">
                  <c:v>0.14014775688648</c:v>
                </c:pt>
                <c:pt idx="4654">
                  <c:v>0.140177876756862</c:v>
                </c:pt>
                <c:pt idx="4655">
                  <c:v>0.140207996627244</c:v>
                </c:pt>
                <c:pt idx="4656">
                  <c:v>0.140238116497626</c:v>
                </c:pt>
                <c:pt idx="4657">
                  <c:v>0.140268236368008</c:v>
                </c:pt>
                <c:pt idx="4658">
                  <c:v>0.140298356238389</c:v>
                </c:pt>
                <c:pt idx="4659">
                  <c:v>0.140328476108771</c:v>
                </c:pt>
                <c:pt idx="4660">
                  <c:v>0.140358595979153</c:v>
                </c:pt>
                <c:pt idx="4661">
                  <c:v>0.140388715849535</c:v>
                </c:pt>
                <c:pt idx="4662">
                  <c:v>0.140418835719916</c:v>
                </c:pt>
                <c:pt idx="4663">
                  <c:v>0.140448955590298</c:v>
                </c:pt>
                <c:pt idx="4664">
                  <c:v>0.14047907546068</c:v>
                </c:pt>
                <c:pt idx="4665">
                  <c:v>0.140509195331062</c:v>
                </c:pt>
                <c:pt idx="4666">
                  <c:v>0.140539315201444</c:v>
                </c:pt>
                <c:pt idx="4667">
                  <c:v>0.140569435071825</c:v>
                </c:pt>
                <c:pt idx="4668">
                  <c:v>0.140599554942207</c:v>
                </c:pt>
                <c:pt idx="4669">
                  <c:v>0.140629674812589</c:v>
                </c:pt>
                <c:pt idx="4670">
                  <c:v>0.140659794682971</c:v>
                </c:pt>
                <c:pt idx="4671">
                  <c:v>0.140689914553353</c:v>
                </c:pt>
                <c:pt idx="4672">
                  <c:v>0.140720034423734</c:v>
                </c:pt>
                <c:pt idx="4673">
                  <c:v>0.140750154294116</c:v>
                </c:pt>
                <c:pt idx="4674">
                  <c:v>0.140780274164498</c:v>
                </c:pt>
                <c:pt idx="4675">
                  <c:v>0.14081039403488</c:v>
                </c:pt>
                <c:pt idx="4676">
                  <c:v>0.140840513905262</c:v>
                </c:pt>
                <c:pt idx="4677">
                  <c:v>0.140870633775643</c:v>
                </c:pt>
                <c:pt idx="4678">
                  <c:v>0.140900753646025</c:v>
                </c:pt>
                <c:pt idx="4679">
                  <c:v>0.140930873516407</c:v>
                </c:pt>
                <c:pt idx="4680">
                  <c:v>0.140960993386789</c:v>
                </c:pt>
                <c:pt idx="4681">
                  <c:v>0.14099111325717</c:v>
                </c:pt>
                <c:pt idx="4682">
                  <c:v>0.141021233127552</c:v>
                </c:pt>
                <c:pt idx="4683">
                  <c:v>0.141051352997934</c:v>
                </c:pt>
                <c:pt idx="4684">
                  <c:v>0.141081472868316</c:v>
                </c:pt>
                <c:pt idx="4685">
                  <c:v>0.141111592738698</c:v>
                </c:pt>
                <c:pt idx="4686">
                  <c:v>0.141141712609079</c:v>
                </c:pt>
                <c:pt idx="4687">
                  <c:v>0.141171832479461</c:v>
                </c:pt>
                <c:pt idx="4688">
                  <c:v>0.141201952349843</c:v>
                </c:pt>
                <c:pt idx="4689">
                  <c:v>0.141232072220225</c:v>
                </c:pt>
                <c:pt idx="4690">
                  <c:v>0.141262192090607</c:v>
                </c:pt>
                <c:pt idx="4691">
                  <c:v>0.141292311960988</c:v>
                </c:pt>
                <c:pt idx="4692">
                  <c:v>0.14132243183137</c:v>
                </c:pt>
                <c:pt idx="4693">
                  <c:v>0.141352551701752</c:v>
                </c:pt>
                <c:pt idx="4694">
                  <c:v>0.141382671572134</c:v>
                </c:pt>
                <c:pt idx="4695">
                  <c:v>0.141412791442516</c:v>
                </c:pt>
                <c:pt idx="4696">
                  <c:v>0.141442911312897</c:v>
                </c:pt>
                <c:pt idx="4697">
                  <c:v>0.141473031183279</c:v>
                </c:pt>
                <c:pt idx="4698">
                  <c:v>0.141503151053661</c:v>
                </c:pt>
                <c:pt idx="4699">
                  <c:v>0.141533270924043</c:v>
                </c:pt>
                <c:pt idx="4700">
                  <c:v>0.141563390794424</c:v>
                </c:pt>
                <c:pt idx="4701">
                  <c:v>0.141593510664806</c:v>
                </c:pt>
                <c:pt idx="4702">
                  <c:v>0.141623630535188</c:v>
                </c:pt>
                <c:pt idx="4703">
                  <c:v>0.14165375040557</c:v>
                </c:pt>
                <c:pt idx="4704">
                  <c:v>0.141683870275952</c:v>
                </c:pt>
                <c:pt idx="4705">
                  <c:v>0.141713990146333</c:v>
                </c:pt>
                <c:pt idx="4706">
                  <c:v>0.141744110016715</c:v>
                </c:pt>
                <c:pt idx="4707">
                  <c:v>0.141774229887097</c:v>
                </c:pt>
                <c:pt idx="4708">
                  <c:v>0.141804349757479</c:v>
                </c:pt>
                <c:pt idx="4709">
                  <c:v>0.141834469627861</c:v>
                </c:pt>
                <c:pt idx="4710">
                  <c:v>0.141864589498242</c:v>
                </c:pt>
                <c:pt idx="4711">
                  <c:v>0.141894709368624</c:v>
                </c:pt>
                <c:pt idx="4712">
                  <c:v>0.141924829239006</c:v>
                </c:pt>
                <c:pt idx="4713">
                  <c:v>0.141954949109388</c:v>
                </c:pt>
                <c:pt idx="4714">
                  <c:v>0.14198506897977</c:v>
                </c:pt>
                <c:pt idx="4715">
                  <c:v>0.142015188850151</c:v>
                </c:pt>
                <c:pt idx="4716">
                  <c:v>0.142045308720533</c:v>
                </c:pt>
                <c:pt idx="4717">
                  <c:v>0.142075428590915</c:v>
                </c:pt>
                <c:pt idx="4718">
                  <c:v>0.142105548461297</c:v>
                </c:pt>
                <c:pt idx="4719">
                  <c:v>0.142135668331678</c:v>
                </c:pt>
                <c:pt idx="4720">
                  <c:v>0.14216578820206</c:v>
                </c:pt>
                <c:pt idx="4721">
                  <c:v>0.142195908072442</c:v>
                </c:pt>
                <c:pt idx="4722">
                  <c:v>0.142226027942824</c:v>
                </c:pt>
                <c:pt idx="4723">
                  <c:v>0.142256147813206</c:v>
                </c:pt>
                <c:pt idx="4724">
                  <c:v>0.142286267683587</c:v>
                </c:pt>
                <c:pt idx="4725">
                  <c:v>0.142316387553969</c:v>
                </c:pt>
                <c:pt idx="4726">
                  <c:v>0.142346507424351</c:v>
                </c:pt>
                <c:pt idx="4727">
                  <c:v>0.142376627294733</c:v>
                </c:pt>
                <c:pt idx="4728">
                  <c:v>0.142406747165115</c:v>
                </c:pt>
                <c:pt idx="4729">
                  <c:v>0.142436867035496</c:v>
                </c:pt>
                <c:pt idx="4730">
                  <c:v>0.142466986905878</c:v>
                </c:pt>
                <c:pt idx="4731">
                  <c:v>0.14249710677626</c:v>
                </c:pt>
                <c:pt idx="4732">
                  <c:v>0.142527226646642</c:v>
                </c:pt>
                <c:pt idx="4733">
                  <c:v>0.142557346517024</c:v>
                </c:pt>
                <c:pt idx="4734">
                  <c:v>0.142587466387405</c:v>
                </c:pt>
                <c:pt idx="4735">
                  <c:v>0.142617586257787</c:v>
                </c:pt>
                <c:pt idx="4736">
                  <c:v>0.142647706128169</c:v>
                </c:pt>
                <c:pt idx="4737">
                  <c:v>0.142677825998551</c:v>
                </c:pt>
                <c:pt idx="4738">
                  <c:v>0.142707945868932</c:v>
                </c:pt>
                <c:pt idx="4739">
                  <c:v>0.142738065739314</c:v>
                </c:pt>
                <c:pt idx="4740">
                  <c:v>0.142768185609696</c:v>
                </c:pt>
                <c:pt idx="4741">
                  <c:v>0.142798305480078</c:v>
                </c:pt>
                <c:pt idx="4742">
                  <c:v>0.14282842535046</c:v>
                </c:pt>
                <c:pt idx="4743">
                  <c:v>0.142858545220841</c:v>
                </c:pt>
                <c:pt idx="4744">
                  <c:v>0.142888665091223</c:v>
                </c:pt>
                <c:pt idx="4745">
                  <c:v>0.142918784961605</c:v>
                </c:pt>
                <c:pt idx="4746">
                  <c:v>0.142948904831987</c:v>
                </c:pt>
                <c:pt idx="4747">
                  <c:v>0.142979024702369</c:v>
                </c:pt>
                <c:pt idx="4748">
                  <c:v>0.14300914457275</c:v>
                </c:pt>
                <c:pt idx="4749">
                  <c:v>0.143039264443132</c:v>
                </c:pt>
                <c:pt idx="4750">
                  <c:v>0.143069384313514</c:v>
                </c:pt>
                <c:pt idx="4751">
                  <c:v>0.143099504183896</c:v>
                </c:pt>
                <c:pt idx="4752">
                  <c:v>0.143129624054278</c:v>
                </c:pt>
                <c:pt idx="4753">
                  <c:v>0.143159743924659</c:v>
                </c:pt>
                <c:pt idx="4754">
                  <c:v>0.143189863795041</c:v>
                </c:pt>
                <c:pt idx="4755">
                  <c:v>0.143219983665423</c:v>
                </c:pt>
                <c:pt idx="4756">
                  <c:v>0.143250103535805</c:v>
                </c:pt>
                <c:pt idx="4757">
                  <c:v>0.143280223406186</c:v>
                </c:pt>
                <c:pt idx="4758">
                  <c:v>0.143310343276568</c:v>
                </c:pt>
                <c:pt idx="4759">
                  <c:v>0.14334046314695</c:v>
                </c:pt>
                <c:pt idx="4760">
                  <c:v>0.143370583017332</c:v>
                </c:pt>
                <c:pt idx="4761">
                  <c:v>0.143400702887714</c:v>
                </c:pt>
                <c:pt idx="4762">
                  <c:v>0.143430822758095</c:v>
                </c:pt>
                <c:pt idx="4763">
                  <c:v>0.143460942628477</c:v>
                </c:pt>
                <c:pt idx="4764">
                  <c:v>0.143491062498859</c:v>
                </c:pt>
                <c:pt idx="4765">
                  <c:v>0.143521182369241</c:v>
                </c:pt>
                <c:pt idx="4766">
                  <c:v>0.143551302239623</c:v>
                </c:pt>
                <c:pt idx="4767">
                  <c:v>0.143581422110004</c:v>
                </c:pt>
                <c:pt idx="4768">
                  <c:v>0.143611541980386</c:v>
                </c:pt>
                <c:pt idx="4769">
                  <c:v>0.143641661850768</c:v>
                </c:pt>
                <c:pt idx="4770">
                  <c:v>0.14367178172115</c:v>
                </c:pt>
                <c:pt idx="4771">
                  <c:v>0.143701901591532</c:v>
                </c:pt>
                <c:pt idx="4772">
                  <c:v>0.143732021461913</c:v>
                </c:pt>
                <c:pt idx="4773">
                  <c:v>0.143762141332295</c:v>
                </c:pt>
                <c:pt idx="4774">
                  <c:v>0.143792261202677</c:v>
                </c:pt>
                <c:pt idx="4775">
                  <c:v>0.143822381073059</c:v>
                </c:pt>
                <c:pt idx="4776">
                  <c:v>0.14385250094344</c:v>
                </c:pt>
                <c:pt idx="4777">
                  <c:v>0.143882620813822</c:v>
                </c:pt>
                <c:pt idx="4778">
                  <c:v>0.143912740684204</c:v>
                </c:pt>
                <c:pt idx="4779">
                  <c:v>0.143942860554586</c:v>
                </c:pt>
                <c:pt idx="4780">
                  <c:v>0.143972980424968</c:v>
                </c:pt>
                <c:pt idx="4781">
                  <c:v>0.144003100295349</c:v>
                </c:pt>
                <c:pt idx="4782">
                  <c:v>0.144033220165731</c:v>
                </c:pt>
                <c:pt idx="4783">
                  <c:v>0.144063340036113</c:v>
                </c:pt>
                <c:pt idx="4784">
                  <c:v>0.144093459906495</c:v>
                </c:pt>
                <c:pt idx="4785">
                  <c:v>0.144123579776877</c:v>
                </c:pt>
                <c:pt idx="4786">
                  <c:v>0.144153699647258</c:v>
                </c:pt>
                <c:pt idx="4787">
                  <c:v>0.14418381951764</c:v>
                </c:pt>
                <c:pt idx="4788">
                  <c:v>0.144213939388022</c:v>
                </c:pt>
                <c:pt idx="4789">
                  <c:v>0.144244059258404</c:v>
                </c:pt>
                <c:pt idx="4790">
                  <c:v>0.144274179128786</c:v>
                </c:pt>
                <c:pt idx="4791">
                  <c:v>0.144304298999167</c:v>
                </c:pt>
                <c:pt idx="4792">
                  <c:v>0.144334418869549</c:v>
                </c:pt>
                <c:pt idx="4793">
                  <c:v>0.144364538739931</c:v>
                </c:pt>
                <c:pt idx="4794">
                  <c:v>0.144394658610313</c:v>
                </c:pt>
                <c:pt idx="4795">
                  <c:v>0.144424778480695</c:v>
                </c:pt>
                <c:pt idx="4796">
                  <c:v>0.144454898351076</c:v>
                </c:pt>
                <c:pt idx="4797">
                  <c:v>0.144485018221458</c:v>
                </c:pt>
                <c:pt idx="4798">
                  <c:v>0.14451513809184</c:v>
                </c:pt>
                <c:pt idx="4799">
                  <c:v>0.144545257962222</c:v>
                </c:pt>
                <c:pt idx="4800">
                  <c:v>0.144575377832603</c:v>
                </c:pt>
                <c:pt idx="4801">
                  <c:v>0.144605497702985</c:v>
                </c:pt>
                <c:pt idx="4802">
                  <c:v>0.144635617573367</c:v>
                </c:pt>
                <c:pt idx="4803">
                  <c:v>0.144665737443749</c:v>
                </c:pt>
                <c:pt idx="4804">
                  <c:v>0.144695857314131</c:v>
                </c:pt>
                <c:pt idx="4805">
                  <c:v>0.144725977184512</c:v>
                </c:pt>
                <c:pt idx="4806">
                  <c:v>0.144756097054894</c:v>
                </c:pt>
                <c:pt idx="4807">
                  <c:v>0.144786216925276</c:v>
                </c:pt>
                <c:pt idx="4808">
                  <c:v>0.144816336795658</c:v>
                </c:pt>
                <c:pt idx="4809">
                  <c:v>0.14484645666604</c:v>
                </c:pt>
                <c:pt idx="4810">
                  <c:v>0.144876576536421</c:v>
                </c:pt>
                <c:pt idx="4811">
                  <c:v>0.144906696406803</c:v>
                </c:pt>
                <c:pt idx="4812">
                  <c:v>0.144936816277185</c:v>
                </c:pt>
                <c:pt idx="4813">
                  <c:v>0.144966936147567</c:v>
                </c:pt>
                <c:pt idx="4814">
                  <c:v>0.144997056017949</c:v>
                </c:pt>
                <c:pt idx="4815">
                  <c:v>0.14502717588833</c:v>
                </c:pt>
                <c:pt idx="4816">
                  <c:v>0.145057295758712</c:v>
                </c:pt>
                <c:pt idx="4817">
                  <c:v>0.145087415629094</c:v>
                </c:pt>
                <c:pt idx="4818">
                  <c:v>0.145117535499476</c:v>
                </c:pt>
                <c:pt idx="4819">
                  <c:v>0.145147655369857</c:v>
                </c:pt>
                <c:pt idx="4820">
                  <c:v>0.145177775240239</c:v>
                </c:pt>
                <c:pt idx="4821">
                  <c:v>0.145207895110621</c:v>
                </c:pt>
                <c:pt idx="4822">
                  <c:v>0.145238014981003</c:v>
                </c:pt>
                <c:pt idx="4823">
                  <c:v>0.145268134851385</c:v>
                </c:pt>
                <c:pt idx="4824">
                  <c:v>0.145298254721766</c:v>
                </c:pt>
                <c:pt idx="4825">
                  <c:v>0.145328374592148</c:v>
                </c:pt>
                <c:pt idx="4826">
                  <c:v>0.14535849446253</c:v>
                </c:pt>
                <c:pt idx="4827">
                  <c:v>0.145388614332912</c:v>
                </c:pt>
                <c:pt idx="4828">
                  <c:v>0.145418734203294</c:v>
                </c:pt>
                <c:pt idx="4829">
                  <c:v>0.145448854073675</c:v>
                </c:pt>
                <c:pt idx="4830">
                  <c:v>0.145478973944057</c:v>
                </c:pt>
                <c:pt idx="4831">
                  <c:v>0.145509093814439</c:v>
                </c:pt>
                <c:pt idx="4832">
                  <c:v>0.145539213684821</c:v>
                </c:pt>
                <c:pt idx="4833">
                  <c:v>0.145569333555203</c:v>
                </c:pt>
                <c:pt idx="4834">
                  <c:v>0.145599453425584</c:v>
                </c:pt>
                <c:pt idx="4835">
                  <c:v>0.145629573295966</c:v>
                </c:pt>
                <c:pt idx="4836">
                  <c:v>0.145659693166348</c:v>
                </c:pt>
                <c:pt idx="4837">
                  <c:v>0.14568981303673</c:v>
                </c:pt>
                <c:pt idx="4838">
                  <c:v>0.145719932907111</c:v>
                </c:pt>
                <c:pt idx="4839">
                  <c:v>0.145750052777493</c:v>
                </c:pt>
                <c:pt idx="4840">
                  <c:v>0.145780172647875</c:v>
                </c:pt>
                <c:pt idx="4841">
                  <c:v>0.145810292518257</c:v>
                </c:pt>
                <c:pt idx="4842">
                  <c:v>0.145840412388639</c:v>
                </c:pt>
                <c:pt idx="4843">
                  <c:v>0.14587053225902</c:v>
                </c:pt>
                <c:pt idx="4844">
                  <c:v>0.145900652129402</c:v>
                </c:pt>
                <c:pt idx="4845">
                  <c:v>0.145930771999784</c:v>
                </c:pt>
                <c:pt idx="4846">
                  <c:v>0.145960891870166</c:v>
                </c:pt>
                <c:pt idx="4847">
                  <c:v>0.145991011740548</c:v>
                </c:pt>
                <c:pt idx="4848">
                  <c:v>0.146021131610929</c:v>
                </c:pt>
                <c:pt idx="4849">
                  <c:v>0.146051251481311</c:v>
                </c:pt>
                <c:pt idx="4850">
                  <c:v>0.146081371351693</c:v>
                </c:pt>
                <c:pt idx="4851">
                  <c:v>0.146111491222075</c:v>
                </c:pt>
                <c:pt idx="4852">
                  <c:v>0.146141611092457</c:v>
                </c:pt>
                <c:pt idx="4853">
                  <c:v>0.146171730962838</c:v>
                </c:pt>
                <c:pt idx="4854">
                  <c:v>0.14620185083322</c:v>
                </c:pt>
                <c:pt idx="4855">
                  <c:v>0.146231970703602</c:v>
                </c:pt>
                <c:pt idx="4856">
                  <c:v>0.146262090573984</c:v>
                </c:pt>
                <c:pt idx="4857">
                  <c:v>0.146292210444365</c:v>
                </c:pt>
                <c:pt idx="4858">
                  <c:v>0.146322330314747</c:v>
                </c:pt>
                <c:pt idx="4859">
                  <c:v>0.146352450185129</c:v>
                </c:pt>
                <c:pt idx="4860">
                  <c:v>0.146382570055511</c:v>
                </c:pt>
                <c:pt idx="4861">
                  <c:v>0.146412689925893</c:v>
                </c:pt>
                <c:pt idx="4862">
                  <c:v>0.146442809796274</c:v>
                </c:pt>
                <c:pt idx="4863">
                  <c:v>0.146472929666656</c:v>
                </c:pt>
                <c:pt idx="4864">
                  <c:v>0.146503049537038</c:v>
                </c:pt>
                <c:pt idx="4865">
                  <c:v>0.14653316940742</c:v>
                </c:pt>
                <c:pt idx="4866">
                  <c:v>0.146563289277802</c:v>
                </c:pt>
                <c:pt idx="4867">
                  <c:v>0.146593409148183</c:v>
                </c:pt>
                <c:pt idx="4868">
                  <c:v>0.146623529018565</c:v>
                </c:pt>
                <c:pt idx="4869">
                  <c:v>0.146653648888947</c:v>
                </c:pt>
                <c:pt idx="4870">
                  <c:v>0.146683768759329</c:v>
                </c:pt>
                <c:pt idx="4871">
                  <c:v>0.146713888629711</c:v>
                </c:pt>
                <c:pt idx="4872">
                  <c:v>0.146744008500092</c:v>
                </c:pt>
                <c:pt idx="4873">
                  <c:v>0.146774128370474</c:v>
                </c:pt>
                <c:pt idx="4874">
                  <c:v>0.146804248240856</c:v>
                </c:pt>
                <c:pt idx="4875">
                  <c:v>0.146834368111238</c:v>
                </c:pt>
                <c:pt idx="4876">
                  <c:v>0.146864487981619</c:v>
                </c:pt>
                <c:pt idx="4877">
                  <c:v>0.146894607852001</c:v>
                </c:pt>
                <c:pt idx="4878">
                  <c:v>0.146924727722383</c:v>
                </c:pt>
                <c:pt idx="4879">
                  <c:v>0.146954847592765</c:v>
                </c:pt>
                <c:pt idx="4880">
                  <c:v>0.146984967463147</c:v>
                </c:pt>
                <c:pt idx="4881">
                  <c:v>0.147015087333528</c:v>
                </c:pt>
                <c:pt idx="4882">
                  <c:v>0.14704520720391</c:v>
                </c:pt>
                <c:pt idx="4883">
                  <c:v>0.147075327074292</c:v>
                </c:pt>
                <c:pt idx="4884">
                  <c:v>0.147105446944674</c:v>
                </c:pt>
                <c:pt idx="4885">
                  <c:v>0.147135566815056</c:v>
                </c:pt>
                <c:pt idx="4886">
                  <c:v>0.147165686685437</c:v>
                </c:pt>
                <c:pt idx="4887">
                  <c:v>0.147195806555819</c:v>
                </c:pt>
                <c:pt idx="4888">
                  <c:v>0.147225926426201</c:v>
                </c:pt>
                <c:pt idx="4889">
                  <c:v>0.147256046296583</c:v>
                </c:pt>
                <c:pt idx="4890">
                  <c:v>0.147286166166965</c:v>
                </c:pt>
                <c:pt idx="4891">
                  <c:v>0.147316286037346</c:v>
                </c:pt>
                <c:pt idx="4892">
                  <c:v>0.147346405907728</c:v>
                </c:pt>
                <c:pt idx="4893">
                  <c:v>0.14737652577811</c:v>
                </c:pt>
                <c:pt idx="4894">
                  <c:v>0.147406645648492</c:v>
                </c:pt>
                <c:pt idx="4895">
                  <c:v>0.147436765518873</c:v>
                </c:pt>
                <c:pt idx="4896">
                  <c:v>0.147466885389255</c:v>
                </c:pt>
                <c:pt idx="4897">
                  <c:v>0.147497005259637</c:v>
                </c:pt>
                <c:pt idx="4898">
                  <c:v>0.147527125130019</c:v>
                </c:pt>
                <c:pt idx="4899">
                  <c:v>0.147557245000401</c:v>
                </c:pt>
                <c:pt idx="4900">
                  <c:v>0.147587364870782</c:v>
                </c:pt>
                <c:pt idx="4901">
                  <c:v>0.147617484741164</c:v>
                </c:pt>
                <c:pt idx="4902">
                  <c:v>0.147647604611546</c:v>
                </c:pt>
                <c:pt idx="4903">
                  <c:v>0.147677724481928</c:v>
                </c:pt>
                <c:pt idx="4904">
                  <c:v>0.14770784435231</c:v>
                </c:pt>
                <c:pt idx="4905">
                  <c:v>0.147737964222691</c:v>
                </c:pt>
                <c:pt idx="4906">
                  <c:v>0.147768084093073</c:v>
                </c:pt>
                <c:pt idx="4907">
                  <c:v>0.147798203963455</c:v>
                </c:pt>
                <c:pt idx="4908">
                  <c:v>0.147828323833837</c:v>
                </c:pt>
                <c:pt idx="4909">
                  <c:v>0.147858443704219</c:v>
                </c:pt>
                <c:pt idx="4910">
                  <c:v>0.1478885635746</c:v>
                </c:pt>
                <c:pt idx="4911">
                  <c:v>0.147918683444982</c:v>
                </c:pt>
                <c:pt idx="4912">
                  <c:v>0.147948803315364</c:v>
                </c:pt>
                <c:pt idx="4913">
                  <c:v>0.147978923185746</c:v>
                </c:pt>
                <c:pt idx="4914">
                  <c:v>0.148009043056127</c:v>
                </c:pt>
                <c:pt idx="4915">
                  <c:v>0.148039162926509</c:v>
                </c:pt>
                <c:pt idx="4916">
                  <c:v>0.148069282796891</c:v>
                </c:pt>
                <c:pt idx="4917">
                  <c:v>0.148099402667273</c:v>
                </c:pt>
                <c:pt idx="4918">
                  <c:v>0.148129522537655</c:v>
                </c:pt>
                <c:pt idx="4919">
                  <c:v>0.148159642408036</c:v>
                </c:pt>
                <c:pt idx="4920">
                  <c:v>0.148189762278418</c:v>
                </c:pt>
                <c:pt idx="4921">
                  <c:v>0.1482198821488</c:v>
                </c:pt>
                <c:pt idx="4922">
                  <c:v>0.148250002019182</c:v>
                </c:pt>
                <c:pt idx="4923">
                  <c:v>0.148280121889564</c:v>
                </c:pt>
                <c:pt idx="4924">
                  <c:v>0.148310241759945</c:v>
                </c:pt>
                <c:pt idx="4925">
                  <c:v>0.148340361630327</c:v>
                </c:pt>
                <c:pt idx="4926">
                  <c:v>0.148370481500709</c:v>
                </c:pt>
                <c:pt idx="4927">
                  <c:v>0.148400601371091</c:v>
                </c:pt>
                <c:pt idx="4928">
                  <c:v>0.148430721241473</c:v>
                </c:pt>
                <c:pt idx="4929">
                  <c:v>0.148460841111854</c:v>
                </c:pt>
                <c:pt idx="4930">
                  <c:v>0.148490960982236</c:v>
                </c:pt>
                <c:pt idx="4931">
                  <c:v>0.148521080852618</c:v>
                </c:pt>
                <c:pt idx="4932">
                  <c:v>0.148551200723</c:v>
                </c:pt>
                <c:pt idx="4933">
                  <c:v>0.148581320593381</c:v>
                </c:pt>
                <c:pt idx="4934">
                  <c:v>0.148611440463763</c:v>
                </c:pt>
                <c:pt idx="4935">
                  <c:v>0.148641560334145</c:v>
                </c:pt>
                <c:pt idx="4936">
                  <c:v>0.148671680204527</c:v>
                </c:pt>
                <c:pt idx="4937">
                  <c:v>0.148701800074909</c:v>
                </c:pt>
                <c:pt idx="4938">
                  <c:v>0.14873191994529</c:v>
                </c:pt>
                <c:pt idx="4939">
                  <c:v>0.148762039815672</c:v>
                </c:pt>
                <c:pt idx="4940">
                  <c:v>0.148792159686054</c:v>
                </c:pt>
                <c:pt idx="4941">
                  <c:v>0.148822279556436</c:v>
                </c:pt>
                <c:pt idx="4942">
                  <c:v>0.148852399426818</c:v>
                </c:pt>
                <c:pt idx="4943">
                  <c:v>0.148882519297199</c:v>
                </c:pt>
                <c:pt idx="4944">
                  <c:v>0.148912639167581</c:v>
                </c:pt>
                <c:pt idx="4945">
                  <c:v>0.148942759037963</c:v>
                </c:pt>
                <c:pt idx="4946">
                  <c:v>0.148972878908345</c:v>
                </c:pt>
                <c:pt idx="4947">
                  <c:v>0.149002998778727</c:v>
                </c:pt>
                <c:pt idx="4948">
                  <c:v>0.149033118649108</c:v>
                </c:pt>
                <c:pt idx="4949">
                  <c:v>0.14906323851949</c:v>
                </c:pt>
                <c:pt idx="4950">
                  <c:v>0.149093358389872</c:v>
                </c:pt>
                <c:pt idx="4951">
                  <c:v>0.149123478260254</c:v>
                </c:pt>
                <c:pt idx="4952">
                  <c:v>0.149153598130635</c:v>
                </c:pt>
                <c:pt idx="4953">
                  <c:v>0.149183718001017</c:v>
                </c:pt>
                <c:pt idx="4954">
                  <c:v>0.149213837871399</c:v>
                </c:pt>
                <c:pt idx="4955">
                  <c:v>0.149243957741781</c:v>
                </c:pt>
                <c:pt idx="4956">
                  <c:v>0.149274077612163</c:v>
                </c:pt>
                <c:pt idx="4957">
                  <c:v>0.149304197482544</c:v>
                </c:pt>
                <c:pt idx="4958">
                  <c:v>0.149334317352926</c:v>
                </c:pt>
                <c:pt idx="4959">
                  <c:v>0.149364437223308</c:v>
                </c:pt>
                <c:pt idx="4960">
                  <c:v>0.14939455709369</c:v>
                </c:pt>
                <c:pt idx="4961">
                  <c:v>0.149424676964072</c:v>
                </c:pt>
                <c:pt idx="4962">
                  <c:v>0.149454796834453</c:v>
                </c:pt>
                <c:pt idx="4963">
                  <c:v>0.149484916704835</c:v>
                </c:pt>
                <c:pt idx="4964">
                  <c:v>0.149515036575217</c:v>
                </c:pt>
                <c:pt idx="4965">
                  <c:v>0.149545156445599</c:v>
                </c:pt>
                <c:pt idx="4966">
                  <c:v>0.149575276315981</c:v>
                </c:pt>
                <c:pt idx="4967">
                  <c:v>0.149605396186362</c:v>
                </c:pt>
                <c:pt idx="4968">
                  <c:v>0.149635516056744</c:v>
                </c:pt>
                <c:pt idx="4969">
                  <c:v>0.149665635927126</c:v>
                </c:pt>
                <c:pt idx="4970">
                  <c:v>0.149695755797508</c:v>
                </c:pt>
                <c:pt idx="4971">
                  <c:v>0.149725875667889</c:v>
                </c:pt>
                <c:pt idx="4972">
                  <c:v>0.149755995538271</c:v>
                </c:pt>
                <c:pt idx="4973">
                  <c:v>0.149786115408653</c:v>
                </c:pt>
                <c:pt idx="4974">
                  <c:v>0.149816235279035</c:v>
                </c:pt>
                <c:pt idx="4975">
                  <c:v>0.149846355149417</c:v>
                </c:pt>
                <c:pt idx="4976">
                  <c:v>0.149876475019798</c:v>
                </c:pt>
                <c:pt idx="4977">
                  <c:v>0.14990659489018</c:v>
                </c:pt>
                <c:pt idx="4978">
                  <c:v>0.149936714760562</c:v>
                </c:pt>
                <c:pt idx="4979">
                  <c:v>0.149966834630944</c:v>
                </c:pt>
                <c:pt idx="4980">
                  <c:v>0.149996954501326</c:v>
                </c:pt>
                <c:pt idx="4981">
                  <c:v>0.150027074371707</c:v>
                </c:pt>
                <c:pt idx="4982">
                  <c:v>0.150057194242089</c:v>
                </c:pt>
                <c:pt idx="4983">
                  <c:v>0.150087314112471</c:v>
                </c:pt>
                <c:pt idx="4984">
                  <c:v>0.150117433982853</c:v>
                </c:pt>
                <c:pt idx="4985">
                  <c:v>0.150147553853235</c:v>
                </c:pt>
                <c:pt idx="4986">
                  <c:v>0.150177673723616</c:v>
                </c:pt>
                <c:pt idx="4987">
                  <c:v>0.150207793593998</c:v>
                </c:pt>
                <c:pt idx="4988">
                  <c:v>0.15023791346438</c:v>
                </c:pt>
                <c:pt idx="4989">
                  <c:v>0.150268033334762</c:v>
                </c:pt>
                <c:pt idx="4990">
                  <c:v>0.150298153205143</c:v>
                </c:pt>
                <c:pt idx="4991">
                  <c:v>0.150328273075525</c:v>
                </c:pt>
                <c:pt idx="4992">
                  <c:v>0.150358392945907</c:v>
                </c:pt>
                <c:pt idx="4993">
                  <c:v>0.150388512816289</c:v>
                </c:pt>
                <c:pt idx="4994">
                  <c:v>0.150418632686671</c:v>
                </c:pt>
                <c:pt idx="4995">
                  <c:v>0.150448752557052</c:v>
                </c:pt>
                <c:pt idx="4996">
                  <c:v>0.150478872427434</c:v>
                </c:pt>
                <c:pt idx="4997">
                  <c:v>0.150508992297816</c:v>
                </c:pt>
                <c:pt idx="4998">
                  <c:v>0.150539112168198</c:v>
                </c:pt>
                <c:pt idx="4999">
                  <c:v>0.15056923203858</c:v>
                </c:pt>
                <c:pt idx="5000">
                  <c:v>0.150599351908961</c:v>
                </c:pt>
                <c:pt idx="5001">
                  <c:v>0.150629471779343</c:v>
                </c:pt>
                <c:pt idx="5002">
                  <c:v>0.150659591649725</c:v>
                </c:pt>
                <c:pt idx="5003">
                  <c:v>0.150689711520107</c:v>
                </c:pt>
                <c:pt idx="5004">
                  <c:v>0.150719831390489</c:v>
                </c:pt>
                <c:pt idx="5005">
                  <c:v>0.15074995126087</c:v>
                </c:pt>
                <c:pt idx="5006">
                  <c:v>0.150780071131252</c:v>
                </c:pt>
                <c:pt idx="5007">
                  <c:v>0.150810191001634</c:v>
                </c:pt>
                <c:pt idx="5008">
                  <c:v>0.150840310872016</c:v>
                </c:pt>
                <c:pt idx="5009">
                  <c:v>0.150870430742397</c:v>
                </c:pt>
                <c:pt idx="5010">
                  <c:v>0.150900550612779</c:v>
                </c:pt>
                <c:pt idx="5011">
                  <c:v>0.150930670483161</c:v>
                </c:pt>
                <c:pt idx="5012">
                  <c:v>0.150960790353543</c:v>
                </c:pt>
                <c:pt idx="5013">
                  <c:v>0.150990910223925</c:v>
                </c:pt>
                <c:pt idx="5014">
                  <c:v>0.151021030094306</c:v>
                </c:pt>
                <c:pt idx="5015">
                  <c:v>0.151051149964688</c:v>
                </c:pt>
                <c:pt idx="5016">
                  <c:v>0.15108126983507</c:v>
                </c:pt>
                <c:pt idx="5017">
                  <c:v>0.151111389705452</c:v>
                </c:pt>
                <c:pt idx="5018">
                  <c:v>0.151141509575834</c:v>
                </c:pt>
                <c:pt idx="5019">
                  <c:v>0.151171629446215</c:v>
                </c:pt>
                <c:pt idx="5020">
                  <c:v>0.151201749316597</c:v>
                </c:pt>
                <c:pt idx="5021">
                  <c:v>0.151231869186979</c:v>
                </c:pt>
                <c:pt idx="5022">
                  <c:v>0.151261989057361</c:v>
                </c:pt>
                <c:pt idx="5023">
                  <c:v>0.151292108927743</c:v>
                </c:pt>
                <c:pt idx="5024">
                  <c:v>0.151322228798124</c:v>
                </c:pt>
                <c:pt idx="5025">
                  <c:v>0.151352348668506</c:v>
                </c:pt>
                <c:pt idx="5026">
                  <c:v>0.151382468538888</c:v>
                </c:pt>
                <c:pt idx="5027">
                  <c:v>0.15141258840927</c:v>
                </c:pt>
                <c:pt idx="5028">
                  <c:v>0.151442708279651</c:v>
                </c:pt>
                <c:pt idx="5029">
                  <c:v>0.151472828150033</c:v>
                </c:pt>
                <c:pt idx="5030">
                  <c:v>0.151502948020415</c:v>
                </c:pt>
                <c:pt idx="5031">
                  <c:v>0.151533067890797</c:v>
                </c:pt>
                <c:pt idx="5032">
                  <c:v>0.151563187761179</c:v>
                </c:pt>
                <c:pt idx="5033">
                  <c:v>0.15159330763156</c:v>
                </c:pt>
                <c:pt idx="5034">
                  <c:v>0.151623427501942</c:v>
                </c:pt>
                <c:pt idx="5035">
                  <c:v>0.151653547372324</c:v>
                </c:pt>
                <c:pt idx="5036">
                  <c:v>0.151683667242706</c:v>
                </c:pt>
                <c:pt idx="5037">
                  <c:v>0.151713787113088</c:v>
                </c:pt>
                <c:pt idx="5038">
                  <c:v>0.151743906983469</c:v>
                </c:pt>
                <c:pt idx="5039">
                  <c:v>0.151774026853851</c:v>
                </c:pt>
                <c:pt idx="5040">
                  <c:v>0.151804146724233</c:v>
                </c:pt>
                <c:pt idx="5041">
                  <c:v>0.151834266594615</c:v>
                </c:pt>
                <c:pt idx="5042">
                  <c:v>0.151864386464997</c:v>
                </c:pt>
                <c:pt idx="5043">
                  <c:v>0.151894506335378</c:v>
                </c:pt>
                <c:pt idx="5044">
                  <c:v>0.15192462620576</c:v>
                </c:pt>
                <c:pt idx="5045">
                  <c:v>0.151954746076142</c:v>
                </c:pt>
                <c:pt idx="5046">
                  <c:v>0.151984865946524</c:v>
                </c:pt>
                <c:pt idx="5047">
                  <c:v>0.152014985816905</c:v>
                </c:pt>
                <c:pt idx="5048">
                  <c:v>0.152045105687287</c:v>
                </c:pt>
                <c:pt idx="5049">
                  <c:v>0.152075225557669</c:v>
                </c:pt>
                <c:pt idx="5050">
                  <c:v>0.152105345428051</c:v>
                </c:pt>
              </c:numCache>
            </c:numRef>
          </c:xVal>
          <c:yVal>
            <c:numRef>
              <c:f>three_plus_one!$AN$2:$AN$5052</c:f>
              <c:numCache>
                <c:formatCode>General</c:formatCode>
                <c:ptCount val="5051"/>
                <c:pt idx="0">
                  <c:v>0.05</c:v>
                </c:pt>
                <c:pt idx="1">
                  <c:v>0.0500576986754967</c:v>
                </c:pt>
                <c:pt idx="2">
                  <c:v>0.0501153973509934</c:v>
                </c:pt>
                <c:pt idx="3">
                  <c:v>0.0501730960264901</c:v>
                </c:pt>
                <c:pt idx="4">
                  <c:v>0.0502307947019867</c:v>
                </c:pt>
                <c:pt idx="5">
                  <c:v>0.0502884933774834</c:v>
                </c:pt>
                <c:pt idx="6">
                  <c:v>0.0503461920529801</c:v>
                </c:pt>
                <c:pt idx="7">
                  <c:v>0.0504038907284768</c:v>
                </c:pt>
                <c:pt idx="8">
                  <c:v>0.0504615894039735</c:v>
                </c:pt>
                <c:pt idx="9">
                  <c:v>0.0505192880794702</c:v>
                </c:pt>
                <c:pt idx="10">
                  <c:v>0.0505769867549669</c:v>
                </c:pt>
                <c:pt idx="11">
                  <c:v>0.0506346854304636</c:v>
                </c:pt>
                <c:pt idx="12">
                  <c:v>0.0506923841059603</c:v>
                </c:pt>
                <c:pt idx="13">
                  <c:v>0.0507500827814569</c:v>
                </c:pt>
                <c:pt idx="14">
                  <c:v>0.0508077814569536</c:v>
                </c:pt>
                <c:pt idx="15">
                  <c:v>0.0508654801324503</c:v>
                </c:pt>
                <c:pt idx="16">
                  <c:v>0.050923178807947</c:v>
                </c:pt>
                <c:pt idx="17">
                  <c:v>0.0509808774834437</c:v>
                </c:pt>
                <c:pt idx="18">
                  <c:v>0.0510385761589404</c:v>
                </c:pt>
                <c:pt idx="19">
                  <c:v>0.0510962748344371</c:v>
                </c:pt>
                <c:pt idx="20">
                  <c:v>0.0511539735099338</c:v>
                </c:pt>
                <c:pt idx="21">
                  <c:v>0.0512116721854305</c:v>
                </c:pt>
                <c:pt idx="22">
                  <c:v>0.0512693708609271</c:v>
                </c:pt>
                <c:pt idx="23">
                  <c:v>0.0513270695364238</c:v>
                </c:pt>
                <c:pt idx="24">
                  <c:v>0.0513847682119205</c:v>
                </c:pt>
                <c:pt idx="25">
                  <c:v>0.0514424668874172</c:v>
                </c:pt>
                <c:pt idx="26">
                  <c:v>0.0515001655629139</c:v>
                </c:pt>
                <c:pt idx="27">
                  <c:v>0.0515578642384106</c:v>
                </c:pt>
                <c:pt idx="28">
                  <c:v>0.0516155629139073</c:v>
                </c:pt>
                <c:pt idx="29">
                  <c:v>0.051673261589404</c:v>
                </c:pt>
                <c:pt idx="30">
                  <c:v>0.0517309602649007</c:v>
                </c:pt>
                <c:pt idx="31">
                  <c:v>0.0517886589403973</c:v>
                </c:pt>
                <c:pt idx="32">
                  <c:v>0.051846357615894</c:v>
                </c:pt>
                <c:pt idx="33">
                  <c:v>0.0519040562913907</c:v>
                </c:pt>
                <c:pt idx="34">
                  <c:v>0.0519617549668874</c:v>
                </c:pt>
                <c:pt idx="35">
                  <c:v>0.0520194536423841</c:v>
                </c:pt>
                <c:pt idx="36">
                  <c:v>0.0520771523178808</c:v>
                </c:pt>
                <c:pt idx="37">
                  <c:v>0.0521348509933775</c:v>
                </c:pt>
                <c:pt idx="38">
                  <c:v>0.0521925496688742</c:v>
                </c:pt>
                <c:pt idx="39">
                  <c:v>0.0522502483443709</c:v>
                </c:pt>
                <c:pt idx="40">
                  <c:v>0.0523079470198675</c:v>
                </c:pt>
                <c:pt idx="41">
                  <c:v>0.0523656456953642</c:v>
                </c:pt>
                <c:pt idx="42">
                  <c:v>0.0524233443708609</c:v>
                </c:pt>
                <c:pt idx="43">
                  <c:v>0.0524810430463576</c:v>
                </c:pt>
                <c:pt idx="44">
                  <c:v>0.0525387417218543</c:v>
                </c:pt>
                <c:pt idx="45">
                  <c:v>0.052596440397351</c:v>
                </c:pt>
                <c:pt idx="46">
                  <c:v>0.0526541390728477</c:v>
                </c:pt>
                <c:pt idx="47">
                  <c:v>0.0527118377483444</c:v>
                </c:pt>
                <c:pt idx="48">
                  <c:v>0.052769536423841</c:v>
                </c:pt>
                <c:pt idx="49">
                  <c:v>0.0528272350993377</c:v>
                </c:pt>
                <c:pt idx="50">
                  <c:v>0.0528849337748344</c:v>
                </c:pt>
                <c:pt idx="51">
                  <c:v>0.0529426324503311</c:v>
                </c:pt>
                <c:pt idx="52">
                  <c:v>0.0530003311258278</c:v>
                </c:pt>
                <c:pt idx="53">
                  <c:v>0.0530580298013245</c:v>
                </c:pt>
                <c:pt idx="54">
                  <c:v>0.0531157284768212</c:v>
                </c:pt>
                <c:pt idx="55">
                  <c:v>0.0531734271523179</c:v>
                </c:pt>
                <c:pt idx="56">
                  <c:v>0.0532311258278146</c:v>
                </c:pt>
                <c:pt idx="57">
                  <c:v>0.0532888245033112</c:v>
                </c:pt>
                <c:pt idx="58">
                  <c:v>0.0533465231788079</c:v>
                </c:pt>
                <c:pt idx="59">
                  <c:v>0.0534042218543046</c:v>
                </c:pt>
                <c:pt idx="60">
                  <c:v>0.0534619205298013</c:v>
                </c:pt>
                <c:pt idx="61">
                  <c:v>0.053519619205298</c:v>
                </c:pt>
                <c:pt idx="62">
                  <c:v>0.0535773178807947</c:v>
                </c:pt>
                <c:pt idx="63">
                  <c:v>0.0536350165562914</c:v>
                </c:pt>
                <c:pt idx="64">
                  <c:v>0.0536927152317881</c:v>
                </c:pt>
                <c:pt idx="65">
                  <c:v>0.0537504139072848</c:v>
                </c:pt>
                <c:pt idx="66">
                  <c:v>0.0538081125827814</c:v>
                </c:pt>
                <c:pt idx="67">
                  <c:v>0.0538658112582781</c:v>
                </c:pt>
                <c:pt idx="68">
                  <c:v>0.0539235099337748</c:v>
                </c:pt>
                <c:pt idx="69">
                  <c:v>0.0539812086092715</c:v>
                </c:pt>
                <c:pt idx="70">
                  <c:v>0.0540389072847682</c:v>
                </c:pt>
                <c:pt idx="71">
                  <c:v>0.0540966059602649</c:v>
                </c:pt>
                <c:pt idx="72">
                  <c:v>0.0541543046357616</c:v>
                </c:pt>
                <c:pt idx="73">
                  <c:v>0.0542120033112583</c:v>
                </c:pt>
                <c:pt idx="74">
                  <c:v>0.0542697019867549</c:v>
                </c:pt>
                <c:pt idx="75">
                  <c:v>0.0543274006622516</c:v>
                </c:pt>
                <c:pt idx="76">
                  <c:v>0.0543850993377483</c:v>
                </c:pt>
                <c:pt idx="77">
                  <c:v>0.054442798013245</c:v>
                </c:pt>
                <c:pt idx="78">
                  <c:v>0.0545004966887417</c:v>
                </c:pt>
                <c:pt idx="79">
                  <c:v>0.0545581953642384</c:v>
                </c:pt>
                <c:pt idx="80">
                  <c:v>0.0546158940397351</c:v>
                </c:pt>
                <c:pt idx="81">
                  <c:v>0.0546735927152318</c:v>
                </c:pt>
                <c:pt idx="82">
                  <c:v>0.0547312913907285</c:v>
                </c:pt>
                <c:pt idx="83">
                  <c:v>0.0547889900662251</c:v>
                </c:pt>
                <c:pt idx="84">
                  <c:v>0.0548466887417218</c:v>
                </c:pt>
                <c:pt idx="85">
                  <c:v>0.0549043874172185</c:v>
                </c:pt>
                <c:pt idx="86">
                  <c:v>0.0549620860927152</c:v>
                </c:pt>
                <c:pt idx="87">
                  <c:v>0.0550197847682119</c:v>
                </c:pt>
                <c:pt idx="88">
                  <c:v>0.0550774834437086</c:v>
                </c:pt>
                <c:pt idx="89">
                  <c:v>0.0551351821192053</c:v>
                </c:pt>
                <c:pt idx="90">
                  <c:v>0.055192880794702</c:v>
                </c:pt>
                <c:pt idx="91">
                  <c:v>0.0552505794701987</c:v>
                </c:pt>
                <c:pt idx="92">
                  <c:v>0.0553082781456953</c:v>
                </c:pt>
                <c:pt idx="93">
                  <c:v>0.055365976821192</c:v>
                </c:pt>
                <c:pt idx="94">
                  <c:v>0.0554236754966887</c:v>
                </c:pt>
                <c:pt idx="95">
                  <c:v>0.0554813741721854</c:v>
                </c:pt>
                <c:pt idx="96">
                  <c:v>0.0555390728476821</c:v>
                </c:pt>
                <c:pt idx="97">
                  <c:v>0.0555967715231788</c:v>
                </c:pt>
                <c:pt idx="98">
                  <c:v>0.0556544701986755</c:v>
                </c:pt>
                <c:pt idx="99">
                  <c:v>0.0557121688741722</c:v>
                </c:pt>
                <c:pt idx="100">
                  <c:v>0.0557698675496689</c:v>
                </c:pt>
                <c:pt idx="101">
                  <c:v>0.0558275662251655</c:v>
                </c:pt>
                <c:pt idx="102">
                  <c:v>0.0558852649006622</c:v>
                </c:pt>
                <c:pt idx="103">
                  <c:v>0.0559429635761589</c:v>
                </c:pt>
                <c:pt idx="104">
                  <c:v>0.0560006622516556</c:v>
                </c:pt>
                <c:pt idx="105">
                  <c:v>0.0560583609271523</c:v>
                </c:pt>
                <c:pt idx="106">
                  <c:v>0.056116059602649</c:v>
                </c:pt>
                <c:pt idx="107">
                  <c:v>0.0561737582781457</c:v>
                </c:pt>
                <c:pt idx="108">
                  <c:v>0.0562314569536424</c:v>
                </c:pt>
                <c:pt idx="109">
                  <c:v>0.056289155629139</c:v>
                </c:pt>
                <c:pt idx="110">
                  <c:v>0.0563468543046357</c:v>
                </c:pt>
                <c:pt idx="111">
                  <c:v>0.0564045529801324</c:v>
                </c:pt>
                <c:pt idx="112">
                  <c:v>0.0564622516556291</c:v>
                </c:pt>
                <c:pt idx="113">
                  <c:v>0.0565199503311258</c:v>
                </c:pt>
                <c:pt idx="114">
                  <c:v>0.0565776490066225</c:v>
                </c:pt>
                <c:pt idx="115">
                  <c:v>0.0566353476821192</c:v>
                </c:pt>
                <c:pt idx="116">
                  <c:v>0.0566930463576159</c:v>
                </c:pt>
                <c:pt idx="117">
                  <c:v>0.0567507450331126</c:v>
                </c:pt>
                <c:pt idx="118">
                  <c:v>0.0568084437086092</c:v>
                </c:pt>
                <c:pt idx="119">
                  <c:v>0.0568661423841059</c:v>
                </c:pt>
                <c:pt idx="120">
                  <c:v>0.0569238410596026</c:v>
                </c:pt>
                <c:pt idx="121">
                  <c:v>0.0569815397350993</c:v>
                </c:pt>
                <c:pt idx="122">
                  <c:v>0.057039238410596</c:v>
                </c:pt>
                <c:pt idx="123">
                  <c:v>0.0570969370860927</c:v>
                </c:pt>
                <c:pt idx="124">
                  <c:v>0.0571546357615894</c:v>
                </c:pt>
                <c:pt idx="125">
                  <c:v>0.0572123344370861</c:v>
                </c:pt>
                <c:pt idx="126">
                  <c:v>0.0572700331125828</c:v>
                </c:pt>
                <c:pt idx="127">
                  <c:v>0.0573277317880794</c:v>
                </c:pt>
                <c:pt idx="128">
                  <c:v>0.0573854304635761</c:v>
                </c:pt>
                <c:pt idx="129">
                  <c:v>0.0574431291390728</c:v>
                </c:pt>
                <c:pt idx="130">
                  <c:v>0.0575008278145695</c:v>
                </c:pt>
                <c:pt idx="131">
                  <c:v>0.0575585264900662</c:v>
                </c:pt>
                <c:pt idx="132">
                  <c:v>0.0576162251655629</c:v>
                </c:pt>
                <c:pt idx="133">
                  <c:v>0.0576739238410596</c:v>
                </c:pt>
                <c:pt idx="134">
                  <c:v>0.0577316225165563</c:v>
                </c:pt>
                <c:pt idx="135">
                  <c:v>0.057789321192053</c:v>
                </c:pt>
                <c:pt idx="136">
                  <c:v>0.0578470198675496</c:v>
                </c:pt>
                <c:pt idx="137">
                  <c:v>0.0579047185430463</c:v>
                </c:pt>
                <c:pt idx="138">
                  <c:v>0.057962417218543</c:v>
                </c:pt>
                <c:pt idx="139">
                  <c:v>0.0580201158940397</c:v>
                </c:pt>
                <c:pt idx="140">
                  <c:v>0.0580778145695364</c:v>
                </c:pt>
                <c:pt idx="141">
                  <c:v>0.0581355132450331</c:v>
                </c:pt>
                <c:pt idx="142">
                  <c:v>0.0581932119205298</c:v>
                </c:pt>
                <c:pt idx="143">
                  <c:v>0.0582509105960265</c:v>
                </c:pt>
                <c:pt idx="144">
                  <c:v>0.0583086092715232</c:v>
                </c:pt>
                <c:pt idx="145">
                  <c:v>0.0583663079470198</c:v>
                </c:pt>
                <c:pt idx="146">
                  <c:v>0.0584240066225165</c:v>
                </c:pt>
                <c:pt idx="147">
                  <c:v>0.0584817052980132</c:v>
                </c:pt>
                <c:pt idx="148">
                  <c:v>0.0585394039735099</c:v>
                </c:pt>
                <c:pt idx="149">
                  <c:v>0.0585971026490066</c:v>
                </c:pt>
                <c:pt idx="150">
                  <c:v>0.0586548013245033</c:v>
                </c:pt>
                <c:pt idx="151">
                  <c:v>0.0587125</c:v>
                </c:pt>
                <c:pt idx="152">
                  <c:v>0.0587701986754967</c:v>
                </c:pt>
                <c:pt idx="153">
                  <c:v>0.0588278973509934</c:v>
                </c:pt>
                <c:pt idx="154">
                  <c:v>0.0588855960264901</c:v>
                </c:pt>
                <c:pt idx="155">
                  <c:v>0.0589432947019867</c:v>
                </c:pt>
                <c:pt idx="156">
                  <c:v>0.0590009933774834</c:v>
                </c:pt>
                <c:pt idx="157">
                  <c:v>0.0590586920529801</c:v>
                </c:pt>
                <c:pt idx="158">
                  <c:v>0.0591163907284768</c:v>
                </c:pt>
                <c:pt idx="159">
                  <c:v>0.0591740894039735</c:v>
                </c:pt>
                <c:pt idx="160">
                  <c:v>0.0592317880794702</c:v>
                </c:pt>
                <c:pt idx="161">
                  <c:v>0.0592894867549669</c:v>
                </c:pt>
                <c:pt idx="162">
                  <c:v>0.0593471854304636</c:v>
                </c:pt>
                <c:pt idx="163">
                  <c:v>0.0594048841059603</c:v>
                </c:pt>
                <c:pt idx="164">
                  <c:v>0.0594625827814569</c:v>
                </c:pt>
                <c:pt idx="165">
                  <c:v>0.0595202814569536</c:v>
                </c:pt>
                <c:pt idx="166">
                  <c:v>0.0595779801324503</c:v>
                </c:pt>
                <c:pt idx="167">
                  <c:v>0.059635678807947</c:v>
                </c:pt>
                <c:pt idx="168">
                  <c:v>0.0596933774834437</c:v>
                </c:pt>
                <c:pt idx="169">
                  <c:v>0.0597510761589404</c:v>
                </c:pt>
                <c:pt idx="170">
                  <c:v>0.0598087748344371</c:v>
                </c:pt>
                <c:pt idx="171">
                  <c:v>0.0598664735099338</c:v>
                </c:pt>
                <c:pt idx="172">
                  <c:v>0.0599241721854305</c:v>
                </c:pt>
                <c:pt idx="173">
                  <c:v>0.0599818708609271</c:v>
                </c:pt>
                <c:pt idx="174">
                  <c:v>0.0600395695364238</c:v>
                </c:pt>
                <c:pt idx="175">
                  <c:v>0.0600972682119205</c:v>
                </c:pt>
                <c:pt idx="176">
                  <c:v>0.0601549668874172</c:v>
                </c:pt>
                <c:pt idx="177">
                  <c:v>0.0602126655629139</c:v>
                </c:pt>
                <c:pt idx="178">
                  <c:v>0.0602703642384106</c:v>
                </c:pt>
                <c:pt idx="179">
                  <c:v>0.0603280629139073</c:v>
                </c:pt>
                <c:pt idx="180">
                  <c:v>0.060385761589404</c:v>
                </c:pt>
                <c:pt idx="181">
                  <c:v>0.0604434602649007</c:v>
                </c:pt>
                <c:pt idx="182">
                  <c:v>0.0605011589403974</c:v>
                </c:pt>
                <c:pt idx="183">
                  <c:v>0.060558857615894</c:v>
                </c:pt>
                <c:pt idx="184">
                  <c:v>0.0606165562913907</c:v>
                </c:pt>
                <c:pt idx="185">
                  <c:v>0.0606742549668874</c:v>
                </c:pt>
                <c:pt idx="186">
                  <c:v>0.0607319536423841</c:v>
                </c:pt>
                <c:pt idx="187">
                  <c:v>0.0607896523178808</c:v>
                </c:pt>
                <c:pt idx="188">
                  <c:v>0.0608473509933775</c:v>
                </c:pt>
                <c:pt idx="189">
                  <c:v>0.0609050496688742</c:v>
                </c:pt>
                <c:pt idx="190">
                  <c:v>0.0609627483443709</c:v>
                </c:pt>
                <c:pt idx="191">
                  <c:v>0.0610204470198676</c:v>
                </c:pt>
                <c:pt idx="192">
                  <c:v>0.0610781456953643</c:v>
                </c:pt>
                <c:pt idx="193">
                  <c:v>0.0611358443708609</c:v>
                </c:pt>
                <c:pt idx="194">
                  <c:v>0.0611935430463576</c:v>
                </c:pt>
                <c:pt idx="195">
                  <c:v>0.0612512417218543</c:v>
                </c:pt>
                <c:pt idx="196">
                  <c:v>0.061308940397351</c:v>
                </c:pt>
                <c:pt idx="197">
                  <c:v>0.0613666390728477</c:v>
                </c:pt>
                <c:pt idx="198">
                  <c:v>0.0614243377483444</c:v>
                </c:pt>
                <c:pt idx="199">
                  <c:v>0.0614820364238411</c:v>
                </c:pt>
                <c:pt idx="200">
                  <c:v>0.0615397350993378</c:v>
                </c:pt>
                <c:pt idx="201">
                  <c:v>0.0615974337748345</c:v>
                </c:pt>
                <c:pt idx="202">
                  <c:v>0.0616551324503311</c:v>
                </c:pt>
                <c:pt idx="203">
                  <c:v>0.0617128311258278</c:v>
                </c:pt>
                <c:pt idx="204">
                  <c:v>0.0617705298013245</c:v>
                </c:pt>
                <c:pt idx="205">
                  <c:v>0.0618282284768212</c:v>
                </c:pt>
                <c:pt idx="206">
                  <c:v>0.0618859271523179</c:v>
                </c:pt>
                <c:pt idx="207">
                  <c:v>0.0619436258278146</c:v>
                </c:pt>
                <c:pt idx="208">
                  <c:v>0.0620013245033113</c:v>
                </c:pt>
                <c:pt idx="209">
                  <c:v>0.062059023178808</c:v>
                </c:pt>
                <c:pt idx="210">
                  <c:v>0.0621167218543047</c:v>
                </c:pt>
                <c:pt idx="211">
                  <c:v>0.0621744205298014</c:v>
                </c:pt>
                <c:pt idx="212">
                  <c:v>0.062232119205298</c:v>
                </c:pt>
                <c:pt idx="213">
                  <c:v>0.0622898178807947</c:v>
                </c:pt>
                <c:pt idx="214">
                  <c:v>0.0623475165562914</c:v>
                </c:pt>
                <c:pt idx="215">
                  <c:v>0.0624052152317881</c:v>
                </c:pt>
                <c:pt idx="216">
                  <c:v>0.0624629139072848</c:v>
                </c:pt>
                <c:pt idx="217">
                  <c:v>0.0625206125827815</c:v>
                </c:pt>
                <c:pt idx="218">
                  <c:v>0.0625783112582782</c:v>
                </c:pt>
                <c:pt idx="219">
                  <c:v>0.0626360099337749</c:v>
                </c:pt>
                <c:pt idx="220">
                  <c:v>0.0626937086092716</c:v>
                </c:pt>
                <c:pt idx="221">
                  <c:v>0.0627514072847682</c:v>
                </c:pt>
                <c:pt idx="222">
                  <c:v>0.0628091059602649</c:v>
                </c:pt>
                <c:pt idx="223">
                  <c:v>0.0628668046357616</c:v>
                </c:pt>
                <c:pt idx="224">
                  <c:v>0.0629245033112583</c:v>
                </c:pt>
                <c:pt idx="225">
                  <c:v>0.062982201986755</c:v>
                </c:pt>
                <c:pt idx="226">
                  <c:v>0.0630399006622517</c:v>
                </c:pt>
                <c:pt idx="227">
                  <c:v>0.0630975993377484</c:v>
                </c:pt>
                <c:pt idx="228">
                  <c:v>0.0631552980132451</c:v>
                </c:pt>
                <c:pt idx="229">
                  <c:v>0.0632129966887418</c:v>
                </c:pt>
                <c:pt idx="230">
                  <c:v>0.0632706953642384</c:v>
                </c:pt>
                <c:pt idx="231">
                  <c:v>0.0633283940397351</c:v>
                </c:pt>
                <c:pt idx="232">
                  <c:v>0.0633860927152318</c:v>
                </c:pt>
                <c:pt idx="233">
                  <c:v>0.0634437913907285</c:v>
                </c:pt>
                <c:pt idx="234">
                  <c:v>0.0635014900662252</c:v>
                </c:pt>
                <c:pt idx="235">
                  <c:v>0.0635591887417219</c:v>
                </c:pt>
                <c:pt idx="236">
                  <c:v>0.0636168874172186</c:v>
                </c:pt>
                <c:pt idx="237">
                  <c:v>0.0636745860927153</c:v>
                </c:pt>
                <c:pt idx="238">
                  <c:v>0.063732284768212</c:v>
                </c:pt>
                <c:pt idx="239">
                  <c:v>0.0637899834437086</c:v>
                </c:pt>
                <c:pt idx="240">
                  <c:v>0.0638476821192053</c:v>
                </c:pt>
                <c:pt idx="241">
                  <c:v>0.063905380794702</c:v>
                </c:pt>
                <c:pt idx="242">
                  <c:v>0.0639630794701987</c:v>
                </c:pt>
                <c:pt idx="243">
                  <c:v>0.0640207781456954</c:v>
                </c:pt>
                <c:pt idx="244">
                  <c:v>0.0640784768211921</c:v>
                </c:pt>
                <c:pt idx="245">
                  <c:v>0.0641361754966888</c:v>
                </c:pt>
                <c:pt idx="246">
                  <c:v>0.0641938741721855</c:v>
                </c:pt>
                <c:pt idx="247">
                  <c:v>0.0642515728476822</c:v>
                </c:pt>
                <c:pt idx="248">
                  <c:v>0.0643092715231788</c:v>
                </c:pt>
                <c:pt idx="249">
                  <c:v>0.0643669701986755</c:v>
                </c:pt>
                <c:pt idx="250">
                  <c:v>0.0644246688741722</c:v>
                </c:pt>
                <c:pt idx="251">
                  <c:v>0.0644823675496689</c:v>
                </c:pt>
                <c:pt idx="252">
                  <c:v>0.0645400662251656</c:v>
                </c:pt>
                <c:pt idx="253">
                  <c:v>0.0645977649006623</c:v>
                </c:pt>
                <c:pt idx="254">
                  <c:v>0.064655463576159</c:v>
                </c:pt>
                <c:pt idx="255">
                  <c:v>0.0647131622516557</c:v>
                </c:pt>
                <c:pt idx="256">
                  <c:v>0.0647708609271524</c:v>
                </c:pt>
                <c:pt idx="257">
                  <c:v>0.0648285596026491</c:v>
                </c:pt>
                <c:pt idx="258">
                  <c:v>0.0648862582781457</c:v>
                </c:pt>
                <c:pt idx="259">
                  <c:v>0.0649439569536424</c:v>
                </c:pt>
                <c:pt idx="260">
                  <c:v>0.0650016556291391</c:v>
                </c:pt>
                <c:pt idx="261">
                  <c:v>0.0650593543046358</c:v>
                </c:pt>
                <c:pt idx="262">
                  <c:v>0.0651170529801325</c:v>
                </c:pt>
                <c:pt idx="263">
                  <c:v>0.0651747516556292</c:v>
                </c:pt>
                <c:pt idx="264">
                  <c:v>0.0652324503311259</c:v>
                </c:pt>
                <c:pt idx="265">
                  <c:v>0.0652901490066226</c:v>
                </c:pt>
                <c:pt idx="266">
                  <c:v>0.0653478476821193</c:v>
                </c:pt>
                <c:pt idx="267">
                  <c:v>0.0654055463576159</c:v>
                </c:pt>
                <c:pt idx="268">
                  <c:v>0.0654632450331126</c:v>
                </c:pt>
                <c:pt idx="269">
                  <c:v>0.0655209437086093</c:v>
                </c:pt>
                <c:pt idx="270">
                  <c:v>0.065578642384106</c:v>
                </c:pt>
                <c:pt idx="271">
                  <c:v>0.0656363410596027</c:v>
                </c:pt>
                <c:pt idx="272">
                  <c:v>0.0656940397350994</c:v>
                </c:pt>
                <c:pt idx="273">
                  <c:v>0.0657517384105961</c:v>
                </c:pt>
                <c:pt idx="274">
                  <c:v>0.0658094370860928</c:v>
                </c:pt>
                <c:pt idx="275">
                  <c:v>0.0658671357615894</c:v>
                </c:pt>
                <c:pt idx="276">
                  <c:v>0.0659248344370861</c:v>
                </c:pt>
                <c:pt idx="277">
                  <c:v>0.0659825331125828</c:v>
                </c:pt>
                <c:pt idx="278">
                  <c:v>0.0660402317880795</c:v>
                </c:pt>
                <c:pt idx="279">
                  <c:v>0.0660979304635762</c:v>
                </c:pt>
                <c:pt idx="280">
                  <c:v>0.0661556291390729</c:v>
                </c:pt>
                <c:pt idx="281">
                  <c:v>0.0662133278145696</c:v>
                </c:pt>
                <c:pt idx="282">
                  <c:v>0.0662710264900663</c:v>
                </c:pt>
                <c:pt idx="283">
                  <c:v>0.0663287251655629</c:v>
                </c:pt>
                <c:pt idx="284">
                  <c:v>0.0663864238410596</c:v>
                </c:pt>
                <c:pt idx="285">
                  <c:v>0.0664441225165563</c:v>
                </c:pt>
                <c:pt idx="286">
                  <c:v>0.066501821192053</c:v>
                </c:pt>
                <c:pt idx="287">
                  <c:v>0.0665595198675497</c:v>
                </c:pt>
                <c:pt idx="288">
                  <c:v>0.0666172185430464</c:v>
                </c:pt>
                <c:pt idx="289">
                  <c:v>0.0666749172185431</c:v>
                </c:pt>
                <c:pt idx="290">
                  <c:v>0.0667326158940398</c:v>
                </c:pt>
                <c:pt idx="291">
                  <c:v>0.0667903145695364</c:v>
                </c:pt>
                <c:pt idx="292">
                  <c:v>0.0668480132450331</c:v>
                </c:pt>
                <c:pt idx="293">
                  <c:v>0.0669057119205298</c:v>
                </c:pt>
                <c:pt idx="294">
                  <c:v>0.0669634105960265</c:v>
                </c:pt>
                <c:pt idx="295">
                  <c:v>0.0670211092715232</c:v>
                </c:pt>
                <c:pt idx="296">
                  <c:v>0.0670788079470199</c:v>
                </c:pt>
                <c:pt idx="297">
                  <c:v>0.0671365066225166</c:v>
                </c:pt>
                <c:pt idx="298">
                  <c:v>0.0671942052980133</c:v>
                </c:pt>
                <c:pt idx="299">
                  <c:v>0.06725190397351</c:v>
                </c:pt>
                <c:pt idx="300">
                  <c:v>0.0673096026490066</c:v>
                </c:pt>
                <c:pt idx="301">
                  <c:v>0.0673673013245033</c:v>
                </c:pt>
                <c:pt idx="302">
                  <c:v>0.067425</c:v>
                </c:pt>
                <c:pt idx="303">
                  <c:v>0.0674826986754967</c:v>
                </c:pt>
                <c:pt idx="304">
                  <c:v>0.0675403973509934</c:v>
                </c:pt>
                <c:pt idx="305">
                  <c:v>0.0675980960264901</c:v>
                </c:pt>
                <c:pt idx="306">
                  <c:v>0.0676557947019868</c:v>
                </c:pt>
                <c:pt idx="307">
                  <c:v>0.0677134933774834</c:v>
                </c:pt>
                <c:pt idx="308">
                  <c:v>0.0677711920529801</c:v>
                </c:pt>
                <c:pt idx="309">
                  <c:v>0.0678288907284768</c:v>
                </c:pt>
                <c:pt idx="310">
                  <c:v>0.0678865894039735</c:v>
                </c:pt>
                <c:pt idx="311">
                  <c:v>0.0679442880794702</c:v>
                </c:pt>
                <c:pt idx="312">
                  <c:v>0.0680019867549669</c:v>
                </c:pt>
                <c:pt idx="313">
                  <c:v>0.0680596854304636</c:v>
                </c:pt>
                <c:pt idx="314">
                  <c:v>0.0681173841059603</c:v>
                </c:pt>
                <c:pt idx="315">
                  <c:v>0.068175082781457</c:v>
                </c:pt>
                <c:pt idx="316">
                  <c:v>0.0682327814569536</c:v>
                </c:pt>
                <c:pt idx="317">
                  <c:v>0.0682904801324503</c:v>
                </c:pt>
                <c:pt idx="318">
                  <c:v>0.068348178807947</c:v>
                </c:pt>
                <c:pt idx="319">
                  <c:v>0.0684058774834437</c:v>
                </c:pt>
                <c:pt idx="320">
                  <c:v>0.0684635761589404</c:v>
                </c:pt>
                <c:pt idx="321">
                  <c:v>0.0685212748344371</c:v>
                </c:pt>
                <c:pt idx="322">
                  <c:v>0.0685789735099338</c:v>
                </c:pt>
                <c:pt idx="323">
                  <c:v>0.0686366721854304</c:v>
                </c:pt>
                <c:pt idx="324">
                  <c:v>0.0686943708609271</c:v>
                </c:pt>
                <c:pt idx="325">
                  <c:v>0.0687520695364238</c:v>
                </c:pt>
                <c:pt idx="326">
                  <c:v>0.0688097682119205</c:v>
                </c:pt>
                <c:pt idx="327">
                  <c:v>0.0688674668874172</c:v>
                </c:pt>
                <c:pt idx="328">
                  <c:v>0.0689251655629139</c:v>
                </c:pt>
                <c:pt idx="329">
                  <c:v>0.0689828642384106</c:v>
                </c:pt>
                <c:pt idx="330">
                  <c:v>0.0690405629139073</c:v>
                </c:pt>
                <c:pt idx="331">
                  <c:v>0.0690982615894039</c:v>
                </c:pt>
                <c:pt idx="332">
                  <c:v>0.0691559602649006</c:v>
                </c:pt>
                <c:pt idx="333">
                  <c:v>0.0692136589403973</c:v>
                </c:pt>
                <c:pt idx="334">
                  <c:v>0.069271357615894</c:v>
                </c:pt>
                <c:pt idx="335">
                  <c:v>0.0693290562913907</c:v>
                </c:pt>
                <c:pt idx="336">
                  <c:v>0.0693867549668874</c:v>
                </c:pt>
                <c:pt idx="337">
                  <c:v>0.0694444536423841</c:v>
                </c:pt>
                <c:pt idx="338">
                  <c:v>0.0695021523178808</c:v>
                </c:pt>
                <c:pt idx="339">
                  <c:v>0.0695598509933775</c:v>
                </c:pt>
                <c:pt idx="340">
                  <c:v>0.0696175496688741</c:v>
                </c:pt>
                <c:pt idx="341">
                  <c:v>0.0696752483443708</c:v>
                </c:pt>
                <c:pt idx="342">
                  <c:v>0.0697329470198675</c:v>
                </c:pt>
                <c:pt idx="343">
                  <c:v>0.0697906456953642</c:v>
                </c:pt>
                <c:pt idx="344">
                  <c:v>0.0698483443708609</c:v>
                </c:pt>
                <c:pt idx="345">
                  <c:v>0.0699060430463576</c:v>
                </c:pt>
                <c:pt idx="346">
                  <c:v>0.0699637417218543</c:v>
                </c:pt>
                <c:pt idx="347">
                  <c:v>0.070021440397351</c:v>
                </c:pt>
                <c:pt idx="348">
                  <c:v>0.0700791390728477</c:v>
                </c:pt>
                <c:pt idx="349">
                  <c:v>0.0701368377483443</c:v>
                </c:pt>
                <c:pt idx="350">
                  <c:v>0.070194536423841</c:v>
                </c:pt>
                <c:pt idx="351">
                  <c:v>0.0702522350993377</c:v>
                </c:pt>
                <c:pt idx="352">
                  <c:v>0.0703099337748344</c:v>
                </c:pt>
                <c:pt idx="353">
                  <c:v>0.0703676324503311</c:v>
                </c:pt>
                <c:pt idx="354">
                  <c:v>0.0704253311258278</c:v>
                </c:pt>
                <c:pt idx="355">
                  <c:v>0.0704830298013245</c:v>
                </c:pt>
                <c:pt idx="356">
                  <c:v>0.0705407284768212</c:v>
                </c:pt>
                <c:pt idx="357">
                  <c:v>0.0705984271523178</c:v>
                </c:pt>
                <c:pt idx="358">
                  <c:v>0.0706561258278145</c:v>
                </c:pt>
                <c:pt idx="359">
                  <c:v>0.0707138245033112</c:v>
                </c:pt>
                <c:pt idx="360">
                  <c:v>0.0707715231788079</c:v>
                </c:pt>
                <c:pt idx="361">
                  <c:v>0.0708292218543046</c:v>
                </c:pt>
                <c:pt idx="362">
                  <c:v>0.0708869205298013</c:v>
                </c:pt>
                <c:pt idx="363">
                  <c:v>0.070944619205298</c:v>
                </c:pt>
                <c:pt idx="364">
                  <c:v>0.0710023178807947</c:v>
                </c:pt>
                <c:pt idx="365">
                  <c:v>0.0710600165562913</c:v>
                </c:pt>
                <c:pt idx="366">
                  <c:v>0.071117715231788</c:v>
                </c:pt>
                <c:pt idx="367">
                  <c:v>0.0711754139072847</c:v>
                </c:pt>
                <c:pt idx="368">
                  <c:v>0.0712331125827814</c:v>
                </c:pt>
                <c:pt idx="369">
                  <c:v>0.0712908112582781</c:v>
                </c:pt>
                <c:pt idx="370">
                  <c:v>0.0713485099337748</c:v>
                </c:pt>
                <c:pt idx="371">
                  <c:v>0.0714062086092715</c:v>
                </c:pt>
                <c:pt idx="372">
                  <c:v>0.0714639072847682</c:v>
                </c:pt>
                <c:pt idx="373">
                  <c:v>0.0715216059602648</c:v>
                </c:pt>
                <c:pt idx="374">
                  <c:v>0.0715793046357615</c:v>
                </c:pt>
                <c:pt idx="375">
                  <c:v>0.0716370033112582</c:v>
                </c:pt>
                <c:pt idx="376">
                  <c:v>0.0716947019867549</c:v>
                </c:pt>
                <c:pt idx="377">
                  <c:v>0.0717524006622516</c:v>
                </c:pt>
                <c:pt idx="378">
                  <c:v>0.0718100993377483</c:v>
                </c:pt>
                <c:pt idx="379">
                  <c:v>0.071867798013245</c:v>
                </c:pt>
                <c:pt idx="380">
                  <c:v>0.0719254966887417</c:v>
                </c:pt>
                <c:pt idx="381">
                  <c:v>0.0719831953642384</c:v>
                </c:pt>
                <c:pt idx="382">
                  <c:v>0.072040894039735</c:v>
                </c:pt>
                <c:pt idx="383">
                  <c:v>0.0720985927152317</c:v>
                </c:pt>
                <c:pt idx="384">
                  <c:v>0.0721562913907284</c:v>
                </c:pt>
                <c:pt idx="385">
                  <c:v>0.0722139900662251</c:v>
                </c:pt>
                <c:pt idx="386">
                  <c:v>0.0722716887417218</c:v>
                </c:pt>
                <c:pt idx="387">
                  <c:v>0.0723293874172185</c:v>
                </c:pt>
                <c:pt idx="388">
                  <c:v>0.0723870860927152</c:v>
                </c:pt>
                <c:pt idx="389">
                  <c:v>0.0724447847682118</c:v>
                </c:pt>
                <c:pt idx="390">
                  <c:v>0.0725024834437085</c:v>
                </c:pt>
                <c:pt idx="391">
                  <c:v>0.0725601821192052</c:v>
                </c:pt>
                <c:pt idx="392">
                  <c:v>0.0726178807947019</c:v>
                </c:pt>
                <c:pt idx="393">
                  <c:v>0.0726755794701986</c:v>
                </c:pt>
                <c:pt idx="394">
                  <c:v>0.0727332781456953</c:v>
                </c:pt>
                <c:pt idx="395">
                  <c:v>0.072790976821192</c:v>
                </c:pt>
                <c:pt idx="396">
                  <c:v>0.0728486754966887</c:v>
                </c:pt>
                <c:pt idx="397">
                  <c:v>0.0729063741721854</c:v>
                </c:pt>
                <c:pt idx="398">
                  <c:v>0.072964072847682</c:v>
                </c:pt>
                <c:pt idx="399">
                  <c:v>0.0730217715231787</c:v>
                </c:pt>
                <c:pt idx="400">
                  <c:v>0.0730794701986754</c:v>
                </c:pt>
                <c:pt idx="401">
                  <c:v>0.0731371688741721</c:v>
                </c:pt>
                <c:pt idx="402">
                  <c:v>0.0731948675496688</c:v>
                </c:pt>
                <c:pt idx="403">
                  <c:v>0.0732525662251655</c:v>
                </c:pt>
                <c:pt idx="404">
                  <c:v>0.0733102649006622</c:v>
                </c:pt>
                <c:pt idx="405">
                  <c:v>0.0733679635761588</c:v>
                </c:pt>
                <c:pt idx="406">
                  <c:v>0.0734256622516555</c:v>
                </c:pt>
                <c:pt idx="407">
                  <c:v>0.0734833609271522</c:v>
                </c:pt>
                <c:pt idx="408">
                  <c:v>0.0735410596026489</c:v>
                </c:pt>
                <c:pt idx="409">
                  <c:v>0.0735987582781456</c:v>
                </c:pt>
                <c:pt idx="410">
                  <c:v>0.0736564569536423</c:v>
                </c:pt>
                <c:pt idx="411">
                  <c:v>0.073714155629139</c:v>
                </c:pt>
                <c:pt idx="412">
                  <c:v>0.0737718543046357</c:v>
                </c:pt>
                <c:pt idx="413">
                  <c:v>0.0738295529801323</c:v>
                </c:pt>
                <c:pt idx="414">
                  <c:v>0.073887251655629</c:v>
                </c:pt>
                <c:pt idx="415">
                  <c:v>0.0739449503311257</c:v>
                </c:pt>
                <c:pt idx="416">
                  <c:v>0.0740026490066224</c:v>
                </c:pt>
                <c:pt idx="417">
                  <c:v>0.0740603476821191</c:v>
                </c:pt>
                <c:pt idx="418">
                  <c:v>0.0741180463576158</c:v>
                </c:pt>
                <c:pt idx="419">
                  <c:v>0.0741757450331125</c:v>
                </c:pt>
                <c:pt idx="420">
                  <c:v>0.0742334437086092</c:v>
                </c:pt>
                <c:pt idx="421">
                  <c:v>0.0742911423841059</c:v>
                </c:pt>
                <c:pt idx="422">
                  <c:v>0.0743488410596025</c:v>
                </c:pt>
                <c:pt idx="423">
                  <c:v>0.0744065397350992</c:v>
                </c:pt>
                <c:pt idx="424">
                  <c:v>0.0744642384105959</c:v>
                </c:pt>
                <c:pt idx="425">
                  <c:v>0.0745219370860926</c:v>
                </c:pt>
                <c:pt idx="426">
                  <c:v>0.0745796357615893</c:v>
                </c:pt>
                <c:pt idx="427">
                  <c:v>0.074637334437086</c:v>
                </c:pt>
                <c:pt idx="428">
                  <c:v>0.0746950331125827</c:v>
                </c:pt>
                <c:pt idx="429">
                  <c:v>0.0747527317880794</c:v>
                </c:pt>
                <c:pt idx="430">
                  <c:v>0.074810430463576</c:v>
                </c:pt>
                <c:pt idx="431">
                  <c:v>0.0748681291390727</c:v>
                </c:pt>
                <c:pt idx="432">
                  <c:v>0.0749258278145694</c:v>
                </c:pt>
                <c:pt idx="433">
                  <c:v>0.0749835264900661</c:v>
                </c:pt>
                <c:pt idx="434">
                  <c:v>0.0750412251655628</c:v>
                </c:pt>
                <c:pt idx="435">
                  <c:v>0.0750989238410595</c:v>
                </c:pt>
                <c:pt idx="436">
                  <c:v>0.0751566225165562</c:v>
                </c:pt>
                <c:pt idx="437">
                  <c:v>0.0752143211920529</c:v>
                </c:pt>
                <c:pt idx="438">
                  <c:v>0.0752720198675495</c:v>
                </c:pt>
                <c:pt idx="439">
                  <c:v>0.0753297185430462</c:v>
                </c:pt>
                <c:pt idx="440">
                  <c:v>0.0753874172185429</c:v>
                </c:pt>
                <c:pt idx="441">
                  <c:v>0.0754451158940396</c:v>
                </c:pt>
                <c:pt idx="442">
                  <c:v>0.0755028145695363</c:v>
                </c:pt>
                <c:pt idx="443">
                  <c:v>0.075560513245033</c:v>
                </c:pt>
                <c:pt idx="444">
                  <c:v>0.0756182119205297</c:v>
                </c:pt>
                <c:pt idx="445">
                  <c:v>0.0756759105960264</c:v>
                </c:pt>
                <c:pt idx="446">
                  <c:v>0.0757336092715231</c:v>
                </c:pt>
                <c:pt idx="447">
                  <c:v>0.0757913079470197</c:v>
                </c:pt>
                <c:pt idx="448">
                  <c:v>0.0758490066225164</c:v>
                </c:pt>
                <c:pt idx="449">
                  <c:v>0.0759067052980131</c:v>
                </c:pt>
                <c:pt idx="450">
                  <c:v>0.0759644039735098</c:v>
                </c:pt>
                <c:pt idx="451">
                  <c:v>0.0760221026490065</c:v>
                </c:pt>
                <c:pt idx="452">
                  <c:v>0.0760798013245032</c:v>
                </c:pt>
                <c:pt idx="453">
                  <c:v>0.0761374999999999</c:v>
                </c:pt>
                <c:pt idx="454">
                  <c:v>0.0761951986754965</c:v>
                </c:pt>
                <c:pt idx="455">
                  <c:v>0.0762528973509932</c:v>
                </c:pt>
                <c:pt idx="456">
                  <c:v>0.0763105960264899</c:v>
                </c:pt>
                <c:pt idx="457">
                  <c:v>0.0763682947019866</c:v>
                </c:pt>
                <c:pt idx="458">
                  <c:v>0.0764259933774833</c:v>
                </c:pt>
                <c:pt idx="459">
                  <c:v>0.07648369205298</c:v>
                </c:pt>
                <c:pt idx="460">
                  <c:v>0.0765413907284767</c:v>
                </c:pt>
                <c:pt idx="461">
                  <c:v>0.0765990894039734</c:v>
                </c:pt>
                <c:pt idx="462">
                  <c:v>0.0766567880794701</c:v>
                </c:pt>
                <c:pt idx="463">
                  <c:v>0.0767144867549667</c:v>
                </c:pt>
                <c:pt idx="464">
                  <c:v>0.0767721854304634</c:v>
                </c:pt>
                <c:pt idx="465">
                  <c:v>0.0768298841059601</c:v>
                </c:pt>
                <c:pt idx="466">
                  <c:v>0.0768875827814568</c:v>
                </c:pt>
                <c:pt idx="467">
                  <c:v>0.0769452814569535</c:v>
                </c:pt>
                <c:pt idx="468">
                  <c:v>0.0770029801324502</c:v>
                </c:pt>
                <c:pt idx="469">
                  <c:v>0.0770606788079469</c:v>
                </c:pt>
                <c:pt idx="470">
                  <c:v>0.0771183774834436</c:v>
                </c:pt>
                <c:pt idx="471">
                  <c:v>0.0771760761589402</c:v>
                </c:pt>
                <c:pt idx="472">
                  <c:v>0.0772337748344369</c:v>
                </c:pt>
                <c:pt idx="473">
                  <c:v>0.0772914735099336</c:v>
                </c:pt>
                <c:pt idx="474">
                  <c:v>0.0773491721854303</c:v>
                </c:pt>
                <c:pt idx="475">
                  <c:v>0.077406870860927</c:v>
                </c:pt>
                <c:pt idx="476">
                  <c:v>0.0774645695364237</c:v>
                </c:pt>
                <c:pt idx="477">
                  <c:v>0.0775222682119204</c:v>
                </c:pt>
                <c:pt idx="478">
                  <c:v>0.077579966887417</c:v>
                </c:pt>
                <c:pt idx="479">
                  <c:v>0.0776376655629137</c:v>
                </c:pt>
                <c:pt idx="480">
                  <c:v>0.0776953642384104</c:v>
                </c:pt>
                <c:pt idx="481">
                  <c:v>0.0777530629139071</c:v>
                </c:pt>
                <c:pt idx="482">
                  <c:v>0.0778107615894038</c:v>
                </c:pt>
                <c:pt idx="483">
                  <c:v>0.0778684602649005</c:v>
                </c:pt>
                <c:pt idx="484">
                  <c:v>0.0779261589403972</c:v>
                </c:pt>
                <c:pt idx="485">
                  <c:v>0.0779838576158939</c:v>
                </c:pt>
                <c:pt idx="486">
                  <c:v>0.0780415562913906</c:v>
                </c:pt>
                <c:pt idx="487">
                  <c:v>0.0780992549668872</c:v>
                </c:pt>
                <c:pt idx="488">
                  <c:v>0.0781569536423839</c:v>
                </c:pt>
                <c:pt idx="489">
                  <c:v>0.0782146523178806</c:v>
                </c:pt>
                <c:pt idx="490">
                  <c:v>0.0782723509933773</c:v>
                </c:pt>
                <c:pt idx="491">
                  <c:v>0.078330049668874</c:v>
                </c:pt>
                <c:pt idx="492">
                  <c:v>0.0783877483443707</c:v>
                </c:pt>
                <c:pt idx="493">
                  <c:v>0.0784454470198674</c:v>
                </c:pt>
                <c:pt idx="494">
                  <c:v>0.0785031456953641</c:v>
                </c:pt>
                <c:pt idx="495">
                  <c:v>0.0785608443708607</c:v>
                </c:pt>
                <c:pt idx="496">
                  <c:v>0.0786185430463574</c:v>
                </c:pt>
                <c:pt idx="497">
                  <c:v>0.0786762417218541</c:v>
                </c:pt>
                <c:pt idx="498">
                  <c:v>0.0787339403973508</c:v>
                </c:pt>
                <c:pt idx="499">
                  <c:v>0.0787916390728475</c:v>
                </c:pt>
                <c:pt idx="500">
                  <c:v>0.0788493377483442</c:v>
                </c:pt>
                <c:pt idx="501">
                  <c:v>0.0789070364238409</c:v>
                </c:pt>
                <c:pt idx="502">
                  <c:v>0.0789647350993376</c:v>
                </c:pt>
                <c:pt idx="503">
                  <c:v>0.0790224337748342</c:v>
                </c:pt>
                <c:pt idx="504">
                  <c:v>0.0790801324503309</c:v>
                </c:pt>
                <c:pt idx="505">
                  <c:v>0.0791378311258276</c:v>
                </c:pt>
                <c:pt idx="506">
                  <c:v>0.0791955298013243</c:v>
                </c:pt>
                <c:pt idx="507">
                  <c:v>0.079253228476821</c:v>
                </c:pt>
                <c:pt idx="508">
                  <c:v>0.0793109271523177</c:v>
                </c:pt>
                <c:pt idx="509">
                  <c:v>0.0793686258278144</c:v>
                </c:pt>
                <c:pt idx="510">
                  <c:v>0.0794263245033111</c:v>
                </c:pt>
                <c:pt idx="511">
                  <c:v>0.0794840231788078</c:v>
                </c:pt>
                <c:pt idx="512">
                  <c:v>0.0795417218543044</c:v>
                </c:pt>
                <c:pt idx="513">
                  <c:v>0.0795994205298011</c:v>
                </c:pt>
                <c:pt idx="514">
                  <c:v>0.0796571192052978</c:v>
                </c:pt>
                <c:pt idx="515">
                  <c:v>0.0797148178807945</c:v>
                </c:pt>
                <c:pt idx="516">
                  <c:v>0.0797725165562912</c:v>
                </c:pt>
                <c:pt idx="517">
                  <c:v>0.0798302152317879</c:v>
                </c:pt>
                <c:pt idx="518">
                  <c:v>0.0798879139072846</c:v>
                </c:pt>
                <c:pt idx="519">
                  <c:v>0.0799456125827813</c:v>
                </c:pt>
                <c:pt idx="520">
                  <c:v>0.0800033112582779</c:v>
                </c:pt>
                <c:pt idx="521">
                  <c:v>0.0800610099337746</c:v>
                </c:pt>
                <c:pt idx="522">
                  <c:v>0.0801187086092713</c:v>
                </c:pt>
                <c:pt idx="523">
                  <c:v>0.080176407284768</c:v>
                </c:pt>
                <c:pt idx="524">
                  <c:v>0.0802341059602647</c:v>
                </c:pt>
                <c:pt idx="525">
                  <c:v>0.0802918046357614</c:v>
                </c:pt>
                <c:pt idx="526">
                  <c:v>0.0803495033112581</c:v>
                </c:pt>
                <c:pt idx="527">
                  <c:v>0.0804072019867548</c:v>
                </c:pt>
                <c:pt idx="528">
                  <c:v>0.0804649006622515</c:v>
                </c:pt>
                <c:pt idx="529">
                  <c:v>0.0805225993377481</c:v>
                </c:pt>
                <c:pt idx="530">
                  <c:v>0.0805802980132448</c:v>
                </c:pt>
                <c:pt idx="531">
                  <c:v>0.0806379966887415</c:v>
                </c:pt>
                <c:pt idx="532">
                  <c:v>0.0806956953642382</c:v>
                </c:pt>
                <c:pt idx="533">
                  <c:v>0.0807533940397349</c:v>
                </c:pt>
                <c:pt idx="534">
                  <c:v>0.0808110927152316</c:v>
                </c:pt>
                <c:pt idx="535">
                  <c:v>0.0808687913907283</c:v>
                </c:pt>
                <c:pt idx="536">
                  <c:v>0.080926490066225</c:v>
                </c:pt>
                <c:pt idx="537">
                  <c:v>0.0809841887417217</c:v>
                </c:pt>
                <c:pt idx="538">
                  <c:v>0.0810418874172184</c:v>
                </c:pt>
                <c:pt idx="539">
                  <c:v>0.0810995860927151</c:v>
                </c:pt>
                <c:pt idx="540">
                  <c:v>0.0811572847682118</c:v>
                </c:pt>
                <c:pt idx="541">
                  <c:v>0.0812149834437084</c:v>
                </c:pt>
                <c:pt idx="542">
                  <c:v>0.0812726821192051</c:v>
                </c:pt>
                <c:pt idx="543">
                  <c:v>0.0813303807947018</c:v>
                </c:pt>
                <c:pt idx="544">
                  <c:v>0.0813880794701985</c:v>
                </c:pt>
                <c:pt idx="545">
                  <c:v>0.0814457781456952</c:v>
                </c:pt>
                <c:pt idx="546">
                  <c:v>0.0815034768211919</c:v>
                </c:pt>
                <c:pt idx="547">
                  <c:v>0.0815611754966886</c:v>
                </c:pt>
                <c:pt idx="548">
                  <c:v>0.0816188741721853</c:v>
                </c:pt>
                <c:pt idx="549">
                  <c:v>0.081676572847682</c:v>
                </c:pt>
                <c:pt idx="550">
                  <c:v>0.0817342715231787</c:v>
                </c:pt>
                <c:pt idx="551">
                  <c:v>0.0817919701986754</c:v>
                </c:pt>
                <c:pt idx="552">
                  <c:v>0.081849668874172</c:v>
                </c:pt>
                <c:pt idx="553">
                  <c:v>0.0819073675496687</c:v>
                </c:pt>
                <c:pt idx="554">
                  <c:v>0.0819650662251654</c:v>
                </c:pt>
                <c:pt idx="555">
                  <c:v>0.0820227649006621</c:v>
                </c:pt>
                <c:pt idx="556">
                  <c:v>0.0820804635761588</c:v>
                </c:pt>
                <c:pt idx="557">
                  <c:v>0.0821381622516555</c:v>
                </c:pt>
                <c:pt idx="558">
                  <c:v>0.0821958609271522</c:v>
                </c:pt>
                <c:pt idx="559">
                  <c:v>0.0822535596026489</c:v>
                </c:pt>
                <c:pt idx="560">
                  <c:v>0.0823112582781456</c:v>
                </c:pt>
                <c:pt idx="561">
                  <c:v>0.0823689569536423</c:v>
                </c:pt>
                <c:pt idx="562">
                  <c:v>0.082426655629139</c:v>
                </c:pt>
                <c:pt idx="563">
                  <c:v>0.0824843543046356</c:v>
                </c:pt>
                <c:pt idx="564">
                  <c:v>0.0825420529801323</c:v>
                </c:pt>
                <c:pt idx="565">
                  <c:v>0.082599751655629</c:v>
                </c:pt>
                <c:pt idx="566">
                  <c:v>0.0826574503311257</c:v>
                </c:pt>
                <c:pt idx="567">
                  <c:v>0.0827151490066224</c:v>
                </c:pt>
                <c:pt idx="568">
                  <c:v>0.0827728476821191</c:v>
                </c:pt>
                <c:pt idx="569">
                  <c:v>0.0828305463576158</c:v>
                </c:pt>
                <c:pt idx="570">
                  <c:v>0.0828882450331125</c:v>
                </c:pt>
                <c:pt idx="571">
                  <c:v>0.0829459437086092</c:v>
                </c:pt>
                <c:pt idx="572">
                  <c:v>0.0830036423841059</c:v>
                </c:pt>
                <c:pt idx="573">
                  <c:v>0.0830613410596026</c:v>
                </c:pt>
                <c:pt idx="574">
                  <c:v>0.0831190397350992</c:v>
                </c:pt>
                <c:pt idx="575">
                  <c:v>0.0831767384105959</c:v>
                </c:pt>
                <c:pt idx="576">
                  <c:v>0.0832344370860926</c:v>
                </c:pt>
                <c:pt idx="577">
                  <c:v>0.0832921357615893</c:v>
                </c:pt>
                <c:pt idx="578">
                  <c:v>0.083349834437086</c:v>
                </c:pt>
                <c:pt idx="579">
                  <c:v>0.0834075331125827</c:v>
                </c:pt>
                <c:pt idx="580">
                  <c:v>0.0834652317880794</c:v>
                </c:pt>
                <c:pt idx="581">
                  <c:v>0.0835229304635761</c:v>
                </c:pt>
                <c:pt idx="582">
                  <c:v>0.0835806291390728</c:v>
                </c:pt>
                <c:pt idx="583">
                  <c:v>0.0836383278145695</c:v>
                </c:pt>
                <c:pt idx="584">
                  <c:v>0.0836960264900662</c:v>
                </c:pt>
                <c:pt idx="585">
                  <c:v>0.0837537251655629</c:v>
                </c:pt>
                <c:pt idx="586">
                  <c:v>0.0838114238410595</c:v>
                </c:pt>
                <c:pt idx="587">
                  <c:v>0.0838691225165562</c:v>
                </c:pt>
                <c:pt idx="588">
                  <c:v>0.0839268211920529</c:v>
                </c:pt>
                <c:pt idx="589">
                  <c:v>0.0839845198675496</c:v>
                </c:pt>
                <c:pt idx="590">
                  <c:v>0.0840422185430463</c:v>
                </c:pt>
                <c:pt idx="591">
                  <c:v>0.084099917218543</c:v>
                </c:pt>
                <c:pt idx="592">
                  <c:v>0.0841576158940397</c:v>
                </c:pt>
                <c:pt idx="593">
                  <c:v>0.0842153145695364</c:v>
                </c:pt>
                <c:pt idx="594">
                  <c:v>0.0842730132450331</c:v>
                </c:pt>
                <c:pt idx="595">
                  <c:v>0.0843307119205298</c:v>
                </c:pt>
                <c:pt idx="596">
                  <c:v>0.0843884105960265</c:v>
                </c:pt>
                <c:pt idx="597">
                  <c:v>0.0844461092715231</c:v>
                </c:pt>
                <c:pt idx="598">
                  <c:v>0.0845038079470198</c:v>
                </c:pt>
                <c:pt idx="599">
                  <c:v>0.0845615066225165</c:v>
                </c:pt>
                <c:pt idx="600">
                  <c:v>0.0846192052980132</c:v>
                </c:pt>
                <c:pt idx="601">
                  <c:v>0.0846769039735099</c:v>
                </c:pt>
                <c:pt idx="602">
                  <c:v>0.0847346026490066</c:v>
                </c:pt>
                <c:pt idx="603">
                  <c:v>0.0847923013245033</c:v>
                </c:pt>
                <c:pt idx="604">
                  <c:v>0.08485</c:v>
                </c:pt>
                <c:pt idx="605">
                  <c:v>0.0849076986754967</c:v>
                </c:pt>
                <c:pt idx="606">
                  <c:v>0.0849653973509934</c:v>
                </c:pt>
                <c:pt idx="607">
                  <c:v>0.0850230960264901</c:v>
                </c:pt>
                <c:pt idx="608">
                  <c:v>0.0850807947019867</c:v>
                </c:pt>
                <c:pt idx="609">
                  <c:v>0.0851384933774834</c:v>
                </c:pt>
                <c:pt idx="610">
                  <c:v>0.0851961920529801</c:v>
                </c:pt>
                <c:pt idx="611">
                  <c:v>0.0852538907284768</c:v>
                </c:pt>
                <c:pt idx="612">
                  <c:v>0.0853115894039735</c:v>
                </c:pt>
                <c:pt idx="613">
                  <c:v>0.0853692880794702</c:v>
                </c:pt>
                <c:pt idx="614">
                  <c:v>0.0854269867549669</c:v>
                </c:pt>
                <c:pt idx="615">
                  <c:v>0.0854846854304636</c:v>
                </c:pt>
                <c:pt idx="616">
                  <c:v>0.0855423841059603</c:v>
                </c:pt>
                <c:pt idx="617">
                  <c:v>0.085600082781457</c:v>
                </c:pt>
                <c:pt idx="618">
                  <c:v>0.0856577814569537</c:v>
                </c:pt>
                <c:pt idx="619">
                  <c:v>0.0857154801324504</c:v>
                </c:pt>
                <c:pt idx="620">
                  <c:v>0.085773178807947</c:v>
                </c:pt>
                <c:pt idx="621">
                  <c:v>0.0858308774834437</c:v>
                </c:pt>
                <c:pt idx="622">
                  <c:v>0.0858885761589404</c:v>
                </c:pt>
                <c:pt idx="623">
                  <c:v>0.0859462748344371</c:v>
                </c:pt>
                <c:pt idx="624">
                  <c:v>0.0860039735099338</c:v>
                </c:pt>
                <c:pt idx="625">
                  <c:v>0.0860616721854305</c:v>
                </c:pt>
                <c:pt idx="626">
                  <c:v>0.0861193708609272</c:v>
                </c:pt>
                <c:pt idx="627">
                  <c:v>0.0861770695364239</c:v>
                </c:pt>
                <c:pt idx="628">
                  <c:v>0.0862347682119206</c:v>
                </c:pt>
                <c:pt idx="629">
                  <c:v>0.0862924668874173</c:v>
                </c:pt>
                <c:pt idx="630">
                  <c:v>0.086350165562914</c:v>
                </c:pt>
                <c:pt idx="631">
                  <c:v>0.0864078642384106</c:v>
                </c:pt>
                <c:pt idx="632">
                  <c:v>0.0864655629139073</c:v>
                </c:pt>
                <c:pt idx="633">
                  <c:v>0.086523261589404</c:v>
                </c:pt>
                <c:pt idx="634">
                  <c:v>0.0865809602649007</c:v>
                </c:pt>
                <c:pt idx="635">
                  <c:v>0.0866386589403974</c:v>
                </c:pt>
                <c:pt idx="636">
                  <c:v>0.0866963576158941</c:v>
                </c:pt>
                <c:pt idx="637">
                  <c:v>0.0867540562913908</c:v>
                </c:pt>
                <c:pt idx="638">
                  <c:v>0.0868117549668875</c:v>
                </c:pt>
                <c:pt idx="639">
                  <c:v>0.0868694536423842</c:v>
                </c:pt>
                <c:pt idx="640">
                  <c:v>0.0869271523178809</c:v>
                </c:pt>
                <c:pt idx="641">
                  <c:v>0.0869848509933775</c:v>
                </c:pt>
                <c:pt idx="642">
                  <c:v>0.0870425496688742</c:v>
                </c:pt>
                <c:pt idx="643">
                  <c:v>0.0871002483443709</c:v>
                </c:pt>
                <c:pt idx="644">
                  <c:v>0.0871579470198676</c:v>
                </c:pt>
                <c:pt idx="645">
                  <c:v>0.0872156456953643</c:v>
                </c:pt>
                <c:pt idx="646">
                  <c:v>0.087273344370861</c:v>
                </c:pt>
                <c:pt idx="647">
                  <c:v>0.0873310430463577</c:v>
                </c:pt>
                <c:pt idx="648">
                  <c:v>0.0873887417218544</c:v>
                </c:pt>
                <c:pt idx="649">
                  <c:v>0.0874464403973511</c:v>
                </c:pt>
                <c:pt idx="650">
                  <c:v>0.0875041390728478</c:v>
                </c:pt>
                <c:pt idx="651">
                  <c:v>0.0875618377483445</c:v>
                </c:pt>
                <c:pt idx="652">
                  <c:v>0.0876195364238412</c:v>
                </c:pt>
                <c:pt idx="653">
                  <c:v>0.0876772350993378</c:v>
                </c:pt>
                <c:pt idx="654">
                  <c:v>0.0877349337748345</c:v>
                </c:pt>
                <c:pt idx="655">
                  <c:v>0.0877926324503312</c:v>
                </c:pt>
                <c:pt idx="656">
                  <c:v>0.0878503311258279</c:v>
                </c:pt>
                <c:pt idx="657">
                  <c:v>0.0879080298013246</c:v>
                </c:pt>
                <c:pt idx="658">
                  <c:v>0.0879657284768213</c:v>
                </c:pt>
                <c:pt idx="659">
                  <c:v>0.088023427152318</c:v>
                </c:pt>
                <c:pt idx="660">
                  <c:v>0.0880811258278147</c:v>
                </c:pt>
                <c:pt idx="661">
                  <c:v>0.0881388245033114</c:v>
                </c:pt>
                <c:pt idx="662">
                  <c:v>0.0881965231788081</c:v>
                </c:pt>
                <c:pt idx="663">
                  <c:v>0.0882542218543047</c:v>
                </c:pt>
                <c:pt idx="664">
                  <c:v>0.0883119205298015</c:v>
                </c:pt>
                <c:pt idx="665">
                  <c:v>0.0883696192052981</c:v>
                </c:pt>
                <c:pt idx="666">
                  <c:v>0.0884273178807948</c:v>
                </c:pt>
                <c:pt idx="667">
                  <c:v>0.0884850165562915</c:v>
                </c:pt>
                <c:pt idx="668">
                  <c:v>0.0885427152317882</c:v>
                </c:pt>
                <c:pt idx="669">
                  <c:v>0.0886004139072849</c:v>
                </c:pt>
                <c:pt idx="670">
                  <c:v>0.0886581125827816</c:v>
                </c:pt>
                <c:pt idx="671">
                  <c:v>0.0887158112582783</c:v>
                </c:pt>
                <c:pt idx="672">
                  <c:v>0.088773509933775</c:v>
                </c:pt>
                <c:pt idx="673">
                  <c:v>0.0888312086092717</c:v>
                </c:pt>
                <c:pt idx="674">
                  <c:v>0.0888889072847683</c:v>
                </c:pt>
                <c:pt idx="675">
                  <c:v>0.088946605960265</c:v>
                </c:pt>
                <c:pt idx="676">
                  <c:v>0.0890043046357617</c:v>
                </c:pt>
                <c:pt idx="677">
                  <c:v>0.0890620033112584</c:v>
                </c:pt>
                <c:pt idx="678">
                  <c:v>0.0891197019867551</c:v>
                </c:pt>
                <c:pt idx="679">
                  <c:v>0.0891774006622518</c:v>
                </c:pt>
                <c:pt idx="680">
                  <c:v>0.0892350993377485</c:v>
                </c:pt>
                <c:pt idx="681">
                  <c:v>0.0892927980132452</c:v>
                </c:pt>
                <c:pt idx="682">
                  <c:v>0.0893504966887419</c:v>
                </c:pt>
                <c:pt idx="683">
                  <c:v>0.0894081953642386</c:v>
                </c:pt>
                <c:pt idx="684">
                  <c:v>0.0894658940397353</c:v>
                </c:pt>
                <c:pt idx="685">
                  <c:v>0.089523592715232</c:v>
                </c:pt>
                <c:pt idx="686">
                  <c:v>0.0895812913907286</c:v>
                </c:pt>
                <c:pt idx="687">
                  <c:v>0.0896389900662253</c:v>
                </c:pt>
                <c:pt idx="688">
                  <c:v>0.089696688741722</c:v>
                </c:pt>
                <c:pt idx="689">
                  <c:v>0.0897543874172187</c:v>
                </c:pt>
                <c:pt idx="690">
                  <c:v>0.0898120860927154</c:v>
                </c:pt>
                <c:pt idx="691">
                  <c:v>0.0898697847682121</c:v>
                </c:pt>
                <c:pt idx="692">
                  <c:v>0.0899274834437088</c:v>
                </c:pt>
                <c:pt idx="693">
                  <c:v>0.0899851821192055</c:v>
                </c:pt>
                <c:pt idx="694">
                  <c:v>0.0900428807947022</c:v>
                </c:pt>
                <c:pt idx="695">
                  <c:v>0.0901005794701989</c:v>
                </c:pt>
                <c:pt idx="696">
                  <c:v>0.0901582781456956</c:v>
                </c:pt>
                <c:pt idx="697">
                  <c:v>0.0902159768211922</c:v>
                </c:pt>
                <c:pt idx="698">
                  <c:v>0.0902736754966889</c:v>
                </c:pt>
                <c:pt idx="699">
                  <c:v>0.0903313741721856</c:v>
                </c:pt>
                <c:pt idx="700">
                  <c:v>0.0903890728476823</c:v>
                </c:pt>
                <c:pt idx="701">
                  <c:v>0.090446771523179</c:v>
                </c:pt>
                <c:pt idx="702">
                  <c:v>0.0905044701986757</c:v>
                </c:pt>
                <c:pt idx="703">
                  <c:v>0.0905621688741724</c:v>
                </c:pt>
                <c:pt idx="704">
                  <c:v>0.0906198675496691</c:v>
                </c:pt>
                <c:pt idx="705">
                  <c:v>0.0906775662251658</c:v>
                </c:pt>
                <c:pt idx="706">
                  <c:v>0.0907352649006625</c:v>
                </c:pt>
                <c:pt idx="707">
                  <c:v>0.0907929635761592</c:v>
                </c:pt>
                <c:pt idx="708">
                  <c:v>0.0908506622516558</c:v>
                </c:pt>
                <c:pt idx="709">
                  <c:v>0.0909083609271525</c:v>
                </c:pt>
                <c:pt idx="710">
                  <c:v>0.0909660596026492</c:v>
                </c:pt>
                <c:pt idx="711">
                  <c:v>0.0910237582781459</c:v>
                </c:pt>
                <c:pt idx="712">
                  <c:v>0.0910814569536426</c:v>
                </c:pt>
                <c:pt idx="713">
                  <c:v>0.0911391556291393</c:v>
                </c:pt>
                <c:pt idx="714">
                  <c:v>0.091196854304636</c:v>
                </c:pt>
                <c:pt idx="715">
                  <c:v>0.0912545529801327</c:v>
                </c:pt>
                <c:pt idx="716">
                  <c:v>0.0913122516556294</c:v>
                </c:pt>
                <c:pt idx="717">
                  <c:v>0.0913699503311261</c:v>
                </c:pt>
                <c:pt idx="718">
                  <c:v>0.0914276490066228</c:v>
                </c:pt>
                <c:pt idx="719">
                  <c:v>0.0914853476821194</c:v>
                </c:pt>
                <c:pt idx="720">
                  <c:v>0.0915430463576161</c:v>
                </c:pt>
                <c:pt idx="721">
                  <c:v>0.0916007450331128</c:v>
                </c:pt>
                <c:pt idx="722">
                  <c:v>0.0916584437086095</c:v>
                </c:pt>
                <c:pt idx="723">
                  <c:v>0.0917161423841062</c:v>
                </c:pt>
                <c:pt idx="724">
                  <c:v>0.0917738410596029</c:v>
                </c:pt>
                <c:pt idx="725">
                  <c:v>0.0918315397350996</c:v>
                </c:pt>
                <c:pt idx="726">
                  <c:v>0.0918892384105963</c:v>
                </c:pt>
                <c:pt idx="727">
                  <c:v>0.091946937086093</c:v>
                </c:pt>
                <c:pt idx="728">
                  <c:v>0.0920046357615897</c:v>
                </c:pt>
                <c:pt idx="729">
                  <c:v>0.0920623344370864</c:v>
                </c:pt>
                <c:pt idx="730">
                  <c:v>0.092120033112583</c:v>
                </c:pt>
                <c:pt idx="731">
                  <c:v>0.0921777317880797</c:v>
                </c:pt>
                <c:pt idx="732">
                  <c:v>0.0922354304635764</c:v>
                </c:pt>
                <c:pt idx="733">
                  <c:v>0.0922931291390731</c:v>
                </c:pt>
                <c:pt idx="734">
                  <c:v>0.0923508278145698</c:v>
                </c:pt>
                <c:pt idx="735">
                  <c:v>0.0924085264900665</c:v>
                </c:pt>
                <c:pt idx="736">
                  <c:v>0.0924662251655632</c:v>
                </c:pt>
                <c:pt idx="737">
                  <c:v>0.0925239238410599</c:v>
                </c:pt>
                <c:pt idx="738">
                  <c:v>0.0925816225165566</c:v>
                </c:pt>
                <c:pt idx="739">
                  <c:v>0.0926393211920533</c:v>
                </c:pt>
                <c:pt idx="740">
                  <c:v>0.09269701986755</c:v>
                </c:pt>
                <c:pt idx="741">
                  <c:v>0.0927547185430467</c:v>
                </c:pt>
                <c:pt idx="742">
                  <c:v>0.0928124172185433</c:v>
                </c:pt>
                <c:pt idx="743">
                  <c:v>0.09287011589404</c:v>
                </c:pt>
                <c:pt idx="744">
                  <c:v>0.0929278145695367</c:v>
                </c:pt>
                <c:pt idx="745">
                  <c:v>0.0929855132450334</c:v>
                </c:pt>
                <c:pt idx="746">
                  <c:v>0.0930432119205301</c:v>
                </c:pt>
                <c:pt idx="747">
                  <c:v>0.0931009105960268</c:v>
                </c:pt>
                <c:pt idx="748">
                  <c:v>0.0931586092715235</c:v>
                </c:pt>
                <c:pt idx="749">
                  <c:v>0.0932163079470202</c:v>
                </c:pt>
                <c:pt idx="750">
                  <c:v>0.0932740066225169</c:v>
                </c:pt>
                <c:pt idx="751">
                  <c:v>0.0933317052980135</c:v>
                </c:pt>
                <c:pt idx="752">
                  <c:v>0.0933894039735103</c:v>
                </c:pt>
                <c:pt idx="753">
                  <c:v>0.0934471026490069</c:v>
                </c:pt>
                <c:pt idx="754">
                  <c:v>0.0935048013245036</c:v>
                </c:pt>
                <c:pt idx="755">
                  <c:v>0.0935625000000003</c:v>
                </c:pt>
                <c:pt idx="756">
                  <c:v>0.093620198675497</c:v>
                </c:pt>
                <c:pt idx="757">
                  <c:v>0.0936778973509937</c:v>
                </c:pt>
                <c:pt idx="758">
                  <c:v>0.0937355960264904</c:v>
                </c:pt>
                <c:pt idx="759">
                  <c:v>0.0937932947019871</c:v>
                </c:pt>
                <c:pt idx="760">
                  <c:v>0.0938509933774838</c:v>
                </c:pt>
                <c:pt idx="761">
                  <c:v>0.0939086920529805</c:v>
                </c:pt>
                <c:pt idx="762">
                  <c:v>0.0939663907284772</c:v>
                </c:pt>
                <c:pt idx="763">
                  <c:v>0.0940240894039738</c:v>
                </c:pt>
                <c:pt idx="764">
                  <c:v>0.0940817880794705</c:v>
                </c:pt>
                <c:pt idx="765">
                  <c:v>0.0941394867549672</c:v>
                </c:pt>
                <c:pt idx="766">
                  <c:v>0.0941971854304639</c:v>
                </c:pt>
                <c:pt idx="767">
                  <c:v>0.0942548841059606</c:v>
                </c:pt>
                <c:pt idx="768">
                  <c:v>0.0943125827814573</c:v>
                </c:pt>
                <c:pt idx="769">
                  <c:v>0.094370281456954</c:v>
                </c:pt>
                <c:pt idx="770">
                  <c:v>0.0944279801324507</c:v>
                </c:pt>
                <c:pt idx="771">
                  <c:v>0.0944856788079474</c:v>
                </c:pt>
                <c:pt idx="772">
                  <c:v>0.0945433774834441</c:v>
                </c:pt>
                <c:pt idx="773">
                  <c:v>0.0946010761589408</c:v>
                </c:pt>
                <c:pt idx="774">
                  <c:v>0.0946587748344374</c:v>
                </c:pt>
                <c:pt idx="775">
                  <c:v>0.0947164735099341</c:v>
                </c:pt>
                <c:pt idx="776">
                  <c:v>0.0947741721854308</c:v>
                </c:pt>
                <c:pt idx="777">
                  <c:v>0.0948318708609275</c:v>
                </c:pt>
                <c:pt idx="778">
                  <c:v>0.0948895695364242</c:v>
                </c:pt>
                <c:pt idx="779">
                  <c:v>0.0949472682119209</c:v>
                </c:pt>
                <c:pt idx="780">
                  <c:v>0.0950049668874176</c:v>
                </c:pt>
                <c:pt idx="781">
                  <c:v>0.0950626655629143</c:v>
                </c:pt>
                <c:pt idx="782">
                  <c:v>0.095120364238411</c:v>
                </c:pt>
                <c:pt idx="783">
                  <c:v>0.0951780629139077</c:v>
                </c:pt>
                <c:pt idx="784">
                  <c:v>0.0952357615894044</c:v>
                </c:pt>
                <c:pt idx="785">
                  <c:v>0.095293460264901</c:v>
                </c:pt>
                <c:pt idx="786">
                  <c:v>0.0953511589403977</c:v>
                </c:pt>
                <c:pt idx="787">
                  <c:v>0.0954088576158944</c:v>
                </c:pt>
                <c:pt idx="788">
                  <c:v>0.0954665562913911</c:v>
                </c:pt>
                <c:pt idx="789">
                  <c:v>0.0955242549668878</c:v>
                </c:pt>
                <c:pt idx="790">
                  <c:v>0.0955819536423845</c:v>
                </c:pt>
                <c:pt idx="791">
                  <c:v>0.0956396523178812</c:v>
                </c:pt>
                <c:pt idx="792">
                  <c:v>0.0956973509933779</c:v>
                </c:pt>
                <c:pt idx="793">
                  <c:v>0.0957550496688746</c:v>
                </c:pt>
                <c:pt idx="794">
                  <c:v>0.0958127483443713</c:v>
                </c:pt>
                <c:pt idx="795">
                  <c:v>0.095870447019868</c:v>
                </c:pt>
                <c:pt idx="796">
                  <c:v>0.0959281456953646</c:v>
                </c:pt>
                <c:pt idx="797">
                  <c:v>0.0959858443708613</c:v>
                </c:pt>
                <c:pt idx="798">
                  <c:v>0.096043543046358</c:v>
                </c:pt>
                <c:pt idx="799">
                  <c:v>0.0961012417218547</c:v>
                </c:pt>
                <c:pt idx="800">
                  <c:v>0.0961589403973514</c:v>
                </c:pt>
                <c:pt idx="801">
                  <c:v>0.0962166390728481</c:v>
                </c:pt>
                <c:pt idx="802">
                  <c:v>0.0962743377483448</c:v>
                </c:pt>
                <c:pt idx="803">
                  <c:v>0.0963320364238415</c:v>
                </c:pt>
                <c:pt idx="804">
                  <c:v>0.0963897350993382</c:v>
                </c:pt>
                <c:pt idx="805">
                  <c:v>0.0964474337748349</c:v>
                </c:pt>
                <c:pt idx="806">
                  <c:v>0.0965051324503316</c:v>
                </c:pt>
                <c:pt idx="807">
                  <c:v>0.0965628311258283</c:v>
                </c:pt>
                <c:pt idx="808">
                  <c:v>0.0966205298013249</c:v>
                </c:pt>
                <c:pt idx="809">
                  <c:v>0.0966782284768216</c:v>
                </c:pt>
                <c:pt idx="810">
                  <c:v>0.0967359271523183</c:v>
                </c:pt>
                <c:pt idx="811">
                  <c:v>0.096793625827815</c:v>
                </c:pt>
                <c:pt idx="812">
                  <c:v>0.0968513245033117</c:v>
                </c:pt>
                <c:pt idx="813">
                  <c:v>0.0969090231788084</c:v>
                </c:pt>
                <c:pt idx="814">
                  <c:v>0.0969667218543051</c:v>
                </c:pt>
                <c:pt idx="815">
                  <c:v>0.0970244205298018</c:v>
                </c:pt>
                <c:pt idx="816">
                  <c:v>0.0970821192052985</c:v>
                </c:pt>
                <c:pt idx="817">
                  <c:v>0.0971398178807952</c:v>
                </c:pt>
                <c:pt idx="818">
                  <c:v>0.0971975165562919</c:v>
                </c:pt>
                <c:pt idx="819">
                  <c:v>0.0972552152317885</c:v>
                </c:pt>
                <c:pt idx="820">
                  <c:v>0.0973129139072852</c:v>
                </c:pt>
                <c:pt idx="821">
                  <c:v>0.0973706125827819</c:v>
                </c:pt>
                <c:pt idx="822">
                  <c:v>0.0974283112582786</c:v>
                </c:pt>
                <c:pt idx="823">
                  <c:v>0.0974860099337753</c:v>
                </c:pt>
                <c:pt idx="824">
                  <c:v>0.097543708609272</c:v>
                </c:pt>
                <c:pt idx="825">
                  <c:v>0.0976014072847687</c:v>
                </c:pt>
                <c:pt idx="826">
                  <c:v>0.0976591059602654</c:v>
                </c:pt>
                <c:pt idx="827">
                  <c:v>0.0977168046357621</c:v>
                </c:pt>
                <c:pt idx="828">
                  <c:v>0.0977745033112588</c:v>
                </c:pt>
                <c:pt idx="829">
                  <c:v>0.0978322019867555</c:v>
                </c:pt>
                <c:pt idx="830">
                  <c:v>0.0978899006622521</c:v>
                </c:pt>
                <c:pt idx="831">
                  <c:v>0.0979475993377488</c:v>
                </c:pt>
                <c:pt idx="832">
                  <c:v>0.0980052980132455</c:v>
                </c:pt>
                <c:pt idx="833">
                  <c:v>0.0980629966887422</c:v>
                </c:pt>
                <c:pt idx="834">
                  <c:v>0.0981206953642389</c:v>
                </c:pt>
                <c:pt idx="835">
                  <c:v>0.0981783940397356</c:v>
                </c:pt>
                <c:pt idx="836">
                  <c:v>0.0982360927152323</c:v>
                </c:pt>
                <c:pt idx="837">
                  <c:v>0.098293791390729</c:v>
                </c:pt>
                <c:pt idx="838">
                  <c:v>0.0983514900662257</c:v>
                </c:pt>
                <c:pt idx="839">
                  <c:v>0.0984091887417224</c:v>
                </c:pt>
                <c:pt idx="840">
                  <c:v>0.0984668874172191</c:v>
                </c:pt>
                <c:pt idx="841">
                  <c:v>0.0985245860927158</c:v>
                </c:pt>
                <c:pt idx="842">
                  <c:v>0.0985822847682124</c:v>
                </c:pt>
                <c:pt idx="843">
                  <c:v>0.0986399834437091</c:v>
                </c:pt>
                <c:pt idx="844">
                  <c:v>0.0986976821192058</c:v>
                </c:pt>
                <c:pt idx="845">
                  <c:v>0.0987553807947025</c:v>
                </c:pt>
                <c:pt idx="846">
                  <c:v>0.0988130794701992</c:v>
                </c:pt>
                <c:pt idx="847">
                  <c:v>0.0988707781456959</c:v>
                </c:pt>
                <c:pt idx="848">
                  <c:v>0.0989284768211926</c:v>
                </c:pt>
                <c:pt idx="849">
                  <c:v>0.0989861754966893</c:v>
                </c:pt>
                <c:pt idx="850">
                  <c:v>0.099043874172186</c:v>
                </c:pt>
                <c:pt idx="851">
                  <c:v>0.0991015728476827</c:v>
                </c:pt>
                <c:pt idx="852">
                  <c:v>0.0991592715231794</c:v>
                </c:pt>
                <c:pt idx="853">
                  <c:v>0.099216970198676</c:v>
                </c:pt>
                <c:pt idx="854">
                  <c:v>0.0992746688741727</c:v>
                </c:pt>
                <c:pt idx="855">
                  <c:v>0.0993323675496694</c:v>
                </c:pt>
                <c:pt idx="856">
                  <c:v>0.0993900662251661</c:v>
                </c:pt>
                <c:pt idx="857">
                  <c:v>0.0994477649006628</c:v>
                </c:pt>
                <c:pt idx="858">
                  <c:v>0.0995054635761595</c:v>
                </c:pt>
                <c:pt idx="859">
                  <c:v>0.0995631622516562</c:v>
                </c:pt>
                <c:pt idx="860">
                  <c:v>0.0996208609271529</c:v>
                </c:pt>
                <c:pt idx="861">
                  <c:v>0.0996785596026496</c:v>
                </c:pt>
                <c:pt idx="862">
                  <c:v>0.0997362582781463</c:v>
                </c:pt>
                <c:pt idx="863">
                  <c:v>0.099793956953643</c:v>
                </c:pt>
                <c:pt idx="864">
                  <c:v>0.0998516556291396</c:v>
                </c:pt>
                <c:pt idx="865">
                  <c:v>0.0999093543046363</c:v>
                </c:pt>
                <c:pt idx="866">
                  <c:v>0.099967052980133</c:v>
                </c:pt>
                <c:pt idx="867">
                  <c:v>0.10002475165563</c:v>
                </c:pt>
                <c:pt idx="868">
                  <c:v>0.100082450331126</c:v>
                </c:pt>
                <c:pt idx="869">
                  <c:v>0.100140149006623</c:v>
                </c:pt>
                <c:pt idx="870">
                  <c:v>0.10019784768212</c:v>
                </c:pt>
                <c:pt idx="871">
                  <c:v>0.100255546357617</c:v>
                </c:pt>
                <c:pt idx="872">
                  <c:v>0.100313245033113</c:v>
                </c:pt>
                <c:pt idx="873">
                  <c:v>0.10037094370861</c:v>
                </c:pt>
                <c:pt idx="874">
                  <c:v>0.100428642384107</c:v>
                </c:pt>
                <c:pt idx="875">
                  <c:v>0.100486341059603</c:v>
                </c:pt>
                <c:pt idx="876">
                  <c:v>0.1005440397351</c:v>
                </c:pt>
                <c:pt idx="877">
                  <c:v>0.100601738410597</c:v>
                </c:pt>
                <c:pt idx="878">
                  <c:v>0.100659437086093</c:v>
                </c:pt>
                <c:pt idx="879">
                  <c:v>0.10071713576159</c:v>
                </c:pt>
                <c:pt idx="880">
                  <c:v>0.100774834437087</c:v>
                </c:pt>
                <c:pt idx="881">
                  <c:v>0.100832533112583</c:v>
                </c:pt>
                <c:pt idx="882">
                  <c:v>0.10089023178808</c:v>
                </c:pt>
                <c:pt idx="883">
                  <c:v>0.100947930463577</c:v>
                </c:pt>
                <c:pt idx="884">
                  <c:v>0.101005629139073</c:v>
                </c:pt>
                <c:pt idx="885">
                  <c:v>0.10106332781457</c:v>
                </c:pt>
                <c:pt idx="886">
                  <c:v>0.101121026490067</c:v>
                </c:pt>
                <c:pt idx="887">
                  <c:v>0.101178725165564</c:v>
                </c:pt>
                <c:pt idx="888">
                  <c:v>0.10123642384106</c:v>
                </c:pt>
                <c:pt idx="889">
                  <c:v>0.101294122516557</c:v>
                </c:pt>
                <c:pt idx="890">
                  <c:v>0.101351821192054</c:v>
                </c:pt>
                <c:pt idx="891">
                  <c:v>0.10140951986755</c:v>
                </c:pt>
                <c:pt idx="892">
                  <c:v>0.101467218543047</c:v>
                </c:pt>
                <c:pt idx="893">
                  <c:v>0.101524917218544</c:v>
                </c:pt>
                <c:pt idx="894">
                  <c:v>0.10158261589404</c:v>
                </c:pt>
                <c:pt idx="895">
                  <c:v>0.101640314569537</c:v>
                </c:pt>
                <c:pt idx="896">
                  <c:v>0.101698013245034</c:v>
                </c:pt>
                <c:pt idx="897">
                  <c:v>0.10175571192053</c:v>
                </c:pt>
                <c:pt idx="898">
                  <c:v>0.101813410596027</c:v>
                </c:pt>
                <c:pt idx="899">
                  <c:v>0.101871109271524</c:v>
                </c:pt>
                <c:pt idx="900">
                  <c:v>0.101928807947021</c:v>
                </c:pt>
                <c:pt idx="901">
                  <c:v>0.101986506622517</c:v>
                </c:pt>
                <c:pt idx="902">
                  <c:v>0.102044205298014</c:v>
                </c:pt>
                <c:pt idx="903">
                  <c:v>0.102101903973511</c:v>
                </c:pt>
                <c:pt idx="904">
                  <c:v>0.102159602649007</c:v>
                </c:pt>
                <c:pt idx="905">
                  <c:v>0.102217301324504</c:v>
                </c:pt>
                <c:pt idx="906">
                  <c:v>0.102275000000001</c:v>
                </c:pt>
                <c:pt idx="907">
                  <c:v>0.102332698675497</c:v>
                </c:pt>
                <c:pt idx="908">
                  <c:v>0.102390397350994</c:v>
                </c:pt>
                <c:pt idx="909">
                  <c:v>0.102448096026491</c:v>
                </c:pt>
                <c:pt idx="910">
                  <c:v>0.102505794701987</c:v>
                </c:pt>
                <c:pt idx="911">
                  <c:v>0.102563493377484</c:v>
                </c:pt>
                <c:pt idx="912">
                  <c:v>0.102621192052981</c:v>
                </c:pt>
                <c:pt idx="913">
                  <c:v>0.102678890728478</c:v>
                </c:pt>
                <c:pt idx="914">
                  <c:v>0.102736589403974</c:v>
                </c:pt>
                <c:pt idx="915">
                  <c:v>0.102794288079471</c:v>
                </c:pt>
                <c:pt idx="916">
                  <c:v>0.102851986754968</c:v>
                </c:pt>
                <c:pt idx="917">
                  <c:v>0.102909685430464</c:v>
                </c:pt>
                <c:pt idx="918">
                  <c:v>0.102967384105961</c:v>
                </c:pt>
                <c:pt idx="919">
                  <c:v>0.103025082781458</c:v>
                </c:pt>
                <c:pt idx="920">
                  <c:v>0.103082781456954</c:v>
                </c:pt>
                <c:pt idx="921">
                  <c:v>0.103140480132451</c:v>
                </c:pt>
                <c:pt idx="922">
                  <c:v>0.103198178807948</c:v>
                </c:pt>
                <c:pt idx="923">
                  <c:v>0.103255877483444</c:v>
                </c:pt>
                <c:pt idx="924">
                  <c:v>0.103313576158941</c:v>
                </c:pt>
                <c:pt idx="925">
                  <c:v>0.103371274834438</c:v>
                </c:pt>
                <c:pt idx="926">
                  <c:v>0.103428973509935</c:v>
                </c:pt>
                <c:pt idx="927">
                  <c:v>0.103486672185431</c:v>
                </c:pt>
                <c:pt idx="928">
                  <c:v>0.103544370860928</c:v>
                </c:pt>
                <c:pt idx="929">
                  <c:v>0.103602069536425</c:v>
                </c:pt>
                <c:pt idx="930">
                  <c:v>0.103659768211921</c:v>
                </c:pt>
                <c:pt idx="931">
                  <c:v>0.103717466887418</c:v>
                </c:pt>
                <c:pt idx="932">
                  <c:v>0.103775165562915</c:v>
                </c:pt>
                <c:pt idx="933">
                  <c:v>0.103832864238411</c:v>
                </c:pt>
                <c:pt idx="934">
                  <c:v>0.103890562913908</c:v>
                </c:pt>
                <c:pt idx="935">
                  <c:v>0.103948261589405</c:v>
                </c:pt>
                <c:pt idx="936">
                  <c:v>0.104005960264901</c:v>
                </c:pt>
                <c:pt idx="937">
                  <c:v>0.104063658940398</c:v>
                </c:pt>
                <c:pt idx="938">
                  <c:v>0.104121357615895</c:v>
                </c:pt>
                <c:pt idx="939">
                  <c:v>0.104179056291391</c:v>
                </c:pt>
                <c:pt idx="940">
                  <c:v>0.104236754966888</c:v>
                </c:pt>
                <c:pt idx="941">
                  <c:v>0.104294453642385</c:v>
                </c:pt>
                <c:pt idx="942">
                  <c:v>0.104352152317882</c:v>
                </c:pt>
                <c:pt idx="943">
                  <c:v>0.104409850993378</c:v>
                </c:pt>
                <c:pt idx="944">
                  <c:v>0.104467549668875</c:v>
                </c:pt>
                <c:pt idx="945">
                  <c:v>0.104525248344372</c:v>
                </c:pt>
                <c:pt idx="946">
                  <c:v>0.104582947019868</c:v>
                </c:pt>
                <c:pt idx="947">
                  <c:v>0.104640645695365</c:v>
                </c:pt>
                <c:pt idx="948">
                  <c:v>0.104698344370862</c:v>
                </c:pt>
                <c:pt idx="949">
                  <c:v>0.104756043046358</c:v>
                </c:pt>
                <c:pt idx="950">
                  <c:v>0.104813741721855</c:v>
                </c:pt>
                <c:pt idx="951">
                  <c:v>0.104871440397352</c:v>
                </c:pt>
                <c:pt idx="952">
                  <c:v>0.104929139072848</c:v>
                </c:pt>
                <c:pt idx="953">
                  <c:v>0.104986837748345</c:v>
                </c:pt>
                <c:pt idx="954">
                  <c:v>0.105044536423842</c:v>
                </c:pt>
                <c:pt idx="955">
                  <c:v>0.105102235099339</c:v>
                </c:pt>
                <c:pt idx="956">
                  <c:v>0.105159933774835</c:v>
                </c:pt>
                <c:pt idx="957">
                  <c:v>0.105217632450332</c:v>
                </c:pt>
                <c:pt idx="958">
                  <c:v>0.105275331125829</c:v>
                </c:pt>
                <c:pt idx="959">
                  <c:v>0.105333029801325</c:v>
                </c:pt>
                <c:pt idx="960">
                  <c:v>0.105390728476822</c:v>
                </c:pt>
                <c:pt idx="961">
                  <c:v>0.105448427152319</c:v>
                </c:pt>
                <c:pt idx="962">
                  <c:v>0.105506125827815</c:v>
                </c:pt>
                <c:pt idx="963">
                  <c:v>0.105563824503312</c:v>
                </c:pt>
                <c:pt idx="964">
                  <c:v>0.105621523178809</c:v>
                </c:pt>
                <c:pt idx="965">
                  <c:v>0.105679221854305</c:v>
                </c:pt>
                <c:pt idx="966">
                  <c:v>0.105736920529802</c:v>
                </c:pt>
                <c:pt idx="967">
                  <c:v>0.105794619205299</c:v>
                </c:pt>
                <c:pt idx="968">
                  <c:v>0.105852317880796</c:v>
                </c:pt>
                <c:pt idx="969">
                  <c:v>0.105910016556292</c:v>
                </c:pt>
                <c:pt idx="970">
                  <c:v>0.105967715231789</c:v>
                </c:pt>
                <c:pt idx="971">
                  <c:v>0.106025413907286</c:v>
                </c:pt>
                <c:pt idx="972">
                  <c:v>0.106083112582782</c:v>
                </c:pt>
                <c:pt idx="973">
                  <c:v>0.106140811258279</c:v>
                </c:pt>
                <c:pt idx="974">
                  <c:v>0.106198509933776</c:v>
                </c:pt>
                <c:pt idx="975">
                  <c:v>0.106256208609272</c:v>
                </c:pt>
                <c:pt idx="976">
                  <c:v>0.106313907284769</c:v>
                </c:pt>
                <c:pt idx="977">
                  <c:v>0.106371605960266</c:v>
                </c:pt>
                <c:pt idx="978">
                  <c:v>0.106429304635762</c:v>
                </c:pt>
                <c:pt idx="979">
                  <c:v>0.106487003311259</c:v>
                </c:pt>
                <c:pt idx="980">
                  <c:v>0.106544701986756</c:v>
                </c:pt>
                <c:pt idx="981">
                  <c:v>0.106602400662253</c:v>
                </c:pt>
                <c:pt idx="982">
                  <c:v>0.106660099337749</c:v>
                </c:pt>
                <c:pt idx="983">
                  <c:v>0.106717798013246</c:v>
                </c:pt>
                <c:pt idx="984">
                  <c:v>0.106775496688743</c:v>
                </c:pt>
                <c:pt idx="985">
                  <c:v>0.106833195364239</c:v>
                </c:pt>
                <c:pt idx="986">
                  <c:v>0.106890894039736</c:v>
                </c:pt>
                <c:pt idx="987">
                  <c:v>0.106948592715233</c:v>
                </c:pt>
                <c:pt idx="988">
                  <c:v>0.107006291390729</c:v>
                </c:pt>
                <c:pt idx="989">
                  <c:v>0.107063990066226</c:v>
                </c:pt>
                <c:pt idx="990">
                  <c:v>0.107121688741723</c:v>
                </c:pt>
                <c:pt idx="991">
                  <c:v>0.107179387417219</c:v>
                </c:pt>
                <c:pt idx="992">
                  <c:v>0.107237086092716</c:v>
                </c:pt>
                <c:pt idx="993">
                  <c:v>0.107294784768213</c:v>
                </c:pt>
                <c:pt idx="994">
                  <c:v>0.10735248344371</c:v>
                </c:pt>
                <c:pt idx="995">
                  <c:v>0.107410182119206</c:v>
                </c:pt>
                <c:pt idx="996">
                  <c:v>0.107467880794703</c:v>
                </c:pt>
                <c:pt idx="997">
                  <c:v>0.1075255794702</c:v>
                </c:pt>
                <c:pt idx="998">
                  <c:v>0.107583278145696</c:v>
                </c:pt>
                <c:pt idx="999">
                  <c:v>0.107640976821193</c:v>
                </c:pt>
                <c:pt idx="1000">
                  <c:v>0.10769867549669</c:v>
                </c:pt>
                <c:pt idx="1001">
                  <c:v>0.107756374172186</c:v>
                </c:pt>
                <c:pt idx="1002">
                  <c:v>0.107814072847683</c:v>
                </c:pt>
                <c:pt idx="1003">
                  <c:v>0.10787177152318</c:v>
                </c:pt>
                <c:pt idx="1004">
                  <c:v>0.107929470198676</c:v>
                </c:pt>
                <c:pt idx="1005">
                  <c:v>0.107987168874173</c:v>
                </c:pt>
                <c:pt idx="1006">
                  <c:v>0.10804486754967</c:v>
                </c:pt>
                <c:pt idx="1007">
                  <c:v>0.108102566225166</c:v>
                </c:pt>
                <c:pt idx="1008">
                  <c:v>0.108160264900663</c:v>
                </c:pt>
                <c:pt idx="1009">
                  <c:v>0.10821796357616</c:v>
                </c:pt>
                <c:pt idx="1010">
                  <c:v>0.108275662251657</c:v>
                </c:pt>
                <c:pt idx="1011">
                  <c:v>0.108333360927153</c:v>
                </c:pt>
                <c:pt idx="1012">
                  <c:v>0.10839105960265</c:v>
                </c:pt>
                <c:pt idx="1013">
                  <c:v>0.108448758278147</c:v>
                </c:pt>
                <c:pt idx="1014">
                  <c:v>0.108506456953643</c:v>
                </c:pt>
                <c:pt idx="1015">
                  <c:v>0.10856415562914</c:v>
                </c:pt>
                <c:pt idx="1016">
                  <c:v>0.108621854304637</c:v>
                </c:pt>
                <c:pt idx="1017">
                  <c:v>0.108679552980133</c:v>
                </c:pt>
                <c:pt idx="1018">
                  <c:v>0.10873725165563</c:v>
                </c:pt>
                <c:pt idx="1019">
                  <c:v>0.108794950331127</c:v>
                </c:pt>
                <c:pt idx="1020">
                  <c:v>0.108852649006623</c:v>
                </c:pt>
                <c:pt idx="1021">
                  <c:v>0.10891034768212</c:v>
                </c:pt>
                <c:pt idx="1022">
                  <c:v>0.108968046357617</c:v>
                </c:pt>
                <c:pt idx="1023">
                  <c:v>0.109025745033114</c:v>
                </c:pt>
                <c:pt idx="1024">
                  <c:v>0.10908344370861</c:v>
                </c:pt>
                <c:pt idx="1025">
                  <c:v>0.109141142384107</c:v>
                </c:pt>
                <c:pt idx="1026">
                  <c:v>0.109198841059604</c:v>
                </c:pt>
                <c:pt idx="1027">
                  <c:v>0.1092565397351</c:v>
                </c:pt>
                <c:pt idx="1028">
                  <c:v>0.109314238410597</c:v>
                </c:pt>
                <c:pt idx="1029">
                  <c:v>0.109371937086094</c:v>
                </c:pt>
                <c:pt idx="1030">
                  <c:v>0.10942963576159</c:v>
                </c:pt>
                <c:pt idx="1031">
                  <c:v>0.109487334437087</c:v>
                </c:pt>
                <c:pt idx="1032">
                  <c:v>0.109545033112584</c:v>
                </c:pt>
                <c:pt idx="1033">
                  <c:v>0.10960273178808</c:v>
                </c:pt>
                <c:pt idx="1034">
                  <c:v>0.109660430463577</c:v>
                </c:pt>
                <c:pt idx="1035">
                  <c:v>0.109718129139074</c:v>
                </c:pt>
                <c:pt idx="1036">
                  <c:v>0.109775827814571</c:v>
                </c:pt>
                <c:pt idx="1037">
                  <c:v>0.109833526490067</c:v>
                </c:pt>
                <c:pt idx="1038">
                  <c:v>0.109891225165564</c:v>
                </c:pt>
                <c:pt idx="1039">
                  <c:v>0.109948923841061</c:v>
                </c:pt>
                <c:pt idx="1040">
                  <c:v>0.110006622516557</c:v>
                </c:pt>
                <c:pt idx="1041">
                  <c:v>0.110064321192054</c:v>
                </c:pt>
                <c:pt idx="1042">
                  <c:v>0.110122019867551</c:v>
                </c:pt>
                <c:pt idx="1043">
                  <c:v>0.110179718543047</c:v>
                </c:pt>
                <c:pt idx="1044">
                  <c:v>0.110237417218544</c:v>
                </c:pt>
                <c:pt idx="1045">
                  <c:v>0.110295115894041</c:v>
                </c:pt>
                <c:pt idx="1046">
                  <c:v>0.110352814569537</c:v>
                </c:pt>
                <c:pt idx="1047">
                  <c:v>0.110410513245034</c:v>
                </c:pt>
                <c:pt idx="1048">
                  <c:v>0.110468211920531</c:v>
                </c:pt>
                <c:pt idx="1049">
                  <c:v>0.110525910596028</c:v>
                </c:pt>
                <c:pt idx="1050">
                  <c:v>0.110583609271524</c:v>
                </c:pt>
                <c:pt idx="1051">
                  <c:v>0.110641307947021</c:v>
                </c:pt>
                <c:pt idx="1052">
                  <c:v>0.110699006622518</c:v>
                </c:pt>
                <c:pt idx="1053">
                  <c:v>0.110756705298014</c:v>
                </c:pt>
                <c:pt idx="1054">
                  <c:v>0.110814403973511</c:v>
                </c:pt>
                <c:pt idx="1055">
                  <c:v>0.110872102649008</c:v>
                </c:pt>
                <c:pt idx="1056">
                  <c:v>0.110929801324504</c:v>
                </c:pt>
                <c:pt idx="1057">
                  <c:v>0.110987500000001</c:v>
                </c:pt>
                <c:pt idx="1058">
                  <c:v>0.111045198675498</c:v>
                </c:pt>
                <c:pt idx="1059">
                  <c:v>0.111102897350994</c:v>
                </c:pt>
                <c:pt idx="1060">
                  <c:v>0.111160596026491</c:v>
                </c:pt>
                <c:pt idx="1061">
                  <c:v>0.111218294701988</c:v>
                </c:pt>
                <c:pt idx="1062">
                  <c:v>0.111275993377484</c:v>
                </c:pt>
                <c:pt idx="1063">
                  <c:v>0.111333692052981</c:v>
                </c:pt>
                <c:pt idx="1064">
                  <c:v>0.111391390728478</c:v>
                </c:pt>
                <c:pt idx="1065">
                  <c:v>0.111449089403975</c:v>
                </c:pt>
                <c:pt idx="1066">
                  <c:v>0.111506788079471</c:v>
                </c:pt>
                <c:pt idx="1067">
                  <c:v>0.111564486754968</c:v>
                </c:pt>
                <c:pt idx="1068">
                  <c:v>0.111622185430465</c:v>
                </c:pt>
                <c:pt idx="1069">
                  <c:v>0.111679884105961</c:v>
                </c:pt>
                <c:pt idx="1070">
                  <c:v>0.111737582781458</c:v>
                </c:pt>
                <c:pt idx="1071">
                  <c:v>0.111795281456955</c:v>
                </c:pt>
                <c:pt idx="1072">
                  <c:v>0.111852980132451</c:v>
                </c:pt>
                <c:pt idx="1073">
                  <c:v>0.111910678807948</c:v>
                </c:pt>
                <c:pt idx="1074">
                  <c:v>0.111968377483445</c:v>
                </c:pt>
                <c:pt idx="1075">
                  <c:v>0.112026076158941</c:v>
                </c:pt>
                <c:pt idx="1076">
                  <c:v>0.112083774834438</c:v>
                </c:pt>
                <c:pt idx="1077">
                  <c:v>0.112141473509935</c:v>
                </c:pt>
                <c:pt idx="1078">
                  <c:v>0.112199172185432</c:v>
                </c:pt>
                <c:pt idx="1079">
                  <c:v>0.112256870860928</c:v>
                </c:pt>
                <c:pt idx="1080">
                  <c:v>0.112314569536425</c:v>
                </c:pt>
                <c:pt idx="1081">
                  <c:v>0.112372268211922</c:v>
                </c:pt>
                <c:pt idx="1082">
                  <c:v>0.112429966887418</c:v>
                </c:pt>
                <c:pt idx="1083">
                  <c:v>0.112487665562915</c:v>
                </c:pt>
                <c:pt idx="1084">
                  <c:v>0.112545364238412</c:v>
                </c:pt>
                <c:pt idx="1085">
                  <c:v>0.112603062913908</c:v>
                </c:pt>
                <c:pt idx="1086">
                  <c:v>0.112660761589405</c:v>
                </c:pt>
                <c:pt idx="1087">
                  <c:v>0.112718460264902</c:v>
                </c:pt>
                <c:pt idx="1088">
                  <c:v>0.112776158940398</c:v>
                </c:pt>
                <c:pt idx="1089">
                  <c:v>0.112833857615895</c:v>
                </c:pt>
                <c:pt idx="1090">
                  <c:v>0.112891556291392</c:v>
                </c:pt>
                <c:pt idx="1091">
                  <c:v>0.112949254966889</c:v>
                </c:pt>
                <c:pt idx="1092">
                  <c:v>0.113006953642385</c:v>
                </c:pt>
                <c:pt idx="1093">
                  <c:v>0.113064652317882</c:v>
                </c:pt>
                <c:pt idx="1094">
                  <c:v>0.113122350993379</c:v>
                </c:pt>
                <c:pt idx="1095">
                  <c:v>0.113180049668875</c:v>
                </c:pt>
                <c:pt idx="1096">
                  <c:v>0.113237748344372</c:v>
                </c:pt>
                <c:pt idx="1097">
                  <c:v>0.113295447019869</c:v>
                </c:pt>
                <c:pt idx="1098">
                  <c:v>0.113353145695365</c:v>
                </c:pt>
                <c:pt idx="1099">
                  <c:v>0.113410844370862</c:v>
                </c:pt>
                <c:pt idx="1100">
                  <c:v>0.113468543046359</c:v>
                </c:pt>
                <c:pt idx="1101">
                  <c:v>0.113526241721855</c:v>
                </c:pt>
                <c:pt idx="1102">
                  <c:v>0.113583940397352</c:v>
                </c:pt>
                <c:pt idx="1103">
                  <c:v>0.113641639072849</c:v>
                </c:pt>
                <c:pt idx="1104">
                  <c:v>0.113699337748346</c:v>
                </c:pt>
                <c:pt idx="1105">
                  <c:v>0.113757036423842</c:v>
                </c:pt>
                <c:pt idx="1106">
                  <c:v>0.113814735099339</c:v>
                </c:pt>
                <c:pt idx="1107">
                  <c:v>0.113872433774836</c:v>
                </c:pt>
                <c:pt idx="1108">
                  <c:v>0.113930132450332</c:v>
                </c:pt>
                <c:pt idx="1109">
                  <c:v>0.113987831125829</c:v>
                </c:pt>
                <c:pt idx="1110">
                  <c:v>0.114045529801326</c:v>
                </c:pt>
                <c:pt idx="1111">
                  <c:v>0.114103228476822</c:v>
                </c:pt>
                <c:pt idx="1112">
                  <c:v>0.114160927152319</c:v>
                </c:pt>
                <c:pt idx="1113">
                  <c:v>0.114218625827816</c:v>
                </c:pt>
                <c:pt idx="1114">
                  <c:v>0.114276324503312</c:v>
                </c:pt>
                <c:pt idx="1115">
                  <c:v>0.114334023178809</c:v>
                </c:pt>
                <c:pt idx="1116">
                  <c:v>0.114391721854306</c:v>
                </c:pt>
                <c:pt idx="1117">
                  <c:v>0.114449420529802</c:v>
                </c:pt>
                <c:pt idx="1118">
                  <c:v>0.114507119205299</c:v>
                </c:pt>
                <c:pt idx="1119">
                  <c:v>0.114564817880796</c:v>
                </c:pt>
                <c:pt idx="1120">
                  <c:v>0.114622516556293</c:v>
                </c:pt>
                <c:pt idx="1121">
                  <c:v>0.114680215231789</c:v>
                </c:pt>
                <c:pt idx="1122">
                  <c:v>0.114737913907286</c:v>
                </c:pt>
                <c:pt idx="1123">
                  <c:v>0.114795612582783</c:v>
                </c:pt>
                <c:pt idx="1124">
                  <c:v>0.114853311258279</c:v>
                </c:pt>
                <c:pt idx="1125">
                  <c:v>0.114911009933776</c:v>
                </c:pt>
                <c:pt idx="1126">
                  <c:v>0.114968708609273</c:v>
                </c:pt>
                <c:pt idx="1127">
                  <c:v>0.115026407284769</c:v>
                </c:pt>
                <c:pt idx="1128">
                  <c:v>0.115084105960266</c:v>
                </c:pt>
                <c:pt idx="1129">
                  <c:v>0.115141804635763</c:v>
                </c:pt>
                <c:pt idx="1130">
                  <c:v>0.115199503311259</c:v>
                </c:pt>
                <c:pt idx="1131">
                  <c:v>0.115257201986756</c:v>
                </c:pt>
                <c:pt idx="1132">
                  <c:v>0.115314900662253</c:v>
                </c:pt>
                <c:pt idx="1133">
                  <c:v>0.11537259933775</c:v>
                </c:pt>
                <c:pt idx="1134">
                  <c:v>0.115430298013246</c:v>
                </c:pt>
                <c:pt idx="1135">
                  <c:v>0.115487996688743</c:v>
                </c:pt>
                <c:pt idx="1136">
                  <c:v>0.11554569536424</c:v>
                </c:pt>
                <c:pt idx="1137">
                  <c:v>0.115603394039736</c:v>
                </c:pt>
                <c:pt idx="1138">
                  <c:v>0.115661092715233</c:v>
                </c:pt>
                <c:pt idx="1139">
                  <c:v>0.11571879139073</c:v>
                </c:pt>
                <c:pt idx="1140">
                  <c:v>0.115776490066226</c:v>
                </c:pt>
                <c:pt idx="1141">
                  <c:v>0.115834188741723</c:v>
                </c:pt>
                <c:pt idx="1142">
                  <c:v>0.11589188741722</c:v>
                </c:pt>
                <c:pt idx="1143">
                  <c:v>0.115949586092716</c:v>
                </c:pt>
                <c:pt idx="1144">
                  <c:v>0.116007284768213</c:v>
                </c:pt>
                <c:pt idx="1145">
                  <c:v>0.11606498344371</c:v>
                </c:pt>
                <c:pt idx="1146">
                  <c:v>0.116122682119207</c:v>
                </c:pt>
                <c:pt idx="1147">
                  <c:v>0.116180380794703</c:v>
                </c:pt>
                <c:pt idx="1148">
                  <c:v>0.1162380794702</c:v>
                </c:pt>
                <c:pt idx="1149">
                  <c:v>0.116295778145697</c:v>
                </c:pt>
                <c:pt idx="1150">
                  <c:v>0.116353476821193</c:v>
                </c:pt>
                <c:pt idx="1151">
                  <c:v>0.11641117549669</c:v>
                </c:pt>
                <c:pt idx="1152">
                  <c:v>0.116468874172187</c:v>
                </c:pt>
                <c:pt idx="1153">
                  <c:v>0.116526572847683</c:v>
                </c:pt>
                <c:pt idx="1154">
                  <c:v>0.11658427152318</c:v>
                </c:pt>
                <c:pt idx="1155">
                  <c:v>0.116641970198677</c:v>
                </c:pt>
                <c:pt idx="1156">
                  <c:v>0.116699668874173</c:v>
                </c:pt>
                <c:pt idx="1157">
                  <c:v>0.11675736754967</c:v>
                </c:pt>
                <c:pt idx="1158">
                  <c:v>0.116815066225167</c:v>
                </c:pt>
                <c:pt idx="1159">
                  <c:v>0.116872764900664</c:v>
                </c:pt>
                <c:pt idx="1160">
                  <c:v>0.11693046357616</c:v>
                </c:pt>
                <c:pt idx="1161">
                  <c:v>0.116988162251657</c:v>
                </c:pt>
                <c:pt idx="1162">
                  <c:v>0.117045860927154</c:v>
                </c:pt>
                <c:pt idx="1163">
                  <c:v>0.11710355960265</c:v>
                </c:pt>
                <c:pt idx="1164">
                  <c:v>0.117161258278147</c:v>
                </c:pt>
                <c:pt idx="1165">
                  <c:v>0.117218956953644</c:v>
                </c:pt>
                <c:pt idx="1166">
                  <c:v>0.11727665562914</c:v>
                </c:pt>
                <c:pt idx="1167">
                  <c:v>0.117334354304637</c:v>
                </c:pt>
                <c:pt idx="1168">
                  <c:v>0.117392052980134</c:v>
                </c:pt>
                <c:pt idx="1169">
                  <c:v>0.11744975165563</c:v>
                </c:pt>
                <c:pt idx="1170">
                  <c:v>0.117507450331127</c:v>
                </c:pt>
                <c:pt idx="1171">
                  <c:v>0.117565149006624</c:v>
                </c:pt>
                <c:pt idx="1172">
                  <c:v>0.117622847682121</c:v>
                </c:pt>
                <c:pt idx="1173">
                  <c:v>0.117680546357617</c:v>
                </c:pt>
                <c:pt idx="1174">
                  <c:v>0.117738245033114</c:v>
                </c:pt>
                <c:pt idx="1175">
                  <c:v>0.117795943708611</c:v>
                </c:pt>
                <c:pt idx="1176">
                  <c:v>0.117853642384107</c:v>
                </c:pt>
                <c:pt idx="1177">
                  <c:v>0.117911341059604</c:v>
                </c:pt>
                <c:pt idx="1178">
                  <c:v>0.117969039735101</c:v>
                </c:pt>
                <c:pt idx="1179">
                  <c:v>0.118026738410597</c:v>
                </c:pt>
                <c:pt idx="1180">
                  <c:v>0.118084437086094</c:v>
                </c:pt>
                <c:pt idx="1181">
                  <c:v>0.118142135761591</c:v>
                </c:pt>
                <c:pt idx="1182">
                  <c:v>0.118199834437087</c:v>
                </c:pt>
                <c:pt idx="1183">
                  <c:v>0.118257533112584</c:v>
                </c:pt>
                <c:pt idx="1184">
                  <c:v>0.118315231788081</c:v>
                </c:pt>
                <c:pt idx="1185">
                  <c:v>0.118372930463577</c:v>
                </c:pt>
                <c:pt idx="1186">
                  <c:v>0.118430629139074</c:v>
                </c:pt>
                <c:pt idx="1187">
                  <c:v>0.118488327814571</c:v>
                </c:pt>
                <c:pt idx="1188">
                  <c:v>0.118546026490068</c:v>
                </c:pt>
                <c:pt idx="1189">
                  <c:v>0.118603725165564</c:v>
                </c:pt>
                <c:pt idx="1190">
                  <c:v>0.118661423841061</c:v>
                </c:pt>
                <c:pt idx="1191">
                  <c:v>0.118719122516558</c:v>
                </c:pt>
                <c:pt idx="1192">
                  <c:v>0.118776821192054</c:v>
                </c:pt>
                <c:pt idx="1193">
                  <c:v>0.118834519867551</c:v>
                </c:pt>
                <c:pt idx="1194">
                  <c:v>0.118892218543048</c:v>
                </c:pt>
                <c:pt idx="1195">
                  <c:v>0.118949917218544</c:v>
                </c:pt>
                <c:pt idx="1196">
                  <c:v>0.119007615894041</c:v>
                </c:pt>
                <c:pt idx="1197">
                  <c:v>0.119065314569538</c:v>
                </c:pt>
                <c:pt idx="1198">
                  <c:v>0.119123013245034</c:v>
                </c:pt>
                <c:pt idx="1199">
                  <c:v>0.119180711920531</c:v>
                </c:pt>
                <c:pt idx="1200">
                  <c:v>0.119238410596028</c:v>
                </c:pt>
                <c:pt idx="1201">
                  <c:v>0.119296109271525</c:v>
                </c:pt>
                <c:pt idx="1202">
                  <c:v>0.119353807947021</c:v>
                </c:pt>
                <c:pt idx="1203">
                  <c:v>0.119411506622518</c:v>
                </c:pt>
                <c:pt idx="1204">
                  <c:v>0.119469205298015</c:v>
                </c:pt>
                <c:pt idx="1205">
                  <c:v>0.119526903973511</c:v>
                </c:pt>
                <c:pt idx="1206">
                  <c:v>0.119584602649008</c:v>
                </c:pt>
                <c:pt idx="1207">
                  <c:v>0.119642301324505</c:v>
                </c:pt>
                <c:pt idx="1208">
                  <c:v>0.119700000000001</c:v>
                </c:pt>
                <c:pt idx="1209">
                  <c:v>0.119757698675498</c:v>
                </c:pt>
                <c:pt idx="1210">
                  <c:v>0.119815397350995</c:v>
                </c:pt>
                <c:pt idx="1211">
                  <c:v>0.119873096026491</c:v>
                </c:pt>
                <c:pt idx="1212">
                  <c:v>0.119930794701988</c:v>
                </c:pt>
                <c:pt idx="1213">
                  <c:v>0.119988493377485</c:v>
                </c:pt>
                <c:pt idx="1214">
                  <c:v>0.120046192052982</c:v>
                </c:pt>
                <c:pt idx="1215">
                  <c:v>0.120103890728478</c:v>
                </c:pt>
                <c:pt idx="1216">
                  <c:v>0.120161589403975</c:v>
                </c:pt>
                <c:pt idx="1217">
                  <c:v>0.120219288079472</c:v>
                </c:pt>
                <c:pt idx="1218">
                  <c:v>0.120276986754968</c:v>
                </c:pt>
                <c:pt idx="1219">
                  <c:v>0.120334685430465</c:v>
                </c:pt>
                <c:pt idx="1220">
                  <c:v>0.120392384105962</c:v>
                </c:pt>
                <c:pt idx="1221">
                  <c:v>0.120450082781458</c:v>
                </c:pt>
                <c:pt idx="1222">
                  <c:v>0.120507781456955</c:v>
                </c:pt>
                <c:pt idx="1223">
                  <c:v>0.120565480132452</c:v>
                </c:pt>
                <c:pt idx="1224">
                  <c:v>0.120623178807948</c:v>
                </c:pt>
                <c:pt idx="1225">
                  <c:v>0.120680877483445</c:v>
                </c:pt>
                <c:pt idx="1226">
                  <c:v>0.120738576158942</c:v>
                </c:pt>
                <c:pt idx="1227">
                  <c:v>0.120796274834439</c:v>
                </c:pt>
                <c:pt idx="1228">
                  <c:v>0.120853973509935</c:v>
                </c:pt>
                <c:pt idx="1229">
                  <c:v>0.120911672185432</c:v>
                </c:pt>
                <c:pt idx="1230">
                  <c:v>0.120969370860929</c:v>
                </c:pt>
                <c:pt idx="1231">
                  <c:v>0.121027069536425</c:v>
                </c:pt>
                <c:pt idx="1232">
                  <c:v>0.121084768211922</c:v>
                </c:pt>
                <c:pt idx="1233">
                  <c:v>0.121142466887419</c:v>
                </c:pt>
                <c:pt idx="1234">
                  <c:v>0.121200165562915</c:v>
                </c:pt>
                <c:pt idx="1235">
                  <c:v>0.121257864238412</c:v>
                </c:pt>
                <c:pt idx="1236">
                  <c:v>0.121315562913909</c:v>
                </c:pt>
                <c:pt idx="1237">
                  <c:v>0.121373261589405</c:v>
                </c:pt>
                <c:pt idx="1238">
                  <c:v>0.121430960264902</c:v>
                </c:pt>
                <c:pt idx="1239">
                  <c:v>0.121488658940399</c:v>
                </c:pt>
                <c:pt idx="1240">
                  <c:v>0.121546357615895</c:v>
                </c:pt>
                <c:pt idx="1241">
                  <c:v>0.121604056291392</c:v>
                </c:pt>
                <c:pt idx="1242">
                  <c:v>0.121661754966889</c:v>
                </c:pt>
                <c:pt idx="1243">
                  <c:v>0.121719453642386</c:v>
                </c:pt>
                <c:pt idx="1244">
                  <c:v>0.121777152317882</c:v>
                </c:pt>
                <c:pt idx="1245">
                  <c:v>0.121834850993379</c:v>
                </c:pt>
                <c:pt idx="1246">
                  <c:v>0.121892549668876</c:v>
                </c:pt>
                <c:pt idx="1247">
                  <c:v>0.121950248344372</c:v>
                </c:pt>
                <c:pt idx="1248">
                  <c:v>0.122007947019869</c:v>
                </c:pt>
                <c:pt idx="1249">
                  <c:v>0.122065645695366</c:v>
                </c:pt>
                <c:pt idx="1250">
                  <c:v>0.122123344370862</c:v>
                </c:pt>
                <c:pt idx="1251">
                  <c:v>0.122181043046359</c:v>
                </c:pt>
                <c:pt idx="1252">
                  <c:v>0.122238741721856</c:v>
                </c:pt>
                <c:pt idx="1253">
                  <c:v>0.122296440397352</c:v>
                </c:pt>
                <c:pt idx="1254">
                  <c:v>0.122354139072849</c:v>
                </c:pt>
                <c:pt idx="1255">
                  <c:v>0.122411837748346</c:v>
                </c:pt>
                <c:pt idx="1256">
                  <c:v>0.122469536423843</c:v>
                </c:pt>
                <c:pt idx="1257">
                  <c:v>0.122527235099339</c:v>
                </c:pt>
                <c:pt idx="1258">
                  <c:v>0.122584933774836</c:v>
                </c:pt>
                <c:pt idx="1259">
                  <c:v>0.122642632450333</c:v>
                </c:pt>
                <c:pt idx="1260">
                  <c:v>0.122700331125829</c:v>
                </c:pt>
                <c:pt idx="1261">
                  <c:v>0.122758029801326</c:v>
                </c:pt>
                <c:pt idx="1262">
                  <c:v>0.122815728476823</c:v>
                </c:pt>
                <c:pt idx="1263">
                  <c:v>0.122873427152319</c:v>
                </c:pt>
                <c:pt idx="1264">
                  <c:v>0.122931125827816</c:v>
                </c:pt>
                <c:pt idx="1265">
                  <c:v>0.122988824503313</c:v>
                </c:pt>
                <c:pt idx="1266">
                  <c:v>0.123046523178809</c:v>
                </c:pt>
                <c:pt idx="1267">
                  <c:v>0.123104221854306</c:v>
                </c:pt>
                <c:pt idx="1268">
                  <c:v>0.123161920529803</c:v>
                </c:pt>
                <c:pt idx="1269">
                  <c:v>0.1232196192053</c:v>
                </c:pt>
                <c:pt idx="1270">
                  <c:v>0.123277317880796</c:v>
                </c:pt>
                <c:pt idx="1271">
                  <c:v>0.123335016556293</c:v>
                </c:pt>
                <c:pt idx="1272">
                  <c:v>0.12339271523179</c:v>
                </c:pt>
                <c:pt idx="1273">
                  <c:v>0.123450413907286</c:v>
                </c:pt>
                <c:pt idx="1274">
                  <c:v>0.123508112582783</c:v>
                </c:pt>
                <c:pt idx="1275">
                  <c:v>0.12356581125828</c:v>
                </c:pt>
                <c:pt idx="1276">
                  <c:v>0.123623509933776</c:v>
                </c:pt>
                <c:pt idx="1277">
                  <c:v>0.123681208609273</c:v>
                </c:pt>
                <c:pt idx="1278">
                  <c:v>0.12373890728477</c:v>
                </c:pt>
                <c:pt idx="1279">
                  <c:v>0.123796605960266</c:v>
                </c:pt>
                <c:pt idx="1280">
                  <c:v>0.123854304635763</c:v>
                </c:pt>
                <c:pt idx="1281">
                  <c:v>0.12391200331126</c:v>
                </c:pt>
                <c:pt idx="1282">
                  <c:v>0.123969701986757</c:v>
                </c:pt>
                <c:pt idx="1283">
                  <c:v>0.124027400662253</c:v>
                </c:pt>
                <c:pt idx="1284">
                  <c:v>0.12408509933775</c:v>
                </c:pt>
                <c:pt idx="1285">
                  <c:v>0.124142798013247</c:v>
                </c:pt>
                <c:pt idx="1286">
                  <c:v>0.124200496688743</c:v>
                </c:pt>
                <c:pt idx="1287">
                  <c:v>0.12425819536424</c:v>
                </c:pt>
                <c:pt idx="1288">
                  <c:v>0.124315894039737</c:v>
                </c:pt>
                <c:pt idx="1289">
                  <c:v>0.124373592715233</c:v>
                </c:pt>
                <c:pt idx="1290">
                  <c:v>0.12443129139073</c:v>
                </c:pt>
                <c:pt idx="1291">
                  <c:v>0.124488990066227</c:v>
                </c:pt>
                <c:pt idx="1292">
                  <c:v>0.124546688741723</c:v>
                </c:pt>
                <c:pt idx="1293">
                  <c:v>0.12460438741722</c:v>
                </c:pt>
                <c:pt idx="1294">
                  <c:v>0.124662086092717</c:v>
                </c:pt>
                <c:pt idx="1295">
                  <c:v>0.124719784768213</c:v>
                </c:pt>
                <c:pt idx="1296">
                  <c:v>0.12477748344371</c:v>
                </c:pt>
                <c:pt idx="1297">
                  <c:v>0.124835182119207</c:v>
                </c:pt>
                <c:pt idx="1298">
                  <c:v>0.124892880794704</c:v>
                </c:pt>
                <c:pt idx="1299">
                  <c:v>0.1249505794702</c:v>
                </c:pt>
                <c:pt idx="1300">
                  <c:v>0.125008278145697</c:v>
                </c:pt>
                <c:pt idx="1301">
                  <c:v>0.125065976821194</c:v>
                </c:pt>
                <c:pt idx="1302">
                  <c:v>0.12512367549669</c:v>
                </c:pt>
                <c:pt idx="1303">
                  <c:v>0.125181374172187</c:v>
                </c:pt>
                <c:pt idx="1304">
                  <c:v>0.125239072847684</c:v>
                </c:pt>
                <c:pt idx="1305">
                  <c:v>0.12529677152318</c:v>
                </c:pt>
                <c:pt idx="1306">
                  <c:v>0.125354470198677</c:v>
                </c:pt>
                <c:pt idx="1307">
                  <c:v>0.125412168874174</c:v>
                </c:pt>
                <c:pt idx="1308">
                  <c:v>0.12546986754967</c:v>
                </c:pt>
                <c:pt idx="1309">
                  <c:v>0.125527566225167</c:v>
                </c:pt>
                <c:pt idx="1310">
                  <c:v>0.125585264900664</c:v>
                </c:pt>
                <c:pt idx="1311">
                  <c:v>0.125642963576161</c:v>
                </c:pt>
                <c:pt idx="1312">
                  <c:v>0.125700662251657</c:v>
                </c:pt>
                <c:pt idx="1313">
                  <c:v>0.125758360927154</c:v>
                </c:pt>
                <c:pt idx="1314">
                  <c:v>0.125816059602651</c:v>
                </c:pt>
                <c:pt idx="1315">
                  <c:v>0.125873758278147</c:v>
                </c:pt>
                <c:pt idx="1316">
                  <c:v>0.125931456953644</c:v>
                </c:pt>
                <c:pt idx="1317">
                  <c:v>0.125989155629141</c:v>
                </c:pt>
                <c:pt idx="1318">
                  <c:v>0.126046854304637</c:v>
                </c:pt>
                <c:pt idx="1319">
                  <c:v>0.126104552980134</c:v>
                </c:pt>
                <c:pt idx="1320">
                  <c:v>0.126162251655631</c:v>
                </c:pt>
                <c:pt idx="1321">
                  <c:v>0.126219950331127</c:v>
                </c:pt>
                <c:pt idx="1322">
                  <c:v>0.126277649006624</c:v>
                </c:pt>
                <c:pt idx="1323">
                  <c:v>0.126335347682121</c:v>
                </c:pt>
                <c:pt idx="1324">
                  <c:v>0.126393046357618</c:v>
                </c:pt>
                <c:pt idx="1325">
                  <c:v>0.126450745033114</c:v>
                </c:pt>
                <c:pt idx="1326">
                  <c:v>0.126508443708611</c:v>
                </c:pt>
                <c:pt idx="1327">
                  <c:v>0.126566142384108</c:v>
                </c:pt>
                <c:pt idx="1328">
                  <c:v>0.126623841059604</c:v>
                </c:pt>
                <c:pt idx="1329">
                  <c:v>0.126681539735101</c:v>
                </c:pt>
                <c:pt idx="1330">
                  <c:v>0.126739238410598</c:v>
                </c:pt>
                <c:pt idx="1331">
                  <c:v>0.126796937086094</c:v>
                </c:pt>
                <c:pt idx="1332">
                  <c:v>0.126854635761591</c:v>
                </c:pt>
                <c:pt idx="1333">
                  <c:v>0.126912334437088</c:v>
                </c:pt>
                <c:pt idx="1334">
                  <c:v>0.126970033112584</c:v>
                </c:pt>
                <c:pt idx="1335">
                  <c:v>0.127027731788081</c:v>
                </c:pt>
                <c:pt idx="1336">
                  <c:v>0.127085430463578</c:v>
                </c:pt>
                <c:pt idx="1337">
                  <c:v>0.127143129139075</c:v>
                </c:pt>
                <c:pt idx="1338">
                  <c:v>0.127200827814571</c:v>
                </c:pt>
                <c:pt idx="1339">
                  <c:v>0.127258526490068</c:v>
                </c:pt>
                <c:pt idx="1340">
                  <c:v>0.127316225165565</c:v>
                </c:pt>
                <c:pt idx="1341">
                  <c:v>0.127373923841061</c:v>
                </c:pt>
                <c:pt idx="1342">
                  <c:v>0.127431622516558</c:v>
                </c:pt>
                <c:pt idx="1343">
                  <c:v>0.127489321192055</c:v>
                </c:pt>
                <c:pt idx="1344">
                  <c:v>0.127547019867551</c:v>
                </c:pt>
                <c:pt idx="1345">
                  <c:v>0.127604718543048</c:v>
                </c:pt>
                <c:pt idx="1346">
                  <c:v>0.127662417218545</c:v>
                </c:pt>
                <c:pt idx="1347">
                  <c:v>0.127720115894041</c:v>
                </c:pt>
                <c:pt idx="1348">
                  <c:v>0.127777814569538</c:v>
                </c:pt>
                <c:pt idx="1349">
                  <c:v>0.127835513245035</c:v>
                </c:pt>
                <c:pt idx="1350">
                  <c:v>0.127893211920532</c:v>
                </c:pt>
                <c:pt idx="1351">
                  <c:v>0.127950910596028</c:v>
                </c:pt>
                <c:pt idx="1352">
                  <c:v>0.128008609271525</c:v>
                </c:pt>
                <c:pt idx="1353">
                  <c:v>0.128066307947022</c:v>
                </c:pt>
                <c:pt idx="1354">
                  <c:v>0.128124006622518</c:v>
                </c:pt>
                <c:pt idx="1355">
                  <c:v>0.128181705298015</c:v>
                </c:pt>
                <c:pt idx="1356">
                  <c:v>0.128239403973512</c:v>
                </c:pt>
                <c:pt idx="1357">
                  <c:v>0.128297102649008</c:v>
                </c:pt>
                <c:pt idx="1358">
                  <c:v>0.128354801324505</c:v>
                </c:pt>
                <c:pt idx="1359">
                  <c:v>0.128412500000002</c:v>
                </c:pt>
                <c:pt idx="1360">
                  <c:v>0.128470198675498</c:v>
                </c:pt>
                <c:pt idx="1361">
                  <c:v>0.128527897350995</c:v>
                </c:pt>
                <c:pt idx="1362">
                  <c:v>0.128585596026492</c:v>
                </c:pt>
                <c:pt idx="1363">
                  <c:v>0.128643294701988</c:v>
                </c:pt>
                <c:pt idx="1364">
                  <c:v>0.128700993377485</c:v>
                </c:pt>
                <c:pt idx="1365">
                  <c:v>0.128758692052982</c:v>
                </c:pt>
                <c:pt idx="1366">
                  <c:v>0.128816390728479</c:v>
                </c:pt>
                <c:pt idx="1367">
                  <c:v>0.128874089403975</c:v>
                </c:pt>
                <c:pt idx="1368">
                  <c:v>0.128931788079472</c:v>
                </c:pt>
                <c:pt idx="1369">
                  <c:v>0.128989486754969</c:v>
                </c:pt>
                <c:pt idx="1370">
                  <c:v>0.129047185430465</c:v>
                </c:pt>
                <c:pt idx="1371">
                  <c:v>0.129104884105962</c:v>
                </c:pt>
                <c:pt idx="1372">
                  <c:v>0.129162582781459</c:v>
                </c:pt>
                <c:pt idx="1373">
                  <c:v>0.129220281456955</c:v>
                </c:pt>
                <c:pt idx="1374">
                  <c:v>0.129277980132452</c:v>
                </c:pt>
                <c:pt idx="1375">
                  <c:v>0.129335678807949</c:v>
                </c:pt>
                <c:pt idx="1376">
                  <c:v>0.129393377483445</c:v>
                </c:pt>
                <c:pt idx="1377">
                  <c:v>0.129451076158942</c:v>
                </c:pt>
                <c:pt idx="1378">
                  <c:v>0.129508774834439</c:v>
                </c:pt>
                <c:pt idx="1379">
                  <c:v>0.129566473509936</c:v>
                </c:pt>
                <c:pt idx="1380">
                  <c:v>0.129624172185432</c:v>
                </c:pt>
                <c:pt idx="1381">
                  <c:v>0.129681870860929</c:v>
                </c:pt>
                <c:pt idx="1382">
                  <c:v>0.129739569536426</c:v>
                </c:pt>
                <c:pt idx="1383">
                  <c:v>0.129797268211922</c:v>
                </c:pt>
                <c:pt idx="1384">
                  <c:v>0.129854966887419</c:v>
                </c:pt>
                <c:pt idx="1385">
                  <c:v>0.129912665562916</c:v>
                </c:pt>
                <c:pt idx="1386">
                  <c:v>0.129970364238412</c:v>
                </c:pt>
                <c:pt idx="1387">
                  <c:v>0.130028062913909</c:v>
                </c:pt>
                <c:pt idx="1388">
                  <c:v>0.130085761589406</c:v>
                </c:pt>
                <c:pt idx="1389">
                  <c:v>0.130143460264902</c:v>
                </c:pt>
                <c:pt idx="1390">
                  <c:v>0.130201158940399</c:v>
                </c:pt>
                <c:pt idx="1391">
                  <c:v>0.130258857615896</c:v>
                </c:pt>
                <c:pt idx="1392">
                  <c:v>0.130316556291393</c:v>
                </c:pt>
                <c:pt idx="1393">
                  <c:v>0.130374254966889</c:v>
                </c:pt>
                <c:pt idx="1394">
                  <c:v>0.130431953642386</c:v>
                </c:pt>
                <c:pt idx="1395">
                  <c:v>0.130489652317883</c:v>
                </c:pt>
                <c:pt idx="1396">
                  <c:v>0.130547350993379</c:v>
                </c:pt>
                <c:pt idx="1397">
                  <c:v>0.130605049668876</c:v>
                </c:pt>
                <c:pt idx="1398">
                  <c:v>0.130662748344373</c:v>
                </c:pt>
                <c:pt idx="1399">
                  <c:v>0.130720447019869</c:v>
                </c:pt>
                <c:pt idx="1400">
                  <c:v>0.130778145695366</c:v>
                </c:pt>
                <c:pt idx="1401">
                  <c:v>0.130835844370863</c:v>
                </c:pt>
                <c:pt idx="1402">
                  <c:v>0.130893543046359</c:v>
                </c:pt>
                <c:pt idx="1403">
                  <c:v>0.130951241721856</c:v>
                </c:pt>
                <c:pt idx="1404">
                  <c:v>0.131008940397353</c:v>
                </c:pt>
                <c:pt idx="1405">
                  <c:v>0.13106663907285</c:v>
                </c:pt>
                <c:pt idx="1406">
                  <c:v>0.131124337748346</c:v>
                </c:pt>
                <c:pt idx="1407">
                  <c:v>0.131182036423843</c:v>
                </c:pt>
                <c:pt idx="1408">
                  <c:v>0.13123973509934</c:v>
                </c:pt>
                <c:pt idx="1409">
                  <c:v>0.131297433774836</c:v>
                </c:pt>
                <c:pt idx="1410">
                  <c:v>0.131355132450333</c:v>
                </c:pt>
                <c:pt idx="1411">
                  <c:v>0.13141283112583</c:v>
                </c:pt>
                <c:pt idx="1412">
                  <c:v>0.131470529801326</c:v>
                </c:pt>
                <c:pt idx="1413">
                  <c:v>0.131528228476823</c:v>
                </c:pt>
                <c:pt idx="1414">
                  <c:v>0.13158592715232</c:v>
                </c:pt>
                <c:pt idx="1415">
                  <c:v>0.131643625827816</c:v>
                </c:pt>
                <c:pt idx="1416">
                  <c:v>0.131701324503313</c:v>
                </c:pt>
                <c:pt idx="1417">
                  <c:v>0.13175902317881</c:v>
                </c:pt>
                <c:pt idx="1418">
                  <c:v>0.131816721854307</c:v>
                </c:pt>
                <c:pt idx="1419">
                  <c:v>0.131874420529803</c:v>
                </c:pt>
                <c:pt idx="1420">
                  <c:v>0.1319321192053</c:v>
                </c:pt>
                <c:pt idx="1421">
                  <c:v>0.131989817880797</c:v>
                </c:pt>
                <c:pt idx="1422">
                  <c:v>0.132047516556293</c:v>
                </c:pt>
                <c:pt idx="1423">
                  <c:v>0.13210521523179</c:v>
                </c:pt>
                <c:pt idx="1424">
                  <c:v>0.132162913907287</c:v>
                </c:pt>
                <c:pt idx="1425">
                  <c:v>0.132220612582783</c:v>
                </c:pt>
                <c:pt idx="1426">
                  <c:v>0.13227831125828</c:v>
                </c:pt>
                <c:pt idx="1427">
                  <c:v>0.132336009933777</c:v>
                </c:pt>
                <c:pt idx="1428">
                  <c:v>0.132393708609273</c:v>
                </c:pt>
                <c:pt idx="1429">
                  <c:v>0.13245140728477</c:v>
                </c:pt>
                <c:pt idx="1430">
                  <c:v>0.132509105960267</c:v>
                </c:pt>
                <c:pt idx="1431">
                  <c:v>0.132566804635763</c:v>
                </c:pt>
                <c:pt idx="1432">
                  <c:v>0.13262450331126</c:v>
                </c:pt>
                <c:pt idx="1433">
                  <c:v>0.132682201986757</c:v>
                </c:pt>
                <c:pt idx="1434">
                  <c:v>0.132739900662254</c:v>
                </c:pt>
                <c:pt idx="1435">
                  <c:v>0.13279759933775</c:v>
                </c:pt>
                <c:pt idx="1436">
                  <c:v>0.132855298013247</c:v>
                </c:pt>
                <c:pt idx="1437">
                  <c:v>0.132912996688744</c:v>
                </c:pt>
                <c:pt idx="1438">
                  <c:v>0.13297069536424</c:v>
                </c:pt>
                <c:pt idx="1439">
                  <c:v>0.133028394039737</c:v>
                </c:pt>
                <c:pt idx="1440">
                  <c:v>0.133086092715234</c:v>
                </c:pt>
                <c:pt idx="1441">
                  <c:v>0.13314379139073</c:v>
                </c:pt>
                <c:pt idx="1442">
                  <c:v>0.133201490066227</c:v>
                </c:pt>
                <c:pt idx="1443">
                  <c:v>0.133259188741724</c:v>
                </c:pt>
                <c:pt idx="1444">
                  <c:v>0.13331688741722</c:v>
                </c:pt>
                <c:pt idx="1445">
                  <c:v>0.133374586092717</c:v>
                </c:pt>
                <c:pt idx="1446">
                  <c:v>0.133432284768214</c:v>
                </c:pt>
                <c:pt idx="1447">
                  <c:v>0.133489983443711</c:v>
                </c:pt>
                <c:pt idx="1448">
                  <c:v>0.133547682119207</c:v>
                </c:pt>
                <c:pt idx="1449">
                  <c:v>0.133605380794704</c:v>
                </c:pt>
                <c:pt idx="1450">
                  <c:v>0.133663079470201</c:v>
                </c:pt>
                <c:pt idx="1451">
                  <c:v>0.133720778145697</c:v>
                </c:pt>
                <c:pt idx="1452">
                  <c:v>0.133778476821194</c:v>
                </c:pt>
                <c:pt idx="1453">
                  <c:v>0.133836175496691</c:v>
                </c:pt>
                <c:pt idx="1454">
                  <c:v>0.133893874172187</c:v>
                </c:pt>
                <c:pt idx="1455">
                  <c:v>0.133951572847684</c:v>
                </c:pt>
                <c:pt idx="1456">
                  <c:v>0.134009271523181</c:v>
                </c:pt>
                <c:pt idx="1457">
                  <c:v>0.134066970198677</c:v>
                </c:pt>
                <c:pt idx="1458">
                  <c:v>0.134124668874174</c:v>
                </c:pt>
                <c:pt idx="1459">
                  <c:v>0.134182367549671</c:v>
                </c:pt>
                <c:pt idx="1460">
                  <c:v>0.134240066225168</c:v>
                </c:pt>
                <c:pt idx="1461">
                  <c:v>0.134297764900664</c:v>
                </c:pt>
                <c:pt idx="1462">
                  <c:v>0.134355463576161</c:v>
                </c:pt>
                <c:pt idx="1463">
                  <c:v>0.134413162251658</c:v>
                </c:pt>
                <c:pt idx="1464">
                  <c:v>0.134470860927154</c:v>
                </c:pt>
                <c:pt idx="1465">
                  <c:v>0.134528559602651</c:v>
                </c:pt>
                <c:pt idx="1466">
                  <c:v>0.134586258278148</c:v>
                </c:pt>
                <c:pt idx="1467">
                  <c:v>0.134643956953644</c:v>
                </c:pt>
                <c:pt idx="1468">
                  <c:v>0.134701655629141</c:v>
                </c:pt>
                <c:pt idx="1469">
                  <c:v>0.134759354304638</c:v>
                </c:pt>
                <c:pt idx="1470">
                  <c:v>0.134817052980134</c:v>
                </c:pt>
                <c:pt idx="1471">
                  <c:v>0.134874751655631</c:v>
                </c:pt>
                <c:pt idx="1472">
                  <c:v>0.134932450331128</c:v>
                </c:pt>
                <c:pt idx="1473">
                  <c:v>0.134990149006624</c:v>
                </c:pt>
                <c:pt idx="1474">
                  <c:v>0.135047847682121</c:v>
                </c:pt>
                <c:pt idx="1475">
                  <c:v>0.135105546357618</c:v>
                </c:pt>
                <c:pt idx="1476">
                  <c:v>0.135163245033115</c:v>
                </c:pt>
                <c:pt idx="1477">
                  <c:v>0.135220943708611</c:v>
                </c:pt>
                <c:pt idx="1478">
                  <c:v>0.135278642384108</c:v>
                </c:pt>
                <c:pt idx="1479">
                  <c:v>0.135336341059605</c:v>
                </c:pt>
                <c:pt idx="1480">
                  <c:v>0.135394039735101</c:v>
                </c:pt>
                <c:pt idx="1481">
                  <c:v>0.135451738410598</c:v>
                </c:pt>
                <c:pt idx="1482">
                  <c:v>0.135509437086095</c:v>
                </c:pt>
                <c:pt idx="1483">
                  <c:v>0.135567135761591</c:v>
                </c:pt>
                <c:pt idx="1484">
                  <c:v>0.135624834437088</c:v>
                </c:pt>
                <c:pt idx="1485">
                  <c:v>0.135682533112585</c:v>
                </c:pt>
                <c:pt idx="1486">
                  <c:v>0.135740231788081</c:v>
                </c:pt>
                <c:pt idx="1487">
                  <c:v>0.135797930463578</c:v>
                </c:pt>
                <c:pt idx="1488">
                  <c:v>0.135855629139075</c:v>
                </c:pt>
                <c:pt idx="1489">
                  <c:v>0.135913327814572</c:v>
                </c:pt>
                <c:pt idx="1490">
                  <c:v>0.135971026490068</c:v>
                </c:pt>
                <c:pt idx="1491">
                  <c:v>0.136028725165565</c:v>
                </c:pt>
                <c:pt idx="1492">
                  <c:v>0.136086423841062</c:v>
                </c:pt>
                <c:pt idx="1493">
                  <c:v>0.136144122516558</c:v>
                </c:pt>
                <c:pt idx="1494">
                  <c:v>0.136201821192055</c:v>
                </c:pt>
                <c:pt idx="1495">
                  <c:v>0.136259519867552</c:v>
                </c:pt>
                <c:pt idx="1496">
                  <c:v>0.136317218543048</c:v>
                </c:pt>
                <c:pt idx="1497">
                  <c:v>0.136374917218545</c:v>
                </c:pt>
                <c:pt idx="1498">
                  <c:v>0.136432615894042</c:v>
                </c:pt>
                <c:pt idx="1499">
                  <c:v>0.136490314569538</c:v>
                </c:pt>
                <c:pt idx="1500">
                  <c:v>0.136548013245035</c:v>
                </c:pt>
                <c:pt idx="1501">
                  <c:v>0.136605711920532</c:v>
                </c:pt>
                <c:pt idx="1502">
                  <c:v>0.136663410596029</c:v>
                </c:pt>
                <c:pt idx="1503">
                  <c:v>0.136721109271525</c:v>
                </c:pt>
                <c:pt idx="1504">
                  <c:v>0.136778807947022</c:v>
                </c:pt>
                <c:pt idx="1505">
                  <c:v>0.136836506622519</c:v>
                </c:pt>
                <c:pt idx="1506">
                  <c:v>0.136894205298015</c:v>
                </c:pt>
                <c:pt idx="1507">
                  <c:v>0.136951903973512</c:v>
                </c:pt>
                <c:pt idx="1508">
                  <c:v>0.137009602649009</c:v>
                </c:pt>
                <c:pt idx="1509">
                  <c:v>0.137067301324505</c:v>
                </c:pt>
                <c:pt idx="1510">
                  <c:v>0.137125000000002</c:v>
                </c:pt>
                <c:pt idx="1511">
                  <c:v>0.137182698675499</c:v>
                </c:pt>
                <c:pt idx="1512">
                  <c:v>0.137240397350995</c:v>
                </c:pt>
                <c:pt idx="1513">
                  <c:v>0.137298096026492</c:v>
                </c:pt>
                <c:pt idx="1514">
                  <c:v>0.137355794701989</c:v>
                </c:pt>
                <c:pt idx="1515">
                  <c:v>0.137413493377486</c:v>
                </c:pt>
                <c:pt idx="1516">
                  <c:v>0.137471192052982</c:v>
                </c:pt>
                <c:pt idx="1517">
                  <c:v>0.137528890728479</c:v>
                </c:pt>
                <c:pt idx="1518">
                  <c:v>0.137586589403976</c:v>
                </c:pt>
                <c:pt idx="1519">
                  <c:v>0.137644288079472</c:v>
                </c:pt>
                <c:pt idx="1520">
                  <c:v>0.137701986754969</c:v>
                </c:pt>
                <c:pt idx="1521">
                  <c:v>0.137759685430466</c:v>
                </c:pt>
                <c:pt idx="1522">
                  <c:v>0.137817384105962</c:v>
                </c:pt>
                <c:pt idx="1523">
                  <c:v>0.137875082781459</c:v>
                </c:pt>
                <c:pt idx="1524">
                  <c:v>0.137932781456956</c:v>
                </c:pt>
                <c:pt idx="1525">
                  <c:v>0.137990480132452</c:v>
                </c:pt>
                <c:pt idx="1526">
                  <c:v>0.138048178807949</c:v>
                </c:pt>
                <c:pt idx="1527">
                  <c:v>0.138105877483446</c:v>
                </c:pt>
                <c:pt idx="1528">
                  <c:v>0.138163576158943</c:v>
                </c:pt>
                <c:pt idx="1529">
                  <c:v>0.138221274834439</c:v>
                </c:pt>
                <c:pt idx="1530">
                  <c:v>0.138278973509936</c:v>
                </c:pt>
                <c:pt idx="1531">
                  <c:v>0.138336672185433</c:v>
                </c:pt>
                <c:pt idx="1532">
                  <c:v>0.138394370860929</c:v>
                </c:pt>
                <c:pt idx="1533">
                  <c:v>0.138452069536426</c:v>
                </c:pt>
                <c:pt idx="1534">
                  <c:v>0.138509768211923</c:v>
                </c:pt>
                <c:pt idx="1535">
                  <c:v>0.138567466887419</c:v>
                </c:pt>
                <c:pt idx="1536">
                  <c:v>0.138625165562916</c:v>
                </c:pt>
                <c:pt idx="1537">
                  <c:v>0.138682864238413</c:v>
                </c:pt>
                <c:pt idx="1538">
                  <c:v>0.138740562913909</c:v>
                </c:pt>
                <c:pt idx="1539">
                  <c:v>0.138798261589406</c:v>
                </c:pt>
                <c:pt idx="1540">
                  <c:v>0.138855960264903</c:v>
                </c:pt>
                <c:pt idx="1541">
                  <c:v>0.138913658940399</c:v>
                </c:pt>
                <c:pt idx="1542">
                  <c:v>0.138971357615896</c:v>
                </c:pt>
                <c:pt idx="1543">
                  <c:v>0.139029056291393</c:v>
                </c:pt>
                <c:pt idx="1544">
                  <c:v>0.13908675496689</c:v>
                </c:pt>
                <c:pt idx="1545">
                  <c:v>0.139144453642386</c:v>
                </c:pt>
                <c:pt idx="1546">
                  <c:v>0.139202152317883</c:v>
                </c:pt>
                <c:pt idx="1547">
                  <c:v>0.13925985099338</c:v>
                </c:pt>
                <c:pt idx="1548">
                  <c:v>0.139317549668876</c:v>
                </c:pt>
                <c:pt idx="1549">
                  <c:v>0.139375248344373</c:v>
                </c:pt>
                <c:pt idx="1550">
                  <c:v>0.13943294701987</c:v>
                </c:pt>
                <c:pt idx="1551">
                  <c:v>0.139490645695366</c:v>
                </c:pt>
                <c:pt idx="1552">
                  <c:v>0.139548344370863</c:v>
                </c:pt>
                <c:pt idx="1553">
                  <c:v>0.13960604304636</c:v>
                </c:pt>
                <c:pt idx="1554">
                  <c:v>0.139663741721856</c:v>
                </c:pt>
                <c:pt idx="1555">
                  <c:v>0.139721440397353</c:v>
                </c:pt>
                <c:pt idx="1556">
                  <c:v>0.13977913907285</c:v>
                </c:pt>
                <c:pt idx="1557">
                  <c:v>0.139836837748347</c:v>
                </c:pt>
                <c:pt idx="1558">
                  <c:v>0.139894536423843</c:v>
                </c:pt>
                <c:pt idx="1559">
                  <c:v>0.13995223509934</c:v>
                </c:pt>
                <c:pt idx="1560">
                  <c:v>0.140009933774837</c:v>
                </c:pt>
                <c:pt idx="1561">
                  <c:v>0.140067632450333</c:v>
                </c:pt>
                <c:pt idx="1562">
                  <c:v>0.14012533112583</c:v>
                </c:pt>
                <c:pt idx="1563">
                  <c:v>0.140183029801327</c:v>
                </c:pt>
                <c:pt idx="1564">
                  <c:v>0.140240728476823</c:v>
                </c:pt>
                <c:pt idx="1565">
                  <c:v>0.14029842715232</c:v>
                </c:pt>
                <c:pt idx="1566">
                  <c:v>0.140356125827817</c:v>
                </c:pt>
                <c:pt idx="1567">
                  <c:v>0.140413824503313</c:v>
                </c:pt>
                <c:pt idx="1568">
                  <c:v>0.14047152317881</c:v>
                </c:pt>
                <c:pt idx="1569">
                  <c:v>0.140529221854307</c:v>
                </c:pt>
                <c:pt idx="1570">
                  <c:v>0.140586920529804</c:v>
                </c:pt>
                <c:pt idx="1571">
                  <c:v>0.1406446192053</c:v>
                </c:pt>
                <c:pt idx="1572">
                  <c:v>0.140702317880797</c:v>
                </c:pt>
                <c:pt idx="1573">
                  <c:v>0.140760016556294</c:v>
                </c:pt>
                <c:pt idx="1574">
                  <c:v>0.14081771523179</c:v>
                </c:pt>
                <c:pt idx="1575">
                  <c:v>0.140875413907287</c:v>
                </c:pt>
                <c:pt idx="1576">
                  <c:v>0.140933112582784</c:v>
                </c:pt>
                <c:pt idx="1577">
                  <c:v>0.14099081125828</c:v>
                </c:pt>
                <c:pt idx="1578">
                  <c:v>0.141048509933777</c:v>
                </c:pt>
                <c:pt idx="1579">
                  <c:v>0.141106208609274</c:v>
                </c:pt>
                <c:pt idx="1580">
                  <c:v>0.14116390728477</c:v>
                </c:pt>
                <c:pt idx="1581">
                  <c:v>0.141221605960267</c:v>
                </c:pt>
                <c:pt idx="1582">
                  <c:v>0.141279304635764</c:v>
                </c:pt>
                <c:pt idx="1583">
                  <c:v>0.141337003311261</c:v>
                </c:pt>
                <c:pt idx="1584">
                  <c:v>0.141394701986757</c:v>
                </c:pt>
                <c:pt idx="1585">
                  <c:v>0.141452400662254</c:v>
                </c:pt>
                <c:pt idx="1586">
                  <c:v>0.141510099337751</c:v>
                </c:pt>
                <c:pt idx="1587">
                  <c:v>0.141567798013247</c:v>
                </c:pt>
                <c:pt idx="1588">
                  <c:v>0.141625496688744</c:v>
                </c:pt>
                <c:pt idx="1589">
                  <c:v>0.141683195364241</c:v>
                </c:pt>
                <c:pt idx="1590">
                  <c:v>0.141740894039737</c:v>
                </c:pt>
                <c:pt idx="1591">
                  <c:v>0.141798592715234</c:v>
                </c:pt>
                <c:pt idx="1592">
                  <c:v>0.141856291390731</c:v>
                </c:pt>
                <c:pt idx="1593">
                  <c:v>0.141913990066227</c:v>
                </c:pt>
                <c:pt idx="1594">
                  <c:v>0.141971688741724</c:v>
                </c:pt>
                <c:pt idx="1595">
                  <c:v>0.142029387417221</c:v>
                </c:pt>
                <c:pt idx="1596">
                  <c:v>0.142087086092718</c:v>
                </c:pt>
                <c:pt idx="1597">
                  <c:v>0.142144784768214</c:v>
                </c:pt>
                <c:pt idx="1598">
                  <c:v>0.142202483443711</c:v>
                </c:pt>
                <c:pt idx="1599">
                  <c:v>0.142260182119208</c:v>
                </c:pt>
                <c:pt idx="1600">
                  <c:v>0.142317880794704</c:v>
                </c:pt>
                <c:pt idx="1601">
                  <c:v>0.142375579470201</c:v>
                </c:pt>
                <c:pt idx="1602">
                  <c:v>0.142433278145698</c:v>
                </c:pt>
                <c:pt idx="1603">
                  <c:v>0.142490976821194</c:v>
                </c:pt>
                <c:pt idx="1604">
                  <c:v>0.142548675496691</c:v>
                </c:pt>
                <c:pt idx="1605">
                  <c:v>0.142606374172188</c:v>
                </c:pt>
                <c:pt idx="1606">
                  <c:v>0.142664072847684</c:v>
                </c:pt>
                <c:pt idx="1607">
                  <c:v>0.142721771523181</c:v>
                </c:pt>
                <c:pt idx="1608">
                  <c:v>0.142779470198678</c:v>
                </c:pt>
                <c:pt idx="1609">
                  <c:v>0.142837168874174</c:v>
                </c:pt>
                <c:pt idx="1610">
                  <c:v>0.142894867549671</c:v>
                </c:pt>
                <c:pt idx="1611">
                  <c:v>0.142952566225168</c:v>
                </c:pt>
                <c:pt idx="1612">
                  <c:v>0.143010264900665</c:v>
                </c:pt>
                <c:pt idx="1613">
                  <c:v>0.143067963576161</c:v>
                </c:pt>
                <c:pt idx="1614">
                  <c:v>0.143125662251658</c:v>
                </c:pt>
                <c:pt idx="1615">
                  <c:v>0.143183360927155</c:v>
                </c:pt>
                <c:pt idx="1616">
                  <c:v>0.143241059602651</c:v>
                </c:pt>
                <c:pt idx="1617">
                  <c:v>0.143298758278148</c:v>
                </c:pt>
                <c:pt idx="1618">
                  <c:v>0.143356456953645</c:v>
                </c:pt>
                <c:pt idx="1619">
                  <c:v>0.143414155629141</c:v>
                </c:pt>
                <c:pt idx="1620">
                  <c:v>0.143471854304638</c:v>
                </c:pt>
                <c:pt idx="1621">
                  <c:v>0.143529552980135</c:v>
                </c:pt>
                <c:pt idx="1622">
                  <c:v>0.143587251655631</c:v>
                </c:pt>
                <c:pt idx="1623">
                  <c:v>0.143644950331128</c:v>
                </c:pt>
                <c:pt idx="1624">
                  <c:v>0.143702649006625</c:v>
                </c:pt>
                <c:pt idx="1625">
                  <c:v>0.143760347682122</c:v>
                </c:pt>
                <c:pt idx="1626">
                  <c:v>0.143818046357618</c:v>
                </c:pt>
                <c:pt idx="1627">
                  <c:v>0.143875745033115</c:v>
                </c:pt>
                <c:pt idx="1628">
                  <c:v>0.143933443708612</c:v>
                </c:pt>
                <c:pt idx="1629">
                  <c:v>0.143991142384108</c:v>
                </c:pt>
                <c:pt idx="1630">
                  <c:v>0.144048841059605</c:v>
                </c:pt>
                <c:pt idx="1631">
                  <c:v>0.144106539735102</c:v>
                </c:pt>
                <c:pt idx="1632">
                  <c:v>0.144164238410598</c:v>
                </c:pt>
                <c:pt idx="1633">
                  <c:v>0.144221937086095</c:v>
                </c:pt>
                <c:pt idx="1634">
                  <c:v>0.144279635761592</c:v>
                </c:pt>
                <c:pt idx="1635">
                  <c:v>0.144337334437088</c:v>
                </c:pt>
                <c:pt idx="1636">
                  <c:v>0.144395033112585</c:v>
                </c:pt>
                <c:pt idx="1637">
                  <c:v>0.144452731788082</c:v>
                </c:pt>
                <c:pt idx="1638">
                  <c:v>0.144510430463579</c:v>
                </c:pt>
                <c:pt idx="1639">
                  <c:v>0.144568129139075</c:v>
                </c:pt>
                <c:pt idx="1640">
                  <c:v>0.144625827814572</c:v>
                </c:pt>
                <c:pt idx="1641">
                  <c:v>0.144683526490069</c:v>
                </c:pt>
                <c:pt idx="1642">
                  <c:v>0.144741225165565</c:v>
                </c:pt>
                <c:pt idx="1643">
                  <c:v>0.144798923841062</c:v>
                </c:pt>
                <c:pt idx="1644">
                  <c:v>0.144856622516559</c:v>
                </c:pt>
                <c:pt idx="1645">
                  <c:v>0.144914321192055</c:v>
                </c:pt>
                <c:pt idx="1646">
                  <c:v>0.144972019867552</c:v>
                </c:pt>
                <c:pt idx="1647">
                  <c:v>0.145029718543049</c:v>
                </c:pt>
                <c:pt idx="1648">
                  <c:v>0.145087417218545</c:v>
                </c:pt>
                <c:pt idx="1649">
                  <c:v>0.145145115894042</c:v>
                </c:pt>
                <c:pt idx="1650">
                  <c:v>0.145202814569539</c:v>
                </c:pt>
                <c:pt idx="1651">
                  <c:v>0.145260513245036</c:v>
                </c:pt>
                <c:pt idx="1652">
                  <c:v>0.145318211920532</c:v>
                </c:pt>
                <c:pt idx="1653">
                  <c:v>0.145375910596029</c:v>
                </c:pt>
                <c:pt idx="1654">
                  <c:v>0.145433609271526</c:v>
                </c:pt>
                <c:pt idx="1655">
                  <c:v>0.145491307947022</c:v>
                </c:pt>
                <c:pt idx="1656">
                  <c:v>0.145549006622519</c:v>
                </c:pt>
                <c:pt idx="1657">
                  <c:v>0.145606705298016</c:v>
                </c:pt>
                <c:pt idx="1658">
                  <c:v>0.145664403973512</c:v>
                </c:pt>
                <c:pt idx="1659">
                  <c:v>0.145722102649009</c:v>
                </c:pt>
                <c:pt idx="1660">
                  <c:v>0.145779801324506</c:v>
                </c:pt>
                <c:pt idx="1661">
                  <c:v>0.145837500000002</c:v>
                </c:pt>
                <c:pt idx="1662">
                  <c:v>0.145895198675499</c:v>
                </c:pt>
                <c:pt idx="1663">
                  <c:v>0.145952897350996</c:v>
                </c:pt>
                <c:pt idx="1664">
                  <c:v>0.146010596026493</c:v>
                </c:pt>
                <c:pt idx="1665">
                  <c:v>0.146068294701989</c:v>
                </c:pt>
                <c:pt idx="1666">
                  <c:v>0.146125993377486</c:v>
                </c:pt>
                <c:pt idx="1667">
                  <c:v>0.146183692052983</c:v>
                </c:pt>
                <c:pt idx="1668">
                  <c:v>0.146241390728479</c:v>
                </c:pt>
                <c:pt idx="1669">
                  <c:v>0.146299089403976</c:v>
                </c:pt>
                <c:pt idx="1670">
                  <c:v>0.146356788079473</c:v>
                </c:pt>
                <c:pt idx="1671">
                  <c:v>0.146414486754969</c:v>
                </c:pt>
                <c:pt idx="1672">
                  <c:v>0.146472185430466</c:v>
                </c:pt>
                <c:pt idx="1673">
                  <c:v>0.146529884105963</c:v>
                </c:pt>
                <c:pt idx="1674">
                  <c:v>0.146587582781459</c:v>
                </c:pt>
                <c:pt idx="1675">
                  <c:v>0.146645281456956</c:v>
                </c:pt>
                <c:pt idx="1676">
                  <c:v>0.146702980132453</c:v>
                </c:pt>
                <c:pt idx="1677">
                  <c:v>0.146760678807949</c:v>
                </c:pt>
                <c:pt idx="1678">
                  <c:v>0.146818377483446</c:v>
                </c:pt>
                <c:pt idx="1679">
                  <c:v>0.146876076158943</c:v>
                </c:pt>
                <c:pt idx="1680">
                  <c:v>0.14693377483444</c:v>
                </c:pt>
                <c:pt idx="1681">
                  <c:v>0.146991473509936</c:v>
                </c:pt>
                <c:pt idx="1682">
                  <c:v>0.147049172185433</c:v>
                </c:pt>
                <c:pt idx="1683">
                  <c:v>0.14710687086093</c:v>
                </c:pt>
                <c:pt idx="1684">
                  <c:v>0.147164569536426</c:v>
                </c:pt>
                <c:pt idx="1685">
                  <c:v>0.147222268211923</c:v>
                </c:pt>
                <c:pt idx="1686">
                  <c:v>0.14727996688742</c:v>
                </c:pt>
                <c:pt idx="1687">
                  <c:v>0.147337665562916</c:v>
                </c:pt>
                <c:pt idx="1688">
                  <c:v>0.147395364238413</c:v>
                </c:pt>
                <c:pt idx="1689">
                  <c:v>0.14745306291391</c:v>
                </c:pt>
                <c:pt idx="1690">
                  <c:v>0.147510761589406</c:v>
                </c:pt>
                <c:pt idx="1691">
                  <c:v>0.147568460264903</c:v>
                </c:pt>
                <c:pt idx="1692">
                  <c:v>0.1476261589404</c:v>
                </c:pt>
                <c:pt idx="1693">
                  <c:v>0.147683857615897</c:v>
                </c:pt>
                <c:pt idx="1694">
                  <c:v>0.147741556291393</c:v>
                </c:pt>
                <c:pt idx="1695">
                  <c:v>0.14779925496689</c:v>
                </c:pt>
                <c:pt idx="1696">
                  <c:v>0.147856953642387</c:v>
                </c:pt>
                <c:pt idx="1697">
                  <c:v>0.147914652317883</c:v>
                </c:pt>
                <c:pt idx="1698">
                  <c:v>0.14797235099338</c:v>
                </c:pt>
                <c:pt idx="1699">
                  <c:v>0.148030049668877</c:v>
                </c:pt>
                <c:pt idx="1700">
                  <c:v>0.148087748344373</c:v>
                </c:pt>
                <c:pt idx="1701">
                  <c:v>0.14814544701987</c:v>
                </c:pt>
                <c:pt idx="1702">
                  <c:v>0.148203145695367</c:v>
                </c:pt>
                <c:pt idx="1703">
                  <c:v>0.148260844370863</c:v>
                </c:pt>
                <c:pt idx="1704">
                  <c:v>0.14831854304636</c:v>
                </c:pt>
                <c:pt idx="1705">
                  <c:v>0.148376241721857</c:v>
                </c:pt>
                <c:pt idx="1706">
                  <c:v>0.148433940397354</c:v>
                </c:pt>
                <c:pt idx="1707">
                  <c:v>0.14849163907285</c:v>
                </c:pt>
                <c:pt idx="1708">
                  <c:v>0.148549337748347</c:v>
                </c:pt>
                <c:pt idx="1709">
                  <c:v>0.148607036423844</c:v>
                </c:pt>
                <c:pt idx="1710">
                  <c:v>0.14866473509934</c:v>
                </c:pt>
                <c:pt idx="1711">
                  <c:v>0.148722433774837</c:v>
                </c:pt>
                <c:pt idx="1712">
                  <c:v>0.148780132450334</c:v>
                </c:pt>
                <c:pt idx="1713">
                  <c:v>0.14883783112583</c:v>
                </c:pt>
                <c:pt idx="1714">
                  <c:v>0.148895529801327</c:v>
                </c:pt>
                <c:pt idx="1715">
                  <c:v>0.148953228476824</c:v>
                </c:pt>
                <c:pt idx="1716">
                  <c:v>0.14901092715232</c:v>
                </c:pt>
                <c:pt idx="1717">
                  <c:v>0.149068625827817</c:v>
                </c:pt>
                <c:pt idx="1718">
                  <c:v>0.149126324503314</c:v>
                </c:pt>
                <c:pt idx="1719">
                  <c:v>0.149184023178811</c:v>
                </c:pt>
                <c:pt idx="1720">
                  <c:v>0.149241721854307</c:v>
                </c:pt>
                <c:pt idx="1721">
                  <c:v>0.149299420529804</c:v>
                </c:pt>
                <c:pt idx="1722">
                  <c:v>0.149357119205301</c:v>
                </c:pt>
                <c:pt idx="1723">
                  <c:v>0.149414817880797</c:v>
                </c:pt>
                <c:pt idx="1724">
                  <c:v>0.149472516556294</c:v>
                </c:pt>
                <c:pt idx="1725">
                  <c:v>0.149530215231791</c:v>
                </c:pt>
                <c:pt idx="1726">
                  <c:v>0.149587913907287</c:v>
                </c:pt>
                <c:pt idx="1727">
                  <c:v>0.149645612582784</c:v>
                </c:pt>
                <c:pt idx="1728">
                  <c:v>0.149703311258281</c:v>
                </c:pt>
                <c:pt idx="1729">
                  <c:v>0.149761009933777</c:v>
                </c:pt>
                <c:pt idx="1730">
                  <c:v>0.149818708609274</c:v>
                </c:pt>
                <c:pt idx="1731">
                  <c:v>0.149876407284771</c:v>
                </c:pt>
                <c:pt idx="1732">
                  <c:v>0.149934105960267</c:v>
                </c:pt>
                <c:pt idx="1733">
                  <c:v>0.149991804635764</c:v>
                </c:pt>
                <c:pt idx="1734">
                  <c:v>0.150049503311261</c:v>
                </c:pt>
                <c:pt idx="1735">
                  <c:v>0.150107201986758</c:v>
                </c:pt>
                <c:pt idx="1736">
                  <c:v>0.150164900662254</c:v>
                </c:pt>
                <c:pt idx="1737">
                  <c:v>0.150222599337751</c:v>
                </c:pt>
                <c:pt idx="1738">
                  <c:v>0.150280298013248</c:v>
                </c:pt>
                <c:pt idx="1739">
                  <c:v>0.150337996688744</c:v>
                </c:pt>
                <c:pt idx="1740">
                  <c:v>0.150395695364241</c:v>
                </c:pt>
                <c:pt idx="1741">
                  <c:v>0.150453394039738</c:v>
                </c:pt>
                <c:pt idx="1742">
                  <c:v>0.150511092715234</c:v>
                </c:pt>
                <c:pt idx="1743">
                  <c:v>0.150568791390731</c:v>
                </c:pt>
                <c:pt idx="1744">
                  <c:v>0.150626490066228</c:v>
                </c:pt>
                <c:pt idx="1745">
                  <c:v>0.150684188741724</c:v>
                </c:pt>
                <c:pt idx="1746">
                  <c:v>0.150741887417221</c:v>
                </c:pt>
                <c:pt idx="1747">
                  <c:v>0.150799586092718</c:v>
                </c:pt>
                <c:pt idx="1748">
                  <c:v>0.150857284768215</c:v>
                </c:pt>
                <c:pt idx="1749">
                  <c:v>0.150914983443711</c:v>
                </c:pt>
                <c:pt idx="1750">
                  <c:v>0.150972682119208</c:v>
                </c:pt>
                <c:pt idx="1751">
                  <c:v>0.151030380794705</c:v>
                </c:pt>
                <c:pt idx="1752">
                  <c:v>0.151088079470201</c:v>
                </c:pt>
                <c:pt idx="1753">
                  <c:v>0.151145778145698</c:v>
                </c:pt>
                <c:pt idx="1754">
                  <c:v>0.151203476821195</c:v>
                </c:pt>
                <c:pt idx="1755">
                  <c:v>0.151261175496691</c:v>
                </c:pt>
                <c:pt idx="1756">
                  <c:v>0.151318874172188</c:v>
                </c:pt>
                <c:pt idx="1757">
                  <c:v>0.151376572847685</c:v>
                </c:pt>
                <c:pt idx="1758">
                  <c:v>0.151434271523181</c:v>
                </c:pt>
                <c:pt idx="1759">
                  <c:v>0.151491970198678</c:v>
                </c:pt>
                <c:pt idx="1760">
                  <c:v>0.151549668874175</c:v>
                </c:pt>
                <c:pt idx="1761">
                  <c:v>0.151607367549672</c:v>
                </c:pt>
                <c:pt idx="1762">
                  <c:v>0.151665066225168</c:v>
                </c:pt>
                <c:pt idx="1763">
                  <c:v>0.151722764900665</c:v>
                </c:pt>
                <c:pt idx="1764">
                  <c:v>0.151780463576162</c:v>
                </c:pt>
                <c:pt idx="1765">
                  <c:v>0.151838162251658</c:v>
                </c:pt>
                <c:pt idx="1766">
                  <c:v>0.151895860927155</c:v>
                </c:pt>
                <c:pt idx="1767">
                  <c:v>0.151953559602652</c:v>
                </c:pt>
                <c:pt idx="1768">
                  <c:v>0.152011258278148</c:v>
                </c:pt>
                <c:pt idx="1769">
                  <c:v>0.152068956953645</c:v>
                </c:pt>
                <c:pt idx="1770">
                  <c:v>0.152126655629142</c:v>
                </c:pt>
                <c:pt idx="1771">
                  <c:v>0.152184354304638</c:v>
                </c:pt>
                <c:pt idx="1772">
                  <c:v>0.152242052980135</c:v>
                </c:pt>
                <c:pt idx="1773">
                  <c:v>0.152299751655632</c:v>
                </c:pt>
                <c:pt idx="1774">
                  <c:v>0.152357450331129</c:v>
                </c:pt>
                <c:pt idx="1775">
                  <c:v>0.152415149006625</c:v>
                </c:pt>
                <c:pt idx="1776">
                  <c:v>0.152472847682122</c:v>
                </c:pt>
                <c:pt idx="1777">
                  <c:v>0.152530546357619</c:v>
                </c:pt>
                <c:pt idx="1778">
                  <c:v>0.152588245033115</c:v>
                </c:pt>
                <c:pt idx="1779">
                  <c:v>0.152645943708612</c:v>
                </c:pt>
                <c:pt idx="1780">
                  <c:v>0.152703642384109</c:v>
                </c:pt>
                <c:pt idx="1781">
                  <c:v>0.152761341059605</c:v>
                </c:pt>
                <c:pt idx="1782">
                  <c:v>0.152819039735102</c:v>
                </c:pt>
                <c:pt idx="1783">
                  <c:v>0.152876738410599</c:v>
                </c:pt>
                <c:pt idx="1784">
                  <c:v>0.152934437086095</c:v>
                </c:pt>
                <c:pt idx="1785">
                  <c:v>0.152992135761592</c:v>
                </c:pt>
                <c:pt idx="1786">
                  <c:v>0.153049834437089</c:v>
                </c:pt>
                <c:pt idx="1787">
                  <c:v>0.153107533112585</c:v>
                </c:pt>
                <c:pt idx="1788">
                  <c:v>0.153165231788082</c:v>
                </c:pt>
                <c:pt idx="1789">
                  <c:v>0.153222930463579</c:v>
                </c:pt>
                <c:pt idx="1790">
                  <c:v>0.153280629139076</c:v>
                </c:pt>
                <c:pt idx="1791">
                  <c:v>0.153338327814572</c:v>
                </c:pt>
                <c:pt idx="1792">
                  <c:v>0.153396026490069</c:v>
                </c:pt>
                <c:pt idx="1793">
                  <c:v>0.153453725165566</c:v>
                </c:pt>
                <c:pt idx="1794">
                  <c:v>0.153511423841062</c:v>
                </c:pt>
                <c:pt idx="1795">
                  <c:v>0.153569122516559</c:v>
                </c:pt>
                <c:pt idx="1796">
                  <c:v>0.153626821192056</c:v>
                </c:pt>
                <c:pt idx="1797">
                  <c:v>0.153684519867552</c:v>
                </c:pt>
                <c:pt idx="1798">
                  <c:v>0.153742218543049</c:v>
                </c:pt>
                <c:pt idx="1799">
                  <c:v>0.153799917218546</c:v>
                </c:pt>
                <c:pt idx="1800">
                  <c:v>0.153857615894042</c:v>
                </c:pt>
                <c:pt idx="1801">
                  <c:v>0.153915314569539</c:v>
                </c:pt>
                <c:pt idx="1802">
                  <c:v>0.153973013245036</c:v>
                </c:pt>
                <c:pt idx="1803">
                  <c:v>0.154030711920533</c:v>
                </c:pt>
                <c:pt idx="1804">
                  <c:v>0.154088410596029</c:v>
                </c:pt>
                <c:pt idx="1805">
                  <c:v>0.154146109271526</c:v>
                </c:pt>
                <c:pt idx="1806">
                  <c:v>0.154203807947023</c:v>
                </c:pt>
                <c:pt idx="1807">
                  <c:v>0.154261506622519</c:v>
                </c:pt>
                <c:pt idx="1808">
                  <c:v>0.154319205298016</c:v>
                </c:pt>
                <c:pt idx="1809">
                  <c:v>0.154376903973513</c:v>
                </c:pt>
                <c:pt idx="1810">
                  <c:v>0.154434602649009</c:v>
                </c:pt>
                <c:pt idx="1811">
                  <c:v>0.154492301324506</c:v>
                </c:pt>
                <c:pt idx="1812">
                  <c:v>0.154550000000003</c:v>
                </c:pt>
                <c:pt idx="1813">
                  <c:v>0.154607698675499</c:v>
                </c:pt>
                <c:pt idx="1814">
                  <c:v>0.154665397350996</c:v>
                </c:pt>
                <c:pt idx="1815">
                  <c:v>0.154723096026493</c:v>
                </c:pt>
                <c:pt idx="1816">
                  <c:v>0.15478079470199</c:v>
                </c:pt>
                <c:pt idx="1817">
                  <c:v>0.154838493377486</c:v>
                </c:pt>
                <c:pt idx="1818">
                  <c:v>0.154896192052983</c:v>
                </c:pt>
                <c:pt idx="1819">
                  <c:v>0.15495389072848</c:v>
                </c:pt>
                <c:pt idx="1820">
                  <c:v>0.155011589403976</c:v>
                </c:pt>
                <c:pt idx="1821">
                  <c:v>0.155069288079473</c:v>
                </c:pt>
                <c:pt idx="1822">
                  <c:v>0.15512698675497</c:v>
                </c:pt>
                <c:pt idx="1823">
                  <c:v>0.155184685430466</c:v>
                </c:pt>
                <c:pt idx="1824">
                  <c:v>0.155242384105963</c:v>
                </c:pt>
                <c:pt idx="1825">
                  <c:v>0.15530008278146</c:v>
                </c:pt>
                <c:pt idx="1826">
                  <c:v>0.155357781456956</c:v>
                </c:pt>
                <c:pt idx="1827">
                  <c:v>0.155415480132453</c:v>
                </c:pt>
                <c:pt idx="1828">
                  <c:v>0.15547317880795</c:v>
                </c:pt>
                <c:pt idx="1829">
                  <c:v>0.155530877483447</c:v>
                </c:pt>
                <c:pt idx="1830">
                  <c:v>0.155588576158943</c:v>
                </c:pt>
                <c:pt idx="1831">
                  <c:v>0.15564627483444</c:v>
                </c:pt>
                <c:pt idx="1832">
                  <c:v>0.155703973509937</c:v>
                </c:pt>
                <c:pt idx="1833">
                  <c:v>0.155761672185433</c:v>
                </c:pt>
                <c:pt idx="1834">
                  <c:v>0.15581937086093</c:v>
                </c:pt>
                <c:pt idx="1835">
                  <c:v>0.155877069536427</c:v>
                </c:pt>
                <c:pt idx="1836">
                  <c:v>0.155934768211923</c:v>
                </c:pt>
                <c:pt idx="1837">
                  <c:v>0.15599246688742</c:v>
                </c:pt>
                <c:pt idx="1838">
                  <c:v>0.156050165562917</c:v>
                </c:pt>
                <c:pt idx="1839">
                  <c:v>0.156107864238413</c:v>
                </c:pt>
                <c:pt idx="1840">
                  <c:v>0.15616556291391</c:v>
                </c:pt>
                <c:pt idx="1841">
                  <c:v>0.156223261589407</c:v>
                </c:pt>
                <c:pt idx="1842">
                  <c:v>0.156280960264903</c:v>
                </c:pt>
                <c:pt idx="1843">
                  <c:v>0.1563386589404</c:v>
                </c:pt>
                <c:pt idx="1844">
                  <c:v>0.156396357615897</c:v>
                </c:pt>
                <c:pt idx="1845">
                  <c:v>0.156454056291394</c:v>
                </c:pt>
                <c:pt idx="1846">
                  <c:v>0.15651175496689</c:v>
                </c:pt>
                <c:pt idx="1847">
                  <c:v>0.156569453642387</c:v>
                </c:pt>
                <c:pt idx="1848">
                  <c:v>0.156627152317884</c:v>
                </c:pt>
                <c:pt idx="1849">
                  <c:v>0.15668485099338</c:v>
                </c:pt>
                <c:pt idx="1850">
                  <c:v>0.156742549668877</c:v>
                </c:pt>
                <c:pt idx="1851">
                  <c:v>0.156800248344374</c:v>
                </c:pt>
                <c:pt idx="1852">
                  <c:v>0.15685794701987</c:v>
                </c:pt>
                <c:pt idx="1853">
                  <c:v>0.156915645695367</c:v>
                </c:pt>
                <c:pt idx="1854">
                  <c:v>0.156973344370864</c:v>
                </c:pt>
                <c:pt idx="1855">
                  <c:v>0.15703104304636</c:v>
                </c:pt>
                <c:pt idx="1856">
                  <c:v>0.157088741721857</c:v>
                </c:pt>
                <c:pt idx="1857">
                  <c:v>0.157146440397354</c:v>
                </c:pt>
                <c:pt idx="1858">
                  <c:v>0.157204139072851</c:v>
                </c:pt>
                <c:pt idx="1859">
                  <c:v>0.157261837748347</c:v>
                </c:pt>
                <c:pt idx="1860">
                  <c:v>0.157319536423844</c:v>
                </c:pt>
                <c:pt idx="1861">
                  <c:v>0.157377235099341</c:v>
                </c:pt>
                <c:pt idx="1862">
                  <c:v>0.157434933774837</c:v>
                </c:pt>
                <c:pt idx="1863">
                  <c:v>0.157492632450334</c:v>
                </c:pt>
                <c:pt idx="1864">
                  <c:v>0.157550331125831</c:v>
                </c:pt>
                <c:pt idx="1865">
                  <c:v>0.157608029801327</c:v>
                </c:pt>
                <c:pt idx="1866">
                  <c:v>0.157665728476824</c:v>
                </c:pt>
                <c:pt idx="1867">
                  <c:v>0.157723427152321</c:v>
                </c:pt>
                <c:pt idx="1868">
                  <c:v>0.157781125827817</c:v>
                </c:pt>
                <c:pt idx="1869">
                  <c:v>0.157838824503314</c:v>
                </c:pt>
                <c:pt idx="1870">
                  <c:v>0.157896523178811</c:v>
                </c:pt>
                <c:pt idx="1871">
                  <c:v>0.157954221854308</c:v>
                </c:pt>
                <c:pt idx="1872">
                  <c:v>0.158011920529804</c:v>
                </c:pt>
                <c:pt idx="1873">
                  <c:v>0.158069619205301</c:v>
                </c:pt>
                <c:pt idx="1874">
                  <c:v>0.158127317880798</c:v>
                </c:pt>
                <c:pt idx="1875">
                  <c:v>0.158185016556294</c:v>
                </c:pt>
                <c:pt idx="1876">
                  <c:v>0.158242715231791</c:v>
                </c:pt>
                <c:pt idx="1877">
                  <c:v>0.158300413907288</c:v>
                </c:pt>
                <c:pt idx="1878">
                  <c:v>0.158358112582784</c:v>
                </c:pt>
                <c:pt idx="1879">
                  <c:v>0.158415811258281</c:v>
                </c:pt>
                <c:pt idx="1880">
                  <c:v>0.158473509933778</c:v>
                </c:pt>
                <c:pt idx="1881">
                  <c:v>0.158531208609274</c:v>
                </c:pt>
                <c:pt idx="1882">
                  <c:v>0.158588907284771</c:v>
                </c:pt>
                <c:pt idx="1883">
                  <c:v>0.158646605960268</c:v>
                </c:pt>
                <c:pt idx="1884">
                  <c:v>0.158704304635764</c:v>
                </c:pt>
                <c:pt idx="1885">
                  <c:v>0.158762003311261</c:v>
                </c:pt>
                <c:pt idx="1886">
                  <c:v>0.158819701986758</c:v>
                </c:pt>
                <c:pt idx="1887">
                  <c:v>0.158877400662255</c:v>
                </c:pt>
                <c:pt idx="1888">
                  <c:v>0.158935099337751</c:v>
                </c:pt>
                <c:pt idx="1889">
                  <c:v>0.158992798013248</c:v>
                </c:pt>
                <c:pt idx="1890">
                  <c:v>0.159050496688745</c:v>
                </c:pt>
                <c:pt idx="1891">
                  <c:v>0.159108195364241</c:v>
                </c:pt>
                <c:pt idx="1892">
                  <c:v>0.159165894039738</c:v>
                </c:pt>
                <c:pt idx="1893">
                  <c:v>0.159223592715235</c:v>
                </c:pt>
                <c:pt idx="1894">
                  <c:v>0.159281291390731</c:v>
                </c:pt>
                <c:pt idx="1895">
                  <c:v>0.159338990066228</c:v>
                </c:pt>
                <c:pt idx="1896">
                  <c:v>0.159396688741725</c:v>
                </c:pt>
                <c:pt idx="1897">
                  <c:v>0.159454387417221</c:v>
                </c:pt>
                <c:pt idx="1898">
                  <c:v>0.159512086092718</c:v>
                </c:pt>
                <c:pt idx="1899">
                  <c:v>0.159569784768215</c:v>
                </c:pt>
                <c:pt idx="1900">
                  <c:v>0.159627483443712</c:v>
                </c:pt>
                <c:pt idx="1901">
                  <c:v>0.159685182119208</c:v>
                </c:pt>
                <c:pt idx="1902">
                  <c:v>0.159742880794705</c:v>
                </c:pt>
                <c:pt idx="1903">
                  <c:v>0.159800579470202</c:v>
                </c:pt>
                <c:pt idx="1904">
                  <c:v>0.159858278145698</c:v>
                </c:pt>
                <c:pt idx="1905">
                  <c:v>0.159915976821195</c:v>
                </c:pt>
                <c:pt idx="1906">
                  <c:v>0.159973675496692</c:v>
                </c:pt>
                <c:pt idx="1907">
                  <c:v>0.160031374172188</c:v>
                </c:pt>
                <c:pt idx="1908">
                  <c:v>0.160089072847685</c:v>
                </c:pt>
                <c:pt idx="1909">
                  <c:v>0.160146771523182</c:v>
                </c:pt>
                <c:pt idx="1910">
                  <c:v>0.160204470198678</c:v>
                </c:pt>
                <c:pt idx="1911">
                  <c:v>0.160262168874175</c:v>
                </c:pt>
                <c:pt idx="1912">
                  <c:v>0.160319867549672</c:v>
                </c:pt>
                <c:pt idx="1913">
                  <c:v>0.160377566225169</c:v>
                </c:pt>
                <c:pt idx="1914">
                  <c:v>0.160435264900665</c:v>
                </c:pt>
                <c:pt idx="1915">
                  <c:v>0.160492963576162</c:v>
                </c:pt>
                <c:pt idx="1916">
                  <c:v>0.160550662251659</c:v>
                </c:pt>
                <c:pt idx="1917">
                  <c:v>0.160608360927155</c:v>
                </c:pt>
                <c:pt idx="1918">
                  <c:v>0.160666059602652</c:v>
                </c:pt>
                <c:pt idx="1919">
                  <c:v>0.160723758278149</c:v>
                </c:pt>
                <c:pt idx="1920">
                  <c:v>0.160781456953645</c:v>
                </c:pt>
                <c:pt idx="1921">
                  <c:v>0.160839155629142</c:v>
                </c:pt>
                <c:pt idx="1922">
                  <c:v>0.160896854304639</c:v>
                </c:pt>
                <c:pt idx="1923">
                  <c:v>0.160954552980135</c:v>
                </c:pt>
                <c:pt idx="1924">
                  <c:v>0.161012251655632</c:v>
                </c:pt>
                <c:pt idx="1925">
                  <c:v>0.161069950331129</c:v>
                </c:pt>
                <c:pt idx="1926">
                  <c:v>0.161127649006626</c:v>
                </c:pt>
                <c:pt idx="1927">
                  <c:v>0.161185347682122</c:v>
                </c:pt>
                <c:pt idx="1928">
                  <c:v>0.161243046357619</c:v>
                </c:pt>
                <c:pt idx="1929">
                  <c:v>0.161300745033116</c:v>
                </c:pt>
                <c:pt idx="1930">
                  <c:v>0.161358443708612</c:v>
                </c:pt>
                <c:pt idx="1931">
                  <c:v>0.161416142384109</c:v>
                </c:pt>
                <c:pt idx="1932">
                  <c:v>0.161473841059606</c:v>
                </c:pt>
                <c:pt idx="1933">
                  <c:v>0.161531539735102</c:v>
                </c:pt>
                <c:pt idx="1934">
                  <c:v>0.161589238410599</c:v>
                </c:pt>
                <c:pt idx="1935">
                  <c:v>0.161646937086096</c:v>
                </c:pt>
                <c:pt idx="1936">
                  <c:v>0.161704635761592</c:v>
                </c:pt>
                <c:pt idx="1937">
                  <c:v>0.161762334437089</c:v>
                </c:pt>
                <c:pt idx="1938">
                  <c:v>0.161820033112586</c:v>
                </c:pt>
                <c:pt idx="1939">
                  <c:v>0.161877731788083</c:v>
                </c:pt>
                <c:pt idx="1940">
                  <c:v>0.161935430463579</c:v>
                </c:pt>
                <c:pt idx="1941">
                  <c:v>0.161993129139076</c:v>
                </c:pt>
                <c:pt idx="1942">
                  <c:v>0.162050827814573</c:v>
                </c:pt>
                <c:pt idx="1943">
                  <c:v>0.162108526490069</c:v>
                </c:pt>
                <c:pt idx="1944">
                  <c:v>0.162166225165566</c:v>
                </c:pt>
                <c:pt idx="1945">
                  <c:v>0.162223923841063</c:v>
                </c:pt>
                <c:pt idx="1946">
                  <c:v>0.162281622516559</c:v>
                </c:pt>
                <c:pt idx="1947">
                  <c:v>0.162339321192056</c:v>
                </c:pt>
                <c:pt idx="1948">
                  <c:v>0.162397019867553</c:v>
                </c:pt>
                <c:pt idx="1949">
                  <c:v>0.162454718543049</c:v>
                </c:pt>
                <c:pt idx="1950">
                  <c:v>0.162512417218546</c:v>
                </c:pt>
                <c:pt idx="1951">
                  <c:v>0.162570115894043</c:v>
                </c:pt>
                <c:pt idx="1952">
                  <c:v>0.162627814569539</c:v>
                </c:pt>
                <c:pt idx="1953">
                  <c:v>0.162685513245036</c:v>
                </c:pt>
                <c:pt idx="1954">
                  <c:v>0.162743211920533</c:v>
                </c:pt>
                <c:pt idx="1955">
                  <c:v>0.16280091059603</c:v>
                </c:pt>
                <c:pt idx="1956">
                  <c:v>0.162858609271526</c:v>
                </c:pt>
                <c:pt idx="1957">
                  <c:v>0.162916307947023</c:v>
                </c:pt>
                <c:pt idx="1958">
                  <c:v>0.16297400662252</c:v>
                </c:pt>
                <c:pt idx="1959">
                  <c:v>0.163031705298016</c:v>
                </c:pt>
                <c:pt idx="1960">
                  <c:v>0.163089403973513</c:v>
                </c:pt>
                <c:pt idx="1961">
                  <c:v>0.16314710264901</c:v>
                </c:pt>
                <c:pt idx="1962">
                  <c:v>0.163204801324506</c:v>
                </c:pt>
                <c:pt idx="1963">
                  <c:v>0.163262500000003</c:v>
                </c:pt>
                <c:pt idx="1964">
                  <c:v>0.1633201986755</c:v>
                </c:pt>
                <c:pt idx="1965">
                  <c:v>0.163377897350996</c:v>
                </c:pt>
                <c:pt idx="1966">
                  <c:v>0.163435596026493</c:v>
                </c:pt>
                <c:pt idx="1967">
                  <c:v>0.16349329470199</c:v>
                </c:pt>
                <c:pt idx="1968">
                  <c:v>0.163550993377487</c:v>
                </c:pt>
                <c:pt idx="1969">
                  <c:v>0.163608692052983</c:v>
                </c:pt>
                <c:pt idx="1970">
                  <c:v>0.16366639072848</c:v>
                </c:pt>
                <c:pt idx="1971">
                  <c:v>0.163724089403977</c:v>
                </c:pt>
                <c:pt idx="1972">
                  <c:v>0.163781788079473</c:v>
                </c:pt>
                <c:pt idx="1973">
                  <c:v>0.16383948675497</c:v>
                </c:pt>
                <c:pt idx="1974">
                  <c:v>0.163897185430467</c:v>
                </c:pt>
                <c:pt idx="1975">
                  <c:v>0.163954884105963</c:v>
                </c:pt>
                <c:pt idx="1976">
                  <c:v>0.16401258278146</c:v>
                </c:pt>
                <c:pt idx="1977">
                  <c:v>0.164070281456957</c:v>
                </c:pt>
                <c:pt idx="1978">
                  <c:v>0.164127980132453</c:v>
                </c:pt>
                <c:pt idx="1979">
                  <c:v>0.16418567880795</c:v>
                </c:pt>
                <c:pt idx="1980">
                  <c:v>0.164243377483447</c:v>
                </c:pt>
                <c:pt idx="1981">
                  <c:v>0.164301076158944</c:v>
                </c:pt>
                <c:pt idx="1982">
                  <c:v>0.16435877483444</c:v>
                </c:pt>
                <c:pt idx="1983">
                  <c:v>0.164416473509937</c:v>
                </c:pt>
                <c:pt idx="1984">
                  <c:v>0.164474172185434</c:v>
                </c:pt>
                <c:pt idx="1985">
                  <c:v>0.16453187086093</c:v>
                </c:pt>
                <c:pt idx="1986">
                  <c:v>0.164589569536427</c:v>
                </c:pt>
                <c:pt idx="1987">
                  <c:v>0.164647268211924</c:v>
                </c:pt>
                <c:pt idx="1988">
                  <c:v>0.16470496688742</c:v>
                </c:pt>
                <c:pt idx="1989">
                  <c:v>0.164762665562917</c:v>
                </c:pt>
                <c:pt idx="1990">
                  <c:v>0.164820364238414</c:v>
                </c:pt>
                <c:pt idx="1991">
                  <c:v>0.16487806291391</c:v>
                </c:pt>
                <c:pt idx="1992">
                  <c:v>0.164935761589407</c:v>
                </c:pt>
                <c:pt idx="1993">
                  <c:v>0.164993460264904</c:v>
                </c:pt>
                <c:pt idx="1994">
                  <c:v>0.165051158940401</c:v>
                </c:pt>
                <c:pt idx="1995">
                  <c:v>0.165108857615897</c:v>
                </c:pt>
                <c:pt idx="1996">
                  <c:v>0.165166556291394</c:v>
                </c:pt>
                <c:pt idx="1997">
                  <c:v>0.165224254966891</c:v>
                </c:pt>
                <c:pt idx="1998">
                  <c:v>0.165281953642387</c:v>
                </c:pt>
                <c:pt idx="1999">
                  <c:v>0.165339652317884</c:v>
                </c:pt>
                <c:pt idx="2000">
                  <c:v>0.165397350993381</c:v>
                </c:pt>
                <c:pt idx="2001">
                  <c:v>0.165455049668877</c:v>
                </c:pt>
                <c:pt idx="2002">
                  <c:v>0.165512748344374</c:v>
                </c:pt>
                <c:pt idx="2003">
                  <c:v>0.165570447019871</c:v>
                </c:pt>
                <c:pt idx="2004">
                  <c:v>0.165628145695367</c:v>
                </c:pt>
                <c:pt idx="2005">
                  <c:v>0.165685844370864</c:v>
                </c:pt>
                <c:pt idx="2006">
                  <c:v>0.165743543046361</c:v>
                </c:pt>
                <c:pt idx="2007">
                  <c:v>0.165801241721858</c:v>
                </c:pt>
                <c:pt idx="2008">
                  <c:v>0.165858940397354</c:v>
                </c:pt>
                <c:pt idx="2009">
                  <c:v>0.165916639072851</c:v>
                </c:pt>
                <c:pt idx="2010">
                  <c:v>0.165974337748348</c:v>
                </c:pt>
                <c:pt idx="2011">
                  <c:v>0.166032036423844</c:v>
                </c:pt>
                <c:pt idx="2012">
                  <c:v>0.166089735099341</c:v>
                </c:pt>
                <c:pt idx="2013">
                  <c:v>0.166147433774838</c:v>
                </c:pt>
                <c:pt idx="2014">
                  <c:v>0.166205132450334</c:v>
                </c:pt>
                <c:pt idx="2015">
                  <c:v>0.166262831125831</c:v>
                </c:pt>
                <c:pt idx="2016">
                  <c:v>0.166320529801328</c:v>
                </c:pt>
                <c:pt idx="2017">
                  <c:v>0.166378228476824</c:v>
                </c:pt>
                <c:pt idx="2018">
                  <c:v>0.166435927152321</c:v>
                </c:pt>
                <c:pt idx="2019">
                  <c:v>0.166493625827818</c:v>
                </c:pt>
                <c:pt idx="2020">
                  <c:v>0.166551324503314</c:v>
                </c:pt>
                <c:pt idx="2021">
                  <c:v>0.166609023178811</c:v>
                </c:pt>
                <c:pt idx="2022">
                  <c:v>0.166666721854308</c:v>
                </c:pt>
                <c:pt idx="2023">
                  <c:v>0.166724420529805</c:v>
                </c:pt>
                <c:pt idx="2024">
                  <c:v>0.166782119205301</c:v>
                </c:pt>
                <c:pt idx="2025">
                  <c:v>0.166839817880798</c:v>
                </c:pt>
                <c:pt idx="2026">
                  <c:v>0.166897516556295</c:v>
                </c:pt>
                <c:pt idx="2027">
                  <c:v>0.166955215231791</c:v>
                </c:pt>
                <c:pt idx="2028">
                  <c:v>0.167012913907288</c:v>
                </c:pt>
                <c:pt idx="2029">
                  <c:v>0.167070612582785</c:v>
                </c:pt>
                <c:pt idx="2030">
                  <c:v>0.167128311258281</c:v>
                </c:pt>
                <c:pt idx="2031">
                  <c:v>0.167186009933778</c:v>
                </c:pt>
                <c:pt idx="2032">
                  <c:v>0.167243708609275</c:v>
                </c:pt>
                <c:pt idx="2033">
                  <c:v>0.167301407284771</c:v>
                </c:pt>
                <c:pt idx="2034">
                  <c:v>0.167359105960268</c:v>
                </c:pt>
                <c:pt idx="2035">
                  <c:v>0.167416804635765</c:v>
                </c:pt>
                <c:pt idx="2036">
                  <c:v>0.167474503311262</c:v>
                </c:pt>
                <c:pt idx="2037">
                  <c:v>0.167532201986758</c:v>
                </c:pt>
                <c:pt idx="2038">
                  <c:v>0.167589900662255</c:v>
                </c:pt>
                <c:pt idx="2039">
                  <c:v>0.167647599337752</c:v>
                </c:pt>
                <c:pt idx="2040">
                  <c:v>0.167705298013248</c:v>
                </c:pt>
                <c:pt idx="2041">
                  <c:v>0.167762996688745</c:v>
                </c:pt>
                <c:pt idx="2042">
                  <c:v>0.167820695364242</c:v>
                </c:pt>
                <c:pt idx="2043">
                  <c:v>0.167878394039738</c:v>
                </c:pt>
                <c:pt idx="2044">
                  <c:v>0.167936092715235</c:v>
                </c:pt>
                <c:pt idx="2045">
                  <c:v>0.167993791390732</c:v>
                </c:pt>
                <c:pt idx="2046">
                  <c:v>0.168051490066228</c:v>
                </c:pt>
                <c:pt idx="2047">
                  <c:v>0.168109188741725</c:v>
                </c:pt>
                <c:pt idx="2048">
                  <c:v>0.168166887417222</c:v>
                </c:pt>
                <c:pt idx="2049">
                  <c:v>0.168224586092719</c:v>
                </c:pt>
                <c:pt idx="2050">
                  <c:v>0.168282284768215</c:v>
                </c:pt>
                <c:pt idx="2051">
                  <c:v>0.168339983443712</c:v>
                </c:pt>
                <c:pt idx="2052">
                  <c:v>0.168397682119209</c:v>
                </c:pt>
                <c:pt idx="2053">
                  <c:v>0.168455380794705</c:v>
                </c:pt>
                <c:pt idx="2054">
                  <c:v>0.168513079470202</c:v>
                </c:pt>
                <c:pt idx="2055">
                  <c:v>0.168570778145699</c:v>
                </c:pt>
                <c:pt idx="2056">
                  <c:v>0.168628476821195</c:v>
                </c:pt>
                <c:pt idx="2057">
                  <c:v>0.168686175496692</c:v>
                </c:pt>
                <c:pt idx="2058">
                  <c:v>0.168743874172189</c:v>
                </c:pt>
                <c:pt idx="2059">
                  <c:v>0.168801572847685</c:v>
                </c:pt>
                <c:pt idx="2060">
                  <c:v>0.168859271523182</c:v>
                </c:pt>
                <c:pt idx="2061">
                  <c:v>0.168916970198679</c:v>
                </c:pt>
                <c:pt idx="2062">
                  <c:v>0.168974668874176</c:v>
                </c:pt>
                <c:pt idx="2063">
                  <c:v>0.169032367549672</c:v>
                </c:pt>
                <c:pt idx="2064">
                  <c:v>0.169090066225169</c:v>
                </c:pt>
                <c:pt idx="2065">
                  <c:v>0.169147764900666</c:v>
                </c:pt>
                <c:pt idx="2066">
                  <c:v>0.169205463576162</c:v>
                </c:pt>
                <c:pt idx="2067">
                  <c:v>0.169263162251659</c:v>
                </c:pt>
                <c:pt idx="2068">
                  <c:v>0.169320860927156</c:v>
                </c:pt>
                <c:pt idx="2069">
                  <c:v>0.169378559602652</c:v>
                </c:pt>
                <c:pt idx="2070">
                  <c:v>0.169436258278149</c:v>
                </c:pt>
                <c:pt idx="2071">
                  <c:v>0.169493956953646</c:v>
                </c:pt>
                <c:pt idx="2072">
                  <c:v>0.169551655629142</c:v>
                </c:pt>
                <c:pt idx="2073">
                  <c:v>0.169609354304639</c:v>
                </c:pt>
                <c:pt idx="2074">
                  <c:v>0.169667052980136</c:v>
                </c:pt>
                <c:pt idx="2075">
                  <c:v>0.169724751655633</c:v>
                </c:pt>
                <c:pt idx="2076">
                  <c:v>0.169782450331129</c:v>
                </c:pt>
                <c:pt idx="2077">
                  <c:v>0.169840149006626</c:v>
                </c:pt>
                <c:pt idx="2078">
                  <c:v>0.169897847682123</c:v>
                </c:pt>
                <c:pt idx="2079">
                  <c:v>0.169955546357619</c:v>
                </c:pt>
                <c:pt idx="2080">
                  <c:v>0.170013245033116</c:v>
                </c:pt>
                <c:pt idx="2081">
                  <c:v>0.170070943708613</c:v>
                </c:pt>
                <c:pt idx="2082">
                  <c:v>0.170128642384109</c:v>
                </c:pt>
                <c:pt idx="2083">
                  <c:v>0.170186341059606</c:v>
                </c:pt>
                <c:pt idx="2084">
                  <c:v>0.170244039735103</c:v>
                </c:pt>
                <c:pt idx="2085">
                  <c:v>0.170301738410599</c:v>
                </c:pt>
                <c:pt idx="2086">
                  <c:v>0.170359437086096</c:v>
                </c:pt>
                <c:pt idx="2087">
                  <c:v>0.170417135761593</c:v>
                </c:pt>
                <c:pt idx="2088">
                  <c:v>0.170474834437089</c:v>
                </c:pt>
                <c:pt idx="2089">
                  <c:v>0.170532533112586</c:v>
                </c:pt>
                <c:pt idx="2090">
                  <c:v>0.170590231788083</c:v>
                </c:pt>
                <c:pt idx="2091">
                  <c:v>0.170647930463579</c:v>
                </c:pt>
                <c:pt idx="2092">
                  <c:v>0.170705629139076</c:v>
                </c:pt>
                <c:pt idx="2093">
                  <c:v>0.170763327814573</c:v>
                </c:pt>
                <c:pt idx="2094">
                  <c:v>0.170821026490069</c:v>
                </c:pt>
                <c:pt idx="2095">
                  <c:v>0.170878725165566</c:v>
                </c:pt>
                <c:pt idx="2096">
                  <c:v>0.170936423841063</c:v>
                </c:pt>
                <c:pt idx="2097">
                  <c:v>0.170994122516559</c:v>
                </c:pt>
                <c:pt idx="2098">
                  <c:v>0.171051821192056</c:v>
                </c:pt>
                <c:pt idx="2099">
                  <c:v>0.171109519867553</c:v>
                </c:pt>
                <c:pt idx="2100">
                  <c:v>0.171167218543049</c:v>
                </c:pt>
                <c:pt idx="2101">
                  <c:v>0.171224917218546</c:v>
                </c:pt>
                <c:pt idx="2102">
                  <c:v>0.171282615894043</c:v>
                </c:pt>
                <c:pt idx="2103">
                  <c:v>0.17134031456954</c:v>
                </c:pt>
                <c:pt idx="2104">
                  <c:v>0.171398013245036</c:v>
                </c:pt>
                <c:pt idx="2105">
                  <c:v>0.171455711920533</c:v>
                </c:pt>
                <c:pt idx="2106">
                  <c:v>0.17151341059603</c:v>
                </c:pt>
                <c:pt idx="2107">
                  <c:v>0.171571109271526</c:v>
                </c:pt>
                <c:pt idx="2108">
                  <c:v>0.171628807947023</c:v>
                </c:pt>
                <c:pt idx="2109">
                  <c:v>0.17168650662252</c:v>
                </c:pt>
                <c:pt idx="2110">
                  <c:v>0.171744205298016</c:v>
                </c:pt>
                <c:pt idx="2111">
                  <c:v>0.171801903973513</c:v>
                </c:pt>
                <c:pt idx="2112">
                  <c:v>0.17185960264901</c:v>
                </c:pt>
                <c:pt idx="2113">
                  <c:v>0.171917301324506</c:v>
                </c:pt>
                <c:pt idx="2114">
                  <c:v>0.171975000000003</c:v>
                </c:pt>
                <c:pt idx="2115">
                  <c:v>0.1720326986755</c:v>
                </c:pt>
                <c:pt idx="2116">
                  <c:v>0.172090397350996</c:v>
                </c:pt>
                <c:pt idx="2117">
                  <c:v>0.172148096026493</c:v>
                </c:pt>
                <c:pt idx="2118">
                  <c:v>0.17220579470199</c:v>
                </c:pt>
                <c:pt idx="2119">
                  <c:v>0.172263493377486</c:v>
                </c:pt>
                <c:pt idx="2120">
                  <c:v>0.172321192052983</c:v>
                </c:pt>
                <c:pt idx="2121">
                  <c:v>0.17237889072848</c:v>
                </c:pt>
                <c:pt idx="2122">
                  <c:v>0.172436589403976</c:v>
                </c:pt>
                <c:pt idx="2123">
                  <c:v>0.172494288079473</c:v>
                </c:pt>
                <c:pt idx="2124">
                  <c:v>0.17255198675497</c:v>
                </c:pt>
                <c:pt idx="2125">
                  <c:v>0.172609685430466</c:v>
                </c:pt>
                <c:pt idx="2126">
                  <c:v>0.172667384105963</c:v>
                </c:pt>
                <c:pt idx="2127">
                  <c:v>0.17272508278146</c:v>
                </c:pt>
                <c:pt idx="2128">
                  <c:v>0.172782781456956</c:v>
                </c:pt>
                <c:pt idx="2129">
                  <c:v>0.172840480132453</c:v>
                </c:pt>
                <c:pt idx="2130">
                  <c:v>0.17289817880795</c:v>
                </c:pt>
                <c:pt idx="2131">
                  <c:v>0.172955877483446</c:v>
                </c:pt>
                <c:pt idx="2132">
                  <c:v>0.173013576158943</c:v>
                </c:pt>
                <c:pt idx="2133">
                  <c:v>0.17307127483444</c:v>
                </c:pt>
                <c:pt idx="2134">
                  <c:v>0.173128973509936</c:v>
                </c:pt>
                <c:pt idx="2135">
                  <c:v>0.173186672185433</c:v>
                </c:pt>
                <c:pt idx="2136">
                  <c:v>0.17324437086093</c:v>
                </c:pt>
                <c:pt idx="2137">
                  <c:v>0.173302069536427</c:v>
                </c:pt>
                <c:pt idx="2138">
                  <c:v>0.173359768211923</c:v>
                </c:pt>
                <c:pt idx="2139">
                  <c:v>0.17341746688742</c:v>
                </c:pt>
                <c:pt idx="2140">
                  <c:v>0.173475165562917</c:v>
                </c:pt>
                <c:pt idx="2141">
                  <c:v>0.173532864238413</c:v>
                </c:pt>
                <c:pt idx="2142">
                  <c:v>0.17359056291391</c:v>
                </c:pt>
                <c:pt idx="2143">
                  <c:v>0.173648261589407</c:v>
                </c:pt>
                <c:pt idx="2144">
                  <c:v>0.173705960264903</c:v>
                </c:pt>
                <c:pt idx="2145">
                  <c:v>0.1737636589404</c:v>
                </c:pt>
                <c:pt idx="2146">
                  <c:v>0.173821357615897</c:v>
                </c:pt>
                <c:pt idx="2147">
                  <c:v>0.173879056291393</c:v>
                </c:pt>
                <c:pt idx="2148">
                  <c:v>0.17393675496689</c:v>
                </c:pt>
                <c:pt idx="2149">
                  <c:v>0.173994453642387</c:v>
                </c:pt>
                <c:pt idx="2150">
                  <c:v>0.174052152317883</c:v>
                </c:pt>
                <c:pt idx="2151">
                  <c:v>0.17410985099338</c:v>
                </c:pt>
                <c:pt idx="2152">
                  <c:v>0.174167549668877</c:v>
                </c:pt>
                <c:pt idx="2153">
                  <c:v>0.174225248344373</c:v>
                </c:pt>
                <c:pt idx="2154">
                  <c:v>0.17428294701987</c:v>
                </c:pt>
                <c:pt idx="2155">
                  <c:v>0.174340645695367</c:v>
                </c:pt>
                <c:pt idx="2156">
                  <c:v>0.174398344370863</c:v>
                </c:pt>
                <c:pt idx="2157">
                  <c:v>0.17445604304636</c:v>
                </c:pt>
                <c:pt idx="2158">
                  <c:v>0.174513741721857</c:v>
                </c:pt>
                <c:pt idx="2159">
                  <c:v>0.174571440397353</c:v>
                </c:pt>
                <c:pt idx="2160">
                  <c:v>0.17462913907285</c:v>
                </c:pt>
                <c:pt idx="2161">
                  <c:v>0.174686837748347</c:v>
                </c:pt>
                <c:pt idx="2162">
                  <c:v>0.174744536423843</c:v>
                </c:pt>
                <c:pt idx="2163">
                  <c:v>0.17480223509934</c:v>
                </c:pt>
                <c:pt idx="2164">
                  <c:v>0.174859933774837</c:v>
                </c:pt>
                <c:pt idx="2165">
                  <c:v>0.174917632450334</c:v>
                </c:pt>
                <c:pt idx="2166">
                  <c:v>0.17497533112583</c:v>
                </c:pt>
                <c:pt idx="2167">
                  <c:v>0.175033029801327</c:v>
                </c:pt>
                <c:pt idx="2168">
                  <c:v>0.175090728476824</c:v>
                </c:pt>
                <c:pt idx="2169">
                  <c:v>0.17514842715232</c:v>
                </c:pt>
                <c:pt idx="2170">
                  <c:v>0.175206125827817</c:v>
                </c:pt>
                <c:pt idx="2171">
                  <c:v>0.175263824503314</c:v>
                </c:pt>
                <c:pt idx="2172">
                  <c:v>0.17532152317881</c:v>
                </c:pt>
                <c:pt idx="2173">
                  <c:v>0.175379221854307</c:v>
                </c:pt>
                <c:pt idx="2174">
                  <c:v>0.175436920529804</c:v>
                </c:pt>
                <c:pt idx="2175">
                  <c:v>0.1754946192053</c:v>
                </c:pt>
                <c:pt idx="2176">
                  <c:v>0.175552317880797</c:v>
                </c:pt>
                <c:pt idx="2177">
                  <c:v>0.175610016556294</c:v>
                </c:pt>
                <c:pt idx="2178">
                  <c:v>0.17566771523179</c:v>
                </c:pt>
                <c:pt idx="2179">
                  <c:v>0.175725413907287</c:v>
                </c:pt>
                <c:pt idx="2180">
                  <c:v>0.175783112582784</c:v>
                </c:pt>
                <c:pt idx="2181">
                  <c:v>0.17584081125828</c:v>
                </c:pt>
                <c:pt idx="2182">
                  <c:v>0.175898509933777</c:v>
                </c:pt>
                <c:pt idx="2183">
                  <c:v>0.175956208609274</c:v>
                </c:pt>
                <c:pt idx="2184">
                  <c:v>0.17601390728477</c:v>
                </c:pt>
                <c:pt idx="2185">
                  <c:v>0.176071605960267</c:v>
                </c:pt>
                <c:pt idx="2186">
                  <c:v>0.176129304635764</c:v>
                </c:pt>
                <c:pt idx="2187">
                  <c:v>0.17618700331126</c:v>
                </c:pt>
                <c:pt idx="2188">
                  <c:v>0.176244701986757</c:v>
                </c:pt>
                <c:pt idx="2189">
                  <c:v>0.176302400662254</c:v>
                </c:pt>
                <c:pt idx="2190">
                  <c:v>0.17636009933775</c:v>
                </c:pt>
                <c:pt idx="2191">
                  <c:v>0.176417798013247</c:v>
                </c:pt>
                <c:pt idx="2192">
                  <c:v>0.176475496688744</c:v>
                </c:pt>
                <c:pt idx="2193">
                  <c:v>0.17653319536424</c:v>
                </c:pt>
                <c:pt idx="2194">
                  <c:v>0.176590894039737</c:v>
                </c:pt>
                <c:pt idx="2195">
                  <c:v>0.176648592715234</c:v>
                </c:pt>
                <c:pt idx="2196">
                  <c:v>0.176706291390731</c:v>
                </c:pt>
                <c:pt idx="2197">
                  <c:v>0.176763990066227</c:v>
                </c:pt>
                <c:pt idx="2198">
                  <c:v>0.176821688741724</c:v>
                </c:pt>
                <c:pt idx="2199">
                  <c:v>0.176879387417221</c:v>
                </c:pt>
                <c:pt idx="2200">
                  <c:v>0.176937086092717</c:v>
                </c:pt>
                <c:pt idx="2201">
                  <c:v>0.176994784768214</c:v>
                </c:pt>
                <c:pt idx="2202">
                  <c:v>0.177052483443711</c:v>
                </c:pt>
                <c:pt idx="2203">
                  <c:v>0.177110182119207</c:v>
                </c:pt>
                <c:pt idx="2204">
                  <c:v>0.177167880794704</c:v>
                </c:pt>
                <c:pt idx="2205">
                  <c:v>0.177225579470201</c:v>
                </c:pt>
                <c:pt idx="2206">
                  <c:v>0.177283278145697</c:v>
                </c:pt>
                <c:pt idx="2207">
                  <c:v>0.177340976821194</c:v>
                </c:pt>
                <c:pt idx="2208">
                  <c:v>0.177398675496691</c:v>
                </c:pt>
                <c:pt idx="2209">
                  <c:v>0.177456374172187</c:v>
                </c:pt>
                <c:pt idx="2210">
                  <c:v>0.177514072847684</c:v>
                </c:pt>
                <c:pt idx="2211">
                  <c:v>0.177571771523181</c:v>
                </c:pt>
                <c:pt idx="2212">
                  <c:v>0.177629470198677</c:v>
                </c:pt>
                <c:pt idx="2213">
                  <c:v>0.177687168874174</c:v>
                </c:pt>
                <c:pt idx="2214">
                  <c:v>0.177744867549671</c:v>
                </c:pt>
                <c:pt idx="2215">
                  <c:v>0.177802566225167</c:v>
                </c:pt>
                <c:pt idx="2216">
                  <c:v>0.177860264900664</c:v>
                </c:pt>
                <c:pt idx="2217">
                  <c:v>0.177917963576161</c:v>
                </c:pt>
                <c:pt idx="2218">
                  <c:v>0.177975662251657</c:v>
                </c:pt>
                <c:pt idx="2219">
                  <c:v>0.178033360927154</c:v>
                </c:pt>
                <c:pt idx="2220">
                  <c:v>0.178091059602651</c:v>
                </c:pt>
                <c:pt idx="2221">
                  <c:v>0.178148758278147</c:v>
                </c:pt>
                <c:pt idx="2222">
                  <c:v>0.178206456953644</c:v>
                </c:pt>
                <c:pt idx="2223">
                  <c:v>0.178264155629141</c:v>
                </c:pt>
                <c:pt idx="2224">
                  <c:v>0.178321854304637</c:v>
                </c:pt>
                <c:pt idx="2225">
                  <c:v>0.178379552980134</c:v>
                </c:pt>
                <c:pt idx="2226">
                  <c:v>0.178437251655631</c:v>
                </c:pt>
                <c:pt idx="2227">
                  <c:v>0.178494950331128</c:v>
                </c:pt>
                <c:pt idx="2228">
                  <c:v>0.178552649006624</c:v>
                </c:pt>
                <c:pt idx="2229">
                  <c:v>0.178610347682121</c:v>
                </c:pt>
                <c:pt idx="2230">
                  <c:v>0.178668046357618</c:v>
                </c:pt>
                <c:pt idx="2231">
                  <c:v>0.178725745033114</c:v>
                </c:pt>
                <c:pt idx="2232">
                  <c:v>0.178783443708611</c:v>
                </c:pt>
                <c:pt idx="2233">
                  <c:v>0.178841142384108</c:v>
                </c:pt>
                <c:pt idx="2234">
                  <c:v>0.178898841059604</c:v>
                </c:pt>
                <c:pt idx="2235">
                  <c:v>0.178956539735101</c:v>
                </c:pt>
                <c:pt idx="2236">
                  <c:v>0.179014238410598</c:v>
                </c:pt>
                <c:pt idx="2237">
                  <c:v>0.179071937086094</c:v>
                </c:pt>
                <c:pt idx="2238">
                  <c:v>0.179129635761591</c:v>
                </c:pt>
                <c:pt idx="2239">
                  <c:v>0.179187334437088</c:v>
                </c:pt>
                <c:pt idx="2240">
                  <c:v>0.179245033112584</c:v>
                </c:pt>
                <c:pt idx="2241">
                  <c:v>0.179302731788081</c:v>
                </c:pt>
                <c:pt idx="2242">
                  <c:v>0.179360430463578</c:v>
                </c:pt>
                <c:pt idx="2243">
                  <c:v>0.179418129139074</c:v>
                </c:pt>
                <c:pt idx="2244">
                  <c:v>0.179475827814571</c:v>
                </c:pt>
                <c:pt idx="2245">
                  <c:v>0.179533526490068</c:v>
                </c:pt>
                <c:pt idx="2246">
                  <c:v>0.179591225165564</c:v>
                </c:pt>
                <c:pt idx="2247">
                  <c:v>0.179648923841061</c:v>
                </c:pt>
                <c:pt idx="2248">
                  <c:v>0.179706622516558</c:v>
                </c:pt>
                <c:pt idx="2249">
                  <c:v>0.179764321192054</c:v>
                </c:pt>
                <c:pt idx="2250">
                  <c:v>0.179822019867551</c:v>
                </c:pt>
                <c:pt idx="2251">
                  <c:v>0.179879718543048</c:v>
                </c:pt>
                <c:pt idx="2252">
                  <c:v>0.179937417218544</c:v>
                </c:pt>
                <c:pt idx="2253">
                  <c:v>0.179995115894041</c:v>
                </c:pt>
                <c:pt idx="2254">
                  <c:v>0.180052814569538</c:v>
                </c:pt>
                <c:pt idx="2255">
                  <c:v>0.180110513245034</c:v>
                </c:pt>
                <c:pt idx="2256">
                  <c:v>0.180168211920531</c:v>
                </c:pt>
                <c:pt idx="2257">
                  <c:v>0.180225910596028</c:v>
                </c:pt>
                <c:pt idx="2258">
                  <c:v>0.180283609271525</c:v>
                </c:pt>
                <c:pt idx="2259">
                  <c:v>0.180341307947021</c:v>
                </c:pt>
                <c:pt idx="2260">
                  <c:v>0.180399006622518</c:v>
                </c:pt>
                <c:pt idx="2261">
                  <c:v>0.180456705298015</c:v>
                </c:pt>
                <c:pt idx="2262">
                  <c:v>0.180514403973511</c:v>
                </c:pt>
                <c:pt idx="2263">
                  <c:v>0.180572102649008</c:v>
                </c:pt>
                <c:pt idx="2264">
                  <c:v>0.180629801324505</c:v>
                </c:pt>
                <c:pt idx="2265">
                  <c:v>0.180687500000001</c:v>
                </c:pt>
                <c:pt idx="2266">
                  <c:v>0.180745198675498</c:v>
                </c:pt>
                <c:pt idx="2267">
                  <c:v>0.180802897350995</c:v>
                </c:pt>
                <c:pt idx="2268">
                  <c:v>0.180860596026491</c:v>
                </c:pt>
                <c:pt idx="2269">
                  <c:v>0.180918294701988</c:v>
                </c:pt>
                <c:pt idx="2270">
                  <c:v>0.180975993377485</c:v>
                </c:pt>
                <c:pt idx="2271">
                  <c:v>0.181033692052981</c:v>
                </c:pt>
                <c:pt idx="2272">
                  <c:v>0.181091390728478</c:v>
                </c:pt>
                <c:pt idx="2273">
                  <c:v>0.181149089403975</c:v>
                </c:pt>
                <c:pt idx="2274">
                  <c:v>0.181206788079471</c:v>
                </c:pt>
                <c:pt idx="2275">
                  <c:v>0.181264486754968</c:v>
                </c:pt>
                <c:pt idx="2276">
                  <c:v>0.181322185430465</c:v>
                </c:pt>
                <c:pt idx="2277">
                  <c:v>0.181379884105961</c:v>
                </c:pt>
                <c:pt idx="2278">
                  <c:v>0.181437582781458</c:v>
                </c:pt>
                <c:pt idx="2279">
                  <c:v>0.181495281456955</c:v>
                </c:pt>
                <c:pt idx="2280">
                  <c:v>0.181552980132451</c:v>
                </c:pt>
                <c:pt idx="2281">
                  <c:v>0.181610678807948</c:v>
                </c:pt>
                <c:pt idx="2282">
                  <c:v>0.181668377483445</c:v>
                </c:pt>
                <c:pt idx="2283">
                  <c:v>0.181726076158941</c:v>
                </c:pt>
                <c:pt idx="2284">
                  <c:v>0.181783774834438</c:v>
                </c:pt>
                <c:pt idx="2285">
                  <c:v>0.181841473509935</c:v>
                </c:pt>
                <c:pt idx="2286">
                  <c:v>0.181899172185431</c:v>
                </c:pt>
                <c:pt idx="2287">
                  <c:v>0.181956870860928</c:v>
                </c:pt>
                <c:pt idx="2288">
                  <c:v>0.182014569536425</c:v>
                </c:pt>
                <c:pt idx="2289">
                  <c:v>0.182072268211922</c:v>
                </c:pt>
                <c:pt idx="2290">
                  <c:v>0.182129966887418</c:v>
                </c:pt>
                <c:pt idx="2291">
                  <c:v>0.182187665562915</c:v>
                </c:pt>
                <c:pt idx="2292">
                  <c:v>0.182245364238412</c:v>
                </c:pt>
                <c:pt idx="2293">
                  <c:v>0.182303062913908</c:v>
                </c:pt>
                <c:pt idx="2294">
                  <c:v>0.182360761589405</c:v>
                </c:pt>
                <c:pt idx="2295">
                  <c:v>0.182418460264902</c:v>
                </c:pt>
                <c:pt idx="2296">
                  <c:v>0.182476158940398</c:v>
                </c:pt>
                <c:pt idx="2297">
                  <c:v>0.182533857615895</c:v>
                </c:pt>
                <c:pt idx="2298">
                  <c:v>0.182591556291392</c:v>
                </c:pt>
                <c:pt idx="2299">
                  <c:v>0.182649254966888</c:v>
                </c:pt>
                <c:pt idx="2300">
                  <c:v>0.182706953642385</c:v>
                </c:pt>
                <c:pt idx="2301">
                  <c:v>0.182764652317882</c:v>
                </c:pt>
                <c:pt idx="2302">
                  <c:v>0.182822350993378</c:v>
                </c:pt>
                <c:pt idx="2303">
                  <c:v>0.182880049668875</c:v>
                </c:pt>
                <c:pt idx="2304">
                  <c:v>0.182937748344372</c:v>
                </c:pt>
                <c:pt idx="2305">
                  <c:v>0.182995447019868</c:v>
                </c:pt>
                <c:pt idx="2306">
                  <c:v>0.183053145695365</c:v>
                </c:pt>
                <c:pt idx="2307">
                  <c:v>0.183110844370862</c:v>
                </c:pt>
                <c:pt idx="2308">
                  <c:v>0.183168543046358</c:v>
                </c:pt>
                <c:pt idx="2309">
                  <c:v>0.183226241721855</c:v>
                </c:pt>
                <c:pt idx="2310">
                  <c:v>0.183283940397352</c:v>
                </c:pt>
                <c:pt idx="2311">
                  <c:v>0.183341639072848</c:v>
                </c:pt>
                <c:pt idx="2312">
                  <c:v>0.183399337748345</c:v>
                </c:pt>
                <c:pt idx="2313">
                  <c:v>0.183457036423842</c:v>
                </c:pt>
                <c:pt idx="2314">
                  <c:v>0.183514735099338</c:v>
                </c:pt>
                <c:pt idx="2315">
                  <c:v>0.183572433774835</c:v>
                </c:pt>
                <c:pt idx="2316">
                  <c:v>0.183630132450332</c:v>
                </c:pt>
                <c:pt idx="2317">
                  <c:v>0.183687831125829</c:v>
                </c:pt>
                <c:pt idx="2318">
                  <c:v>0.183745529801325</c:v>
                </c:pt>
                <c:pt idx="2319">
                  <c:v>0.183803228476822</c:v>
                </c:pt>
                <c:pt idx="2320">
                  <c:v>0.183860927152319</c:v>
                </c:pt>
                <c:pt idx="2321">
                  <c:v>0.183918625827815</c:v>
                </c:pt>
                <c:pt idx="2322">
                  <c:v>0.183976324503312</c:v>
                </c:pt>
                <c:pt idx="2323">
                  <c:v>0.184034023178809</c:v>
                </c:pt>
                <c:pt idx="2324">
                  <c:v>0.184091721854305</c:v>
                </c:pt>
                <c:pt idx="2325">
                  <c:v>0.184149420529802</c:v>
                </c:pt>
                <c:pt idx="2326">
                  <c:v>0.184207119205299</c:v>
                </c:pt>
                <c:pt idx="2327">
                  <c:v>0.184264817880795</c:v>
                </c:pt>
                <c:pt idx="2328">
                  <c:v>0.184322516556292</c:v>
                </c:pt>
                <c:pt idx="2329">
                  <c:v>0.184380215231789</c:v>
                </c:pt>
                <c:pt idx="2330">
                  <c:v>0.184437913907285</c:v>
                </c:pt>
                <c:pt idx="2331">
                  <c:v>0.184495612582782</c:v>
                </c:pt>
                <c:pt idx="2332">
                  <c:v>0.184553311258279</c:v>
                </c:pt>
                <c:pt idx="2333">
                  <c:v>0.184611009933775</c:v>
                </c:pt>
                <c:pt idx="2334">
                  <c:v>0.184668708609272</c:v>
                </c:pt>
                <c:pt idx="2335">
                  <c:v>0.184726407284769</c:v>
                </c:pt>
                <c:pt idx="2336">
                  <c:v>0.184784105960265</c:v>
                </c:pt>
                <c:pt idx="2337">
                  <c:v>0.184841804635762</c:v>
                </c:pt>
                <c:pt idx="2338">
                  <c:v>0.184899503311259</c:v>
                </c:pt>
                <c:pt idx="2339">
                  <c:v>0.184957201986755</c:v>
                </c:pt>
                <c:pt idx="2340">
                  <c:v>0.185014900662252</c:v>
                </c:pt>
                <c:pt idx="2341">
                  <c:v>0.185072599337749</c:v>
                </c:pt>
                <c:pt idx="2342">
                  <c:v>0.185130298013245</c:v>
                </c:pt>
                <c:pt idx="2343">
                  <c:v>0.185187996688742</c:v>
                </c:pt>
                <c:pt idx="2344">
                  <c:v>0.185245695364239</c:v>
                </c:pt>
                <c:pt idx="2345">
                  <c:v>0.185303394039735</c:v>
                </c:pt>
                <c:pt idx="2346">
                  <c:v>0.185361092715232</c:v>
                </c:pt>
                <c:pt idx="2347">
                  <c:v>0.185418791390729</c:v>
                </c:pt>
                <c:pt idx="2348">
                  <c:v>0.185476490066226</c:v>
                </c:pt>
                <c:pt idx="2349">
                  <c:v>0.185534188741722</c:v>
                </c:pt>
                <c:pt idx="2350">
                  <c:v>0.185591887417219</c:v>
                </c:pt>
                <c:pt idx="2351">
                  <c:v>0.185649586092716</c:v>
                </c:pt>
                <c:pt idx="2352">
                  <c:v>0.185707284768212</c:v>
                </c:pt>
                <c:pt idx="2353">
                  <c:v>0.185764983443709</c:v>
                </c:pt>
                <c:pt idx="2354">
                  <c:v>0.185822682119206</c:v>
                </c:pt>
                <c:pt idx="2355">
                  <c:v>0.185880380794702</c:v>
                </c:pt>
                <c:pt idx="2356">
                  <c:v>0.185938079470199</c:v>
                </c:pt>
                <c:pt idx="2357">
                  <c:v>0.185995778145696</c:v>
                </c:pt>
                <c:pt idx="2358">
                  <c:v>0.186053476821192</c:v>
                </c:pt>
                <c:pt idx="2359">
                  <c:v>0.186111175496689</c:v>
                </c:pt>
                <c:pt idx="2360">
                  <c:v>0.186168874172186</c:v>
                </c:pt>
                <c:pt idx="2361">
                  <c:v>0.186226572847682</c:v>
                </c:pt>
                <c:pt idx="2362">
                  <c:v>0.186284271523179</c:v>
                </c:pt>
                <c:pt idx="2363">
                  <c:v>0.186341970198676</c:v>
                </c:pt>
                <c:pt idx="2364">
                  <c:v>0.186399668874172</c:v>
                </c:pt>
                <c:pt idx="2365">
                  <c:v>0.186457367549669</c:v>
                </c:pt>
                <c:pt idx="2366">
                  <c:v>0.186515066225166</c:v>
                </c:pt>
                <c:pt idx="2367">
                  <c:v>0.186572764900662</c:v>
                </c:pt>
                <c:pt idx="2368">
                  <c:v>0.186630463576159</c:v>
                </c:pt>
                <c:pt idx="2369">
                  <c:v>0.186688162251656</c:v>
                </c:pt>
                <c:pt idx="2370">
                  <c:v>0.186745860927152</c:v>
                </c:pt>
                <c:pt idx="2371">
                  <c:v>0.186803559602649</c:v>
                </c:pt>
                <c:pt idx="2372">
                  <c:v>0.186861258278146</c:v>
                </c:pt>
                <c:pt idx="2373">
                  <c:v>0.186918956953642</c:v>
                </c:pt>
                <c:pt idx="2374">
                  <c:v>0.186976655629139</c:v>
                </c:pt>
                <c:pt idx="2375">
                  <c:v>0.187034354304636</c:v>
                </c:pt>
                <c:pt idx="2376">
                  <c:v>0.187092052980133</c:v>
                </c:pt>
                <c:pt idx="2377">
                  <c:v>0.187149751655629</c:v>
                </c:pt>
                <c:pt idx="2378">
                  <c:v>0.187207450331126</c:v>
                </c:pt>
                <c:pt idx="2379">
                  <c:v>0.187265149006623</c:v>
                </c:pt>
                <c:pt idx="2380">
                  <c:v>0.187322847682119</c:v>
                </c:pt>
                <c:pt idx="2381">
                  <c:v>0.187380546357616</c:v>
                </c:pt>
                <c:pt idx="2382">
                  <c:v>0.187438245033113</c:v>
                </c:pt>
                <c:pt idx="2383">
                  <c:v>0.187495943708609</c:v>
                </c:pt>
                <c:pt idx="2384">
                  <c:v>0.187553642384106</c:v>
                </c:pt>
                <c:pt idx="2385">
                  <c:v>0.187611341059603</c:v>
                </c:pt>
                <c:pt idx="2386">
                  <c:v>0.187669039735099</c:v>
                </c:pt>
                <c:pt idx="2387">
                  <c:v>0.187726738410596</c:v>
                </c:pt>
                <c:pt idx="2388">
                  <c:v>0.187784437086093</c:v>
                </c:pt>
                <c:pt idx="2389">
                  <c:v>0.187842135761589</c:v>
                </c:pt>
                <c:pt idx="2390">
                  <c:v>0.187899834437086</c:v>
                </c:pt>
                <c:pt idx="2391">
                  <c:v>0.187957533112583</c:v>
                </c:pt>
                <c:pt idx="2392">
                  <c:v>0.188015231788079</c:v>
                </c:pt>
                <c:pt idx="2393">
                  <c:v>0.188072930463576</c:v>
                </c:pt>
                <c:pt idx="2394">
                  <c:v>0.188130629139073</c:v>
                </c:pt>
                <c:pt idx="2395">
                  <c:v>0.188188327814569</c:v>
                </c:pt>
                <c:pt idx="2396">
                  <c:v>0.188246026490066</c:v>
                </c:pt>
                <c:pt idx="2397">
                  <c:v>0.188303725165563</c:v>
                </c:pt>
                <c:pt idx="2398">
                  <c:v>0.188361423841059</c:v>
                </c:pt>
                <c:pt idx="2399">
                  <c:v>0.188419122516556</c:v>
                </c:pt>
                <c:pt idx="2400">
                  <c:v>0.188476821192053</c:v>
                </c:pt>
                <c:pt idx="2401">
                  <c:v>0.188534519867549</c:v>
                </c:pt>
                <c:pt idx="2402">
                  <c:v>0.188592218543046</c:v>
                </c:pt>
                <c:pt idx="2403">
                  <c:v>0.188649917218543</c:v>
                </c:pt>
                <c:pt idx="2404">
                  <c:v>0.188707615894039</c:v>
                </c:pt>
                <c:pt idx="2405">
                  <c:v>0.188765314569536</c:v>
                </c:pt>
                <c:pt idx="2406">
                  <c:v>0.188823013245033</c:v>
                </c:pt>
                <c:pt idx="2407">
                  <c:v>0.188880711920529</c:v>
                </c:pt>
                <c:pt idx="2408">
                  <c:v>0.188938410596026</c:v>
                </c:pt>
                <c:pt idx="2409">
                  <c:v>0.188996109271523</c:v>
                </c:pt>
                <c:pt idx="2410">
                  <c:v>0.18905380794702</c:v>
                </c:pt>
                <c:pt idx="2411">
                  <c:v>0.189111506622516</c:v>
                </c:pt>
                <c:pt idx="2412">
                  <c:v>0.189169205298013</c:v>
                </c:pt>
                <c:pt idx="2413">
                  <c:v>0.18922690397351</c:v>
                </c:pt>
                <c:pt idx="2414">
                  <c:v>0.189284602649006</c:v>
                </c:pt>
                <c:pt idx="2415">
                  <c:v>0.189342301324503</c:v>
                </c:pt>
                <c:pt idx="2416">
                  <c:v>0.1894</c:v>
                </c:pt>
                <c:pt idx="2417">
                  <c:v>0.189457698675496</c:v>
                </c:pt>
                <c:pt idx="2418">
                  <c:v>0.189515397350993</c:v>
                </c:pt>
                <c:pt idx="2419">
                  <c:v>0.18957309602649</c:v>
                </c:pt>
                <c:pt idx="2420">
                  <c:v>0.189630794701986</c:v>
                </c:pt>
                <c:pt idx="2421">
                  <c:v>0.189688493377483</c:v>
                </c:pt>
                <c:pt idx="2422">
                  <c:v>0.18974619205298</c:v>
                </c:pt>
                <c:pt idx="2423">
                  <c:v>0.189803890728476</c:v>
                </c:pt>
                <c:pt idx="2424">
                  <c:v>0.189861589403973</c:v>
                </c:pt>
                <c:pt idx="2425">
                  <c:v>0.18991928807947</c:v>
                </c:pt>
                <c:pt idx="2426">
                  <c:v>0.189976986754966</c:v>
                </c:pt>
                <c:pt idx="2427">
                  <c:v>0.190034685430463</c:v>
                </c:pt>
                <c:pt idx="2428">
                  <c:v>0.19009238410596</c:v>
                </c:pt>
                <c:pt idx="2429">
                  <c:v>0.190150082781456</c:v>
                </c:pt>
                <c:pt idx="2430">
                  <c:v>0.190207781456953</c:v>
                </c:pt>
                <c:pt idx="2431">
                  <c:v>0.19026548013245</c:v>
                </c:pt>
                <c:pt idx="2432">
                  <c:v>0.190323178807946</c:v>
                </c:pt>
                <c:pt idx="2433">
                  <c:v>0.190380877483443</c:v>
                </c:pt>
                <c:pt idx="2434">
                  <c:v>0.19043857615894</c:v>
                </c:pt>
                <c:pt idx="2435">
                  <c:v>0.190496274834436</c:v>
                </c:pt>
                <c:pt idx="2436">
                  <c:v>0.190553973509933</c:v>
                </c:pt>
                <c:pt idx="2437">
                  <c:v>0.19061167218543</c:v>
                </c:pt>
                <c:pt idx="2438">
                  <c:v>0.190669370860927</c:v>
                </c:pt>
                <c:pt idx="2439">
                  <c:v>0.190727069536423</c:v>
                </c:pt>
                <c:pt idx="2440">
                  <c:v>0.19078476821192</c:v>
                </c:pt>
                <c:pt idx="2441">
                  <c:v>0.190842466887417</c:v>
                </c:pt>
                <c:pt idx="2442">
                  <c:v>0.190900165562913</c:v>
                </c:pt>
                <c:pt idx="2443">
                  <c:v>0.19095786423841</c:v>
                </c:pt>
                <c:pt idx="2444">
                  <c:v>0.191015562913907</c:v>
                </c:pt>
                <c:pt idx="2445">
                  <c:v>0.191073261589403</c:v>
                </c:pt>
                <c:pt idx="2446">
                  <c:v>0.1911309602649</c:v>
                </c:pt>
                <c:pt idx="2447">
                  <c:v>0.191188658940397</c:v>
                </c:pt>
                <c:pt idx="2448">
                  <c:v>0.191246357615893</c:v>
                </c:pt>
                <c:pt idx="2449">
                  <c:v>0.19130405629139</c:v>
                </c:pt>
                <c:pt idx="2450">
                  <c:v>0.191361754966887</c:v>
                </c:pt>
                <c:pt idx="2451">
                  <c:v>0.191419453642383</c:v>
                </c:pt>
                <c:pt idx="2452">
                  <c:v>0.19147715231788</c:v>
                </c:pt>
                <c:pt idx="2453">
                  <c:v>0.191534850993377</c:v>
                </c:pt>
                <c:pt idx="2454">
                  <c:v>0.191592549668873</c:v>
                </c:pt>
                <c:pt idx="2455">
                  <c:v>0.19165024834437</c:v>
                </c:pt>
                <c:pt idx="2456">
                  <c:v>0.191707947019867</c:v>
                </c:pt>
                <c:pt idx="2457">
                  <c:v>0.191765645695363</c:v>
                </c:pt>
                <c:pt idx="2458">
                  <c:v>0.19182334437086</c:v>
                </c:pt>
                <c:pt idx="2459">
                  <c:v>0.191881043046357</c:v>
                </c:pt>
                <c:pt idx="2460">
                  <c:v>0.191938741721853</c:v>
                </c:pt>
                <c:pt idx="2461">
                  <c:v>0.19199644039735</c:v>
                </c:pt>
                <c:pt idx="2462">
                  <c:v>0.192054139072847</c:v>
                </c:pt>
                <c:pt idx="2463">
                  <c:v>0.192111837748343</c:v>
                </c:pt>
                <c:pt idx="2464">
                  <c:v>0.19216953642384</c:v>
                </c:pt>
                <c:pt idx="2465">
                  <c:v>0.192227235099337</c:v>
                </c:pt>
                <c:pt idx="2466">
                  <c:v>0.192284933774833</c:v>
                </c:pt>
                <c:pt idx="2467">
                  <c:v>0.19234263245033</c:v>
                </c:pt>
                <c:pt idx="2468">
                  <c:v>0.192400331125827</c:v>
                </c:pt>
                <c:pt idx="2469">
                  <c:v>0.192458029801324</c:v>
                </c:pt>
                <c:pt idx="2470">
                  <c:v>0.19251572847682</c:v>
                </c:pt>
                <c:pt idx="2471">
                  <c:v>0.192573427152317</c:v>
                </c:pt>
                <c:pt idx="2472">
                  <c:v>0.192631125827814</c:v>
                </c:pt>
                <c:pt idx="2473">
                  <c:v>0.19268882450331</c:v>
                </c:pt>
                <c:pt idx="2474">
                  <c:v>0.192746523178807</c:v>
                </c:pt>
                <c:pt idx="2475">
                  <c:v>0.192804221854304</c:v>
                </c:pt>
                <c:pt idx="2476">
                  <c:v>0.1928619205298</c:v>
                </c:pt>
                <c:pt idx="2477">
                  <c:v>0.192919619205297</c:v>
                </c:pt>
                <c:pt idx="2478">
                  <c:v>0.192977317880794</c:v>
                </c:pt>
                <c:pt idx="2479">
                  <c:v>0.19303501655629</c:v>
                </c:pt>
                <c:pt idx="2480">
                  <c:v>0.193092715231787</c:v>
                </c:pt>
                <c:pt idx="2481">
                  <c:v>0.193150413907284</c:v>
                </c:pt>
                <c:pt idx="2482">
                  <c:v>0.19320811258278</c:v>
                </c:pt>
                <c:pt idx="2483">
                  <c:v>0.193265811258277</c:v>
                </c:pt>
                <c:pt idx="2484">
                  <c:v>0.193323509933774</c:v>
                </c:pt>
                <c:pt idx="2485">
                  <c:v>0.19338120860927</c:v>
                </c:pt>
                <c:pt idx="2486">
                  <c:v>0.193438907284767</c:v>
                </c:pt>
                <c:pt idx="2487">
                  <c:v>0.193496605960264</c:v>
                </c:pt>
                <c:pt idx="2488">
                  <c:v>0.19355430463576</c:v>
                </c:pt>
                <c:pt idx="2489">
                  <c:v>0.193612003311257</c:v>
                </c:pt>
                <c:pt idx="2490">
                  <c:v>0.193669701986754</c:v>
                </c:pt>
                <c:pt idx="2491">
                  <c:v>0.19372740066225</c:v>
                </c:pt>
                <c:pt idx="2492">
                  <c:v>0.193785099337747</c:v>
                </c:pt>
                <c:pt idx="2493">
                  <c:v>0.193842798013244</c:v>
                </c:pt>
                <c:pt idx="2494">
                  <c:v>0.19390049668874</c:v>
                </c:pt>
                <c:pt idx="2495">
                  <c:v>0.193958195364237</c:v>
                </c:pt>
                <c:pt idx="2496">
                  <c:v>0.194015894039734</c:v>
                </c:pt>
                <c:pt idx="2497">
                  <c:v>0.194073592715231</c:v>
                </c:pt>
                <c:pt idx="2498">
                  <c:v>0.194131291390727</c:v>
                </c:pt>
                <c:pt idx="2499">
                  <c:v>0.194188990066224</c:v>
                </c:pt>
                <c:pt idx="2500">
                  <c:v>0.194246688741721</c:v>
                </c:pt>
                <c:pt idx="2501">
                  <c:v>0.194304387417217</c:v>
                </c:pt>
                <c:pt idx="2502">
                  <c:v>0.194362086092714</c:v>
                </c:pt>
                <c:pt idx="2503">
                  <c:v>0.194419784768211</c:v>
                </c:pt>
                <c:pt idx="2504">
                  <c:v>0.194477483443707</c:v>
                </c:pt>
                <c:pt idx="2505">
                  <c:v>0.194535182119204</c:v>
                </c:pt>
                <c:pt idx="2506">
                  <c:v>0.194592880794701</c:v>
                </c:pt>
                <c:pt idx="2507">
                  <c:v>0.194650579470197</c:v>
                </c:pt>
                <c:pt idx="2508">
                  <c:v>0.194708278145694</c:v>
                </c:pt>
                <c:pt idx="2509">
                  <c:v>0.194765976821191</c:v>
                </c:pt>
                <c:pt idx="2510">
                  <c:v>0.194823675496687</c:v>
                </c:pt>
                <c:pt idx="2511">
                  <c:v>0.194881374172184</c:v>
                </c:pt>
                <c:pt idx="2512">
                  <c:v>0.194939072847681</c:v>
                </c:pt>
                <c:pt idx="2513">
                  <c:v>0.194996771523177</c:v>
                </c:pt>
                <c:pt idx="2514">
                  <c:v>0.195054470198674</c:v>
                </c:pt>
                <c:pt idx="2515">
                  <c:v>0.195112168874171</c:v>
                </c:pt>
                <c:pt idx="2516">
                  <c:v>0.195169867549667</c:v>
                </c:pt>
                <c:pt idx="2517">
                  <c:v>0.195227566225164</c:v>
                </c:pt>
                <c:pt idx="2518">
                  <c:v>0.195285264900661</c:v>
                </c:pt>
                <c:pt idx="2519">
                  <c:v>0.195342963576157</c:v>
                </c:pt>
                <c:pt idx="2520">
                  <c:v>0.195400662251654</c:v>
                </c:pt>
                <c:pt idx="2521">
                  <c:v>0.195458360927151</c:v>
                </c:pt>
                <c:pt idx="2522">
                  <c:v>0.195516059602647</c:v>
                </c:pt>
                <c:pt idx="2523">
                  <c:v>0.195573758278144</c:v>
                </c:pt>
                <c:pt idx="2524">
                  <c:v>0.195631456953641</c:v>
                </c:pt>
                <c:pt idx="2525">
                  <c:v>0.195689155629137</c:v>
                </c:pt>
                <c:pt idx="2526">
                  <c:v>0.195746854304634</c:v>
                </c:pt>
                <c:pt idx="2527">
                  <c:v>0.195804552980131</c:v>
                </c:pt>
                <c:pt idx="2528">
                  <c:v>0.195862251655628</c:v>
                </c:pt>
                <c:pt idx="2529">
                  <c:v>0.195919950331124</c:v>
                </c:pt>
                <c:pt idx="2530">
                  <c:v>0.195977649006621</c:v>
                </c:pt>
                <c:pt idx="2531">
                  <c:v>0.196035347682118</c:v>
                </c:pt>
                <c:pt idx="2532">
                  <c:v>0.196093046357614</c:v>
                </c:pt>
                <c:pt idx="2533">
                  <c:v>0.196150745033111</c:v>
                </c:pt>
                <c:pt idx="2534">
                  <c:v>0.196208443708608</c:v>
                </c:pt>
                <c:pt idx="2535">
                  <c:v>0.196266142384104</c:v>
                </c:pt>
                <c:pt idx="2536">
                  <c:v>0.196323841059601</c:v>
                </c:pt>
                <c:pt idx="2537">
                  <c:v>0.196381539735098</c:v>
                </c:pt>
                <c:pt idx="2538">
                  <c:v>0.196439238410594</c:v>
                </c:pt>
                <c:pt idx="2539">
                  <c:v>0.196496937086091</c:v>
                </c:pt>
                <c:pt idx="2540">
                  <c:v>0.196554635761588</c:v>
                </c:pt>
                <c:pt idx="2541">
                  <c:v>0.196612334437084</c:v>
                </c:pt>
                <c:pt idx="2542">
                  <c:v>0.196670033112581</c:v>
                </c:pt>
                <c:pt idx="2543">
                  <c:v>0.196727731788078</c:v>
                </c:pt>
                <c:pt idx="2544">
                  <c:v>0.196785430463574</c:v>
                </c:pt>
                <c:pt idx="2545">
                  <c:v>0.196843129139071</c:v>
                </c:pt>
                <c:pt idx="2546">
                  <c:v>0.196900827814568</c:v>
                </c:pt>
                <c:pt idx="2547">
                  <c:v>0.196958526490064</c:v>
                </c:pt>
                <c:pt idx="2548">
                  <c:v>0.197016225165561</c:v>
                </c:pt>
                <c:pt idx="2549">
                  <c:v>0.197073923841058</c:v>
                </c:pt>
                <c:pt idx="2550">
                  <c:v>0.197131622516554</c:v>
                </c:pt>
                <c:pt idx="2551">
                  <c:v>0.197189321192051</c:v>
                </c:pt>
                <c:pt idx="2552">
                  <c:v>0.197247019867548</c:v>
                </c:pt>
                <c:pt idx="2553">
                  <c:v>0.197304718543044</c:v>
                </c:pt>
                <c:pt idx="2554">
                  <c:v>0.197362417218541</c:v>
                </c:pt>
                <c:pt idx="2555">
                  <c:v>0.197420115894038</c:v>
                </c:pt>
                <c:pt idx="2556">
                  <c:v>0.197477814569534</c:v>
                </c:pt>
                <c:pt idx="2557">
                  <c:v>0.197535513245031</c:v>
                </c:pt>
                <c:pt idx="2558">
                  <c:v>0.197593211920528</c:v>
                </c:pt>
                <c:pt idx="2559">
                  <c:v>0.197650910596025</c:v>
                </c:pt>
                <c:pt idx="2560">
                  <c:v>0.197708609271521</c:v>
                </c:pt>
                <c:pt idx="2561">
                  <c:v>0.197766307947018</c:v>
                </c:pt>
                <c:pt idx="2562">
                  <c:v>0.197824006622515</c:v>
                </c:pt>
                <c:pt idx="2563">
                  <c:v>0.197881705298011</c:v>
                </c:pt>
                <c:pt idx="2564">
                  <c:v>0.197939403973508</c:v>
                </c:pt>
                <c:pt idx="2565">
                  <c:v>0.197997102649005</c:v>
                </c:pt>
                <c:pt idx="2566">
                  <c:v>0.198054801324501</c:v>
                </c:pt>
                <c:pt idx="2567">
                  <c:v>0.198112499999998</c:v>
                </c:pt>
                <c:pt idx="2568">
                  <c:v>0.198170198675495</c:v>
                </c:pt>
                <c:pt idx="2569">
                  <c:v>0.198227897350991</c:v>
                </c:pt>
                <c:pt idx="2570">
                  <c:v>0.198285596026488</c:v>
                </c:pt>
                <c:pt idx="2571">
                  <c:v>0.198343294701985</c:v>
                </c:pt>
                <c:pt idx="2572">
                  <c:v>0.198400993377481</c:v>
                </c:pt>
                <c:pt idx="2573">
                  <c:v>0.198458692052978</c:v>
                </c:pt>
                <c:pt idx="2574">
                  <c:v>0.198516390728475</c:v>
                </c:pt>
                <c:pt idx="2575">
                  <c:v>0.198574089403971</c:v>
                </c:pt>
                <c:pt idx="2576">
                  <c:v>0.198631788079468</c:v>
                </c:pt>
                <c:pt idx="2577">
                  <c:v>0.198689486754965</c:v>
                </c:pt>
                <c:pt idx="2578">
                  <c:v>0.198747185430461</c:v>
                </c:pt>
                <c:pt idx="2579">
                  <c:v>0.198804884105958</c:v>
                </c:pt>
                <c:pt idx="2580">
                  <c:v>0.198862582781455</c:v>
                </c:pt>
                <c:pt idx="2581">
                  <c:v>0.198920281456951</c:v>
                </c:pt>
                <c:pt idx="2582">
                  <c:v>0.198977980132448</c:v>
                </c:pt>
                <c:pt idx="2583">
                  <c:v>0.199035678807945</c:v>
                </c:pt>
                <c:pt idx="2584">
                  <c:v>0.199093377483441</c:v>
                </c:pt>
                <c:pt idx="2585">
                  <c:v>0.199151076158938</c:v>
                </c:pt>
                <c:pt idx="2586">
                  <c:v>0.199208774834435</c:v>
                </c:pt>
                <c:pt idx="2587">
                  <c:v>0.199266473509932</c:v>
                </c:pt>
                <c:pt idx="2588">
                  <c:v>0.199324172185428</c:v>
                </c:pt>
                <c:pt idx="2589">
                  <c:v>0.199381870860925</c:v>
                </c:pt>
                <c:pt idx="2590">
                  <c:v>0.199439569536422</c:v>
                </c:pt>
                <c:pt idx="2591">
                  <c:v>0.199497268211918</c:v>
                </c:pt>
                <c:pt idx="2592">
                  <c:v>0.199554966887415</c:v>
                </c:pt>
                <c:pt idx="2593">
                  <c:v>0.199612665562912</c:v>
                </c:pt>
                <c:pt idx="2594">
                  <c:v>0.199670364238408</c:v>
                </c:pt>
                <c:pt idx="2595">
                  <c:v>0.199728062913905</c:v>
                </c:pt>
                <c:pt idx="2596">
                  <c:v>0.199785761589402</c:v>
                </c:pt>
                <c:pt idx="2597">
                  <c:v>0.199843460264898</c:v>
                </c:pt>
                <c:pt idx="2598">
                  <c:v>0.199901158940395</c:v>
                </c:pt>
                <c:pt idx="2599">
                  <c:v>0.199958857615892</c:v>
                </c:pt>
                <c:pt idx="2600">
                  <c:v>0.200016556291388</c:v>
                </c:pt>
                <c:pt idx="2601">
                  <c:v>0.200074254966885</c:v>
                </c:pt>
                <c:pt idx="2602">
                  <c:v>0.200131953642382</c:v>
                </c:pt>
                <c:pt idx="2603">
                  <c:v>0.200189652317878</c:v>
                </c:pt>
                <c:pt idx="2604">
                  <c:v>0.200247350993375</c:v>
                </c:pt>
                <c:pt idx="2605">
                  <c:v>0.200305049668872</c:v>
                </c:pt>
                <c:pt idx="2606">
                  <c:v>0.200362748344368</c:v>
                </c:pt>
                <c:pt idx="2607">
                  <c:v>0.200420447019865</c:v>
                </c:pt>
                <c:pt idx="2608">
                  <c:v>0.200478145695362</c:v>
                </c:pt>
                <c:pt idx="2609">
                  <c:v>0.200535844370858</c:v>
                </c:pt>
                <c:pt idx="2610">
                  <c:v>0.200593543046355</c:v>
                </c:pt>
                <c:pt idx="2611">
                  <c:v>0.200651241721852</c:v>
                </c:pt>
                <c:pt idx="2612">
                  <c:v>0.200708940397348</c:v>
                </c:pt>
                <c:pt idx="2613">
                  <c:v>0.200766639072845</c:v>
                </c:pt>
                <c:pt idx="2614">
                  <c:v>0.200824337748342</c:v>
                </c:pt>
                <c:pt idx="2615">
                  <c:v>0.200882036423838</c:v>
                </c:pt>
                <c:pt idx="2616">
                  <c:v>0.200939735099335</c:v>
                </c:pt>
                <c:pt idx="2617">
                  <c:v>0.200997433774832</c:v>
                </c:pt>
                <c:pt idx="2618">
                  <c:v>0.201055132450329</c:v>
                </c:pt>
                <c:pt idx="2619">
                  <c:v>0.201112831125825</c:v>
                </c:pt>
                <c:pt idx="2620">
                  <c:v>0.201170529801322</c:v>
                </c:pt>
                <c:pt idx="2621">
                  <c:v>0.201228228476819</c:v>
                </c:pt>
                <c:pt idx="2622">
                  <c:v>0.201285927152315</c:v>
                </c:pt>
                <c:pt idx="2623">
                  <c:v>0.201343625827812</c:v>
                </c:pt>
                <c:pt idx="2624">
                  <c:v>0.201401324503309</c:v>
                </c:pt>
                <c:pt idx="2625">
                  <c:v>0.201459023178805</c:v>
                </c:pt>
                <c:pt idx="2626">
                  <c:v>0.201516721854302</c:v>
                </c:pt>
                <c:pt idx="2627">
                  <c:v>0.201574420529799</c:v>
                </c:pt>
                <c:pt idx="2628">
                  <c:v>0.201632119205295</c:v>
                </c:pt>
                <c:pt idx="2629">
                  <c:v>0.201689817880792</c:v>
                </c:pt>
                <c:pt idx="2630">
                  <c:v>0.201747516556289</c:v>
                </c:pt>
                <c:pt idx="2631">
                  <c:v>0.201805215231785</c:v>
                </c:pt>
                <c:pt idx="2632">
                  <c:v>0.201862913907282</c:v>
                </c:pt>
                <c:pt idx="2633">
                  <c:v>0.201920612582779</c:v>
                </c:pt>
                <c:pt idx="2634">
                  <c:v>0.201978311258275</c:v>
                </c:pt>
                <c:pt idx="2635">
                  <c:v>0.202036009933772</c:v>
                </c:pt>
                <c:pt idx="2636">
                  <c:v>0.202093708609269</c:v>
                </c:pt>
                <c:pt idx="2637">
                  <c:v>0.202151407284765</c:v>
                </c:pt>
                <c:pt idx="2638">
                  <c:v>0.202209105960262</c:v>
                </c:pt>
                <c:pt idx="2639">
                  <c:v>0.202266804635759</c:v>
                </c:pt>
                <c:pt idx="2640">
                  <c:v>0.202324503311255</c:v>
                </c:pt>
                <c:pt idx="2641">
                  <c:v>0.202382201986752</c:v>
                </c:pt>
                <c:pt idx="2642">
                  <c:v>0.202439900662249</c:v>
                </c:pt>
                <c:pt idx="2643">
                  <c:v>0.202497599337745</c:v>
                </c:pt>
                <c:pt idx="2644">
                  <c:v>0.202555298013242</c:v>
                </c:pt>
                <c:pt idx="2645">
                  <c:v>0.202612996688739</c:v>
                </c:pt>
                <c:pt idx="2646">
                  <c:v>0.202670695364236</c:v>
                </c:pt>
                <c:pt idx="2647">
                  <c:v>0.202728394039732</c:v>
                </c:pt>
                <c:pt idx="2648">
                  <c:v>0.202786092715229</c:v>
                </c:pt>
                <c:pt idx="2649">
                  <c:v>0.202843791390726</c:v>
                </c:pt>
                <c:pt idx="2650">
                  <c:v>0.202901490066222</c:v>
                </c:pt>
                <c:pt idx="2651">
                  <c:v>0.202959188741719</c:v>
                </c:pt>
                <c:pt idx="2652">
                  <c:v>0.203016887417216</c:v>
                </c:pt>
                <c:pt idx="2653">
                  <c:v>0.203074586092712</c:v>
                </c:pt>
                <c:pt idx="2654">
                  <c:v>0.203132284768209</c:v>
                </c:pt>
                <c:pt idx="2655">
                  <c:v>0.203189983443706</c:v>
                </c:pt>
                <c:pt idx="2656">
                  <c:v>0.203247682119202</c:v>
                </c:pt>
                <c:pt idx="2657">
                  <c:v>0.203305380794699</c:v>
                </c:pt>
                <c:pt idx="2658">
                  <c:v>0.203363079470196</c:v>
                </c:pt>
                <c:pt idx="2659">
                  <c:v>0.203420778145692</c:v>
                </c:pt>
                <c:pt idx="2660">
                  <c:v>0.203478476821189</c:v>
                </c:pt>
                <c:pt idx="2661">
                  <c:v>0.203536175496686</c:v>
                </c:pt>
                <c:pt idx="2662">
                  <c:v>0.203593874172182</c:v>
                </c:pt>
                <c:pt idx="2663">
                  <c:v>0.203651572847679</c:v>
                </c:pt>
                <c:pt idx="2664">
                  <c:v>0.203709271523176</c:v>
                </c:pt>
                <c:pt idx="2665">
                  <c:v>0.203766970198672</c:v>
                </c:pt>
                <c:pt idx="2666">
                  <c:v>0.203824668874169</c:v>
                </c:pt>
                <c:pt idx="2667">
                  <c:v>0.203882367549666</c:v>
                </c:pt>
                <c:pt idx="2668">
                  <c:v>0.203940066225162</c:v>
                </c:pt>
                <c:pt idx="2669">
                  <c:v>0.203997764900659</c:v>
                </c:pt>
                <c:pt idx="2670">
                  <c:v>0.204055463576156</c:v>
                </c:pt>
                <c:pt idx="2671">
                  <c:v>0.204113162251652</c:v>
                </c:pt>
                <c:pt idx="2672">
                  <c:v>0.204170860927149</c:v>
                </c:pt>
                <c:pt idx="2673">
                  <c:v>0.204228559602646</c:v>
                </c:pt>
                <c:pt idx="2674">
                  <c:v>0.204286258278142</c:v>
                </c:pt>
                <c:pt idx="2675">
                  <c:v>0.204343956953639</c:v>
                </c:pt>
                <c:pt idx="2676">
                  <c:v>0.204401655629136</c:v>
                </c:pt>
                <c:pt idx="2677">
                  <c:v>0.204459354304633</c:v>
                </c:pt>
                <c:pt idx="2678">
                  <c:v>0.204517052980129</c:v>
                </c:pt>
                <c:pt idx="2679">
                  <c:v>0.204574751655626</c:v>
                </c:pt>
                <c:pt idx="2680">
                  <c:v>0.204632450331123</c:v>
                </c:pt>
                <c:pt idx="2681">
                  <c:v>0.204690149006619</c:v>
                </c:pt>
                <c:pt idx="2682">
                  <c:v>0.204747847682116</c:v>
                </c:pt>
                <c:pt idx="2683">
                  <c:v>0.204805546357613</c:v>
                </c:pt>
                <c:pt idx="2684">
                  <c:v>0.204863245033109</c:v>
                </c:pt>
                <c:pt idx="2685">
                  <c:v>0.204920943708606</c:v>
                </c:pt>
                <c:pt idx="2686">
                  <c:v>0.204978642384103</c:v>
                </c:pt>
                <c:pt idx="2687">
                  <c:v>0.205036341059599</c:v>
                </c:pt>
                <c:pt idx="2688">
                  <c:v>0.205094039735096</c:v>
                </c:pt>
                <c:pt idx="2689">
                  <c:v>0.205151738410593</c:v>
                </c:pt>
                <c:pt idx="2690">
                  <c:v>0.205209437086089</c:v>
                </c:pt>
                <c:pt idx="2691">
                  <c:v>0.205267135761586</c:v>
                </c:pt>
                <c:pt idx="2692">
                  <c:v>0.205324834437083</c:v>
                </c:pt>
                <c:pt idx="2693">
                  <c:v>0.205382533112579</c:v>
                </c:pt>
                <c:pt idx="2694">
                  <c:v>0.205440231788076</c:v>
                </c:pt>
                <c:pt idx="2695">
                  <c:v>0.205497930463573</c:v>
                </c:pt>
                <c:pt idx="2696">
                  <c:v>0.205555629139069</c:v>
                </c:pt>
                <c:pt idx="2697">
                  <c:v>0.205613327814566</c:v>
                </c:pt>
                <c:pt idx="2698">
                  <c:v>0.205671026490063</c:v>
                </c:pt>
                <c:pt idx="2699">
                  <c:v>0.205728725165559</c:v>
                </c:pt>
                <c:pt idx="2700">
                  <c:v>0.205786423841056</c:v>
                </c:pt>
                <c:pt idx="2701">
                  <c:v>0.205844122516553</c:v>
                </c:pt>
                <c:pt idx="2702">
                  <c:v>0.205901821192049</c:v>
                </c:pt>
                <c:pt idx="2703">
                  <c:v>0.205959519867546</c:v>
                </c:pt>
                <c:pt idx="2704">
                  <c:v>0.206017218543043</c:v>
                </c:pt>
                <c:pt idx="2705">
                  <c:v>0.206074917218539</c:v>
                </c:pt>
                <c:pt idx="2706">
                  <c:v>0.206132615894036</c:v>
                </c:pt>
                <c:pt idx="2707">
                  <c:v>0.206190314569533</c:v>
                </c:pt>
                <c:pt idx="2708">
                  <c:v>0.20624801324503</c:v>
                </c:pt>
                <c:pt idx="2709">
                  <c:v>0.206305711920526</c:v>
                </c:pt>
                <c:pt idx="2710">
                  <c:v>0.206363410596023</c:v>
                </c:pt>
                <c:pt idx="2711">
                  <c:v>0.20642110927152</c:v>
                </c:pt>
                <c:pt idx="2712">
                  <c:v>0.206478807947016</c:v>
                </c:pt>
                <c:pt idx="2713">
                  <c:v>0.206536506622513</c:v>
                </c:pt>
                <c:pt idx="2714">
                  <c:v>0.20659420529801</c:v>
                </c:pt>
                <c:pt idx="2715">
                  <c:v>0.206651903973506</c:v>
                </c:pt>
                <c:pt idx="2716">
                  <c:v>0.206709602649003</c:v>
                </c:pt>
                <c:pt idx="2717">
                  <c:v>0.2067673013245</c:v>
                </c:pt>
                <c:pt idx="2718">
                  <c:v>0.206824999999996</c:v>
                </c:pt>
                <c:pt idx="2719">
                  <c:v>0.206882698675493</c:v>
                </c:pt>
                <c:pt idx="2720">
                  <c:v>0.20694039735099</c:v>
                </c:pt>
                <c:pt idx="2721">
                  <c:v>0.206998096026486</c:v>
                </c:pt>
                <c:pt idx="2722">
                  <c:v>0.207055794701983</c:v>
                </c:pt>
                <c:pt idx="2723">
                  <c:v>0.20711349337748</c:v>
                </c:pt>
                <c:pt idx="2724">
                  <c:v>0.207171192052976</c:v>
                </c:pt>
                <c:pt idx="2725">
                  <c:v>0.207228890728473</c:v>
                </c:pt>
                <c:pt idx="2726">
                  <c:v>0.20728658940397</c:v>
                </c:pt>
                <c:pt idx="2727">
                  <c:v>0.207344288079466</c:v>
                </c:pt>
                <c:pt idx="2728">
                  <c:v>0.207401986754963</c:v>
                </c:pt>
                <c:pt idx="2729">
                  <c:v>0.20745968543046</c:v>
                </c:pt>
                <c:pt idx="2730">
                  <c:v>0.207517384105956</c:v>
                </c:pt>
                <c:pt idx="2731">
                  <c:v>0.207575082781453</c:v>
                </c:pt>
                <c:pt idx="2732">
                  <c:v>0.20763278145695</c:v>
                </c:pt>
                <c:pt idx="2733">
                  <c:v>0.207690480132446</c:v>
                </c:pt>
                <c:pt idx="2734">
                  <c:v>0.207748178807943</c:v>
                </c:pt>
                <c:pt idx="2735">
                  <c:v>0.20780587748344</c:v>
                </c:pt>
                <c:pt idx="2736">
                  <c:v>0.207863576158937</c:v>
                </c:pt>
                <c:pt idx="2737">
                  <c:v>0.207921274834433</c:v>
                </c:pt>
                <c:pt idx="2738">
                  <c:v>0.20797897350993</c:v>
                </c:pt>
                <c:pt idx="2739">
                  <c:v>0.208036672185427</c:v>
                </c:pt>
                <c:pt idx="2740">
                  <c:v>0.208094370860923</c:v>
                </c:pt>
                <c:pt idx="2741">
                  <c:v>0.20815206953642</c:v>
                </c:pt>
                <c:pt idx="2742">
                  <c:v>0.208209768211917</c:v>
                </c:pt>
                <c:pt idx="2743">
                  <c:v>0.208267466887413</c:v>
                </c:pt>
                <c:pt idx="2744">
                  <c:v>0.20832516556291</c:v>
                </c:pt>
                <c:pt idx="2745">
                  <c:v>0.208382864238407</c:v>
                </c:pt>
                <c:pt idx="2746">
                  <c:v>0.208440562913903</c:v>
                </c:pt>
                <c:pt idx="2747">
                  <c:v>0.2084982615894</c:v>
                </c:pt>
                <c:pt idx="2748">
                  <c:v>0.208555960264897</c:v>
                </c:pt>
                <c:pt idx="2749">
                  <c:v>0.208613658940393</c:v>
                </c:pt>
                <c:pt idx="2750">
                  <c:v>0.20867135761589</c:v>
                </c:pt>
                <c:pt idx="2751">
                  <c:v>0.208729056291387</c:v>
                </c:pt>
                <c:pt idx="2752">
                  <c:v>0.208786754966883</c:v>
                </c:pt>
                <c:pt idx="2753">
                  <c:v>0.20884445364238</c:v>
                </c:pt>
                <c:pt idx="2754">
                  <c:v>0.208902152317877</c:v>
                </c:pt>
                <c:pt idx="2755">
                  <c:v>0.208959850993373</c:v>
                </c:pt>
                <c:pt idx="2756">
                  <c:v>0.20901754966887</c:v>
                </c:pt>
                <c:pt idx="2757">
                  <c:v>0.209075248344367</c:v>
                </c:pt>
                <c:pt idx="2758">
                  <c:v>0.209132947019863</c:v>
                </c:pt>
                <c:pt idx="2759">
                  <c:v>0.20919064569536</c:v>
                </c:pt>
                <c:pt idx="2760">
                  <c:v>0.209248344370857</c:v>
                </c:pt>
                <c:pt idx="2761">
                  <c:v>0.209306043046353</c:v>
                </c:pt>
                <c:pt idx="2762">
                  <c:v>0.20936374172185</c:v>
                </c:pt>
                <c:pt idx="2763">
                  <c:v>0.209421440397347</c:v>
                </c:pt>
                <c:pt idx="2764">
                  <c:v>0.209479139072843</c:v>
                </c:pt>
                <c:pt idx="2765">
                  <c:v>0.20953683774834</c:v>
                </c:pt>
                <c:pt idx="2766">
                  <c:v>0.209594536423837</c:v>
                </c:pt>
                <c:pt idx="2767">
                  <c:v>0.209652235099333</c:v>
                </c:pt>
                <c:pt idx="2768">
                  <c:v>0.20970993377483</c:v>
                </c:pt>
                <c:pt idx="2769">
                  <c:v>0.209767632450327</c:v>
                </c:pt>
                <c:pt idx="2770">
                  <c:v>0.209825331125824</c:v>
                </c:pt>
                <c:pt idx="2771">
                  <c:v>0.20988302980132</c:v>
                </c:pt>
                <c:pt idx="2772">
                  <c:v>0.209940728476817</c:v>
                </c:pt>
                <c:pt idx="2773">
                  <c:v>0.209998427152314</c:v>
                </c:pt>
                <c:pt idx="2774">
                  <c:v>0.21005612582781</c:v>
                </c:pt>
                <c:pt idx="2775">
                  <c:v>0.210113824503307</c:v>
                </c:pt>
                <c:pt idx="2776">
                  <c:v>0.210171523178804</c:v>
                </c:pt>
                <c:pt idx="2777">
                  <c:v>0.2102292218543</c:v>
                </c:pt>
                <c:pt idx="2778">
                  <c:v>0.210286920529797</c:v>
                </c:pt>
                <c:pt idx="2779">
                  <c:v>0.210344619205294</c:v>
                </c:pt>
                <c:pt idx="2780">
                  <c:v>0.21040231788079</c:v>
                </c:pt>
                <c:pt idx="2781">
                  <c:v>0.210460016556287</c:v>
                </c:pt>
                <c:pt idx="2782">
                  <c:v>0.210517715231784</c:v>
                </c:pt>
                <c:pt idx="2783">
                  <c:v>0.21057541390728</c:v>
                </c:pt>
                <c:pt idx="2784">
                  <c:v>0.210633112582777</c:v>
                </c:pt>
                <c:pt idx="2785">
                  <c:v>0.210690811258274</c:v>
                </c:pt>
                <c:pt idx="2786">
                  <c:v>0.21074850993377</c:v>
                </c:pt>
                <c:pt idx="2787">
                  <c:v>0.210806208609267</c:v>
                </c:pt>
                <c:pt idx="2788">
                  <c:v>0.210863907284764</c:v>
                </c:pt>
                <c:pt idx="2789">
                  <c:v>0.21092160596026</c:v>
                </c:pt>
                <c:pt idx="2790">
                  <c:v>0.210979304635757</c:v>
                </c:pt>
                <c:pt idx="2791">
                  <c:v>0.211037003311254</c:v>
                </c:pt>
                <c:pt idx="2792">
                  <c:v>0.21109470198675</c:v>
                </c:pt>
                <c:pt idx="2793">
                  <c:v>0.211152400662247</c:v>
                </c:pt>
                <c:pt idx="2794">
                  <c:v>0.211210099337744</c:v>
                </c:pt>
                <c:pt idx="2795">
                  <c:v>0.211267798013241</c:v>
                </c:pt>
                <c:pt idx="2796">
                  <c:v>0.211325496688737</c:v>
                </c:pt>
                <c:pt idx="2797">
                  <c:v>0.211383195364234</c:v>
                </c:pt>
                <c:pt idx="2798">
                  <c:v>0.211440894039731</c:v>
                </c:pt>
                <c:pt idx="2799">
                  <c:v>0.211498592715227</c:v>
                </c:pt>
                <c:pt idx="2800">
                  <c:v>0.211556291390724</c:v>
                </c:pt>
                <c:pt idx="2801">
                  <c:v>0.211613990066221</c:v>
                </c:pt>
                <c:pt idx="2802">
                  <c:v>0.211671688741717</c:v>
                </c:pt>
                <c:pt idx="2803">
                  <c:v>0.211729387417214</c:v>
                </c:pt>
                <c:pt idx="2804">
                  <c:v>0.211787086092711</c:v>
                </c:pt>
                <c:pt idx="2805">
                  <c:v>0.211844784768207</c:v>
                </c:pt>
                <c:pt idx="2806">
                  <c:v>0.211902483443704</c:v>
                </c:pt>
                <c:pt idx="2807">
                  <c:v>0.211960182119201</c:v>
                </c:pt>
                <c:pt idx="2808">
                  <c:v>0.212017880794697</c:v>
                </c:pt>
                <c:pt idx="2809">
                  <c:v>0.212075579470194</c:v>
                </c:pt>
                <c:pt idx="2810">
                  <c:v>0.212133278145691</c:v>
                </c:pt>
                <c:pt idx="2811">
                  <c:v>0.212190976821187</c:v>
                </c:pt>
                <c:pt idx="2812">
                  <c:v>0.212248675496684</c:v>
                </c:pt>
                <c:pt idx="2813">
                  <c:v>0.212306374172181</c:v>
                </c:pt>
                <c:pt idx="2814">
                  <c:v>0.212364072847677</c:v>
                </c:pt>
                <c:pt idx="2815">
                  <c:v>0.212421771523174</c:v>
                </c:pt>
                <c:pt idx="2816">
                  <c:v>0.212479470198671</c:v>
                </c:pt>
                <c:pt idx="2817">
                  <c:v>0.212537168874167</c:v>
                </c:pt>
                <c:pt idx="2818">
                  <c:v>0.212594867549664</c:v>
                </c:pt>
                <c:pt idx="2819">
                  <c:v>0.212652566225161</c:v>
                </c:pt>
                <c:pt idx="2820">
                  <c:v>0.212710264900657</c:v>
                </c:pt>
                <c:pt idx="2821">
                  <c:v>0.212767963576154</c:v>
                </c:pt>
                <c:pt idx="2822">
                  <c:v>0.212825662251651</c:v>
                </c:pt>
                <c:pt idx="2823">
                  <c:v>0.212883360927147</c:v>
                </c:pt>
                <c:pt idx="2824">
                  <c:v>0.212941059602644</c:v>
                </c:pt>
                <c:pt idx="2825">
                  <c:v>0.212998758278141</c:v>
                </c:pt>
                <c:pt idx="2826">
                  <c:v>0.213056456953637</c:v>
                </c:pt>
                <c:pt idx="2827">
                  <c:v>0.213114155629134</c:v>
                </c:pt>
                <c:pt idx="2828">
                  <c:v>0.213171854304631</c:v>
                </c:pt>
                <c:pt idx="2829">
                  <c:v>0.213229552980128</c:v>
                </c:pt>
                <c:pt idx="2830">
                  <c:v>0.213287251655624</c:v>
                </c:pt>
                <c:pt idx="2831">
                  <c:v>0.213344950331121</c:v>
                </c:pt>
                <c:pt idx="2832">
                  <c:v>0.213402649006618</c:v>
                </c:pt>
                <c:pt idx="2833">
                  <c:v>0.213460347682114</c:v>
                </c:pt>
                <c:pt idx="2834">
                  <c:v>0.213518046357611</c:v>
                </c:pt>
                <c:pt idx="2835">
                  <c:v>0.213575745033108</c:v>
                </c:pt>
                <c:pt idx="2836">
                  <c:v>0.213633443708604</c:v>
                </c:pt>
                <c:pt idx="2837">
                  <c:v>0.213691142384101</c:v>
                </c:pt>
                <c:pt idx="2838">
                  <c:v>0.213748841059598</c:v>
                </c:pt>
                <c:pt idx="2839">
                  <c:v>0.213806539735094</c:v>
                </c:pt>
                <c:pt idx="2840">
                  <c:v>0.213864238410591</c:v>
                </c:pt>
                <c:pt idx="2841">
                  <c:v>0.213921937086088</c:v>
                </c:pt>
                <c:pt idx="2842">
                  <c:v>0.213979635761584</c:v>
                </c:pt>
                <c:pt idx="2843">
                  <c:v>0.214037334437081</c:v>
                </c:pt>
                <c:pt idx="2844">
                  <c:v>0.214095033112578</c:v>
                </c:pt>
                <c:pt idx="2845">
                  <c:v>0.214152731788074</c:v>
                </c:pt>
                <c:pt idx="2846">
                  <c:v>0.214210430463571</c:v>
                </c:pt>
                <c:pt idx="2847">
                  <c:v>0.214268129139068</c:v>
                </c:pt>
                <c:pt idx="2848">
                  <c:v>0.214325827814564</c:v>
                </c:pt>
                <c:pt idx="2849">
                  <c:v>0.214383526490061</c:v>
                </c:pt>
                <c:pt idx="2850">
                  <c:v>0.214441225165558</c:v>
                </c:pt>
                <c:pt idx="2851">
                  <c:v>0.214498923841054</c:v>
                </c:pt>
                <c:pt idx="2852">
                  <c:v>0.214556622516551</c:v>
                </c:pt>
                <c:pt idx="2853">
                  <c:v>0.214614321192048</c:v>
                </c:pt>
                <c:pt idx="2854">
                  <c:v>0.214672019867544</c:v>
                </c:pt>
                <c:pt idx="2855">
                  <c:v>0.214729718543041</c:v>
                </c:pt>
                <c:pt idx="2856">
                  <c:v>0.214787417218538</c:v>
                </c:pt>
                <c:pt idx="2857">
                  <c:v>0.214845115894035</c:v>
                </c:pt>
                <c:pt idx="2858">
                  <c:v>0.214902814569531</c:v>
                </c:pt>
                <c:pt idx="2859">
                  <c:v>0.214960513245028</c:v>
                </c:pt>
                <c:pt idx="2860">
                  <c:v>0.215018211920525</c:v>
                </c:pt>
                <c:pt idx="2861">
                  <c:v>0.215075910596021</c:v>
                </c:pt>
                <c:pt idx="2862">
                  <c:v>0.215133609271518</c:v>
                </c:pt>
                <c:pt idx="2863">
                  <c:v>0.215191307947015</c:v>
                </c:pt>
                <c:pt idx="2864">
                  <c:v>0.215249006622511</c:v>
                </c:pt>
                <c:pt idx="2865">
                  <c:v>0.215306705298008</c:v>
                </c:pt>
                <c:pt idx="2866">
                  <c:v>0.215364403973505</c:v>
                </c:pt>
                <c:pt idx="2867">
                  <c:v>0.215422102649001</c:v>
                </c:pt>
                <c:pt idx="2868">
                  <c:v>0.215479801324498</c:v>
                </c:pt>
                <c:pt idx="2869">
                  <c:v>0.215537499999995</c:v>
                </c:pt>
                <c:pt idx="2870">
                  <c:v>0.215595198675491</c:v>
                </c:pt>
                <c:pt idx="2871">
                  <c:v>0.215652897350988</c:v>
                </c:pt>
                <c:pt idx="2872">
                  <c:v>0.215710596026485</c:v>
                </c:pt>
                <c:pt idx="2873">
                  <c:v>0.215768294701981</c:v>
                </c:pt>
                <c:pt idx="2874">
                  <c:v>0.215825993377478</c:v>
                </c:pt>
                <c:pt idx="2875">
                  <c:v>0.215883692052975</c:v>
                </c:pt>
                <c:pt idx="2876">
                  <c:v>0.215941390728471</c:v>
                </c:pt>
                <c:pt idx="2877">
                  <c:v>0.215999089403968</c:v>
                </c:pt>
                <c:pt idx="2878">
                  <c:v>0.216056788079465</c:v>
                </c:pt>
                <c:pt idx="2879">
                  <c:v>0.216114486754961</c:v>
                </c:pt>
                <c:pt idx="2880">
                  <c:v>0.216172185430458</c:v>
                </c:pt>
                <c:pt idx="2881">
                  <c:v>0.216229884105955</c:v>
                </c:pt>
                <c:pt idx="2882">
                  <c:v>0.216287582781451</c:v>
                </c:pt>
                <c:pt idx="2883">
                  <c:v>0.216345281456948</c:v>
                </c:pt>
                <c:pt idx="2884">
                  <c:v>0.216402980132445</c:v>
                </c:pt>
                <c:pt idx="2885">
                  <c:v>0.216460678807941</c:v>
                </c:pt>
                <c:pt idx="2886">
                  <c:v>0.216518377483438</c:v>
                </c:pt>
                <c:pt idx="2887">
                  <c:v>0.216576076158935</c:v>
                </c:pt>
                <c:pt idx="2888">
                  <c:v>0.216633774834432</c:v>
                </c:pt>
                <c:pt idx="2889">
                  <c:v>0.216691473509928</c:v>
                </c:pt>
                <c:pt idx="2890">
                  <c:v>0.216749172185425</c:v>
                </c:pt>
                <c:pt idx="2891">
                  <c:v>0.216806870860922</c:v>
                </c:pt>
                <c:pt idx="2892">
                  <c:v>0.216864569536418</c:v>
                </c:pt>
                <c:pt idx="2893">
                  <c:v>0.216922268211915</c:v>
                </c:pt>
                <c:pt idx="2894">
                  <c:v>0.216979966887412</c:v>
                </c:pt>
                <c:pt idx="2895">
                  <c:v>0.217037665562908</c:v>
                </c:pt>
                <c:pt idx="2896">
                  <c:v>0.217095364238405</c:v>
                </c:pt>
                <c:pt idx="2897">
                  <c:v>0.217153062913902</c:v>
                </c:pt>
                <c:pt idx="2898">
                  <c:v>0.217210761589398</c:v>
                </c:pt>
                <c:pt idx="2899">
                  <c:v>0.217268460264895</c:v>
                </c:pt>
                <c:pt idx="2900">
                  <c:v>0.217326158940392</c:v>
                </c:pt>
                <c:pt idx="2901">
                  <c:v>0.217383857615888</c:v>
                </c:pt>
                <c:pt idx="2902">
                  <c:v>0.217441556291385</c:v>
                </c:pt>
                <c:pt idx="2903">
                  <c:v>0.217499254966882</c:v>
                </c:pt>
                <c:pt idx="2904">
                  <c:v>0.217556953642378</c:v>
                </c:pt>
                <c:pt idx="2905">
                  <c:v>0.217614652317875</c:v>
                </c:pt>
                <c:pt idx="2906">
                  <c:v>0.217672350993372</c:v>
                </c:pt>
                <c:pt idx="2907">
                  <c:v>0.217730049668868</c:v>
                </c:pt>
                <c:pt idx="2908">
                  <c:v>0.217787748344365</c:v>
                </c:pt>
                <c:pt idx="2909">
                  <c:v>0.217845447019862</c:v>
                </c:pt>
                <c:pt idx="2910">
                  <c:v>0.217903145695358</c:v>
                </c:pt>
                <c:pt idx="2911">
                  <c:v>0.217960844370855</c:v>
                </c:pt>
                <c:pt idx="2912">
                  <c:v>0.218018543046352</c:v>
                </c:pt>
                <c:pt idx="2913">
                  <c:v>0.218076241721848</c:v>
                </c:pt>
                <c:pt idx="2914">
                  <c:v>0.218133940397345</c:v>
                </c:pt>
                <c:pt idx="2915">
                  <c:v>0.218191639072842</c:v>
                </c:pt>
                <c:pt idx="2916">
                  <c:v>0.218249337748338</c:v>
                </c:pt>
                <c:pt idx="2917">
                  <c:v>0.218307036423835</c:v>
                </c:pt>
                <c:pt idx="2918">
                  <c:v>0.218364735099332</c:v>
                </c:pt>
                <c:pt idx="2919">
                  <c:v>0.218422433774829</c:v>
                </c:pt>
                <c:pt idx="2920">
                  <c:v>0.218480132450325</c:v>
                </c:pt>
                <c:pt idx="2921">
                  <c:v>0.218537831125822</c:v>
                </c:pt>
                <c:pt idx="2922">
                  <c:v>0.218595529801319</c:v>
                </c:pt>
                <c:pt idx="2923">
                  <c:v>0.218653228476815</c:v>
                </c:pt>
                <c:pt idx="2924">
                  <c:v>0.218710927152312</c:v>
                </c:pt>
                <c:pt idx="2925">
                  <c:v>0.218768625827809</c:v>
                </c:pt>
                <c:pt idx="2926">
                  <c:v>0.218826324503305</c:v>
                </c:pt>
                <c:pt idx="2927">
                  <c:v>0.218884023178802</c:v>
                </c:pt>
                <c:pt idx="2928">
                  <c:v>0.218941721854299</c:v>
                </c:pt>
                <c:pt idx="2929">
                  <c:v>0.218999420529795</c:v>
                </c:pt>
                <c:pt idx="2930">
                  <c:v>0.219057119205292</c:v>
                </c:pt>
                <c:pt idx="2931">
                  <c:v>0.219114817880789</c:v>
                </c:pt>
                <c:pt idx="2932">
                  <c:v>0.219172516556285</c:v>
                </c:pt>
                <c:pt idx="2933">
                  <c:v>0.219230215231782</c:v>
                </c:pt>
                <c:pt idx="2934">
                  <c:v>0.219287913907279</c:v>
                </c:pt>
                <c:pt idx="2935">
                  <c:v>0.219345612582775</c:v>
                </c:pt>
                <c:pt idx="2936">
                  <c:v>0.219403311258272</c:v>
                </c:pt>
                <c:pt idx="2937">
                  <c:v>0.219461009933769</c:v>
                </c:pt>
                <c:pt idx="2938">
                  <c:v>0.219518708609265</c:v>
                </c:pt>
                <c:pt idx="2939">
                  <c:v>0.219576407284762</c:v>
                </c:pt>
                <c:pt idx="2940">
                  <c:v>0.219634105960259</c:v>
                </c:pt>
                <c:pt idx="2941">
                  <c:v>0.219691804635755</c:v>
                </c:pt>
                <c:pt idx="2942">
                  <c:v>0.219749503311252</c:v>
                </c:pt>
                <c:pt idx="2943">
                  <c:v>0.219807201986749</c:v>
                </c:pt>
                <c:pt idx="2944">
                  <c:v>0.219864900662245</c:v>
                </c:pt>
                <c:pt idx="2945">
                  <c:v>0.219922599337742</c:v>
                </c:pt>
                <c:pt idx="2946">
                  <c:v>0.219980298013239</c:v>
                </c:pt>
                <c:pt idx="2947">
                  <c:v>0.220037996688736</c:v>
                </c:pt>
                <c:pt idx="2948">
                  <c:v>0.220095695364232</c:v>
                </c:pt>
                <c:pt idx="2949">
                  <c:v>0.220153394039729</c:v>
                </c:pt>
                <c:pt idx="2950">
                  <c:v>0.220211092715226</c:v>
                </c:pt>
                <c:pt idx="2951">
                  <c:v>0.220268791390722</c:v>
                </c:pt>
                <c:pt idx="2952">
                  <c:v>0.220326490066219</c:v>
                </c:pt>
                <c:pt idx="2953">
                  <c:v>0.220384188741716</c:v>
                </c:pt>
                <c:pt idx="2954">
                  <c:v>0.220441887417212</c:v>
                </c:pt>
                <c:pt idx="2955">
                  <c:v>0.220499586092709</c:v>
                </c:pt>
                <c:pt idx="2956">
                  <c:v>0.220557284768206</c:v>
                </c:pt>
                <c:pt idx="2957">
                  <c:v>0.220614983443702</c:v>
                </c:pt>
                <c:pt idx="2958">
                  <c:v>0.220672682119199</c:v>
                </c:pt>
                <c:pt idx="2959">
                  <c:v>0.220730380794696</c:v>
                </c:pt>
                <c:pt idx="2960">
                  <c:v>0.220788079470192</c:v>
                </c:pt>
                <c:pt idx="2961">
                  <c:v>0.220845778145689</c:v>
                </c:pt>
                <c:pt idx="2962">
                  <c:v>0.220903476821186</c:v>
                </c:pt>
                <c:pt idx="2963">
                  <c:v>0.220961175496682</c:v>
                </c:pt>
                <c:pt idx="2964">
                  <c:v>0.221018874172179</c:v>
                </c:pt>
                <c:pt idx="2965">
                  <c:v>0.221076572847676</c:v>
                </c:pt>
                <c:pt idx="2966">
                  <c:v>0.221134271523172</c:v>
                </c:pt>
                <c:pt idx="2967">
                  <c:v>0.221191970198669</c:v>
                </c:pt>
                <c:pt idx="2968">
                  <c:v>0.221249668874166</c:v>
                </c:pt>
                <c:pt idx="2969">
                  <c:v>0.221307367549662</c:v>
                </c:pt>
                <c:pt idx="2970">
                  <c:v>0.221365066225159</c:v>
                </c:pt>
                <c:pt idx="2971">
                  <c:v>0.221422764900656</c:v>
                </c:pt>
                <c:pt idx="2972">
                  <c:v>0.221480463576152</c:v>
                </c:pt>
                <c:pt idx="2973">
                  <c:v>0.221538162251649</c:v>
                </c:pt>
                <c:pt idx="2974">
                  <c:v>0.221595860927146</c:v>
                </c:pt>
                <c:pt idx="2975">
                  <c:v>0.221653559602642</c:v>
                </c:pt>
                <c:pt idx="2976">
                  <c:v>0.221711258278139</c:v>
                </c:pt>
                <c:pt idx="2977">
                  <c:v>0.221768956953636</c:v>
                </c:pt>
                <c:pt idx="2978">
                  <c:v>0.221826655629132</c:v>
                </c:pt>
                <c:pt idx="2979">
                  <c:v>0.221884354304629</c:v>
                </c:pt>
                <c:pt idx="2980">
                  <c:v>0.221942052980126</c:v>
                </c:pt>
                <c:pt idx="2981">
                  <c:v>0.221999751655623</c:v>
                </c:pt>
                <c:pt idx="2982">
                  <c:v>0.222057450331119</c:v>
                </c:pt>
                <c:pt idx="2983">
                  <c:v>0.222115149006616</c:v>
                </c:pt>
                <c:pt idx="2984">
                  <c:v>0.222172847682113</c:v>
                </c:pt>
                <c:pt idx="2985">
                  <c:v>0.222230546357609</c:v>
                </c:pt>
                <c:pt idx="2986">
                  <c:v>0.222288245033106</c:v>
                </c:pt>
                <c:pt idx="2987">
                  <c:v>0.222345943708603</c:v>
                </c:pt>
                <c:pt idx="2988">
                  <c:v>0.222403642384099</c:v>
                </c:pt>
                <c:pt idx="2989">
                  <c:v>0.222461341059596</c:v>
                </c:pt>
                <c:pt idx="2990">
                  <c:v>0.222519039735093</c:v>
                </c:pt>
                <c:pt idx="2991">
                  <c:v>0.222576738410589</c:v>
                </c:pt>
                <c:pt idx="2992">
                  <c:v>0.222634437086086</c:v>
                </c:pt>
                <c:pt idx="2993">
                  <c:v>0.222692135761583</c:v>
                </c:pt>
                <c:pt idx="2994">
                  <c:v>0.222749834437079</c:v>
                </c:pt>
                <c:pt idx="2995">
                  <c:v>0.222807533112576</c:v>
                </c:pt>
                <c:pt idx="2996">
                  <c:v>0.222865231788073</c:v>
                </c:pt>
                <c:pt idx="2997">
                  <c:v>0.222922930463569</c:v>
                </c:pt>
                <c:pt idx="2998">
                  <c:v>0.222980629139066</c:v>
                </c:pt>
                <c:pt idx="2999">
                  <c:v>0.223038327814563</c:v>
                </c:pt>
                <c:pt idx="3000">
                  <c:v>0.223096026490059</c:v>
                </c:pt>
                <c:pt idx="3001">
                  <c:v>0.223153725165556</c:v>
                </c:pt>
                <c:pt idx="3002">
                  <c:v>0.223211423841053</c:v>
                </c:pt>
                <c:pt idx="3003">
                  <c:v>0.223269122516549</c:v>
                </c:pt>
                <c:pt idx="3004">
                  <c:v>0.223326821192046</c:v>
                </c:pt>
                <c:pt idx="3005">
                  <c:v>0.223384519867543</c:v>
                </c:pt>
                <c:pt idx="3006">
                  <c:v>0.22344221854304</c:v>
                </c:pt>
                <c:pt idx="3007">
                  <c:v>0.223499917218536</c:v>
                </c:pt>
                <c:pt idx="3008">
                  <c:v>0.223557615894033</c:v>
                </c:pt>
                <c:pt idx="3009">
                  <c:v>0.22361531456953</c:v>
                </c:pt>
                <c:pt idx="3010">
                  <c:v>0.223673013245026</c:v>
                </c:pt>
                <c:pt idx="3011">
                  <c:v>0.223730711920523</c:v>
                </c:pt>
                <c:pt idx="3012">
                  <c:v>0.22378841059602</c:v>
                </c:pt>
                <c:pt idx="3013">
                  <c:v>0.223846109271516</c:v>
                </c:pt>
                <c:pt idx="3014">
                  <c:v>0.223903807947013</c:v>
                </c:pt>
                <c:pt idx="3015">
                  <c:v>0.22396150662251</c:v>
                </c:pt>
                <c:pt idx="3016">
                  <c:v>0.224019205298006</c:v>
                </c:pt>
                <c:pt idx="3017">
                  <c:v>0.224076903973503</c:v>
                </c:pt>
                <c:pt idx="3018">
                  <c:v>0.224134602649</c:v>
                </c:pt>
                <c:pt idx="3019">
                  <c:v>0.224192301324496</c:v>
                </c:pt>
                <c:pt idx="3020">
                  <c:v>0.224249999999993</c:v>
                </c:pt>
                <c:pt idx="3021">
                  <c:v>0.22430769867549</c:v>
                </c:pt>
                <c:pt idx="3022">
                  <c:v>0.224365397350986</c:v>
                </c:pt>
                <c:pt idx="3023">
                  <c:v>0.224423096026483</c:v>
                </c:pt>
                <c:pt idx="3024">
                  <c:v>0.22448079470198</c:v>
                </c:pt>
                <c:pt idx="3025">
                  <c:v>0.224538493377476</c:v>
                </c:pt>
                <c:pt idx="3026">
                  <c:v>0.224596192052973</c:v>
                </c:pt>
                <c:pt idx="3027">
                  <c:v>0.22465389072847</c:v>
                </c:pt>
                <c:pt idx="3028">
                  <c:v>0.224711589403966</c:v>
                </c:pt>
                <c:pt idx="3029">
                  <c:v>0.224769288079463</c:v>
                </c:pt>
                <c:pt idx="3030">
                  <c:v>0.22482698675496</c:v>
                </c:pt>
                <c:pt idx="3031">
                  <c:v>0.224884685430456</c:v>
                </c:pt>
                <c:pt idx="3032">
                  <c:v>0.224942384105953</c:v>
                </c:pt>
                <c:pt idx="3033">
                  <c:v>0.22500008278145</c:v>
                </c:pt>
                <c:pt idx="3034">
                  <c:v>0.225057781456946</c:v>
                </c:pt>
                <c:pt idx="3035">
                  <c:v>0.225115480132443</c:v>
                </c:pt>
                <c:pt idx="3036">
                  <c:v>0.22517317880794</c:v>
                </c:pt>
                <c:pt idx="3037">
                  <c:v>0.225230877483436</c:v>
                </c:pt>
                <c:pt idx="3038">
                  <c:v>0.225288576158933</c:v>
                </c:pt>
                <c:pt idx="3039">
                  <c:v>0.22534627483443</c:v>
                </c:pt>
                <c:pt idx="3040">
                  <c:v>0.225403973509927</c:v>
                </c:pt>
                <c:pt idx="3041">
                  <c:v>0.225461672185423</c:v>
                </c:pt>
                <c:pt idx="3042">
                  <c:v>0.22551937086092</c:v>
                </c:pt>
                <c:pt idx="3043">
                  <c:v>0.225577069536417</c:v>
                </c:pt>
                <c:pt idx="3044">
                  <c:v>0.225634768211913</c:v>
                </c:pt>
                <c:pt idx="3045">
                  <c:v>0.22569246688741</c:v>
                </c:pt>
                <c:pt idx="3046">
                  <c:v>0.225750165562907</c:v>
                </c:pt>
                <c:pt idx="3047">
                  <c:v>0.225807864238403</c:v>
                </c:pt>
                <c:pt idx="3048">
                  <c:v>0.2258655629139</c:v>
                </c:pt>
                <c:pt idx="3049">
                  <c:v>0.225923261589397</c:v>
                </c:pt>
                <c:pt idx="3050">
                  <c:v>0.225980960264893</c:v>
                </c:pt>
                <c:pt idx="3051">
                  <c:v>0.22603865894039</c:v>
                </c:pt>
                <c:pt idx="3052">
                  <c:v>0.226096357615887</c:v>
                </c:pt>
                <c:pt idx="3053">
                  <c:v>0.226154056291383</c:v>
                </c:pt>
                <c:pt idx="3054">
                  <c:v>0.22621175496688</c:v>
                </c:pt>
                <c:pt idx="3055">
                  <c:v>0.226269453642377</c:v>
                </c:pt>
                <c:pt idx="3056">
                  <c:v>0.226327152317873</c:v>
                </c:pt>
                <c:pt idx="3057">
                  <c:v>0.22638485099337</c:v>
                </c:pt>
                <c:pt idx="3058">
                  <c:v>0.226442549668867</c:v>
                </c:pt>
                <c:pt idx="3059">
                  <c:v>0.226500248344363</c:v>
                </c:pt>
                <c:pt idx="3060">
                  <c:v>0.22655794701986</c:v>
                </c:pt>
                <c:pt idx="3061">
                  <c:v>0.226615645695357</c:v>
                </c:pt>
                <c:pt idx="3062">
                  <c:v>0.226673344370853</c:v>
                </c:pt>
                <c:pt idx="3063">
                  <c:v>0.22673104304635</c:v>
                </c:pt>
                <c:pt idx="3064">
                  <c:v>0.226788741721847</c:v>
                </c:pt>
                <c:pt idx="3065">
                  <c:v>0.226846440397343</c:v>
                </c:pt>
                <c:pt idx="3066">
                  <c:v>0.22690413907284</c:v>
                </c:pt>
                <c:pt idx="3067">
                  <c:v>0.226961837748337</c:v>
                </c:pt>
                <c:pt idx="3068">
                  <c:v>0.227019536423834</c:v>
                </c:pt>
                <c:pt idx="3069">
                  <c:v>0.22707723509933</c:v>
                </c:pt>
                <c:pt idx="3070">
                  <c:v>0.227134933774827</c:v>
                </c:pt>
                <c:pt idx="3071">
                  <c:v>0.227192632450324</c:v>
                </c:pt>
                <c:pt idx="3072">
                  <c:v>0.22725033112582</c:v>
                </c:pt>
                <c:pt idx="3073">
                  <c:v>0.227308029801317</c:v>
                </c:pt>
                <c:pt idx="3074">
                  <c:v>0.227365728476814</c:v>
                </c:pt>
                <c:pt idx="3075">
                  <c:v>0.22742342715231</c:v>
                </c:pt>
                <c:pt idx="3076">
                  <c:v>0.227481125827807</c:v>
                </c:pt>
                <c:pt idx="3077">
                  <c:v>0.227538824503304</c:v>
                </c:pt>
                <c:pt idx="3078">
                  <c:v>0.2275965231788</c:v>
                </c:pt>
                <c:pt idx="3079">
                  <c:v>0.227654221854297</c:v>
                </c:pt>
                <c:pt idx="3080">
                  <c:v>0.227711920529794</c:v>
                </c:pt>
                <c:pt idx="3081">
                  <c:v>0.22776961920529</c:v>
                </c:pt>
                <c:pt idx="3082">
                  <c:v>0.227827317880787</c:v>
                </c:pt>
                <c:pt idx="3083">
                  <c:v>0.227885016556284</c:v>
                </c:pt>
                <c:pt idx="3084">
                  <c:v>0.22794271523178</c:v>
                </c:pt>
                <c:pt idx="3085">
                  <c:v>0.228000413907277</c:v>
                </c:pt>
                <c:pt idx="3086">
                  <c:v>0.228058112582774</c:v>
                </c:pt>
                <c:pt idx="3087">
                  <c:v>0.22811581125827</c:v>
                </c:pt>
                <c:pt idx="3088">
                  <c:v>0.228173509933767</c:v>
                </c:pt>
                <c:pt idx="3089">
                  <c:v>0.228231208609264</c:v>
                </c:pt>
                <c:pt idx="3090">
                  <c:v>0.22828890728476</c:v>
                </c:pt>
                <c:pt idx="3091">
                  <c:v>0.228346605960257</c:v>
                </c:pt>
                <c:pt idx="3092">
                  <c:v>0.228404304635754</c:v>
                </c:pt>
                <c:pt idx="3093">
                  <c:v>0.22846200331125</c:v>
                </c:pt>
                <c:pt idx="3094">
                  <c:v>0.228519701986747</c:v>
                </c:pt>
                <c:pt idx="3095">
                  <c:v>0.228577400662244</c:v>
                </c:pt>
                <c:pt idx="3096">
                  <c:v>0.22863509933774</c:v>
                </c:pt>
                <c:pt idx="3097">
                  <c:v>0.228692798013237</c:v>
                </c:pt>
                <c:pt idx="3098">
                  <c:v>0.228750496688734</c:v>
                </c:pt>
                <c:pt idx="3099">
                  <c:v>0.228808195364231</c:v>
                </c:pt>
                <c:pt idx="3100">
                  <c:v>0.228865894039727</c:v>
                </c:pt>
                <c:pt idx="3101">
                  <c:v>0.228923592715224</c:v>
                </c:pt>
                <c:pt idx="3102">
                  <c:v>0.228981291390721</c:v>
                </c:pt>
                <c:pt idx="3103">
                  <c:v>0.229038990066217</c:v>
                </c:pt>
                <c:pt idx="3104">
                  <c:v>0.229096688741714</c:v>
                </c:pt>
                <c:pt idx="3105">
                  <c:v>0.229154387417211</c:v>
                </c:pt>
                <c:pt idx="3106">
                  <c:v>0.229212086092707</c:v>
                </c:pt>
                <c:pt idx="3107">
                  <c:v>0.229269784768204</c:v>
                </c:pt>
                <c:pt idx="3108">
                  <c:v>0.229327483443701</c:v>
                </c:pt>
                <c:pt idx="3109">
                  <c:v>0.229385182119197</c:v>
                </c:pt>
                <c:pt idx="3110">
                  <c:v>0.229442880794694</c:v>
                </c:pt>
                <c:pt idx="3111">
                  <c:v>0.229500579470191</c:v>
                </c:pt>
                <c:pt idx="3112">
                  <c:v>0.229558278145687</c:v>
                </c:pt>
                <c:pt idx="3113">
                  <c:v>0.229615976821184</c:v>
                </c:pt>
                <c:pt idx="3114">
                  <c:v>0.229673675496681</c:v>
                </c:pt>
                <c:pt idx="3115">
                  <c:v>0.229731374172177</c:v>
                </c:pt>
                <c:pt idx="3116">
                  <c:v>0.229789072847674</c:v>
                </c:pt>
                <c:pt idx="3117">
                  <c:v>0.229846771523171</c:v>
                </c:pt>
                <c:pt idx="3118">
                  <c:v>0.229904470198667</c:v>
                </c:pt>
                <c:pt idx="3119">
                  <c:v>0.229962168874164</c:v>
                </c:pt>
                <c:pt idx="3120">
                  <c:v>0.230019867549661</c:v>
                </c:pt>
                <c:pt idx="3121">
                  <c:v>0.230077566225157</c:v>
                </c:pt>
                <c:pt idx="3122">
                  <c:v>0.230135264900654</c:v>
                </c:pt>
                <c:pt idx="3123">
                  <c:v>0.230192963576151</c:v>
                </c:pt>
                <c:pt idx="3124">
                  <c:v>0.230250662251647</c:v>
                </c:pt>
                <c:pt idx="3125">
                  <c:v>0.230308360927144</c:v>
                </c:pt>
                <c:pt idx="3126">
                  <c:v>0.230366059602641</c:v>
                </c:pt>
                <c:pt idx="3127">
                  <c:v>0.230423758278137</c:v>
                </c:pt>
                <c:pt idx="3128">
                  <c:v>0.230481456953634</c:v>
                </c:pt>
                <c:pt idx="3129">
                  <c:v>0.230539155629131</c:v>
                </c:pt>
                <c:pt idx="3130">
                  <c:v>0.230596854304628</c:v>
                </c:pt>
                <c:pt idx="3131">
                  <c:v>0.230654552980124</c:v>
                </c:pt>
                <c:pt idx="3132">
                  <c:v>0.230712251655621</c:v>
                </c:pt>
                <c:pt idx="3133">
                  <c:v>0.230769950331118</c:v>
                </c:pt>
                <c:pt idx="3134">
                  <c:v>0.230827649006614</c:v>
                </c:pt>
                <c:pt idx="3135">
                  <c:v>0.230885347682111</c:v>
                </c:pt>
                <c:pt idx="3136">
                  <c:v>0.230943046357608</c:v>
                </c:pt>
                <c:pt idx="3137">
                  <c:v>0.231000745033104</c:v>
                </c:pt>
                <c:pt idx="3138">
                  <c:v>0.231058443708601</c:v>
                </c:pt>
                <c:pt idx="3139">
                  <c:v>0.231116142384098</c:v>
                </c:pt>
                <c:pt idx="3140">
                  <c:v>0.231173841059594</c:v>
                </c:pt>
                <c:pt idx="3141">
                  <c:v>0.231231539735091</c:v>
                </c:pt>
                <c:pt idx="3142">
                  <c:v>0.231289238410588</c:v>
                </c:pt>
                <c:pt idx="3143">
                  <c:v>0.231346937086084</c:v>
                </c:pt>
                <c:pt idx="3144">
                  <c:v>0.231404635761581</c:v>
                </c:pt>
                <c:pt idx="3145">
                  <c:v>0.231462334437078</c:v>
                </c:pt>
                <c:pt idx="3146">
                  <c:v>0.231520033112574</c:v>
                </c:pt>
                <c:pt idx="3147">
                  <c:v>0.231577731788071</c:v>
                </c:pt>
                <c:pt idx="3148">
                  <c:v>0.231635430463568</c:v>
                </c:pt>
                <c:pt idx="3149">
                  <c:v>0.231693129139064</c:v>
                </c:pt>
                <c:pt idx="3150">
                  <c:v>0.231750827814561</c:v>
                </c:pt>
                <c:pt idx="3151">
                  <c:v>0.231808526490058</c:v>
                </c:pt>
                <c:pt idx="3152">
                  <c:v>0.231866225165554</c:v>
                </c:pt>
                <c:pt idx="3153">
                  <c:v>0.231923923841051</c:v>
                </c:pt>
                <c:pt idx="3154">
                  <c:v>0.231981622516548</c:v>
                </c:pt>
                <c:pt idx="3155">
                  <c:v>0.232039321192044</c:v>
                </c:pt>
                <c:pt idx="3156">
                  <c:v>0.232097019867541</c:v>
                </c:pt>
                <c:pt idx="3157">
                  <c:v>0.232154718543038</c:v>
                </c:pt>
                <c:pt idx="3158">
                  <c:v>0.232212417218535</c:v>
                </c:pt>
                <c:pt idx="3159">
                  <c:v>0.232270115894031</c:v>
                </c:pt>
                <c:pt idx="3160">
                  <c:v>0.232327814569528</c:v>
                </c:pt>
                <c:pt idx="3161">
                  <c:v>0.232385513245025</c:v>
                </c:pt>
                <c:pt idx="3162">
                  <c:v>0.232443211920521</c:v>
                </c:pt>
                <c:pt idx="3163">
                  <c:v>0.232500910596018</c:v>
                </c:pt>
                <c:pt idx="3164">
                  <c:v>0.232558609271515</c:v>
                </c:pt>
                <c:pt idx="3165">
                  <c:v>0.232616307947011</c:v>
                </c:pt>
                <c:pt idx="3166">
                  <c:v>0.232674006622508</c:v>
                </c:pt>
                <c:pt idx="3167">
                  <c:v>0.232731705298005</c:v>
                </c:pt>
                <c:pt idx="3168">
                  <c:v>0.232789403973501</c:v>
                </c:pt>
                <c:pt idx="3169">
                  <c:v>0.232847102648998</c:v>
                </c:pt>
                <c:pt idx="3170">
                  <c:v>0.232904801324495</c:v>
                </c:pt>
                <c:pt idx="3171">
                  <c:v>0.232962499999991</c:v>
                </c:pt>
                <c:pt idx="3172">
                  <c:v>0.233020198675488</c:v>
                </c:pt>
                <c:pt idx="3173">
                  <c:v>0.233077897350985</c:v>
                </c:pt>
                <c:pt idx="3174">
                  <c:v>0.233135596026481</c:v>
                </c:pt>
                <c:pt idx="3175">
                  <c:v>0.233193294701978</c:v>
                </c:pt>
                <c:pt idx="3176">
                  <c:v>0.233250993377475</c:v>
                </c:pt>
                <c:pt idx="3177">
                  <c:v>0.233308692052971</c:v>
                </c:pt>
                <c:pt idx="3178">
                  <c:v>0.233366390728468</c:v>
                </c:pt>
                <c:pt idx="3179">
                  <c:v>0.233424089403965</c:v>
                </c:pt>
                <c:pt idx="3180">
                  <c:v>0.233481788079461</c:v>
                </c:pt>
                <c:pt idx="3181">
                  <c:v>0.233539486754958</c:v>
                </c:pt>
                <c:pt idx="3182">
                  <c:v>0.233597185430455</c:v>
                </c:pt>
                <c:pt idx="3183">
                  <c:v>0.233654884105951</c:v>
                </c:pt>
                <c:pt idx="3184">
                  <c:v>0.233712582781448</c:v>
                </c:pt>
                <c:pt idx="3185">
                  <c:v>0.233770281456945</c:v>
                </c:pt>
                <c:pt idx="3186">
                  <c:v>0.233827980132441</c:v>
                </c:pt>
                <c:pt idx="3187">
                  <c:v>0.233885678807938</c:v>
                </c:pt>
                <c:pt idx="3188">
                  <c:v>0.233943377483435</c:v>
                </c:pt>
                <c:pt idx="3189">
                  <c:v>0.234001076158932</c:v>
                </c:pt>
                <c:pt idx="3190">
                  <c:v>0.234058774834428</c:v>
                </c:pt>
                <c:pt idx="3191">
                  <c:v>0.234116473509925</c:v>
                </c:pt>
                <c:pt idx="3192">
                  <c:v>0.234174172185422</c:v>
                </c:pt>
                <c:pt idx="3193">
                  <c:v>0.234231870860918</c:v>
                </c:pt>
                <c:pt idx="3194">
                  <c:v>0.234289569536415</c:v>
                </c:pt>
                <c:pt idx="3195">
                  <c:v>0.234347268211912</c:v>
                </c:pt>
                <c:pt idx="3196">
                  <c:v>0.234404966887408</c:v>
                </c:pt>
                <c:pt idx="3197">
                  <c:v>0.234462665562905</c:v>
                </c:pt>
                <c:pt idx="3198">
                  <c:v>0.234520364238402</c:v>
                </c:pt>
                <c:pt idx="3199">
                  <c:v>0.234578062913898</c:v>
                </c:pt>
                <c:pt idx="3200">
                  <c:v>0.234635761589395</c:v>
                </c:pt>
                <c:pt idx="3201">
                  <c:v>0.234693460264892</c:v>
                </c:pt>
                <c:pt idx="3202">
                  <c:v>0.234751158940388</c:v>
                </c:pt>
                <c:pt idx="3203">
                  <c:v>0.234808857615885</c:v>
                </c:pt>
                <c:pt idx="3204">
                  <c:v>0.234866556291382</c:v>
                </c:pt>
                <c:pt idx="3205">
                  <c:v>0.234924254966878</c:v>
                </c:pt>
                <c:pt idx="3206">
                  <c:v>0.234981953642375</c:v>
                </c:pt>
                <c:pt idx="3207">
                  <c:v>0.235039652317872</c:v>
                </c:pt>
                <c:pt idx="3208">
                  <c:v>0.235097350993368</c:v>
                </c:pt>
                <c:pt idx="3209">
                  <c:v>0.235155049668865</c:v>
                </c:pt>
                <c:pt idx="3210">
                  <c:v>0.235212748344362</c:v>
                </c:pt>
                <c:pt idx="3211">
                  <c:v>0.235270447019858</c:v>
                </c:pt>
                <c:pt idx="3212">
                  <c:v>0.235328145695355</c:v>
                </c:pt>
                <c:pt idx="3213">
                  <c:v>0.235385844370852</c:v>
                </c:pt>
                <c:pt idx="3214">
                  <c:v>0.235443543046348</c:v>
                </c:pt>
                <c:pt idx="3215">
                  <c:v>0.235501241721845</c:v>
                </c:pt>
                <c:pt idx="3216">
                  <c:v>0.235558940397342</c:v>
                </c:pt>
                <c:pt idx="3217">
                  <c:v>0.235616639072839</c:v>
                </c:pt>
                <c:pt idx="3218">
                  <c:v>0.235674337748335</c:v>
                </c:pt>
                <c:pt idx="3219">
                  <c:v>0.235732036423832</c:v>
                </c:pt>
                <c:pt idx="3220">
                  <c:v>0.235789735099329</c:v>
                </c:pt>
                <c:pt idx="3221">
                  <c:v>0.235847433774825</c:v>
                </c:pt>
                <c:pt idx="3222">
                  <c:v>0.235905132450322</c:v>
                </c:pt>
                <c:pt idx="3223">
                  <c:v>0.235962831125819</c:v>
                </c:pt>
                <c:pt idx="3224">
                  <c:v>0.236020529801315</c:v>
                </c:pt>
                <c:pt idx="3225">
                  <c:v>0.236078228476812</c:v>
                </c:pt>
                <c:pt idx="3226">
                  <c:v>0.236135927152309</c:v>
                </c:pt>
                <c:pt idx="3227">
                  <c:v>0.236193625827805</c:v>
                </c:pt>
                <c:pt idx="3228">
                  <c:v>0.236251324503302</c:v>
                </c:pt>
                <c:pt idx="3229">
                  <c:v>0.236309023178799</c:v>
                </c:pt>
                <c:pt idx="3230">
                  <c:v>0.236366721854295</c:v>
                </c:pt>
                <c:pt idx="3231">
                  <c:v>0.236424420529792</c:v>
                </c:pt>
                <c:pt idx="3232">
                  <c:v>0.236482119205289</c:v>
                </c:pt>
                <c:pt idx="3233">
                  <c:v>0.236539817880785</c:v>
                </c:pt>
                <c:pt idx="3234">
                  <c:v>0.236597516556282</c:v>
                </c:pt>
                <c:pt idx="3235">
                  <c:v>0.236655215231779</c:v>
                </c:pt>
                <c:pt idx="3236">
                  <c:v>0.236712913907275</c:v>
                </c:pt>
                <c:pt idx="3237">
                  <c:v>0.236770612582772</c:v>
                </c:pt>
                <c:pt idx="3238">
                  <c:v>0.236828311258269</c:v>
                </c:pt>
                <c:pt idx="3239">
                  <c:v>0.236886009933765</c:v>
                </c:pt>
                <c:pt idx="3240">
                  <c:v>0.236943708609262</c:v>
                </c:pt>
                <c:pt idx="3241">
                  <c:v>0.237001407284759</c:v>
                </c:pt>
                <c:pt idx="3242">
                  <c:v>0.237059105960255</c:v>
                </c:pt>
                <c:pt idx="3243">
                  <c:v>0.237116804635752</c:v>
                </c:pt>
                <c:pt idx="3244">
                  <c:v>0.237174503311249</c:v>
                </c:pt>
                <c:pt idx="3245">
                  <c:v>0.237232201986745</c:v>
                </c:pt>
                <c:pt idx="3246">
                  <c:v>0.237289900662242</c:v>
                </c:pt>
                <c:pt idx="3247">
                  <c:v>0.237347599337739</c:v>
                </c:pt>
                <c:pt idx="3248">
                  <c:v>0.237405298013235</c:v>
                </c:pt>
                <c:pt idx="3249">
                  <c:v>0.237462996688732</c:v>
                </c:pt>
                <c:pt idx="3250">
                  <c:v>0.237520695364229</c:v>
                </c:pt>
                <c:pt idx="3251">
                  <c:v>0.237578394039726</c:v>
                </c:pt>
                <c:pt idx="3252">
                  <c:v>0.237636092715222</c:v>
                </c:pt>
                <c:pt idx="3253">
                  <c:v>0.237693791390719</c:v>
                </c:pt>
                <c:pt idx="3254">
                  <c:v>0.237751490066216</c:v>
                </c:pt>
                <c:pt idx="3255">
                  <c:v>0.237809188741712</c:v>
                </c:pt>
                <c:pt idx="3256">
                  <c:v>0.237866887417209</c:v>
                </c:pt>
                <c:pt idx="3257">
                  <c:v>0.237924586092706</c:v>
                </c:pt>
                <c:pt idx="3258">
                  <c:v>0.237982284768202</c:v>
                </c:pt>
                <c:pt idx="3259">
                  <c:v>0.238039983443699</c:v>
                </c:pt>
                <c:pt idx="3260">
                  <c:v>0.238097682119196</c:v>
                </c:pt>
                <c:pt idx="3261">
                  <c:v>0.238155380794692</c:v>
                </c:pt>
                <c:pt idx="3262">
                  <c:v>0.238213079470189</c:v>
                </c:pt>
                <c:pt idx="3263">
                  <c:v>0.238270778145686</c:v>
                </c:pt>
                <c:pt idx="3264">
                  <c:v>0.238328476821182</c:v>
                </c:pt>
                <c:pt idx="3265">
                  <c:v>0.238386175496679</c:v>
                </c:pt>
                <c:pt idx="3266">
                  <c:v>0.238443874172176</c:v>
                </c:pt>
                <c:pt idx="3267">
                  <c:v>0.238501572847672</c:v>
                </c:pt>
                <c:pt idx="3268">
                  <c:v>0.238559271523169</c:v>
                </c:pt>
                <c:pt idx="3269">
                  <c:v>0.238616970198666</c:v>
                </c:pt>
                <c:pt idx="3270">
                  <c:v>0.238674668874162</c:v>
                </c:pt>
                <c:pt idx="3271">
                  <c:v>0.238732367549659</c:v>
                </c:pt>
                <c:pt idx="3272">
                  <c:v>0.238790066225156</c:v>
                </c:pt>
                <c:pt idx="3273">
                  <c:v>0.238847764900652</c:v>
                </c:pt>
                <c:pt idx="3274">
                  <c:v>0.238905463576149</c:v>
                </c:pt>
                <c:pt idx="3275">
                  <c:v>0.238963162251646</c:v>
                </c:pt>
                <c:pt idx="3276">
                  <c:v>0.239020860927142</c:v>
                </c:pt>
                <c:pt idx="3277">
                  <c:v>0.239078559602639</c:v>
                </c:pt>
                <c:pt idx="3278">
                  <c:v>0.239136258278136</c:v>
                </c:pt>
                <c:pt idx="3279">
                  <c:v>0.239193956953633</c:v>
                </c:pt>
                <c:pt idx="3280">
                  <c:v>0.239251655629129</c:v>
                </c:pt>
                <c:pt idx="3281">
                  <c:v>0.239309354304626</c:v>
                </c:pt>
                <c:pt idx="3282">
                  <c:v>0.239367052980123</c:v>
                </c:pt>
                <c:pt idx="3283">
                  <c:v>0.239424751655619</c:v>
                </c:pt>
                <c:pt idx="3284">
                  <c:v>0.239482450331116</c:v>
                </c:pt>
                <c:pt idx="3285">
                  <c:v>0.239540149006613</c:v>
                </c:pt>
                <c:pt idx="3286">
                  <c:v>0.239597847682109</c:v>
                </c:pt>
                <c:pt idx="3287">
                  <c:v>0.239655546357606</c:v>
                </c:pt>
                <c:pt idx="3288">
                  <c:v>0.239713245033103</c:v>
                </c:pt>
                <c:pt idx="3289">
                  <c:v>0.239770943708599</c:v>
                </c:pt>
                <c:pt idx="3290">
                  <c:v>0.239828642384096</c:v>
                </c:pt>
                <c:pt idx="3291">
                  <c:v>0.239886341059593</c:v>
                </c:pt>
                <c:pt idx="3292">
                  <c:v>0.239944039735089</c:v>
                </c:pt>
                <c:pt idx="3293">
                  <c:v>0.240001738410586</c:v>
                </c:pt>
                <c:pt idx="3294">
                  <c:v>0.240059437086083</c:v>
                </c:pt>
                <c:pt idx="3295">
                  <c:v>0.240117135761579</c:v>
                </c:pt>
                <c:pt idx="3296">
                  <c:v>0.240174834437076</c:v>
                </c:pt>
                <c:pt idx="3297">
                  <c:v>0.240232533112573</c:v>
                </c:pt>
                <c:pt idx="3298">
                  <c:v>0.240290231788069</c:v>
                </c:pt>
                <c:pt idx="3299">
                  <c:v>0.240347930463566</c:v>
                </c:pt>
                <c:pt idx="3300">
                  <c:v>0.240405629139063</c:v>
                </c:pt>
                <c:pt idx="3301">
                  <c:v>0.240463327814559</c:v>
                </c:pt>
                <c:pt idx="3302">
                  <c:v>0.240521026490056</c:v>
                </c:pt>
                <c:pt idx="3303">
                  <c:v>0.240578725165553</c:v>
                </c:pt>
                <c:pt idx="3304">
                  <c:v>0.240636423841049</c:v>
                </c:pt>
                <c:pt idx="3305">
                  <c:v>0.240694122516546</c:v>
                </c:pt>
                <c:pt idx="3306">
                  <c:v>0.240751821192043</c:v>
                </c:pt>
                <c:pt idx="3307">
                  <c:v>0.240809519867539</c:v>
                </c:pt>
                <c:pt idx="3308">
                  <c:v>0.240867218543036</c:v>
                </c:pt>
                <c:pt idx="3309">
                  <c:v>0.240924917218533</c:v>
                </c:pt>
                <c:pt idx="3310">
                  <c:v>0.24098261589403</c:v>
                </c:pt>
                <c:pt idx="3311">
                  <c:v>0.241040314569526</c:v>
                </c:pt>
                <c:pt idx="3312">
                  <c:v>0.241098013245023</c:v>
                </c:pt>
                <c:pt idx="3313">
                  <c:v>0.24115571192052</c:v>
                </c:pt>
                <c:pt idx="3314">
                  <c:v>0.241213410596016</c:v>
                </c:pt>
                <c:pt idx="3315">
                  <c:v>0.241271109271513</c:v>
                </c:pt>
                <c:pt idx="3316">
                  <c:v>0.24132880794701</c:v>
                </c:pt>
                <c:pt idx="3317">
                  <c:v>0.241386506622506</c:v>
                </c:pt>
                <c:pt idx="3318">
                  <c:v>0.241444205298003</c:v>
                </c:pt>
                <c:pt idx="3319">
                  <c:v>0.2415019039735</c:v>
                </c:pt>
                <c:pt idx="3320">
                  <c:v>0.241559602648996</c:v>
                </c:pt>
                <c:pt idx="3321">
                  <c:v>0.241617301324493</c:v>
                </c:pt>
                <c:pt idx="3322">
                  <c:v>0.24167499999999</c:v>
                </c:pt>
                <c:pt idx="3323">
                  <c:v>0.241732698675486</c:v>
                </c:pt>
                <c:pt idx="3324">
                  <c:v>0.241790397350983</c:v>
                </c:pt>
                <c:pt idx="3325">
                  <c:v>0.24184809602648</c:v>
                </c:pt>
                <c:pt idx="3326">
                  <c:v>0.241905794701976</c:v>
                </c:pt>
                <c:pt idx="3327">
                  <c:v>0.241963493377473</c:v>
                </c:pt>
                <c:pt idx="3328">
                  <c:v>0.24202119205297</c:v>
                </c:pt>
                <c:pt idx="3329">
                  <c:v>0.242078890728466</c:v>
                </c:pt>
                <c:pt idx="3330">
                  <c:v>0.242136589403963</c:v>
                </c:pt>
                <c:pt idx="3331">
                  <c:v>0.24219428807946</c:v>
                </c:pt>
                <c:pt idx="3332">
                  <c:v>0.242251986754956</c:v>
                </c:pt>
                <c:pt idx="3333">
                  <c:v>0.242309685430453</c:v>
                </c:pt>
                <c:pt idx="3334">
                  <c:v>0.24236738410595</c:v>
                </c:pt>
                <c:pt idx="3335">
                  <c:v>0.242425082781446</c:v>
                </c:pt>
                <c:pt idx="3336">
                  <c:v>0.242482781456943</c:v>
                </c:pt>
                <c:pt idx="3337">
                  <c:v>0.24254048013244</c:v>
                </c:pt>
                <c:pt idx="3338">
                  <c:v>0.242598178807937</c:v>
                </c:pt>
                <c:pt idx="3339">
                  <c:v>0.242655877483433</c:v>
                </c:pt>
                <c:pt idx="3340">
                  <c:v>0.24271357615893</c:v>
                </c:pt>
                <c:pt idx="3341">
                  <c:v>0.242771274834427</c:v>
                </c:pt>
                <c:pt idx="3342">
                  <c:v>0.242828973509923</c:v>
                </c:pt>
                <c:pt idx="3343">
                  <c:v>0.24288667218542</c:v>
                </c:pt>
                <c:pt idx="3344">
                  <c:v>0.242944370860917</c:v>
                </c:pt>
                <c:pt idx="3345">
                  <c:v>0.243002069536413</c:v>
                </c:pt>
                <c:pt idx="3346">
                  <c:v>0.24305976821191</c:v>
                </c:pt>
                <c:pt idx="3347">
                  <c:v>0.243117466887407</c:v>
                </c:pt>
                <c:pt idx="3348">
                  <c:v>0.243175165562903</c:v>
                </c:pt>
                <c:pt idx="3349">
                  <c:v>0.2432328642384</c:v>
                </c:pt>
                <c:pt idx="3350">
                  <c:v>0.243290562913897</c:v>
                </c:pt>
                <c:pt idx="3351">
                  <c:v>0.243348261589393</c:v>
                </c:pt>
                <c:pt idx="3352">
                  <c:v>0.24340596026489</c:v>
                </c:pt>
                <c:pt idx="3353">
                  <c:v>0.243463658940387</c:v>
                </c:pt>
                <c:pt idx="3354">
                  <c:v>0.243521357615883</c:v>
                </c:pt>
                <c:pt idx="3355">
                  <c:v>0.24357905629138</c:v>
                </c:pt>
                <c:pt idx="3356">
                  <c:v>0.243636754966877</c:v>
                </c:pt>
                <c:pt idx="3357">
                  <c:v>0.243694453642373</c:v>
                </c:pt>
                <c:pt idx="3358">
                  <c:v>0.24375215231787</c:v>
                </c:pt>
                <c:pt idx="3359">
                  <c:v>0.243809850993367</c:v>
                </c:pt>
                <c:pt idx="3360">
                  <c:v>0.243867549668863</c:v>
                </c:pt>
                <c:pt idx="3361">
                  <c:v>0.24392524834436</c:v>
                </c:pt>
                <c:pt idx="3362">
                  <c:v>0.243982947019857</c:v>
                </c:pt>
                <c:pt idx="3363">
                  <c:v>0.244040645695353</c:v>
                </c:pt>
                <c:pt idx="3364">
                  <c:v>0.24409834437085</c:v>
                </c:pt>
                <c:pt idx="3365">
                  <c:v>0.244156043046347</c:v>
                </c:pt>
                <c:pt idx="3366">
                  <c:v>0.244213741721843</c:v>
                </c:pt>
                <c:pt idx="3367">
                  <c:v>0.24427144039734</c:v>
                </c:pt>
                <c:pt idx="3368">
                  <c:v>0.244329139072837</c:v>
                </c:pt>
                <c:pt idx="3369">
                  <c:v>0.244386837748334</c:v>
                </c:pt>
                <c:pt idx="3370">
                  <c:v>0.24444453642383</c:v>
                </c:pt>
                <c:pt idx="3371">
                  <c:v>0.244502235099327</c:v>
                </c:pt>
                <c:pt idx="3372">
                  <c:v>0.244559933774824</c:v>
                </c:pt>
                <c:pt idx="3373">
                  <c:v>0.24461763245032</c:v>
                </c:pt>
                <c:pt idx="3374">
                  <c:v>0.244675331125817</c:v>
                </c:pt>
                <c:pt idx="3375">
                  <c:v>0.244733029801314</c:v>
                </c:pt>
                <c:pt idx="3376">
                  <c:v>0.24479072847681</c:v>
                </c:pt>
                <c:pt idx="3377">
                  <c:v>0.244848427152307</c:v>
                </c:pt>
                <c:pt idx="3378">
                  <c:v>0.244906125827804</c:v>
                </c:pt>
                <c:pt idx="3379">
                  <c:v>0.2449638245033</c:v>
                </c:pt>
                <c:pt idx="3380">
                  <c:v>0.245021523178797</c:v>
                </c:pt>
                <c:pt idx="3381">
                  <c:v>0.245079221854294</c:v>
                </c:pt>
                <c:pt idx="3382">
                  <c:v>0.24513692052979</c:v>
                </c:pt>
                <c:pt idx="3383">
                  <c:v>0.245194619205287</c:v>
                </c:pt>
                <c:pt idx="3384">
                  <c:v>0.245252317880784</c:v>
                </c:pt>
                <c:pt idx="3385">
                  <c:v>0.24531001655628</c:v>
                </c:pt>
                <c:pt idx="3386">
                  <c:v>0.245367715231777</c:v>
                </c:pt>
                <c:pt idx="3387">
                  <c:v>0.245425413907274</c:v>
                </c:pt>
                <c:pt idx="3388">
                  <c:v>0.24548311258277</c:v>
                </c:pt>
                <c:pt idx="3389">
                  <c:v>0.245540811258267</c:v>
                </c:pt>
                <c:pt idx="3390">
                  <c:v>0.245598509933764</c:v>
                </c:pt>
                <c:pt idx="3391">
                  <c:v>0.24565620860926</c:v>
                </c:pt>
                <c:pt idx="3392">
                  <c:v>0.245713907284757</c:v>
                </c:pt>
                <c:pt idx="3393">
                  <c:v>0.245771605960254</c:v>
                </c:pt>
                <c:pt idx="3394">
                  <c:v>0.24582930463575</c:v>
                </c:pt>
                <c:pt idx="3395">
                  <c:v>0.245887003311247</c:v>
                </c:pt>
                <c:pt idx="3396">
                  <c:v>0.245944701986744</c:v>
                </c:pt>
                <c:pt idx="3397">
                  <c:v>0.24600240066224</c:v>
                </c:pt>
                <c:pt idx="3398">
                  <c:v>0.246060099337737</c:v>
                </c:pt>
                <c:pt idx="3399">
                  <c:v>0.246117798013234</c:v>
                </c:pt>
                <c:pt idx="3400">
                  <c:v>0.246175496688731</c:v>
                </c:pt>
                <c:pt idx="3401">
                  <c:v>0.246233195364227</c:v>
                </c:pt>
                <c:pt idx="3402">
                  <c:v>0.246290894039724</c:v>
                </c:pt>
                <c:pt idx="3403">
                  <c:v>0.246348592715221</c:v>
                </c:pt>
                <c:pt idx="3404">
                  <c:v>0.246406291390717</c:v>
                </c:pt>
                <c:pt idx="3405">
                  <c:v>0.246463990066214</c:v>
                </c:pt>
                <c:pt idx="3406">
                  <c:v>0.246521688741711</c:v>
                </c:pt>
                <c:pt idx="3407">
                  <c:v>0.246579387417207</c:v>
                </c:pt>
                <c:pt idx="3408">
                  <c:v>0.246637086092704</c:v>
                </c:pt>
                <c:pt idx="3409">
                  <c:v>0.246694784768201</c:v>
                </c:pt>
                <c:pt idx="3410">
                  <c:v>0.246752483443697</c:v>
                </c:pt>
                <c:pt idx="3411">
                  <c:v>0.246810182119194</c:v>
                </c:pt>
                <c:pt idx="3412">
                  <c:v>0.246867880794691</c:v>
                </c:pt>
                <c:pt idx="3413">
                  <c:v>0.246925579470187</c:v>
                </c:pt>
                <c:pt idx="3414">
                  <c:v>0.246983278145684</c:v>
                </c:pt>
                <c:pt idx="3415">
                  <c:v>0.247040976821181</c:v>
                </c:pt>
                <c:pt idx="3416">
                  <c:v>0.247098675496677</c:v>
                </c:pt>
                <c:pt idx="3417">
                  <c:v>0.247156374172174</c:v>
                </c:pt>
                <c:pt idx="3418">
                  <c:v>0.247214072847671</c:v>
                </c:pt>
                <c:pt idx="3419">
                  <c:v>0.247271771523167</c:v>
                </c:pt>
                <c:pt idx="3420">
                  <c:v>0.247329470198664</c:v>
                </c:pt>
                <c:pt idx="3421">
                  <c:v>0.247387168874161</c:v>
                </c:pt>
                <c:pt idx="3422">
                  <c:v>0.247444867549657</c:v>
                </c:pt>
                <c:pt idx="3423">
                  <c:v>0.247502566225154</c:v>
                </c:pt>
                <c:pt idx="3424">
                  <c:v>0.247560264900651</c:v>
                </c:pt>
                <c:pt idx="3425">
                  <c:v>0.247617963576147</c:v>
                </c:pt>
                <c:pt idx="3426">
                  <c:v>0.247675662251644</c:v>
                </c:pt>
                <c:pt idx="3427">
                  <c:v>0.247733360927141</c:v>
                </c:pt>
                <c:pt idx="3428">
                  <c:v>0.247791059602638</c:v>
                </c:pt>
                <c:pt idx="3429">
                  <c:v>0.247848758278134</c:v>
                </c:pt>
                <c:pt idx="3430">
                  <c:v>0.247906456953631</c:v>
                </c:pt>
                <c:pt idx="3431">
                  <c:v>0.247964155629128</c:v>
                </c:pt>
                <c:pt idx="3432">
                  <c:v>0.248021854304624</c:v>
                </c:pt>
                <c:pt idx="3433">
                  <c:v>0.248079552980121</c:v>
                </c:pt>
                <c:pt idx="3434">
                  <c:v>0.248137251655618</c:v>
                </c:pt>
                <c:pt idx="3435">
                  <c:v>0.248194950331114</c:v>
                </c:pt>
                <c:pt idx="3436">
                  <c:v>0.248252649006611</c:v>
                </c:pt>
                <c:pt idx="3437">
                  <c:v>0.248310347682108</c:v>
                </c:pt>
                <c:pt idx="3438">
                  <c:v>0.248368046357604</c:v>
                </c:pt>
                <c:pt idx="3439">
                  <c:v>0.248425745033101</c:v>
                </c:pt>
                <c:pt idx="3440">
                  <c:v>0.248483443708598</c:v>
                </c:pt>
                <c:pt idx="3441">
                  <c:v>0.248541142384094</c:v>
                </c:pt>
                <c:pt idx="3442">
                  <c:v>0.248598841059591</c:v>
                </c:pt>
                <c:pt idx="3443">
                  <c:v>0.248656539735088</c:v>
                </c:pt>
                <c:pt idx="3444">
                  <c:v>0.248714238410584</c:v>
                </c:pt>
                <c:pt idx="3445">
                  <c:v>0.248771937086081</c:v>
                </c:pt>
                <c:pt idx="3446">
                  <c:v>0.248829635761578</c:v>
                </c:pt>
                <c:pt idx="3447">
                  <c:v>0.248887334437074</c:v>
                </c:pt>
                <c:pt idx="3448">
                  <c:v>0.248945033112571</c:v>
                </c:pt>
                <c:pt idx="3449">
                  <c:v>0.249002731788068</c:v>
                </c:pt>
                <c:pt idx="3450">
                  <c:v>0.249060430463564</c:v>
                </c:pt>
                <c:pt idx="3451">
                  <c:v>0.249118129139061</c:v>
                </c:pt>
                <c:pt idx="3452">
                  <c:v>0.249175827814558</c:v>
                </c:pt>
                <c:pt idx="3453">
                  <c:v>0.249233526490054</c:v>
                </c:pt>
                <c:pt idx="3454">
                  <c:v>0.249291225165551</c:v>
                </c:pt>
                <c:pt idx="3455">
                  <c:v>0.249348923841048</c:v>
                </c:pt>
                <c:pt idx="3456">
                  <c:v>0.249406622516544</c:v>
                </c:pt>
                <c:pt idx="3457">
                  <c:v>0.249464321192041</c:v>
                </c:pt>
                <c:pt idx="3458">
                  <c:v>0.249522019867538</c:v>
                </c:pt>
                <c:pt idx="3459">
                  <c:v>0.249579718543034</c:v>
                </c:pt>
                <c:pt idx="3460">
                  <c:v>0.249637417218531</c:v>
                </c:pt>
                <c:pt idx="3461">
                  <c:v>0.249695115894028</c:v>
                </c:pt>
                <c:pt idx="3462">
                  <c:v>0.249752814569525</c:v>
                </c:pt>
                <c:pt idx="3463">
                  <c:v>0.249810513245021</c:v>
                </c:pt>
                <c:pt idx="3464">
                  <c:v>0.249868211920518</c:v>
                </c:pt>
                <c:pt idx="3465">
                  <c:v>0.249925910596015</c:v>
                </c:pt>
                <c:pt idx="3466">
                  <c:v>0.249983609271511</c:v>
                </c:pt>
                <c:pt idx="3467">
                  <c:v>0.250041307947008</c:v>
                </c:pt>
                <c:pt idx="3468">
                  <c:v>0.250099006622505</c:v>
                </c:pt>
                <c:pt idx="3469">
                  <c:v>0.250156705298001</c:v>
                </c:pt>
                <c:pt idx="3470">
                  <c:v>0.250214403973498</c:v>
                </c:pt>
                <c:pt idx="3471">
                  <c:v>0.250272102648995</c:v>
                </c:pt>
                <c:pt idx="3472">
                  <c:v>0.250329801324491</c:v>
                </c:pt>
                <c:pt idx="3473">
                  <c:v>0.250387499999988</c:v>
                </c:pt>
                <c:pt idx="3474">
                  <c:v>0.250445198675485</c:v>
                </c:pt>
                <c:pt idx="3475">
                  <c:v>0.250502897350981</c:v>
                </c:pt>
                <c:pt idx="3476">
                  <c:v>0.250560596026478</c:v>
                </c:pt>
                <c:pt idx="3477">
                  <c:v>0.250618294701975</c:v>
                </c:pt>
                <c:pt idx="3478">
                  <c:v>0.250675993377471</c:v>
                </c:pt>
                <c:pt idx="3479">
                  <c:v>0.250733692052968</c:v>
                </c:pt>
                <c:pt idx="3480">
                  <c:v>0.250791390728465</c:v>
                </c:pt>
                <c:pt idx="3481">
                  <c:v>0.250849089403961</c:v>
                </c:pt>
                <c:pt idx="3482">
                  <c:v>0.250906788079458</c:v>
                </c:pt>
                <c:pt idx="3483">
                  <c:v>0.250964486754955</c:v>
                </c:pt>
                <c:pt idx="3484">
                  <c:v>0.251022185430451</c:v>
                </c:pt>
                <c:pt idx="3485">
                  <c:v>0.251079884105948</c:v>
                </c:pt>
                <c:pt idx="3486">
                  <c:v>0.251137582781445</c:v>
                </c:pt>
                <c:pt idx="3487">
                  <c:v>0.251195281456942</c:v>
                </c:pt>
                <c:pt idx="3488">
                  <c:v>0.251252980132438</c:v>
                </c:pt>
                <c:pt idx="3489">
                  <c:v>0.251310678807935</c:v>
                </c:pt>
                <c:pt idx="3490">
                  <c:v>0.251368377483432</c:v>
                </c:pt>
                <c:pt idx="3491">
                  <c:v>0.251426076158928</c:v>
                </c:pt>
                <c:pt idx="3492">
                  <c:v>0.251483774834425</c:v>
                </c:pt>
                <c:pt idx="3493">
                  <c:v>0.251541473509922</c:v>
                </c:pt>
                <c:pt idx="3494">
                  <c:v>0.251599172185418</c:v>
                </c:pt>
                <c:pt idx="3495">
                  <c:v>0.251656870860915</c:v>
                </c:pt>
                <c:pt idx="3496">
                  <c:v>0.251714569536412</c:v>
                </c:pt>
                <c:pt idx="3497">
                  <c:v>0.251772268211908</c:v>
                </c:pt>
                <c:pt idx="3498">
                  <c:v>0.251829966887405</c:v>
                </c:pt>
                <c:pt idx="3499">
                  <c:v>0.251887665562902</c:v>
                </c:pt>
                <c:pt idx="3500">
                  <c:v>0.251945364238398</c:v>
                </c:pt>
                <c:pt idx="3501">
                  <c:v>0.252003062913895</c:v>
                </c:pt>
                <c:pt idx="3502">
                  <c:v>0.252060761589392</c:v>
                </c:pt>
                <c:pt idx="3503">
                  <c:v>0.252118460264888</c:v>
                </c:pt>
                <c:pt idx="3504">
                  <c:v>0.252176158940385</c:v>
                </c:pt>
                <c:pt idx="3505">
                  <c:v>0.252233857615882</c:v>
                </c:pt>
                <c:pt idx="3506">
                  <c:v>0.252291556291378</c:v>
                </c:pt>
                <c:pt idx="3507">
                  <c:v>0.252349254966875</c:v>
                </c:pt>
                <c:pt idx="3508">
                  <c:v>0.252406953642372</c:v>
                </c:pt>
                <c:pt idx="3509">
                  <c:v>0.252464652317868</c:v>
                </c:pt>
                <c:pt idx="3510">
                  <c:v>0.252522350993365</c:v>
                </c:pt>
                <c:pt idx="3511">
                  <c:v>0.252580049668862</c:v>
                </c:pt>
                <c:pt idx="3512">
                  <c:v>0.252637748344358</c:v>
                </c:pt>
                <c:pt idx="3513">
                  <c:v>0.252695447019855</c:v>
                </c:pt>
                <c:pt idx="3514">
                  <c:v>0.252753145695352</c:v>
                </c:pt>
                <c:pt idx="3515">
                  <c:v>0.252810844370848</c:v>
                </c:pt>
                <c:pt idx="3516">
                  <c:v>0.252868543046345</c:v>
                </c:pt>
                <c:pt idx="3517">
                  <c:v>0.252926241721842</c:v>
                </c:pt>
                <c:pt idx="3518">
                  <c:v>0.252983940397338</c:v>
                </c:pt>
                <c:pt idx="3519">
                  <c:v>0.253041639072835</c:v>
                </c:pt>
                <c:pt idx="3520">
                  <c:v>0.253099337748332</c:v>
                </c:pt>
                <c:pt idx="3521">
                  <c:v>0.253157036423829</c:v>
                </c:pt>
                <c:pt idx="3522">
                  <c:v>0.253214735099325</c:v>
                </c:pt>
                <c:pt idx="3523">
                  <c:v>0.253272433774822</c:v>
                </c:pt>
                <c:pt idx="3524">
                  <c:v>0.253330132450319</c:v>
                </c:pt>
                <c:pt idx="3525">
                  <c:v>0.253387831125815</c:v>
                </c:pt>
                <c:pt idx="3526">
                  <c:v>0.253445529801312</c:v>
                </c:pt>
                <c:pt idx="3527">
                  <c:v>0.253503228476809</c:v>
                </c:pt>
                <c:pt idx="3528">
                  <c:v>0.253560927152305</c:v>
                </c:pt>
                <c:pt idx="3529">
                  <c:v>0.253618625827802</c:v>
                </c:pt>
                <c:pt idx="3530">
                  <c:v>0.253676324503299</c:v>
                </c:pt>
                <c:pt idx="3531">
                  <c:v>0.253734023178795</c:v>
                </c:pt>
                <c:pt idx="3532">
                  <c:v>0.253791721854292</c:v>
                </c:pt>
                <c:pt idx="3533">
                  <c:v>0.253849420529789</c:v>
                </c:pt>
                <c:pt idx="3534">
                  <c:v>0.253907119205285</c:v>
                </c:pt>
                <c:pt idx="3535">
                  <c:v>0.253964817880782</c:v>
                </c:pt>
                <c:pt idx="3536">
                  <c:v>0.254022516556279</c:v>
                </c:pt>
                <c:pt idx="3537">
                  <c:v>0.254080215231775</c:v>
                </c:pt>
                <c:pt idx="3538">
                  <c:v>0.254137913907272</c:v>
                </c:pt>
                <c:pt idx="3539">
                  <c:v>0.254195612582769</c:v>
                </c:pt>
                <c:pt idx="3540">
                  <c:v>0.254253311258265</c:v>
                </c:pt>
                <c:pt idx="3541">
                  <c:v>0.254311009933762</c:v>
                </c:pt>
                <c:pt idx="3542">
                  <c:v>0.254368708609259</c:v>
                </c:pt>
                <c:pt idx="3543">
                  <c:v>0.254426407284755</c:v>
                </c:pt>
                <c:pt idx="3544">
                  <c:v>0.254484105960252</c:v>
                </c:pt>
                <c:pt idx="3545">
                  <c:v>0.254541804635749</c:v>
                </c:pt>
                <c:pt idx="3546">
                  <c:v>0.254599503311245</c:v>
                </c:pt>
                <c:pt idx="3547">
                  <c:v>0.254657201986742</c:v>
                </c:pt>
                <c:pt idx="3548">
                  <c:v>0.254714900662239</c:v>
                </c:pt>
                <c:pt idx="3549">
                  <c:v>0.254772599337736</c:v>
                </c:pt>
                <c:pt idx="3550">
                  <c:v>0.254830298013232</c:v>
                </c:pt>
                <c:pt idx="3551">
                  <c:v>0.254887996688729</c:v>
                </c:pt>
                <c:pt idx="3552">
                  <c:v>0.254945695364226</c:v>
                </c:pt>
                <c:pt idx="3553">
                  <c:v>0.255003394039722</c:v>
                </c:pt>
                <c:pt idx="3554">
                  <c:v>0.255061092715219</c:v>
                </c:pt>
                <c:pt idx="3555">
                  <c:v>0.255118791390716</c:v>
                </c:pt>
                <c:pt idx="3556">
                  <c:v>0.255176490066212</c:v>
                </c:pt>
                <c:pt idx="3557">
                  <c:v>0.255234188741709</c:v>
                </c:pt>
                <c:pt idx="3558">
                  <c:v>0.255291887417206</c:v>
                </c:pt>
                <c:pt idx="3559">
                  <c:v>0.255349586092702</c:v>
                </c:pt>
                <c:pt idx="3560">
                  <c:v>0.255407284768199</c:v>
                </c:pt>
                <c:pt idx="3561">
                  <c:v>0.255464983443696</c:v>
                </c:pt>
                <c:pt idx="3562">
                  <c:v>0.255522682119192</c:v>
                </c:pt>
                <c:pt idx="3563">
                  <c:v>0.255580380794689</c:v>
                </c:pt>
                <c:pt idx="3564">
                  <c:v>0.255638079470186</c:v>
                </c:pt>
                <c:pt idx="3565">
                  <c:v>0.255695778145682</c:v>
                </c:pt>
                <c:pt idx="3566">
                  <c:v>0.255753476821179</c:v>
                </c:pt>
                <c:pt idx="3567">
                  <c:v>0.255811175496676</c:v>
                </c:pt>
                <c:pt idx="3568">
                  <c:v>0.255868874172172</c:v>
                </c:pt>
                <c:pt idx="3569">
                  <c:v>0.255926572847669</c:v>
                </c:pt>
                <c:pt idx="3570">
                  <c:v>0.255984271523166</c:v>
                </c:pt>
                <c:pt idx="3571">
                  <c:v>0.256041970198662</c:v>
                </c:pt>
                <c:pt idx="3572">
                  <c:v>0.256099668874159</c:v>
                </c:pt>
                <c:pt idx="3573">
                  <c:v>0.256157367549656</c:v>
                </c:pt>
                <c:pt idx="3574">
                  <c:v>0.256215066225152</c:v>
                </c:pt>
                <c:pt idx="3575">
                  <c:v>0.256272764900649</c:v>
                </c:pt>
                <c:pt idx="3576">
                  <c:v>0.256330463576146</c:v>
                </c:pt>
                <c:pt idx="3577">
                  <c:v>0.256388162251642</c:v>
                </c:pt>
                <c:pt idx="3578">
                  <c:v>0.256445860927139</c:v>
                </c:pt>
                <c:pt idx="3579">
                  <c:v>0.256503559602636</c:v>
                </c:pt>
                <c:pt idx="3580">
                  <c:v>0.256561258278133</c:v>
                </c:pt>
                <c:pt idx="3581">
                  <c:v>0.256618956953629</c:v>
                </c:pt>
                <c:pt idx="3582">
                  <c:v>0.256676655629126</c:v>
                </c:pt>
                <c:pt idx="3583">
                  <c:v>0.256734354304623</c:v>
                </c:pt>
                <c:pt idx="3584">
                  <c:v>0.256792052980119</c:v>
                </c:pt>
                <c:pt idx="3585">
                  <c:v>0.256849751655616</c:v>
                </c:pt>
                <c:pt idx="3586">
                  <c:v>0.256907450331113</c:v>
                </c:pt>
                <c:pt idx="3587">
                  <c:v>0.256965149006609</c:v>
                </c:pt>
                <c:pt idx="3588">
                  <c:v>0.257022847682106</c:v>
                </c:pt>
                <c:pt idx="3589">
                  <c:v>0.257080546357603</c:v>
                </c:pt>
                <c:pt idx="3590">
                  <c:v>0.257138245033099</c:v>
                </c:pt>
                <c:pt idx="3591">
                  <c:v>0.257195943708596</c:v>
                </c:pt>
                <c:pt idx="3592">
                  <c:v>0.257253642384093</c:v>
                </c:pt>
                <c:pt idx="3593">
                  <c:v>0.257311341059589</c:v>
                </c:pt>
                <c:pt idx="3594">
                  <c:v>0.257369039735086</c:v>
                </c:pt>
                <c:pt idx="3595">
                  <c:v>0.257426738410583</c:v>
                </c:pt>
                <c:pt idx="3596">
                  <c:v>0.257484437086079</c:v>
                </c:pt>
                <c:pt idx="3597">
                  <c:v>0.257542135761576</c:v>
                </c:pt>
                <c:pt idx="3598">
                  <c:v>0.257599834437073</c:v>
                </c:pt>
                <c:pt idx="3599">
                  <c:v>0.257657533112569</c:v>
                </c:pt>
                <c:pt idx="3600">
                  <c:v>0.257715231788066</c:v>
                </c:pt>
                <c:pt idx="3601">
                  <c:v>0.257772930463563</c:v>
                </c:pt>
                <c:pt idx="3602">
                  <c:v>0.257830629139059</c:v>
                </c:pt>
                <c:pt idx="3603">
                  <c:v>0.257888327814556</c:v>
                </c:pt>
                <c:pt idx="3604">
                  <c:v>0.257946026490053</c:v>
                </c:pt>
                <c:pt idx="3605">
                  <c:v>0.258003725165549</c:v>
                </c:pt>
                <c:pt idx="3606">
                  <c:v>0.258061423841046</c:v>
                </c:pt>
                <c:pt idx="3607">
                  <c:v>0.258119122516543</c:v>
                </c:pt>
                <c:pt idx="3608">
                  <c:v>0.258176821192039</c:v>
                </c:pt>
                <c:pt idx="3609">
                  <c:v>0.258234519867536</c:v>
                </c:pt>
                <c:pt idx="3610">
                  <c:v>0.258292218543033</c:v>
                </c:pt>
                <c:pt idx="3611">
                  <c:v>0.25834991721853</c:v>
                </c:pt>
                <c:pt idx="3612">
                  <c:v>0.258407615894026</c:v>
                </c:pt>
                <c:pt idx="3613">
                  <c:v>0.258465314569523</c:v>
                </c:pt>
                <c:pt idx="3614">
                  <c:v>0.25852301324502</c:v>
                </c:pt>
                <c:pt idx="3615">
                  <c:v>0.258580711920516</c:v>
                </c:pt>
                <c:pt idx="3616">
                  <c:v>0.258638410596013</c:v>
                </c:pt>
                <c:pt idx="3617">
                  <c:v>0.25869610927151</c:v>
                </c:pt>
                <c:pt idx="3618">
                  <c:v>0.258753807947006</c:v>
                </c:pt>
                <c:pt idx="3619">
                  <c:v>0.258811506622503</c:v>
                </c:pt>
                <c:pt idx="3620">
                  <c:v>0.258869205298</c:v>
                </c:pt>
                <c:pt idx="3621">
                  <c:v>0.258926903973496</c:v>
                </c:pt>
                <c:pt idx="3622">
                  <c:v>0.258984602648993</c:v>
                </c:pt>
                <c:pt idx="3623">
                  <c:v>0.25904230132449</c:v>
                </c:pt>
                <c:pt idx="3624">
                  <c:v>0.259099999999986</c:v>
                </c:pt>
                <c:pt idx="3625">
                  <c:v>0.259157698675483</c:v>
                </c:pt>
                <c:pt idx="3626">
                  <c:v>0.25921539735098</c:v>
                </c:pt>
                <c:pt idx="3627">
                  <c:v>0.259273096026476</c:v>
                </c:pt>
                <c:pt idx="3628">
                  <c:v>0.259330794701973</c:v>
                </c:pt>
                <c:pt idx="3629">
                  <c:v>0.25938849337747</c:v>
                </c:pt>
                <c:pt idx="3630">
                  <c:v>0.259446192052966</c:v>
                </c:pt>
                <c:pt idx="3631">
                  <c:v>0.259503890728463</c:v>
                </c:pt>
                <c:pt idx="3632">
                  <c:v>0.25956158940396</c:v>
                </c:pt>
                <c:pt idx="3633">
                  <c:v>0.259619288079456</c:v>
                </c:pt>
                <c:pt idx="3634">
                  <c:v>0.259676986754953</c:v>
                </c:pt>
                <c:pt idx="3635">
                  <c:v>0.25973468543045</c:v>
                </c:pt>
                <c:pt idx="3636">
                  <c:v>0.259792384105946</c:v>
                </c:pt>
                <c:pt idx="3637">
                  <c:v>0.259850082781443</c:v>
                </c:pt>
                <c:pt idx="3638">
                  <c:v>0.25990778145694</c:v>
                </c:pt>
                <c:pt idx="3639">
                  <c:v>0.259965480132437</c:v>
                </c:pt>
                <c:pt idx="3640">
                  <c:v>0.260023178807933</c:v>
                </c:pt>
                <c:pt idx="3641">
                  <c:v>0.26008087748343</c:v>
                </c:pt>
                <c:pt idx="3642">
                  <c:v>0.260138576158927</c:v>
                </c:pt>
                <c:pt idx="3643">
                  <c:v>0.260196274834423</c:v>
                </c:pt>
                <c:pt idx="3644">
                  <c:v>0.26025397350992</c:v>
                </c:pt>
                <c:pt idx="3645">
                  <c:v>0.260311672185417</c:v>
                </c:pt>
                <c:pt idx="3646">
                  <c:v>0.260369370860913</c:v>
                </c:pt>
                <c:pt idx="3647">
                  <c:v>0.26042706953641</c:v>
                </c:pt>
                <c:pt idx="3648">
                  <c:v>0.260484768211907</c:v>
                </c:pt>
                <c:pt idx="3649">
                  <c:v>0.260542466887403</c:v>
                </c:pt>
                <c:pt idx="3650">
                  <c:v>0.2606001655629</c:v>
                </c:pt>
                <c:pt idx="3651">
                  <c:v>0.260657864238397</c:v>
                </c:pt>
                <c:pt idx="3652">
                  <c:v>0.260715562913893</c:v>
                </c:pt>
                <c:pt idx="3653">
                  <c:v>0.26077326158939</c:v>
                </c:pt>
                <c:pt idx="3654">
                  <c:v>0.260830960264887</c:v>
                </c:pt>
                <c:pt idx="3655">
                  <c:v>0.260888658940383</c:v>
                </c:pt>
                <c:pt idx="3656">
                  <c:v>0.26094635761588</c:v>
                </c:pt>
                <c:pt idx="3657">
                  <c:v>0.261004056291377</c:v>
                </c:pt>
                <c:pt idx="3658">
                  <c:v>0.261061754966873</c:v>
                </c:pt>
                <c:pt idx="3659">
                  <c:v>0.26111945364237</c:v>
                </c:pt>
                <c:pt idx="3660">
                  <c:v>0.261177152317867</c:v>
                </c:pt>
                <c:pt idx="3661">
                  <c:v>0.261234850993363</c:v>
                </c:pt>
                <c:pt idx="3662">
                  <c:v>0.26129254966886</c:v>
                </c:pt>
                <c:pt idx="3663">
                  <c:v>0.261350248344357</c:v>
                </c:pt>
                <c:pt idx="3664">
                  <c:v>0.261407947019853</c:v>
                </c:pt>
                <c:pt idx="3665">
                  <c:v>0.26146564569535</c:v>
                </c:pt>
                <c:pt idx="3666">
                  <c:v>0.261523344370847</c:v>
                </c:pt>
                <c:pt idx="3667">
                  <c:v>0.261581043046343</c:v>
                </c:pt>
                <c:pt idx="3668">
                  <c:v>0.26163874172184</c:v>
                </c:pt>
                <c:pt idx="3669">
                  <c:v>0.261696440397337</c:v>
                </c:pt>
                <c:pt idx="3670">
                  <c:v>0.261754139072833</c:v>
                </c:pt>
                <c:pt idx="3671">
                  <c:v>0.26181183774833</c:v>
                </c:pt>
                <c:pt idx="3672">
                  <c:v>0.261869536423827</c:v>
                </c:pt>
                <c:pt idx="3673">
                  <c:v>0.261927235099324</c:v>
                </c:pt>
                <c:pt idx="3674">
                  <c:v>0.26198493377482</c:v>
                </c:pt>
                <c:pt idx="3675">
                  <c:v>0.262042632450317</c:v>
                </c:pt>
                <c:pt idx="3676">
                  <c:v>0.262100331125814</c:v>
                </c:pt>
                <c:pt idx="3677">
                  <c:v>0.26215802980131</c:v>
                </c:pt>
                <c:pt idx="3678">
                  <c:v>0.262215728476807</c:v>
                </c:pt>
                <c:pt idx="3679">
                  <c:v>0.262273427152304</c:v>
                </c:pt>
                <c:pt idx="3680">
                  <c:v>0.2623311258278</c:v>
                </c:pt>
                <c:pt idx="3681">
                  <c:v>0.262388824503297</c:v>
                </c:pt>
                <c:pt idx="3682">
                  <c:v>0.262446523178794</c:v>
                </c:pt>
                <c:pt idx="3683">
                  <c:v>0.26250422185429</c:v>
                </c:pt>
                <c:pt idx="3684">
                  <c:v>0.262561920529787</c:v>
                </c:pt>
                <c:pt idx="3685">
                  <c:v>0.262619619205284</c:v>
                </c:pt>
                <c:pt idx="3686">
                  <c:v>0.26267731788078</c:v>
                </c:pt>
                <c:pt idx="3687">
                  <c:v>0.262735016556277</c:v>
                </c:pt>
                <c:pt idx="3688">
                  <c:v>0.262792715231774</c:v>
                </c:pt>
                <c:pt idx="3689">
                  <c:v>0.26285041390727</c:v>
                </c:pt>
                <c:pt idx="3690">
                  <c:v>0.262908112582767</c:v>
                </c:pt>
                <c:pt idx="3691">
                  <c:v>0.262965811258264</c:v>
                </c:pt>
                <c:pt idx="3692">
                  <c:v>0.26302350993376</c:v>
                </c:pt>
                <c:pt idx="3693">
                  <c:v>0.263081208609257</c:v>
                </c:pt>
                <c:pt idx="3694">
                  <c:v>0.263138907284754</c:v>
                </c:pt>
                <c:pt idx="3695">
                  <c:v>0.26319660596025</c:v>
                </c:pt>
                <c:pt idx="3696">
                  <c:v>0.263254304635747</c:v>
                </c:pt>
                <c:pt idx="3697">
                  <c:v>0.263312003311244</c:v>
                </c:pt>
                <c:pt idx="3698">
                  <c:v>0.263369701986741</c:v>
                </c:pt>
                <c:pt idx="3699">
                  <c:v>0.263427400662237</c:v>
                </c:pt>
                <c:pt idx="3700">
                  <c:v>0.263485099337734</c:v>
                </c:pt>
                <c:pt idx="3701">
                  <c:v>0.263542798013231</c:v>
                </c:pt>
                <c:pt idx="3702">
                  <c:v>0.263600496688727</c:v>
                </c:pt>
                <c:pt idx="3703">
                  <c:v>0.263658195364224</c:v>
                </c:pt>
                <c:pt idx="3704">
                  <c:v>0.263715894039721</c:v>
                </c:pt>
                <c:pt idx="3705">
                  <c:v>0.263773592715217</c:v>
                </c:pt>
                <c:pt idx="3706">
                  <c:v>0.263831291390714</c:v>
                </c:pt>
                <c:pt idx="3707">
                  <c:v>0.263888990066211</c:v>
                </c:pt>
                <c:pt idx="3708">
                  <c:v>0.263946688741707</c:v>
                </c:pt>
                <c:pt idx="3709">
                  <c:v>0.264004387417204</c:v>
                </c:pt>
                <c:pt idx="3710">
                  <c:v>0.264062086092701</c:v>
                </c:pt>
                <c:pt idx="3711">
                  <c:v>0.264119784768197</c:v>
                </c:pt>
                <c:pt idx="3712">
                  <c:v>0.264177483443694</c:v>
                </c:pt>
                <c:pt idx="3713">
                  <c:v>0.264235182119191</c:v>
                </c:pt>
                <c:pt idx="3714">
                  <c:v>0.264292880794687</c:v>
                </c:pt>
                <c:pt idx="3715">
                  <c:v>0.264350579470184</c:v>
                </c:pt>
                <c:pt idx="3716">
                  <c:v>0.264408278145681</c:v>
                </c:pt>
                <c:pt idx="3717">
                  <c:v>0.264465976821177</c:v>
                </c:pt>
                <c:pt idx="3718">
                  <c:v>0.264523675496674</c:v>
                </c:pt>
                <c:pt idx="3719">
                  <c:v>0.264581374172171</c:v>
                </c:pt>
                <c:pt idx="3720">
                  <c:v>0.264639072847667</c:v>
                </c:pt>
                <c:pt idx="3721">
                  <c:v>0.264696771523164</c:v>
                </c:pt>
                <c:pt idx="3722">
                  <c:v>0.264754470198661</c:v>
                </c:pt>
                <c:pt idx="3723">
                  <c:v>0.264812168874157</c:v>
                </c:pt>
                <c:pt idx="3724">
                  <c:v>0.264869867549654</c:v>
                </c:pt>
                <c:pt idx="3725">
                  <c:v>0.264927566225151</c:v>
                </c:pt>
                <c:pt idx="3726">
                  <c:v>0.264985264900647</c:v>
                </c:pt>
                <c:pt idx="3727">
                  <c:v>0.265042963576144</c:v>
                </c:pt>
                <c:pt idx="3728">
                  <c:v>0.265100662251641</c:v>
                </c:pt>
                <c:pt idx="3729">
                  <c:v>0.265158360927137</c:v>
                </c:pt>
                <c:pt idx="3730">
                  <c:v>0.265216059602634</c:v>
                </c:pt>
                <c:pt idx="3731">
                  <c:v>0.265273758278131</c:v>
                </c:pt>
                <c:pt idx="3732">
                  <c:v>0.265331456953628</c:v>
                </c:pt>
                <c:pt idx="3733">
                  <c:v>0.265389155629124</c:v>
                </c:pt>
                <c:pt idx="3734">
                  <c:v>0.265446854304621</c:v>
                </c:pt>
                <c:pt idx="3735">
                  <c:v>0.265504552980118</c:v>
                </c:pt>
                <c:pt idx="3736">
                  <c:v>0.265562251655614</c:v>
                </c:pt>
                <c:pt idx="3737">
                  <c:v>0.265619950331111</c:v>
                </c:pt>
                <c:pt idx="3738">
                  <c:v>0.265677649006608</c:v>
                </c:pt>
                <c:pt idx="3739">
                  <c:v>0.265735347682104</c:v>
                </c:pt>
                <c:pt idx="3740">
                  <c:v>0.265793046357601</c:v>
                </c:pt>
                <c:pt idx="3741">
                  <c:v>0.265850745033098</c:v>
                </c:pt>
                <c:pt idx="3742">
                  <c:v>0.265908443708594</c:v>
                </c:pt>
                <c:pt idx="3743">
                  <c:v>0.265966142384091</c:v>
                </c:pt>
                <c:pt idx="3744">
                  <c:v>0.266023841059588</c:v>
                </c:pt>
                <c:pt idx="3745">
                  <c:v>0.266081539735084</c:v>
                </c:pt>
                <c:pt idx="3746">
                  <c:v>0.266139238410581</c:v>
                </c:pt>
                <c:pt idx="3747">
                  <c:v>0.266196937086078</c:v>
                </c:pt>
                <c:pt idx="3748">
                  <c:v>0.266254635761574</c:v>
                </c:pt>
                <c:pt idx="3749">
                  <c:v>0.266312334437071</c:v>
                </c:pt>
                <c:pt idx="3750">
                  <c:v>0.266370033112568</c:v>
                </c:pt>
                <c:pt idx="3751">
                  <c:v>0.266427731788064</c:v>
                </c:pt>
                <c:pt idx="3752">
                  <c:v>0.266485430463561</c:v>
                </c:pt>
                <c:pt idx="3753">
                  <c:v>0.266543129139058</c:v>
                </c:pt>
                <c:pt idx="3754">
                  <c:v>0.266600827814554</c:v>
                </c:pt>
                <c:pt idx="3755">
                  <c:v>0.266658526490051</c:v>
                </c:pt>
                <c:pt idx="3756">
                  <c:v>0.266716225165548</c:v>
                </c:pt>
                <c:pt idx="3757">
                  <c:v>0.266773923841044</c:v>
                </c:pt>
                <c:pt idx="3758">
                  <c:v>0.266831622516541</c:v>
                </c:pt>
                <c:pt idx="3759">
                  <c:v>0.266889321192038</c:v>
                </c:pt>
                <c:pt idx="3760">
                  <c:v>0.266947019867535</c:v>
                </c:pt>
                <c:pt idx="3761">
                  <c:v>0.267004718543031</c:v>
                </c:pt>
                <c:pt idx="3762">
                  <c:v>0.267062417218528</c:v>
                </c:pt>
                <c:pt idx="3763">
                  <c:v>0.267120115894025</c:v>
                </c:pt>
                <c:pt idx="3764">
                  <c:v>0.267177814569521</c:v>
                </c:pt>
                <c:pt idx="3765">
                  <c:v>0.267235513245018</c:v>
                </c:pt>
                <c:pt idx="3766">
                  <c:v>0.267293211920515</c:v>
                </c:pt>
                <c:pt idx="3767">
                  <c:v>0.267350910596011</c:v>
                </c:pt>
                <c:pt idx="3768">
                  <c:v>0.267408609271508</c:v>
                </c:pt>
                <c:pt idx="3769">
                  <c:v>0.267466307947005</c:v>
                </c:pt>
                <c:pt idx="3770">
                  <c:v>0.267524006622501</c:v>
                </c:pt>
                <c:pt idx="3771">
                  <c:v>0.267581705297998</c:v>
                </c:pt>
                <c:pt idx="3772">
                  <c:v>0.267639403973495</c:v>
                </c:pt>
                <c:pt idx="3773">
                  <c:v>0.267697102648991</c:v>
                </c:pt>
                <c:pt idx="3774">
                  <c:v>0.267754801324488</c:v>
                </c:pt>
                <c:pt idx="3775">
                  <c:v>0.267812499999985</c:v>
                </c:pt>
                <c:pt idx="3776">
                  <c:v>0.267870198675481</c:v>
                </c:pt>
                <c:pt idx="3777">
                  <c:v>0.267927897350978</c:v>
                </c:pt>
                <c:pt idx="3778">
                  <c:v>0.267985596026475</c:v>
                </c:pt>
                <c:pt idx="3779">
                  <c:v>0.268043294701971</c:v>
                </c:pt>
                <c:pt idx="3780">
                  <c:v>0.268100993377468</c:v>
                </c:pt>
                <c:pt idx="3781">
                  <c:v>0.268158692052965</c:v>
                </c:pt>
                <c:pt idx="3782">
                  <c:v>0.268216390728461</c:v>
                </c:pt>
                <c:pt idx="3783">
                  <c:v>0.268274089403958</c:v>
                </c:pt>
                <c:pt idx="3784">
                  <c:v>0.268331788079455</c:v>
                </c:pt>
                <c:pt idx="3785">
                  <c:v>0.268389486754951</c:v>
                </c:pt>
                <c:pt idx="3786">
                  <c:v>0.268447185430448</c:v>
                </c:pt>
                <c:pt idx="3787">
                  <c:v>0.268504884105945</c:v>
                </c:pt>
                <c:pt idx="3788">
                  <c:v>0.268562582781441</c:v>
                </c:pt>
                <c:pt idx="3789">
                  <c:v>0.268620281456938</c:v>
                </c:pt>
                <c:pt idx="3790">
                  <c:v>0.268677980132435</c:v>
                </c:pt>
                <c:pt idx="3791">
                  <c:v>0.268735678807932</c:v>
                </c:pt>
                <c:pt idx="3792">
                  <c:v>0.268793377483428</c:v>
                </c:pt>
                <c:pt idx="3793">
                  <c:v>0.268851076158925</c:v>
                </c:pt>
                <c:pt idx="3794">
                  <c:v>0.268908774834422</c:v>
                </c:pt>
                <c:pt idx="3795">
                  <c:v>0.268966473509918</c:v>
                </c:pt>
                <c:pt idx="3796">
                  <c:v>0.269024172185415</c:v>
                </c:pt>
                <c:pt idx="3797">
                  <c:v>0.269081870860912</c:v>
                </c:pt>
                <c:pt idx="3798">
                  <c:v>0.269139569536408</c:v>
                </c:pt>
                <c:pt idx="3799">
                  <c:v>0.269197268211905</c:v>
                </c:pt>
                <c:pt idx="3800">
                  <c:v>0.269254966887402</c:v>
                </c:pt>
                <c:pt idx="3801">
                  <c:v>0.269312665562898</c:v>
                </c:pt>
                <c:pt idx="3802">
                  <c:v>0.269370364238395</c:v>
                </c:pt>
                <c:pt idx="3803">
                  <c:v>0.269428062913892</c:v>
                </c:pt>
                <c:pt idx="3804">
                  <c:v>0.269485761589388</c:v>
                </c:pt>
                <c:pt idx="3805">
                  <c:v>0.269543460264885</c:v>
                </c:pt>
                <c:pt idx="3806">
                  <c:v>0.269601158940382</c:v>
                </c:pt>
                <c:pt idx="3807">
                  <c:v>0.269658857615878</c:v>
                </c:pt>
                <c:pt idx="3808">
                  <c:v>0.269716556291375</c:v>
                </c:pt>
                <c:pt idx="3809">
                  <c:v>0.269774254966872</c:v>
                </c:pt>
                <c:pt idx="3810">
                  <c:v>0.269831953642368</c:v>
                </c:pt>
                <c:pt idx="3811">
                  <c:v>0.269889652317865</c:v>
                </c:pt>
                <c:pt idx="3812">
                  <c:v>0.269947350993362</c:v>
                </c:pt>
                <c:pt idx="3813">
                  <c:v>0.270005049668858</c:v>
                </c:pt>
                <c:pt idx="3814">
                  <c:v>0.270062748344355</c:v>
                </c:pt>
                <c:pt idx="3815">
                  <c:v>0.270120447019852</c:v>
                </c:pt>
                <c:pt idx="3816">
                  <c:v>0.270178145695348</c:v>
                </c:pt>
                <c:pt idx="3817">
                  <c:v>0.270235844370845</c:v>
                </c:pt>
                <c:pt idx="3818">
                  <c:v>0.270293543046342</c:v>
                </c:pt>
                <c:pt idx="3819">
                  <c:v>0.270351241721838</c:v>
                </c:pt>
                <c:pt idx="3820">
                  <c:v>0.270408940397335</c:v>
                </c:pt>
                <c:pt idx="3821">
                  <c:v>0.270466639072832</c:v>
                </c:pt>
                <c:pt idx="3822">
                  <c:v>0.270524337748329</c:v>
                </c:pt>
                <c:pt idx="3823">
                  <c:v>0.270582036423825</c:v>
                </c:pt>
                <c:pt idx="3824">
                  <c:v>0.270639735099322</c:v>
                </c:pt>
                <c:pt idx="3825">
                  <c:v>0.270697433774819</c:v>
                </c:pt>
                <c:pt idx="3826">
                  <c:v>0.270755132450315</c:v>
                </c:pt>
                <c:pt idx="3827">
                  <c:v>0.270812831125812</c:v>
                </c:pt>
                <c:pt idx="3828">
                  <c:v>0.270870529801309</c:v>
                </c:pt>
                <c:pt idx="3829">
                  <c:v>0.270928228476805</c:v>
                </c:pt>
                <c:pt idx="3830">
                  <c:v>0.270985927152302</c:v>
                </c:pt>
                <c:pt idx="3831">
                  <c:v>0.271043625827799</c:v>
                </c:pt>
                <c:pt idx="3832">
                  <c:v>0.271101324503295</c:v>
                </c:pt>
                <c:pt idx="3833">
                  <c:v>0.271159023178792</c:v>
                </c:pt>
                <c:pt idx="3834">
                  <c:v>0.271216721854289</c:v>
                </c:pt>
                <c:pt idx="3835">
                  <c:v>0.271274420529785</c:v>
                </c:pt>
                <c:pt idx="3836">
                  <c:v>0.271332119205282</c:v>
                </c:pt>
                <c:pt idx="3837">
                  <c:v>0.271389817880779</c:v>
                </c:pt>
                <c:pt idx="3838">
                  <c:v>0.271447516556275</c:v>
                </c:pt>
                <c:pt idx="3839">
                  <c:v>0.271505215231772</c:v>
                </c:pt>
                <c:pt idx="3840">
                  <c:v>0.271562913907269</c:v>
                </c:pt>
                <c:pt idx="3841">
                  <c:v>0.271620612582765</c:v>
                </c:pt>
                <c:pt idx="3842">
                  <c:v>0.271678311258262</c:v>
                </c:pt>
                <c:pt idx="3843">
                  <c:v>0.271736009933759</c:v>
                </c:pt>
                <c:pt idx="3844">
                  <c:v>0.271793708609255</c:v>
                </c:pt>
                <c:pt idx="3845">
                  <c:v>0.271851407284752</c:v>
                </c:pt>
                <c:pt idx="3846">
                  <c:v>0.271909105960249</c:v>
                </c:pt>
                <c:pt idx="3847">
                  <c:v>0.271966804635745</c:v>
                </c:pt>
                <c:pt idx="3848">
                  <c:v>0.272024503311242</c:v>
                </c:pt>
                <c:pt idx="3849">
                  <c:v>0.272082201986739</c:v>
                </c:pt>
                <c:pt idx="3850">
                  <c:v>0.272139900662236</c:v>
                </c:pt>
                <c:pt idx="3851">
                  <c:v>0.272197599337732</c:v>
                </c:pt>
                <c:pt idx="3852">
                  <c:v>0.272255298013229</c:v>
                </c:pt>
                <c:pt idx="3853">
                  <c:v>0.272312996688726</c:v>
                </c:pt>
                <c:pt idx="3854">
                  <c:v>0.272370695364222</c:v>
                </c:pt>
                <c:pt idx="3855">
                  <c:v>0.272428394039719</c:v>
                </c:pt>
                <c:pt idx="3856">
                  <c:v>0.272486092715216</c:v>
                </c:pt>
                <c:pt idx="3857">
                  <c:v>0.272543791390712</c:v>
                </c:pt>
                <c:pt idx="3858">
                  <c:v>0.272601490066209</c:v>
                </c:pt>
                <c:pt idx="3859">
                  <c:v>0.272659188741706</c:v>
                </c:pt>
                <c:pt idx="3860">
                  <c:v>0.272716887417202</c:v>
                </c:pt>
                <c:pt idx="3861">
                  <c:v>0.272774586092699</c:v>
                </c:pt>
                <c:pt idx="3862">
                  <c:v>0.272832284768196</c:v>
                </c:pt>
                <c:pt idx="3863">
                  <c:v>0.272889983443692</c:v>
                </c:pt>
                <c:pt idx="3864">
                  <c:v>0.272947682119189</c:v>
                </c:pt>
                <c:pt idx="3865">
                  <c:v>0.273005380794686</c:v>
                </c:pt>
                <c:pt idx="3866">
                  <c:v>0.273063079470182</c:v>
                </c:pt>
                <c:pt idx="3867">
                  <c:v>0.273120778145679</c:v>
                </c:pt>
                <c:pt idx="3868">
                  <c:v>0.273178476821176</c:v>
                </c:pt>
                <c:pt idx="3869">
                  <c:v>0.273236175496672</c:v>
                </c:pt>
                <c:pt idx="3870">
                  <c:v>0.273293874172169</c:v>
                </c:pt>
                <c:pt idx="3871">
                  <c:v>0.273351572847666</c:v>
                </c:pt>
                <c:pt idx="3872">
                  <c:v>0.273409271523162</c:v>
                </c:pt>
                <c:pt idx="3873">
                  <c:v>0.273466970198659</c:v>
                </c:pt>
                <c:pt idx="3874">
                  <c:v>0.273524668874156</c:v>
                </c:pt>
                <c:pt idx="3875">
                  <c:v>0.273582367549652</c:v>
                </c:pt>
                <c:pt idx="3876">
                  <c:v>0.273640066225149</c:v>
                </c:pt>
                <c:pt idx="3877">
                  <c:v>0.273697764900646</c:v>
                </c:pt>
                <c:pt idx="3878">
                  <c:v>0.273755463576142</c:v>
                </c:pt>
                <c:pt idx="3879">
                  <c:v>0.273813162251639</c:v>
                </c:pt>
                <c:pt idx="3880">
                  <c:v>0.273870860927136</c:v>
                </c:pt>
                <c:pt idx="3881">
                  <c:v>0.273928559602632</c:v>
                </c:pt>
                <c:pt idx="3882">
                  <c:v>0.273986258278129</c:v>
                </c:pt>
                <c:pt idx="3883">
                  <c:v>0.274043956953626</c:v>
                </c:pt>
                <c:pt idx="3884">
                  <c:v>0.274101655629123</c:v>
                </c:pt>
                <c:pt idx="3885">
                  <c:v>0.274159354304619</c:v>
                </c:pt>
                <c:pt idx="3886">
                  <c:v>0.274217052980116</c:v>
                </c:pt>
                <c:pt idx="3887">
                  <c:v>0.274274751655613</c:v>
                </c:pt>
                <c:pt idx="3888">
                  <c:v>0.274332450331109</c:v>
                </c:pt>
                <c:pt idx="3889">
                  <c:v>0.274390149006606</c:v>
                </c:pt>
                <c:pt idx="3890">
                  <c:v>0.274447847682103</c:v>
                </c:pt>
                <c:pt idx="3891">
                  <c:v>0.274505546357599</c:v>
                </c:pt>
                <c:pt idx="3892">
                  <c:v>0.274563245033096</c:v>
                </c:pt>
                <c:pt idx="3893">
                  <c:v>0.274620943708593</c:v>
                </c:pt>
                <c:pt idx="3894">
                  <c:v>0.274678642384089</c:v>
                </c:pt>
                <c:pt idx="3895">
                  <c:v>0.274736341059586</c:v>
                </c:pt>
                <c:pt idx="3896">
                  <c:v>0.274794039735083</c:v>
                </c:pt>
                <c:pt idx="3897">
                  <c:v>0.274851738410579</c:v>
                </c:pt>
                <c:pt idx="3898">
                  <c:v>0.274909437086076</c:v>
                </c:pt>
                <c:pt idx="3899">
                  <c:v>0.274967135761573</c:v>
                </c:pt>
                <c:pt idx="3900">
                  <c:v>0.275024834437069</c:v>
                </c:pt>
                <c:pt idx="3901">
                  <c:v>0.275082533112566</c:v>
                </c:pt>
                <c:pt idx="3902">
                  <c:v>0.275140231788063</c:v>
                </c:pt>
                <c:pt idx="3903">
                  <c:v>0.275197930463559</c:v>
                </c:pt>
                <c:pt idx="3904">
                  <c:v>0.275255629139056</c:v>
                </c:pt>
                <c:pt idx="3905">
                  <c:v>0.275313327814553</c:v>
                </c:pt>
                <c:pt idx="3906">
                  <c:v>0.275371026490049</c:v>
                </c:pt>
                <c:pt idx="3907">
                  <c:v>0.275428725165546</c:v>
                </c:pt>
                <c:pt idx="3908">
                  <c:v>0.275486423841043</c:v>
                </c:pt>
                <c:pt idx="3909">
                  <c:v>0.27554412251654</c:v>
                </c:pt>
                <c:pt idx="3910">
                  <c:v>0.275601821192036</c:v>
                </c:pt>
                <c:pt idx="3911">
                  <c:v>0.275659519867533</c:v>
                </c:pt>
                <c:pt idx="3912">
                  <c:v>0.27571721854303</c:v>
                </c:pt>
                <c:pt idx="3913">
                  <c:v>0.275774917218526</c:v>
                </c:pt>
                <c:pt idx="3914">
                  <c:v>0.275832615894023</c:v>
                </c:pt>
                <c:pt idx="3915">
                  <c:v>0.27589031456952</c:v>
                </c:pt>
                <c:pt idx="3916">
                  <c:v>0.275948013245016</c:v>
                </c:pt>
                <c:pt idx="3917">
                  <c:v>0.276005711920513</c:v>
                </c:pt>
                <c:pt idx="3918">
                  <c:v>0.27606341059601</c:v>
                </c:pt>
                <c:pt idx="3919">
                  <c:v>0.276121109271506</c:v>
                </c:pt>
                <c:pt idx="3920">
                  <c:v>0.276178807947003</c:v>
                </c:pt>
                <c:pt idx="3921">
                  <c:v>0.2762365066225</c:v>
                </c:pt>
                <c:pt idx="3922">
                  <c:v>0.276294205297996</c:v>
                </c:pt>
                <c:pt idx="3923">
                  <c:v>0.276351903973493</c:v>
                </c:pt>
                <c:pt idx="3924">
                  <c:v>0.27640960264899</c:v>
                </c:pt>
                <c:pt idx="3925">
                  <c:v>0.276467301324486</c:v>
                </c:pt>
                <c:pt idx="3926">
                  <c:v>0.276524999999983</c:v>
                </c:pt>
                <c:pt idx="3927">
                  <c:v>0.27658269867548</c:v>
                </c:pt>
                <c:pt idx="3928">
                  <c:v>0.276640397350976</c:v>
                </c:pt>
                <c:pt idx="3929">
                  <c:v>0.276698096026473</c:v>
                </c:pt>
                <c:pt idx="3930">
                  <c:v>0.27675579470197</c:v>
                </c:pt>
                <c:pt idx="3931">
                  <c:v>0.276813493377466</c:v>
                </c:pt>
                <c:pt idx="3932">
                  <c:v>0.276871192052963</c:v>
                </c:pt>
                <c:pt idx="3933">
                  <c:v>0.27692889072846</c:v>
                </c:pt>
                <c:pt idx="3934">
                  <c:v>0.276986589403956</c:v>
                </c:pt>
                <c:pt idx="3935">
                  <c:v>0.277044288079453</c:v>
                </c:pt>
                <c:pt idx="3936">
                  <c:v>0.27710198675495</c:v>
                </c:pt>
                <c:pt idx="3937">
                  <c:v>0.277159685430446</c:v>
                </c:pt>
                <c:pt idx="3938">
                  <c:v>0.277217384105943</c:v>
                </c:pt>
                <c:pt idx="3939">
                  <c:v>0.27727508278144</c:v>
                </c:pt>
                <c:pt idx="3940">
                  <c:v>0.277332781456936</c:v>
                </c:pt>
                <c:pt idx="3941">
                  <c:v>0.277390480132433</c:v>
                </c:pt>
                <c:pt idx="3942">
                  <c:v>0.27744817880793</c:v>
                </c:pt>
                <c:pt idx="3943">
                  <c:v>0.277505877483427</c:v>
                </c:pt>
                <c:pt idx="3944">
                  <c:v>0.277563576158923</c:v>
                </c:pt>
                <c:pt idx="3945">
                  <c:v>0.27762127483442</c:v>
                </c:pt>
                <c:pt idx="3946">
                  <c:v>0.277678973509917</c:v>
                </c:pt>
                <c:pt idx="3947">
                  <c:v>0.277736672185413</c:v>
                </c:pt>
                <c:pt idx="3948">
                  <c:v>0.27779437086091</c:v>
                </c:pt>
                <c:pt idx="3949">
                  <c:v>0.277852069536407</c:v>
                </c:pt>
                <c:pt idx="3950">
                  <c:v>0.277909768211903</c:v>
                </c:pt>
                <c:pt idx="3951">
                  <c:v>0.2779674668874</c:v>
                </c:pt>
                <c:pt idx="3952">
                  <c:v>0.278025165562897</c:v>
                </c:pt>
                <c:pt idx="3953">
                  <c:v>0.278082864238393</c:v>
                </c:pt>
                <c:pt idx="3954">
                  <c:v>0.27814056291389</c:v>
                </c:pt>
                <c:pt idx="3955">
                  <c:v>0.278198261589387</c:v>
                </c:pt>
                <c:pt idx="3956">
                  <c:v>0.278255960264883</c:v>
                </c:pt>
                <c:pt idx="3957">
                  <c:v>0.27831365894038</c:v>
                </c:pt>
                <c:pt idx="3958">
                  <c:v>0.278371357615877</c:v>
                </c:pt>
                <c:pt idx="3959">
                  <c:v>0.278429056291373</c:v>
                </c:pt>
                <c:pt idx="3960">
                  <c:v>0.27848675496687</c:v>
                </c:pt>
                <c:pt idx="3961">
                  <c:v>0.278544453642367</c:v>
                </c:pt>
                <c:pt idx="3962">
                  <c:v>0.278602152317863</c:v>
                </c:pt>
                <c:pt idx="3963">
                  <c:v>0.27865985099336</c:v>
                </c:pt>
                <c:pt idx="3964">
                  <c:v>0.278717549668857</c:v>
                </c:pt>
                <c:pt idx="3965">
                  <c:v>0.278775248344353</c:v>
                </c:pt>
                <c:pt idx="3966">
                  <c:v>0.27883294701985</c:v>
                </c:pt>
                <c:pt idx="3967">
                  <c:v>0.278890645695347</c:v>
                </c:pt>
                <c:pt idx="3968">
                  <c:v>0.278948344370843</c:v>
                </c:pt>
                <c:pt idx="3969">
                  <c:v>0.27900604304634</c:v>
                </c:pt>
                <c:pt idx="3970">
                  <c:v>0.279063741721837</c:v>
                </c:pt>
                <c:pt idx="3971">
                  <c:v>0.279121440397334</c:v>
                </c:pt>
                <c:pt idx="3972">
                  <c:v>0.27917913907283</c:v>
                </c:pt>
                <c:pt idx="3973">
                  <c:v>0.279236837748327</c:v>
                </c:pt>
                <c:pt idx="3974">
                  <c:v>0.279294536423824</c:v>
                </c:pt>
                <c:pt idx="3975">
                  <c:v>0.27935223509932</c:v>
                </c:pt>
                <c:pt idx="3976">
                  <c:v>0.279409933774817</c:v>
                </c:pt>
                <c:pt idx="3977">
                  <c:v>0.279467632450314</c:v>
                </c:pt>
                <c:pt idx="3978">
                  <c:v>0.27952533112581</c:v>
                </c:pt>
                <c:pt idx="3979">
                  <c:v>0.279583029801307</c:v>
                </c:pt>
                <c:pt idx="3980">
                  <c:v>0.279640728476804</c:v>
                </c:pt>
                <c:pt idx="3981">
                  <c:v>0.2796984271523</c:v>
                </c:pt>
                <c:pt idx="3982">
                  <c:v>0.279756125827797</c:v>
                </c:pt>
                <c:pt idx="3983">
                  <c:v>0.279813824503294</c:v>
                </c:pt>
                <c:pt idx="3984">
                  <c:v>0.27987152317879</c:v>
                </c:pt>
                <c:pt idx="3985">
                  <c:v>0.279929221854287</c:v>
                </c:pt>
                <c:pt idx="3986">
                  <c:v>0.279986920529784</c:v>
                </c:pt>
                <c:pt idx="3987">
                  <c:v>0.28004461920528</c:v>
                </c:pt>
                <c:pt idx="3988">
                  <c:v>0.280102317880777</c:v>
                </c:pt>
                <c:pt idx="3989">
                  <c:v>0.280160016556274</c:v>
                </c:pt>
                <c:pt idx="3990">
                  <c:v>0.28021771523177</c:v>
                </c:pt>
                <c:pt idx="3991">
                  <c:v>0.280275413907267</c:v>
                </c:pt>
                <c:pt idx="3992">
                  <c:v>0.280333112582764</c:v>
                </c:pt>
                <c:pt idx="3993">
                  <c:v>0.28039081125826</c:v>
                </c:pt>
                <c:pt idx="3994">
                  <c:v>0.280448509933757</c:v>
                </c:pt>
                <c:pt idx="3995">
                  <c:v>0.280506208609254</c:v>
                </c:pt>
                <c:pt idx="3996">
                  <c:v>0.28056390728475</c:v>
                </c:pt>
                <c:pt idx="3997">
                  <c:v>0.280621605960247</c:v>
                </c:pt>
                <c:pt idx="3998">
                  <c:v>0.280679304635744</c:v>
                </c:pt>
                <c:pt idx="3999">
                  <c:v>0.28073700331124</c:v>
                </c:pt>
                <c:pt idx="4000">
                  <c:v>0.280794701986737</c:v>
                </c:pt>
                <c:pt idx="4001">
                  <c:v>0.280852400662234</c:v>
                </c:pt>
                <c:pt idx="4002">
                  <c:v>0.280910099337731</c:v>
                </c:pt>
                <c:pt idx="4003">
                  <c:v>0.280967798013227</c:v>
                </c:pt>
                <c:pt idx="4004">
                  <c:v>0.281025496688724</c:v>
                </c:pt>
                <c:pt idx="4005">
                  <c:v>0.281083195364221</c:v>
                </c:pt>
                <c:pt idx="4006">
                  <c:v>0.281140894039717</c:v>
                </c:pt>
                <c:pt idx="4007">
                  <c:v>0.281198592715214</c:v>
                </c:pt>
                <c:pt idx="4008">
                  <c:v>0.281256291390711</c:v>
                </c:pt>
                <c:pt idx="4009">
                  <c:v>0.281313990066207</c:v>
                </c:pt>
                <c:pt idx="4010">
                  <c:v>0.281371688741704</c:v>
                </c:pt>
                <c:pt idx="4011">
                  <c:v>0.281429387417201</c:v>
                </c:pt>
                <c:pt idx="4012">
                  <c:v>0.281487086092697</c:v>
                </c:pt>
                <c:pt idx="4013">
                  <c:v>0.281544784768194</c:v>
                </c:pt>
                <c:pt idx="4014">
                  <c:v>0.281602483443691</c:v>
                </c:pt>
                <c:pt idx="4015">
                  <c:v>0.281660182119187</c:v>
                </c:pt>
                <c:pt idx="4016">
                  <c:v>0.281717880794684</c:v>
                </c:pt>
                <c:pt idx="4017">
                  <c:v>0.281775579470181</c:v>
                </c:pt>
                <c:pt idx="4018">
                  <c:v>0.281833278145677</c:v>
                </c:pt>
                <c:pt idx="4019">
                  <c:v>0.281890976821174</c:v>
                </c:pt>
                <c:pt idx="4020">
                  <c:v>0.281948675496671</c:v>
                </c:pt>
                <c:pt idx="4021">
                  <c:v>0.282006374172167</c:v>
                </c:pt>
                <c:pt idx="4022">
                  <c:v>0.282064072847664</c:v>
                </c:pt>
                <c:pt idx="4023">
                  <c:v>0.282121771523161</c:v>
                </c:pt>
                <c:pt idx="4024">
                  <c:v>0.282179470198657</c:v>
                </c:pt>
                <c:pt idx="4025">
                  <c:v>0.282237168874154</c:v>
                </c:pt>
                <c:pt idx="4026">
                  <c:v>0.282294867549651</c:v>
                </c:pt>
                <c:pt idx="4027">
                  <c:v>0.282352566225147</c:v>
                </c:pt>
                <c:pt idx="4028">
                  <c:v>0.282410264900644</c:v>
                </c:pt>
                <c:pt idx="4029">
                  <c:v>0.282467963576141</c:v>
                </c:pt>
                <c:pt idx="4030">
                  <c:v>0.282525662251637</c:v>
                </c:pt>
                <c:pt idx="4031">
                  <c:v>0.282583360927134</c:v>
                </c:pt>
                <c:pt idx="4032">
                  <c:v>0.282641059602631</c:v>
                </c:pt>
                <c:pt idx="4033">
                  <c:v>0.282698758278128</c:v>
                </c:pt>
                <c:pt idx="4034">
                  <c:v>0.282756456953624</c:v>
                </c:pt>
                <c:pt idx="4035">
                  <c:v>0.282814155629121</c:v>
                </c:pt>
                <c:pt idx="4036">
                  <c:v>0.282871854304618</c:v>
                </c:pt>
                <c:pt idx="4037">
                  <c:v>0.282929552980114</c:v>
                </c:pt>
                <c:pt idx="4038">
                  <c:v>0.282987251655611</c:v>
                </c:pt>
                <c:pt idx="4039">
                  <c:v>0.283044950331108</c:v>
                </c:pt>
                <c:pt idx="4040">
                  <c:v>0.283102649006604</c:v>
                </c:pt>
                <c:pt idx="4041">
                  <c:v>0.283160347682101</c:v>
                </c:pt>
                <c:pt idx="4042">
                  <c:v>0.283218046357598</c:v>
                </c:pt>
                <c:pt idx="4043">
                  <c:v>0.283275745033094</c:v>
                </c:pt>
                <c:pt idx="4044">
                  <c:v>0.283333443708591</c:v>
                </c:pt>
                <c:pt idx="4045">
                  <c:v>0.283391142384088</c:v>
                </c:pt>
                <c:pt idx="4046">
                  <c:v>0.283448841059584</c:v>
                </c:pt>
                <c:pt idx="4047">
                  <c:v>0.283506539735081</c:v>
                </c:pt>
                <c:pt idx="4048">
                  <c:v>0.283564238410578</c:v>
                </c:pt>
                <c:pt idx="4049">
                  <c:v>0.283621937086074</c:v>
                </c:pt>
                <c:pt idx="4050">
                  <c:v>0.283679635761571</c:v>
                </c:pt>
                <c:pt idx="4051">
                  <c:v>0.283737334437068</c:v>
                </c:pt>
                <c:pt idx="4052">
                  <c:v>0.283795033112564</c:v>
                </c:pt>
                <c:pt idx="4053">
                  <c:v>0.283852731788061</c:v>
                </c:pt>
                <c:pt idx="4054">
                  <c:v>0.283910430463558</c:v>
                </c:pt>
                <c:pt idx="4055">
                  <c:v>0.283968129139054</c:v>
                </c:pt>
                <c:pt idx="4056">
                  <c:v>0.284025827814551</c:v>
                </c:pt>
                <c:pt idx="4057">
                  <c:v>0.284083526490048</c:v>
                </c:pt>
                <c:pt idx="4058">
                  <c:v>0.284141225165544</c:v>
                </c:pt>
                <c:pt idx="4059">
                  <c:v>0.284198923841041</c:v>
                </c:pt>
                <c:pt idx="4060">
                  <c:v>0.284256622516538</c:v>
                </c:pt>
                <c:pt idx="4061">
                  <c:v>0.284314321192035</c:v>
                </c:pt>
                <c:pt idx="4062">
                  <c:v>0.284372019867531</c:v>
                </c:pt>
                <c:pt idx="4063">
                  <c:v>0.284429718543028</c:v>
                </c:pt>
                <c:pt idx="4064">
                  <c:v>0.284487417218525</c:v>
                </c:pt>
                <c:pt idx="4065">
                  <c:v>0.284545115894021</c:v>
                </c:pt>
                <c:pt idx="4066">
                  <c:v>0.284602814569518</c:v>
                </c:pt>
                <c:pt idx="4067">
                  <c:v>0.284660513245015</c:v>
                </c:pt>
                <c:pt idx="4068">
                  <c:v>0.284718211920511</c:v>
                </c:pt>
                <c:pt idx="4069">
                  <c:v>0.284775910596008</c:v>
                </c:pt>
                <c:pt idx="4070">
                  <c:v>0.284833609271505</c:v>
                </c:pt>
                <c:pt idx="4071">
                  <c:v>0.284891307947001</c:v>
                </c:pt>
                <c:pt idx="4072">
                  <c:v>0.284949006622498</c:v>
                </c:pt>
                <c:pt idx="4073">
                  <c:v>0.285006705297995</c:v>
                </c:pt>
                <c:pt idx="4074">
                  <c:v>0.285064403973491</c:v>
                </c:pt>
                <c:pt idx="4075">
                  <c:v>0.285122102648988</c:v>
                </c:pt>
                <c:pt idx="4076">
                  <c:v>0.285179801324485</c:v>
                </c:pt>
                <c:pt idx="4077">
                  <c:v>0.285237499999981</c:v>
                </c:pt>
                <c:pt idx="4078">
                  <c:v>0.285295198675478</c:v>
                </c:pt>
                <c:pt idx="4079">
                  <c:v>0.285352897350975</c:v>
                </c:pt>
                <c:pt idx="4080">
                  <c:v>0.285410596026471</c:v>
                </c:pt>
                <c:pt idx="4081">
                  <c:v>0.285468294701968</c:v>
                </c:pt>
                <c:pt idx="4082">
                  <c:v>0.285525993377465</c:v>
                </c:pt>
                <c:pt idx="4083">
                  <c:v>0.285583692052961</c:v>
                </c:pt>
                <c:pt idx="4084">
                  <c:v>0.285641390728458</c:v>
                </c:pt>
                <c:pt idx="4085">
                  <c:v>0.285699089403955</c:v>
                </c:pt>
                <c:pt idx="4086">
                  <c:v>0.285756788079451</c:v>
                </c:pt>
                <c:pt idx="4087">
                  <c:v>0.285814486754948</c:v>
                </c:pt>
                <c:pt idx="4088">
                  <c:v>0.285872185430445</c:v>
                </c:pt>
                <c:pt idx="4089">
                  <c:v>0.285929884105941</c:v>
                </c:pt>
                <c:pt idx="4090">
                  <c:v>0.285987582781438</c:v>
                </c:pt>
                <c:pt idx="4091">
                  <c:v>0.286045281456935</c:v>
                </c:pt>
                <c:pt idx="4092">
                  <c:v>0.286102980132432</c:v>
                </c:pt>
                <c:pt idx="4093">
                  <c:v>0.286160678807928</c:v>
                </c:pt>
                <c:pt idx="4094">
                  <c:v>0.286218377483425</c:v>
                </c:pt>
                <c:pt idx="4095">
                  <c:v>0.286276076158922</c:v>
                </c:pt>
                <c:pt idx="4096">
                  <c:v>0.286333774834418</c:v>
                </c:pt>
                <c:pt idx="4097">
                  <c:v>0.286391473509915</c:v>
                </c:pt>
                <c:pt idx="4098">
                  <c:v>0.286449172185412</c:v>
                </c:pt>
                <c:pt idx="4099">
                  <c:v>0.286506870860908</c:v>
                </c:pt>
                <c:pt idx="4100">
                  <c:v>0.286564569536405</c:v>
                </c:pt>
                <c:pt idx="4101">
                  <c:v>0.286622268211902</c:v>
                </c:pt>
                <c:pt idx="4102">
                  <c:v>0.286679966887398</c:v>
                </c:pt>
                <c:pt idx="4103">
                  <c:v>0.286737665562895</c:v>
                </c:pt>
                <c:pt idx="4104">
                  <c:v>0.286795364238392</c:v>
                </c:pt>
                <c:pt idx="4105">
                  <c:v>0.286853062913888</c:v>
                </c:pt>
                <c:pt idx="4106">
                  <c:v>0.286910761589385</c:v>
                </c:pt>
                <c:pt idx="4107">
                  <c:v>0.286968460264882</c:v>
                </c:pt>
                <c:pt idx="4108">
                  <c:v>0.287026158940378</c:v>
                </c:pt>
                <c:pt idx="4109">
                  <c:v>0.287083857615875</c:v>
                </c:pt>
                <c:pt idx="4110">
                  <c:v>0.287141556291372</c:v>
                </c:pt>
                <c:pt idx="4111">
                  <c:v>0.287199254966868</c:v>
                </c:pt>
                <c:pt idx="4112">
                  <c:v>0.287256953642365</c:v>
                </c:pt>
                <c:pt idx="4113">
                  <c:v>0.287314652317862</c:v>
                </c:pt>
                <c:pt idx="4114">
                  <c:v>0.287372350993358</c:v>
                </c:pt>
                <c:pt idx="4115">
                  <c:v>0.287430049668855</c:v>
                </c:pt>
                <c:pt idx="4116">
                  <c:v>0.287487748344352</c:v>
                </c:pt>
                <c:pt idx="4117">
                  <c:v>0.287545447019848</c:v>
                </c:pt>
                <c:pt idx="4118">
                  <c:v>0.287603145695345</c:v>
                </c:pt>
                <c:pt idx="4119">
                  <c:v>0.287660844370842</c:v>
                </c:pt>
                <c:pt idx="4120">
                  <c:v>0.287718543046339</c:v>
                </c:pt>
                <c:pt idx="4121">
                  <c:v>0.287776241721835</c:v>
                </c:pt>
                <c:pt idx="4122">
                  <c:v>0.287833940397332</c:v>
                </c:pt>
                <c:pt idx="4123">
                  <c:v>0.287891639072829</c:v>
                </c:pt>
                <c:pt idx="4124">
                  <c:v>0.287949337748325</c:v>
                </c:pt>
                <c:pt idx="4125">
                  <c:v>0.288007036423822</c:v>
                </c:pt>
                <c:pt idx="4126">
                  <c:v>0.288064735099319</c:v>
                </c:pt>
                <c:pt idx="4127">
                  <c:v>0.288122433774815</c:v>
                </c:pt>
                <c:pt idx="4128">
                  <c:v>0.288180132450312</c:v>
                </c:pt>
                <c:pt idx="4129">
                  <c:v>0.288237831125809</c:v>
                </c:pt>
                <c:pt idx="4130">
                  <c:v>0.288295529801305</c:v>
                </c:pt>
                <c:pt idx="4131">
                  <c:v>0.288353228476802</c:v>
                </c:pt>
                <c:pt idx="4132">
                  <c:v>0.288410927152299</c:v>
                </c:pt>
                <c:pt idx="4133">
                  <c:v>0.288468625827795</c:v>
                </c:pt>
                <c:pt idx="4134">
                  <c:v>0.288526324503292</c:v>
                </c:pt>
                <c:pt idx="4135">
                  <c:v>0.288584023178789</c:v>
                </c:pt>
                <c:pt idx="4136">
                  <c:v>0.288641721854285</c:v>
                </c:pt>
                <c:pt idx="4137">
                  <c:v>0.288699420529782</c:v>
                </c:pt>
                <c:pt idx="4138">
                  <c:v>0.288757119205279</c:v>
                </c:pt>
                <c:pt idx="4139">
                  <c:v>0.288814817880775</c:v>
                </c:pt>
                <c:pt idx="4140">
                  <c:v>0.288872516556272</c:v>
                </c:pt>
                <c:pt idx="4141">
                  <c:v>0.288930215231769</c:v>
                </c:pt>
                <c:pt idx="4142">
                  <c:v>0.288987913907265</c:v>
                </c:pt>
                <c:pt idx="4143">
                  <c:v>0.289045612582762</c:v>
                </c:pt>
                <c:pt idx="4144">
                  <c:v>0.289103311258259</c:v>
                </c:pt>
                <c:pt idx="4145">
                  <c:v>0.289161009933755</c:v>
                </c:pt>
                <c:pt idx="4146">
                  <c:v>0.289218708609252</c:v>
                </c:pt>
                <c:pt idx="4147">
                  <c:v>0.289276407284749</c:v>
                </c:pt>
                <c:pt idx="4148">
                  <c:v>0.289334105960245</c:v>
                </c:pt>
                <c:pt idx="4149">
                  <c:v>0.289391804635742</c:v>
                </c:pt>
                <c:pt idx="4150">
                  <c:v>0.289449503311239</c:v>
                </c:pt>
                <c:pt idx="4151">
                  <c:v>0.289507201986736</c:v>
                </c:pt>
                <c:pt idx="4152">
                  <c:v>0.289564900662232</c:v>
                </c:pt>
                <c:pt idx="4153">
                  <c:v>0.289622599337729</c:v>
                </c:pt>
                <c:pt idx="4154">
                  <c:v>0.289680298013226</c:v>
                </c:pt>
                <c:pt idx="4155">
                  <c:v>0.289737996688722</c:v>
                </c:pt>
                <c:pt idx="4156">
                  <c:v>0.289795695364219</c:v>
                </c:pt>
                <c:pt idx="4157">
                  <c:v>0.289853394039716</c:v>
                </c:pt>
                <c:pt idx="4158">
                  <c:v>0.289911092715212</c:v>
                </c:pt>
                <c:pt idx="4159">
                  <c:v>0.289968791390709</c:v>
                </c:pt>
                <c:pt idx="4160">
                  <c:v>0.290026490066206</c:v>
                </c:pt>
                <c:pt idx="4161">
                  <c:v>0.290084188741702</c:v>
                </c:pt>
                <c:pt idx="4162">
                  <c:v>0.290141887417199</c:v>
                </c:pt>
                <c:pt idx="4163">
                  <c:v>0.290199586092696</c:v>
                </c:pt>
                <c:pt idx="4164">
                  <c:v>0.290257284768192</c:v>
                </c:pt>
                <c:pt idx="4165">
                  <c:v>0.290314983443689</c:v>
                </c:pt>
                <c:pt idx="4166">
                  <c:v>0.290372682119186</c:v>
                </c:pt>
                <c:pt idx="4167">
                  <c:v>0.290430380794682</c:v>
                </c:pt>
                <c:pt idx="4168">
                  <c:v>0.290488079470179</c:v>
                </c:pt>
                <c:pt idx="4169">
                  <c:v>0.290545778145676</c:v>
                </c:pt>
                <c:pt idx="4170">
                  <c:v>0.290603476821172</c:v>
                </c:pt>
                <c:pt idx="4171">
                  <c:v>0.290661175496669</c:v>
                </c:pt>
                <c:pt idx="4172">
                  <c:v>0.290718874172166</c:v>
                </c:pt>
                <c:pt idx="4173">
                  <c:v>0.290776572847662</c:v>
                </c:pt>
                <c:pt idx="4174">
                  <c:v>0.290834271523159</c:v>
                </c:pt>
                <c:pt idx="4175">
                  <c:v>0.290891970198656</c:v>
                </c:pt>
                <c:pt idx="4176">
                  <c:v>0.290949668874152</c:v>
                </c:pt>
                <c:pt idx="4177">
                  <c:v>0.291007367549649</c:v>
                </c:pt>
                <c:pt idx="4178">
                  <c:v>0.291065066225146</c:v>
                </c:pt>
                <c:pt idx="4179">
                  <c:v>0.291122764900643</c:v>
                </c:pt>
                <c:pt idx="4180">
                  <c:v>0.291180463576139</c:v>
                </c:pt>
                <c:pt idx="4181">
                  <c:v>0.291238162251636</c:v>
                </c:pt>
                <c:pt idx="4182">
                  <c:v>0.291295860927133</c:v>
                </c:pt>
                <c:pt idx="4183">
                  <c:v>0.291353559602629</c:v>
                </c:pt>
                <c:pt idx="4184">
                  <c:v>0.291411258278126</c:v>
                </c:pt>
                <c:pt idx="4185">
                  <c:v>0.291468956953623</c:v>
                </c:pt>
                <c:pt idx="4186">
                  <c:v>0.291526655629119</c:v>
                </c:pt>
                <c:pt idx="4187">
                  <c:v>0.291584354304616</c:v>
                </c:pt>
                <c:pt idx="4188">
                  <c:v>0.291642052980113</c:v>
                </c:pt>
                <c:pt idx="4189">
                  <c:v>0.291699751655609</c:v>
                </c:pt>
                <c:pt idx="4190">
                  <c:v>0.291757450331106</c:v>
                </c:pt>
                <c:pt idx="4191">
                  <c:v>0.291815149006603</c:v>
                </c:pt>
                <c:pt idx="4192">
                  <c:v>0.291872847682099</c:v>
                </c:pt>
                <c:pt idx="4193">
                  <c:v>0.291930546357596</c:v>
                </c:pt>
                <c:pt idx="4194">
                  <c:v>0.291988245033093</c:v>
                </c:pt>
                <c:pt idx="4195">
                  <c:v>0.292045943708589</c:v>
                </c:pt>
                <c:pt idx="4196">
                  <c:v>0.292103642384086</c:v>
                </c:pt>
                <c:pt idx="4197">
                  <c:v>0.292161341059583</c:v>
                </c:pt>
                <c:pt idx="4198">
                  <c:v>0.292219039735079</c:v>
                </c:pt>
                <c:pt idx="4199">
                  <c:v>0.292276738410576</c:v>
                </c:pt>
                <c:pt idx="4200">
                  <c:v>0.292334437086073</c:v>
                </c:pt>
                <c:pt idx="4201">
                  <c:v>0.292392135761569</c:v>
                </c:pt>
                <c:pt idx="4202">
                  <c:v>0.292449834437066</c:v>
                </c:pt>
                <c:pt idx="4203">
                  <c:v>0.292507533112563</c:v>
                </c:pt>
                <c:pt idx="4204">
                  <c:v>0.292565231788059</c:v>
                </c:pt>
                <c:pt idx="4205">
                  <c:v>0.292622930463556</c:v>
                </c:pt>
                <c:pt idx="4206">
                  <c:v>0.292680629139053</c:v>
                </c:pt>
                <c:pt idx="4207">
                  <c:v>0.292738327814549</c:v>
                </c:pt>
                <c:pt idx="4208">
                  <c:v>0.292796026490046</c:v>
                </c:pt>
                <c:pt idx="4209">
                  <c:v>0.292853725165543</c:v>
                </c:pt>
                <c:pt idx="4210">
                  <c:v>0.29291142384104</c:v>
                </c:pt>
                <c:pt idx="4211">
                  <c:v>0.292969122516536</c:v>
                </c:pt>
                <c:pt idx="4212">
                  <c:v>0.293026821192033</c:v>
                </c:pt>
                <c:pt idx="4213">
                  <c:v>0.29308451986753</c:v>
                </c:pt>
                <c:pt idx="4214">
                  <c:v>0.293142218543026</c:v>
                </c:pt>
                <c:pt idx="4215">
                  <c:v>0.293199917218523</c:v>
                </c:pt>
                <c:pt idx="4216">
                  <c:v>0.29325761589402</c:v>
                </c:pt>
                <c:pt idx="4217">
                  <c:v>0.293315314569516</c:v>
                </c:pt>
                <c:pt idx="4218">
                  <c:v>0.293373013245013</c:v>
                </c:pt>
                <c:pt idx="4219">
                  <c:v>0.29343071192051</c:v>
                </c:pt>
                <c:pt idx="4220">
                  <c:v>0.293488410596006</c:v>
                </c:pt>
                <c:pt idx="4221">
                  <c:v>0.293546109271503</c:v>
                </c:pt>
                <c:pt idx="4222">
                  <c:v>0.293603807947</c:v>
                </c:pt>
                <c:pt idx="4223">
                  <c:v>0.293661506622496</c:v>
                </c:pt>
                <c:pt idx="4224">
                  <c:v>0.293719205297993</c:v>
                </c:pt>
                <c:pt idx="4225">
                  <c:v>0.29377690397349</c:v>
                </c:pt>
                <c:pt idx="4226">
                  <c:v>0.293834602648986</c:v>
                </c:pt>
                <c:pt idx="4227">
                  <c:v>0.293892301324483</c:v>
                </c:pt>
                <c:pt idx="4228">
                  <c:v>0.29394999999998</c:v>
                </c:pt>
                <c:pt idx="4229">
                  <c:v>0.294007698675476</c:v>
                </c:pt>
                <c:pt idx="4230">
                  <c:v>0.294065397350973</c:v>
                </c:pt>
                <c:pt idx="4231">
                  <c:v>0.29412309602647</c:v>
                </c:pt>
                <c:pt idx="4232">
                  <c:v>0.294180794701966</c:v>
                </c:pt>
                <c:pt idx="4233">
                  <c:v>0.294238493377463</c:v>
                </c:pt>
                <c:pt idx="4234">
                  <c:v>0.29429619205296</c:v>
                </c:pt>
                <c:pt idx="4235">
                  <c:v>0.294353890728456</c:v>
                </c:pt>
                <c:pt idx="4236">
                  <c:v>0.294411589403953</c:v>
                </c:pt>
                <c:pt idx="4237">
                  <c:v>0.29446928807945</c:v>
                </c:pt>
                <c:pt idx="4238">
                  <c:v>0.294526986754947</c:v>
                </c:pt>
                <c:pt idx="4239">
                  <c:v>0.294584685430443</c:v>
                </c:pt>
                <c:pt idx="4240">
                  <c:v>0.29464238410594</c:v>
                </c:pt>
                <c:pt idx="4241">
                  <c:v>0.294700082781437</c:v>
                </c:pt>
                <c:pt idx="4242">
                  <c:v>0.294757781456933</c:v>
                </c:pt>
                <c:pt idx="4243">
                  <c:v>0.29481548013243</c:v>
                </c:pt>
                <c:pt idx="4244">
                  <c:v>0.294873178807927</c:v>
                </c:pt>
                <c:pt idx="4245">
                  <c:v>0.294930877483423</c:v>
                </c:pt>
                <c:pt idx="4246">
                  <c:v>0.29498857615892</c:v>
                </c:pt>
                <c:pt idx="4247">
                  <c:v>0.295046274834417</c:v>
                </c:pt>
                <c:pt idx="4248">
                  <c:v>0.295103973509913</c:v>
                </c:pt>
                <c:pt idx="4249">
                  <c:v>0.29516167218541</c:v>
                </c:pt>
                <c:pt idx="4250">
                  <c:v>0.295219370860907</c:v>
                </c:pt>
                <c:pt idx="4251">
                  <c:v>0.295277069536403</c:v>
                </c:pt>
                <c:pt idx="4252">
                  <c:v>0.2953347682119</c:v>
                </c:pt>
                <c:pt idx="4253">
                  <c:v>0.295392466887397</c:v>
                </c:pt>
                <c:pt idx="4254">
                  <c:v>0.295450165562893</c:v>
                </c:pt>
                <c:pt idx="4255">
                  <c:v>0.29550786423839</c:v>
                </c:pt>
                <c:pt idx="4256">
                  <c:v>0.295565562913887</c:v>
                </c:pt>
                <c:pt idx="4257">
                  <c:v>0.295623261589383</c:v>
                </c:pt>
                <c:pt idx="4258">
                  <c:v>0.29568096026488</c:v>
                </c:pt>
                <c:pt idx="4259">
                  <c:v>0.295738658940377</c:v>
                </c:pt>
                <c:pt idx="4260">
                  <c:v>0.295796357615873</c:v>
                </c:pt>
                <c:pt idx="4261">
                  <c:v>0.29585405629137</c:v>
                </c:pt>
                <c:pt idx="4262">
                  <c:v>0.295911754966867</c:v>
                </c:pt>
                <c:pt idx="4263">
                  <c:v>0.295969453642363</c:v>
                </c:pt>
                <c:pt idx="4264">
                  <c:v>0.29602715231786</c:v>
                </c:pt>
                <c:pt idx="4265">
                  <c:v>0.296084850993357</c:v>
                </c:pt>
                <c:pt idx="4266">
                  <c:v>0.296142549668853</c:v>
                </c:pt>
                <c:pt idx="4267">
                  <c:v>0.29620024834435</c:v>
                </c:pt>
                <c:pt idx="4268">
                  <c:v>0.296257947019847</c:v>
                </c:pt>
                <c:pt idx="4269">
                  <c:v>0.296315645695343</c:v>
                </c:pt>
                <c:pt idx="4270">
                  <c:v>0.29637334437084</c:v>
                </c:pt>
                <c:pt idx="4271">
                  <c:v>0.296431043046337</c:v>
                </c:pt>
                <c:pt idx="4272">
                  <c:v>0.296488741721834</c:v>
                </c:pt>
                <c:pt idx="4273">
                  <c:v>0.29654644039733</c:v>
                </c:pt>
                <c:pt idx="4274">
                  <c:v>0.296604139072827</c:v>
                </c:pt>
                <c:pt idx="4275">
                  <c:v>0.296661837748324</c:v>
                </c:pt>
                <c:pt idx="4276">
                  <c:v>0.29671953642382</c:v>
                </c:pt>
                <c:pt idx="4277">
                  <c:v>0.296777235099317</c:v>
                </c:pt>
                <c:pt idx="4278">
                  <c:v>0.296834933774814</c:v>
                </c:pt>
                <c:pt idx="4279">
                  <c:v>0.29689263245031</c:v>
                </c:pt>
                <c:pt idx="4280">
                  <c:v>0.296950331125807</c:v>
                </c:pt>
                <c:pt idx="4281">
                  <c:v>0.297008029801304</c:v>
                </c:pt>
                <c:pt idx="4282">
                  <c:v>0.2970657284768</c:v>
                </c:pt>
                <c:pt idx="4283">
                  <c:v>0.297123427152297</c:v>
                </c:pt>
                <c:pt idx="4284">
                  <c:v>0.297181125827794</c:v>
                </c:pt>
                <c:pt idx="4285">
                  <c:v>0.29723882450329</c:v>
                </c:pt>
                <c:pt idx="4286">
                  <c:v>0.297296523178787</c:v>
                </c:pt>
                <c:pt idx="4287">
                  <c:v>0.297354221854284</c:v>
                </c:pt>
                <c:pt idx="4288">
                  <c:v>0.29741192052978</c:v>
                </c:pt>
                <c:pt idx="4289">
                  <c:v>0.297469619205277</c:v>
                </c:pt>
                <c:pt idx="4290">
                  <c:v>0.297527317880774</c:v>
                </c:pt>
                <c:pt idx="4291">
                  <c:v>0.29758501655627</c:v>
                </c:pt>
                <c:pt idx="4292">
                  <c:v>0.297642715231767</c:v>
                </c:pt>
                <c:pt idx="4293">
                  <c:v>0.297700413907264</c:v>
                </c:pt>
                <c:pt idx="4294">
                  <c:v>0.29775811258276</c:v>
                </c:pt>
                <c:pt idx="4295">
                  <c:v>0.297815811258257</c:v>
                </c:pt>
                <c:pt idx="4296">
                  <c:v>0.297873509933754</c:v>
                </c:pt>
                <c:pt idx="4297">
                  <c:v>0.29793120860925</c:v>
                </c:pt>
                <c:pt idx="4298">
                  <c:v>0.297988907284747</c:v>
                </c:pt>
                <c:pt idx="4299">
                  <c:v>0.298046605960244</c:v>
                </c:pt>
                <c:pt idx="4300">
                  <c:v>0.298104304635741</c:v>
                </c:pt>
                <c:pt idx="4301">
                  <c:v>0.298162003311237</c:v>
                </c:pt>
                <c:pt idx="4302">
                  <c:v>0.298219701986734</c:v>
                </c:pt>
                <c:pt idx="4303">
                  <c:v>0.298277400662231</c:v>
                </c:pt>
                <c:pt idx="4304">
                  <c:v>0.298335099337727</c:v>
                </c:pt>
                <c:pt idx="4305">
                  <c:v>0.298392798013224</c:v>
                </c:pt>
                <c:pt idx="4306">
                  <c:v>0.298450496688721</c:v>
                </c:pt>
                <c:pt idx="4307">
                  <c:v>0.298508195364217</c:v>
                </c:pt>
                <c:pt idx="4308">
                  <c:v>0.298565894039714</c:v>
                </c:pt>
                <c:pt idx="4309">
                  <c:v>0.298623592715211</c:v>
                </c:pt>
                <c:pt idx="4310">
                  <c:v>0.298681291390707</c:v>
                </c:pt>
                <c:pt idx="4311">
                  <c:v>0.298738990066204</c:v>
                </c:pt>
                <c:pt idx="4312">
                  <c:v>0.298796688741701</c:v>
                </c:pt>
                <c:pt idx="4313">
                  <c:v>0.298854387417197</c:v>
                </c:pt>
                <c:pt idx="4314">
                  <c:v>0.298912086092694</c:v>
                </c:pt>
                <c:pt idx="4315">
                  <c:v>0.298969784768191</c:v>
                </c:pt>
                <c:pt idx="4316">
                  <c:v>0.299027483443687</c:v>
                </c:pt>
                <c:pt idx="4317">
                  <c:v>0.299085182119184</c:v>
                </c:pt>
                <c:pt idx="4318">
                  <c:v>0.299142880794681</c:v>
                </c:pt>
                <c:pt idx="4319">
                  <c:v>0.299200579470177</c:v>
                </c:pt>
                <c:pt idx="4320">
                  <c:v>0.299258278145674</c:v>
                </c:pt>
                <c:pt idx="4321">
                  <c:v>0.299315976821171</c:v>
                </c:pt>
                <c:pt idx="4322">
                  <c:v>0.299373675496667</c:v>
                </c:pt>
                <c:pt idx="4323">
                  <c:v>0.299431374172164</c:v>
                </c:pt>
                <c:pt idx="4324">
                  <c:v>0.299489072847661</c:v>
                </c:pt>
                <c:pt idx="4325">
                  <c:v>0.299546771523157</c:v>
                </c:pt>
                <c:pt idx="4326">
                  <c:v>0.299604470198654</c:v>
                </c:pt>
                <c:pt idx="4327">
                  <c:v>0.299662168874151</c:v>
                </c:pt>
                <c:pt idx="4328">
                  <c:v>0.299719867549647</c:v>
                </c:pt>
                <c:pt idx="4329">
                  <c:v>0.299777566225144</c:v>
                </c:pt>
                <c:pt idx="4330">
                  <c:v>0.299835264900641</c:v>
                </c:pt>
                <c:pt idx="4331">
                  <c:v>0.299892963576138</c:v>
                </c:pt>
                <c:pt idx="4332">
                  <c:v>0.299950662251634</c:v>
                </c:pt>
                <c:pt idx="4333">
                  <c:v>0.300008360927131</c:v>
                </c:pt>
                <c:pt idx="4334">
                  <c:v>0.300066059602628</c:v>
                </c:pt>
                <c:pt idx="4335">
                  <c:v>0.300123758278124</c:v>
                </c:pt>
                <c:pt idx="4336">
                  <c:v>0.300181456953621</c:v>
                </c:pt>
                <c:pt idx="4337">
                  <c:v>0.300239155629118</c:v>
                </c:pt>
                <c:pt idx="4338">
                  <c:v>0.300296854304614</c:v>
                </c:pt>
                <c:pt idx="4339">
                  <c:v>0.300354552980111</c:v>
                </c:pt>
                <c:pt idx="4340">
                  <c:v>0.300412251655608</c:v>
                </c:pt>
                <c:pt idx="4341">
                  <c:v>0.300469950331104</c:v>
                </c:pt>
                <c:pt idx="4342">
                  <c:v>0.300527649006601</c:v>
                </c:pt>
                <c:pt idx="4343">
                  <c:v>0.300585347682098</c:v>
                </c:pt>
                <c:pt idx="4344">
                  <c:v>0.300643046357594</c:v>
                </c:pt>
                <c:pt idx="4345">
                  <c:v>0.300700745033091</c:v>
                </c:pt>
                <c:pt idx="4346">
                  <c:v>0.300758443708588</c:v>
                </c:pt>
                <c:pt idx="4347">
                  <c:v>0.300816142384084</c:v>
                </c:pt>
                <c:pt idx="4348">
                  <c:v>0.300873841059581</c:v>
                </c:pt>
                <c:pt idx="4349">
                  <c:v>0.300931539735078</c:v>
                </c:pt>
                <c:pt idx="4350">
                  <c:v>0.300989238410574</c:v>
                </c:pt>
                <c:pt idx="4351">
                  <c:v>0.301046937086071</c:v>
                </c:pt>
                <c:pt idx="4352">
                  <c:v>0.301104635761568</c:v>
                </c:pt>
                <c:pt idx="4353">
                  <c:v>0.301162334437064</c:v>
                </c:pt>
                <c:pt idx="4354">
                  <c:v>0.301220033112561</c:v>
                </c:pt>
                <c:pt idx="4355">
                  <c:v>0.301277731788058</c:v>
                </c:pt>
                <c:pt idx="4356">
                  <c:v>0.301335430463554</c:v>
                </c:pt>
                <c:pt idx="4357">
                  <c:v>0.301393129139051</c:v>
                </c:pt>
                <c:pt idx="4358">
                  <c:v>0.301450827814548</c:v>
                </c:pt>
                <c:pt idx="4359">
                  <c:v>0.301508526490044</c:v>
                </c:pt>
                <c:pt idx="4360">
                  <c:v>0.301566225165541</c:v>
                </c:pt>
                <c:pt idx="4361">
                  <c:v>0.301623923841038</c:v>
                </c:pt>
                <c:pt idx="4362">
                  <c:v>0.301681622516535</c:v>
                </c:pt>
                <c:pt idx="4363">
                  <c:v>0.301739321192031</c:v>
                </c:pt>
                <c:pt idx="4364">
                  <c:v>0.301797019867528</c:v>
                </c:pt>
                <c:pt idx="4365">
                  <c:v>0.301854718543025</c:v>
                </c:pt>
                <c:pt idx="4366">
                  <c:v>0.301912417218521</c:v>
                </c:pt>
                <c:pt idx="4367">
                  <c:v>0.301970115894018</c:v>
                </c:pt>
                <c:pt idx="4368">
                  <c:v>0.302027814569515</c:v>
                </c:pt>
                <c:pt idx="4369">
                  <c:v>0.302085513245011</c:v>
                </c:pt>
                <c:pt idx="4370">
                  <c:v>0.302143211920508</c:v>
                </c:pt>
                <c:pt idx="4371">
                  <c:v>0.302200910596005</c:v>
                </c:pt>
                <c:pt idx="4372">
                  <c:v>0.302258609271501</c:v>
                </c:pt>
                <c:pt idx="4373">
                  <c:v>0.302316307946998</c:v>
                </c:pt>
                <c:pt idx="4374">
                  <c:v>0.302374006622495</c:v>
                </c:pt>
                <c:pt idx="4375">
                  <c:v>0.302431705297991</c:v>
                </c:pt>
                <c:pt idx="4376">
                  <c:v>0.302489403973488</c:v>
                </c:pt>
                <c:pt idx="4377">
                  <c:v>0.302547102648985</c:v>
                </c:pt>
                <c:pt idx="4378">
                  <c:v>0.302604801324481</c:v>
                </c:pt>
                <c:pt idx="4379">
                  <c:v>0.302662499999978</c:v>
                </c:pt>
                <c:pt idx="4380">
                  <c:v>0.302720198675475</c:v>
                </c:pt>
                <c:pt idx="4381">
                  <c:v>0.302777897350971</c:v>
                </c:pt>
                <c:pt idx="4382">
                  <c:v>0.302835596026468</c:v>
                </c:pt>
                <c:pt idx="4383">
                  <c:v>0.302893294701965</c:v>
                </c:pt>
                <c:pt idx="4384">
                  <c:v>0.302950993377461</c:v>
                </c:pt>
                <c:pt idx="4385">
                  <c:v>0.303008692052958</c:v>
                </c:pt>
                <c:pt idx="4386">
                  <c:v>0.303066390728455</c:v>
                </c:pt>
                <c:pt idx="4387">
                  <c:v>0.303124089403951</c:v>
                </c:pt>
                <c:pt idx="4388">
                  <c:v>0.303181788079448</c:v>
                </c:pt>
                <c:pt idx="4389">
                  <c:v>0.303239486754945</c:v>
                </c:pt>
                <c:pt idx="4390">
                  <c:v>0.303297185430441</c:v>
                </c:pt>
                <c:pt idx="4391">
                  <c:v>0.303354884105938</c:v>
                </c:pt>
                <c:pt idx="4392">
                  <c:v>0.303412582781435</c:v>
                </c:pt>
                <c:pt idx="4393">
                  <c:v>0.303470281456932</c:v>
                </c:pt>
                <c:pt idx="4394">
                  <c:v>0.303527980132428</c:v>
                </c:pt>
                <c:pt idx="4395">
                  <c:v>0.303585678807925</c:v>
                </c:pt>
                <c:pt idx="4396">
                  <c:v>0.303643377483422</c:v>
                </c:pt>
                <c:pt idx="4397">
                  <c:v>0.303701076158918</c:v>
                </c:pt>
                <c:pt idx="4398">
                  <c:v>0.303758774834415</c:v>
                </c:pt>
                <c:pt idx="4399">
                  <c:v>0.303816473509912</c:v>
                </c:pt>
                <c:pt idx="4400">
                  <c:v>0.303874172185408</c:v>
                </c:pt>
                <c:pt idx="4401">
                  <c:v>0.303931870860905</c:v>
                </c:pt>
                <c:pt idx="4402">
                  <c:v>0.303989569536402</c:v>
                </c:pt>
                <c:pt idx="4403">
                  <c:v>0.304047268211898</c:v>
                </c:pt>
                <c:pt idx="4404">
                  <c:v>0.304104966887395</c:v>
                </c:pt>
                <c:pt idx="4405">
                  <c:v>0.304162665562892</c:v>
                </c:pt>
                <c:pt idx="4406">
                  <c:v>0.304220364238388</c:v>
                </c:pt>
                <c:pt idx="4407">
                  <c:v>0.304278062913885</c:v>
                </c:pt>
                <c:pt idx="4408">
                  <c:v>0.304335761589382</c:v>
                </c:pt>
                <c:pt idx="4409">
                  <c:v>0.304393460264878</c:v>
                </c:pt>
                <c:pt idx="4410">
                  <c:v>0.304451158940375</c:v>
                </c:pt>
                <c:pt idx="4411">
                  <c:v>0.304508857615872</c:v>
                </c:pt>
                <c:pt idx="4412">
                  <c:v>0.304566556291368</c:v>
                </c:pt>
                <c:pt idx="4413">
                  <c:v>0.304624254966865</c:v>
                </c:pt>
                <c:pt idx="4414">
                  <c:v>0.304681953642362</c:v>
                </c:pt>
                <c:pt idx="4415">
                  <c:v>0.304739652317858</c:v>
                </c:pt>
                <c:pt idx="4416">
                  <c:v>0.304797350993355</c:v>
                </c:pt>
                <c:pt idx="4417">
                  <c:v>0.304855049668852</c:v>
                </c:pt>
                <c:pt idx="4418">
                  <c:v>0.304912748344348</c:v>
                </c:pt>
                <c:pt idx="4419">
                  <c:v>0.304970447019845</c:v>
                </c:pt>
                <c:pt idx="4420">
                  <c:v>0.305028145695342</c:v>
                </c:pt>
                <c:pt idx="4421">
                  <c:v>0.305085844370838</c:v>
                </c:pt>
                <c:pt idx="4422">
                  <c:v>0.305143543046335</c:v>
                </c:pt>
                <c:pt idx="4423">
                  <c:v>0.305201241721832</c:v>
                </c:pt>
                <c:pt idx="4424">
                  <c:v>0.305258940397329</c:v>
                </c:pt>
                <c:pt idx="4425">
                  <c:v>0.305316639072825</c:v>
                </c:pt>
                <c:pt idx="4426">
                  <c:v>0.305374337748322</c:v>
                </c:pt>
                <c:pt idx="4427">
                  <c:v>0.305432036423819</c:v>
                </c:pt>
                <c:pt idx="4428">
                  <c:v>0.305489735099315</c:v>
                </c:pt>
                <c:pt idx="4429">
                  <c:v>0.305547433774812</c:v>
                </c:pt>
                <c:pt idx="4430">
                  <c:v>0.305605132450309</c:v>
                </c:pt>
                <c:pt idx="4431">
                  <c:v>0.305662831125805</c:v>
                </c:pt>
                <c:pt idx="4432">
                  <c:v>0.305720529801302</c:v>
                </c:pt>
                <c:pt idx="4433">
                  <c:v>0.305778228476799</c:v>
                </c:pt>
                <c:pt idx="4434">
                  <c:v>0.305835927152295</c:v>
                </c:pt>
                <c:pt idx="4435">
                  <c:v>0.305893625827792</c:v>
                </c:pt>
                <c:pt idx="4436">
                  <c:v>0.305951324503289</c:v>
                </c:pt>
                <c:pt idx="4437">
                  <c:v>0.306009023178785</c:v>
                </c:pt>
                <c:pt idx="4438">
                  <c:v>0.306066721854282</c:v>
                </c:pt>
                <c:pt idx="4439">
                  <c:v>0.306124420529779</c:v>
                </c:pt>
                <c:pt idx="4440">
                  <c:v>0.306182119205275</c:v>
                </c:pt>
                <c:pt idx="4441">
                  <c:v>0.306239817880772</c:v>
                </c:pt>
                <c:pt idx="4442">
                  <c:v>0.306297516556269</c:v>
                </c:pt>
                <c:pt idx="4443">
                  <c:v>0.306355215231765</c:v>
                </c:pt>
                <c:pt idx="4444">
                  <c:v>0.306412913907262</c:v>
                </c:pt>
                <c:pt idx="4445">
                  <c:v>0.306470612582759</c:v>
                </c:pt>
                <c:pt idx="4446">
                  <c:v>0.306528311258255</c:v>
                </c:pt>
                <c:pt idx="4447">
                  <c:v>0.306586009933752</c:v>
                </c:pt>
                <c:pt idx="4448">
                  <c:v>0.306643708609249</c:v>
                </c:pt>
                <c:pt idx="4449">
                  <c:v>0.306701407284745</c:v>
                </c:pt>
                <c:pt idx="4450">
                  <c:v>0.306759105960242</c:v>
                </c:pt>
                <c:pt idx="4451">
                  <c:v>0.306816804635739</c:v>
                </c:pt>
                <c:pt idx="4452">
                  <c:v>0.306874503311236</c:v>
                </c:pt>
                <c:pt idx="4453">
                  <c:v>0.306932201986732</c:v>
                </c:pt>
                <c:pt idx="4454">
                  <c:v>0.306989900662229</c:v>
                </c:pt>
                <c:pt idx="4455">
                  <c:v>0.307047599337726</c:v>
                </c:pt>
                <c:pt idx="4456">
                  <c:v>0.307105298013222</c:v>
                </c:pt>
                <c:pt idx="4457">
                  <c:v>0.307162996688719</c:v>
                </c:pt>
                <c:pt idx="4458">
                  <c:v>0.307220695364216</c:v>
                </c:pt>
                <c:pt idx="4459">
                  <c:v>0.307278394039712</c:v>
                </c:pt>
                <c:pt idx="4460">
                  <c:v>0.307336092715209</c:v>
                </c:pt>
                <c:pt idx="4461">
                  <c:v>0.307393791390706</c:v>
                </c:pt>
                <c:pt idx="4462">
                  <c:v>0.307451490066202</c:v>
                </c:pt>
                <c:pt idx="4463">
                  <c:v>0.307509188741699</c:v>
                </c:pt>
                <c:pt idx="4464">
                  <c:v>0.307566887417196</c:v>
                </c:pt>
                <c:pt idx="4465">
                  <c:v>0.307624586092692</c:v>
                </c:pt>
                <c:pt idx="4466">
                  <c:v>0.307682284768189</c:v>
                </c:pt>
                <c:pt idx="4467">
                  <c:v>0.307739983443686</c:v>
                </c:pt>
                <c:pt idx="4468">
                  <c:v>0.307797682119182</c:v>
                </c:pt>
                <c:pt idx="4469">
                  <c:v>0.307855380794679</c:v>
                </c:pt>
                <c:pt idx="4470">
                  <c:v>0.307913079470176</c:v>
                </c:pt>
                <c:pt idx="4471">
                  <c:v>0.307970778145672</c:v>
                </c:pt>
                <c:pt idx="4472">
                  <c:v>0.308028476821169</c:v>
                </c:pt>
                <c:pt idx="4473">
                  <c:v>0.308086175496666</c:v>
                </c:pt>
                <c:pt idx="4474">
                  <c:v>0.308143874172162</c:v>
                </c:pt>
                <c:pt idx="4475">
                  <c:v>0.308201572847659</c:v>
                </c:pt>
                <c:pt idx="4476">
                  <c:v>0.308259271523156</c:v>
                </c:pt>
                <c:pt idx="4477">
                  <c:v>0.308316970198652</c:v>
                </c:pt>
                <c:pt idx="4478">
                  <c:v>0.308374668874149</c:v>
                </c:pt>
                <c:pt idx="4479">
                  <c:v>0.308432367549646</c:v>
                </c:pt>
                <c:pt idx="4480">
                  <c:v>0.308490066225142</c:v>
                </c:pt>
                <c:pt idx="4481">
                  <c:v>0.308547764900639</c:v>
                </c:pt>
                <c:pt idx="4482">
                  <c:v>0.308605463576136</c:v>
                </c:pt>
                <c:pt idx="4483">
                  <c:v>0.308663162251632</c:v>
                </c:pt>
                <c:pt idx="4484">
                  <c:v>0.308720860927129</c:v>
                </c:pt>
                <c:pt idx="4485">
                  <c:v>0.308778559602626</c:v>
                </c:pt>
                <c:pt idx="4486">
                  <c:v>0.308836258278123</c:v>
                </c:pt>
                <c:pt idx="4487">
                  <c:v>0.308893956953619</c:v>
                </c:pt>
                <c:pt idx="4488">
                  <c:v>0.308951655629116</c:v>
                </c:pt>
                <c:pt idx="4489">
                  <c:v>0.309009354304613</c:v>
                </c:pt>
                <c:pt idx="4490">
                  <c:v>0.309067052980109</c:v>
                </c:pt>
                <c:pt idx="4491">
                  <c:v>0.309124751655606</c:v>
                </c:pt>
                <c:pt idx="4492">
                  <c:v>0.309182450331103</c:v>
                </c:pt>
                <c:pt idx="4493">
                  <c:v>0.309240149006599</c:v>
                </c:pt>
                <c:pt idx="4494">
                  <c:v>0.309297847682096</c:v>
                </c:pt>
                <c:pt idx="4495">
                  <c:v>0.309355546357593</c:v>
                </c:pt>
                <c:pt idx="4496">
                  <c:v>0.309413245033089</c:v>
                </c:pt>
                <c:pt idx="4497">
                  <c:v>0.309470943708586</c:v>
                </c:pt>
                <c:pt idx="4498">
                  <c:v>0.309528642384083</c:v>
                </c:pt>
                <c:pt idx="4499">
                  <c:v>0.309586341059579</c:v>
                </c:pt>
                <c:pt idx="4500">
                  <c:v>0.309644039735076</c:v>
                </c:pt>
                <c:pt idx="4501">
                  <c:v>0.309701738410573</c:v>
                </c:pt>
                <c:pt idx="4502">
                  <c:v>0.309759437086069</c:v>
                </c:pt>
                <c:pt idx="4503">
                  <c:v>0.309817135761566</c:v>
                </c:pt>
                <c:pt idx="4504">
                  <c:v>0.309874834437063</c:v>
                </c:pt>
                <c:pt idx="4505">
                  <c:v>0.309932533112559</c:v>
                </c:pt>
                <c:pt idx="4506">
                  <c:v>0.309990231788056</c:v>
                </c:pt>
                <c:pt idx="4507">
                  <c:v>0.310047930463553</c:v>
                </c:pt>
                <c:pt idx="4508">
                  <c:v>0.310105629139049</c:v>
                </c:pt>
                <c:pt idx="4509">
                  <c:v>0.310163327814546</c:v>
                </c:pt>
                <c:pt idx="4510">
                  <c:v>0.310221026490043</c:v>
                </c:pt>
                <c:pt idx="4511">
                  <c:v>0.31027872516554</c:v>
                </c:pt>
                <c:pt idx="4512">
                  <c:v>0.310336423841036</c:v>
                </c:pt>
                <c:pt idx="4513">
                  <c:v>0.310394122516533</c:v>
                </c:pt>
                <c:pt idx="4514">
                  <c:v>0.31045182119203</c:v>
                </c:pt>
                <c:pt idx="4515">
                  <c:v>0.310509519867526</c:v>
                </c:pt>
                <c:pt idx="4516">
                  <c:v>0.310567218543023</c:v>
                </c:pt>
                <c:pt idx="4517">
                  <c:v>0.31062491721852</c:v>
                </c:pt>
                <c:pt idx="4518">
                  <c:v>0.310682615894016</c:v>
                </c:pt>
                <c:pt idx="4519">
                  <c:v>0.310740314569513</c:v>
                </c:pt>
                <c:pt idx="4520">
                  <c:v>0.31079801324501</c:v>
                </c:pt>
                <c:pt idx="4521">
                  <c:v>0.310855711920506</c:v>
                </c:pt>
                <c:pt idx="4522">
                  <c:v>0.310913410596003</c:v>
                </c:pt>
                <c:pt idx="4523">
                  <c:v>0.3109711092715</c:v>
                </c:pt>
                <c:pt idx="4524">
                  <c:v>0.311028807946996</c:v>
                </c:pt>
                <c:pt idx="4525">
                  <c:v>0.311086506622493</c:v>
                </c:pt>
                <c:pt idx="4526">
                  <c:v>0.31114420529799</c:v>
                </c:pt>
                <c:pt idx="4527">
                  <c:v>0.311201903973486</c:v>
                </c:pt>
                <c:pt idx="4528">
                  <c:v>0.311259602648983</c:v>
                </c:pt>
                <c:pt idx="4529">
                  <c:v>0.31131730132448</c:v>
                </c:pt>
                <c:pt idx="4530">
                  <c:v>0.311374999999976</c:v>
                </c:pt>
                <c:pt idx="4531">
                  <c:v>0.311432698675473</c:v>
                </c:pt>
                <c:pt idx="4532">
                  <c:v>0.31149039735097</c:v>
                </c:pt>
                <c:pt idx="4533">
                  <c:v>0.311548096026466</c:v>
                </c:pt>
                <c:pt idx="4534">
                  <c:v>0.311605794701963</c:v>
                </c:pt>
                <c:pt idx="4535">
                  <c:v>0.31166349337746</c:v>
                </c:pt>
                <c:pt idx="4536">
                  <c:v>0.311721192052956</c:v>
                </c:pt>
                <c:pt idx="4537">
                  <c:v>0.311778890728453</c:v>
                </c:pt>
                <c:pt idx="4538">
                  <c:v>0.31183658940395</c:v>
                </c:pt>
                <c:pt idx="4539">
                  <c:v>0.311894288079446</c:v>
                </c:pt>
                <c:pt idx="4540">
                  <c:v>0.311951986754943</c:v>
                </c:pt>
                <c:pt idx="4541">
                  <c:v>0.31200968543044</c:v>
                </c:pt>
                <c:pt idx="4542">
                  <c:v>0.312067384105936</c:v>
                </c:pt>
                <c:pt idx="4543">
                  <c:v>0.312125082781433</c:v>
                </c:pt>
                <c:pt idx="4544">
                  <c:v>0.31218278145693</c:v>
                </c:pt>
                <c:pt idx="4545">
                  <c:v>0.312240480132427</c:v>
                </c:pt>
                <c:pt idx="4546">
                  <c:v>0.312298178807923</c:v>
                </c:pt>
                <c:pt idx="4547">
                  <c:v>0.31235587748342</c:v>
                </c:pt>
                <c:pt idx="4548">
                  <c:v>0.312413576158917</c:v>
                </c:pt>
                <c:pt idx="4549">
                  <c:v>0.312471274834413</c:v>
                </c:pt>
                <c:pt idx="4550">
                  <c:v>0.31252897350991</c:v>
                </c:pt>
                <c:pt idx="4551">
                  <c:v>0.312586672185407</c:v>
                </c:pt>
                <c:pt idx="4552">
                  <c:v>0.312644370860903</c:v>
                </c:pt>
                <c:pt idx="4553">
                  <c:v>0.3127020695364</c:v>
                </c:pt>
                <c:pt idx="4554">
                  <c:v>0.312759768211897</c:v>
                </c:pt>
                <c:pt idx="4555">
                  <c:v>0.312817466887393</c:v>
                </c:pt>
                <c:pt idx="4556">
                  <c:v>0.31287516556289</c:v>
                </c:pt>
                <c:pt idx="4557">
                  <c:v>0.312932864238387</c:v>
                </c:pt>
                <c:pt idx="4558">
                  <c:v>0.312990562913883</c:v>
                </c:pt>
                <c:pt idx="4559">
                  <c:v>0.31304826158938</c:v>
                </c:pt>
                <c:pt idx="4560">
                  <c:v>0.313105960264877</c:v>
                </c:pt>
                <c:pt idx="4561">
                  <c:v>0.313163658940373</c:v>
                </c:pt>
                <c:pt idx="4562">
                  <c:v>0.31322135761587</c:v>
                </c:pt>
                <c:pt idx="4563">
                  <c:v>0.313279056291367</c:v>
                </c:pt>
                <c:pt idx="4564">
                  <c:v>0.313336754966863</c:v>
                </c:pt>
                <c:pt idx="4565">
                  <c:v>0.31339445364236</c:v>
                </c:pt>
                <c:pt idx="4566">
                  <c:v>0.313452152317857</c:v>
                </c:pt>
                <c:pt idx="4567">
                  <c:v>0.313509850993353</c:v>
                </c:pt>
                <c:pt idx="4568">
                  <c:v>0.31356754966885</c:v>
                </c:pt>
                <c:pt idx="4569">
                  <c:v>0.313625248344347</c:v>
                </c:pt>
                <c:pt idx="4570">
                  <c:v>0.313682947019843</c:v>
                </c:pt>
                <c:pt idx="4571">
                  <c:v>0.31374064569534</c:v>
                </c:pt>
                <c:pt idx="4572">
                  <c:v>0.313798344370837</c:v>
                </c:pt>
                <c:pt idx="4573">
                  <c:v>0.313856043046334</c:v>
                </c:pt>
                <c:pt idx="4574">
                  <c:v>0.31391374172183</c:v>
                </c:pt>
                <c:pt idx="4575">
                  <c:v>0.313971440397327</c:v>
                </c:pt>
                <c:pt idx="4576">
                  <c:v>0.314029139072824</c:v>
                </c:pt>
                <c:pt idx="4577">
                  <c:v>0.31408683774832</c:v>
                </c:pt>
                <c:pt idx="4578">
                  <c:v>0.314144536423817</c:v>
                </c:pt>
                <c:pt idx="4579">
                  <c:v>0.314202235099314</c:v>
                </c:pt>
                <c:pt idx="4580">
                  <c:v>0.31425993377481</c:v>
                </c:pt>
                <c:pt idx="4581">
                  <c:v>0.314317632450307</c:v>
                </c:pt>
                <c:pt idx="4582">
                  <c:v>0.314375331125804</c:v>
                </c:pt>
                <c:pt idx="4583">
                  <c:v>0.3144330298013</c:v>
                </c:pt>
                <c:pt idx="4584">
                  <c:v>0.314490728476797</c:v>
                </c:pt>
                <c:pt idx="4585">
                  <c:v>0.314548427152294</c:v>
                </c:pt>
                <c:pt idx="4586">
                  <c:v>0.31460612582779</c:v>
                </c:pt>
                <c:pt idx="4587">
                  <c:v>0.314663824503287</c:v>
                </c:pt>
                <c:pt idx="4588">
                  <c:v>0.314721523178784</c:v>
                </c:pt>
                <c:pt idx="4589">
                  <c:v>0.31477922185428</c:v>
                </c:pt>
                <c:pt idx="4590">
                  <c:v>0.314836920529777</c:v>
                </c:pt>
                <c:pt idx="4591">
                  <c:v>0.314894619205274</c:v>
                </c:pt>
                <c:pt idx="4592">
                  <c:v>0.31495231788077</c:v>
                </c:pt>
                <c:pt idx="4593">
                  <c:v>0.315010016556267</c:v>
                </c:pt>
                <c:pt idx="4594">
                  <c:v>0.315067715231764</c:v>
                </c:pt>
                <c:pt idx="4595">
                  <c:v>0.31512541390726</c:v>
                </c:pt>
                <c:pt idx="4596">
                  <c:v>0.315183112582757</c:v>
                </c:pt>
                <c:pt idx="4597">
                  <c:v>0.315240811258254</c:v>
                </c:pt>
                <c:pt idx="4598">
                  <c:v>0.31529850993375</c:v>
                </c:pt>
                <c:pt idx="4599">
                  <c:v>0.315356208609247</c:v>
                </c:pt>
                <c:pt idx="4600">
                  <c:v>0.315413907284744</c:v>
                </c:pt>
                <c:pt idx="4601">
                  <c:v>0.31547160596024</c:v>
                </c:pt>
                <c:pt idx="4602">
                  <c:v>0.315529304635737</c:v>
                </c:pt>
                <c:pt idx="4603">
                  <c:v>0.315587003311234</c:v>
                </c:pt>
                <c:pt idx="4604">
                  <c:v>0.315644701986731</c:v>
                </c:pt>
                <c:pt idx="4605">
                  <c:v>0.315702400662227</c:v>
                </c:pt>
                <c:pt idx="4606">
                  <c:v>0.315760099337724</c:v>
                </c:pt>
                <c:pt idx="4607">
                  <c:v>0.315817798013221</c:v>
                </c:pt>
                <c:pt idx="4608">
                  <c:v>0.315875496688717</c:v>
                </c:pt>
                <c:pt idx="4609">
                  <c:v>0.315933195364214</c:v>
                </c:pt>
                <c:pt idx="4610">
                  <c:v>0.315990894039711</c:v>
                </c:pt>
                <c:pt idx="4611">
                  <c:v>0.316048592715207</c:v>
                </c:pt>
                <c:pt idx="4612">
                  <c:v>0.316106291390704</c:v>
                </c:pt>
                <c:pt idx="4613">
                  <c:v>0.316163990066201</c:v>
                </c:pt>
                <c:pt idx="4614">
                  <c:v>0.316221688741697</c:v>
                </c:pt>
                <c:pt idx="4615">
                  <c:v>0.316279387417194</c:v>
                </c:pt>
                <c:pt idx="4616">
                  <c:v>0.316337086092691</c:v>
                </c:pt>
                <c:pt idx="4617">
                  <c:v>0.316394784768187</c:v>
                </c:pt>
                <c:pt idx="4618">
                  <c:v>0.316452483443684</c:v>
                </c:pt>
                <c:pt idx="4619">
                  <c:v>0.316510182119181</c:v>
                </c:pt>
                <c:pt idx="4620">
                  <c:v>0.316567880794677</c:v>
                </c:pt>
                <c:pt idx="4621">
                  <c:v>0.316625579470174</c:v>
                </c:pt>
                <c:pt idx="4622">
                  <c:v>0.316683278145671</c:v>
                </c:pt>
                <c:pt idx="4623">
                  <c:v>0.316740976821167</c:v>
                </c:pt>
                <c:pt idx="4624">
                  <c:v>0.316798675496664</c:v>
                </c:pt>
                <c:pt idx="4625">
                  <c:v>0.316856374172161</c:v>
                </c:pt>
                <c:pt idx="4626">
                  <c:v>0.316914072847657</c:v>
                </c:pt>
                <c:pt idx="4627">
                  <c:v>0.316971771523154</c:v>
                </c:pt>
                <c:pt idx="4628">
                  <c:v>0.317029470198651</c:v>
                </c:pt>
                <c:pt idx="4629">
                  <c:v>0.317087168874147</c:v>
                </c:pt>
                <c:pt idx="4630">
                  <c:v>0.317144867549644</c:v>
                </c:pt>
                <c:pt idx="4631">
                  <c:v>0.317202566225141</c:v>
                </c:pt>
                <c:pt idx="4632">
                  <c:v>0.317260264900637</c:v>
                </c:pt>
                <c:pt idx="4633">
                  <c:v>0.317317963576134</c:v>
                </c:pt>
                <c:pt idx="4634">
                  <c:v>0.317375662251631</c:v>
                </c:pt>
                <c:pt idx="4635">
                  <c:v>0.317433360927128</c:v>
                </c:pt>
                <c:pt idx="4636">
                  <c:v>0.317491059602624</c:v>
                </c:pt>
                <c:pt idx="4637">
                  <c:v>0.317548758278121</c:v>
                </c:pt>
                <c:pt idx="4638">
                  <c:v>0.317606456953618</c:v>
                </c:pt>
                <c:pt idx="4639">
                  <c:v>0.317664155629114</c:v>
                </c:pt>
                <c:pt idx="4640">
                  <c:v>0.317721854304611</c:v>
                </c:pt>
                <c:pt idx="4641">
                  <c:v>0.317779552980108</c:v>
                </c:pt>
                <c:pt idx="4642">
                  <c:v>0.317837251655604</c:v>
                </c:pt>
                <c:pt idx="4643">
                  <c:v>0.317894950331101</c:v>
                </c:pt>
                <c:pt idx="4644">
                  <c:v>0.317952649006598</c:v>
                </c:pt>
                <c:pt idx="4645">
                  <c:v>0.318010347682094</c:v>
                </c:pt>
                <c:pt idx="4646">
                  <c:v>0.318068046357591</c:v>
                </c:pt>
                <c:pt idx="4647">
                  <c:v>0.318125745033088</c:v>
                </c:pt>
                <c:pt idx="4648">
                  <c:v>0.318183443708584</c:v>
                </c:pt>
                <c:pt idx="4649">
                  <c:v>0.318241142384081</c:v>
                </c:pt>
                <c:pt idx="4650">
                  <c:v>0.318298841059578</c:v>
                </c:pt>
                <c:pt idx="4651">
                  <c:v>0.318356539735074</c:v>
                </c:pt>
                <c:pt idx="4652">
                  <c:v>0.318414238410571</c:v>
                </c:pt>
                <c:pt idx="4653">
                  <c:v>0.318471937086068</c:v>
                </c:pt>
                <c:pt idx="4654">
                  <c:v>0.318529635761564</c:v>
                </c:pt>
                <c:pt idx="4655">
                  <c:v>0.318587334437061</c:v>
                </c:pt>
                <c:pt idx="4656">
                  <c:v>0.318645033112558</c:v>
                </c:pt>
                <c:pt idx="4657">
                  <c:v>0.318702731788054</c:v>
                </c:pt>
                <c:pt idx="4658">
                  <c:v>0.318760430463551</c:v>
                </c:pt>
                <c:pt idx="4659">
                  <c:v>0.318818129139048</c:v>
                </c:pt>
                <c:pt idx="4660">
                  <c:v>0.318875827814544</c:v>
                </c:pt>
                <c:pt idx="4661">
                  <c:v>0.318933526490041</c:v>
                </c:pt>
                <c:pt idx="4662">
                  <c:v>0.318991225165538</c:v>
                </c:pt>
                <c:pt idx="4663">
                  <c:v>0.319048923841035</c:v>
                </c:pt>
                <c:pt idx="4664">
                  <c:v>0.319106622516531</c:v>
                </c:pt>
                <c:pt idx="4665">
                  <c:v>0.319164321192028</c:v>
                </c:pt>
                <c:pt idx="4666">
                  <c:v>0.319222019867525</c:v>
                </c:pt>
                <c:pt idx="4667">
                  <c:v>0.319279718543021</c:v>
                </c:pt>
                <c:pt idx="4668">
                  <c:v>0.319337417218518</c:v>
                </c:pt>
                <c:pt idx="4669">
                  <c:v>0.319395115894015</c:v>
                </c:pt>
                <c:pt idx="4670">
                  <c:v>0.319452814569511</c:v>
                </c:pt>
                <c:pt idx="4671">
                  <c:v>0.319510513245008</c:v>
                </c:pt>
                <c:pt idx="4672">
                  <c:v>0.319568211920505</c:v>
                </c:pt>
                <c:pt idx="4673">
                  <c:v>0.319625910596001</c:v>
                </c:pt>
                <c:pt idx="4674">
                  <c:v>0.319683609271498</c:v>
                </c:pt>
                <c:pt idx="4675">
                  <c:v>0.319741307946995</c:v>
                </c:pt>
                <c:pt idx="4676">
                  <c:v>0.319799006622491</c:v>
                </c:pt>
                <c:pt idx="4677">
                  <c:v>0.319856705297988</c:v>
                </c:pt>
                <c:pt idx="4678">
                  <c:v>0.319914403973485</c:v>
                </c:pt>
                <c:pt idx="4679">
                  <c:v>0.319972102648981</c:v>
                </c:pt>
                <c:pt idx="4680">
                  <c:v>0.320029801324478</c:v>
                </c:pt>
                <c:pt idx="4681">
                  <c:v>0.320087499999975</c:v>
                </c:pt>
                <c:pt idx="4682">
                  <c:v>0.320145198675471</c:v>
                </c:pt>
                <c:pt idx="4683">
                  <c:v>0.320202897350968</c:v>
                </c:pt>
                <c:pt idx="4684">
                  <c:v>0.320260596026465</c:v>
                </c:pt>
                <c:pt idx="4685">
                  <c:v>0.320318294701961</c:v>
                </c:pt>
                <c:pt idx="4686">
                  <c:v>0.320375993377458</c:v>
                </c:pt>
                <c:pt idx="4687">
                  <c:v>0.320433692052955</c:v>
                </c:pt>
                <c:pt idx="4688">
                  <c:v>0.320491390728451</c:v>
                </c:pt>
                <c:pt idx="4689">
                  <c:v>0.320549089403948</c:v>
                </c:pt>
                <c:pt idx="4690">
                  <c:v>0.320606788079445</c:v>
                </c:pt>
                <c:pt idx="4691">
                  <c:v>0.320664486754941</c:v>
                </c:pt>
                <c:pt idx="4692">
                  <c:v>0.320722185430438</c:v>
                </c:pt>
                <c:pt idx="4693">
                  <c:v>0.320779884105935</c:v>
                </c:pt>
                <c:pt idx="4694">
                  <c:v>0.320837582781431</c:v>
                </c:pt>
                <c:pt idx="4695">
                  <c:v>0.320895281456928</c:v>
                </c:pt>
                <c:pt idx="4696">
                  <c:v>0.320952980132425</c:v>
                </c:pt>
                <c:pt idx="4697">
                  <c:v>0.321010678807922</c:v>
                </c:pt>
                <c:pt idx="4698">
                  <c:v>0.321068377483418</c:v>
                </c:pt>
                <c:pt idx="4699">
                  <c:v>0.321126076158915</c:v>
                </c:pt>
                <c:pt idx="4700">
                  <c:v>0.321183774834412</c:v>
                </c:pt>
                <c:pt idx="4701">
                  <c:v>0.321241473509908</c:v>
                </c:pt>
                <c:pt idx="4702">
                  <c:v>0.321299172185405</c:v>
                </c:pt>
                <c:pt idx="4703">
                  <c:v>0.321356870860902</c:v>
                </c:pt>
                <c:pt idx="4704">
                  <c:v>0.321414569536398</c:v>
                </c:pt>
                <c:pt idx="4705">
                  <c:v>0.321472268211895</c:v>
                </c:pt>
                <c:pt idx="4706">
                  <c:v>0.321529966887392</c:v>
                </c:pt>
                <c:pt idx="4707">
                  <c:v>0.321587665562888</c:v>
                </c:pt>
                <c:pt idx="4708">
                  <c:v>0.321645364238385</c:v>
                </c:pt>
                <c:pt idx="4709">
                  <c:v>0.321703062913882</c:v>
                </c:pt>
                <c:pt idx="4710">
                  <c:v>0.321760761589378</c:v>
                </c:pt>
                <c:pt idx="4711">
                  <c:v>0.321818460264875</c:v>
                </c:pt>
                <c:pt idx="4712">
                  <c:v>0.321876158940372</c:v>
                </c:pt>
                <c:pt idx="4713">
                  <c:v>0.321933857615868</c:v>
                </c:pt>
                <c:pt idx="4714">
                  <c:v>0.321991556291365</c:v>
                </c:pt>
                <c:pt idx="4715">
                  <c:v>0.322049254966862</c:v>
                </c:pt>
                <c:pt idx="4716">
                  <c:v>0.322106953642358</c:v>
                </c:pt>
                <c:pt idx="4717">
                  <c:v>0.322164652317855</c:v>
                </c:pt>
                <c:pt idx="4718">
                  <c:v>0.322222350993352</c:v>
                </c:pt>
                <c:pt idx="4719">
                  <c:v>0.322280049668848</c:v>
                </c:pt>
                <c:pt idx="4720">
                  <c:v>0.322337748344345</c:v>
                </c:pt>
                <c:pt idx="4721">
                  <c:v>0.322395447019842</c:v>
                </c:pt>
                <c:pt idx="4722">
                  <c:v>0.322453145695339</c:v>
                </c:pt>
                <c:pt idx="4723">
                  <c:v>0.322510844370835</c:v>
                </c:pt>
                <c:pt idx="4724">
                  <c:v>0.322568543046332</c:v>
                </c:pt>
                <c:pt idx="4725">
                  <c:v>0.322626241721829</c:v>
                </c:pt>
                <c:pt idx="4726">
                  <c:v>0.322683940397325</c:v>
                </c:pt>
                <c:pt idx="4727">
                  <c:v>0.322741639072822</c:v>
                </c:pt>
                <c:pt idx="4728">
                  <c:v>0.322799337748319</c:v>
                </c:pt>
                <c:pt idx="4729">
                  <c:v>0.322857036423815</c:v>
                </c:pt>
                <c:pt idx="4730">
                  <c:v>0.322914735099312</c:v>
                </c:pt>
                <c:pt idx="4731">
                  <c:v>0.322972433774809</c:v>
                </c:pt>
                <c:pt idx="4732">
                  <c:v>0.323030132450305</c:v>
                </c:pt>
                <c:pt idx="4733">
                  <c:v>0.323087831125802</c:v>
                </c:pt>
                <c:pt idx="4734">
                  <c:v>0.323145529801299</c:v>
                </c:pt>
                <c:pt idx="4735">
                  <c:v>0.323203228476795</c:v>
                </c:pt>
                <c:pt idx="4736">
                  <c:v>0.323260927152292</c:v>
                </c:pt>
                <c:pt idx="4737">
                  <c:v>0.323318625827789</c:v>
                </c:pt>
                <c:pt idx="4738">
                  <c:v>0.323376324503285</c:v>
                </c:pt>
                <c:pt idx="4739">
                  <c:v>0.323434023178782</c:v>
                </c:pt>
                <c:pt idx="4740">
                  <c:v>0.323491721854279</c:v>
                </c:pt>
                <c:pt idx="4741">
                  <c:v>0.323549420529775</c:v>
                </c:pt>
                <c:pt idx="4742">
                  <c:v>0.323607119205272</c:v>
                </c:pt>
                <c:pt idx="4743">
                  <c:v>0.323664817880769</c:v>
                </c:pt>
                <c:pt idx="4744">
                  <c:v>0.323722516556265</c:v>
                </c:pt>
                <c:pt idx="4745">
                  <c:v>0.323780215231762</c:v>
                </c:pt>
                <c:pt idx="4746">
                  <c:v>0.323837913907259</c:v>
                </c:pt>
                <c:pt idx="4747">
                  <c:v>0.323895612582755</c:v>
                </c:pt>
                <c:pt idx="4748">
                  <c:v>0.323953311258252</c:v>
                </c:pt>
                <c:pt idx="4749">
                  <c:v>0.324011009933749</c:v>
                </c:pt>
                <c:pt idx="4750">
                  <c:v>0.324068708609245</c:v>
                </c:pt>
                <c:pt idx="4751">
                  <c:v>0.324126407284742</c:v>
                </c:pt>
                <c:pt idx="4752">
                  <c:v>0.324184105960239</c:v>
                </c:pt>
                <c:pt idx="4753">
                  <c:v>0.324241804635735</c:v>
                </c:pt>
                <c:pt idx="4754">
                  <c:v>0.324299503311232</c:v>
                </c:pt>
                <c:pt idx="4755">
                  <c:v>0.324357201986729</c:v>
                </c:pt>
                <c:pt idx="4756">
                  <c:v>0.324414900662226</c:v>
                </c:pt>
                <c:pt idx="4757">
                  <c:v>0.324472599337722</c:v>
                </c:pt>
                <c:pt idx="4758">
                  <c:v>0.324530298013219</c:v>
                </c:pt>
                <c:pt idx="4759">
                  <c:v>0.324587996688716</c:v>
                </c:pt>
                <c:pt idx="4760">
                  <c:v>0.324645695364212</c:v>
                </c:pt>
                <c:pt idx="4761">
                  <c:v>0.324703394039709</c:v>
                </c:pt>
                <c:pt idx="4762">
                  <c:v>0.324761092715206</c:v>
                </c:pt>
                <c:pt idx="4763">
                  <c:v>0.324818791390702</c:v>
                </c:pt>
                <c:pt idx="4764">
                  <c:v>0.324876490066199</c:v>
                </c:pt>
                <c:pt idx="4765">
                  <c:v>0.324934188741696</c:v>
                </c:pt>
                <c:pt idx="4766">
                  <c:v>0.324991887417192</c:v>
                </c:pt>
                <c:pt idx="4767">
                  <c:v>0.325049586092689</c:v>
                </c:pt>
                <c:pt idx="4768">
                  <c:v>0.325107284768186</c:v>
                </c:pt>
                <c:pt idx="4769">
                  <c:v>0.325164983443682</c:v>
                </c:pt>
                <c:pt idx="4770">
                  <c:v>0.325222682119179</c:v>
                </c:pt>
                <c:pt idx="4771">
                  <c:v>0.325280380794676</c:v>
                </c:pt>
                <c:pt idx="4772">
                  <c:v>0.325338079470172</c:v>
                </c:pt>
                <c:pt idx="4773">
                  <c:v>0.325395778145669</c:v>
                </c:pt>
                <c:pt idx="4774">
                  <c:v>0.325453476821166</c:v>
                </c:pt>
                <c:pt idx="4775">
                  <c:v>0.325511175496662</c:v>
                </c:pt>
                <c:pt idx="4776">
                  <c:v>0.325568874172159</c:v>
                </c:pt>
                <c:pt idx="4777">
                  <c:v>0.325626572847656</c:v>
                </c:pt>
                <c:pt idx="4778">
                  <c:v>0.325684271523152</c:v>
                </c:pt>
                <c:pt idx="4779">
                  <c:v>0.325741970198649</c:v>
                </c:pt>
                <c:pt idx="4780">
                  <c:v>0.325799668874146</c:v>
                </c:pt>
                <c:pt idx="4781">
                  <c:v>0.325857367549642</c:v>
                </c:pt>
                <c:pt idx="4782">
                  <c:v>0.325915066225139</c:v>
                </c:pt>
                <c:pt idx="4783">
                  <c:v>0.325972764900636</c:v>
                </c:pt>
                <c:pt idx="4784">
                  <c:v>0.326030463576133</c:v>
                </c:pt>
                <c:pt idx="4785">
                  <c:v>0.326088162251629</c:v>
                </c:pt>
                <c:pt idx="4786">
                  <c:v>0.326145860927126</c:v>
                </c:pt>
                <c:pt idx="4787">
                  <c:v>0.326203559602623</c:v>
                </c:pt>
                <c:pt idx="4788">
                  <c:v>0.326261258278119</c:v>
                </c:pt>
                <c:pt idx="4789">
                  <c:v>0.326318956953616</c:v>
                </c:pt>
                <c:pt idx="4790">
                  <c:v>0.326376655629113</c:v>
                </c:pt>
                <c:pt idx="4791">
                  <c:v>0.326434354304609</c:v>
                </c:pt>
                <c:pt idx="4792">
                  <c:v>0.326492052980106</c:v>
                </c:pt>
                <c:pt idx="4793">
                  <c:v>0.326549751655603</c:v>
                </c:pt>
                <c:pt idx="4794">
                  <c:v>0.326607450331099</c:v>
                </c:pt>
                <c:pt idx="4795">
                  <c:v>0.326665149006596</c:v>
                </c:pt>
                <c:pt idx="4796">
                  <c:v>0.326722847682093</c:v>
                </c:pt>
                <c:pt idx="4797">
                  <c:v>0.326780546357589</c:v>
                </c:pt>
                <c:pt idx="4798">
                  <c:v>0.326838245033086</c:v>
                </c:pt>
                <c:pt idx="4799">
                  <c:v>0.326895943708583</c:v>
                </c:pt>
                <c:pt idx="4800">
                  <c:v>0.326953642384079</c:v>
                </c:pt>
                <c:pt idx="4801">
                  <c:v>0.327011341059576</c:v>
                </c:pt>
                <c:pt idx="4802">
                  <c:v>0.327069039735073</c:v>
                </c:pt>
                <c:pt idx="4803">
                  <c:v>0.327126738410569</c:v>
                </c:pt>
                <c:pt idx="4804">
                  <c:v>0.327184437086066</c:v>
                </c:pt>
                <c:pt idx="4805">
                  <c:v>0.327242135761563</c:v>
                </c:pt>
                <c:pt idx="4806">
                  <c:v>0.327299834437059</c:v>
                </c:pt>
                <c:pt idx="4807">
                  <c:v>0.327357533112556</c:v>
                </c:pt>
                <c:pt idx="4808">
                  <c:v>0.327415231788053</c:v>
                </c:pt>
                <c:pt idx="4809">
                  <c:v>0.327472930463549</c:v>
                </c:pt>
                <c:pt idx="4810">
                  <c:v>0.327530629139046</c:v>
                </c:pt>
                <c:pt idx="4811">
                  <c:v>0.327588327814543</c:v>
                </c:pt>
                <c:pt idx="4812">
                  <c:v>0.327646026490039</c:v>
                </c:pt>
                <c:pt idx="4813">
                  <c:v>0.327703725165536</c:v>
                </c:pt>
                <c:pt idx="4814">
                  <c:v>0.327761423841033</c:v>
                </c:pt>
                <c:pt idx="4815">
                  <c:v>0.32781912251653</c:v>
                </c:pt>
                <c:pt idx="4816">
                  <c:v>0.327876821192026</c:v>
                </c:pt>
                <c:pt idx="4817">
                  <c:v>0.327934519867523</c:v>
                </c:pt>
                <c:pt idx="4818">
                  <c:v>0.32799221854302</c:v>
                </c:pt>
                <c:pt idx="4819">
                  <c:v>0.328049917218516</c:v>
                </c:pt>
                <c:pt idx="4820">
                  <c:v>0.328107615894013</c:v>
                </c:pt>
                <c:pt idx="4821">
                  <c:v>0.32816531456951</c:v>
                </c:pt>
                <c:pt idx="4822">
                  <c:v>0.328223013245006</c:v>
                </c:pt>
                <c:pt idx="4823">
                  <c:v>0.328280711920503</c:v>
                </c:pt>
                <c:pt idx="4824">
                  <c:v>0.328338410596</c:v>
                </c:pt>
                <c:pt idx="4825">
                  <c:v>0.328396109271496</c:v>
                </c:pt>
                <c:pt idx="4826">
                  <c:v>0.328453807946993</c:v>
                </c:pt>
                <c:pt idx="4827">
                  <c:v>0.32851150662249</c:v>
                </c:pt>
                <c:pt idx="4828">
                  <c:v>0.328569205297986</c:v>
                </c:pt>
                <c:pt idx="4829">
                  <c:v>0.328626903973483</c:v>
                </c:pt>
                <c:pt idx="4830">
                  <c:v>0.32868460264898</c:v>
                </c:pt>
                <c:pt idx="4831">
                  <c:v>0.328742301324476</c:v>
                </c:pt>
                <c:pt idx="4832">
                  <c:v>0.328799999999973</c:v>
                </c:pt>
                <c:pt idx="4833">
                  <c:v>0.32885769867547</c:v>
                </c:pt>
                <c:pt idx="4834">
                  <c:v>0.328915397350966</c:v>
                </c:pt>
                <c:pt idx="4835">
                  <c:v>0.328973096026463</c:v>
                </c:pt>
                <c:pt idx="4836">
                  <c:v>0.32903079470196</c:v>
                </c:pt>
                <c:pt idx="4837">
                  <c:v>0.329088493377456</c:v>
                </c:pt>
                <c:pt idx="4838">
                  <c:v>0.329146192052953</c:v>
                </c:pt>
                <c:pt idx="4839">
                  <c:v>0.32920389072845</c:v>
                </c:pt>
                <c:pt idx="4840">
                  <c:v>0.329261589403946</c:v>
                </c:pt>
                <c:pt idx="4841">
                  <c:v>0.329319288079443</c:v>
                </c:pt>
                <c:pt idx="4842">
                  <c:v>0.32937698675494</c:v>
                </c:pt>
                <c:pt idx="4843">
                  <c:v>0.329434685430436</c:v>
                </c:pt>
                <c:pt idx="4844">
                  <c:v>0.329492384105933</c:v>
                </c:pt>
                <c:pt idx="4845">
                  <c:v>0.32955008278143</c:v>
                </c:pt>
                <c:pt idx="4846">
                  <c:v>0.329607781456927</c:v>
                </c:pt>
                <c:pt idx="4847">
                  <c:v>0.329665480132423</c:v>
                </c:pt>
                <c:pt idx="4848">
                  <c:v>0.32972317880792</c:v>
                </c:pt>
                <c:pt idx="4849">
                  <c:v>0.329780877483417</c:v>
                </c:pt>
                <c:pt idx="4850">
                  <c:v>0.329838576158913</c:v>
                </c:pt>
                <c:pt idx="4851">
                  <c:v>0.32989627483441</c:v>
                </c:pt>
                <c:pt idx="4852">
                  <c:v>0.329953973509907</c:v>
                </c:pt>
                <c:pt idx="4853">
                  <c:v>0.330011672185403</c:v>
                </c:pt>
                <c:pt idx="4854">
                  <c:v>0.3300693708609</c:v>
                </c:pt>
                <c:pt idx="4855">
                  <c:v>0.330127069536397</c:v>
                </c:pt>
                <c:pt idx="4856">
                  <c:v>0.330184768211893</c:v>
                </c:pt>
                <c:pt idx="4857">
                  <c:v>0.33024246688739</c:v>
                </c:pt>
                <c:pt idx="4858">
                  <c:v>0.330300165562887</c:v>
                </c:pt>
                <c:pt idx="4859">
                  <c:v>0.330357864238383</c:v>
                </c:pt>
                <c:pt idx="4860">
                  <c:v>0.33041556291388</c:v>
                </c:pt>
                <c:pt idx="4861">
                  <c:v>0.330473261589377</c:v>
                </c:pt>
                <c:pt idx="4862">
                  <c:v>0.330530960264873</c:v>
                </c:pt>
                <c:pt idx="4863">
                  <c:v>0.33058865894037</c:v>
                </c:pt>
                <c:pt idx="4864">
                  <c:v>0.330646357615867</c:v>
                </c:pt>
                <c:pt idx="4865">
                  <c:v>0.330704056291363</c:v>
                </c:pt>
                <c:pt idx="4866">
                  <c:v>0.33076175496686</c:v>
                </c:pt>
                <c:pt idx="4867">
                  <c:v>0.330819453642357</c:v>
                </c:pt>
                <c:pt idx="4868">
                  <c:v>0.330877152317853</c:v>
                </c:pt>
                <c:pt idx="4869">
                  <c:v>0.33093485099335</c:v>
                </c:pt>
                <c:pt idx="4870">
                  <c:v>0.330992549668847</c:v>
                </c:pt>
                <c:pt idx="4871">
                  <c:v>0.331050248344343</c:v>
                </c:pt>
                <c:pt idx="4872">
                  <c:v>0.33110794701984</c:v>
                </c:pt>
                <c:pt idx="4873">
                  <c:v>0.331165645695337</c:v>
                </c:pt>
                <c:pt idx="4874">
                  <c:v>0.331223344370834</c:v>
                </c:pt>
                <c:pt idx="4875">
                  <c:v>0.33128104304633</c:v>
                </c:pt>
                <c:pt idx="4876">
                  <c:v>0.331338741721827</c:v>
                </c:pt>
                <c:pt idx="4877">
                  <c:v>0.331396440397324</c:v>
                </c:pt>
                <c:pt idx="4878">
                  <c:v>0.33145413907282</c:v>
                </c:pt>
                <c:pt idx="4879">
                  <c:v>0.331511837748317</c:v>
                </c:pt>
                <c:pt idx="4880">
                  <c:v>0.331569536423814</c:v>
                </c:pt>
                <c:pt idx="4881">
                  <c:v>0.33162723509931</c:v>
                </c:pt>
                <c:pt idx="4882">
                  <c:v>0.331684933774807</c:v>
                </c:pt>
                <c:pt idx="4883">
                  <c:v>0.331742632450304</c:v>
                </c:pt>
                <c:pt idx="4884">
                  <c:v>0.3318003311258</c:v>
                </c:pt>
                <c:pt idx="4885">
                  <c:v>0.331858029801297</c:v>
                </c:pt>
                <c:pt idx="4886">
                  <c:v>0.331915728476794</c:v>
                </c:pt>
                <c:pt idx="4887">
                  <c:v>0.33197342715229</c:v>
                </c:pt>
                <c:pt idx="4888">
                  <c:v>0.332031125827787</c:v>
                </c:pt>
                <c:pt idx="4889">
                  <c:v>0.332088824503284</c:v>
                </c:pt>
                <c:pt idx="4890">
                  <c:v>0.33214652317878</c:v>
                </c:pt>
                <c:pt idx="4891">
                  <c:v>0.332204221854277</c:v>
                </c:pt>
                <c:pt idx="4892">
                  <c:v>0.332261920529774</c:v>
                </c:pt>
                <c:pt idx="4893">
                  <c:v>0.33231961920527</c:v>
                </c:pt>
                <c:pt idx="4894">
                  <c:v>0.332377317880767</c:v>
                </c:pt>
                <c:pt idx="4895">
                  <c:v>0.332435016556264</c:v>
                </c:pt>
                <c:pt idx="4896">
                  <c:v>0.33249271523176</c:v>
                </c:pt>
                <c:pt idx="4897">
                  <c:v>0.332550413907257</c:v>
                </c:pt>
                <c:pt idx="4898">
                  <c:v>0.332608112582754</c:v>
                </c:pt>
                <c:pt idx="4899">
                  <c:v>0.33266581125825</c:v>
                </c:pt>
                <c:pt idx="4900">
                  <c:v>0.332723509933747</c:v>
                </c:pt>
                <c:pt idx="4901">
                  <c:v>0.332781208609244</c:v>
                </c:pt>
                <c:pt idx="4902">
                  <c:v>0.33283890728474</c:v>
                </c:pt>
                <c:pt idx="4903">
                  <c:v>0.332896605960237</c:v>
                </c:pt>
                <c:pt idx="4904">
                  <c:v>0.332954304635734</c:v>
                </c:pt>
                <c:pt idx="4905">
                  <c:v>0.333012003311231</c:v>
                </c:pt>
                <c:pt idx="4906">
                  <c:v>0.333069701986727</c:v>
                </c:pt>
                <c:pt idx="4907">
                  <c:v>0.333127400662224</c:v>
                </c:pt>
                <c:pt idx="4908">
                  <c:v>0.333185099337721</c:v>
                </c:pt>
                <c:pt idx="4909">
                  <c:v>0.333242798013217</c:v>
                </c:pt>
                <c:pt idx="4910">
                  <c:v>0.333300496688714</c:v>
                </c:pt>
                <c:pt idx="4911">
                  <c:v>0.333358195364211</c:v>
                </c:pt>
                <c:pt idx="4912">
                  <c:v>0.333415894039707</c:v>
                </c:pt>
                <c:pt idx="4913">
                  <c:v>0.333473592715204</c:v>
                </c:pt>
                <c:pt idx="4914">
                  <c:v>0.333531291390701</c:v>
                </c:pt>
                <c:pt idx="4915">
                  <c:v>0.333588990066197</c:v>
                </c:pt>
                <c:pt idx="4916">
                  <c:v>0.333646688741694</c:v>
                </c:pt>
                <c:pt idx="4917">
                  <c:v>0.333704387417191</c:v>
                </c:pt>
                <c:pt idx="4918">
                  <c:v>0.333762086092687</c:v>
                </c:pt>
                <c:pt idx="4919">
                  <c:v>0.333819784768184</c:v>
                </c:pt>
                <c:pt idx="4920">
                  <c:v>0.333877483443681</c:v>
                </c:pt>
                <c:pt idx="4921">
                  <c:v>0.333935182119177</c:v>
                </c:pt>
                <c:pt idx="4922">
                  <c:v>0.333992880794674</c:v>
                </c:pt>
                <c:pt idx="4923">
                  <c:v>0.334050579470171</c:v>
                </c:pt>
                <c:pt idx="4924">
                  <c:v>0.334108278145667</c:v>
                </c:pt>
                <c:pt idx="4925">
                  <c:v>0.334165976821164</c:v>
                </c:pt>
                <c:pt idx="4926">
                  <c:v>0.334223675496661</c:v>
                </c:pt>
                <c:pt idx="4927">
                  <c:v>0.334281374172157</c:v>
                </c:pt>
                <c:pt idx="4928">
                  <c:v>0.334339072847654</c:v>
                </c:pt>
                <c:pt idx="4929">
                  <c:v>0.334396771523151</c:v>
                </c:pt>
                <c:pt idx="4930">
                  <c:v>0.334454470198647</c:v>
                </c:pt>
                <c:pt idx="4931">
                  <c:v>0.334512168874144</c:v>
                </c:pt>
                <c:pt idx="4932">
                  <c:v>0.334569867549641</c:v>
                </c:pt>
                <c:pt idx="4933">
                  <c:v>0.334627566225138</c:v>
                </c:pt>
                <c:pt idx="4934">
                  <c:v>0.334685264900634</c:v>
                </c:pt>
                <c:pt idx="4935">
                  <c:v>0.334742963576131</c:v>
                </c:pt>
                <c:pt idx="4936">
                  <c:v>0.334800662251628</c:v>
                </c:pt>
                <c:pt idx="4937">
                  <c:v>0.334858360927124</c:v>
                </c:pt>
                <c:pt idx="4938">
                  <c:v>0.334916059602621</c:v>
                </c:pt>
                <c:pt idx="4939">
                  <c:v>0.334973758278118</c:v>
                </c:pt>
                <c:pt idx="4940">
                  <c:v>0.335031456953614</c:v>
                </c:pt>
                <c:pt idx="4941">
                  <c:v>0.335089155629111</c:v>
                </c:pt>
                <c:pt idx="4942">
                  <c:v>0.335146854304608</c:v>
                </c:pt>
                <c:pt idx="4943">
                  <c:v>0.335204552980104</c:v>
                </c:pt>
                <c:pt idx="4944">
                  <c:v>0.335262251655601</c:v>
                </c:pt>
                <c:pt idx="4945">
                  <c:v>0.335319950331098</c:v>
                </c:pt>
                <c:pt idx="4946">
                  <c:v>0.335377649006594</c:v>
                </c:pt>
                <c:pt idx="4947">
                  <c:v>0.335435347682091</c:v>
                </c:pt>
                <c:pt idx="4948">
                  <c:v>0.335493046357588</c:v>
                </c:pt>
                <c:pt idx="4949">
                  <c:v>0.335550745033084</c:v>
                </c:pt>
                <c:pt idx="4950">
                  <c:v>0.335608443708581</c:v>
                </c:pt>
                <c:pt idx="4951">
                  <c:v>0.335666142384078</c:v>
                </c:pt>
                <c:pt idx="4952">
                  <c:v>0.335723841059574</c:v>
                </c:pt>
                <c:pt idx="4953">
                  <c:v>0.335781539735071</c:v>
                </c:pt>
                <c:pt idx="4954">
                  <c:v>0.335839238410568</c:v>
                </c:pt>
                <c:pt idx="4955">
                  <c:v>0.335896937086064</c:v>
                </c:pt>
                <c:pt idx="4956">
                  <c:v>0.335954635761561</c:v>
                </c:pt>
                <c:pt idx="4957">
                  <c:v>0.336012334437058</c:v>
                </c:pt>
                <c:pt idx="4958">
                  <c:v>0.336070033112554</c:v>
                </c:pt>
                <c:pt idx="4959">
                  <c:v>0.336127731788051</c:v>
                </c:pt>
                <c:pt idx="4960">
                  <c:v>0.336185430463548</c:v>
                </c:pt>
                <c:pt idx="4961">
                  <c:v>0.336243129139044</c:v>
                </c:pt>
                <c:pt idx="4962">
                  <c:v>0.336300827814541</c:v>
                </c:pt>
                <c:pt idx="4963">
                  <c:v>0.336358526490038</c:v>
                </c:pt>
                <c:pt idx="4964">
                  <c:v>0.336416225165534</c:v>
                </c:pt>
                <c:pt idx="4965">
                  <c:v>0.336473923841031</c:v>
                </c:pt>
                <c:pt idx="4966">
                  <c:v>0.336531622516528</c:v>
                </c:pt>
                <c:pt idx="4967">
                  <c:v>0.336589321192025</c:v>
                </c:pt>
                <c:pt idx="4968">
                  <c:v>0.336647019867521</c:v>
                </c:pt>
                <c:pt idx="4969">
                  <c:v>0.336704718543018</c:v>
                </c:pt>
                <c:pt idx="4970">
                  <c:v>0.336762417218515</c:v>
                </c:pt>
                <c:pt idx="4971">
                  <c:v>0.336820115894011</c:v>
                </c:pt>
                <c:pt idx="4972">
                  <c:v>0.336877814569508</c:v>
                </c:pt>
                <c:pt idx="4973">
                  <c:v>0.336935513245005</c:v>
                </c:pt>
                <c:pt idx="4974">
                  <c:v>0.336993211920501</c:v>
                </c:pt>
                <c:pt idx="4975">
                  <c:v>0.337050910595998</c:v>
                </c:pt>
                <c:pt idx="4976">
                  <c:v>0.337108609271495</c:v>
                </c:pt>
                <c:pt idx="4977">
                  <c:v>0.337166307946991</c:v>
                </c:pt>
                <c:pt idx="4978">
                  <c:v>0.337224006622488</c:v>
                </c:pt>
                <c:pt idx="4979">
                  <c:v>0.337281705297985</c:v>
                </c:pt>
                <c:pt idx="4980">
                  <c:v>0.337339403973481</c:v>
                </c:pt>
                <c:pt idx="4981">
                  <c:v>0.337397102648978</c:v>
                </c:pt>
                <c:pt idx="4982">
                  <c:v>0.337454801324475</c:v>
                </c:pt>
                <c:pt idx="4983">
                  <c:v>0.337512499999971</c:v>
                </c:pt>
                <c:pt idx="4984">
                  <c:v>0.337570198675468</c:v>
                </c:pt>
                <c:pt idx="4985">
                  <c:v>0.337627897350965</c:v>
                </c:pt>
                <c:pt idx="4986">
                  <c:v>0.337685596026461</c:v>
                </c:pt>
                <c:pt idx="4987">
                  <c:v>0.337743294701958</c:v>
                </c:pt>
                <c:pt idx="4988">
                  <c:v>0.337800993377455</c:v>
                </c:pt>
                <c:pt idx="4989">
                  <c:v>0.337858692052951</c:v>
                </c:pt>
                <c:pt idx="4990">
                  <c:v>0.337916390728448</c:v>
                </c:pt>
                <c:pt idx="4991">
                  <c:v>0.337974089403945</c:v>
                </c:pt>
                <c:pt idx="4992">
                  <c:v>0.338031788079441</c:v>
                </c:pt>
                <c:pt idx="4993">
                  <c:v>0.338089486754938</c:v>
                </c:pt>
                <c:pt idx="4994">
                  <c:v>0.338147185430435</c:v>
                </c:pt>
                <c:pt idx="4995">
                  <c:v>0.338204884105932</c:v>
                </c:pt>
                <c:pt idx="4996">
                  <c:v>0.338262582781428</c:v>
                </c:pt>
                <c:pt idx="4997">
                  <c:v>0.338320281456925</c:v>
                </c:pt>
                <c:pt idx="4998">
                  <c:v>0.338377980132422</c:v>
                </c:pt>
                <c:pt idx="4999">
                  <c:v>0.338435678807918</c:v>
                </c:pt>
                <c:pt idx="5000">
                  <c:v>0.338493377483415</c:v>
                </c:pt>
                <c:pt idx="5001">
                  <c:v>0.338551076158912</c:v>
                </c:pt>
                <c:pt idx="5002">
                  <c:v>0.338608774834408</c:v>
                </c:pt>
                <c:pt idx="5003">
                  <c:v>0.338666473509905</c:v>
                </c:pt>
                <c:pt idx="5004">
                  <c:v>0.338724172185402</c:v>
                </c:pt>
                <c:pt idx="5005">
                  <c:v>0.338781870860898</c:v>
                </c:pt>
                <c:pt idx="5006">
                  <c:v>0.338839569536395</c:v>
                </c:pt>
                <c:pt idx="5007">
                  <c:v>0.338897268211892</c:v>
                </c:pt>
                <c:pt idx="5008">
                  <c:v>0.338954966887388</c:v>
                </c:pt>
                <c:pt idx="5009">
                  <c:v>0.339012665562885</c:v>
                </c:pt>
                <c:pt idx="5010">
                  <c:v>0.339070364238382</c:v>
                </c:pt>
                <c:pt idx="5011">
                  <c:v>0.339128062913878</c:v>
                </c:pt>
                <c:pt idx="5012">
                  <c:v>0.339185761589375</c:v>
                </c:pt>
                <c:pt idx="5013">
                  <c:v>0.339243460264872</c:v>
                </c:pt>
                <c:pt idx="5014">
                  <c:v>0.339301158940368</c:v>
                </c:pt>
                <c:pt idx="5015">
                  <c:v>0.339358857615865</c:v>
                </c:pt>
                <c:pt idx="5016">
                  <c:v>0.339416556291362</c:v>
                </c:pt>
                <c:pt idx="5017">
                  <c:v>0.339474254966858</c:v>
                </c:pt>
                <c:pt idx="5018">
                  <c:v>0.339531953642355</c:v>
                </c:pt>
                <c:pt idx="5019">
                  <c:v>0.339589652317852</c:v>
                </c:pt>
                <c:pt idx="5020">
                  <c:v>0.339647350993348</c:v>
                </c:pt>
                <c:pt idx="5021">
                  <c:v>0.339705049668845</c:v>
                </c:pt>
                <c:pt idx="5022">
                  <c:v>0.339762748344342</c:v>
                </c:pt>
                <c:pt idx="5023">
                  <c:v>0.339820447019838</c:v>
                </c:pt>
                <c:pt idx="5024">
                  <c:v>0.339878145695335</c:v>
                </c:pt>
                <c:pt idx="5025">
                  <c:v>0.339935844370832</c:v>
                </c:pt>
                <c:pt idx="5026">
                  <c:v>0.339993543046329</c:v>
                </c:pt>
                <c:pt idx="5027">
                  <c:v>0.340051241721825</c:v>
                </c:pt>
                <c:pt idx="5028">
                  <c:v>0.340108940397322</c:v>
                </c:pt>
                <c:pt idx="5029">
                  <c:v>0.340166639072819</c:v>
                </c:pt>
                <c:pt idx="5030">
                  <c:v>0.340224337748315</c:v>
                </c:pt>
                <c:pt idx="5031">
                  <c:v>0.340282036423812</c:v>
                </c:pt>
                <c:pt idx="5032">
                  <c:v>0.340339735099309</c:v>
                </c:pt>
                <c:pt idx="5033">
                  <c:v>0.340397433774805</c:v>
                </c:pt>
                <c:pt idx="5034">
                  <c:v>0.340455132450302</c:v>
                </c:pt>
                <c:pt idx="5035">
                  <c:v>0.340512831125799</c:v>
                </c:pt>
                <c:pt idx="5036">
                  <c:v>0.340570529801295</c:v>
                </c:pt>
                <c:pt idx="5037">
                  <c:v>0.340628228476792</c:v>
                </c:pt>
                <c:pt idx="5038">
                  <c:v>0.340685927152289</c:v>
                </c:pt>
                <c:pt idx="5039">
                  <c:v>0.340743625827785</c:v>
                </c:pt>
                <c:pt idx="5040">
                  <c:v>0.340801324503282</c:v>
                </c:pt>
                <c:pt idx="5041">
                  <c:v>0.340859023178779</c:v>
                </c:pt>
                <c:pt idx="5042">
                  <c:v>0.340916721854275</c:v>
                </c:pt>
                <c:pt idx="5043">
                  <c:v>0.340974420529772</c:v>
                </c:pt>
                <c:pt idx="5044">
                  <c:v>0.341032119205269</c:v>
                </c:pt>
                <c:pt idx="5045">
                  <c:v>0.341089817880765</c:v>
                </c:pt>
                <c:pt idx="5046">
                  <c:v>0.341147516556262</c:v>
                </c:pt>
                <c:pt idx="5047">
                  <c:v>0.341205215231759</c:v>
                </c:pt>
                <c:pt idx="5048">
                  <c:v>0.341262913907255</c:v>
                </c:pt>
                <c:pt idx="5049">
                  <c:v>0.341320612582752</c:v>
                </c:pt>
                <c:pt idx="5050">
                  <c:v>0.341378311258249</c:v>
                </c:pt>
              </c:numCache>
            </c:numRef>
          </c:yVal>
          <c:smooth val="1"/>
        </c:ser>
        <c:ser>
          <c:idx val="2"/>
          <c:order val="2"/>
          <c:tx>
            <c:v>Min Variance</c:v>
          </c:tx>
          <c:spPr>
            <a:ln w="28575">
              <a:noFill/>
            </a:ln>
          </c:spPr>
          <c:marker>
            <c:symbol val="square"/>
            <c:size val="6"/>
            <c:spPr>
              <a:solidFill>
                <a:srgbClr val="8A8B8A"/>
              </a:solidFill>
              <a:ln>
                <a:solidFill>
                  <a:srgbClr val="000000"/>
                </a:solidFill>
                <a:prstDash val="solid"/>
              </a:ln>
            </c:spPr>
          </c:marker>
          <c:xVal>
            <c:numRef>
              <c:f>three_plus_one!$C$36</c:f>
              <c:numCache>
                <c:formatCode>0.0000</c:formatCode>
                <c:ptCount val="1"/>
                <c:pt idx="0">
                  <c:v>0.0716090900030039</c:v>
                </c:pt>
              </c:numCache>
            </c:numRef>
          </c:xVal>
          <c:yVal>
            <c:numRef>
              <c:f>three_plus_one!$C$34</c:f>
              <c:numCache>
                <c:formatCode>0.0000</c:formatCode>
                <c:ptCount val="1"/>
                <c:pt idx="0">
                  <c:v>0.147840172786177</c:v>
                </c:pt>
              </c:numCache>
            </c:numRef>
          </c:yVal>
          <c:smooth val="1"/>
        </c:ser>
        <c:ser>
          <c:idx val="3"/>
          <c:order val="3"/>
          <c:tx>
            <c:v>Tangent Point</c:v>
          </c:tx>
          <c:spPr>
            <a:ln w="28575">
              <a:noFill/>
            </a:ln>
          </c:spPr>
          <c:marker>
            <c:symbol val="square"/>
            <c:size val="6"/>
            <c:spPr>
              <a:solidFill>
                <a:srgbClr val="FFFFFF"/>
              </a:solidFill>
              <a:ln>
                <a:solidFill>
                  <a:srgbClr val="000000"/>
                </a:solidFill>
                <a:prstDash val="solid"/>
              </a:ln>
            </c:spPr>
          </c:marker>
          <c:xVal>
            <c:numRef>
              <c:f>three_plus_one!$Z$34</c:f>
              <c:numCache>
                <c:formatCode>General</c:formatCode>
                <c:ptCount val="1"/>
                <c:pt idx="0">
                  <c:v>0.100399567939318</c:v>
                </c:pt>
              </c:numCache>
            </c:numRef>
          </c:xVal>
          <c:yVal>
            <c:numRef>
              <c:f>three_plus_one!$AA$34</c:f>
              <c:numCache>
                <c:formatCode>General</c:formatCode>
                <c:ptCount val="1"/>
                <c:pt idx="0">
                  <c:v>0.242328918322296</c:v>
                </c:pt>
              </c:numCache>
            </c:numRef>
          </c:yVal>
          <c:smooth val="1"/>
        </c:ser>
        <c:ser>
          <c:idx val="4"/>
          <c:order val="4"/>
          <c:tx>
            <c:v>Asset 1</c:v>
          </c:tx>
          <c:spPr>
            <a:ln w="28575">
              <a:noFill/>
            </a:ln>
          </c:spPr>
          <c:marker>
            <c:symbol val="square"/>
            <c:size val="6"/>
            <c:spPr>
              <a:solidFill>
                <a:srgbClr val="8EB5C3"/>
              </a:solidFill>
              <a:ln>
                <a:solidFill>
                  <a:srgbClr val="000000"/>
                </a:solidFill>
                <a:prstDash val="solid"/>
              </a:ln>
            </c:spPr>
          </c:marker>
          <c:xVal>
            <c:numRef>
              <c:f>three_plus_one!$J$4</c:f>
              <c:numCache>
                <c:formatCode>0.0000</c:formatCode>
                <c:ptCount val="1"/>
                <c:pt idx="0">
                  <c:v>0.08</c:v>
                </c:pt>
              </c:numCache>
            </c:numRef>
          </c:xVal>
          <c:yVal>
            <c:numRef>
              <c:f>three_plus_one!$C$4</c:f>
              <c:numCache>
                <c:formatCode>General</c:formatCode>
                <c:ptCount val="1"/>
                <c:pt idx="0">
                  <c:v>0.1</c:v>
                </c:pt>
              </c:numCache>
            </c:numRef>
          </c:yVal>
          <c:smooth val="1"/>
        </c:ser>
        <c:ser>
          <c:idx val="5"/>
          <c:order val="5"/>
          <c:tx>
            <c:v>Asset 2</c:v>
          </c:tx>
          <c:spPr>
            <a:ln w="28575">
              <a:noFill/>
            </a:ln>
          </c:spPr>
          <c:marker>
            <c:symbol val="square"/>
            <c:size val="6"/>
            <c:spPr>
              <a:solidFill>
                <a:srgbClr val="00A3DB"/>
              </a:solidFill>
              <a:ln>
                <a:solidFill>
                  <a:srgbClr val="000000"/>
                </a:solidFill>
                <a:prstDash val="solid"/>
              </a:ln>
            </c:spPr>
          </c:marker>
          <c:xVal>
            <c:numRef>
              <c:f>three_plus_one!$J$5</c:f>
              <c:numCache>
                <c:formatCode>0.0000</c:formatCode>
                <c:ptCount val="1"/>
                <c:pt idx="0">
                  <c:v>0.12</c:v>
                </c:pt>
              </c:numCache>
            </c:numRef>
          </c:xVal>
          <c:yVal>
            <c:numRef>
              <c:f>three_plus_one!$C$5</c:f>
              <c:numCache>
                <c:formatCode>General</c:formatCode>
                <c:ptCount val="1"/>
                <c:pt idx="0">
                  <c:v>0.2</c:v>
                </c:pt>
              </c:numCache>
            </c:numRef>
          </c:yVal>
          <c:smooth val="1"/>
        </c:ser>
        <c:ser>
          <c:idx val="6"/>
          <c:order val="6"/>
          <c:tx>
            <c:v>Asset 3</c:v>
          </c:tx>
          <c:spPr>
            <a:ln w="28575">
              <a:noFill/>
            </a:ln>
          </c:spPr>
          <c:marker>
            <c:symbol val="square"/>
            <c:size val="6"/>
            <c:spPr>
              <a:solidFill>
                <a:srgbClr val="00A3DB"/>
              </a:solidFill>
              <a:ln>
                <a:solidFill>
                  <a:srgbClr val="000000"/>
                </a:solidFill>
                <a:prstDash val="solid"/>
              </a:ln>
            </c:spPr>
          </c:marker>
          <c:xVal>
            <c:numRef>
              <c:f>three_plus_one!$J$6</c:f>
              <c:numCache>
                <c:formatCode>0.0000</c:formatCode>
                <c:ptCount val="1"/>
                <c:pt idx="0">
                  <c:v>0.15</c:v>
                </c:pt>
              </c:numCache>
            </c:numRef>
          </c:xVal>
          <c:yVal>
            <c:numRef>
              <c:f>three_plus_one!$C$6</c:f>
              <c:numCache>
                <c:formatCode>General</c:formatCode>
                <c:ptCount val="1"/>
                <c:pt idx="0">
                  <c:v>0.3</c:v>
                </c:pt>
              </c:numCache>
            </c:numRef>
          </c:yVal>
          <c:smooth val="1"/>
        </c:ser>
        <c:ser>
          <c:idx val="7"/>
          <c:order val="7"/>
          <c:tx>
            <c:v>Risk Free</c:v>
          </c:tx>
          <c:spPr>
            <a:ln w="28575">
              <a:noFill/>
            </a:ln>
          </c:spPr>
          <c:marker>
            <c:symbol val="square"/>
            <c:size val="6"/>
            <c:spPr>
              <a:solidFill>
                <a:srgbClr val="8A8B8A"/>
              </a:solidFill>
              <a:ln>
                <a:solidFill>
                  <a:srgbClr val="000000"/>
                </a:solidFill>
                <a:prstDash val="solid"/>
              </a:ln>
            </c:spPr>
          </c:marker>
          <c:xVal>
            <c:numLit>
              <c:formatCode>General</c:formatCode>
              <c:ptCount val="1"/>
              <c:pt idx="0">
                <c:v>0.0</c:v>
              </c:pt>
            </c:numLit>
          </c:xVal>
          <c:yVal>
            <c:numRef>
              <c:f>three_plus_one!$C$7</c:f>
              <c:numCache>
                <c:formatCode>General</c:formatCode>
                <c:ptCount val="1"/>
                <c:pt idx="0">
                  <c:v>0.05</c:v>
                </c:pt>
              </c:numCache>
            </c:numRef>
          </c:yVal>
          <c:smooth val="1"/>
        </c:ser>
        <c:ser>
          <c:idx val="8"/>
          <c:order val="8"/>
          <c:tx>
            <c:v>Selected Portfolio</c:v>
          </c:tx>
          <c:spPr>
            <a:ln w="28575">
              <a:noFill/>
            </a:ln>
          </c:spPr>
          <c:marker>
            <c:symbol val="square"/>
            <c:size val="6"/>
            <c:spPr>
              <a:solidFill>
                <a:srgbClr val="3366FF"/>
              </a:solidFill>
              <a:ln>
                <a:solidFill>
                  <a:srgbClr val="000000"/>
                </a:solidFill>
                <a:prstDash val="solid"/>
              </a:ln>
            </c:spPr>
          </c:marker>
          <c:xVal>
            <c:numRef>
              <c:f>three_plus_one!$M$36</c:f>
              <c:numCache>
                <c:formatCode>0.0000</c:formatCode>
                <c:ptCount val="1"/>
                <c:pt idx="0">
                  <c:v>0.0769508934321103</c:v>
                </c:pt>
              </c:numCache>
            </c:numRef>
          </c:xVal>
          <c:yVal>
            <c:numRef>
              <c:f>three_plus_one!$M$35</c:f>
              <c:numCache>
                <c:formatCode>0.0000</c:formatCode>
                <c:ptCount val="1"/>
                <c:pt idx="0">
                  <c:v>0.182</c:v>
                </c:pt>
              </c:numCache>
            </c:numRef>
          </c:yVal>
          <c:smooth val="1"/>
        </c:ser>
        <c:ser>
          <c:idx val="9"/>
          <c:order val="9"/>
          <c:tx>
            <c:v>Efficient Portfolio</c:v>
          </c:tx>
          <c:spPr>
            <a:ln w="28575">
              <a:noFill/>
            </a:ln>
          </c:spPr>
          <c:marker>
            <c:symbol val="square"/>
            <c:size val="6"/>
            <c:spPr>
              <a:solidFill>
                <a:srgbClr val="C0C0C0"/>
              </a:solidFill>
              <a:ln>
                <a:solidFill>
                  <a:srgbClr val="000000"/>
                </a:solidFill>
                <a:prstDash val="solid"/>
              </a:ln>
            </c:spPr>
          </c:marker>
          <c:xVal>
            <c:numRef>
              <c:f>three_plus_one!$J$36</c:f>
              <c:numCache>
                <c:formatCode>.0000</c:formatCode>
                <c:ptCount val="1"/>
                <c:pt idx="0">
                  <c:v>0.0626424162201584</c:v>
                </c:pt>
              </c:numCache>
            </c:numRef>
          </c:xVal>
          <c:yVal>
            <c:numRef>
              <c:f>three_plus_one!$J$31</c:f>
              <c:numCache>
                <c:formatCode>General</c:formatCode>
                <c:ptCount val="1"/>
                <c:pt idx="0">
                  <c:v>0.17</c:v>
                </c:pt>
              </c:numCache>
            </c:numRef>
          </c:yVal>
          <c:smooth val="1"/>
        </c:ser>
        <c:dLbls>
          <c:showLegendKey val="0"/>
          <c:showVal val="0"/>
          <c:showCatName val="0"/>
          <c:showSerName val="0"/>
          <c:showPercent val="0"/>
          <c:showBubbleSize val="0"/>
        </c:dLbls>
        <c:axId val="-2019729056"/>
        <c:axId val="-2019699904"/>
      </c:scatterChart>
      <c:valAx>
        <c:axId val="-2019729056"/>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US"/>
                  <a:t>Standard Deviation of Returns</a:t>
                </a:r>
              </a:p>
            </c:rich>
          </c:tx>
          <c:layout>
            <c:manualLayout>
              <c:xMode val="edge"/>
              <c:yMode val="edge"/>
              <c:x val="0.418803564454365"/>
              <c:y val="0.7131799817461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19699904"/>
        <c:crosses val="autoZero"/>
        <c:crossBetween val="midCat"/>
      </c:valAx>
      <c:valAx>
        <c:axId val="-2019699904"/>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US"/>
                  <a:t>Mean Returns</a:t>
                </a:r>
              </a:p>
            </c:rich>
          </c:tx>
          <c:layout>
            <c:manualLayout>
              <c:xMode val="edge"/>
              <c:yMode val="edge"/>
              <c:x val="0.0256410345584305"/>
              <c:y val="0.2054268425681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19729056"/>
        <c:crosses val="autoZero"/>
        <c:crossBetween val="midCat"/>
      </c:valAx>
      <c:spPr>
        <a:noFill/>
        <a:ln w="25400">
          <a:noFill/>
        </a:ln>
      </c:spPr>
    </c:plotArea>
    <c:legend>
      <c:legendPos val="b"/>
      <c:layout>
        <c:manualLayout>
          <c:xMode val="edge"/>
          <c:yMode val="edge"/>
          <c:x val="0.0455840614372097"/>
          <c:y val="0.798451501302796"/>
          <c:w val="0.871795174986637"/>
          <c:h val="0.151163148304898"/>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c:pageMargins b="1.0" l="0.75" r="0.75" t="1.0" header="0.5" footer="0.5"/>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88900</xdr:colOff>
      <xdr:row>7</xdr:row>
      <xdr:rowOff>101600</xdr:rowOff>
    </xdr:from>
    <xdr:to>
      <xdr:col>12</xdr:col>
      <xdr:colOff>850900</xdr:colOff>
      <xdr:row>28</xdr:row>
      <xdr:rowOff>25400</xdr:rowOff>
    </xdr:to>
    <xdr:graphicFrame macro="">
      <xdr:nvGraphicFramePr>
        <xdr:cNvPr id="308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pageSetUpPr fitToPage="1"/>
  </sheetPr>
  <dimension ref="A1:AN46376"/>
  <sheetViews>
    <sheetView tabSelected="1" workbookViewId="0">
      <selection activeCell="O6" sqref="O6"/>
    </sheetView>
  </sheetViews>
  <sheetFormatPr baseColWidth="10" defaultColWidth="9.1640625" defaultRowHeight="15" customHeight="1" x14ac:dyDescent="0.15"/>
  <cols>
    <col min="1" max="1" width="1.5" style="1" customWidth="1"/>
    <col min="2" max="2" width="14.1640625" style="4" customWidth="1"/>
    <col min="3" max="3" width="11.1640625" style="4" customWidth="1"/>
    <col min="4" max="4" width="4.6640625" style="2" customWidth="1"/>
    <col min="5" max="5" width="14" style="1" customWidth="1"/>
    <col min="6" max="6" width="8.5" style="1" customWidth="1"/>
    <col min="7" max="7" width="7.83203125" style="1" customWidth="1"/>
    <col min="8" max="8" width="5" style="1" customWidth="1"/>
    <col min="9" max="9" width="13.83203125" style="1" customWidth="1"/>
    <col min="10" max="10" width="9.1640625" style="1" customWidth="1"/>
    <col min="11" max="11" width="5" style="1" customWidth="1"/>
    <col min="12" max="12" width="12.1640625" style="1" customWidth="1"/>
    <col min="13" max="13" width="11.33203125" style="1" customWidth="1"/>
    <col min="14" max="14" width="6.5" style="1" customWidth="1"/>
    <col min="15" max="15" width="11" style="1" customWidth="1"/>
    <col min="16" max="16" width="9.6640625" style="1" customWidth="1"/>
    <col min="17" max="17" width="8.1640625" style="1" customWidth="1"/>
    <col min="18" max="18" width="8.6640625" style="1" customWidth="1"/>
    <col min="19" max="19" width="12" style="3" bestFit="1" customWidth="1"/>
    <col min="20" max="20" width="11.5" style="3" bestFit="1" customWidth="1"/>
    <col min="21" max="22" width="9.1640625" style="1" customWidth="1"/>
    <col min="23" max="23" width="11.83203125" style="4" bestFit="1" customWidth="1"/>
    <col min="24" max="30" width="9.1640625" style="1" customWidth="1"/>
    <col min="31" max="31" width="9.1640625" style="5" customWidth="1"/>
    <col min="32" max="32" width="11.83203125" style="6" customWidth="1"/>
    <col min="33" max="33" width="9.1640625" style="7" customWidth="1"/>
    <col min="34" max="34" width="9.1640625" style="8" customWidth="1"/>
    <col min="35" max="35" width="9.1640625" style="1" customWidth="1"/>
    <col min="36" max="37" width="9.1640625" style="4" customWidth="1"/>
    <col min="38" max="38" width="3.83203125" style="1" customWidth="1"/>
    <col min="39" max="39" width="12.5" style="1" bestFit="1" customWidth="1"/>
    <col min="40" max="16384" width="9.1640625" style="1"/>
  </cols>
  <sheetData>
    <row r="1" spans="1:40" ht="15" customHeight="1" thickBot="1" x14ac:dyDescent="0.2">
      <c r="B1" s="118" t="s">
        <v>68</v>
      </c>
      <c r="C1" s="118"/>
      <c r="D1" s="64"/>
      <c r="E1" s="119" t="str">
        <f>IF(MDETERM(E4:G6)&gt;0,"","Invalid Matrix")</f>
        <v/>
      </c>
      <c r="F1" s="120"/>
      <c r="G1" s="120"/>
      <c r="S1" s="122" t="s">
        <v>26</v>
      </c>
      <c r="T1" s="122"/>
      <c r="U1" s="123"/>
      <c r="AE1" s="5" t="s">
        <v>0</v>
      </c>
      <c r="AF1" s="12" t="s">
        <v>1</v>
      </c>
      <c r="AG1" s="13" t="s">
        <v>36</v>
      </c>
      <c r="AH1" s="14" t="s">
        <v>35</v>
      </c>
      <c r="AI1" s="15"/>
      <c r="AJ1" s="16" t="s">
        <v>3</v>
      </c>
      <c r="AK1" s="16" t="s">
        <v>2</v>
      </c>
      <c r="AM1" s="16" t="s">
        <v>66</v>
      </c>
      <c r="AN1" s="16" t="s">
        <v>67</v>
      </c>
    </row>
    <row r="2" spans="1:40" ht="15" customHeight="1" thickBot="1" x14ac:dyDescent="0.2">
      <c r="B2" s="9"/>
      <c r="C2" s="9"/>
      <c r="D2" s="1"/>
      <c r="E2" s="121"/>
      <c r="F2" s="121"/>
      <c r="G2" s="121"/>
      <c r="M2" s="63"/>
      <c r="S2" s="17">
        <f t="shared" ref="S2:U4" si="0">E4</f>
        <v>6.4000000000000003E-3</v>
      </c>
      <c r="T2" s="18">
        <f t="shared" si="0"/>
        <v>3.5999999999999999E-3</v>
      </c>
      <c r="U2" s="19">
        <f t="shared" si="0"/>
        <v>1.1999999999999999E-3</v>
      </c>
      <c r="AE2" s="1">
        <v>100</v>
      </c>
      <c r="AF2" s="6">
        <f>M39</f>
        <v>0</v>
      </c>
      <c r="AG2" s="7">
        <f>M39</f>
        <v>0</v>
      </c>
      <c r="AH2" s="8">
        <f>1-AF2-AG2</f>
        <v>1</v>
      </c>
      <c r="AJ2" s="4">
        <f>AF2*$C$4+AG2*$C$5+AH2*$C$6</f>
        <v>0.3</v>
      </c>
      <c r="AK2" s="4">
        <f t="shared" ref="AK2:AK65" si="1">SQRT(AF2^2*E$4+AG2^2*F$5+AH2^2*G$6+2*AF2*AG2*E$5+2*AF2*AH2*E$6+2*AG2*AH2*F$6)</f>
        <v>0.15</v>
      </c>
      <c r="AM2" s="1">
        <v>0</v>
      </c>
      <c r="AN2" s="1">
        <f>F$37*AM2+C$7</f>
        <v>0.05</v>
      </c>
    </row>
    <row r="3" spans="1:40" ht="15" customHeight="1" thickBot="1" x14ac:dyDescent="0.2">
      <c r="A3" s="4"/>
      <c r="B3" s="124" t="s">
        <v>13</v>
      </c>
      <c r="C3" s="125"/>
      <c r="E3" s="138" t="s">
        <v>25</v>
      </c>
      <c r="F3" s="139"/>
      <c r="G3" s="140"/>
      <c r="I3" s="128" t="s">
        <v>61</v>
      </c>
      <c r="J3" s="129"/>
      <c r="L3" s="130" t="s">
        <v>62</v>
      </c>
      <c r="M3" s="132"/>
      <c r="N3" s="63"/>
      <c r="S3" s="25">
        <f t="shared" si="0"/>
        <v>3.5999999999999999E-3</v>
      </c>
      <c r="T3" s="26">
        <f t="shared" si="0"/>
        <v>1.44E-2</v>
      </c>
      <c r="U3" s="27">
        <f t="shared" si="0"/>
        <v>3.5999999999999999E-3</v>
      </c>
      <c r="W3" s="10" t="s">
        <v>37</v>
      </c>
      <c r="Y3" s="11" t="s">
        <v>3</v>
      </c>
      <c r="AE3" s="1">
        <f>IF(COUNTIF(AE$2:AE2,AE2)=AE2,AE2-1,AE2)</f>
        <v>100</v>
      </c>
      <c r="AF3" s="6">
        <f t="shared" ref="AF3:AF66" si="2">IF(AE3=AE2,AF2,AF2+0.01*(1-3*M$39))</f>
        <v>0</v>
      </c>
      <c r="AG3" s="7">
        <f t="shared" ref="AG3:AG66" si="3">IF(AE3=AE2,AG2+0.01*(1-3*M$39),M$39)</f>
        <v>0.01</v>
      </c>
      <c r="AH3" s="8">
        <f t="shared" ref="AH3:AH66" si="4">1-AF3-AG3</f>
        <v>0.99</v>
      </c>
      <c r="AJ3" s="4">
        <f>AF3*$C$4+AG3*$C$5+AH3*$C$6</f>
        <v>0.29899999999999999</v>
      </c>
      <c r="AK3" s="4">
        <f t="shared" si="1"/>
        <v>0.14874464696250417</v>
      </c>
      <c r="AM3" s="1">
        <f>AM2+0.0003*Z$34</f>
        <v>3.0119870381795284E-5</v>
      </c>
      <c r="AN3" s="1">
        <f>F$37*AM3+C$7</f>
        <v>5.0057698675496691E-2</v>
      </c>
    </row>
    <row r="4" spans="1:40" ht="15" customHeight="1" thickBot="1" x14ac:dyDescent="0.2">
      <c r="B4" s="106" t="s">
        <v>14</v>
      </c>
      <c r="C4" s="77">
        <v>0.1</v>
      </c>
      <c r="D4" s="23"/>
      <c r="E4" s="80">
        <v>6.4000000000000003E-3</v>
      </c>
      <c r="F4" s="81">
        <v>3.5999999999999999E-3</v>
      </c>
      <c r="G4" s="77">
        <v>1.1999999999999999E-3</v>
      </c>
      <c r="I4" s="88" t="s">
        <v>17</v>
      </c>
      <c r="J4" s="89">
        <f>SQRT(E4)</f>
        <v>0.08</v>
      </c>
      <c r="L4" s="88" t="s">
        <v>32</v>
      </c>
      <c r="M4" s="92">
        <f>E5/(J4*J5)</f>
        <v>0.375</v>
      </c>
      <c r="S4" s="30">
        <f t="shared" si="0"/>
        <v>1.1999999999999999E-3</v>
      </c>
      <c r="T4" s="31">
        <f t="shared" si="0"/>
        <v>3.5999999999999999E-3</v>
      </c>
      <c r="U4" s="32">
        <f t="shared" si="0"/>
        <v>2.2499999999999999E-2</v>
      </c>
      <c r="W4" s="20">
        <f>C4-C$7</f>
        <v>0.05</v>
      </c>
      <c r="Y4" s="21">
        <f>C4</f>
        <v>0.1</v>
      </c>
      <c r="AE4" s="1">
        <f>IF(COUNTIF(AE$2:AE3,AE3)=AE3,AE3-1,AE3)</f>
        <v>100</v>
      </c>
      <c r="AF4" s="6">
        <f t="shared" si="2"/>
        <v>0</v>
      </c>
      <c r="AG4" s="7">
        <f t="shared" si="3"/>
        <v>0.02</v>
      </c>
      <c r="AH4" s="8">
        <f t="shared" si="4"/>
        <v>0.98</v>
      </c>
      <c r="AJ4" s="4">
        <f t="shared" ref="AJ4:AJ67" si="5">AF4*$C$4+AG4*$C$5+AH4*$C$6</f>
        <v>0.29799999999999999</v>
      </c>
      <c r="AK4" s="4">
        <f t="shared" si="1"/>
        <v>0.14749874575737923</v>
      </c>
      <c r="AM4" s="1">
        <f t="shared" ref="AM4:AM67" si="6">AM3+0.0003*Z$34</f>
        <v>6.0239740763590567E-5</v>
      </c>
      <c r="AN4" s="1">
        <f t="shared" ref="AN4:AN67" si="7">F$37*AM4+C$7</f>
        <v>5.0115397350993379E-2</v>
      </c>
    </row>
    <row r="5" spans="1:40" ht="15" customHeight="1" thickBot="1" x14ac:dyDescent="0.2">
      <c r="B5" s="107" t="s">
        <v>15</v>
      </c>
      <c r="C5" s="78">
        <v>0.2</v>
      </c>
      <c r="D5" s="1"/>
      <c r="E5" s="85">
        <f>F4</f>
        <v>3.5999999999999999E-3</v>
      </c>
      <c r="F5" s="82">
        <v>1.44E-2</v>
      </c>
      <c r="G5" s="78">
        <v>3.5999999999999999E-3</v>
      </c>
      <c r="H5" s="35"/>
      <c r="I5" s="85" t="s">
        <v>18</v>
      </c>
      <c r="J5" s="90">
        <f>SQRT(F5)</f>
        <v>0.12</v>
      </c>
      <c r="L5" s="85" t="s">
        <v>33</v>
      </c>
      <c r="M5" s="93">
        <f>E6/(J4*J6)</f>
        <v>9.9999999999999992E-2</v>
      </c>
      <c r="W5" s="20">
        <f>C5-C$7</f>
        <v>0.15000000000000002</v>
      </c>
      <c r="Y5" s="21">
        <f>C5</f>
        <v>0.2</v>
      </c>
      <c r="AE5" s="1">
        <f>IF(COUNTIF(AE$2:AE4,AE4)=AE4,AE4-1,AE4)</f>
        <v>100</v>
      </c>
      <c r="AF5" s="6">
        <f t="shared" si="2"/>
        <v>0</v>
      </c>
      <c r="AG5" s="7">
        <f t="shared" si="3"/>
        <v>0.03</v>
      </c>
      <c r="AH5" s="8">
        <f t="shared" si="4"/>
        <v>0.97</v>
      </c>
      <c r="AJ5" s="4">
        <f t="shared" si="5"/>
        <v>0.29699999999999999</v>
      </c>
      <c r="AK5" s="4">
        <f t="shared" si="1"/>
        <v>0.14626253792410412</v>
      </c>
      <c r="AM5" s="1">
        <f t="shared" si="6"/>
        <v>9.0359611145385851E-5</v>
      </c>
      <c r="AN5" s="1">
        <f t="shared" si="7"/>
        <v>5.0173096026490067E-2</v>
      </c>
    </row>
    <row r="6" spans="1:40" ht="15" customHeight="1" thickBot="1" x14ac:dyDescent="0.2">
      <c r="B6" s="111" t="s">
        <v>16</v>
      </c>
      <c r="C6" s="78">
        <v>0.3</v>
      </c>
      <c r="D6" s="1"/>
      <c r="E6" s="86">
        <f>G4</f>
        <v>1.1999999999999999E-3</v>
      </c>
      <c r="F6" s="87">
        <f>G5</f>
        <v>3.5999999999999999E-3</v>
      </c>
      <c r="G6" s="83">
        <v>2.2499999999999999E-2</v>
      </c>
      <c r="I6" s="86" t="s">
        <v>30</v>
      </c>
      <c r="J6" s="91">
        <f>SQRT(G6)</f>
        <v>0.15</v>
      </c>
      <c r="L6" s="86" t="s">
        <v>34</v>
      </c>
      <c r="M6" s="94">
        <f>F6/(J5*J6)</f>
        <v>0.2</v>
      </c>
      <c r="S6" s="126" t="s">
        <v>4</v>
      </c>
      <c r="T6" s="126"/>
      <c r="U6" s="127"/>
      <c r="W6" s="33">
        <f>C6-C$7</f>
        <v>0.25</v>
      </c>
      <c r="Y6" s="34">
        <f>C6</f>
        <v>0.3</v>
      </c>
      <c r="AE6" s="1">
        <f>IF(COUNTIF(AE$2:AE5,AE5)=AE5,AE5-1,AE5)</f>
        <v>100</v>
      </c>
      <c r="AF6" s="6">
        <f t="shared" si="2"/>
        <v>0</v>
      </c>
      <c r="AG6" s="7">
        <f t="shared" si="3"/>
        <v>0.04</v>
      </c>
      <c r="AH6" s="8">
        <f t="shared" si="4"/>
        <v>0.96</v>
      </c>
      <c r="AJ6" s="4">
        <f t="shared" si="5"/>
        <v>0.29599999999999999</v>
      </c>
      <c r="AK6" s="4">
        <f t="shared" si="1"/>
        <v>0.14503627132548602</v>
      </c>
      <c r="AM6" s="1">
        <f t="shared" si="6"/>
        <v>1.2047948152718113E-4</v>
      </c>
      <c r="AN6" s="1">
        <f t="shared" si="7"/>
        <v>5.0230794701986756E-2</v>
      </c>
    </row>
    <row r="7" spans="1:40" ht="15" customHeight="1" thickBot="1" x14ac:dyDescent="0.2">
      <c r="B7" s="115" t="s">
        <v>31</v>
      </c>
      <c r="C7" s="79">
        <v>0.05</v>
      </c>
      <c r="D7" s="1"/>
      <c r="E7" s="40"/>
      <c r="F7" s="40"/>
      <c r="S7" s="41">
        <f t="array" ref="S7:U9">MINVERSE(S2:U4)</f>
        <v>181.95602729340405</v>
      </c>
      <c r="T7" s="41">
        <v>-44.857215061915582</v>
      </c>
      <c r="U7" s="41">
        <v>-2.5271670457417237</v>
      </c>
      <c r="AE7" s="1">
        <f>IF(COUNTIF(AE$2:AE6,AE6)=AE6,AE6-1,AE6)</f>
        <v>100</v>
      </c>
      <c r="AF7" s="6">
        <f t="shared" si="2"/>
        <v>0</v>
      </c>
      <c r="AG7" s="7">
        <f t="shared" si="3"/>
        <v>0.05</v>
      </c>
      <c r="AH7" s="8">
        <f t="shared" si="4"/>
        <v>0.95</v>
      </c>
      <c r="AJ7" s="4">
        <f t="shared" si="5"/>
        <v>0.29499999999999998</v>
      </c>
      <c r="AK7" s="4">
        <f t="shared" si="1"/>
        <v>0.14382020025017347</v>
      </c>
      <c r="AM7" s="1">
        <f t="shared" si="6"/>
        <v>1.5059935190897642E-4</v>
      </c>
      <c r="AN7" s="1">
        <f t="shared" si="7"/>
        <v>5.0288493377483444E-2</v>
      </c>
    </row>
    <row r="8" spans="1:40" ht="15" customHeight="1" x14ac:dyDescent="0.15">
      <c r="D8" s="1"/>
      <c r="E8" s="1" t="str">
        <f>IF(ABS(D8)&gt;SQRT(D5*D7),"Invalid Covariance","")</f>
        <v/>
      </c>
      <c r="S8" s="41">
        <v>-44.857215061915589</v>
      </c>
      <c r="T8" s="41">
        <v>83.396512509476864</v>
      </c>
      <c r="U8" s="41">
        <v>-10.951057198214134</v>
      </c>
      <c r="W8" s="38" t="s">
        <v>38</v>
      </c>
      <c r="X8" s="39"/>
      <c r="Y8" s="24"/>
      <c r="AE8" s="1">
        <f>IF(COUNTIF(AE$2:AE7,AE7)=AE7,AE7-1,AE7)</f>
        <v>100</v>
      </c>
      <c r="AF8" s="6">
        <f t="shared" si="2"/>
        <v>0</v>
      </c>
      <c r="AG8" s="7">
        <f t="shared" si="3"/>
        <v>6.0000000000000005E-2</v>
      </c>
      <c r="AH8" s="8">
        <f t="shared" si="4"/>
        <v>0.94</v>
      </c>
      <c r="AJ8" s="4">
        <f t="shared" si="5"/>
        <v>0.29399999999999998</v>
      </c>
      <c r="AK8" s="4">
        <f t="shared" si="1"/>
        <v>0.14261458550933701</v>
      </c>
      <c r="AM8" s="1">
        <f t="shared" si="6"/>
        <v>1.807192222907717E-4</v>
      </c>
      <c r="AN8" s="1">
        <f t="shared" si="7"/>
        <v>5.0346192052980132E-2</v>
      </c>
    </row>
    <row r="9" spans="1:40" ht="15" customHeight="1" thickBot="1" x14ac:dyDescent="0.2">
      <c r="S9" s="41">
        <v>-2.5271670457417219</v>
      </c>
      <c r="T9" s="41">
        <v>-10.951057198214135</v>
      </c>
      <c r="U9" s="41">
        <v>46.331395838598262</v>
      </c>
      <c r="W9" s="42">
        <f>W4</f>
        <v>0.05</v>
      </c>
      <c r="X9" s="43">
        <f>W5</f>
        <v>0.15000000000000002</v>
      </c>
      <c r="Y9" s="36">
        <f>W6</f>
        <v>0.25</v>
      </c>
      <c r="AE9" s="1">
        <f>IF(COUNTIF(AE$2:AE8,AE8)=AE8,AE8-1,AE8)</f>
        <v>100</v>
      </c>
      <c r="AF9" s="6">
        <f t="shared" si="2"/>
        <v>0</v>
      </c>
      <c r="AG9" s="7">
        <f t="shared" si="3"/>
        <v>7.0000000000000007E-2</v>
      </c>
      <c r="AH9" s="8">
        <f t="shared" si="4"/>
        <v>0.92999999999999994</v>
      </c>
      <c r="AJ9" s="4">
        <f t="shared" si="5"/>
        <v>0.29299999999999998</v>
      </c>
      <c r="AK9" s="4">
        <f t="shared" si="1"/>
        <v>0.1414196945266111</v>
      </c>
      <c r="AM9" s="1">
        <f t="shared" si="6"/>
        <v>2.1083909267256699E-4</v>
      </c>
      <c r="AN9" s="1">
        <f t="shared" si="7"/>
        <v>5.0403890728476827E-2</v>
      </c>
    </row>
    <row r="10" spans="1:40" ht="15" customHeight="1" x14ac:dyDescent="0.15">
      <c r="S10" s="41"/>
      <c r="T10" s="41"/>
      <c r="U10" s="41"/>
      <c r="W10" s="44" t="s">
        <v>44</v>
      </c>
      <c r="X10" s="39"/>
      <c r="Y10" s="24"/>
      <c r="AE10" s="1">
        <f>IF(COUNTIF(AE$2:AE9,AE9)=AE9,AE9-1,AE9)</f>
        <v>100</v>
      </c>
      <c r="AF10" s="6">
        <f t="shared" si="2"/>
        <v>0</v>
      </c>
      <c r="AG10" s="7">
        <f t="shared" si="3"/>
        <v>0.08</v>
      </c>
      <c r="AH10" s="8">
        <f t="shared" si="4"/>
        <v>0.92</v>
      </c>
      <c r="AJ10" s="4">
        <f t="shared" si="5"/>
        <v>0.29200000000000004</v>
      </c>
      <c r="AK10" s="4">
        <f t="shared" si="1"/>
        <v>0.14023580142032205</v>
      </c>
      <c r="AM10" s="1">
        <f t="shared" si="6"/>
        <v>2.4095896305436227E-4</v>
      </c>
      <c r="AN10" s="1">
        <f t="shared" si="7"/>
        <v>5.0461589403973515E-2</v>
      </c>
    </row>
    <row r="11" spans="1:40" ht="12.75" customHeight="1" thickBot="1" x14ac:dyDescent="0.2">
      <c r="D11" s="1"/>
      <c r="S11" s="45" t="s">
        <v>5</v>
      </c>
      <c r="T11" s="45"/>
      <c r="U11" s="41"/>
      <c r="W11" s="42">
        <f t="array" ref="W11:Y11">MMULT(W9:Y9,S7:U9)</f>
        <v>1.7374273439474321</v>
      </c>
      <c r="X11" s="43">
        <v>7.528851823772218</v>
      </c>
      <c r="Y11" s="36">
        <v>9.8138320276303581</v>
      </c>
      <c r="AE11" s="1">
        <f>IF(COUNTIF(AE$2:AE10,AE10)=AE10,AE10-1,AE10)</f>
        <v>100</v>
      </c>
      <c r="AF11" s="6">
        <f t="shared" si="2"/>
        <v>0</v>
      </c>
      <c r="AG11" s="7">
        <f t="shared" si="3"/>
        <v>0.09</v>
      </c>
      <c r="AH11" s="8">
        <f t="shared" si="4"/>
        <v>0.91</v>
      </c>
      <c r="AJ11" s="4">
        <f t="shared" si="5"/>
        <v>0.29100000000000004</v>
      </c>
      <c r="AK11" s="4">
        <f t="shared" si="1"/>
        <v>0.13906318707695434</v>
      </c>
      <c r="AM11" s="1">
        <f t="shared" si="6"/>
        <v>2.7107883343615755E-4</v>
      </c>
      <c r="AN11" s="1">
        <f t="shared" si="7"/>
        <v>5.0519288079470204E-2</v>
      </c>
    </row>
    <row r="12" spans="1:40" ht="12.75" customHeight="1" thickBot="1" x14ac:dyDescent="0.2">
      <c r="B12" s="1"/>
      <c r="D12" s="1"/>
      <c r="S12" s="41">
        <f t="array" ref="S12:S14">MMULT(S7:U9,S36:S38)</f>
        <v>134.57164518574675</v>
      </c>
      <c r="T12" s="41"/>
      <c r="U12" s="41"/>
      <c r="AE12" s="1">
        <f>IF(COUNTIF(AE$2:AE11,AE11)=AE11,AE11-1,AE11)</f>
        <v>100</v>
      </c>
      <c r="AF12" s="6">
        <f t="shared" si="2"/>
        <v>0</v>
      </c>
      <c r="AG12" s="7">
        <f t="shared" si="3"/>
        <v>9.9999999999999992E-2</v>
      </c>
      <c r="AH12" s="8">
        <f t="shared" si="4"/>
        <v>0.9</v>
      </c>
      <c r="AJ12" s="4">
        <f t="shared" si="5"/>
        <v>0.29000000000000004</v>
      </c>
      <c r="AK12" s="4">
        <f t="shared" si="1"/>
        <v>0.13790213921473443</v>
      </c>
      <c r="AM12" s="1">
        <f t="shared" si="6"/>
        <v>3.0119870381795284E-4</v>
      </c>
      <c r="AN12" s="1">
        <f t="shared" si="7"/>
        <v>5.0576986754966892E-2</v>
      </c>
    </row>
    <row r="13" spans="1:40" ht="12.75" customHeight="1" x14ac:dyDescent="0.15">
      <c r="D13" s="1"/>
      <c r="S13" s="41">
        <v>27.588240249347141</v>
      </c>
      <c r="T13" s="41"/>
      <c r="U13" s="41"/>
      <c r="W13" s="38" t="s">
        <v>42</v>
      </c>
      <c r="X13" s="39"/>
      <c r="Y13" s="24"/>
      <c r="AE13" s="1">
        <f>IF(COUNTIF(AE$2:AE12,AE12)=AE12,AE12-1,AE12)</f>
        <v>100</v>
      </c>
      <c r="AF13" s="6">
        <f t="shared" si="2"/>
        <v>0</v>
      </c>
      <c r="AG13" s="7">
        <f t="shared" si="3"/>
        <v>0.10999999999999999</v>
      </c>
      <c r="AH13" s="8">
        <f t="shared" si="4"/>
        <v>0.89</v>
      </c>
      <c r="AJ13" s="4">
        <f t="shared" si="5"/>
        <v>0.28900000000000003</v>
      </c>
      <c r="AK13" s="4">
        <f t="shared" si="1"/>
        <v>0.13675295243613572</v>
      </c>
      <c r="AM13" s="1">
        <f t="shared" si="6"/>
        <v>3.3131857419974812E-4</v>
      </c>
      <c r="AN13" s="1">
        <f t="shared" si="7"/>
        <v>5.063468543046358E-2</v>
      </c>
    </row>
    <row r="14" spans="1:40" ht="12.75" customHeight="1" thickBot="1" x14ac:dyDescent="0.2">
      <c r="O14" s="3"/>
      <c r="S14" s="41">
        <v>32.853171594642404</v>
      </c>
      <c r="T14" s="41"/>
      <c r="U14" s="41"/>
      <c r="W14" s="46">
        <f>Y4</f>
        <v>0.1</v>
      </c>
      <c r="X14" s="35">
        <f>Y5</f>
        <v>0.2</v>
      </c>
      <c r="Y14" s="29">
        <f>Y6</f>
        <v>0.3</v>
      </c>
      <c r="AE14" s="1">
        <f>IF(COUNTIF(AE$2:AE13,AE13)=AE13,AE13-1,AE13)</f>
        <v>100</v>
      </c>
      <c r="AF14" s="6">
        <f t="shared" si="2"/>
        <v>0</v>
      </c>
      <c r="AG14" s="7">
        <f t="shared" si="3"/>
        <v>0.11999999999999998</v>
      </c>
      <c r="AH14" s="8">
        <f t="shared" si="4"/>
        <v>0.88</v>
      </c>
      <c r="AJ14" s="4">
        <f t="shared" si="5"/>
        <v>0.28800000000000003</v>
      </c>
      <c r="AK14" s="4">
        <f t="shared" si="1"/>
        <v>0.13561592826803198</v>
      </c>
      <c r="AM14" s="1">
        <f t="shared" si="6"/>
        <v>3.614384445815434E-4</v>
      </c>
      <c r="AN14" s="1">
        <f t="shared" si="7"/>
        <v>5.0692384105960268E-2</v>
      </c>
    </row>
    <row r="15" spans="1:40" ht="12.75" customHeight="1" x14ac:dyDescent="0.15">
      <c r="D15" s="1"/>
      <c r="R15" s="3"/>
      <c r="S15" s="41"/>
      <c r="T15" s="41"/>
      <c r="U15" s="41"/>
      <c r="W15" s="44" t="s">
        <v>43</v>
      </c>
      <c r="X15" s="39"/>
      <c r="Y15" s="24"/>
      <c r="AE15" s="1">
        <f>IF(COUNTIF(AE$2:AE14,AE14)=AE14,AE14-1,AE14)</f>
        <v>100</v>
      </c>
      <c r="AF15" s="6">
        <f t="shared" si="2"/>
        <v>0</v>
      </c>
      <c r="AG15" s="7">
        <f t="shared" si="3"/>
        <v>0.12999999999999998</v>
      </c>
      <c r="AH15" s="8">
        <f t="shared" si="4"/>
        <v>0.87</v>
      </c>
      <c r="AJ15" s="4">
        <f t="shared" si="5"/>
        <v>0.28700000000000003</v>
      </c>
      <c r="AK15" s="4">
        <f t="shared" si="1"/>
        <v>0.13449137518815102</v>
      </c>
      <c r="AM15" s="1">
        <f t="shared" si="6"/>
        <v>3.9155831496333869E-4</v>
      </c>
      <c r="AN15" s="1">
        <f t="shared" si="7"/>
        <v>5.0750082781456957E-2</v>
      </c>
    </row>
    <row r="16" spans="1:40" ht="12.75" customHeight="1" thickBot="1" x14ac:dyDescent="0.2">
      <c r="D16" s="1"/>
      <c r="S16" s="45" t="s">
        <v>7</v>
      </c>
      <c r="T16" s="45"/>
      <c r="U16" s="41"/>
      <c r="W16" s="42">
        <f t="array" ref="W16:Y16">MMULT(W14:Y14,S7:U9)</f>
        <v>8.4660096032347703</v>
      </c>
      <c r="X16" s="43">
        <v>8.9082638362395752</v>
      </c>
      <c r="Y16" s="36">
        <v>11.456490607362479</v>
      </c>
      <c r="AE16" s="1">
        <f>IF(COUNTIF(AE$2:AE15,AE15)=AE15,AE15-1,AE15)</f>
        <v>100</v>
      </c>
      <c r="AF16" s="6">
        <f t="shared" si="2"/>
        <v>0</v>
      </c>
      <c r="AG16" s="7">
        <f t="shared" si="3"/>
        <v>0.13999999999999999</v>
      </c>
      <c r="AH16" s="8">
        <f t="shared" si="4"/>
        <v>0.86</v>
      </c>
      <c r="AJ16" s="4">
        <f t="shared" si="5"/>
        <v>0.28600000000000003</v>
      </c>
      <c r="AK16" s="4">
        <f t="shared" si="1"/>
        <v>0.13337960863640289</v>
      </c>
      <c r="AM16" s="1">
        <f t="shared" si="6"/>
        <v>4.2167818534513397E-4</v>
      </c>
      <c r="AN16" s="1">
        <f t="shared" si="7"/>
        <v>5.0807781456953645E-2</v>
      </c>
    </row>
    <row r="17" spans="2:40" ht="12.75" customHeight="1" thickBot="1" x14ac:dyDescent="0.2">
      <c r="D17" s="1"/>
      <c r="O17" s="3"/>
      <c r="S17" s="41">
        <f t="array" ref="S17">MMULT(S41:U41,S12:S14)</f>
        <v>195.01305702973627</v>
      </c>
      <c r="T17" s="41"/>
      <c r="U17" s="41"/>
      <c r="AE17" s="1">
        <f>IF(COUNTIF(AE$2:AE16,AE16)=AE16,AE16-1,AE16)</f>
        <v>100</v>
      </c>
      <c r="AF17" s="6">
        <f t="shared" si="2"/>
        <v>0</v>
      </c>
      <c r="AG17" s="7">
        <f t="shared" si="3"/>
        <v>0.15</v>
      </c>
      <c r="AH17" s="8">
        <f t="shared" si="4"/>
        <v>0.85</v>
      </c>
      <c r="AJ17" s="4">
        <f t="shared" si="5"/>
        <v>0.28500000000000003</v>
      </c>
      <c r="AK17" s="4">
        <f t="shared" si="1"/>
        <v>0.13228095100958412</v>
      </c>
      <c r="AM17" s="1">
        <f t="shared" si="6"/>
        <v>4.5179805572692926E-4</v>
      </c>
      <c r="AN17" s="1">
        <f t="shared" si="7"/>
        <v>5.0865480132450333E-2</v>
      </c>
    </row>
    <row r="18" spans="2:40" ht="12.75" customHeight="1" thickBot="1" x14ac:dyDescent="0.2">
      <c r="D18" s="1"/>
      <c r="R18" s="3"/>
      <c r="W18" s="47">
        <f>MMULT(W16:Y16,W4:W6)</f>
        <v>4.623662707438295</v>
      </c>
      <c r="X18" s="1" t="s">
        <v>39</v>
      </c>
      <c r="AE18" s="1">
        <f>IF(COUNTIF(AE$2:AE17,AE17)=AE17,AE17-1,AE17)</f>
        <v>100</v>
      </c>
      <c r="AF18" s="6">
        <f t="shared" si="2"/>
        <v>0</v>
      </c>
      <c r="AG18" s="7">
        <f t="shared" si="3"/>
        <v>0.16</v>
      </c>
      <c r="AH18" s="8">
        <f t="shared" si="4"/>
        <v>0.84</v>
      </c>
      <c r="AJ18" s="4">
        <f t="shared" si="5"/>
        <v>0.28400000000000003</v>
      </c>
      <c r="AK18" s="4">
        <f t="shared" si="1"/>
        <v>0.13119573163788523</v>
      </c>
      <c r="AM18" s="1">
        <f t="shared" si="6"/>
        <v>4.8191792610872454E-4</v>
      </c>
      <c r="AN18" s="1">
        <f t="shared" si="7"/>
        <v>5.0923178807947021E-2</v>
      </c>
    </row>
    <row r="19" spans="2:40" ht="12.75" customHeight="1" thickBot="1" x14ac:dyDescent="0.2">
      <c r="D19" s="1"/>
      <c r="T19" s="1"/>
      <c r="AE19" s="1">
        <f>IF(COUNTIF(AE$2:AE18,AE18)=AE18,AE18-1,AE18)</f>
        <v>100</v>
      </c>
      <c r="AF19" s="6">
        <f t="shared" si="2"/>
        <v>0</v>
      </c>
      <c r="AG19" s="7">
        <f t="shared" si="3"/>
        <v>0.17</v>
      </c>
      <c r="AH19" s="8">
        <f t="shared" si="4"/>
        <v>0.83</v>
      </c>
      <c r="AJ19" s="4">
        <f t="shared" si="5"/>
        <v>0.28299999999999997</v>
      </c>
      <c r="AK19" s="4">
        <f t="shared" si="1"/>
        <v>0.13012428674156104</v>
      </c>
      <c r="AM19" s="1">
        <f t="shared" si="6"/>
        <v>5.1203779649051982E-4</v>
      </c>
      <c r="AN19" s="1">
        <f t="shared" si="7"/>
        <v>5.098087748344371E-2</v>
      </c>
    </row>
    <row r="20" spans="2:40" ht="12.75" customHeight="1" thickBot="1" x14ac:dyDescent="0.2">
      <c r="D20" s="1"/>
      <c r="S20" s="51" t="s">
        <v>10</v>
      </c>
      <c r="T20" s="52">
        <f>S12/S17</f>
        <v>0.69006479481641469</v>
      </c>
      <c r="W20" s="48">
        <f t="array" ref="W20:Y20">MMULT(S41:U41,S7:U9)</f>
        <v>134.57164518574675</v>
      </c>
      <c r="X20" s="49">
        <v>27.588240249347145</v>
      </c>
      <c r="Y20" s="50">
        <v>32.853171594642404</v>
      </c>
      <c r="AE20" s="1">
        <f>IF(COUNTIF(AE$2:AE19,AE19)=AE19,AE19-1,AE19)</f>
        <v>100</v>
      </c>
      <c r="AF20" s="6">
        <f t="shared" si="2"/>
        <v>0</v>
      </c>
      <c r="AG20" s="7">
        <f t="shared" si="3"/>
        <v>0.18000000000000002</v>
      </c>
      <c r="AH20" s="8">
        <f t="shared" si="4"/>
        <v>0.82</v>
      </c>
      <c r="AJ20" s="4">
        <f t="shared" si="5"/>
        <v>0.28199999999999997</v>
      </c>
      <c r="AK20" s="4">
        <f t="shared" si="1"/>
        <v>0.12906695936605928</v>
      </c>
      <c r="AM20" s="1">
        <f t="shared" si="6"/>
        <v>5.4215766687231511E-4</v>
      </c>
      <c r="AN20" s="1">
        <f t="shared" si="7"/>
        <v>5.1038576158940398E-2</v>
      </c>
    </row>
    <row r="21" spans="2:40" ht="12.75" customHeight="1" thickBot="1" x14ac:dyDescent="0.2">
      <c r="D21" s="1"/>
      <c r="S21" s="53" t="s">
        <v>11</v>
      </c>
      <c r="T21" s="54">
        <f>S13/S17</f>
        <v>0.14146868250539957</v>
      </c>
      <c r="AE21" s="1">
        <f>IF(COUNTIF(AE$2:AE20,AE20)=AE20,AE20-1,AE20)</f>
        <v>100</v>
      </c>
      <c r="AF21" s="6">
        <f t="shared" si="2"/>
        <v>0</v>
      </c>
      <c r="AG21" s="7">
        <f t="shared" si="3"/>
        <v>0.19000000000000003</v>
      </c>
      <c r="AH21" s="8">
        <f t="shared" si="4"/>
        <v>0.80999999999999994</v>
      </c>
      <c r="AJ21" s="4">
        <f t="shared" si="5"/>
        <v>0.28099999999999997</v>
      </c>
      <c r="AK21" s="4">
        <f t="shared" si="1"/>
        <v>0.1280240992938439</v>
      </c>
      <c r="AM21" s="1">
        <f t="shared" si="6"/>
        <v>5.7227753725411039E-4</v>
      </c>
      <c r="AN21" s="1">
        <f t="shared" si="7"/>
        <v>5.1096274834437086E-2</v>
      </c>
    </row>
    <row r="22" spans="2:40" ht="12.75" customHeight="1" thickBot="1" x14ac:dyDescent="0.2">
      <c r="D22" s="1"/>
      <c r="S22" s="55" t="s">
        <v>10</v>
      </c>
      <c r="T22" s="56">
        <f>S14/S17</f>
        <v>0.16846652267818579</v>
      </c>
      <c r="W22" s="47">
        <f>MMULT(W20:Y20,W4:W6)</f>
        <v>19.08011119535001</v>
      </c>
      <c r="X22" s="1" t="s">
        <v>40</v>
      </c>
      <c r="AE22" s="1">
        <f>IF(COUNTIF(AE$2:AE21,AE21)=AE21,AE21-1,AE21)</f>
        <v>100</v>
      </c>
      <c r="AF22" s="6">
        <f t="shared" si="2"/>
        <v>0</v>
      </c>
      <c r="AG22" s="7">
        <f t="shared" si="3"/>
        <v>0.20000000000000004</v>
      </c>
      <c r="AH22" s="8">
        <f t="shared" si="4"/>
        <v>0.79999999999999993</v>
      </c>
      <c r="AJ22" s="4">
        <f t="shared" si="5"/>
        <v>0.27999999999999997</v>
      </c>
      <c r="AK22" s="4">
        <f t="shared" si="1"/>
        <v>0.12699606293110033</v>
      </c>
      <c r="AM22" s="1">
        <f t="shared" si="6"/>
        <v>6.0239740763590567E-4</v>
      </c>
      <c r="AN22" s="1">
        <f t="shared" si="7"/>
        <v>5.1153973509933781E-2</v>
      </c>
    </row>
    <row r="23" spans="2:40" ht="12.75" customHeight="1" thickBot="1" x14ac:dyDescent="0.2">
      <c r="D23" s="1"/>
      <c r="AE23" s="1">
        <f>IF(COUNTIF(AE$2:AE22,AE22)=AE22,AE22-1,AE22)</f>
        <v>100</v>
      </c>
      <c r="AF23" s="6">
        <f t="shared" si="2"/>
        <v>0</v>
      </c>
      <c r="AG23" s="7">
        <f t="shared" si="3"/>
        <v>0.21000000000000005</v>
      </c>
      <c r="AH23" s="8">
        <f t="shared" si="4"/>
        <v>0.78999999999999992</v>
      </c>
      <c r="AJ23" s="4">
        <f t="shared" si="5"/>
        <v>0.27899999999999997</v>
      </c>
      <c r="AK23" s="4">
        <f t="shared" si="1"/>
        <v>0.12598321316746924</v>
      </c>
      <c r="AM23" s="1">
        <f t="shared" si="6"/>
        <v>6.3251727801770096E-4</v>
      </c>
      <c r="AN23" s="1">
        <f t="shared" si="7"/>
        <v>5.1211672185430469E-2</v>
      </c>
    </row>
    <row r="24" spans="2:40" ht="12.75" customHeight="1" thickBot="1" x14ac:dyDescent="0.2">
      <c r="D24" s="1"/>
      <c r="O24" s="3"/>
      <c r="S24" s="58" t="s">
        <v>9</v>
      </c>
      <c r="T24" s="59">
        <f>1/S17</f>
        <v>5.1278617710583171E-3</v>
      </c>
      <c r="W24" s="57">
        <f>W18/W22</f>
        <v>0.24232891832229583</v>
      </c>
      <c r="X24" s="1" t="s">
        <v>41</v>
      </c>
      <c r="AE24" s="1">
        <f>IF(COUNTIF(AE$2:AE23,AE23)=AE23,AE23-1,AE23)</f>
        <v>100</v>
      </c>
      <c r="AF24" s="6">
        <f t="shared" si="2"/>
        <v>0</v>
      </c>
      <c r="AG24" s="7">
        <f t="shared" si="3"/>
        <v>0.22000000000000006</v>
      </c>
      <c r="AH24" s="8">
        <f t="shared" si="4"/>
        <v>0.77999999999999992</v>
      </c>
      <c r="AJ24" s="4">
        <f t="shared" si="5"/>
        <v>0.27799999999999997</v>
      </c>
      <c r="AK24" s="4">
        <f t="shared" si="1"/>
        <v>0.12498591920692505</v>
      </c>
      <c r="AM24" s="1">
        <f t="shared" si="6"/>
        <v>6.6263714839949624E-4</v>
      </c>
      <c r="AN24" s="1">
        <f t="shared" si="7"/>
        <v>5.1269370860927158E-2</v>
      </c>
    </row>
    <row r="25" spans="2:40" ht="12.75" customHeight="1" thickBot="1" x14ac:dyDescent="0.2">
      <c r="D25" s="1"/>
      <c r="O25" s="3"/>
      <c r="R25" s="3"/>
      <c r="T25" s="3" t="s">
        <v>0</v>
      </c>
      <c r="AE25" s="1">
        <f>IF(COUNTIF(AE$2:AE24,AE24)=AE24,AE24-1,AE24)</f>
        <v>100</v>
      </c>
      <c r="AF25" s="6">
        <f t="shared" si="2"/>
        <v>0</v>
      </c>
      <c r="AG25" s="7">
        <f t="shared" si="3"/>
        <v>0.23000000000000007</v>
      </c>
      <c r="AH25" s="8">
        <f t="shared" si="4"/>
        <v>0.76999999999999991</v>
      </c>
      <c r="AJ25" s="4">
        <f t="shared" si="5"/>
        <v>0.27699999999999997</v>
      </c>
      <c r="AK25" s="4">
        <f t="shared" si="1"/>
        <v>0.12400455636790124</v>
      </c>
      <c r="AM25" s="1">
        <f t="shared" si="6"/>
        <v>6.9275701878129153E-4</v>
      </c>
      <c r="AN25" s="1">
        <f t="shared" si="7"/>
        <v>5.1327069536423846E-2</v>
      </c>
    </row>
    <row r="26" spans="2:40" ht="12.75" customHeight="1" thickBot="1" x14ac:dyDescent="0.2">
      <c r="D26" s="1"/>
      <c r="O26" s="3"/>
      <c r="R26" s="3"/>
      <c r="S26" s="4"/>
      <c r="T26" s="1"/>
      <c r="W26" s="47">
        <f>MMULT(W11:Y11,W4:W6)</f>
        <v>3.6696571476707938</v>
      </c>
      <c r="X26" s="60" t="s">
        <v>45</v>
      </c>
      <c r="Z26" s="11">
        <f t="array" ref="Z26:Z28">MMULT(S7:U9,W4:W6)</f>
        <v>1.7374273439474326</v>
      </c>
      <c r="AA26" s="35"/>
      <c r="AB26" s="35"/>
      <c r="AC26" s="35"/>
      <c r="AE26" s="1">
        <f>IF(COUNTIF(AE$2:AE25,AE25)=AE25,AE25-1,AE25)</f>
        <v>100</v>
      </c>
      <c r="AF26" s="6">
        <f t="shared" si="2"/>
        <v>0</v>
      </c>
      <c r="AG26" s="7">
        <f t="shared" si="3"/>
        <v>0.24000000000000007</v>
      </c>
      <c r="AH26" s="8">
        <f t="shared" si="4"/>
        <v>0.7599999999999999</v>
      </c>
      <c r="AJ26" s="4">
        <f t="shared" si="5"/>
        <v>0.27599999999999997</v>
      </c>
      <c r="AK26" s="4">
        <f t="shared" si="1"/>
        <v>0.12303950585076323</v>
      </c>
      <c r="AM26" s="1">
        <f t="shared" si="6"/>
        <v>7.2287688916308681E-4</v>
      </c>
      <c r="AN26" s="1">
        <f t="shared" si="7"/>
        <v>5.1384768211920534E-2</v>
      </c>
    </row>
    <row r="27" spans="2:40" ht="12.75" customHeight="1" thickBot="1" x14ac:dyDescent="0.2">
      <c r="D27" s="1"/>
      <c r="O27" s="3"/>
      <c r="R27" s="3"/>
      <c r="S27" s="44">
        <v>1</v>
      </c>
      <c r="T27" s="24">
        <f>C4</f>
        <v>0.1</v>
      </c>
      <c r="X27" s="4"/>
      <c r="Z27" s="21">
        <v>7.5288518237722188</v>
      </c>
      <c r="AA27" s="35"/>
      <c r="AB27" s="35"/>
      <c r="AC27" s="35"/>
      <c r="AE27" s="1">
        <f>IF(COUNTIF(AE$2:AE26,AE26)=AE26,AE26-1,AE26)</f>
        <v>100</v>
      </c>
      <c r="AF27" s="6">
        <f t="shared" si="2"/>
        <v>0</v>
      </c>
      <c r="AG27" s="7">
        <f t="shared" si="3"/>
        <v>0.25000000000000006</v>
      </c>
      <c r="AH27" s="8">
        <f t="shared" si="4"/>
        <v>0.75</v>
      </c>
      <c r="AJ27" s="4">
        <f t="shared" si="5"/>
        <v>0.27500000000000002</v>
      </c>
      <c r="AK27" s="4">
        <f t="shared" si="1"/>
        <v>0.1220911544707478</v>
      </c>
      <c r="AM27" s="1">
        <f t="shared" si="6"/>
        <v>7.5299675954488209E-4</v>
      </c>
      <c r="AN27" s="1">
        <f t="shared" si="7"/>
        <v>5.1442466887417222E-2</v>
      </c>
    </row>
    <row r="28" spans="2:40" ht="15" customHeight="1" thickBot="1" x14ac:dyDescent="0.2">
      <c r="D28" s="1"/>
      <c r="O28" s="3"/>
      <c r="R28" s="3"/>
      <c r="S28" s="69">
        <v>1</v>
      </c>
      <c r="T28" s="29">
        <f>C5</f>
        <v>0.2</v>
      </c>
      <c r="W28" s="10">
        <f>(W$24-C$7)*Z26/W$26</f>
        <v>9.1059602649006519E-2</v>
      </c>
      <c r="X28" s="60" t="s">
        <v>46</v>
      </c>
      <c r="Z28" s="34">
        <v>9.8138320276303581</v>
      </c>
      <c r="AA28" s="35"/>
      <c r="AB28" s="35"/>
      <c r="AC28" s="35"/>
      <c r="AE28" s="1">
        <f>IF(COUNTIF(AE$2:AE27,AE27)=AE27,AE27-1,AE27)</f>
        <v>100</v>
      </c>
      <c r="AF28" s="6">
        <f t="shared" si="2"/>
        <v>0</v>
      </c>
      <c r="AG28" s="7">
        <f t="shared" si="3"/>
        <v>0.26000000000000006</v>
      </c>
      <c r="AH28" s="8">
        <f t="shared" si="4"/>
        <v>0.74</v>
      </c>
      <c r="AJ28" s="4">
        <f t="shared" si="5"/>
        <v>0.27400000000000002</v>
      </c>
      <c r="AK28" s="4">
        <f t="shared" si="1"/>
        <v>0.12115989435452641</v>
      </c>
      <c r="AM28" s="1">
        <f t="shared" si="6"/>
        <v>7.8311662992667738E-4</v>
      </c>
      <c r="AN28" s="1">
        <f t="shared" si="7"/>
        <v>5.150016556291391E-2</v>
      </c>
    </row>
    <row r="29" spans="2:40" ht="15" customHeight="1" thickBot="1" x14ac:dyDescent="0.2">
      <c r="D29" s="1"/>
      <c r="H29" s="1" t="s">
        <v>22</v>
      </c>
      <c r="O29" s="3"/>
      <c r="R29" s="3"/>
      <c r="S29" s="61">
        <v>1</v>
      </c>
      <c r="T29" s="36">
        <f>C6</f>
        <v>0.3</v>
      </c>
      <c r="W29" s="20">
        <f>(W$24-C$7)*Z27/W$26</f>
        <v>0.39459161147902883</v>
      </c>
      <c r="AE29" s="1">
        <f>IF(COUNTIF(AE$2:AE28,AE28)=AE28,AE28-1,AE28)</f>
        <v>100</v>
      </c>
      <c r="AF29" s="6">
        <f t="shared" si="2"/>
        <v>0</v>
      </c>
      <c r="AG29" s="7">
        <f t="shared" si="3"/>
        <v>0.27000000000000007</v>
      </c>
      <c r="AH29" s="8">
        <f t="shared" si="4"/>
        <v>0.73</v>
      </c>
      <c r="AJ29" s="4">
        <f t="shared" si="5"/>
        <v>0.27300000000000002</v>
      </c>
      <c r="AK29" s="4">
        <f t="shared" si="1"/>
        <v>0.12024612259861021</v>
      </c>
      <c r="AM29" s="1">
        <f t="shared" si="6"/>
        <v>8.1323650030847266E-4</v>
      </c>
      <c r="AN29" s="1">
        <f t="shared" si="7"/>
        <v>5.1557864238410599E-2</v>
      </c>
    </row>
    <row r="30" spans="2:40" ht="15" customHeight="1" thickBot="1" x14ac:dyDescent="0.2">
      <c r="B30" s="130" t="s">
        <v>63</v>
      </c>
      <c r="C30" s="132"/>
      <c r="D30" s="1"/>
      <c r="E30" s="130" t="s">
        <v>53</v>
      </c>
      <c r="F30" s="131"/>
      <c r="I30" s="133" t="s">
        <v>64</v>
      </c>
      <c r="J30" s="134"/>
      <c r="L30" s="130" t="s">
        <v>65</v>
      </c>
      <c r="M30" s="135"/>
      <c r="N30" s="3"/>
      <c r="O30" s="3"/>
      <c r="Q30" s="3"/>
      <c r="R30" s="3"/>
      <c r="S30" s="1"/>
      <c r="T30" s="1"/>
      <c r="W30" s="33">
        <f>(W$24-C$7)*Z28/W$26</f>
        <v>0.51434878587196475</v>
      </c>
      <c r="AE30" s="1">
        <f>IF(COUNTIF(AE$2:AE29,AE29)=AE29,AE29-1,AE29)</f>
        <v>100</v>
      </c>
      <c r="AF30" s="6">
        <f t="shared" si="2"/>
        <v>0</v>
      </c>
      <c r="AG30" s="7">
        <f t="shared" si="3"/>
        <v>0.28000000000000008</v>
      </c>
      <c r="AH30" s="8">
        <f t="shared" si="4"/>
        <v>0.72</v>
      </c>
      <c r="AJ30" s="4">
        <f t="shared" si="5"/>
        <v>0.27200000000000002</v>
      </c>
      <c r="AK30" s="4">
        <f t="shared" si="1"/>
        <v>0.11935024088790101</v>
      </c>
      <c r="AM30" s="1">
        <f t="shared" si="6"/>
        <v>8.4335637069026794E-4</v>
      </c>
      <c r="AN30" s="1">
        <f t="shared" si="7"/>
        <v>5.1615562913907287E-2</v>
      </c>
    </row>
    <row r="31" spans="2:40" ht="15" customHeight="1" thickBot="1" x14ac:dyDescent="0.2">
      <c r="B31" s="108" t="s">
        <v>10</v>
      </c>
      <c r="C31" s="95">
        <f>T20</f>
        <v>0.69006479481641469</v>
      </c>
      <c r="D31" s="1"/>
      <c r="E31" s="112" t="s">
        <v>56</v>
      </c>
      <c r="F31" s="89">
        <f>W28</f>
        <v>9.1059602649006519E-2</v>
      </c>
      <c r="I31" s="100" t="s">
        <v>78</v>
      </c>
      <c r="J31" s="77">
        <v>0.17</v>
      </c>
      <c r="L31" s="103" t="s">
        <v>69</v>
      </c>
      <c r="M31" s="77">
        <v>0.1</v>
      </c>
      <c r="O31" s="3"/>
      <c r="R31" s="3"/>
      <c r="S31" s="1"/>
      <c r="T31" s="1"/>
      <c r="W31" s="4">
        <f>SUM(W28:W30)</f>
        <v>1</v>
      </c>
      <c r="Z31" s="116" t="s">
        <v>49</v>
      </c>
      <c r="AA31" s="117"/>
      <c r="AB31" s="60"/>
      <c r="AC31" s="60"/>
      <c r="AD31" s="60"/>
      <c r="AE31" s="1">
        <f>IF(COUNTIF(AE$2:AE30,AE30)=AE30,AE30-1,AE30)</f>
        <v>100</v>
      </c>
      <c r="AF31" s="6">
        <f t="shared" si="2"/>
        <v>0</v>
      </c>
      <c r="AG31" s="7">
        <f t="shared" si="3"/>
        <v>0.29000000000000009</v>
      </c>
      <c r="AH31" s="8">
        <f t="shared" si="4"/>
        <v>0.71</v>
      </c>
      <c r="AJ31" s="4">
        <f t="shared" si="5"/>
        <v>0.27100000000000002</v>
      </c>
      <c r="AK31" s="4">
        <f t="shared" si="1"/>
        <v>0.11847265507280572</v>
      </c>
      <c r="AM31" s="1">
        <f t="shared" si="6"/>
        <v>8.7347624107206323E-4</v>
      </c>
      <c r="AN31" s="1">
        <f t="shared" si="7"/>
        <v>5.1673261589403975E-2</v>
      </c>
    </row>
    <row r="32" spans="2:40" ht="15" customHeight="1" thickBot="1" x14ac:dyDescent="0.2">
      <c r="B32" s="109" t="s">
        <v>11</v>
      </c>
      <c r="C32" s="96">
        <f>T21</f>
        <v>0.14146868250539957</v>
      </c>
      <c r="E32" s="113" t="s">
        <v>54</v>
      </c>
      <c r="F32" s="90">
        <f>W29</f>
        <v>0.39459161147902883</v>
      </c>
      <c r="I32" s="101" t="s">
        <v>20</v>
      </c>
      <c r="J32" s="97">
        <f>X39/J$35</f>
        <v>9.1059602649006505E-2</v>
      </c>
      <c r="L32" s="104" t="s">
        <v>70</v>
      </c>
      <c r="M32" s="78">
        <v>0.65</v>
      </c>
      <c r="R32" s="3"/>
      <c r="S32" s="44">
        <v>1</v>
      </c>
      <c r="T32" s="39">
        <v>1</v>
      </c>
      <c r="U32" s="24">
        <v>1</v>
      </c>
      <c r="Z32" s="46" t="s">
        <v>50</v>
      </c>
      <c r="AA32" s="28" t="s">
        <v>51</v>
      </c>
      <c r="AB32" s="60"/>
      <c r="AC32" s="60"/>
      <c r="AD32" s="35"/>
      <c r="AE32" s="1">
        <f>IF(COUNTIF(AE$2:AE31,AE31)=AE31,AE31-1,AE31)</f>
        <v>100</v>
      </c>
      <c r="AF32" s="6">
        <f t="shared" si="2"/>
        <v>0</v>
      </c>
      <c r="AG32" s="7">
        <f t="shared" si="3"/>
        <v>0.3000000000000001</v>
      </c>
      <c r="AH32" s="8">
        <f t="shared" si="4"/>
        <v>0.7</v>
      </c>
      <c r="AJ32" s="4">
        <f t="shared" si="5"/>
        <v>0.27</v>
      </c>
      <c r="AK32" s="4">
        <f t="shared" si="1"/>
        <v>0.11761377470347595</v>
      </c>
      <c r="AM32" s="1">
        <f t="shared" si="6"/>
        <v>9.0359611145385851E-4</v>
      </c>
      <c r="AN32" s="1">
        <f t="shared" si="7"/>
        <v>5.1730960264900663E-2</v>
      </c>
    </row>
    <row r="33" spans="2:40" ht="15" customHeight="1" thickBot="1" x14ac:dyDescent="0.2">
      <c r="B33" s="109" t="s">
        <v>24</v>
      </c>
      <c r="C33" s="96">
        <f>T22</f>
        <v>0.16846652267818579</v>
      </c>
      <c r="E33" s="113" t="s">
        <v>55</v>
      </c>
      <c r="F33" s="90">
        <f>W30</f>
        <v>0.51434878587196475</v>
      </c>
      <c r="I33" s="101" t="s">
        <v>21</v>
      </c>
      <c r="J33" s="97">
        <f>X40/J$35</f>
        <v>0.39459161147902883</v>
      </c>
      <c r="L33" s="104" t="s">
        <v>71</v>
      </c>
      <c r="M33" s="99">
        <f>1-M31-M32</f>
        <v>0.25</v>
      </c>
      <c r="S33" s="61">
        <f>C4</f>
        <v>0.1</v>
      </c>
      <c r="T33" s="43">
        <f>C5</f>
        <v>0.2</v>
      </c>
      <c r="U33" s="36">
        <f>C6</f>
        <v>0.3</v>
      </c>
      <c r="W33" s="48" t="s">
        <v>47</v>
      </c>
      <c r="X33" s="50">
        <f>W28*Y4+W29*Y5+W30*Y6</f>
        <v>0.24232891832229586</v>
      </c>
      <c r="Z33" s="46">
        <v>0</v>
      </c>
      <c r="AA33" s="28">
        <f>C7</f>
        <v>0.05</v>
      </c>
      <c r="AB33" s="60"/>
      <c r="AC33" s="60"/>
      <c r="AD33" s="35"/>
      <c r="AE33" s="1">
        <f>IF(COUNTIF(AE$2:AE32,AE32)=AE32,AE32-1,AE32)</f>
        <v>100</v>
      </c>
      <c r="AF33" s="6">
        <f t="shared" si="2"/>
        <v>0</v>
      </c>
      <c r="AG33" s="7">
        <f t="shared" si="3"/>
        <v>0.31000000000000011</v>
      </c>
      <c r="AH33" s="8">
        <f t="shared" si="4"/>
        <v>0.69</v>
      </c>
      <c r="AJ33" s="4">
        <f t="shared" si="5"/>
        <v>0.26900000000000002</v>
      </c>
      <c r="AK33" s="4">
        <f t="shared" si="1"/>
        <v>0.11677401251990958</v>
      </c>
      <c r="AM33" s="1">
        <f t="shared" si="6"/>
        <v>9.337159818356538E-4</v>
      </c>
      <c r="AN33" s="1">
        <f t="shared" si="7"/>
        <v>5.1788658940397352E-2</v>
      </c>
    </row>
    <row r="34" spans="2:40" ht="15" customHeight="1" thickBot="1" x14ac:dyDescent="0.2">
      <c r="B34" s="109" t="s">
        <v>12</v>
      </c>
      <c r="C34" s="90">
        <f>C31*C4+C32*C5+C33*C6</f>
        <v>0.14784017278617712</v>
      </c>
      <c r="E34" s="113" t="s">
        <v>57</v>
      </c>
      <c r="F34" s="90">
        <f>X33</f>
        <v>0.24232891832229586</v>
      </c>
      <c r="I34" s="101" t="s">
        <v>23</v>
      </c>
      <c r="J34" s="97">
        <f>X41/J$35</f>
        <v>0.51434878587196475</v>
      </c>
      <c r="L34" s="104" t="s">
        <v>77</v>
      </c>
      <c r="M34" s="78">
        <v>0.8</v>
      </c>
      <c r="S34" s="35"/>
      <c r="T34" s="35"/>
      <c r="U34" s="35"/>
      <c r="Z34" s="46">
        <f>SQRT(W28^2*E4+W29^2*F5+W30^2*G6+2*W28*W29*E5+2*W28*W30*E6+2*W29*W30*F6)</f>
        <v>0.10039956793931762</v>
      </c>
      <c r="AA34" s="28">
        <f>W28*Y4+W29*Y5+W30*Y6</f>
        <v>0.24232891832229586</v>
      </c>
      <c r="AB34" s="60"/>
      <c r="AC34" s="60"/>
      <c r="AD34" s="35"/>
      <c r="AE34" s="1">
        <f>IF(COUNTIF(AE$2:AE33,AE33)=AE33,AE33-1,AE33)</f>
        <v>100</v>
      </c>
      <c r="AF34" s="6">
        <f t="shared" si="2"/>
        <v>0</v>
      </c>
      <c r="AG34" s="7">
        <f t="shared" si="3"/>
        <v>0.32000000000000012</v>
      </c>
      <c r="AH34" s="8">
        <f t="shared" si="4"/>
        <v>0.67999999999999994</v>
      </c>
      <c r="AJ34" s="4">
        <f t="shared" si="5"/>
        <v>0.26800000000000002</v>
      </c>
      <c r="AK34" s="4">
        <f t="shared" si="1"/>
        <v>0.11595378389686126</v>
      </c>
      <c r="AM34" s="1">
        <f t="shared" si="6"/>
        <v>9.6383585221744908E-4</v>
      </c>
      <c r="AN34" s="1">
        <f t="shared" si="7"/>
        <v>5.184635761589404E-2</v>
      </c>
    </row>
    <row r="35" spans="2:40" ht="15" customHeight="1" thickBot="1" x14ac:dyDescent="0.2">
      <c r="B35" s="109" t="s">
        <v>27</v>
      </c>
      <c r="C35" s="90">
        <f>T24</f>
        <v>5.1278617710583171E-3</v>
      </c>
      <c r="E35" s="113" t="s">
        <v>58</v>
      </c>
      <c r="F35" s="90">
        <f>X35^2</f>
        <v>1.0080073242401654E-2</v>
      </c>
      <c r="I35" s="101" t="s">
        <v>77</v>
      </c>
      <c r="J35" s="97">
        <f>SUM(X39:X41)</f>
        <v>0.62393113342898121</v>
      </c>
      <c r="L35" s="104" t="s">
        <v>72</v>
      </c>
      <c r="M35" s="90">
        <f>M34*(M31*C4+M32*C5+M33*C6)+(1-M34)*C7</f>
        <v>0.18200000000000005</v>
      </c>
      <c r="S35" s="47" t="s">
        <v>6</v>
      </c>
      <c r="T35" s="39"/>
      <c r="U35" s="24"/>
      <c r="W35" s="48" t="s">
        <v>48</v>
      </c>
      <c r="X35" s="50">
        <f>SQRT(W28^2*E4+W29^2*F5+W30^2*G6+2*W28*W29*E5+2*W28*W30*E6+2*W29*W30*F6)</f>
        <v>0.10039956793931762</v>
      </c>
      <c r="Z35" s="46">
        <f>2*Z34</f>
        <v>0.20079913587863524</v>
      </c>
      <c r="AA35" s="28">
        <f>Z36*Z35+AA33</f>
        <v>0.43465783664459173</v>
      </c>
      <c r="AB35" s="60"/>
      <c r="AC35" s="60"/>
      <c r="AD35" s="35"/>
      <c r="AE35" s="1">
        <f>IF(COUNTIF(AE$2:AE34,AE34)=AE34,AE34-1,AE34)</f>
        <v>100</v>
      </c>
      <c r="AF35" s="6">
        <f t="shared" si="2"/>
        <v>0</v>
      </c>
      <c r="AG35" s="7">
        <f t="shared" si="3"/>
        <v>0.33000000000000013</v>
      </c>
      <c r="AH35" s="8">
        <f t="shared" si="4"/>
        <v>0.66999999999999993</v>
      </c>
      <c r="AJ35" s="4">
        <f t="shared" si="5"/>
        <v>0.26700000000000002</v>
      </c>
      <c r="AK35" s="4">
        <f t="shared" si="1"/>
        <v>0.11515350624275407</v>
      </c>
      <c r="AM35" s="1">
        <f t="shared" si="6"/>
        <v>9.9395572259924425E-4</v>
      </c>
      <c r="AN35" s="1">
        <f t="shared" si="7"/>
        <v>5.1904056291390735E-2</v>
      </c>
    </row>
    <row r="36" spans="2:40" ht="15" customHeight="1" thickBot="1" x14ac:dyDescent="0.2">
      <c r="B36" s="110" t="s">
        <v>28</v>
      </c>
      <c r="C36" s="91">
        <f>SQRT(C35)</f>
        <v>7.1609090003003931E-2</v>
      </c>
      <c r="E36" s="113" t="s">
        <v>59</v>
      </c>
      <c r="F36" s="90">
        <f>X35</f>
        <v>0.10039956793931762</v>
      </c>
      <c r="I36" s="101" t="s">
        <v>19</v>
      </c>
      <c r="J36" s="97">
        <f>(J31-C7)/Z36</f>
        <v>6.2642416220158439E-2</v>
      </c>
      <c r="L36" s="104" t="s">
        <v>73</v>
      </c>
      <c r="M36" s="90">
        <f>SQRT((M31^2*E4+M32^2*F5+M33^2*G6+2*M31*M32*E5+2*M31*M33*E6+2*M32*M33*F6)*M34^2)</f>
        <v>7.6950893432110326E-2</v>
      </c>
      <c r="S36" s="20">
        <v>1</v>
      </c>
      <c r="T36" s="35"/>
      <c r="U36" s="29"/>
      <c r="Z36" s="61">
        <f>(AA34-AA33)/(Z34-Z33)</f>
        <v>1.915634920247278</v>
      </c>
      <c r="AA36" s="36" t="s">
        <v>52</v>
      </c>
      <c r="AB36" s="35"/>
      <c r="AC36" s="35"/>
      <c r="AD36" s="35"/>
      <c r="AE36" s="1">
        <f>IF(COUNTIF(AE$2:AE35,AE35)=AE35,AE35-1,AE35)</f>
        <v>100</v>
      </c>
      <c r="AF36" s="6">
        <f t="shared" si="2"/>
        <v>0</v>
      </c>
      <c r="AG36" s="7">
        <f t="shared" si="3"/>
        <v>0.34000000000000014</v>
      </c>
      <c r="AH36" s="8">
        <f t="shared" si="4"/>
        <v>0.65999999999999992</v>
      </c>
      <c r="AJ36" s="4">
        <f t="shared" si="5"/>
        <v>0.26600000000000001</v>
      </c>
      <c r="AK36" s="4">
        <f t="shared" si="1"/>
        <v>0.11437359835206726</v>
      </c>
      <c r="AM36" s="1">
        <f t="shared" si="6"/>
        <v>1.0240755929810394E-3</v>
      </c>
      <c r="AN36" s="1">
        <f t="shared" si="7"/>
        <v>5.1961754966887423E-2</v>
      </c>
    </row>
    <row r="37" spans="2:40" ht="15" customHeight="1" thickBot="1" x14ac:dyDescent="0.2">
      <c r="E37" s="114" t="s">
        <v>60</v>
      </c>
      <c r="F37" s="91">
        <f>(F34-C7)/F36</f>
        <v>1.915634920247278</v>
      </c>
      <c r="I37" s="102" t="s">
        <v>60</v>
      </c>
      <c r="J37" s="98">
        <f>(J31-C7)/J36</f>
        <v>1.915634920247278</v>
      </c>
      <c r="L37" s="105" t="s">
        <v>60</v>
      </c>
      <c r="M37" s="91">
        <f>(M35-C7)/M36</f>
        <v>1.715379693628335</v>
      </c>
      <c r="S37" s="20">
        <v>1</v>
      </c>
      <c r="T37" s="35"/>
      <c r="U37" s="29"/>
      <c r="AB37" s="35"/>
      <c r="AC37" s="35"/>
      <c r="AD37" s="35"/>
      <c r="AE37" s="1">
        <f>IF(COUNTIF(AE$2:AE36,AE36)=AE36,AE36-1,AE36)</f>
        <v>100</v>
      </c>
      <c r="AF37" s="6">
        <f t="shared" si="2"/>
        <v>0</v>
      </c>
      <c r="AG37" s="7">
        <f t="shared" si="3"/>
        <v>0.35000000000000014</v>
      </c>
      <c r="AH37" s="8">
        <f t="shared" si="4"/>
        <v>0.64999999999999991</v>
      </c>
      <c r="AJ37" s="4">
        <f t="shared" si="5"/>
        <v>0.26500000000000001</v>
      </c>
      <c r="AK37" s="4">
        <f t="shared" si="1"/>
        <v>0.11361447971099459</v>
      </c>
      <c r="AM37" s="1">
        <f t="shared" si="6"/>
        <v>1.0541954633628346E-3</v>
      </c>
      <c r="AN37" s="1">
        <f t="shared" si="7"/>
        <v>5.2019453642384111E-2</v>
      </c>
    </row>
    <row r="38" spans="2:40" ht="15" customHeight="1" thickBot="1" x14ac:dyDescent="0.2">
      <c r="F38" s="1" t="s">
        <v>0</v>
      </c>
      <c r="S38" s="33">
        <v>1</v>
      </c>
      <c r="T38" s="35"/>
      <c r="U38" s="29"/>
      <c r="AE38" s="1">
        <f>IF(COUNTIF(AE$2:AE37,AE37)=AE37,AE37-1,AE37)</f>
        <v>100</v>
      </c>
      <c r="AF38" s="6">
        <f t="shared" si="2"/>
        <v>0</v>
      </c>
      <c r="AG38" s="7">
        <f t="shared" si="3"/>
        <v>0.36000000000000015</v>
      </c>
      <c r="AH38" s="8">
        <f t="shared" si="4"/>
        <v>0.6399999999999999</v>
      </c>
      <c r="AJ38" s="4">
        <f t="shared" si="5"/>
        <v>0.26400000000000001</v>
      </c>
      <c r="AK38" s="4">
        <f t="shared" si="1"/>
        <v>0.11287656975652652</v>
      </c>
      <c r="AM38" s="1">
        <f t="shared" si="6"/>
        <v>1.0843153337446298E-3</v>
      </c>
      <c r="AN38" s="1">
        <f t="shared" si="7"/>
        <v>5.20771523178808E-2</v>
      </c>
    </row>
    <row r="39" spans="2:40" ht="15" customHeight="1" thickBot="1" x14ac:dyDescent="0.2">
      <c r="L39" s="65" t="s">
        <v>29</v>
      </c>
      <c r="M39" s="84">
        <v>0</v>
      </c>
      <c r="S39" s="46"/>
      <c r="T39" s="35"/>
      <c r="U39" s="29"/>
      <c r="W39" s="71" t="s">
        <v>74</v>
      </c>
      <c r="X39" s="72">
        <f>(J$31-C$7)*F31/(F$34-C$7)</f>
        <v>5.6814921090387292E-2</v>
      </c>
      <c r="AE39" s="1">
        <f>IF(COUNTIF(AE$2:AE38,AE38)=AE38,AE38-1,AE38)</f>
        <v>100</v>
      </c>
      <c r="AF39" s="6">
        <f t="shared" si="2"/>
        <v>0</v>
      </c>
      <c r="AG39" s="7">
        <f t="shared" si="3"/>
        <v>0.37000000000000016</v>
      </c>
      <c r="AH39" s="8">
        <f t="shared" si="4"/>
        <v>0.62999999999999989</v>
      </c>
      <c r="AJ39" s="4">
        <f t="shared" si="5"/>
        <v>0.26300000000000001</v>
      </c>
      <c r="AK39" s="4">
        <f t="shared" si="1"/>
        <v>0.11216028708950419</v>
      </c>
      <c r="AM39" s="1">
        <f t="shared" si="6"/>
        <v>1.114435204126425E-3</v>
      </c>
      <c r="AN39" s="1">
        <f t="shared" si="7"/>
        <v>5.2134850993377488E-2</v>
      </c>
    </row>
    <row r="40" spans="2:40" ht="15" customHeight="1" thickBot="1" x14ac:dyDescent="0.2">
      <c r="L40" s="2"/>
      <c r="M40" s="2"/>
      <c r="S40" s="136" t="s">
        <v>8</v>
      </c>
      <c r="T40" s="127"/>
      <c r="U40" s="137"/>
      <c r="W40" s="73" t="s">
        <v>75</v>
      </c>
      <c r="X40" s="74">
        <f>(J$31-C$7)*F32/(F$34-C$7)</f>
        <v>0.24619799139167864</v>
      </c>
      <c r="AE40" s="1">
        <f>IF(COUNTIF(AE$2:AE39,AE39)=AE39,AE39-1,AE39)</f>
        <v>100</v>
      </c>
      <c r="AF40" s="6">
        <f t="shared" si="2"/>
        <v>0</v>
      </c>
      <c r="AG40" s="7">
        <f t="shared" si="3"/>
        <v>0.38000000000000017</v>
      </c>
      <c r="AH40" s="8">
        <f t="shared" si="4"/>
        <v>0.61999999999999988</v>
      </c>
      <c r="AJ40" s="4">
        <f t="shared" si="5"/>
        <v>0.26200000000000001</v>
      </c>
      <c r="AK40" s="4">
        <f t="shared" si="1"/>
        <v>0.11146604864262481</v>
      </c>
      <c r="AM40" s="1">
        <f t="shared" si="6"/>
        <v>1.1445550745082201E-3</v>
      </c>
      <c r="AN40" s="1">
        <f t="shared" si="7"/>
        <v>5.2192549668874176E-2</v>
      </c>
    </row>
    <row r="41" spans="2:40" ht="15" customHeight="1" thickBot="1" x14ac:dyDescent="0.2">
      <c r="S41" s="42">
        <v>1</v>
      </c>
      <c r="T41" s="43">
        <v>1</v>
      </c>
      <c r="U41" s="36">
        <v>1</v>
      </c>
      <c r="W41" s="75" t="s">
        <v>76</v>
      </c>
      <c r="X41" s="76">
        <f>(J$31-C$7)*F33/(F$34-C$7)</f>
        <v>0.3209182209469153</v>
      </c>
      <c r="AE41" s="1">
        <f>IF(COUNTIF(AE$2:AE40,AE40)=AE40,AE40-1,AE40)</f>
        <v>100</v>
      </c>
      <c r="AF41" s="6">
        <f t="shared" si="2"/>
        <v>0</v>
      </c>
      <c r="AG41" s="7">
        <f t="shared" si="3"/>
        <v>0.39000000000000018</v>
      </c>
      <c r="AH41" s="8">
        <f t="shared" si="4"/>
        <v>0.60999999999999988</v>
      </c>
      <c r="AJ41" s="4">
        <f t="shared" si="5"/>
        <v>0.26100000000000001</v>
      </c>
      <c r="AK41" s="4">
        <f t="shared" si="1"/>
        <v>0.11079426880484387</v>
      </c>
      <c r="AM41" s="1">
        <f t="shared" si="6"/>
        <v>1.1746749448900153E-3</v>
      </c>
      <c r="AN41" s="1">
        <f t="shared" si="7"/>
        <v>5.2250248344370864E-2</v>
      </c>
    </row>
    <row r="42" spans="2:40" ht="15" customHeight="1" thickBot="1" x14ac:dyDescent="0.2">
      <c r="T42" s="1"/>
      <c r="AE42" s="1">
        <f>IF(COUNTIF(AE$2:AE41,AE41)=AE41,AE41-1,AE41)</f>
        <v>100</v>
      </c>
      <c r="AF42" s="6">
        <f t="shared" si="2"/>
        <v>0</v>
      </c>
      <c r="AG42" s="7">
        <f t="shared" si="3"/>
        <v>0.40000000000000019</v>
      </c>
      <c r="AH42" s="8">
        <f t="shared" si="4"/>
        <v>0.59999999999999987</v>
      </c>
      <c r="AJ42" s="4">
        <f t="shared" si="5"/>
        <v>0.26</v>
      </c>
      <c r="AK42" s="4">
        <f t="shared" si="1"/>
        <v>0.11014535850411492</v>
      </c>
      <c r="AM42" s="1">
        <f t="shared" si="6"/>
        <v>1.2047948152718105E-3</v>
      </c>
      <c r="AN42" s="1">
        <f t="shared" si="7"/>
        <v>5.2307947019867553E-2</v>
      </c>
    </row>
    <row r="43" spans="2:40" ht="15" customHeight="1" x14ac:dyDescent="0.15">
      <c r="S43" s="44">
        <f t="array" ref="S43:U44">MMULT(S32:U33,S7:U9)</f>
        <v>134.57164518574675</v>
      </c>
      <c r="T43" s="39">
        <v>27.588240249347145</v>
      </c>
      <c r="U43" s="24">
        <v>32.853171594642404</v>
      </c>
      <c r="AE43" s="1">
        <f>IF(COUNTIF(AE$2:AE42,AE42)=AE42,AE42-1,AE42)</f>
        <v>100</v>
      </c>
      <c r="AF43" s="6">
        <f t="shared" si="2"/>
        <v>0</v>
      </c>
      <c r="AG43" s="7">
        <f t="shared" si="3"/>
        <v>0.4100000000000002</v>
      </c>
      <c r="AH43" s="8">
        <f t="shared" si="4"/>
        <v>0.58999999999999986</v>
      </c>
      <c r="AJ43" s="4">
        <f t="shared" si="5"/>
        <v>0.25900000000000001</v>
      </c>
      <c r="AK43" s="4">
        <f t="shared" si="1"/>
        <v>0.10951972425093116</v>
      </c>
      <c r="AM43" s="1">
        <f t="shared" si="6"/>
        <v>1.2349146856536057E-3</v>
      </c>
      <c r="AN43" s="1">
        <f t="shared" si="7"/>
        <v>5.2365645695364241E-2</v>
      </c>
    </row>
    <row r="44" spans="2:40" ht="15" customHeight="1" thickBot="1" x14ac:dyDescent="0.2">
      <c r="L44" s="2"/>
      <c r="M44" s="2"/>
      <c r="S44" s="61">
        <v>8.4660096032347703</v>
      </c>
      <c r="T44" s="43">
        <v>8.9082638362395752</v>
      </c>
      <c r="U44" s="36">
        <v>11.456490607362479</v>
      </c>
      <c r="AE44" s="1">
        <f>IF(COUNTIF(AE$2:AE43,AE43)=AE43,AE43-1,AE43)</f>
        <v>100</v>
      </c>
      <c r="AF44" s="6">
        <f t="shared" si="2"/>
        <v>0</v>
      </c>
      <c r="AG44" s="7">
        <f t="shared" si="3"/>
        <v>0.42000000000000021</v>
      </c>
      <c r="AH44" s="8">
        <f t="shared" si="4"/>
        <v>0.57999999999999985</v>
      </c>
      <c r="AJ44" s="4">
        <f t="shared" si="5"/>
        <v>0.25800000000000001</v>
      </c>
      <c r="AK44" s="4">
        <f t="shared" si="1"/>
        <v>0.10891776714567739</v>
      </c>
      <c r="AM44" s="1">
        <f t="shared" si="6"/>
        <v>1.2650345560354008E-3</v>
      </c>
      <c r="AN44" s="1">
        <f t="shared" si="7"/>
        <v>5.2423344370860929E-2</v>
      </c>
    </row>
    <row r="45" spans="2:40" ht="15" customHeight="1" thickBot="1" x14ac:dyDescent="0.2">
      <c r="S45" s="35"/>
      <c r="T45" s="60"/>
      <c r="U45" s="35"/>
      <c r="AE45" s="1">
        <f>IF(COUNTIF(AE$2:AE44,AE44)=AE44,AE44-1,AE44)</f>
        <v>100</v>
      </c>
      <c r="AF45" s="6">
        <f t="shared" si="2"/>
        <v>0</v>
      </c>
      <c r="AG45" s="7">
        <f t="shared" si="3"/>
        <v>0.43000000000000022</v>
      </c>
      <c r="AH45" s="8">
        <f t="shared" si="4"/>
        <v>0.56999999999999984</v>
      </c>
      <c r="AJ45" s="4">
        <f t="shared" si="5"/>
        <v>0.25700000000000001</v>
      </c>
      <c r="AK45" s="4">
        <f t="shared" si="1"/>
        <v>0.10833988185335998</v>
      </c>
      <c r="AM45" s="1">
        <f t="shared" si="6"/>
        <v>1.295154426417196E-3</v>
      </c>
      <c r="AN45" s="1">
        <f t="shared" si="7"/>
        <v>5.2481043046357617E-2</v>
      </c>
    </row>
    <row r="46" spans="2:40" ht="15" customHeight="1" x14ac:dyDescent="0.15">
      <c r="S46" s="44">
        <f t="array" ref="S46:T47">MMULT(S43:U44,S27:T29)</f>
        <v>195.01305702973627</v>
      </c>
      <c r="T46" s="22">
        <v>28.830764046836826</v>
      </c>
      <c r="AE46" s="1">
        <f>IF(COUNTIF(AE$2:AE45,AE45)=AE45,AE45-1,AE45)</f>
        <v>100</v>
      </c>
      <c r="AF46" s="6">
        <f t="shared" si="2"/>
        <v>0</v>
      </c>
      <c r="AG46" s="7">
        <f t="shared" si="3"/>
        <v>0.44000000000000022</v>
      </c>
      <c r="AH46" s="8">
        <f t="shared" si="4"/>
        <v>0.55999999999999983</v>
      </c>
      <c r="AJ46" s="4">
        <f t="shared" si="5"/>
        <v>0.25600000000000001</v>
      </c>
      <c r="AK46" s="4">
        <f t="shared" si="1"/>
        <v>0.10778645554985097</v>
      </c>
      <c r="AM46" s="1">
        <f t="shared" si="6"/>
        <v>1.3252742967989912E-3</v>
      </c>
      <c r="AN46" s="1">
        <f t="shared" si="7"/>
        <v>5.2538741721854305E-2</v>
      </c>
    </row>
    <row r="47" spans="2:40" ht="15" customHeight="1" thickBot="1" x14ac:dyDescent="0.2">
      <c r="S47" s="61">
        <v>28.830764046836823</v>
      </c>
      <c r="T47" s="36">
        <v>6.0652009097801365</v>
      </c>
      <c r="U47" s="35"/>
      <c r="AE47" s="1">
        <f>IF(COUNTIF(AE$2:AE46,AE46)=AE46,AE46-1,AE46)</f>
        <v>100</v>
      </c>
      <c r="AF47" s="6">
        <f t="shared" si="2"/>
        <v>0</v>
      </c>
      <c r="AG47" s="7">
        <f t="shared" si="3"/>
        <v>0.45000000000000023</v>
      </c>
      <c r="AH47" s="8">
        <f t="shared" si="4"/>
        <v>0.54999999999999982</v>
      </c>
      <c r="AJ47" s="4">
        <f t="shared" si="5"/>
        <v>0.255</v>
      </c>
      <c r="AK47" s="4">
        <f t="shared" si="1"/>
        <v>0.10725786684434853</v>
      </c>
      <c r="AM47" s="1">
        <f t="shared" si="6"/>
        <v>1.3553941671807864E-3</v>
      </c>
      <c r="AN47" s="1">
        <f t="shared" si="7"/>
        <v>5.2596440397350994E-2</v>
      </c>
    </row>
    <row r="48" spans="2:40" ht="15" customHeight="1" thickBot="1" x14ac:dyDescent="0.2">
      <c r="L48" s="4"/>
      <c r="M48" s="62"/>
      <c r="S48" s="35"/>
      <c r="T48" s="35"/>
      <c r="U48" s="35"/>
      <c r="AE48" s="1">
        <f>IF(COUNTIF(AE$2:AE47,AE47)=AE47,AE47-1,AE47)</f>
        <v>100</v>
      </c>
      <c r="AF48" s="6">
        <f t="shared" si="2"/>
        <v>0</v>
      </c>
      <c r="AG48" s="7">
        <f t="shared" si="3"/>
        <v>0.46000000000000024</v>
      </c>
      <c r="AH48" s="8">
        <f t="shared" si="4"/>
        <v>0.53999999999999981</v>
      </c>
      <c r="AJ48" s="4">
        <f t="shared" si="5"/>
        <v>0.254</v>
      </c>
      <c r="AK48" s="4">
        <f t="shared" si="1"/>
        <v>0.10675448468331435</v>
      </c>
      <c r="AM48" s="1">
        <f t="shared" si="6"/>
        <v>1.3855140375625815E-3</v>
      </c>
      <c r="AN48" s="1">
        <f t="shared" si="7"/>
        <v>5.2654139072847682E-2</v>
      </c>
    </row>
    <row r="49" spans="12:40" ht="15" customHeight="1" x14ac:dyDescent="0.15">
      <c r="L49"/>
      <c r="S49" s="44">
        <f t="array" ref="S49:T50">MINVERSE(S46:T47)</f>
        <v>1.7251247920133116E-2</v>
      </c>
      <c r="T49" s="22">
        <v>-8.2003327787021643E-2</v>
      </c>
      <c r="AE49" s="1">
        <f>IF(COUNTIF(AE$2:AE48,AE48)=AE48,AE48-1,AE48)</f>
        <v>100</v>
      </c>
      <c r="AF49" s="6">
        <f t="shared" si="2"/>
        <v>0</v>
      </c>
      <c r="AG49" s="7">
        <f t="shared" si="3"/>
        <v>0.47000000000000025</v>
      </c>
      <c r="AH49" s="8">
        <f t="shared" si="4"/>
        <v>0.5299999999999998</v>
      </c>
      <c r="AJ49" s="4">
        <f t="shared" si="5"/>
        <v>0.253</v>
      </c>
      <c r="AK49" s="4">
        <f t="shared" si="1"/>
        <v>0.10627666724168575</v>
      </c>
      <c r="AM49" s="1">
        <f t="shared" si="6"/>
        <v>1.4156339079443767E-3</v>
      </c>
      <c r="AN49" s="1">
        <f t="shared" si="7"/>
        <v>5.271183774834437E-2</v>
      </c>
    </row>
    <row r="50" spans="12:40" ht="15" customHeight="1" thickBot="1" x14ac:dyDescent="0.2">
      <c r="S50" s="61">
        <v>-8.2003327787021643E-2</v>
      </c>
      <c r="T50" s="37">
        <v>0.55467554076539105</v>
      </c>
      <c r="AE50" s="1">
        <f>IF(COUNTIF(AE$2:AE49,AE49)=AE49,AE49-1,AE49)</f>
        <v>100</v>
      </c>
      <c r="AF50" s="6">
        <f t="shared" si="2"/>
        <v>0</v>
      </c>
      <c r="AG50" s="7">
        <f t="shared" si="3"/>
        <v>0.48000000000000026</v>
      </c>
      <c r="AH50" s="8">
        <f t="shared" si="4"/>
        <v>0.5199999999999998</v>
      </c>
      <c r="AJ50" s="4">
        <f t="shared" si="5"/>
        <v>0.252</v>
      </c>
      <c r="AK50" s="4">
        <f t="shared" si="1"/>
        <v>0.10582476080766731</v>
      </c>
      <c r="AM50" s="1">
        <f t="shared" si="6"/>
        <v>1.4457537783261719E-3</v>
      </c>
      <c r="AN50" s="1">
        <f t="shared" si="7"/>
        <v>5.2769536423841058E-2</v>
      </c>
    </row>
    <row r="51" spans="12:40" ht="15" customHeight="1" thickBot="1" x14ac:dyDescent="0.2">
      <c r="S51" s="1"/>
      <c r="T51" s="4"/>
      <c r="AE51" s="1">
        <f>IF(COUNTIF(AE$2:AE50,AE50)=AE50,AE50-1,AE50)</f>
        <v>100</v>
      </c>
      <c r="AF51" s="6">
        <f t="shared" si="2"/>
        <v>0</v>
      </c>
      <c r="AG51" s="7">
        <f t="shared" si="3"/>
        <v>0.49000000000000027</v>
      </c>
      <c r="AH51" s="8">
        <f t="shared" si="4"/>
        <v>0.50999999999999979</v>
      </c>
      <c r="AJ51" s="4">
        <f t="shared" si="5"/>
        <v>0.251</v>
      </c>
      <c r="AK51" s="4">
        <f t="shared" si="1"/>
        <v>0.10539909866787286</v>
      </c>
      <c r="AM51" s="1">
        <f t="shared" si="6"/>
        <v>1.4758736487079671E-3</v>
      </c>
      <c r="AN51" s="1">
        <f t="shared" si="7"/>
        <v>5.2827235099337747E-2</v>
      </c>
    </row>
    <row r="52" spans="12:40" ht="15" customHeight="1" x14ac:dyDescent="0.15">
      <c r="S52" s="51">
        <f t="array" ref="S52:T54">MMULT(S7:U9,S27:T29)</f>
        <v>134.57164518574675</v>
      </c>
      <c r="T52" s="52">
        <v>8.4660096032347703</v>
      </c>
      <c r="AE52" s="1">
        <f>IF(COUNTIF(AE$2:AE51,AE51)=AE51,AE51-1,AE51)</f>
        <v>100</v>
      </c>
      <c r="AF52" s="6">
        <f t="shared" si="2"/>
        <v>0</v>
      </c>
      <c r="AG52" s="7">
        <f t="shared" si="3"/>
        <v>0.50000000000000022</v>
      </c>
      <c r="AH52" s="8">
        <f t="shared" si="4"/>
        <v>0.49999999999999978</v>
      </c>
      <c r="AJ52" s="4">
        <f t="shared" si="5"/>
        <v>0.25</v>
      </c>
      <c r="AK52" s="4">
        <f t="shared" si="1"/>
        <v>0.10499999999999998</v>
      </c>
      <c r="AM52" s="1">
        <f t="shared" si="6"/>
        <v>1.5059935190897622E-3</v>
      </c>
      <c r="AN52" s="1">
        <f t="shared" si="7"/>
        <v>5.2884933774834435E-2</v>
      </c>
    </row>
    <row r="53" spans="12:40" ht="15" customHeight="1" x14ac:dyDescent="0.15">
      <c r="S53" s="53">
        <v>27.588240249347141</v>
      </c>
      <c r="T53" s="54">
        <v>8.9082638362395752</v>
      </c>
      <c r="AE53" s="1">
        <f>IF(COUNTIF(AE$2:AE52,AE52)=AE52,AE52-1,AE52)</f>
        <v>100</v>
      </c>
      <c r="AF53" s="6">
        <f t="shared" si="2"/>
        <v>0</v>
      </c>
      <c r="AG53" s="7">
        <f t="shared" si="3"/>
        <v>0.51000000000000023</v>
      </c>
      <c r="AH53" s="8">
        <f t="shared" si="4"/>
        <v>0.48999999999999977</v>
      </c>
      <c r="AJ53" s="4">
        <f t="shared" si="5"/>
        <v>0.249</v>
      </c>
      <c r="AK53" s="4">
        <f t="shared" si="1"/>
        <v>0.104627768780568</v>
      </c>
      <c r="AM53" s="1">
        <f t="shared" si="6"/>
        <v>1.5361133894715574E-3</v>
      </c>
      <c r="AN53" s="1">
        <f t="shared" si="7"/>
        <v>5.2942632450331123E-2</v>
      </c>
    </row>
    <row r="54" spans="12:40" ht="15" customHeight="1" thickBot="1" x14ac:dyDescent="0.2">
      <c r="S54" s="55">
        <v>32.853171594642404</v>
      </c>
      <c r="T54" s="56">
        <v>11.456490607362479</v>
      </c>
      <c r="AE54" s="1">
        <f>IF(COUNTIF(AE$2:AE53,AE53)=AE53,AE53-1,AE53)</f>
        <v>100</v>
      </c>
      <c r="AF54" s="6">
        <f t="shared" si="2"/>
        <v>0</v>
      </c>
      <c r="AG54" s="7">
        <f t="shared" si="3"/>
        <v>0.52000000000000024</v>
      </c>
      <c r="AH54" s="8">
        <f t="shared" si="4"/>
        <v>0.47999999999999976</v>
      </c>
      <c r="AJ54" s="4">
        <f t="shared" si="5"/>
        <v>0.248</v>
      </c>
      <c r="AK54" s="4">
        <f t="shared" si="1"/>
        <v>0.10428269271552207</v>
      </c>
      <c r="AM54" s="1">
        <f t="shared" si="6"/>
        <v>1.5662332598533526E-3</v>
      </c>
      <c r="AN54" s="1">
        <f t="shared" si="7"/>
        <v>5.3000331125827811E-2</v>
      </c>
    </row>
    <row r="55" spans="12:40" ht="15" customHeight="1" thickBot="1" x14ac:dyDescent="0.2">
      <c r="AE55" s="1">
        <f>IF(COUNTIF(AE$2:AE54,AE54)=AE54,AE54-1,AE54)</f>
        <v>100</v>
      </c>
      <c r="AF55" s="6">
        <f t="shared" si="2"/>
        <v>0</v>
      </c>
      <c r="AG55" s="7">
        <f t="shared" si="3"/>
        <v>0.53000000000000025</v>
      </c>
      <c r="AH55" s="8">
        <f t="shared" si="4"/>
        <v>0.46999999999999975</v>
      </c>
      <c r="AJ55" s="4">
        <f t="shared" si="5"/>
        <v>0.247</v>
      </c>
      <c r="AK55" s="4">
        <f t="shared" si="1"/>
        <v>0.10396504220169393</v>
      </c>
      <c r="AM55" s="1">
        <f t="shared" si="6"/>
        <v>1.5963531302351478E-3</v>
      </c>
      <c r="AN55" s="1">
        <f t="shared" si="7"/>
        <v>5.3058029801324499E-2</v>
      </c>
    </row>
    <row r="56" spans="12:40" ht="15" customHeight="1" thickBot="1" x14ac:dyDescent="0.2">
      <c r="S56" s="51">
        <f t="array" ref="S56:T58">MMULT(S52:T54,S49:T50)</f>
        <v>1.6272878535773714</v>
      </c>
      <c r="T56" s="52">
        <v>-6.3394342762063225</v>
      </c>
      <c r="AE56" s="1">
        <f>IF(COUNTIF(AE$2:AE55,AE55)=AE55,AE55-1,AE55)</f>
        <v>100</v>
      </c>
      <c r="AF56" s="6">
        <f t="shared" si="2"/>
        <v>0</v>
      </c>
      <c r="AG56" s="7">
        <f t="shared" si="3"/>
        <v>0.54000000000000026</v>
      </c>
      <c r="AH56" s="8">
        <f t="shared" si="4"/>
        <v>0.45999999999999974</v>
      </c>
      <c r="AJ56" s="4">
        <f t="shared" si="5"/>
        <v>0.246</v>
      </c>
      <c r="AK56" s="4">
        <f t="shared" si="1"/>
        <v>0.10367506932720132</v>
      </c>
      <c r="AM56" s="1">
        <f t="shared" si="6"/>
        <v>1.6264730006169429E-3</v>
      </c>
      <c r="AN56" s="1">
        <f t="shared" si="7"/>
        <v>5.3115728476821195E-2</v>
      </c>
    </row>
    <row r="57" spans="12:40" ht="15" customHeight="1" x14ac:dyDescent="0.15">
      <c r="S57" s="53">
        <v>-0.2545757071547422</v>
      </c>
      <c r="T57" s="54">
        <v>2.6788685524126463</v>
      </c>
      <c r="V57" s="11">
        <v>1</v>
      </c>
      <c r="AE57" s="1">
        <f>IF(COUNTIF(AE$2:AE56,AE56)=AE56,AE56-1,AE56)</f>
        <v>100</v>
      </c>
      <c r="AF57" s="6">
        <f t="shared" si="2"/>
        <v>0</v>
      </c>
      <c r="AG57" s="7">
        <f t="shared" si="3"/>
        <v>0.55000000000000027</v>
      </c>
      <c r="AH57" s="8">
        <f t="shared" si="4"/>
        <v>0.44999999999999973</v>
      </c>
      <c r="AJ57" s="4">
        <f t="shared" si="5"/>
        <v>0.245</v>
      </c>
      <c r="AK57" s="4">
        <f t="shared" si="1"/>
        <v>0.10341300691885909</v>
      </c>
      <c r="AM57" s="1">
        <f t="shared" si="6"/>
        <v>1.6565928709987381E-3</v>
      </c>
      <c r="AN57" s="1">
        <f t="shared" si="7"/>
        <v>5.3173427152317883E-2</v>
      </c>
    </row>
    <row r="58" spans="12:40" ht="15" customHeight="1" thickBot="1" x14ac:dyDescent="0.2">
      <c r="S58" s="55">
        <v>-0.37271214642262884</v>
      </c>
      <c r="T58" s="56">
        <v>3.6605657237936771</v>
      </c>
      <c r="V58" s="34">
        <f>J31</f>
        <v>0.17</v>
      </c>
      <c r="AE58" s="1">
        <f>IF(COUNTIF(AE$2:AE57,AE57)=AE57,AE57-1,AE57)</f>
        <v>100</v>
      </c>
      <c r="AF58" s="6">
        <f t="shared" si="2"/>
        <v>0</v>
      </c>
      <c r="AG58" s="7">
        <f t="shared" si="3"/>
        <v>0.56000000000000028</v>
      </c>
      <c r="AH58" s="8">
        <f t="shared" si="4"/>
        <v>0.43999999999999972</v>
      </c>
      <c r="AJ58" s="4">
        <f t="shared" si="5"/>
        <v>0.24399999999999999</v>
      </c>
      <c r="AK58" s="4">
        <f t="shared" si="1"/>
        <v>0.10317906764455666</v>
      </c>
      <c r="AM58" s="1">
        <f t="shared" si="6"/>
        <v>1.6867127413805333E-3</v>
      </c>
      <c r="AN58" s="1">
        <f t="shared" si="7"/>
        <v>5.3231125827814571E-2</v>
      </c>
    </row>
    <row r="59" spans="12:40" ht="15" customHeight="1" thickBot="1" x14ac:dyDescent="0.2">
      <c r="AE59" s="1">
        <f>IF(COUNTIF(AE$2:AE58,AE58)=AE58,AE58-1,AE58)</f>
        <v>100</v>
      </c>
      <c r="AF59" s="6">
        <f t="shared" si="2"/>
        <v>0</v>
      </c>
      <c r="AG59" s="7">
        <f t="shared" si="3"/>
        <v>0.57000000000000028</v>
      </c>
      <c r="AH59" s="8">
        <f t="shared" si="4"/>
        <v>0.42999999999999972</v>
      </c>
      <c r="AJ59" s="4">
        <f t="shared" si="5"/>
        <v>0.24299999999999999</v>
      </c>
      <c r="AK59" s="4">
        <f t="shared" si="1"/>
        <v>0.10297344317832631</v>
      </c>
      <c r="AM59" s="1">
        <f t="shared" si="6"/>
        <v>1.7168326117623285E-3</v>
      </c>
      <c r="AN59" s="1">
        <f t="shared" si="7"/>
        <v>5.3288824503311259E-2</v>
      </c>
    </row>
    <row r="60" spans="12:40" ht="15" customHeight="1" x14ac:dyDescent="0.15">
      <c r="S60" s="66">
        <f t="array" ref="S60:S62">MMULT(S56:T58,V57:V58)</f>
        <v>0.54958402662229644</v>
      </c>
      <c r="AE60" s="1">
        <f>IF(COUNTIF(AE$2:AE59,AE59)=AE59,AE59-1,AE59)</f>
        <v>100</v>
      </c>
      <c r="AF60" s="6">
        <f t="shared" si="2"/>
        <v>0</v>
      </c>
      <c r="AG60" s="7">
        <f t="shared" si="3"/>
        <v>0.58000000000000029</v>
      </c>
      <c r="AH60" s="8">
        <f t="shared" si="4"/>
        <v>0.41999999999999971</v>
      </c>
      <c r="AJ60" s="4">
        <f t="shared" si="5"/>
        <v>0.24199999999999999</v>
      </c>
      <c r="AK60" s="4">
        <f t="shared" si="1"/>
        <v>0.10279630343548352</v>
      </c>
      <c r="AM60" s="1">
        <f t="shared" si="6"/>
        <v>1.7469524821441236E-3</v>
      </c>
      <c r="AN60" s="1">
        <f t="shared" si="7"/>
        <v>5.3346523178807947E-2</v>
      </c>
    </row>
    <row r="61" spans="12:40" ht="15" customHeight="1" x14ac:dyDescent="0.15">
      <c r="S61" s="67">
        <v>0.20083194675540772</v>
      </c>
      <c r="AE61" s="1">
        <f>IF(COUNTIF(AE$2:AE60,AE60)=AE60,AE60-1,AE60)</f>
        <v>100</v>
      </c>
      <c r="AF61" s="6">
        <f t="shared" si="2"/>
        <v>0</v>
      </c>
      <c r="AG61" s="7">
        <f t="shared" si="3"/>
        <v>0.5900000000000003</v>
      </c>
      <c r="AH61" s="8">
        <f t="shared" si="4"/>
        <v>0.4099999999999997</v>
      </c>
      <c r="AJ61" s="4">
        <f t="shared" si="5"/>
        <v>0.24099999999999996</v>
      </c>
      <c r="AK61" s="4">
        <f t="shared" si="1"/>
        <v>0.10264779588476315</v>
      </c>
      <c r="AM61" s="1">
        <f t="shared" si="6"/>
        <v>1.7770723525259188E-3</v>
      </c>
      <c r="AN61" s="1">
        <f t="shared" si="7"/>
        <v>5.3404221854304636E-2</v>
      </c>
    </row>
    <row r="62" spans="12:40" ht="15" customHeight="1" thickBot="1" x14ac:dyDescent="0.2">
      <c r="S62" s="68">
        <v>0.24958402662229628</v>
      </c>
      <c r="AE62" s="1">
        <f>IF(COUNTIF(AE$2:AE61,AE61)=AE61,AE61-1,AE61)</f>
        <v>100</v>
      </c>
      <c r="AF62" s="6">
        <f t="shared" si="2"/>
        <v>0</v>
      </c>
      <c r="AG62" s="7">
        <f t="shared" si="3"/>
        <v>0.60000000000000031</v>
      </c>
      <c r="AH62" s="8">
        <f t="shared" si="4"/>
        <v>0.39999999999999969</v>
      </c>
      <c r="AJ62" s="4">
        <f t="shared" si="5"/>
        <v>0.23999999999999996</v>
      </c>
      <c r="AK62" s="4">
        <f t="shared" si="1"/>
        <v>0.10252804494381038</v>
      </c>
      <c r="AM62" s="1">
        <f t="shared" si="6"/>
        <v>1.807192222907714E-3</v>
      </c>
      <c r="AN62" s="1">
        <f t="shared" si="7"/>
        <v>5.3461920529801324E-2</v>
      </c>
    </row>
    <row r="63" spans="12:40" ht="15" customHeight="1" x14ac:dyDescent="0.15">
      <c r="S63" s="70"/>
      <c r="T63" s="70"/>
      <c r="AE63" s="1">
        <f>IF(COUNTIF(AE$2:AE62,AE62)=AE62,AE62-1,AE62)</f>
        <v>100</v>
      </c>
      <c r="AF63" s="6">
        <f t="shared" si="2"/>
        <v>0</v>
      </c>
      <c r="AG63" s="7">
        <f t="shared" si="3"/>
        <v>0.61000000000000032</v>
      </c>
      <c r="AH63" s="8">
        <f t="shared" si="4"/>
        <v>0.38999999999999968</v>
      </c>
      <c r="AJ63" s="4">
        <f t="shared" si="5"/>
        <v>0.23899999999999996</v>
      </c>
      <c r="AK63" s="4">
        <f t="shared" si="1"/>
        <v>0.10243715146371457</v>
      </c>
      <c r="AM63" s="1">
        <f t="shared" si="6"/>
        <v>1.8373120932895092E-3</v>
      </c>
      <c r="AN63" s="1">
        <f t="shared" si="7"/>
        <v>5.3519619205298012E-2</v>
      </c>
    </row>
    <row r="64" spans="12:40" ht="15" customHeight="1" x14ac:dyDescent="0.15">
      <c r="S64" s="70"/>
      <c r="T64" s="70"/>
      <c r="AE64" s="1">
        <f>IF(COUNTIF(AE$2:AE63,AE63)=AE63,AE63-1,AE63)</f>
        <v>100</v>
      </c>
      <c r="AF64" s="6">
        <f t="shared" si="2"/>
        <v>0</v>
      </c>
      <c r="AG64" s="7">
        <f t="shared" si="3"/>
        <v>0.62000000000000033</v>
      </c>
      <c r="AH64" s="8">
        <f t="shared" si="4"/>
        <v>0.37999999999999967</v>
      </c>
      <c r="AJ64" s="4">
        <f t="shared" si="5"/>
        <v>0.23799999999999996</v>
      </c>
      <c r="AK64" s="4">
        <f t="shared" si="1"/>
        <v>0.10237519230751169</v>
      </c>
      <c r="AM64" s="1">
        <f t="shared" si="6"/>
        <v>1.8674319636713043E-3</v>
      </c>
      <c r="AN64" s="1">
        <f t="shared" si="7"/>
        <v>5.35773178807947E-2</v>
      </c>
    </row>
    <row r="65" spans="19:40" ht="15" customHeight="1" x14ac:dyDescent="0.15">
      <c r="S65" s="70"/>
      <c r="T65" s="70"/>
      <c r="AE65" s="1">
        <f>IF(COUNTIF(AE$2:AE64,AE64)=AE64,AE64-1,AE64)</f>
        <v>100</v>
      </c>
      <c r="AF65" s="6">
        <f t="shared" si="2"/>
        <v>0</v>
      </c>
      <c r="AG65" s="7">
        <f t="shared" si="3"/>
        <v>0.63000000000000034</v>
      </c>
      <c r="AH65" s="8">
        <f t="shared" si="4"/>
        <v>0.36999999999999966</v>
      </c>
      <c r="AJ65" s="4">
        <f t="shared" si="5"/>
        <v>0.23699999999999999</v>
      </c>
      <c r="AK65" s="4">
        <f t="shared" si="1"/>
        <v>0.10234222002673188</v>
      </c>
      <c r="AM65" s="1">
        <f t="shared" si="6"/>
        <v>1.8975518340530995E-3</v>
      </c>
      <c r="AN65" s="1">
        <f t="shared" si="7"/>
        <v>5.3635016556291389E-2</v>
      </c>
    </row>
    <row r="66" spans="19:40" ht="15" customHeight="1" x14ac:dyDescent="0.15">
      <c r="S66" s="70"/>
      <c r="T66" s="70"/>
      <c r="AE66" s="1">
        <f>IF(COUNTIF(AE$2:AE65,AE65)=AE65,AE65-1,AE65)</f>
        <v>100</v>
      </c>
      <c r="AF66" s="6">
        <f t="shared" si="2"/>
        <v>0</v>
      </c>
      <c r="AG66" s="7">
        <f t="shared" si="3"/>
        <v>0.64000000000000035</v>
      </c>
      <c r="AH66" s="8">
        <f t="shared" si="4"/>
        <v>0.35999999999999965</v>
      </c>
      <c r="AJ66" s="4">
        <f t="shared" si="5"/>
        <v>0.23599999999999999</v>
      </c>
      <c r="AK66" s="4">
        <f t="shared" ref="AK66:AK129" si="8">SQRT(AF66^2*E$4+AG66^2*F$5+AH66^2*G$6+2*AF66*AG66*E$5+2*AF66*AH66*E$6+2*AG66*AH66*F$6)</f>
        <v>0.10233826263915174</v>
      </c>
      <c r="AM66" s="1">
        <f t="shared" si="6"/>
        <v>1.9276717044348947E-3</v>
      </c>
      <c r="AN66" s="1">
        <f t="shared" si="7"/>
        <v>5.3692715231788077E-2</v>
      </c>
    </row>
    <row r="67" spans="19:40" ht="15" customHeight="1" x14ac:dyDescent="0.15">
      <c r="S67" s="70"/>
      <c r="T67" s="70"/>
      <c r="AE67" s="1">
        <f>IF(COUNTIF(AE$2:AE66,AE66)=AE66,AE66-1,AE66)</f>
        <v>100</v>
      </c>
      <c r="AF67" s="6">
        <f t="shared" ref="AF67:AF130" si="9">IF(AE67=AE66,AF66,AF66+0.01*(1-3*M$39))</f>
        <v>0</v>
      </c>
      <c r="AG67" s="7">
        <f t="shared" ref="AG67:AG130" si="10">IF(AE67=AE66,AG66+0.01*(1-3*M$39),M$39)</f>
        <v>0.65000000000000036</v>
      </c>
      <c r="AH67" s="8">
        <f t="shared" ref="AH67:AH130" si="11">1-AF67-AG67</f>
        <v>0.34999999999999964</v>
      </c>
      <c r="AJ67" s="4">
        <f t="shared" si="5"/>
        <v>0.23499999999999999</v>
      </c>
      <c r="AK67" s="4">
        <f t="shared" si="8"/>
        <v>0.10236332350993689</v>
      </c>
      <c r="AM67" s="1">
        <f t="shared" si="6"/>
        <v>1.9577915748166899E-3</v>
      </c>
      <c r="AN67" s="1">
        <f t="shared" si="7"/>
        <v>5.3750413907284765E-2</v>
      </c>
    </row>
    <row r="68" spans="19:40" ht="15" customHeight="1" x14ac:dyDescent="0.15">
      <c r="S68" s="70"/>
      <c r="T68" s="70"/>
      <c r="AE68" s="1">
        <f>IF(COUNTIF(AE$2:AE67,AE67)=AE67,AE67-1,AE67)</f>
        <v>100</v>
      </c>
      <c r="AF68" s="6">
        <f t="shared" si="9"/>
        <v>0</v>
      </c>
      <c r="AG68" s="7">
        <f t="shared" si="10"/>
        <v>0.66000000000000036</v>
      </c>
      <c r="AH68" s="8">
        <f t="shared" si="11"/>
        <v>0.33999999999999964</v>
      </c>
      <c r="AJ68" s="4">
        <f t="shared" ref="AJ68:AJ131" si="12">AF68*$C$4+AG68*$C$5+AH68*$C$6</f>
        <v>0.23399999999999999</v>
      </c>
      <c r="AK68" s="4">
        <f t="shared" si="8"/>
        <v>0.10241738133734918</v>
      </c>
      <c r="AM68" s="1">
        <f t="shared" ref="AM68:AM131" si="13">AM67+0.0003*Z$34</f>
        <v>1.987911445198485E-3</v>
      </c>
      <c r="AN68" s="1">
        <f t="shared" ref="AN68:AN131" si="14">F$37*AM68+C$7</f>
        <v>5.3808112582781453E-2</v>
      </c>
    </row>
    <row r="69" spans="19:40" ht="15" customHeight="1" x14ac:dyDescent="0.15">
      <c r="S69" s="70"/>
      <c r="T69" s="70"/>
      <c r="AE69" s="1">
        <f>IF(COUNTIF(AE$2:AE68,AE68)=AE68,AE68-1,AE68)</f>
        <v>100</v>
      </c>
      <c r="AF69" s="6">
        <f t="shared" si="9"/>
        <v>0</v>
      </c>
      <c r="AG69" s="7">
        <f t="shared" si="10"/>
        <v>0.67000000000000037</v>
      </c>
      <c r="AH69" s="8">
        <f t="shared" si="11"/>
        <v>0.32999999999999963</v>
      </c>
      <c r="AJ69" s="4">
        <f t="shared" si="12"/>
        <v>0.23299999999999998</v>
      </c>
      <c r="AK69" s="4">
        <f t="shared" si="8"/>
        <v>0.10250039024315956</v>
      </c>
      <c r="AM69" s="1">
        <f t="shared" si="13"/>
        <v>2.0180313155802802E-3</v>
      </c>
      <c r="AN69" s="1">
        <f t="shared" si="14"/>
        <v>5.3865811258278141E-2</v>
      </c>
    </row>
    <row r="70" spans="19:40" ht="15" customHeight="1" x14ac:dyDescent="0.15">
      <c r="S70" s="70"/>
      <c r="T70" s="70"/>
      <c r="AE70" s="1">
        <f>IF(COUNTIF(AE$2:AE69,AE69)=AE69,AE69-1,AE69)</f>
        <v>100</v>
      </c>
      <c r="AF70" s="6">
        <f t="shared" si="9"/>
        <v>0</v>
      </c>
      <c r="AG70" s="7">
        <f t="shared" si="10"/>
        <v>0.68000000000000038</v>
      </c>
      <c r="AH70" s="8">
        <f t="shared" si="11"/>
        <v>0.31999999999999962</v>
      </c>
      <c r="AJ70" s="4">
        <f t="shared" si="12"/>
        <v>0.23199999999999998</v>
      </c>
      <c r="AK70" s="4">
        <f t="shared" si="8"/>
        <v>0.10261227996687336</v>
      </c>
      <c r="AM70" s="1">
        <f t="shared" si="13"/>
        <v>2.0481511859620754E-3</v>
      </c>
      <c r="AN70" s="1">
        <f t="shared" si="14"/>
        <v>5.392350993377483E-2</v>
      </c>
    </row>
    <row r="71" spans="19:40" ht="15" customHeight="1" x14ac:dyDescent="0.15">
      <c r="AE71" s="1">
        <f>IF(COUNTIF(AE$2:AE70,AE70)=AE70,AE70-1,AE70)</f>
        <v>100</v>
      </c>
      <c r="AF71" s="6">
        <f t="shared" si="9"/>
        <v>0</v>
      </c>
      <c r="AG71" s="7">
        <f t="shared" si="10"/>
        <v>0.69000000000000039</v>
      </c>
      <c r="AH71" s="8">
        <f t="shared" si="11"/>
        <v>0.30999999999999961</v>
      </c>
      <c r="AJ71" s="4">
        <f t="shared" si="12"/>
        <v>0.23099999999999998</v>
      </c>
      <c r="AK71" s="4">
        <f t="shared" si="8"/>
        <v>0.10275295616185454</v>
      </c>
      <c r="AM71" s="1">
        <f t="shared" si="13"/>
        <v>2.0782710563438706E-3</v>
      </c>
      <c r="AN71" s="1">
        <f t="shared" si="14"/>
        <v>5.3981208609271518E-2</v>
      </c>
    </row>
    <row r="72" spans="19:40" ht="15" customHeight="1" x14ac:dyDescent="0.15">
      <c r="AE72" s="1">
        <f>IF(COUNTIF(AE$2:AE71,AE71)=AE71,AE71-1,AE71)</f>
        <v>100</v>
      </c>
      <c r="AF72" s="6">
        <f t="shared" si="9"/>
        <v>0</v>
      </c>
      <c r="AG72" s="7">
        <f t="shared" si="10"/>
        <v>0.7000000000000004</v>
      </c>
      <c r="AH72" s="8">
        <f t="shared" si="11"/>
        <v>0.2999999999999996</v>
      </c>
      <c r="AJ72" s="4">
        <f t="shared" si="12"/>
        <v>0.22999999999999998</v>
      </c>
      <c r="AK72" s="4">
        <f t="shared" si="8"/>
        <v>0.10292230079045067</v>
      </c>
      <c r="AM72" s="1">
        <f t="shared" si="13"/>
        <v>2.1083909267256657E-3</v>
      </c>
      <c r="AN72" s="1">
        <f t="shared" si="14"/>
        <v>5.4038907284768206E-2</v>
      </c>
    </row>
    <row r="73" spans="19:40" ht="15" customHeight="1" x14ac:dyDescent="0.15">
      <c r="AE73" s="1">
        <f>IF(COUNTIF(AE$2:AE72,AE72)=AE72,AE72-1,AE72)</f>
        <v>100</v>
      </c>
      <c r="AF73" s="6">
        <f t="shared" si="9"/>
        <v>0</v>
      </c>
      <c r="AG73" s="7">
        <f t="shared" si="10"/>
        <v>0.71000000000000041</v>
      </c>
      <c r="AH73" s="8">
        <f t="shared" si="11"/>
        <v>0.28999999999999959</v>
      </c>
      <c r="AJ73" s="4">
        <f t="shared" si="12"/>
        <v>0.22899999999999998</v>
      </c>
      <c r="AK73" s="4">
        <f t="shared" si="8"/>
        <v>0.10312017261428533</v>
      </c>
      <c r="AM73" s="1">
        <f t="shared" si="13"/>
        <v>2.1385107971074609E-3</v>
      </c>
      <c r="AN73" s="1">
        <f t="shared" si="14"/>
        <v>5.4096605960264894E-2</v>
      </c>
    </row>
    <row r="74" spans="19:40" ht="15" customHeight="1" x14ac:dyDescent="0.15">
      <c r="AE74" s="1">
        <f>IF(COUNTIF(AE$2:AE73,AE73)=AE73,AE73-1,AE73)</f>
        <v>100</v>
      </c>
      <c r="AF74" s="6">
        <f t="shared" si="9"/>
        <v>0</v>
      </c>
      <c r="AG74" s="7">
        <f t="shared" si="10"/>
        <v>0.72000000000000042</v>
      </c>
      <c r="AH74" s="8">
        <f t="shared" si="11"/>
        <v>0.27999999999999958</v>
      </c>
      <c r="AJ74" s="4">
        <f t="shared" si="12"/>
        <v>0.22799999999999998</v>
      </c>
      <c r="AK74" s="4">
        <f t="shared" si="8"/>
        <v>0.10334640777501655</v>
      </c>
      <c r="AM74" s="1">
        <f t="shared" si="13"/>
        <v>2.1686306674892561E-3</v>
      </c>
      <c r="AN74" s="1">
        <f t="shared" si="14"/>
        <v>5.4154304635761583E-2</v>
      </c>
    </row>
    <row r="75" spans="19:40" ht="15" customHeight="1" x14ac:dyDescent="0.15">
      <c r="AE75" s="1">
        <f>IF(COUNTIF(AE$2:AE74,AE74)=AE74,AE74-1,AE74)</f>
        <v>100</v>
      </c>
      <c r="AF75" s="6">
        <f t="shared" si="9"/>
        <v>0</v>
      </c>
      <c r="AG75" s="7">
        <f t="shared" si="10"/>
        <v>0.73000000000000043</v>
      </c>
      <c r="AH75" s="8">
        <f t="shared" si="11"/>
        <v>0.26999999999999957</v>
      </c>
      <c r="AJ75" s="4">
        <f t="shared" si="12"/>
        <v>0.22699999999999998</v>
      </c>
      <c r="AK75" s="4">
        <f t="shared" si="8"/>
        <v>0.10360082046007164</v>
      </c>
      <c r="AM75" s="1">
        <f t="shared" si="13"/>
        <v>2.1987505378710513E-3</v>
      </c>
      <c r="AN75" s="1">
        <f t="shared" si="14"/>
        <v>5.4212003311258271E-2</v>
      </c>
    </row>
    <row r="76" spans="19:40" ht="15" customHeight="1" x14ac:dyDescent="0.15">
      <c r="AE76" s="1">
        <f>IF(COUNTIF(AE$2:AE75,AE75)=AE75,AE75-1,AE75)</f>
        <v>100</v>
      </c>
      <c r="AF76" s="6">
        <f t="shared" si="9"/>
        <v>0</v>
      </c>
      <c r="AG76" s="7">
        <f t="shared" si="10"/>
        <v>0.74000000000000044</v>
      </c>
      <c r="AH76" s="8">
        <f t="shared" si="11"/>
        <v>0.25999999999999956</v>
      </c>
      <c r="AJ76" s="4">
        <f t="shared" si="12"/>
        <v>0.22599999999999998</v>
      </c>
      <c r="AK76" s="4">
        <f t="shared" si="8"/>
        <v>0.10388320364717293</v>
      </c>
      <c r="AM76" s="1">
        <f t="shared" si="13"/>
        <v>2.2288704082528464E-3</v>
      </c>
      <c r="AN76" s="1">
        <f t="shared" si="14"/>
        <v>5.4269701986754959E-2</v>
      </c>
    </row>
    <row r="77" spans="19:40" ht="15" customHeight="1" x14ac:dyDescent="0.15">
      <c r="AE77" s="1">
        <f>IF(COUNTIF(AE$2:AE76,AE76)=AE76,AE76-1,AE76)</f>
        <v>100</v>
      </c>
      <c r="AF77" s="6">
        <f t="shared" si="9"/>
        <v>0</v>
      </c>
      <c r="AG77" s="7">
        <f t="shared" si="10"/>
        <v>0.75000000000000044</v>
      </c>
      <c r="AH77" s="8">
        <f t="shared" si="11"/>
        <v>0.24999999999999956</v>
      </c>
      <c r="AJ77" s="4">
        <f t="shared" si="12"/>
        <v>0.22499999999999998</v>
      </c>
      <c r="AK77" s="4">
        <f t="shared" si="8"/>
        <v>0.10419332992087355</v>
      </c>
      <c r="AM77" s="1">
        <f t="shared" si="13"/>
        <v>2.2589902786346416E-3</v>
      </c>
      <c r="AN77" s="1">
        <f t="shared" si="14"/>
        <v>5.4327400662251654E-2</v>
      </c>
    </row>
    <row r="78" spans="19:40" ht="15" customHeight="1" x14ac:dyDescent="0.15">
      <c r="AE78" s="1">
        <f>IF(COUNTIF(AE$2:AE77,AE77)=AE77,AE77-1,AE77)</f>
        <v>100</v>
      </c>
      <c r="AF78" s="6">
        <f t="shared" si="9"/>
        <v>0</v>
      </c>
      <c r="AG78" s="7">
        <f t="shared" si="10"/>
        <v>0.76000000000000045</v>
      </c>
      <c r="AH78" s="8">
        <f t="shared" si="11"/>
        <v>0.23999999999999955</v>
      </c>
      <c r="AJ78" s="4">
        <f t="shared" si="12"/>
        <v>0.22399999999999998</v>
      </c>
      <c r="AK78" s="4">
        <f t="shared" si="8"/>
        <v>0.10453095235383633</v>
      </c>
      <c r="AM78" s="1">
        <f t="shared" si="13"/>
        <v>2.2891101490164368E-3</v>
      </c>
      <c r="AN78" s="1">
        <f t="shared" si="14"/>
        <v>5.4385099337748335E-2</v>
      </c>
    </row>
    <row r="79" spans="19:40" ht="15" customHeight="1" x14ac:dyDescent="0.15">
      <c r="AE79" s="1">
        <f>IF(COUNTIF(AE$2:AE78,AE78)=AE78,AE78-1,AE78)</f>
        <v>100</v>
      </c>
      <c r="AF79" s="6">
        <f t="shared" si="9"/>
        <v>0</v>
      </c>
      <c r="AG79" s="7">
        <f t="shared" si="10"/>
        <v>0.77000000000000046</v>
      </c>
      <c r="AH79" s="8">
        <f t="shared" si="11"/>
        <v>0.22999999999999954</v>
      </c>
      <c r="AJ79" s="4">
        <f t="shared" si="12"/>
        <v>0.22299999999999998</v>
      </c>
      <c r="AK79" s="4">
        <f t="shared" si="8"/>
        <v>0.10489580544521312</v>
      </c>
      <c r="AM79" s="1">
        <f t="shared" si="13"/>
        <v>2.319230019398232E-3</v>
      </c>
      <c r="AN79" s="1">
        <f t="shared" si="14"/>
        <v>5.4442798013245031E-2</v>
      </c>
    </row>
    <row r="80" spans="19:40" ht="15" customHeight="1" x14ac:dyDescent="0.15">
      <c r="AE80" s="1">
        <f>IF(COUNTIF(AE$2:AE79,AE79)=AE79,AE79-1,AE79)</f>
        <v>100</v>
      </c>
      <c r="AF80" s="6">
        <f t="shared" si="9"/>
        <v>0</v>
      </c>
      <c r="AG80" s="7">
        <f t="shared" si="10"/>
        <v>0.78000000000000047</v>
      </c>
      <c r="AH80" s="8">
        <f t="shared" si="11"/>
        <v>0.21999999999999953</v>
      </c>
      <c r="AJ80" s="4">
        <f t="shared" si="12"/>
        <v>0.22199999999999998</v>
      </c>
      <c r="AK80" s="4">
        <f t="shared" si="8"/>
        <v>0.10528760610822151</v>
      </c>
      <c r="AM80" s="1">
        <f t="shared" si="13"/>
        <v>2.3493498897800271E-3</v>
      </c>
      <c r="AN80" s="1">
        <f t="shared" si="14"/>
        <v>5.4500496688741719E-2</v>
      </c>
    </row>
    <row r="81" spans="31:40" ht="15" customHeight="1" x14ac:dyDescent="0.15">
      <c r="AE81" s="1">
        <f>IF(COUNTIF(AE$2:AE80,AE80)=AE80,AE80-1,AE80)</f>
        <v>100</v>
      </c>
      <c r="AF81" s="6">
        <f t="shared" si="9"/>
        <v>0</v>
      </c>
      <c r="AG81" s="7">
        <f t="shared" si="10"/>
        <v>0.79000000000000048</v>
      </c>
      <c r="AH81" s="8">
        <f t="shared" si="11"/>
        <v>0.20999999999999952</v>
      </c>
      <c r="AJ81" s="4">
        <f t="shared" si="12"/>
        <v>0.22099999999999997</v>
      </c>
      <c r="AK81" s="4">
        <f t="shared" si="8"/>
        <v>0.10570605469886767</v>
      </c>
      <c r="AM81" s="1">
        <f t="shared" si="13"/>
        <v>2.3794697601618223E-3</v>
      </c>
      <c r="AN81" s="1">
        <f t="shared" si="14"/>
        <v>5.4558195364238407E-2</v>
      </c>
    </row>
    <row r="82" spans="31:40" ht="15" customHeight="1" x14ac:dyDescent="0.15">
      <c r="AE82" s="1">
        <f>IF(COUNTIF(AE$2:AE81,AE81)=AE81,AE81-1,AE81)</f>
        <v>100</v>
      </c>
      <c r="AF82" s="6">
        <f t="shared" si="9"/>
        <v>0</v>
      </c>
      <c r="AG82" s="7">
        <f t="shared" si="10"/>
        <v>0.80000000000000049</v>
      </c>
      <c r="AH82" s="8">
        <f t="shared" si="11"/>
        <v>0.19999999999999951</v>
      </c>
      <c r="AJ82" s="4">
        <f t="shared" si="12"/>
        <v>0.21999999999999997</v>
      </c>
      <c r="AK82" s="4">
        <f t="shared" si="8"/>
        <v>0.10615083607772482</v>
      </c>
      <c r="AM82" s="1">
        <f t="shared" si="13"/>
        <v>2.4095896305436175E-3</v>
      </c>
      <c r="AN82" s="1">
        <f t="shared" si="14"/>
        <v>5.4615894039735095E-2</v>
      </c>
    </row>
    <row r="83" spans="31:40" ht="15" customHeight="1" x14ac:dyDescent="0.15">
      <c r="AE83" s="1">
        <f>IF(COUNTIF(AE$2:AE82,AE82)=AE82,AE82-1,AE82)</f>
        <v>100</v>
      </c>
      <c r="AF83" s="6">
        <f t="shared" si="9"/>
        <v>0</v>
      </c>
      <c r="AG83" s="7">
        <f t="shared" si="10"/>
        <v>0.8100000000000005</v>
      </c>
      <c r="AH83" s="8">
        <f t="shared" si="11"/>
        <v>0.1899999999999995</v>
      </c>
      <c r="AJ83" s="4">
        <f t="shared" si="12"/>
        <v>0.21899999999999997</v>
      </c>
      <c r="AK83" s="4">
        <f t="shared" si="8"/>
        <v>0.10662162069674239</v>
      </c>
      <c r="AM83" s="1">
        <f t="shared" si="13"/>
        <v>2.4397095009254127E-3</v>
      </c>
      <c r="AN83" s="1">
        <f t="shared" si="14"/>
        <v>5.4673592715231784E-2</v>
      </c>
    </row>
    <row r="84" spans="31:40" ht="15" customHeight="1" x14ac:dyDescent="0.15">
      <c r="AE84" s="1">
        <f>IF(COUNTIF(AE$2:AE83,AE83)=AE83,AE83-1,AE83)</f>
        <v>100</v>
      </c>
      <c r="AF84" s="6">
        <f t="shared" si="9"/>
        <v>0</v>
      </c>
      <c r="AG84" s="7">
        <f t="shared" si="10"/>
        <v>0.82000000000000051</v>
      </c>
      <c r="AH84" s="8">
        <f t="shared" si="11"/>
        <v>0.17999999999999949</v>
      </c>
      <c r="AJ84" s="4">
        <f t="shared" si="12"/>
        <v>0.21799999999999997</v>
      </c>
      <c r="AK84" s="4">
        <f t="shared" si="8"/>
        <v>0.10711806570322302</v>
      </c>
      <c r="AM84" s="1">
        <f t="shared" si="13"/>
        <v>2.4698293713072078E-3</v>
      </c>
      <c r="AN84" s="1">
        <f t="shared" si="14"/>
        <v>5.4731291390728472E-2</v>
      </c>
    </row>
    <row r="85" spans="31:40" ht="15" customHeight="1" x14ac:dyDescent="0.15">
      <c r="AE85" s="1">
        <f>IF(COUNTIF(AE$2:AE84,AE84)=AE84,AE84-1,AE84)</f>
        <v>100</v>
      </c>
      <c r="AF85" s="6">
        <f t="shared" si="9"/>
        <v>0</v>
      </c>
      <c r="AG85" s="7">
        <f t="shared" si="10"/>
        <v>0.83000000000000052</v>
      </c>
      <c r="AH85" s="8">
        <f t="shared" si="11"/>
        <v>0.16999999999999948</v>
      </c>
      <c r="AJ85" s="4">
        <f t="shared" si="12"/>
        <v>0.21699999999999997</v>
      </c>
      <c r="AK85" s="4">
        <f t="shared" si="8"/>
        <v>0.10763981605335456</v>
      </c>
      <c r="AM85" s="1">
        <f t="shared" si="13"/>
        <v>2.499949241689003E-3</v>
      </c>
      <c r="AN85" s="1">
        <f t="shared" si="14"/>
        <v>5.478899006622516E-2</v>
      </c>
    </row>
    <row r="86" spans="31:40" ht="15" customHeight="1" x14ac:dyDescent="0.15">
      <c r="AE86" s="1">
        <f>IF(COUNTIF(AE$2:AE85,AE85)=AE85,AE85-1,AE85)</f>
        <v>100</v>
      </c>
      <c r="AF86" s="6">
        <f t="shared" si="9"/>
        <v>0</v>
      </c>
      <c r="AG86" s="7">
        <f t="shared" si="10"/>
        <v>0.84000000000000052</v>
      </c>
      <c r="AH86" s="8">
        <f t="shared" si="11"/>
        <v>0.15999999999999948</v>
      </c>
      <c r="AJ86" s="4">
        <f t="shared" si="12"/>
        <v>0.21599999999999997</v>
      </c>
      <c r="AK86" s="4">
        <f t="shared" si="8"/>
        <v>0.10818650562801262</v>
      </c>
      <c r="AM86" s="1">
        <f t="shared" si="13"/>
        <v>2.5300691120707982E-3</v>
      </c>
      <c r="AN86" s="1">
        <f t="shared" si="14"/>
        <v>5.4846688741721848E-2</v>
      </c>
    </row>
    <row r="87" spans="31:40" ht="15" customHeight="1" x14ac:dyDescent="0.15">
      <c r="AE87" s="1">
        <f>IF(COUNTIF(AE$2:AE86,AE86)=AE86,AE86-1,AE86)</f>
        <v>100</v>
      </c>
      <c r="AF87" s="6">
        <f t="shared" si="9"/>
        <v>0</v>
      </c>
      <c r="AG87" s="7">
        <f t="shared" si="10"/>
        <v>0.85000000000000053</v>
      </c>
      <c r="AH87" s="8">
        <f t="shared" si="11"/>
        <v>0.14999999999999947</v>
      </c>
      <c r="AJ87" s="4">
        <f t="shared" si="12"/>
        <v>0.21499999999999997</v>
      </c>
      <c r="AK87" s="4">
        <f t="shared" si="8"/>
        <v>0.10875775834394531</v>
      </c>
      <c r="AM87" s="1">
        <f t="shared" si="13"/>
        <v>2.5601889824525934E-3</v>
      </c>
      <c r="AN87" s="1">
        <f t="shared" si="14"/>
        <v>5.4904387417218536E-2</v>
      </c>
    </row>
    <row r="88" spans="31:40" ht="15" customHeight="1" x14ac:dyDescent="0.15">
      <c r="AE88" s="1">
        <f>IF(COUNTIF(AE$2:AE87,AE87)=AE87,AE87-1,AE87)</f>
        <v>100</v>
      </c>
      <c r="AF88" s="6">
        <f t="shared" si="9"/>
        <v>0</v>
      </c>
      <c r="AG88" s="7">
        <f t="shared" si="10"/>
        <v>0.86000000000000054</v>
      </c>
      <c r="AH88" s="8">
        <f t="shared" si="11"/>
        <v>0.13999999999999946</v>
      </c>
      <c r="AJ88" s="4">
        <f t="shared" si="12"/>
        <v>0.21399999999999997</v>
      </c>
      <c r="AK88" s="4">
        <f t="shared" si="8"/>
        <v>0.10935318925390336</v>
      </c>
      <c r="AM88" s="1">
        <f t="shared" si="13"/>
        <v>2.5903088528343885E-3</v>
      </c>
      <c r="AN88" s="1">
        <f t="shared" si="14"/>
        <v>5.4962086092715225E-2</v>
      </c>
    </row>
    <row r="89" spans="31:40" ht="15" customHeight="1" x14ac:dyDescent="0.15">
      <c r="AE89" s="1">
        <f>IF(COUNTIF(AE$2:AE88,AE88)=AE88,AE88-1,AE88)</f>
        <v>100</v>
      </c>
      <c r="AF89" s="6">
        <f t="shared" si="9"/>
        <v>0</v>
      </c>
      <c r="AG89" s="7">
        <f t="shared" si="10"/>
        <v>0.87000000000000055</v>
      </c>
      <c r="AH89" s="8">
        <f t="shared" si="11"/>
        <v>0.12999999999999945</v>
      </c>
      <c r="AJ89" s="4">
        <f t="shared" si="12"/>
        <v>0.21299999999999997</v>
      </c>
      <c r="AK89" s="4">
        <f t="shared" si="8"/>
        <v>0.10997240562977609</v>
      </c>
      <c r="AM89" s="1">
        <f t="shared" si="13"/>
        <v>2.6204287232161837E-3</v>
      </c>
      <c r="AN89" s="1">
        <f t="shared" si="14"/>
        <v>5.5019784768211913E-2</v>
      </c>
    </row>
    <row r="90" spans="31:40" ht="15" customHeight="1" x14ac:dyDescent="0.15">
      <c r="AE90" s="1">
        <f>IF(COUNTIF(AE$2:AE89,AE89)=AE89,AE89-1,AE89)</f>
        <v>100</v>
      </c>
      <c r="AF90" s="6">
        <f t="shared" si="9"/>
        <v>0</v>
      </c>
      <c r="AG90" s="7">
        <f t="shared" si="10"/>
        <v>0.88000000000000056</v>
      </c>
      <c r="AH90" s="8">
        <f t="shared" si="11"/>
        <v>0.11999999999999944</v>
      </c>
      <c r="AJ90" s="4">
        <f t="shared" si="12"/>
        <v>0.21199999999999997</v>
      </c>
      <c r="AK90" s="4">
        <f t="shared" si="8"/>
        <v>0.11061500802332387</v>
      </c>
      <c r="AM90" s="1">
        <f t="shared" si="13"/>
        <v>2.6505485935979789E-3</v>
      </c>
      <c r="AN90" s="1">
        <f t="shared" si="14"/>
        <v>5.5077483443708601E-2</v>
      </c>
    </row>
    <row r="91" spans="31:40" ht="15" customHeight="1" x14ac:dyDescent="0.15">
      <c r="AE91" s="1">
        <f>IF(COUNTIF(AE$2:AE90,AE90)=AE90,AE90-1,AE90)</f>
        <v>100</v>
      </c>
      <c r="AF91" s="6">
        <f t="shared" si="9"/>
        <v>0</v>
      </c>
      <c r="AG91" s="7">
        <f t="shared" si="10"/>
        <v>0.89000000000000057</v>
      </c>
      <c r="AH91" s="8">
        <f t="shared" si="11"/>
        <v>0.10999999999999943</v>
      </c>
      <c r="AJ91" s="4">
        <f t="shared" si="12"/>
        <v>0.21099999999999997</v>
      </c>
      <c r="AK91" s="4">
        <f t="shared" si="8"/>
        <v>0.1112805912996512</v>
      </c>
      <c r="AM91" s="1">
        <f t="shared" si="13"/>
        <v>2.6806684639797741E-3</v>
      </c>
      <c r="AN91" s="1">
        <f t="shared" si="14"/>
        <v>5.5135182119205289E-2</v>
      </c>
    </row>
    <row r="92" spans="31:40" ht="15" customHeight="1" x14ac:dyDescent="0.15">
      <c r="AE92" s="1">
        <f>IF(COUNTIF(AE$2:AE91,AE91)=AE91,AE91-1,AE91)</f>
        <v>100</v>
      </c>
      <c r="AF92" s="6">
        <f t="shared" si="9"/>
        <v>0</v>
      </c>
      <c r="AG92" s="7">
        <f t="shared" si="10"/>
        <v>0.90000000000000058</v>
      </c>
      <c r="AH92" s="8">
        <f t="shared" si="11"/>
        <v>9.9999999999999423E-2</v>
      </c>
      <c r="AJ92" s="4">
        <f t="shared" si="12"/>
        <v>0.20999999999999996</v>
      </c>
      <c r="AK92" s="4">
        <f t="shared" si="8"/>
        <v>0.11196874563912917</v>
      </c>
      <c r="AM92" s="1">
        <f t="shared" si="13"/>
        <v>2.7107883343615692E-3</v>
      </c>
      <c r="AN92" s="1">
        <f t="shared" si="14"/>
        <v>5.5192880794701978E-2</v>
      </c>
    </row>
    <row r="93" spans="31:40" ht="15" customHeight="1" x14ac:dyDescent="0.15">
      <c r="AE93" s="1">
        <f>IF(COUNTIF(AE$2:AE92,AE92)=AE92,AE92-1,AE92)</f>
        <v>100</v>
      </c>
      <c r="AF93" s="6">
        <f t="shared" si="9"/>
        <v>0</v>
      </c>
      <c r="AG93" s="7">
        <f t="shared" si="10"/>
        <v>0.91000000000000059</v>
      </c>
      <c r="AH93" s="8">
        <f t="shared" si="11"/>
        <v>8.9999999999999414E-2</v>
      </c>
      <c r="AJ93" s="4">
        <f t="shared" si="12"/>
        <v>0.20899999999999996</v>
      </c>
      <c r="AK93" s="4">
        <f t="shared" si="8"/>
        <v>0.11267905750404557</v>
      </c>
      <c r="AM93" s="1">
        <f t="shared" si="13"/>
        <v>2.7409082047433644E-3</v>
      </c>
      <c r="AN93" s="1">
        <f t="shared" si="14"/>
        <v>5.5250579470198666E-2</v>
      </c>
    </row>
    <row r="94" spans="31:40" ht="15" customHeight="1" x14ac:dyDescent="0.15">
      <c r="AE94" s="1">
        <f>IF(COUNTIF(AE$2:AE93,AE93)=AE93,AE93-1,AE93)</f>
        <v>100</v>
      </c>
      <c r="AF94" s="6">
        <f t="shared" si="9"/>
        <v>0</v>
      </c>
      <c r="AG94" s="7">
        <f t="shared" si="10"/>
        <v>0.9200000000000006</v>
      </c>
      <c r="AH94" s="8">
        <f t="shared" si="11"/>
        <v>7.9999999999999405E-2</v>
      </c>
      <c r="AJ94" s="4">
        <f t="shared" si="12"/>
        <v>0.20799999999999996</v>
      </c>
      <c r="AK94" s="4">
        <f t="shared" si="8"/>
        <v>0.11341111056682236</v>
      </c>
      <c r="AM94" s="1">
        <f t="shared" si="13"/>
        <v>2.7710280751251596E-3</v>
      </c>
      <c r="AN94" s="1">
        <f t="shared" si="14"/>
        <v>5.5308278145695354E-2</v>
      </c>
    </row>
    <row r="95" spans="31:40" ht="15" customHeight="1" x14ac:dyDescent="0.15">
      <c r="AE95" s="1">
        <f>IF(COUNTIF(AE$2:AE94,AE94)=AE94,AE94-1,AE94)</f>
        <v>100</v>
      </c>
      <c r="AF95" s="6">
        <f t="shared" si="9"/>
        <v>0</v>
      </c>
      <c r="AG95" s="7">
        <f t="shared" si="10"/>
        <v>0.9300000000000006</v>
      </c>
      <c r="AH95" s="8">
        <f t="shared" si="11"/>
        <v>6.9999999999999396E-2</v>
      </c>
      <c r="AJ95" s="4">
        <f t="shared" si="12"/>
        <v>0.20699999999999996</v>
      </c>
      <c r="AK95" s="4">
        <f t="shared" si="8"/>
        <v>0.11416448659719014</v>
      </c>
      <c r="AM95" s="1">
        <f t="shared" si="13"/>
        <v>2.8011479455069548E-3</v>
      </c>
      <c r="AN95" s="1">
        <f t="shared" si="14"/>
        <v>5.5365976821192042E-2</v>
      </c>
    </row>
    <row r="96" spans="31:40" ht="15" customHeight="1" x14ac:dyDescent="0.15">
      <c r="AE96" s="1">
        <f>IF(COUNTIF(AE$2:AE95,AE95)=AE95,AE95-1,AE95)</f>
        <v>100</v>
      </c>
      <c r="AF96" s="6">
        <f t="shared" si="9"/>
        <v>0</v>
      </c>
      <c r="AG96" s="7">
        <f t="shared" si="10"/>
        <v>0.94000000000000061</v>
      </c>
      <c r="AH96" s="8">
        <f t="shared" si="11"/>
        <v>5.9999999999999387E-2</v>
      </c>
      <c r="AJ96" s="4">
        <f t="shared" si="12"/>
        <v>0.20599999999999996</v>
      </c>
      <c r="AK96" s="4">
        <f t="shared" si="8"/>
        <v>0.11493876630623807</v>
      </c>
      <c r="AM96" s="1">
        <f t="shared" si="13"/>
        <v>2.8312678158887499E-3</v>
      </c>
      <c r="AN96" s="1">
        <f t="shared" si="14"/>
        <v>5.542367549668873E-2</v>
      </c>
    </row>
    <row r="97" spans="31:40" ht="15" customHeight="1" x14ac:dyDescent="0.15">
      <c r="AE97" s="1">
        <f>IF(COUNTIF(AE$2:AE96,AE96)=AE96,AE96-1,AE96)</f>
        <v>100</v>
      </c>
      <c r="AF97" s="6">
        <f t="shared" si="9"/>
        <v>0</v>
      </c>
      <c r="AG97" s="7">
        <f t="shared" si="10"/>
        <v>0.95000000000000062</v>
      </c>
      <c r="AH97" s="8">
        <f t="shared" si="11"/>
        <v>4.9999999999999378E-2</v>
      </c>
      <c r="AJ97" s="4">
        <f t="shared" si="12"/>
        <v>0.20499999999999996</v>
      </c>
      <c r="AK97" s="4">
        <f t="shared" si="8"/>
        <v>0.11573353014576204</v>
      </c>
      <c r="AM97" s="1">
        <f t="shared" si="13"/>
        <v>2.8613876862705451E-3</v>
      </c>
      <c r="AN97" s="1">
        <f t="shared" si="14"/>
        <v>5.5481374172185419E-2</v>
      </c>
    </row>
    <row r="98" spans="31:40" ht="15" customHeight="1" x14ac:dyDescent="0.15">
      <c r="AE98" s="1">
        <f>IF(COUNTIF(AE$2:AE97,AE97)=AE97,AE97-1,AE97)</f>
        <v>100</v>
      </c>
      <c r="AF98" s="6">
        <f t="shared" si="9"/>
        <v>0</v>
      </c>
      <c r="AG98" s="7">
        <f t="shared" si="10"/>
        <v>0.96000000000000063</v>
      </c>
      <c r="AH98" s="8">
        <f t="shared" si="11"/>
        <v>3.9999999999999369E-2</v>
      </c>
      <c r="AJ98" s="4">
        <f t="shared" si="12"/>
        <v>0.20399999999999996</v>
      </c>
      <c r="AK98" s="4">
        <f t="shared" si="8"/>
        <v>0.11654835906180752</v>
      </c>
      <c r="AM98" s="1">
        <f t="shared" si="13"/>
        <v>2.8915075566523403E-3</v>
      </c>
      <c r="AN98" s="1">
        <f t="shared" si="14"/>
        <v>5.5539072847682114E-2</v>
      </c>
    </row>
    <row r="99" spans="31:40" ht="15" customHeight="1" x14ac:dyDescent="0.15">
      <c r="AE99" s="1">
        <f>IF(COUNTIF(AE$2:AE98,AE98)=AE98,AE98-1,AE98)</f>
        <v>100</v>
      </c>
      <c r="AF99" s="6">
        <f t="shared" si="9"/>
        <v>0</v>
      </c>
      <c r="AG99" s="7">
        <f t="shared" si="10"/>
        <v>0.97000000000000064</v>
      </c>
      <c r="AH99" s="8">
        <f t="shared" si="11"/>
        <v>2.9999999999999361E-2</v>
      </c>
      <c r="AJ99" s="4">
        <f t="shared" si="12"/>
        <v>0.20299999999999996</v>
      </c>
      <c r="AK99" s="4">
        <f t="shared" si="8"/>
        <v>0.11738283520174495</v>
      </c>
      <c r="AM99" s="1">
        <f t="shared" si="13"/>
        <v>2.9216274270341355E-3</v>
      </c>
      <c r="AN99" s="1">
        <f t="shared" si="14"/>
        <v>5.5596771523178795E-2</v>
      </c>
    </row>
    <row r="100" spans="31:40" ht="15" customHeight="1" x14ac:dyDescent="0.15">
      <c r="AE100" s="1">
        <f>IF(COUNTIF(AE$2:AE99,AE99)=AE99,AE99-1,AE99)</f>
        <v>100</v>
      </c>
      <c r="AF100" s="6">
        <f t="shared" si="9"/>
        <v>0</v>
      </c>
      <c r="AG100" s="7">
        <f t="shared" si="10"/>
        <v>0.98000000000000065</v>
      </c>
      <c r="AH100" s="8">
        <f t="shared" si="11"/>
        <v>1.9999999999999352E-2</v>
      </c>
      <c r="AJ100" s="4">
        <f t="shared" si="12"/>
        <v>0.20199999999999996</v>
      </c>
      <c r="AK100" s="4">
        <f t="shared" si="8"/>
        <v>0.11823654257462035</v>
      </c>
      <c r="AM100" s="1">
        <f t="shared" si="13"/>
        <v>2.9517472974159307E-3</v>
      </c>
      <c r="AN100" s="1">
        <f t="shared" si="14"/>
        <v>5.565447019867549E-2</v>
      </c>
    </row>
    <row r="101" spans="31:40" ht="15" customHeight="1" x14ac:dyDescent="0.15">
      <c r="AE101" s="1">
        <f>IF(COUNTIF(AE$2:AE100,AE100)=AE100,AE100-1,AE100)</f>
        <v>100</v>
      </c>
      <c r="AF101" s="6">
        <f t="shared" si="9"/>
        <v>0</v>
      </c>
      <c r="AG101" s="7">
        <f t="shared" si="10"/>
        <v>0.99000000000000066</v>
      </c>
      <c r="AH101" s="8">
        <f t="shared" si="11"/>
        <v>9.9999999999993427E-3</v>
      </c>
      <c r="AJ101" s="4">
        <f t="shared" si="12"/>
        <v>0.20099999999999996</v>
      </c>
      <c r="AK101" s="4">
        <f t="shared" si="8"/>
        <v>0.11910906766489281</v>
      </c>
      <c r="AM101" s="1">
        <f t="shared" si="13"/>
        <v>2.9818671677977258E-3</v>
      </c>
      <c r="AN101" s="1">
        <f t="shared" si="14"/>
        <v>5.5712168874172179E-2</v>
      </c>
    </row>
    <row r="102" spans="31:40" ht="15" customHeight="1" x14ac:dyDescent="0.15">
      <c r="AE102" s="1">
        <f>IF(COUNTIF(AE$2:AE101,AE101)=AE101,AE101-1,AE101)</f>
        <v>99</v>
      </c>
      <c r="AF102" s="6">
        <f t="shared" si="9"/>
        <v>0.01</v>
      </c>
      <c r="AG102" s="7">
        <f t="shared" si="10"/>
        <v>0</v>
      </c>
      <c r="AH102" s="8">
        <f t="shared" si="11"/>
        <v>0.99</v>
      </c>
      <c r="AJ102" s="4">
        <f t="shared" si="12"/>
        <v>0.29799999999999999</v>
      </c>
      <c r="AK102" s="4">
        <f t="shared" si="8"/>
        <v>0.14858213216938301</v>
      </c>
      <c r="AM102" s="1">
        <f t="shared" si="13"/>
        <v>3.011987038179521E-3</v>
      </c>
      <c r="AN102" s="1">
        <f t="shared" si="14"/>
        <v>5.5769867549668867E-2</v>
      </c>
    </row>
    <row r="103" spans="31:40" ht="15" customHeight="1" x14ac:dyDescent="0.15">
      <c r="AE103" s="1">
        <f>IF(COUNTIF(AE$2:AE102,AE102)=AE102,AE102-1,AE102)</f>
        <v>99</v>
      </c>
      <c r="AF103" s="6">
        <f t="shared" si="9"/>
        <v>0.01</v>
      </c>
      <c r="AG103" s="7">
        <f t="shared" si="10"/>
        <v>0.01</v>
      </c>
      <c r="AH103" s="8">
        <f t="shared" si="11"/>
        <v>0.98</v>
      </c>
      <c r="AJ103" s="4">
        <f t="shared" si="12"/>
        <v>0.29699999999999999</v>
      </c>
      <c r="AK103" s="4">
        <f t="shared" si="8"/>
        <v>0.14732915529520962</v>
      </c>
      <c r="AM103" s="1">
        <f t="shared" si="13"/>
        <v>3.0421069085613162E-3</v>
      </c>
      <c r="AN103" s="1">
        <f t="shared" si="14"/>
        <v>5.5827566225165555E-2</v>
      </c>
    </row>
    <row r="104" spans="31:40" ht="15" customHeight="1" x14ac:dyDescent="0.15">
      <c r="AE104" s="1">
        <f>IF(COUNTIF(AE$2:AE103,AE103)=AE103,AE103-1,AE103)</f>
        <v>99</v>
      </c>
      <c r="AF104" s="6">
        <f t="shared" si="9"/>
        <v>0.01</v>
      </c>
      <c r="AG104" s="7">
        <f t="shared" si="10"/>
        <v>0.02</v>
      </c>
      <c r="AH104" s="8">
        <f t="shared" si="11"/>
        <v>0.97</v>
      </c>
      <c r="AJ104" s="4">
        <f t="shared" si="12"/>
        <v>0.29599999999999999</v>
      </c>
      <c r="AK104" s="4">
        <f t="shared" si="8"/>
        <v>0.1460857624821803</v>
      </c>
      <c r="AM104" s="1">
        <f t="shared" si="13"/>
        <v>3.0722267789431114E-3</v>
      </c>
      <c r="AN104" s="1">
        <f t="shared" si="14"/>
        <v>5.5885264900662243E-2</v>
      </c>
    </row>
    <row r="105" spans="31:40" ht="15" customHeight="1" x14ac:dyDescent="0.15">
      <c r="AE105" s="1">
        <f>IF(COUNTIF(AE$2:AE104,AE104)=AE104,AE104-1,AE104)</f>
        <v>99</v>
      </c>
      <c r="AF105" s="6">
        <f t="shared" si="9"/>
        <v>0.01</v>
      </c>
      <c r="AG105" s="7">
        <f t="shared" si="10"/>
        <v>0.03</v>
      </c>
      <c r="AH105" s="8">
        <f t="shared" si="11"/>
        <v>0.96</v>
      </c>
      <c r="AJ105" s="4">
        <f t="shared" si="12"/>
        <v>0.29499999999999998</v>
      </c>
      <c r="AK105" s="4">
        <f t="shared" si="8"/>
        <v>0.1448522005355804</v>
      </c>
      <c r="AM105" s="1">
        <f t="shared" si="13"/>
        <v>3.1023466493249065E-3</v>
      </c>
      <c r="AN105" s="1">
        <f t="shared" si="14"/>
        <v>5.5942963576158931E-2</v>
      </c>
    </row>
    <row r="106" spans="31:40" ht="15" customHeight="1" x14ac:dyDescent="0.15">
      <c r="AE106" s="1">
        <f>IF(COUNTIF(AE$2:AE105,AE105)=AE105,AE105-1,AE105)</f>
        <v>99</v>
      </c>
      <c r="AF106" s="6">
        <f t="shared" si="9"/>
        <v>0.01</v>
      </c>
      <c r="AG106" s="7">
        <f t="shared" si="10"/>
        <v>0.04</v>
      </c>
      <c r="AH106" s="8">
        <f t="shared" si="11"/>
        <v>0.95</v>
      </c>
      <c r="AJ106" s="4">
        <f t="shared" si="12"/>
        <v>0.29399999999999998</v>
      </c>
      <c r="AK106" s="4">
        <f t="shared" si="8"/>
        <v>0.14362872275419009</v>
      </c>
      <c r="AM106" s="1">
        <f t="shared" si="13"/>
        <v>3.1324665197067017E-3</v>
      </c>
      <c r="AN106" s="1">
        <f t="shared" si="14"/>
        <v>5.600066225165562E-2</v>
      </c>
    </row>
    <row r="107" spans="31:40" ht="15" customHeight="1" x14ac:dyDescent="0.15">
      <c r="AE107" s="1">
        <f>IF(COUNTIF(AE$2:AE106,AE106)=AE106,AE106-1,AE106)</f>
        <v>99</v>
      </c>
      <c r="AF107" s="6">
        <f t="shared" si="9"/>
        <v>0.01</v>
      </c>
      <c r="AG107" s="7">
        <f t="shared" si="10"/>
        <v>0.05</v>
      </c>
      <c r="AH107" s="8">
        <f t="shared" si="11"/>
        <v>0.94</v>
      </c>
      <c r="AJ107" s="4">
        <f t="shared" si="12"/>
        <v>0.29299999999999998</v>
      </c>
      <c r="AK107" s="4">
        <f t="shared" si="8"/>
        <v>0.14241558903434695</v>
      </c>
      <c r="AM107" s="1">
        <f t="shared" si="13"/>
        <v>3.1625863900884969E-3</v>
      </c>
      <c r="AN107" s="1">
        <f t="shared" si="14"/>
        <v>5.6058360927152308E-2</v>
      </c>
    </row>
    <row r="108" spans="31:40" ht="15" customHeight="1" x14ac:dyDescent="0.15">
      <c r="AE108" s="1">
        <f>IF(COUNTIF(AE$2:AE107,AE107)=AE107,AE107-1,AE107)</f>
        <v>99</v>
      </c>
      <c r="AF108" s="6">
        <f t="shared" si="9"/>
        <v>0.01</v>
      </c>
      <c r="AG108" s="7">
        <f t="shared" si="10"/>
        <v>6.0000000000000005E-2</v>
      </c>
      <c r="AH108" s="8">
        <f t="shared" si="11"/>
        <v>0.92999999999999994</v>
      </c>
      <c r="AJ108" s="4">
        <f t="shared" si="12"/>
        <v>0.29199999999999998</v>
      </c>
      <c r="AK108" s="4">
        <f t="shared" si="8"/>
        <v>0.14121306596770711</v>
      </c>
      <c r="AM108" s="1">
        <f t="shared" si="13"/>
        <v>3.1927062604702921E-3</v>
      </c>
      <c r="AN108" s="1">
        <f t="shared" si="14"/>
        <v>5.6116059602648996E-2</v>
      </c>
    </row>
    <row r="109" spans="31:40" ht="15" customHeight="1" x14ac:dyDescent="0.15">
      <c r="AE109" s="1">
        <f>IF(COUNTIF(AE$2:AE108,AE108)=AE108,AE108-1,AE108)</f>
        <v>99</v>
      </c>
      <c r="AF109" s="6">
        <f t="shared" si="9"/>
        <v>0.01</v>
      </c>
      <c r="AG109" s="7">
        <f t="shared" si="10"/>
        <v>7.0000000000000007E-2</v>
      </c>
      <c r="AH109" s="8">
        <f t="shared" si="11"/>
        <v>0.91999999999999993</v>
      </c>
      <c r="AJ109" s="4">
        <f t="shared" si="12"/>
        <v>0.29099999999999998</v>
      </c>
      <c r="AK109" s="4">
        <f t="shared" si="8"/>
        <v>0.14002142693173783</v>
      </c>
      <c r="AM109" s="1">
        <f t="shared" si="13"/>
        <v>3.2228261308520872E-3</v>
      </c>
      <c r="AN109" s="1">
        <f t="shared" si="14"/>
        <v>5.6173758278145684E-2</v>
      </c>
    </row>
    <row r="110" spans="31:40" ht="15" customHeight="1" x14ac:dyDescent="0.15">
      <c r="AE110" s="1">
        <f>IF(COUNTIF(AE$2:AE109,AE109)=AE109,AE109-1,AE109)</f>
        <v>99</v>
      </c>
      <c r="AF110" s="6">
        <f t="shared" si="9"/>
        <v>0.01</v>
      </c>
      <c r="AG110" s="7">
        <f t="shared" si="10"/>
        <v>0.08</v>
      </c>
      <c r="AH110" s="8">
        <f t="shared" si="11"/>
        <v>0.91</v>
      </c>
      <c r="AJ110" s="4">
        <f t="shared" si="12"/>
        <v>0.29000000000000004</v>
      </c>
      <c r="AK110" s="4">
        <f t="shared" si="8"/>
        <v>0.13884095217190062</v>
      </c>
      <c r="AM110" s="1">
        <f t="shared" si="13"/>
        <v>3.2529460012338824E-3</v>
      </c>
      <c r="AN110" s="1">
        <f t="shared" si="14"/>
        <v>5.6231456953642373E-2</v>
      </c>
    </row>
    <row r="111" spans="31:40" ht="15" customHeight="1" x14ac:dyDescent="0.15">
      <c r="AE111" s="1">
        <f>IF(COUNTIF(AE$2:AE110,AE110)=AE110,AE110-1,AE110)</f>
        <v>99</v>
      </c>
      <c r="AF111" s="6">
        <f t="shared" si="9"/>
        <v>0.01</v>
      </c>
      <c r="AG111" s="7">
        <f t="shared" si="10"/>
        <v>0.09</v>
      </c>
      <c r="AH111" s="8">
        <f t="shared" si="11"/>
        <v>0.9</v>
      </c>
      <c r="AJ111" s="4">
        <f t="shared" si="12"/>
        <v>0.28900000000000003</v>
      </c>
      <c r="AK111" s="4">
        <f t="shared" si="8"/>
        <v>0.1376719288744078</v>
      </c>
      <c r="AM111" s="1">
        <f t="shared" si="13"/>
        <v>3.2830658716156776E-3</v>
      </c>
      <c r="AN111" s="1">
        <f t="shared" si="14"/>
        <v>5.6289155629139061E-2</v>
      </c>
    </row>
    <row r="112" spans="31:40" ht="15" customHeight="1" x14ac:dyDescent="0.15">
      <c r="AE112" s="1">
        <f>IF(COUNTIF(AE$2:AE111,AE111)=AE111,AE111-1,AE111)</f>
        <v>99</v>
      </c>
      <c r="AF112" s="6">
        <f t="shared" si="9"/>
        <v>0.01</v>
      </c>
      <c r="AG112" s="7">
        <f t="shared" si="10"/>
        <v>9.9999999999999992E-2</v>
      </c>
      <c r="AH112" s="8">
        <f t="shared" si="11"/>
        <v>0.89</v>
      </c>
      <c r="AJ112" s="4">
        <f t="shared" si="12"/>
        <v>0.28800000000000003</v>
      </c>
      <c r="AK112" s="4">
        <f t="shared" si="8"/>
        <v>0.13651465122835718</v>
      </c>
      <c r="AM112" s="1">
        <f t="shared" si="13"/>
        <v>3.3131857419974728E-3</v>
      </c>
      <c r="AN112" s="1">
        <f t="shared" si="14"/>
        <v>5.6346854304635749E-2</v>
      </c>
    </row>
    <row r="113" spans="31:40" ht="15" customHeight="1" x14ac:dyDescent="0.15">
      <c r="AE113" s="1">
        <f>IF(COUNTIF(AE$2:AE112,AE112)=AE112,AE112-1,AE112)</f>
        <v>99</v>
      </c>
      <c r="AF113" s="6">
        <f t="shared" si="9"/>
        <v>0.01</v>
      </c>
      <c r="AG113" s="7">
        <f t="shared" si="10"/>
        <v>0.10999999999999999</v>
      </c>
      <c r="AH113" s="8">
        <f t="shared" si="11"/>
        <v>0.88</v>
      </c>
      <c r="AJ113" s="4">
        <f t="shared" si="12"/>
        <v>0.28700000000000003</v>
      </c>
      <c r="AK113" s="4">
        <f t="shared" si="8"/>
        <v>0.13536942047597011</v>
      </c>
      <c r="AM113" s="1">
        <f t="shared" si="13"/>
        <v>3.3433056123792679E-3</v>
      </c>
      <c r="AN113" s="1">
        <f t="shared" si="14"/>
        <v>5.6404552980132437E-2</v>
      </c>
    </row>
    <row r="114" spans="31:40" ht="15" customHeight="1" x14ac:dyDescent="0.15">
      <c r="AE114" s="1">
        <f>IF(COUNTIF(AE$2:AE113,AE113)=AE113,AE113-1,AE113)</f>
        <v>99</v>
      </c>
      <c r="AF114" s="6">
        <f t="shared" si="9"/>
        <v>0.01</v>
      </c>
      <c r="AG114" s="7">
        <f t="shared" si="10"/>
        <v>0.11999999999999998</v>
      </c>
      <c r="AH114" s="8">
        <f t="shared" si="11"/>
        <v>0.87</v>
      </c>
      <c r="AJ114" s="4">
        <f t="shared" si="12"/>
        <v>0.28600000000000003</v>
      </c>
      <c r="AK114" s="4">
        <f t="shared" si="8"/>
        <v>0.13423654494957774</v>
      </c>
      <c r="AM114" s="1">
        <f t="shared" si="13"/>
        <v>3.3734254827610631E-3</v>
      </c>
      <c r="AN114" s="1">
        <f t="shared" si="14"/>
        <v>5.6462251655629125E-2</v>
      </c>
    </row>
    <row r="115" spans="31:40" ht="15" customHeight="1" x14ac:dyDescent="0.15">
      <c r="AE115" s="1">
        <f>IF(COUNTIF(AE$2:AE114,AE114)=AE114,AE114-1,AE114)</f>
        <v>99</v>
      </c>
      <c r="AF115" s="6">
        <f t="shared" si="9"/>
        <v>0.01</v>
      </c>
      <c r="AG115" s="7">
        <f t="shared" si="10"/>
        <v>0.12999999999999998</v>
      </c>
      <c r="AH115" s="8">
        <f t="shared" si="11"/>
        <v>0.86</v>
      </c>
      <c r="AJ115" s="4">
        <f t="shared" si="12"/>
        <v>0.28500000000000003</v>
      </c>
      <c r="AK115" s="4">
        <f t="shared" si="8"/>
        <v>0.13311634009391934</v>
      </c>
      <c r="AM115" s="1">
        <f t="shared" si="13"/>
        <v>3.4035453531428583E-3</v>
      </c>
      <c r="AN115" s="1">
        <f t="shared" si="14"/>
        <v>5.6519950331125814E-2</v>
      </c>
    </row>
    <row r="116" spans="31:40" ht="15" customHeight="1" x14ac:dyDescent="0.15">
      <c r="AE116" s="1">
        <f>IF(COUNTIF(AE$2:AE115,AE115)=AE115,AE115-1,AE115)</f>
        <v>99</v>
      </c>
      <c r="AF116" s="6">
        <f t="shared" si="9"/>
        <v>0.01</v>
      </c>
      <c r="AG116" s="7">
        <f t="shared" si="10"/>
        <v>0.13999999999999999</v>
      </c>
      <c r="AH116" s="8">
        <f t="shared" si="11"/>
        <v>0.85</v>
      </c>
      <c r="AJ116" s="4">
        <f t="shared" si="12"/>
        <v>0.28400000000000003</v>
      </c>
      <c r="AK116" s="4">
        <f t="shared" si="8"/>
        <v>0.13200912847223861</v>
      </c>
      <c r="AM116" s="1">
        <f t="shared" si="13"/>
        <v>3.4336652235246535E-3</v>
      </c>
      <c r="AN116" s="1">
        <f t="shared" si="14"/>
        <v>5.6577649006622502E-2</v>
      </c>
    </row>
    <row r="117" spans="31:40" ht="15" customHeight="1" x14ac:dyDescent="0.15">
      <c r="AE117" s="1">
        <f>IF(COUNTIF(AE$2:AE116,AE116)=AE116,AE116-1,AE116)</f>
        <v>99</v>
      </c>
      <c r="AF117" s="6">
        <f t="shared" si="9"/>
        <v>0.01</v>
      </c>
      <c r="AG117" s="7">
        <f t="shared" si="10"/>
        <v>0.15</v>
      </c>
      <c r="AH117" s="8">
        <f t="shared" si="11"/>
        <v>0.84</v>
      </c>
      <c r="AJ117" s="4">
        <f t="shared" si="12"/>
        <v>0.28300000000000003</v>
      </c>
      <c r="AK117" s="4">
        <f t="shared" si="8"/>
        <v>0.13091523975458319</v>
      </c>
      <c r="AM117" s="1">
        <f t="shared" si="13"/>
        <v>3.4637850939064486E-3</v>
      </c>
      <c r="AN117" s="1">
        <f t="shared" si="14"/>
        <v>5.663534768211919E-2</v>
      </c>
    </row>
    <row r="118" spans="31:40" ht="15" customHeight="1" x14ac:dyDescent="0.15">
      <c r="AE118" s="1">
        <f>IF(COUNTIF(AE$2:AE117,AE117)=AE117,AE117-1,AE117)</f>
        <v>99</v>
      </c>
      <c r="AF118" s="6">
        <f t="shared" si="9"/>
        <v>0.01</v>
      </c>
      <c r="AG118" s="7">
        <f t="shared" si="10"/>
        <v>0.16</v>
      </c>
      <c r="AH118" s="8">
        <f t="shared" si="11"/>
        <v>0.83</v>
      </c>
      <c r="AJ118" s="4">
        <f t="shared" si="12"/>
        <v>0.28199999999999997</v>
      </c>
      <c r="AK118" s="4">
        <f t="shared" si="8"/>
        <v>0.1298350106866403</v>
      </c>
      <c r="AM118" s="1">
        <f t="shared" si="13"/>
        <v>3.4939049642882438E-3</v>
      </c>
      <c r="AN118" s="1">
        <f t="shared" si="14"/>
        <v>5.6693046357615878E-2</v>
      </c>
    </row>
    <row r="119" spans="31:40" ht="15" customHeight="1" x14ac:dyDescent="0.15">
      <c r="AE119" s="1">
        <f>IF(COUNTIF(AE$2:AE118,AE118)=AE118,AE118-1,AE118)</f>
        <v>99</v>
      </c>
      <c r="AF119" s="6">
        <f t="shared" si="9"/>
        <v>0.01</v>
      </c>
      <c r="AG119" s="7">
        <f t="shared" si="10"/>
        <v>0.17</v>
      </c>
      <c r="AH119" s="8">
        <f t="shared" si="11"/>
        <v>0.82</v>
      </c>
      <c r="AJ119" s="4">
        <f t="shared" si="12"/>
        <v>0.28099999999999997</v>
      </c>
      <c r="AK119" s="4">
        <f t="shared" si="8"/>
        <v>0.12876878503736841</v>
      </c>
      <c r="AM119" s="1">
        <f t="shared" si="13"/>
        <v>3.524024834670039E-3</v>
      </c>
      <c r="AN119" s="1">
        <f t="shared" si="14"/>
        <v>5.6750745033112573E-2</v>
      </c>
    </row>
    <row r="120" spans="31:40" ht="15" customHeight="1" x14ac:dyDescent="0.15">
      <c r="AE120" s="1">
        <f>IF(COUNTIF(AE$2:AE119,AE119)=AE119,AE119-1,AE119)</f>
        <v>99</v>
      </c>
      <c r="AF120" s="6">
        <f t="shared" si="9"/>
        <v>0.01</v>
      </c>
      <c r="AG120" s="7">
        <f t="shared" si="10"/>
        <v>0.18000000000000002</v>
      </c>
      <c r="AH120" s="8">
        <f t="shared" si="11"/>
        <v>0.80999999999999994</v>
      </c>
      <c r="AJ120" s="4">
        <f t="shared" si="12"/>
        <v>0.27999999999999997</v>
      </c>
      <c r="AK120" s="4">
        <f t="shared" si="8"/>
        <v>0.12771691352362066</v>
      </c>
      <c r="AM120" s="1">
        <f t="shared" si="13"/>
        <v>3.5541447050518342E-3</v>
      </c>
      <c r="AN120" s="1">
        <f t="shared" si="14"/>
        <v>5.6808443708609255E-2</v>
      </c>
    </row>
    <row r="121" spans="31:40" ht="15" customHeight="1" x14ac:dyDescent="0.15">
      <c r="AE121" s="1">
        <f>IF(COUNTIF(AE$2:AE120,AE120)=AE120,AE120-1,AE120)</f>
        <v>99</v>
      </c>
      <c r="AF121" s="6">
        <f t="shared" si="9"/>
        <v>0.01</v>
      </c>
      <c r="AG121" s="7">
        <f t="shared" si="10"/>
        <v>0.19000000000000003</v>
      </c>
      <c r="AH121" s="8">
        <f t="shared" si="11"/>
        <v>0.79999999999999993</v>
      </c>
      <c r="AJ121" s="4">
        <f t="shared" si="12"/>
        <v>0.27899999999999997</v>
      </c>
      <c r="AK121" s="4">
        <f t="shared" si="8"/>
        <v>0.12667975370989634</v>
      </c>
      <c r="AM121" s="1">
        <f t="shared" si="13"/>
        <v>3.5842645754336293E-3</v>
      </c>
      <c r="AN121" s="1">
        <f t="shared" si="14"/>
        <v>5.686614238410595E-2</v>
      </c>
    </row>
    <row r="122" spans="31:40" ht="15" customHeight="1" x14ac:dyDescent="0.15">
      <c r="AE122" s="1">
        <f>IF(COUNTIF(AE$2:AE121,AE121)=AE121,AE121-1,AE121)</f>
        <v>99</v>
      </c>
      <c r="AF122" s="6">
        <f t="shared" si="9"/>
        <v>0.01</v>
      </c>
      <c r="AG122" s="7">
        <f t="shared" si="10"/>
        <v>0.20000000000000004</v>
      </c>
      <c r="AH122" s="8">
        <f t="shared" si="11"/>
        <v>0.78999999999999992</v>
      </c>
      <c r="AJ122" s="4">
        <f t="shared" si="12"/>
        <v>0.27799999999999997</v>
      </c>
      <c r="AK122" s="4">
        <f t="shared" si="8"/>
        <v>0.12565766988130886</v>
      </c>
      <c r="AM122" s="1">
        <f t="shared" si="13"/>
        <v>3.6143844458154245E-3</v>
      </c>
      <c r="AN122" s="1">
        <f t="shared" si="14"/>
        <v>5.6923841059602638E-2</v>
      </c>
    </row>
    <row r="123" spans="31:40" ht="15" customHeight="1" x14ac:dyDescent="0.15">
      <c r="AE123" s="1">
        <f>IF(COUNTIF(AE$2:AE122,AE122)=AE122,AE122-1,AE122)</f>
        <v>99</v>
      </c>
      <c r="AF123" s="6">
        <f t="shared" si="9"/>
        <v>0.01</v>
      </c>
      <c r="AG123" s="7">
        <f t="shared" si="10"/>
        <v>0.21000000000000005</v>
      </c>
      <c r="AH123" s="8">
        <f t="shared" si="11"/>
        <v>0.77999999999999992</v>
      </c>
      <c r="AJ123" s="4">
        <f t="shared" si="12"/>
        <v>0.27699999999999997</v>
      </c>
      <c r="AK123" s="4">
        <f t="shared" si="8"/>
        <v>0.12465103288781845</v>
      </c>
      <c r="AM123" s="1">
        <f t="shared" si="13"/>
        <v>3.6445043161972197E-3</v>
      </c>
      <c r="AN123" s="1">
        <f t="shared" si="14"/>
        <v>5.6981539735099326E-2</v>
      </c>
    </row>
    <row r="124" spans="31:40" ht="15" customHeight="1" x14ac:dyDescent="0.15">
      <c r="AE124" s="1">
        <f>IF(COUNTIF(AE$2:AE123,AE123)=AE123,AE123-1,AE123)</f>
        <v>99</v>
      </c>
      <c r="AF124" s="6">
        <f t="shared" si="9"/>
        <v>0.01</v>
      </c>
      <c r="AG124" s="7">
        <f t="shared" si="10"/>
        <v>0.22000000000000006</v>
      </c>
      <c r="AH124" s="8">
        <f t="shared" si="11"/>
        <v>0.76999999999999991</v>
      </c>
      <c r="AJ124" s="4">
        <f t="shared" si="12"/>
        <v>0.27599999999999997</v>
      </c>
      <c r="AK124" s="4">
        <f t="shared" si="8"/>
        <v>0.12366021995775357</v>
      </c>
      <c r="AM124" s="1">
        <f t="shared" si="13"/>
        <v>3.6746241865790149E-3</v>
      </c>
      <c r="AN124" s="1">
        <f t="shared" si="14"/>
        <v>5.7039238410596015E-2</v>
      </c>
    </row>
    <row r="125" spans="31:40" ht="15" customHeight="1" x14ac:dyDescent="0.15">
      <c r="AE125" s="1">
        <f>IF(COUNTIF(AE$2:AE124,AE124)=AE124,AE124-1,AE124)</f>
        <v>99</v>
      </c>
      <c r="AF125" s="6">
        <f t="shared" si="9"/>
        <v>0.01</v>
      </c>
      <c r="AG125" s="7">
        <f t="shared" si="10"/>
        <v>0.23000000000000007</v>
      </c>
      <c r="AH125" s="8">
        <f t="shared" si="11"/>
        <v>0.7599999999999999</v>
      </c>
      <c r="AJ125" s="4">
        <f t="shared" si="12"/>
        <v>0.27499999999999997</v>
      </c>
      <c r="AK125" s="4">
        <f t="shared" si="8"/>
        <v>0.12268561447863395</v>
      </c>
      <c r="AM125" s="1">
        <f t="shared" si="13"/>
        <v>3.70474405696081E-3</v>
      </c>
      <c r="AN125" s="1">
        <f t="shared" si="14"/>
        <v>5.7096937086092703E-2</v>
      </c>
    </row>
    <row r="126" spans="31:40" ht="15" customHeight="1" x14ac:dyDescent="0.15">
      <c r="AE126" s="1">
        <f>IF(COUNTIF(AE$2:AE125,AE125)=AE125,AE125-1,AE125)</f>
        <v>99</v>
      </c>
      <c r="AF126" s="6">
        <f t="shared" si="9"/>
        <v>0.01</v>
      </c>
      <c r="AG126" s="7">
        <f t="shared" si="10"/>
        <v>0.24000000000000007</v>
      </c>
      <c r="AH126" s="8">
        <f t="shared" si="11"/>
        <v>0.74999999999999989</v>
      </c>
      <c r="AJ126" s="4">
        <f t="shared" si="12"/>
        <v>0.27399999999999997</v>
      </c>
      <c r="AK126" s="4">
        <f t="shared" si="8"/>
        <v>0.12172760574331526</v>
      </c>
      <c r="AM126" s="1">
        <f t="shared" si="13"/>
        <v>3.7348639273426052E-3</v>
      </c>
      <c r="AN126" s="1">
        <f t="shared" si="14"/>
        <v>5.7154635761589391E-2</v>
      </c>
    </row>
    <row r="127" spans="31:40" ht="15" customHeight="1" x14ac:dyDescent="0.15">
      <c r="AE127" s="1">
        <f>IF(COUNTIF(AE$2:AE126,AE126)=AE126,AE126-1,AE126)</f>
        <v>99</v>
      </c>
      <c r="AF127" s="6">
        <f t="shared" si="9"/>
        <v>0.01</v>
      </c>
      <c r="AG127" s="7">
        <f t="shared" si="10"/>
        <v>0.25000000000000006</v>
      </c>
      <c r="AH127" s="8">
        <f t="shared" si="11"/>
        <v>0.74</v>
      </c>
      <c r="AJ127" s="4">
        <f t="shared" si="12"/>
        <v>0.27300000000000002</v>
      </c>
      <c r="AK127" s="4">
        <f t="shared" si="8"/>
        <v>0.12078658865950309</v>
      </c>
      <c r="AM127" s="1">
        <f t="shared" si="13"/>
        <v>3.7649837977244004E-3</v>
      </c>
      <c r="AN127" s="1">
        <f t="shared" si="14"/>
        <v>5.7212334437086079E-2</v>
      </c>
    </row>
    <row r="128" spans="31:40" ht="15" customHeight="1" x14ac:dyDescent="0.15">
      <c r="AE128" s="1">
        <f>IF(COUNTIF(AE$2:AE127,AE127)=AE127,AE127-1,AE127)</f>
        <v>99</v>
      </c>
      <c r="AF128" s="6">
        <f t="shared" si="9"/>
        <v>0.01</v>
      </c>
      <c r="AG128" s="7">
        <f t="shared" si="10"/>
        <v>0.26000000000000006</v>
      </c>
      <c r="AH128" s="8">
        <f t="shared" si="11"/>
        <v>0.73</v>
      </c>
      <c r="AJ128" s="4">
        <f t="shared" si="12"/>
        <v>0.27200000000000002</v>
      </c>
      <c r="AK128" s="4">
        <f t="shared" si="8"/>
        <v>0.11986296342073309</v>
      </c>
      <c r="AM128" s="1">
        <f t="shared" si="13"/>
        <v>3.7951036681061956E-3</v>
      </c>
      <c r="AN128" s="1">
        <f t="shared" si="14"/>
        <v>5.7270033112582767E-2</v>
      </c>
    </row>
    <row r="129" spans="31:40" ht="15" customHeight="1" x14ac:dyDescent="0.15">
      <c r="AE129" s="1">
        <f>IF(COUNTIF(AE$2:AE128,AE128)=AE128,AE128-1,AE128)</f>
        <v>99</v>
      </c>
      <c r="AF129" s="6">
        <f t="shared" si="9"/>
        <v>0.01</v>
      </c>
      <c r="AG129" s="7">
        <f t="shared" si="10"/>
        <v>0.27000000000000007</v>
      </c>
      <c r="AH129" s="8">
        <f t="shared" si="11"/>
        <v>0.72</v>
      </c>
      <c r="AJ129" s="4">
        <f t="shared" si="12"/>
        <v>0.27100000000000002</v>
      </c>
      <c r="AK129" s="4">
        <f t="shared" si="8"/>
        <v>0.11895713513698958</v>
      </c>
      <c r="AM129" s="1">
        <f t="shared" si="13"/>
        <v>3.8252235384879907E-3</v>
      </c>
      <c r="AN129" s="1">
        <f t="shared" si="14"/>
        <v>5.7327731788079456E-2</v>
      </c>
    </row>
    <row r="130" spans="31:40" ht="15" customHeight="1" x14ac:dyDescent="0.15">
      <c r="AE130" s="1">
        <f>IF(COUNTIF(AE$2:AE129,AE129)=AE129,AE129-1,AE129)</f>
        <v>99</v>
      </c>
      <c r="AF130" s="6">
        <f t="shared" si="9"/>
        <v>0.01</v>
      </c>
      <c r="AG130" s="7">
        <f t="shared" si="10"/>
        <v>0.28000000000000008</v>
      </c>
      <c r="AH130" s="8">
        <f t="shared" si="11"/>
        <v>0.71</v>
      </c>
      <c r="AJ130" s="4">
        <f t="shared" si="12"/>
        <v>0.27</v>
      </c>
      <c r="AK130" s="4">
        <f t="shared" ref="AK130:AK193" si="15">SQRT(AF130^2*E$4+AG130^2*F$5+AH130^2*G$6+2*AF130*AG130*E$5+2*AF130*AH130*E$6+2*AG130*AH130*F$6)</f>
        <v>0.11806951342323725</v>
      </c>
      <c r="AM130" s="1">
        <f t="shared" si="13"/>
        <v>3.8553434088697859E-3</v>
      </c>
      <c r="AN130" s="1">
        <f t="shared" si="14"/>
        <v>5.7385430463576144E-2</v>
      </c>
    </row>
    <row r="131" spans="31:40" ht="15" customHeight="1" x14ac:dyDescent="0.15">
      <c r="AE131" s="1">
        <f>IF(COUNTIF(AE$2:AE130,AE130)=AE130,AE130-1,AE130)</f>
        <v>99</v>
      </c>
      <c r="AF131" s="6">
        <f t="shared" ref="AF131:AF194" si="16">IF(AE131=AE130,AF130,AF130+0.01*(1-3*M$39))</f>
        <v>0.01</v>
      </c>
      <c r="AG131" s="7">
        <f t="shared" ref="AG131:AG194" si="17">IF(AE131=AE130,AG130+0.01*(1-3*M$39),M$39)</f>
        <v>0.29000000000000009</v>
      </c>
      <c r="AH131" s="8">
        <f t="shared" ref="AH131:AH194" si="18">1-AF131-AG131</f>
        <v>0.7</v>
      </c>
      <c r="AJ131" s="4">
        <f t="shared" si="12"/>
        <v>0.26900000000000002</v>
      </c>
      <c r="AK131" s="4">
        <f t="shared" si="15"/>
        <v>0.11720051194427437</v>
      </c>
      <c r="AM131" s="1">
        <f t="shared" si="13"/>
        <v>3.8854632792515811E-3</v>
      </c>
      <c r="AN131" s="1">
        <f t="shared" si="14"/>
        <v>5.7443129139072832E-2</v>
      </c>
    </row>
    <row r="132" spans="31:40" ht="15" customHeight="1" x14ac:dyDescent="0.15">
      <c r="AE132" s="1">
        <f>IF(COUNTIF(AE$2:AE131,AE131)=AE131,AE131-1,AE131)</f>
        <v>99</v>
      </c>
      <c r="AF132" s="6">
        <f t="shared" si="16"/>
        <v>0.01</v>
      </c>
      <c r="AG132" s="7">
        <f t="shared" si="17"/>
        <v>0.3000000000000001</v>
      </c>
      <c r="AH132" s="8">
        <f t="shared" si="18"/>
        <v>0.69</v>
      </c>
      <c r="AJ132" s="4">
        <f t="shared" ref="AJ132:AJ195" si="19">AF132*$C$4+AG132*$C$5+AH132*$C$6</f>
        <v>0.26800000000000002</v>
      </c>
      <c r="AK132" s="4">
        <f t="shared" si="15"/>
        <v>0.11635054791448125</v>
      </c>
      <c r="AM132" s="1">
        <f t="shared" ref="AM132:AM195" si="20">AM131+0.0003*Z$34</f>
        <v>3.9155831496333763E-3</v>
      </c>
      <c r="AN132" s="1">
        <f t="shared" ref="AN132:AN195" si="21">F$37*AM132+C$7</f>
        <v>5.750082781456952E-2</v>
      </c>
    </row>
    <row r="133" spans="31:40" ht="15" customHeight="1" x14ac:dyDescent="0.15">
      <c r="AE133" s="1">
        <f>IF(COUNTIF(AE$2:AE132,AE132)=AE132,AE132-1,AE132)</f>
        <v>99</v>
      </c>
      <c r="AF133" s="6">
        <f t="shared" si="16"/>
        <v>0.01</v>
      </c>
      <c r="AG133" s="7">
        <f t="shared" si="17"/>
        <v>0.31000000000000011</v>
      </c>
      <c r="AH133" s="8">
        <f t="shared" si="18"/>
        <v>0.67999999999999994</v>
      </c>
      <c r="AJ133" s="4">
        <f t="shared" si="19"/>
        <v>0.26700000000000002</v>
      </c>
      <c r="AK133" s="4">
        <f t="shared" si="15"/>
        <v>0.11552004155123906</v>
      </c>
      <c r="AM133" s="1">
        <f t="shared" si="20"/>
        <v>3.9457030200151719E-3</v>
      </c>
      <c r="AN133" s="1">
        <f t="shared" si="21"/>
        <v>5.7558526490066209E-2</v>
      </c>
    </row>
    <row r="134" spans="31:40" ht="15" customHeight="1" x14ac:dyDescent="0.15">
      <c r="AE134" s="1">
        <f>IF(COUNTIF(AE$2:AE133,AE133)=AE133,AE133-1,AE133)</f>
        <v>99</v>
      </c>
      <c r="AF134" s="6">
        <f t="shared" si="16"/>
        <v>0.01</v>
      </c>
      <c r="AG134" s="7">
        <f t="shared" si="17"/>
        <v>0.32000000000000012</v>
      </c>
      <c r="AH134" s="8">
        <f t="shared" si="18"/>
        <v>0.66999999999999993</v>
      </c>
      <c r="AJ134" s="4">
        <f t="shared" si="19"/>
        <v>0.26600000000000001</v>
      </c>
      <c r="AK134" s="4">
        <f t="shared" si="15"/>
        <v>0.11470941548103189</v>
      </c>
      <c r="AM134" s="1">
        <f t="shared" si="20"/>
        <v>3.9758228903969675E-3</v>
      </c>
      <c r="AN134" s="1">
        <f t="shared" si="21"/>
        <v>5.7616225165562904E-2</v>
      </c>
    </row>
    <row r="135" spans="31:40" ht="15" customHeight="1" x14ac:dyDescent="0.15">
      <c r="AE135" s="1">
        <f>IF(COUNTIF(AE$2:AE134,AE134)=AE134,AE134-1,AE134)</f>
        <v>99</v>
      </c>
      <c r="AF135" s="6">
        <f t="shared" si="16"/>
        <v>0.01</v>
      </c>
      <c r="AG135" s="7">
        <f t="shared" si="17"/>
        <v>0.33000000000000013</v>
      </c>
      <c r="AH135" s="8">
        <f t="shared" si="18"/>
        <v>0.65999999999999992</v>
      </c>
      <c r="AJ135" s="4">
        <f t="shared" si="19"/>
        <v>0.26500000000000001</v>
      </c>
      <c r="AK135" s="4">
        <f t="shared" si="15"/>
        <v>0.11391909409752168</v>
      </c>
      <c r="AM135" s="1">
        <f t="shared" si="20"/>
        <v>4.0059427607787631E-3</v>
      </c>
      <c r="AN135" s="1">
        <f t="shared" si="21"/>
        <v>5.7673923841059592E-2</v>
      </c>
    </row>
    <row r="136" spans="31:40" ht="15" customHeight="1" x14ac:dyDescent="0.15">
      <c r="AE136" s="1">
        <f>IF(COUNTIF(AE$2:AE135,AE135)=AE135,AE135-1,AE135)</f>
        <v>99</v>
      </c>
      <c r="AF136" s="6">
        <f t="shared" si="16"/>
        <v>0.01</v>
      </c>
      <c r="AG136" s="7">
        <f t="shared" si="17"/>
        <v>0.34000000000000014</v>
      </c>
      <c r="AH136" s="8">
        <f t="shared" si="18"/>
        <v>0.64999999999999991</v>
      </c>
      <c r="AJ136" s="4">
        <f t="shared" si="19"/>
        <v>0.26400000000000001</v>
      </c>
      <c r="AK136" s="4">
        <f t="shared" si="15"/>
        <v>0.11314950287120133</v>
      </c>
      <c r="AM136" s="1">
        <f t="shared" si="20"/>
        <v>4.0360626311605587E-3</v>
      </c>
      <c r="AN136" s="1">
        <f t="shared" si="21"/>
        <v>5.773162251655628E-2</v>
      </c>
    </row>
    <row r="137" spans="31:40" ht="15" customHeight="1" x14ac:dyDescent="0.15">
      <c r="AE137" s="1">
        <f>IF(COUNTIF(AE$2:AE136,AE136)=AE136,AE136-1,AE136)</f>
        <v>99</v>
      </c>
      <c r="AF137" s="6">
        <f t="shared" si="16"/>
        <v>0.01</v>
      </c>
      <c r="AG137" s="7">
        <f t="shared" si="17"/>
        <v>0.35000000000000014</v>
      </c>
      <c r="AH137" s="8">
        <f t="shared" si="18"/>
        <v>0.6399999999999999</v>
      </c>
      <c r="AJ137" s="4">
        <f t="shared" si="19"/>
        <v>0.26300000000000001</v>
      </c>
      <c r="AK137" s="4">
        <f t="shared" si="15"/>
        <v>0.11240106761058812</v>
      </c>
      <c r="AM137" s="1">
        <f t="shared" si="20"/>
        <v>4.0661825015423543E-3</v>
      </c>
      <c r="AN137" s="1">
        <f t="shared" si="21"/>
        <v>5.7789321192052968E-2</v>
      </c>
    </row>
    <row r="138" spans="31:40" ht="15" customHeight="1" x14ac:dyDescent="0.15">
      <c r="AE138" s="1">
        <f>IF(COUNTIF(AE$2:AE137,AE137)=AE137,AE137-1,AE137)</f>
        <v>99</v>
      </c>
      <c r="AF138" s="6">
        <f t="shared" si="16"/>
        <v>0.01</v>
      </c>
      <c r="AG138" s="7">
        <f t="shared" si="17"/>
        <v>0.36000000000000015</v>
      </c>
      <c r="AH138" s="8">
        <f t="shared" si="18"/>
        <v>0.62999999999999989</v>
      </c>
      <c r="AJ138" s="4">
        <f t="shared" si="19"/>
        <v>0.26200000000000001</v>
      </c>
      <c r="AK138" s="4">
        <f t="shared" si="15"/>
        <v>0.1116742136753154</v>
      </c>
      <c r="AM138" s="1">
        <f t="shared" si="20"/>
        <v>4.0963023719241499E-3</v>
      </c>
      <c r="AN138" s="1">
        <f t="shared" si="21"/>
        <v>5.7847019867549657E-2</v>
      </c>
    </row>
    <row r="139" spans="31:40" ht="15" customHeight="1" x14ac:dyDescent="0.15">
      <c r="AE139" s="1">
        <f>IF(COUNTIF(AE$2:AE138,AE138)=AE138,AE138-1,AE138)</f>
        <v>99</v>
      </c>
      <c r="AF139" s="6">
        <f t="shared" si="16"/>
        <v>0.01</v>
      </c>
      <c r="AG139" s="7">
        <f t="shared" si="17"/>
        <v>0.37000000000000016</v>
      </c>
      <c r="AH139" s="8">
        <f t="shared" si="18"/>
        <v>0.61999999999999988</v>
      </c>
      <c r="AJ139" s="4">
        <f t="shared" si="19"/>
        <v>0.26100000000000001</v>
      </c>
      <c r="AK139" s="4">
        <f t="shared" si="15"/>
        <v>0.11096936514191653</v>
      </c>
      <c r="AM139" s="1">
        <f t="shared" si="20"/>
        <v>4.1264222423059455E-3</v>
      </c>
      <c r="AN139" s="1">
        <f t="shared" si="21"/>
        <v>5.7904718543046345E-2</v>
      </c>
    </row>
    <row r="140" spans="31:40" ht="15" customHeight="1" x14ac:dyDescent="0.15">
      <c r="AE140" s="1">
        <f>IF(COUNTIF(AE$2:AE139,AE139)=AE139,AE139-1,AE139)</f>
        <v>99</v>
      </c>
      <c r="AF140" s="6">
        <f t="shared" si="16"/>
        <v>0.01</v>
      </c>
      <c r="AG140" s="7">
        <f t="shared" si="17"/>
        <v>0.38000000000000017</v>
      </c>
      <c r="AH140" s="8">
        <f t="shared" si="18"/>
        <v>0.60999999999999988</v>
      </c>
      <c r="AJ140" s="4">
        <f t="shared" si="19"/>
        <v>0.26</v>
      </c>
      <c r="AK140" s="4">
        <f t="shared" si="15"/>
        <v>0.11028694392356694</v>
      </c>
      <c r="AM140" s="1">
        <f t="shared" si="20"/>
        <v>4.1565421126877411E-3</v>
      </c>
      <c r="AN140" s="1">
        <f t="shared" si="21"/>
        <v>5.7962417218543033E-2</v>
      </c>
    </row>
    <row r="141" spans="31:40" ht="15" customHeight="1" x14ac:dyDescent="0.15">
      <c r="AE141" s="1">
        <f>IF(COUNTIF(AE$2:AE140,AE140)=AE140,AE140-1,AE140)</f>
        <v>99</v>
      </c>
      <c r="AF141" s="6">
        <f t="shared" si="16"/>
        <v>0.01</v>
      </c>
      <c r="AG141" s="7">
        <f t="shared" si="17"/>
        <v>0.39000000000000018</v>
      </c>
      <c r="AH141" s="8">
        <f t="shared" si="18"/>
        <v>0.59999999999999987</v>
      </c>
      <c r="AJ141" s="4">
        <f t="shared" si="19"/>
        <v>0.25900000000000001</v>
      </c>
      <c r="AK141" s="4">
        <f t="shared" si="15"/>
        <v>0.10962736884555789</v>
      </c>
      <c r="AM141" s="1">
        <f t="shared" si="20"/>
        <v>4.1866619830695367E-3</v>
      </c>
      <c r="AN141" s="1">
        <f t="shared" si="21"/>
        <v>5.8020115894039728E-2</v>
      </c>
    </row>
    <row r="142" spans="31:40" ht="15" customHeight="1" x14ac:dyDescent="0.15">
      <c r="AE142" s="1">
        <f>IF(COUNTIF(AE$2:AE141,AE141)=AE141,AE141-1,AE141)</f>
        <v>99</v>
      </c>
      <c r="AF142" s="6">
        <f t="shared" si="16"/>
        <v>0.01</v>
      </c>
      <c r="AG142" s="7">
        <f t="shared" si="17"/>
        <v>0.40000000000000019</v>
      </c>
      <c r="AH142" s="8">
        <f t="shared" si="18"/>
        <v>0.58999999999999986</v>
      </c>
      <c r="AJ142" s="4">
        <f t="shared" si="19"/>
        <v>0.25800000000000001</v>
      </c>
      <c r="AK142" s="4">
        <f t="shared" si="15"/>
        <v>0.10899105467881297</v>
      </c>
      <c r="AM142" s="1">
        <f t="shared" si="20"/>
        <v>4.2167818534513324E-3</v>
      </c>
      <c r="AN142" s="1">
        <f t="shared" si="21"/>
        <v>5.8077814569536416E-2</v>
      </c>
    </row>
    <row r="143" spans="31:40" ht="15" customHeight="1" x14ac:dyDescent="0.15">
      <c r="AE143" s="1">
        <f>IF(COUNTIF(AE$2:AE142,AE142)=AE142,AE142-1,AE142)</f>
        <v>99</v>
      </c>
      <c r="AF143" s="6">
        <f t="shared" si="16"/>
        <v>0.01</v>
      </c>
      <c r="AG143" s="7">
        <f t="shared" si="17"/>
        <v>0.4100000000000002</v>
      </c>
      <c r="AH143" s="8">
        <f t="shared" si="18"/>
        <v>0.57999999999999985</v>
      </c>
      <c r="AJ143" s="4">
        <f t="shared" si="19"/>
        <v>0.25700000000000001</v>
      </c>
      <c r="AK143" s="4">
        <f t="shared" si="15"/>
        <v>0.1083784111343214</v>
      </c>
      <c r="AM143" s="1">
        <f t="shared" si="20"/>
        <v>4.246901723833128E-3</v>
      </c>
      <c r="AN143" s="1">
        <f t="shared" si="21"/>
        <v>5.8135513245033105E-2</v>
      </c>
    </row>
    <row r="144" spans="31:40" ht="15" customHeight="1" x14ac:dyDescent="0.15">
      <c r="AE144" s="1">
        <f>IF(COUNTIF(AE$2:AE143,AE143)=AE143,AE143-1,AE143)</f>
        <v>99</v>
      </c>
      <c r="AF144" s="6">
        <f t="shared" si="16"/>
        <v>0.01</v>
      </c>
      <c r="AG144" s="7">
        <f t="shared" si="17"/>
        <v>0.42000000000000021</v>
      </c>
      <c r="AH144" s="8">
        <f t="shared" si="18"/>
        <v>0.56999999999999984</v>
      </c>
      <c r="AJ144" s="4">
        <f t="shared" si="19"/>
        <v>0.25600000000000001</v>
      </c>
      <c r="AK144" s="4">
        <f t="shared" si="15"/>
        <v>0.10778984182194536</v>
      </c>
      <c r="AM144" s="1">
        <f t="shared" si="20"/>
        <v>4.2770215942149236E-3</v>
      </c>
      <c r="AN144" s="1">
        <f t="shared" si="21"/>
        <v>5.8193211920529793E-2</v>
      </c>
    </row>
    <row r="145" spans="31:40" ht="15" customHeight="1" x14ac:dyDescent="0.15">
      <c r="AE145" s="1">
        <f>IF(COUNTIF(AE$2:AE144,AE144)=AE144,AE144-1,AE144)</f>
        <v>99</v>
      </c>
      <c r="AF145" s="6">
        <f t="shared" si="16"/>
        <v>0.01</v>
      </c>
      <c r="AG145" s="7">
        <f t="shared" si="17"/>
        <v>0.43000000000000022</v>
      </c>
      <c r="AH145" s="8">
        <f t="shared" si="18"/>
        <v>0.55999999999999983</v>
      </c>
      <c r="AJ145" s="4">
        <f t="shared" si="19"/>
        <v>0.255</v>
      </c>
      <c r="AK145" s="4">
        <f t="shared" si="15"/>
        <v>0.107225743177653</v>
      </c>
      <c r="AM145" s="1">
        <f t="shared" si="20"/>
        <v>4.3071414645967192E-3</v>
      </c>
      <c r="AN145" s="1">
        <f t="shared" si="21"/>
        <v>5.8250910596026481E-2</v>
      </c>
    </row>
    <row r="146" spans="31:40" ht="15" customHeight="1" x14ac:dyDescent="0.15">
      <c r="AE146" s="1">
        <f>IF(COUNTIF(AE$2:AE145,AE145)=AE145,AE145-1,AE145)</f>
        <v>99</v>
      </c>
      <c r="AF146" s="6">
        <f t="shared" si="16"/>
        <v>0.01</v>
      </c>
      <c r="AG146" s="7">
        <f t="shared" si="17"/>
        <v>0.44000000000000022</v>
      </c>
      <c r="AH146" s="8">
        <f t="shared" si="18"/>
        <v>0.54999999999999982</v>
      </c>
      <c r="AJ146" s="4">
        <f t="shared" si="19"/>
        <v>0.254</v>
      </c>
      <c r="AK146" s="4">
        <f t="shared" si="15"/>
        <v>0.1066865033638276</v>
      </c>
      <c r="AM146" s="1">
        <f t="shared" si="20"/>
        <v>4.3372613349785148E-3</v>
      </c>
      <c r="AN146" s="1">
        <f t="shared" si="21"/>
        <v>5.8308609271523176E-2</v>
      </c>
    </row>
    <row r="147" spans="31:40" ht="15" customHeight="1" x14ac:dyDescent="0.15">
      <c r="AE147" s="1">
        <f>IF(COUNTIF(AE$2:AE146,AE146)=AE146,AE146-1,AE146)</f>
        <v>99</v>
      </c>
      <c r="AF147" s="6">
        <f t="shared" si="16"/>
        <v>0.01</v>
      </c>
      <c r="AG147" s="7">
        <f t="shared" si="17"/>
        <v>0.45000000000000023</v>
      </c>
      <c r="AH147" s="8">
        <f t="shared" si="18"/>
        <v>0.53999999999999981</v>
      </c>
      <c r="AJ147" s="4">
        <f t="shared" si="19"/>
        <v>0.253</v>
      </c>
      <c r="AK147" s="4">
        <f t="shared" si="15"/>
        <v>0.1061725011478961</v>
      </c>
      <c r="AM147" s="1">
        <f t="shared" si="20"/>
        <v>4.3673812053603104E-3</v>
      </c>
      <c r="AN147" s="1">
        <f t="shared" si="21"/>
        <v>5.8366307947019858E-2</v>
      </c>
    </row>
    <row r="148" spans="31:40" ht="15" customHeight="1" x14ac:dyDescent="0.15">
      <c r="AE148" s="1">
        <f>IF(COUNTIF(AE$2:AE147,AE147)=AE147,AE147-1,AE147)</f>
        <v>99</v>
      </c>
      <c r="AF148" s="6">
        <f t="shared" si="16"/>
        <v>0.01</v>
      </c>
      <c r="AG148" s="7">
        <f t="shared" si="17"/>
        <v>0.46000000000000024</v>
      </c>
      <c r="AH148" s="8">
        <f t="shared" si="18"/>
        <v>0.5299999999999998</v>
      </c>
      <c r="AJ148" s="4">
        <f t="shared" si="19"/>
        <v>0.252</v>
      </c>
      <c r="AK148" s="4">
        <f t="shared" si="15"/>
        <v>0.10568410476509701</v>
      </c>
      <c r="AM148" s="1">
        <f t="shared" si="20"/>
        <v>4.397501075742106E-3</v>
      </c>
      <c r="AN148" s="1">
        <f t="shared" si="21"/>
        <v>5.8424006622516553E-2</v>
      </c>
    </row>
    <row r="149" spans="31:40" ht="15" customHeight="1" x14ac:dyDescent="0.15">
      <c r="AE149" s="1">
        <f>IF(COUNTIF(AE$2:AE148,AE148)=AE148,AE148-1,AE148)</f>
        <v>99</v>
      </c>
      <c r="AF149" s="6">
        <f t="shared" si="16"/>
        <v>0.01</v>
      </c>
      <c r="AG149" s="7">
        <f t="shared" si="17"/>
        <v>0.47000000000000025</v>
      </c>
      <c r="AH149" s="8">
        <f t="shared" si="18"/>
        <v>0.5199999999999998</v>
      </c>
      <c r="AJ149" s="4">
        <f t="shared" si="19"/>
        <v>0.251</v>
      </c>
      <c r="AK149" s="4">
        <f t="shared" si="15"/>
        <v>0.1052216707717569</v>
      </c>
      <c r="AM149" s="1">
        <f t="shared" si="20"/>
        <v>4.4276209461239016E-3</v>
      </c>
      <c r="AN149" s="1">
        <f t="shared" si="21"/>
        <v>5.8481705298013241E-2</v>
      </c>
    </row>
    <row r="150" spans="31:40" ht="15" customHeight="1" x14ac:dyDescent="0.15">
      <c r="AE150" s="1">
        <f>IF(COUNTIF(AE$2:AE149,AE149)=AE149,AE149-1,AE149)</f>
        <v>99</v>
      </c>
      <c r="AF150" s="6">
        <f t="shared" si="16"/>
        <v>0.01</v>
      </c>
      <c r="AG150" s="7">
        <f t="shared" si="17"/>
        <v>0.48000000000000026</v>
      </c>
      <c r="AH150" s="8">
        <f t="shared" si="18"/>
        <v>0.50999999999999979</v>
      </c>
      <c r="AJ150" s="4">
        <f t="shared" si="19"/>
        <v>0.25</v>
      </c>
      <c r="AK150" s="4">
        <f t="shared" si="15"/>
        <v>0.10478554289595488</v>
      </c>
      <c r="AM150" s="1">
        <f t="shared" si="20"/>
        <v>4.4577408165056972E-3</v>
      </c>
      <c r="AN150" s="1">
        <f t="shared" si="21"/>
        <v>5.8539403973509929E-2</v>
      </c>
    </row>
    <row r="151" spans="31:40" ht="15" customHeight="1" x14ac:dyDescent="0.15">
      <c r="AE151" s="1">
        <f>IF(COUNTIF(AE$2:AE150,AE150)=AE150,AE150-1,AE150)</f>
        <v>99</v>
      </c>
      <c r="AF151" s="6">
        <f t="shared" si="16"/>
        <v>0.01</v>
      </c>
      <c r="AG151" s="7">
        <f t="shared" si="17"/>
        <v>0.49000000000000027</v>
      </c>
      <c r="AH151" s="8">
        <f t="shared" si="18"/>
        <v>0.49999999999999972</v>
      </c>
      <c r="AJ151" s="4">
        <f t="shared" si="19"/>
        <v>0.24899999999999997</v>
      </c>
      <c r="AK151" s="4">
        <f t="shared" si="15"/>
        <v>0.10437605089291316</v>
      </c>
      <c r="AM151" s="1">
        <f t="shared" si="20"/>
        <v>4.4878606868874928E-3</v>
      </c>
      <c r="AN151" s="1">
        <f t="shared" si="21"/>
        <v>5.8597102649006617E-2</v>
      </c>
    </row>
    <row r="152" spans="31:40" ht="15" customHeight="1" x14ac:dyDescent="0.15">
      <c r="AE152" s="1">
        <f>IF(COUNTIF(AE$2:AE151,AE151)=AE151,AE151-1,AE151)</f>
        <v>99</v>
      </c>
      <c r="AF152" s="6">
        <f t="shared" si="16"/>
        <v>0.01</v>
      </c>
      <c r="AG152" s="7">
        <f t="shared" si="17"/>
        <v>0.50000000000000022</v>
      </c>
      <c r="AH152" s="8">
        <f t="shared" si="18"/>
        <v>0.48999999999999977</v>
      </c>
      <c r="AJ152" s="4">
        <f t="shared" si="19"/>
        <v>0.248</v>
      </c>
      <c r="AK152" s="4">
        <f t="shared" si="15"/>
        <v>0.10399350941284748</v>
      </c>
      <c r="AM152" s="1">
        <f t="shared" si="20"/>
        <v>4.5179805572692884E-3</v>
      </c>
      <c r="AN152" s="1">
        <f t="shared" si="21"/>
        <v>5.8654801324503306E-2</v>
      </c>
    </row>
    <row r="153" spans="31:40" ht="15" customHeight="1" x14ac:dyDescent="0.15">
      <c r="AE153" s="1">
        <f>IF(COUNTIF(AE$2:AE152,AE152)=AE152,AE152-1,AE152)</f>
        <v>99</v>
      </c>
      <c r="AF153" s="6">
        <f t="shared" si="16"/>
        <v>0.01</v>
      </c>
      <c r="AG153" s="7">
        <f t="shared" si="17"/>
        <v>0.51000000000000023</v>
      </c>
      <c r="AH153" s="8">
        <f t="shared" si="18"/>
        <v>0.47999999999999976</v>
      </c>
      <c r="AJ153" s="4">
        <f t="shared" si="19"/>
        <v>0.247</v>
      </c>
      <c r="AK153" s="4">
        <f t="shared" si="15"/>
        <v>0.10363821688933092</v>
      </c>
      <c r="AM153" s="1">
        <f t="shared" si="20"/>
        <v>4.548100427651084E-3</v>
      </c>
      <c r="AN153" s="1">
        <f t="shared" si="21"/>
        <v>5.8712500000000001E-2</v>
      </c>
    </row>
    <row r="154" spans="31:40" ht="15" customHeight="1" x14ac:dyDescent="0.15">
      <c r="AE154" s="1">
        <f>IF(COUNTIF(AE$2:AE153,AE153)=AE153,AE153-1,AE153)</f>
        <v>99</v>
      </c>
      <c r="AF154" s="6">
        <f t="shared" si="16"/>
        <v>0.01</v>
      </c>
      <c r="AG154" s="7">
        <f t="shared" si="17"/>
        <v>0.52000000000000024</v>
      </c>
      <c r="AH154" s="8">
        <f t="shared" si="18"/>
        <v>0.46999999999999975</v>
      </c>
      <c r="AJ154" s="4">
        <f t="shared" si="19"/>
        <v>0.246</v>
      </c>
      <c r="AK154" s="4">
        <f t="shared" si="15"/>
        <v>0.10331045445645856</v>
      </c>
      <c r="AM154" s="1">
        <f t="shared" si="20"/>
        <v>4.5782202980328797E-3</v>
      </c>
      <c r="AN154" s="1">
        <f t="shared" si="21"/>
        <v>5.8770198675496689E-2</v>
      </c>
    </row>
    <row r="155" spans="31:40" ht="15" customHeight="1" x14ac:dyDescent="0.15">
      <c r="AE155" s="1">
        <f>IF(COUNTIF(AE$2:AE154,AE154)=AE154,AE154-1,AE154)</f>
        <v>99</v>
      </c>
      <c r="AF155" s="6">
        <f t="shared" si="16"/>
        <v>0.01</v>
      </c>
      <c r="AG155" s="7">
        <f t="shared" si="17"/>
        <v>0.53000000000000025</v>
      </c>
      <c r="AH155" s="8">
        <f t="shared" si="18"/>
        <v>0.45999999999999974</v>
      </c>
      <c r="AJ155" s="4">
        <f t="shared" si="19"/>
        <v>0.245</v>
      </c>
      <c r="AK155" s="4">
        <f t="shared" si="15"/>
        <v>0.1030104849032369</v>
      </c>
      <c r="AM155" s="1">
        <f t="shared" si="20"/>
        <v>4.6083401684146753E-3</v>
      </c>
      <c r="AN155" s="1">
        <f t="shared" si="21"/>
        <v>5.8827897350993377E-2</v>
      </c>
    </row>
    <row r="156" spans="31:40" ht="15" customHeight="1" x14ac:dyDescent="0.15">
      <c r="AE156" s="1">
        <f>IF(COUNTIF(AE$2:AE155,AE155)=AE155,AE155-1,AE155)</f>
        <v>99</v>
      </c>
      <c r="AF156" s="6">
        <f t="shared" si="16"/>
        <v>0.01</v>
      </c>
      <c r="AG156" s="7">
        <f t="shared" si="17"/>
        <v>0.54000000000000026</v>
      </c>
      <c r="AH156" s="8">
        <f t="shared" si="18"/>
        <v>0.44999999999999973</v>
      </c>
      <c r="AJ156" s="4">
        <f t="shared" si="19"/>
        <v>0.24399999999999999</v>
      </c>
      <c r="AK156" s="4">
        <f t="shared" si="15"/>
        <v>0.10273855167365364</v>
      </c>
      <c r="AM156" s="1">
        <f t="shared" si="20"/>
        <v>4.6384600387964709E-3</v>
      </c>
      <c r="AN156" s="1">
        <f t="shared" si="21"/>
        <v>5.8885596026490065E-2</v>
      </c>
    </row>
    <row r="157" spans="31:40" ht="15" customHeight="1" x14ac:dyDescent="0.15">
      <c r="AE157" s="1">
        <f>IF(COUNTIF(AE$2:AE156,AE156)=AE156,AE156-1,AE156)</f>
        <v>99</v>
      </c>
      <c r="AF157" s="6">
        <f t="shared" si="16"/>
        <v>0.01</v>
      </c>
      <c r="AG157" s="7">
        <f t="shared" si="17"/>
        <v>0.55000000000000027</v>
      </c>
      <c r="AH157" s="8">
        <f t="shared" si="18"/>
        <v>0.43999999999999972</v>
      </c>
      <c r="AJ157" s="4">
        <f t="shared" si="19"/>
        <v>0.24299999999999999</v>
      </c>
      <c r="AK157" s="4">
        <f t="shared" si="15"/>
        <v>0.10249487792080147</v>
      </c>
      <c r="AM157" s="1">
        <f t="shared" si="20"/>
        <v>4.6685799091782665E-3</v>
      </c>
      <c r="AN157" s="1">
        <f t="shared" si="21"/>
        <v>5.8943294701986754E-2</v>
      </c>
    </row>
    <row r="158" spans="31:40" ht="15" customHeight="1" x14ac:dyDescent="0.15">
      <c r="AE158" s="1">
        <f>IF(COUNTIF(AE$2:AE157,AE157)=AE157,AE157-1,AE157)</f>
        <v>99</v>
      </c>
      <c r="AF158" s="6">
        <f t="shared" si="16"/>
        <v>0.01</v>
      </c>
      <c r="AG158" s="7">
        <f t="shared" si="17"/>
        <v>0.56000000000000028</v>
      </c>
      <c r="AH158" s="8">
        <f t="shared" si="18"/>
        <v>0.42999999999999972</v>
      </c>
      <c r="AJ158" s="4">
        <f t="shared" si="19"/>
        <v>0.24199999999999999</v>
      </c>
      <c r="AK158" s="4">
        <f t="shared" si="15"/>
        <v>0.10227966562323128</v>
      </c>
      <c r="AM158" s="1">
        <f t="shared" si="20"/>
        <v>4.6986997795600621E-3</v>
      </c>
      <c r="AN158" s="1">
        <f t="shared" si="21"/>
        <v>5.9000993377483449E-2</v>
      </c>
    </row>
    <row r="159" spans="31:40" ht="15" customHeight="1" x14ac:dyDescent="0.15">
      <c r="AE159" s="1">
        <f>IF(COUNTIF(AE$2:AE158,AE158)=AE158,AE158-1,AE158)</f>
        <v>99</v>
      </c>
      <c r="AF159" s="6">
        <f t="shared" si="16"/>
        <v>0.01</v>
      </c>
      <c r="AG159" s="7">
        <f t="shared" si="17"/>
        <v>0.57000000000000028</v>
      </c>
      <c r="AH159" s="8">
        <f t="shared" si="18"/>
        <v>0.41999999999999971</v>
      </c>
      <c r="AJ159" s="4">
        <f t="shared" si="19"/>
        <v>0.24099999999999999</v>
      </c>
      <c r="AK159" s="4">
        <f t="shared" si="15"/>
        <v>0.10209309477138991</v>
      </c>
      <c r="AM159" s="1">
        <f t="shared" si="20"/>
        <v>4.7288196499418577E-3</v>
      </c>
      <c r="AN159" s="1">
        <f t="shared" si="21"/>
        <v>5.905869205298013E-2</v>
      </c>
    </row>
    <row r="160" spans="31:40" ht="15" customHeight="1" x14ac:dyDescent="0.15">
      <c r="AE160" s="1">
        <f>IF(COUNTIF(AE$2:AE159,AE159)=AE159,AE159-1,AE159)</f>
        <v>99</v>
      </c>
      <c r="AF160" s="6">
        <f t="shared" si="16"/>
        <v>0.01</v>
      </c>
      <c r="AG160" s="7">
        <f t="shared" si="17"/>
        <v>0.58000000000000029</v>
      </c>
      <c r="AH160" s="8">
        <f t="shared" si="18"/>
        <v>0.4099999999999997</v>
      </c>
      <c r="AJ160" s="4">
        <f t="shared" si="19"/>
        <v>0.23999999999999996</v>
      </c>
      <c r="AK160" s="4">
        <f t="shared" si="15"/>
        <v>0.10193532263155887</v>
      </c>
      <c r="AM160" s="1">
        <f t="shared" si="20"/>
        <v>4.7589395203236533E-3</v>
      </c>
      <c r="AN160" s="1">
        <f t="shared" si="21"/>
        <v>5.9116390728476825E-2</v>
      </c>
    </row>
    <row r="161" spans="31:40" ht="15" customHeight="1" x14ac:dyDescent="0.15">
      <c r="AE161" s="1">
        <f>IF(COUNTIF(AE$2:AE160,AE160)=AE160,AE160-1,AE160)</f>
        <v>99</v>
      </c>
      <c r="AF161" s="6">
        <f t="shared" si="16"/>
        <v>0.01</v>
      </c>
      <c r="AG161" s="7">
        <f t="shared" si="17"/>
        <v>0.5900000000000003</v>
      </c>
      <c r="AH161" s="8">
        <f t="shared" si="18"/>
        <v>0.39999999999999969</v>
      </c>
      <c r="AJ161" s="4">
        <f t="shared" si="19"/>
        <v>0.23899999999999996</v>
      </c>
      <c r="AK161" s="4">
        <f t="shared" si="15"/>
        <v>0.10180648309415269</v>
      </c>
      <c r="AM161" s="1">
        <f t="shared" si="20"/>
        <v>4.7890593907054489E-3</v>
      </c>
      <c r="AN161" s="1">
        <f t="shared" si="21"/>
        <v>5.9174089403973514E-2</v>
      </c>
    </row>
    <row r="162" spans="31:40" ht="15" customHeight="1" x14ac:dyDescent="0.15">
      <c r="AE162" s="1">
        <f>IF(COUNTIF(AE$2:AE161,AE161)=AE161,AE161-1,AE161)</f>
        <v>99</v>
      </c>
      <c r="AF162" s="6">
        <f t="shared" si="16"/>
        <v>0.01</v>
      </c>
      <c r="AG162" s="7">
        <f t="shared" si="17"/>
        <v>0.60000000000000031</v>
      </c>
      <c r="AH162" s="8">
        <f t="shared" si="18"/>
        <v>0.38999999999999968</v>
      </c>
      <c r="AJ162" s="4">
        <f t="shared" si="19"/>
        <v>0.23799999999999996</v>
      </c>
      <c r="AK162" s="4">
        <f t="shared" si="15"/>
        <v>0.10170668611256586</v>
      </c>
      <c r="AM162" s="1">
        <f t="shared" si="20"/>
        <v>4.8191792610872445E-3</v>
      </c>
      <c r="AN162" s="1">
        <f t="shared" si="21"/>
        <v>5.9231788079470202E-2</v>
      </c>
    </row>
    <row r="163" spans="31:40" ht="15" customHeight="1" x14ac:dyDescent="0.15">
      <c r="AE163" s="1">
        <f>IF(COUNTIF(AE$2:AE162,AE162)=AE162,AE162-1,AE162)</f>
        <v>99</v>
      </c>
      <c r="AF163" s="6">
        <f t="shared" si="16"/>
        <v>0.01</v>
      </c>
      <c r="AG163" s="7">
        <f t="shared" si="17"/>
        <v>0.61000000000000032</v>
      </c>
      <c r="AH163" s="8">
        <f t="shared" si="18"/>
        <v>0.37999999999999967</v>
      </c>
      <c r="AJ163" s="4">
        <f t="shared" si="19"/>
        <v>0.23699999999999996</v>
      </c>
      <c r="AK163" s="4">
        <f t="shared" si="15"/>
        <v>0.10163601723798506</v>
      </c>
      <c r="AM163" s="1">
        <f t="shared" si="20"/>
        <v>4.8492991314690401E-3</v>
      </c>
      <c r="AN163" s="1">
        <f t="shared" si="21"/>
        <v>5.928948675496689E-2</v>
      </c>
    </row>
    <row r="164" spans="31:40" ht="15" customHeight="1" x14ac:dyDescent="0.15">
      <c r="AE164" s="1">
        <f>IF(COUNTIF(AE$2:AE163,AE163)=AE163,AE163-1,AE163)</f>
        <v>99</v>
      </c>
      <c r="AF164" s="6">
        <f t="shared" si="16"/>
        <v>0.01</v>
      </c>
      <c r="AG164" s="7">
        <f t="shared" si="17"/>
        <v>0.62000000000000033</v>
      </c>
      <c r="AH164" s="8">
        <f t="shared" si="18"/>
        <v>0.36999999999999966</v>
      </c>
      <c r="AJ164" s="4">
        <f t="shared" si="19"/>
        <v>0.23599999999999993</v>
      </c>
      <c r="AK164" s="4">
        <f t="shared" si="15"/>
        <v>0.10159453725471659</v>
      </c>
      <c r="AM164" s="1">
        <f t="shared" si="20"/>
        <v>4.8794190018508357E-3</v>
      </c>
      <c r="AN164" s="1">
        <f t="shared" si="21"/>
        <v>5.9347185430463578E-2</v>
      </c>
    </row>
    <row r="165" spans="31:40" ht="15" customHeight="1" x14ac:dyDescent="0.15">
      <c r="AE165" s="1">
        <f>IF(COUNTIF(AE$2:AE164,AE164)=AE164,AE164-1,AE164)</f>
        <v>99</v>
      </c>
      <c r="AF165" s="6">
        <f t="shared" si="16"/>
        <v>0.01</v>
      </c>
      <c r="AG165" s="7">
        <f t="shared" si="17"/>
        <v>0.63000000000000034</v>
      </c>
      <c r="AH165" s="8">
        <f t="shared" si="18"/>
        <v>0.35999999999999965</v>
      </c>
      <c r="AJ165" s="4">
        <f t="shared" si="19"/>
        <v>0.23499999999999999</v>
      </c>
      <c r="AK165" s="4">
        <f t="shared" si="15"/>
        <v>0.101582281919634</v>
      </c>
      <c r="AM165" s="1">
        <f t="shared" si="20"/>
        <v>4.9095388722326314E-3</v>
      </c>
      <c r="AN165" s="1">
        <f t="shared" si="21"/>
        <v>5.9404884105960273E-2</v>
      </c>
    </row>
    <row r="166" spans="31:40" ht="15" customHeight="1" x14ac:dyDescent="0.15">
      <c r="AE166" s="1">
        <f>IF(COUNTIF(AE$2:AE165,AE165)=AE165,AE165-1,AE165)</f>
        <v>99</v>
      </c>
      <c r="AF166" s="6">
        <f t="shared" si="16"/>
        <v>0.01</v>
      </c>
      <c r="AG166" s="7">
        <f t="shared" si="17"/>
        <v>0.64000000000000035</v>
      </c>
      <c r="AH166" s="8">
        <f t="shared" si="18"/>
        <v>0.34999999999999964</v>
      </c>
      <c r="AJ166" s="4">
        <f t="shared" si="19"/>
        <v>0.23399999999999999</v>
      </c>
      <c r="AK166" s="4">
        <f t="shared" si="15"/>
        <v>0.1015992618083419</v>
      </c>
      <c r="AM166" s="1">
        <f t="shared" si="20"/>
        <v>4.939658742614427E-3</v>
      </c>
      <c r="AN166" s="1">
        <f t="shared" si="21"/>
        <v>5.9462582781456962E-2</v>
      </c>
    </row>
    <row r="167" spans="31:40" ht="15" customHeight="1" x14ac:dyDescent="0.15">
      <c r="AE167" s="1">
        <f>IF(COUNTIF(AE$2:AE166,AE166)=AE166,AE166-1,AE166)</f>
        <v>99</v>
      </c>
      <c r="AF167" s="6">
        <f t="shared" si="16"/>
        <v>0.01</v>
      </c>
      <c r="AG167" s="7">
        <f t="shared" si="17"/>
        <v>0.65000000000000036</v>
      </c>
      <c r="AH167" s="8">
        <f t="shared" si="18"/>
        <v>0.33999999999999964</v>
      </c>
      <c r="AJ167" s="4">
        <f t="shared" si="19"/>
        <v>0.23299999999999998</v>
      </c>
      <c r="AK167" s="4">
        <f t="shared" si="15"/>
        <v>0.10164546226959667</v>
      </c>
      <c r="AM167" s="1">
        <f t="shared" si="20"/>
        <v>4.9697786129962226E-3</v>
      </c>
      <c r="AN167" s="1">
        <f t="shared" si="21"/>
        <v>5.952028145695365E-2</v>
      </c>
    </row>
    <row r="168" spans="31:40" ht="15" customHeight="1" x14ac:dyDescent="0.15">
      <c r="AE168" s="1">
        <f>IF(COUNTIF(AE$2:AE167,AE167)=AE167,AE167-1,AE167)</f>
        <v>99</v>
      </c>
      <c r="AF168" s="6">
        <f t="shared" si="16"/>
        <v>0.01</v>
      </c>
      <c r="AG168" s="7">
        <f t="shared" si="17"/>
        <v>0.66000000000000036</v>
      </c>
      <c r="AH168" s="8">
        <f t="shared" si="18"/>
        <v>0.32999999999999963</v>
      </c>
      <c r="AJ168" s="4">
        <f t="shared" si="19"/>
        <v>0.23199999999999998</v>
      </c>
      <c r="AK168" s="4">
        <f t="shared" si="15"/>
        <v>0.10172084348844145</v>
      </c>
      <c r="AM168" s="1">
        <f t="shared" si="20"/>
        <v>4.9998984833780182E-3</v>
      </c>
      <c r="AN168" s="1">
        <f t="shared" si="21"/>
        <v>5.9577980132450338E-2</v>
      </c>
    </row>
    <row r="169" spans="31:40" ht="15" customHeight="1" x14ac:dyDescent="0.15">
      <c r="AE169" s="1">
        <f>IF(COUNTIF(AE$2:AE168,AE168)=AE168,AE168-1,AE168)</f>
        <v>99</v>
      </c>
      <c r="AF169" s="6">
        <f t="shared" si="16"/>
        <v>0.01</v>
      </c>
      <c r="AG169" s="7">
        <f t="shared" si="17"/>
        <v>0.67000000000000037</v>
      </c>
      <c r="AH169" s="8">
        <f t="shared" si="18"/>
        <v>0.31999999999999962</v>
      </c>
      <c r="AJ169" s="4">
        <f t="shared" si="19"/>
        <v>0.23099999999999998</v>
      </c>
      <c r="AK169" s="4">
        <f t="shared" si="15"/>
        <v>0.10182534065742181</v>
      </c>
      <c r="AM169" s="1">
        <f t="shared" si="20"/>
        <v>5.0300183537598138E-3</v>
      </c>
      <c r="AN169" s="1">
        <f t="shared" si="21"/>
        <v>5.9635678807947026E-2</v>
      </c>
    </row>
    <row r="170" spans="31:40" ht="15" customHeight="1" x14ac:dyDescent="0.15">
      <c r="AE170" s="1">
        <f>IF(COUNTIF(AE$2:AE169,AE169)=AE169,AE169-1,AE169)</f>
        <v>99</v>
      </c>
      <c r="AF170" s="6">
        <f t="shared" si="16"/>
        <v>0.01</v>
      </c>
      <c r="AG170" s="7">
        <f t="shared" si="17"/>
        <v>0.68000000000000038</v>
      </c>
      <c r="AH170" s="8">
        <f t="shared" si="18"/>
        <v>0.30999999999999961</v>
      </c>
      <c r="AJ170" s="4">
        <f t="shared" si="19"/>
        <v>0.22999999999999998</v>
      </c>
      <c r="AK170" s="4">
        <f t="shared" si="15"/>
        <v>0.1019588642541687</v>
      </c>
      <c r="AM170" s="1">
        <f t="shared" si="20"/>
        <v>5.0601382241416094E-3</v>
      </c>
      <c r="AN170" s="1">
        <f t="shared" si="21"/>
        <v>5.9693377483443721E-2</v>
      </c>
    </row>
    <row r="171" spans="31:40" ht="15" customHeight="1" x14ac:dyDescent="0.15">
      <c r="AE171" s="1">
        <f>IF(COUNTIF(AE$2:AE170,AE170)=AE170,AE170-1,AE170)</f>
        <v>99</v>
      </c>
      <c r="AF171" s="6">
        <f t="shared" si="16"/>
        <v>0.01</v>
      </c>
      <c r="AG171" s="7">
        <f t="shared" si="17"/>
        <v>0.69000000000000039</v>
      </c>
      <c r="AH171" s="8">
        <f t="shared" si="18"/>
        <v>0.2999999999999996</v>
      </c>
      <c r="AJ171" s="4">
        <f t="shared" si="19"/>
        <v>0.22899999999999998</v>
      </c>
      <c r="AK171" s="4">
        <f t="shared" si="15"/>
        <v>0.10212130042258569</v>
      </c>
      <c r="AM171" s="1">
        <f t="shared" si="20"/>
        <v>5.090258094523405E-3</v>
      </c>
      <c r="AN171" s="1">
        <f t="shared" si="21"/>
        <v>5.9751076158940403E-2</v>
      </c>
    </row>
    <row r="172" spans="31:40" ht="15" customHeight="1" x14ac:dyDescent="0.15">
      <c r="AE172" s="1">
        <f>IF(COUNTIF(AE$2:AE171,AE171)=AE171,AE171-1,AE171)</f>
        <v>99</v>
      </c>
      <c r="AF172" s="6">
        <f t="shared" si="16"/>
        <v>0.01</v>
      </c>
      <c r="AG172" s="7">
        <f t="shared" si="17"/>
        <v>0.7000000000000004</v>
      </c>
      <c r="AH172" s="8">
        <f t="shared" si="18"/>
        <v>0.28999999999999959</v>
      </c>
      <c r="AJ172" s="4">
        <f t="shared" si="19"/>
        <v>0.22799999999999998</v>
      </c>
      <c r="AK172" s="4">
        <f t="shared" si="15"/>
        <v>0.10231251145387842</v>
      </c>
      <c r="AM172" s="1">
        <f t="shared" si="20"/>
        <v>5.1203779649052006E-3</v>
      </c>
      <c r="AN172" s="1">
        <f t="shared" si="21"/>
        <v>5.9808774834437098E-2</v>
      </c>
    </row>
    <row r="173" spans="31:40" ht="15" customHeight="1" x14ac:dyDescent="0.15">
      <c r="AE173" s="1">
        <f>IF(COUNTIF(AE$2:AE172,AE172)=AE172,AE172-1,AE172)</f>
        <v>99</v>
      </c>
      <c r="AF173" s="6">
        <f t="shared" si="16"/>
        <v>0.01</v>
      </c>
      <c r="AG173" s="7">
        <f t="shared" si="17"/>
        <v>0.71000000000000041</v>
      </c>
      <c r="AH173" s="8">
        <f t="shared" si="18"/>
        <v>0.27999999999999958</v>
      </c>
      <c r="AJ173" s="4">
        <f t="shared" si="19"/>
        <v>0.22699999999999998</v>
      </c>
      <c r="AK173" s="4">
        <f t="shared" si="15"/>
        <v>0.10253233636272997</v>
      </c>
      <c r="AM173" s="1">
        <f t="shared" si="20"/>
        <v>5.1504978352869962E-3</v>
      </c>
      <c r="AN173" s="1">
        <f t="shared" si="21"/>
        <v>5.9866473509933786E-2</v>
      </c>
    </row>
    <row r="174" spans="31:40" ht="15" customHeight="1" x14ac:dyDescent="0.15">
      <c r="AE174" s="1">
        <f>IF(COUNTIF(AE$2:AE173,AE173)=AE173,AE173-1,AE173)</f>
        <v>99</v>
      </c>
      <c r="AF174" s="6">
        <f t="shared" si="16"/>
        <v>0.01</v>
      </c>
      <c r="AG174" s="7">
        <f t="shared" si="17"/>
        <v>0.72000000000000042</v>
      </c>
      <c r="AH174" s="8">
        <f t="shared" si="18"/>
        <v>0.26999999999999957</v>
      </c>
      <c r="AJ174" s="4">
        <f t="shared" si="19"/>
        <v>0.22599999999999998</v>
      </c>
      <c r="AK174" s="4">
        <f t="shared" si="15"/>
        <v>0.10278059155307485</v>
      </c>
      <c r="AM174" s="1">
        <f t="shared" si="20"/>
        <v>5.1806177056687918E-3</v>
      </c>
      <c r="AN174" s="1">
        <f t="shared" si="21"/>
        <v>5.9924172185430474E-2</v>
      </c>
    </row>
    <row r="175" spans="31:40" ht="15" customHeight="1" x14ac:dyDescent="0.15">
      <c r="AE175" s="1">
        <f>IF(COUNTIF(AE$2:AE174,AE174)=AE174,AE174-1,AE174)</f>
        <v>99</v>
      </c>
      <c r="AF175" s="6">
        <f t="shared" si="16"/>
        <v>0.01</v>
      </c>
      <c r="AG175" s="7">
        <f t="shared" si="17"/>
        <v>0.73000000000000043</v>
      </c>
      <c r="AH175" s="8">
        <f t="shared" si="18"/>
        <v>0.25999999999999956</v>
      </c>
      <c r="AJ175" s="4">
        <f t="shared" si="19"/>
        <v>0.22499999999999998</v>
      </c>
      <c r="AK175" s="4">
        <f t="shared" si="15"/>
        <v>0.10305707156716612</v>
      </c>
      <c r="AM175" s="1">
        <f t="shared" si="20"/>
        <v>5.2107375760505874E-3</v>
      </c>
      <c r="AN175" s="1">
        <f t="shared" si="21"/>
        <v>5.9981870860927163E-2</v>
      </c>
    </row>
    <row r="176" spans="31:40" ht="15" customHeight="1" x14ac:dyDescent="0.15">
      <c r="AE176" s="1">
        <f>IF(COUNTIF(AE$2:AE175,AE175)=AE175,AE175-1,AE175)</f>
        <v>99</v>
      </c>
      <c r="AF176" s="6">
        <f t="shared" si="16"/>
        <v>0.01</v>
      </c>
      <c r="AG176" s="7">
        <f t="shared" si="17"/>
        <v>0.74000000000000044</v>
      </c>
      <c r="AH176" s="8">
        <f t="shared" si="18"/>
        <v>0.24999999999999956</v>
      </c>
      <c r="AJ176" s="4">
        <f t="shared" si="19"/>
        <v>0.22399999999999998</v>
      </c>
      <c r="AK176" s="4">
        <f t="shared" si="15"/>
        <v>0.10336154991097996</v>
      </c>
      <c r="AM176" s="1">
        <f t="shared" si="20"/>
        <v>5.2408574464323831E-3</v>
      </c>
      <c r="AN176" s="1">
        <f t="shared" si="21"/>
        <v>6.0039569536423851E-2</v>
      </c>
    </row>
    <row r="177" spans="31:40" ht="15" customHeight="1" x14ac:dyDescent="0.15">
      <c r="AE177" s="1">
        <f>IF(COUNTIF(AE$2:AE176,AE176)=AE176,AE176-1,AE176)</f>
        <v>99</v>
      </c>
      <c r="AF177" s="6">
        <f t="shared" si="16"/>
        <v>0.01</v>
      </c>
      <c r="AG177" s="7">
        <f t="shared" si="17"/>
        <v>0.75000000000000044</v>
      </c>
      <c r="AH177" s="8">
        <f t="shared" si="18"/>
        <v>0.23999999999999955</v>
      </c>
      <c r="AJ177" s="4">
        <f t="shared" si="19"/>
        <v>0.22299999999999998</v>
      </c>
      <c r="AK177" s="4">
        <f t="shared" si="15"/>
        <v>0.10369377994846173</v>
      </c>
      <c r="AM177" s="1">
        <f t="shared" si="20"/>
        <v>5.2709773168141787E-3</v>
      </c>
      <c r="AN177" s="1">
        <f t="shared" si="21"/>
        <v>6.0097268211920546E-2</v>
      </c>
    </row>
    <row r="178" spans="31:40" ht="15" customHeight="1" x14ac:dyDescent="0.15">
      <c r="AE178" s="1">
        <f>IF(COUNTIF(AE$2:AE177,AE177)=AE177,AE177-1,AE177)</f>
        <v>99</v>
      </c>
      <c r="AF178" s="6">
        <f t="shared" si="16"/>
        <v>0.01</v>
      </c>
      <c r="AG178" s="7">
        <f t="shared" si="17"/>
        <v>0.76000000000000045</v>
      </c>
      <c r="AH178" s="8">
        <f t="shared" si="18"/>
        <v>0.22999999999999954</v>
      </c>
      <c r="AJ178" s="4">
        <f t="shared" si="19"/>
        <v>0.22199999999999998</v>
      </c>
      <c r="AK178" s="4">
        <f t="shared" si="15"/>
        <v>0.10405349585669865</v>
      </c>
      <c r="AM178" s="1">
        <f t="shared" si="20"/>
        <v>5.3010971871959743E-3</v>
      </c>
      <c r="AN178" s="1">
        <f t="shared" si="21"/>
        <v>6.0154966887417234E-2</v>
      </c>
    </row>
    <row r="179" spans="31:40" ht="15" customHeight="1" x14ac:dyDescent="0.15">
      <c r="AE179" s="1">
        <f>IF(COUNTIF(AE$2:AE178,AE178)=AE178,AE178-1,AE178)</f>
        <v>99</v>
      </c>
      <c r="AF179" s="6">
        <f t="shared" si="16"/>
        <v>0.01</v>
      </c>
      <c r="AG179" s="7">
        <f t="shared" si="17"/>
        <v>0.77000000000000046</v>
      </c>
      <c r="AH179" s="8">
        <f t="shared" si="18"/>
        <v>0.21999999999999953</v>
      </c>
      <c r="AJ179" s="4">
        <f t="shared" si="19"/>
        <v>0.22099999999999997</v>
      </c>
      <c r="AK179" s="4">
        <f t="shared" si="15"/>
        <v>0.10444041363380366</v>
      </c>
      <c r="AM179" s="1">
        <f t="shared" si="20"/>
        <v>5.3312170575777699E-3</v>
      </c>
      <c r="AN179" s="1">
        <f t="shared" si="21"/>
        <v>6.0212665562913922E-2</v>
      </c>
    </row>
    <row r="180" spans="31:40" ht="15" customHeight="1" x14ac:dyDescent="0.15">
      <c r="AE180" s="1">
        <f>IF(COUNTIF(AE$2:AE179,AE179)=AE179,AE179-1,AE179)</f>
        <v>99</v>
      </c>
      <c r="AF180" s="6">
        <f t="shared" si="16"/>
        <v>0.01</v>
      </c>
      <c r="AG180" s="7">
        <f t="shared" si="17"/>
        <v>0.78000000000000047</v>
      </c>
      <c r="AH180" s="8">
        <f t="shared" si="18"/>
        <v>0.20999999999999952</v>
      </c>
      <c r="AJ180" s="4">
        <f t="shared" si="19"/>
        <v>0.21999999999999997</v>
      </c>
      <c r="AK180" s="4">
        <f t="shared" si="15"/>
        <v>0.10485423215111539</v>
      </c>
      <c r="AM180" s="1">
        <f t="shared" si="20"/>
        <v>5.3613369279595655E-3</v>
      </c>
      <c r="AN180" s="1">
        <f t="shared" si="21"/>
        <v>6.0270364238410611E-2</v>
      </c>
    </row>
    <row r="181" spans="31:40" ht="15" customHeight="1" x14ac:dyDescent="0.15">
      <c r="AE181" s="1">
        <f>IF(COUNTIF(AE$2:AE180,AE180)=AE180,AE180-1,AE180)</f>
        <v>99</v>
      </c>
      <c r="AF181" s="6">
        <f t="shared" si="16"/>
        <v>0.01</v>
      </c>
      <c r="AG181" s="7">
        <f t="shared" si="17"/>
        <v>0.79000000000000048</v>
      </c>
      <c r="AH181" s="8">
        <f t="shared" si="18"/>
        <v>0.19999999999999951</v>
      </c>
      <c r="AJ181" s="4">
        <f t="shared" si="19"/>
        <v>0.21899999999999997</v>
      </c>
      <c r="AK181" s="4">
        <f t="shared" si="15"/>
        <v>0.10529463424125658</v>
      </c>
      <c r="AM181" s="1">
        <f t="shared" si="20"/>
        <v>5.3914567983413611E-3</v>
      </c>
      <c r="AN181" s="1">
        <f t="shared" si="21"/>
        <v>6.0328062913907299E-2</v>
      </c>
    </row>
    <row r="182" spans="31:40" ht="15" customHeight="1" x14ac:dyDescent="0.15">
      <c r="AE182" s="1">
        <f>IF(COUNTIF(AE$2:AE181,AE181)=AE181,AE181-1,AE181)</f>
        <v>99</v>
      </c>
      <c r="AF182" s="6">
        <f t="shared" si="16"/>
        <v>0.01</v>
      </c>
      <c r="AG182" s="7">
        <f t="shared" si="17"/>
        <v>0.80000000000000049</v>
      </c>
      <c r="AH182" s="8">
        <f t="shared" si="18"/>
        <v>0.1899999999999995</v>
      </c>
      <c r="AJ182" s="4">
        <f t="shared" si="19"/>
        <v>0.21799999999999997</v>
      </c>
      <c r="AK182" s="4">
        <f t="shared" si="15"/>
        <v>0.10576128781364193</v>
      </c>
      <c r="AM182" s="1">
        <f t="shared" si="20"/>
        <v>5.4215766687231567E-3</v>
      </c>
      <c r="AN182" s="1">
        <f t="shared" si="21"/>
        <v>6.0385761589403994E-2</v>
      </c>
    </row>
    <row r="183" spans="31:40" ht="15" customHeight="1" x14ac:dyDescent="0.15">
      <c r="AE183" s="1">
        <f>IF(COUNTIF(AE$2:AE182,AE182)=AE182,AE182-1,AE182)</f>
        <v>99</v>
      </c>
      <c r="AF183" s="6">
        <f t="shared" si="16"/>
        <v>0.01</v>
      </c>
      <c r="AG183" s="7">
        <f t="shared" si="17"/>
        <v>0.8100000000000005</v>
      </c>
      <c r="AH183" s="8">
        <f t="shared" si="18"/>
        <v>0.17999999999999949</v>
      </c>
      <c r="AJ183" s="4">
        <f t="shared" si="19"/>
        <v>0.21699999999999997</v>
      </c>
      <c r="AK183" s="4">
        <f t="shared" si="15"/>
        <v>0.10625384698917967</v>
      </c>
      <c r="AM183" s="1">
        <f t="shared" si="20"/>
        <v>5.4516965391049523E-3</v>
      </c>
      <c r="AN183" s="1">
        <f t="shared" si="21"/>
        <v>6.0443460264900675E-2</v>
      </c>
    </row>
    <row r="184" spans="31:40" ht="15" customHeight="1" x14ac:dyDescent="0.15">
      <c r="AE184" s="1">
        <f>IF(COUNTIF(AE$2:AE183,AE183)=AE183,AE183-1,AE183)</f>
        <v>99</v>
      </c>
      <c r="AF184" s="6">
        <f t="shared" si="16"/>
        <v>0.01</v>
      </c>
      <c r="AG184" s="7">
        <f t="shared" si="17"/>
        <v>0.82000000000000051</v>
      </c>
      <c r="AH184" s="8">
        <f t="shared" si="18"/>
        <v>0.16999999999999948</v>
      </c>
      <c r="AJ184" s="4">
        <f t="shared" si="19"/>
        <v>0.21599999999999997</v>
      </c>
      <c r="AK184" s="4">
        <f t="shared" si="15"/>
        <v>0.10677195324615919</v>
      </c>
      <c r="AM184" s="1">
        <f t="shared" si="20"/>
        <v>5.4818164094867479E-3</v>
      </c>
      <c r="AN184" s="1">
        <f t="shared" si="21"/>
        <v>6.050115894039737E-2</v>
      </c>
    </row>
    <row r="185" spans="31:40" ht="15" customHeight="1" x14ac:dyDescent="0.15">
      <c r="AE185" s="1">
        <f>IF(COUNTIF(AE$2:AE184,AE184)=AE184,AE184-1,AE184)</f>
        <v>99</v>
      </c>
      <c r="AF185" s="6">
        <f t="shared" si="16"/>
        <v>0.01</v>
      </c>
      <c r="AG185" s="7">
        <f t="shared" si="17"/>
        <v>0.83000000000000052</v>
      </c>
      <c r="AH185" s="8">
        <f t="shared" si="18"/>
        <v>0.15999999999999948</v>
      </c>
      <c r="AJ185" s="4">
        <f t="shared" si="19"/>
        <v>0.21499999999999997</v>
      </c>
      <c r="AK185" s="4">
        <f t="shared" si="15"/>
        <v>0.10731523656965028</v>
      </c>
      <c r="AM185" s="1">
        <f t="shared" si="20"/>
        <v>5.5119362798685435E-3</v>
      </c>
      <c r="AN185" s="1">
        <f t="shared" si="21"/>
        <v>6.0558857615894059E-2</v>
      </c>
    </row>
    <row r="186" spans="31:40" ht="15" customHeight="1" x14ac:dyDescent="0.15">
      <c r="AE186" s="1">
        <f>IF(COUNTIF(AE$2:AE185,AE185)=AE185,AE185-1,AE185)</f>
        <v>99</v>
      </c>
      <c r="AF186" s="6">
        <f t="shared" si="16"/>
        <v>0.01</v>
      </c>
      <c r="AG186" s="7">
        <f t="shared" si="17"/>
        <v>0.84000000000000052</v>
      </c>
      <c r="AH186" s="8">
        <f t="shared" si="18"/>
        <v>0.14999999999999947</v>
      </c>
      <c r="AJ186" s="4">
        <f t="shared" si="19"/>
        <v>0.21399999999999997</v>
      </c>
      <c r="AK186" s="4">
        <f t="shared" si="15"/>
        <v>0.10788331659714585</v>
      </c>
      <c r="AM186" s="1">
        <f t="shared" si="20"/>
        <v>5.5420561502503391E-3</v>
      </c>
      <c r="AN186" s="1">
        <f t="shared" si="21"/>
        <v>6.0616556291390747E-2</v>
      </c>
    </row>
    <row r="187" spans="31:40" ht="15" customHeight="1" x14ac:dyDescent="0.15">
      <c r="AE187" s="1">
        <f>IF(COUNTIF(AE$2:AE186,AE186)=AE186,AE186-1,AE186)</f>
        <v>99</v>
      </c>
      <c r="AF187" s="6">
        <f t="shared" si="16"/>
        <v>0.01</v>
      </c>
      <c r="AG187" s="7">
        <f t="shared" si="17"/>
        <v>0.85000000000000053</v>
      </c>
      <c r="AH187" s="8">
        <f t="shared" si="18"/>
        <v>0.13999999999999946</v>
      </c>
      <c r="AJ187" s="4">
        <f t="shared" si="19"/>
        <v>0.21299999999999997</v>
      </c>
      <c r="AK187" s="4">
        <f t="shared" si="15"/>
        <v>0.10847580375364825</v>
      </c>
      <c r="AM187" s="1">
        <f t="shared" si="20"/>
        <v>5.5721760206321348E-3</v>
      </c>
      <c r="AN187" s="1">
        <f t="shared" si="21"/>
        <v>6.0674254966887435E-2</v>
      </c>
    </row>
    <row r="188" spans="31:40" ht="15" customHeight="1" x14ac:dyDescent="0.15">
      <c r="AE188" s="1">
        <f>IF(COUNTIF(AE$2:AE187,AE187)=AE187,AE187-1,AE187)</f>
        <v>99</v>
      </c>
      <c r="AF188" s="6">
        <f t="shared" si="16"/>
        <v>0.01</v>
      </c>
      <c r="AG188" s="7">
        <f t="shared" si="17"/>
        <v>0.86000000000000054</v>
      </c>
      <c r="AH188" s="8">
        <f t="shared" si="18"/>
        <v>0.12999999999999945</v>
      </c>
      <c r="AJ188" s="4">
        <f t="shared" si="19"/>
        <v>0.21199999999999997</v>
      </c>
      <c r="AK188" s="4">
        <f t="shared" si="15"/>
        <v>0.10909230036991614</v>
      </c>
      <c r="AM188" s="1">
        <f t="shared" si="20"/>
        <v>5.6022958910139304E-3</v>
      </c>
      <c r="AN188" s="1">
        <f t="shared" si="21"/>
        <v>6.0731953642384123E-2</v>
      </c>
    </row>
    <row r="189" spans="31:40" ht="15" customHeight="1" x14ac:dyDescent="0.15">
      <c r="AE189" s="1">
        <f>IF(COUNTIF(AE$2:AE188,AE188)=AE188,AE188-1,AE188)</f>
        <v>99</v>
      </c>
      <c r="AF189" s="6">
        <f t="shared" si="16"/>
        <v>0.01</v>
      </c>
      <c r="AG189" s="7">
        <f t="shared" si="17"/>
        <v>0.87000000000000055</v>
      </c>
      <c r="AH189" s="8">
        <f t="shared" si="18"/>
        <v>0.11999999999999944</v>
      </c>
      <c r="AJ189" s="4">
        <f t="shared" si="19"/>
        <v>0.21099999999999997</v>
      </c>
      <c r="AK189" s="4">
        <f t="shared" si="15"/>
        <v>0.10973240177814393</v>
      </c>
      <c r="AM189" s="1">
        <f t="shared" si="20"/>
        <v>5.632415761395726E-3</v>
      </c>
      <c r="AN189" s="1">
        <f t="shared" si="21"/>
        <v>6.0789652317880818E-2</v>
      </c>
    </row>
    <row r="190" spans="31:40" ht="15" customHeight="1" x14ac:dyDescent="0.15">
      <c r="AE190" s="1">
        <f>IF(COUNTIF(AE$2:AE189,AE189)=AE189,AE189-1,AE189)</f>
        <v>99</v>
      </c>
      <c r="AF190" s="6">
        <f t="shared" si="16"/>
        <v>0.01</v>
      </c>
      <c r="AG190" s="7">
        <f t="shared" si="17"/>
        <v>0.88000000000000056</v>
      </c>
      <c r="AH190" s="8">
        <f t="shared" si="18"/>
        <v>0.10999999999999943</v>
      </c>
      <c r="AJ190" s="4">
        <f t="shared" si="19"/>
        <v>0.20999999999999996</v>
      </c>
      <c r="AK190" s="4">
        <f t="shared" si="15"/>
        <v>0.11039569737992512</v>
      </c>
      <c r="AM190" s="1">
        <f t="shared" si="20"/>
        <v>5.6625356317775216E-3</v>
      </c>
      <c r="AN190" s="1">
        <f t="shared" si="21"/>
        <v>6.0847350993377507E-2</v>
      </c>
    </row>
    <row r="191" spans="31:40" ht="15" customHeight="1" x14ac:dyDescent="0.15">
      <c r="AE191" s="1">
        <f>IF(COUNTIF(AE$2:AE190,AE190)=AE190,AE190-1,AE190)</f>
        <v>99</v>
      </c>
      <c r="AF191" s="6">
        <f t="shared" si="16"/>
        <v>0.01</v>
      </c>
      <c r="AG191" s="7">
        <f t="shared" si="17"/>
        <v>0.89000000000000057</v>
      </c>
      <c r="AH191" s="8">
        <f t="shared" si="18"/>
        <v>9.9999999999999423E-2</v>
      </c>
      <c r="AJ191" s="4">
        <f t="shared" si="19"/>
        <v>0.20899999999999996</v>
      </c>
      <c r="AK191" s="4">
        <f t="shared" si="15"/>
        <v>0.11108177168194612</v>
      </c>
      <c r="AM191" s="1">
        <f t="shared" si="20"/>
        <v>5.6926555021593172E-3</v>
      </c>
      <c r="AN191" s="1">
        <f t="shared" si="21"/>
        <v>6.0905049668874195E-2</v>
      </c>
    </row>
    <row r="192" spans="31:40" ht="15" customHeight="1" x14ac:dyDescent="0.15">
      <c r="AE192" s="1">
        <f>IF(COUNTIF(AE$2:AE191,AE191)=AE191,AE191-1,AE191)</f>
        <v>99</v>
      </c>
      <c r="AF192" s="6">
        <f t="shared" si="16"/>
        <v>0.01</v>
      </c>
      <c r="AG192" s="7">
        <f t="shared" si="17"/>
        <v>0.90000000000000058</v>
      </c>
      <c r="AH192" s="8">
        <f t="shared" si="18"/>
        <v>8.9999999999999414E-2</v>
      </c>
      <c r="AJ192" s="4">
        <f t="shared" si="19"/>
        <v>0.20799999999999996</v>
      </c>
      <c r="AK192" s="4">
        <f t="shared" si="15"/>
        <v>0.11179020529545515</v>
      </c>
      <c r="AM192" s="1">
        <f t="shared" si="20"/>
        <v>5.7227753725411128E-3</v>
      </c>
      <c r="AN192" s="1">
        <f t="shared" si="21"/>
        <v>6.0962748344370883E-2</v>
      </c>
    </row>
    <row r="193" spans="31:40" ht="15" customHeight="1" x14ac:dyDescent="0.15">
      <c r="AE193" s="1">
        <f>IF(COUNTIF(AE$2:AE192,AE192)=AE192,AE192-1,AE192)</f>
        <v>99</v>
      </c>
      <c r="AF193" s="6">
        <f t="shared" si="16"/>
        <v>0.01</v>
      </c>
      <c r="AG193" s="7">
        <f t="shared" si="17"/>
        <v>0.91000000000000059</v>
      </c>
      <c r="AH193" s="8">
        <f t="shared" si="18"/>
        <v>7.9999999999999405E-2</v>
      </c>
      <c r="AJ193" s="4">
        <f t="shared" si="19"/>
        <v>0.20699999999999996</v>
      </c>
      <c r="AK193" s="4">
        <f t="shared" si="15"/>
        <v>0.11252057589614448</v>
      </c>
      <c r="AM193" s="1">
        <f t="shared" si="20"/>
        <v>5.7528952429229084E-3</v>
      </c>
      <c r="AN193" s="1">
        <f t="shared" si="21"/>
        <v>6.1020447019867571E-2</v>
      </c>
    </row>
    <row r="194" spans="31:40" ht="15" customHeight="1" x14ac:dyDescent="0.15">
      <c r="AE194" s="1">
        <f>IF(COUNTIF(AE$2:AE193,AE193)=AE193,AE193-1,AE193)</f>
        <v>99</v>
      </c>
      <c r="AF194" s="6">
        <f t="shared" si="16"/>
        <v>0.01</v>
      </c>
      <c r="AG194" s="7">
        <f t="shared" si="17"/>
        <v>0.9200000000000006</v>
      </c>
      <c r="AH194" s="8">
        <f t="shared" si="18"/>
        <v>6.9999999999999396E-2</v>
      </c>
      <c r="AJ194" s="4">
        <f t="shared" si="19"/>
        <v>0.20599999999999996</v>
      </c>
      <c r="AK194" s="4">
        <f t="shared" ref="AK194:AK257" si="22">SQRT(AF194^2*E$4+AG194^2*F$5+AH194^2*G$6+2*AF194*AG194*E$5+2*AF194*AH194*E$6+2*AG194*AH194*F$6)</f>
        <v>0.1132724591416643</v>
      </c>
      <c r="AM194" s="1">
        <f t="shared" si="20"/>
        <v>5.783015113304704E-3</v>
      </c>
      <c r="AN194" s="1">
        <f t="shared" si="21"/>
        <v>6.1078145695364267E-2</v>
      </c>
    </row>
    <row r="195" spans="31:40" ht="15" customHeight="1" x14ac:dyDescent="0.15">
      <c r="AE195" s="1">
        <f>IF(COUNTIF(AE$2:AE194,AE194)=AE194,AE194-1,AE194)</f>
        <v>99</v>
      </c>
      <c r="AF195" s="6">
        <f t="shared" ref="AF195:AF258" si="23">IF(AE195=AE194,AF194,AF194+0.01*(1-3*M$39))</f>
        <v>0.01</v>
      </c>
      <c r="AG195" s="7">
        <f t="shared" ref="AG195:AG258" si="24">IF(AE195=AE194,AG194+0.01*(1-3*M$39),M$39)</f>
        <v>0.9300000000000006</v>
      </c>
      <c r="AH195" s="8">
        <f t="shared" ref="AH195:AH258" si="25">1-AF195-AG195</f>
        <v>5.9999999999999387E-2</v>
      </c>
      <c r="AJ195" s="4">
        <f t="shared" si="19"/>
        <v>0.20499999999999996</v>
      </c>
      <c r="AK195" s="4">
        <f t="shared" si="22"/>
        <v>0.11404542954454601</v>
      </c>
      <c r="AM195" s="1">
        <f t="shared" si="20"/>
        <v>5.8131349836864996E-3</v>
      </c>
      <c r="AN195" s="1">
        <f t="shared" si="21"/>
        <v>6.1135844370860955E-2</v>
      </c>
    </row>
    <row r="196" spans="31:40" ht="15" customHeight="1" x14ac:dyDescent="0.15">
      <c r="AE196" s="1">
        <f>IF(COUNTIF(AE$2:AE195,AE195)=AE195,AE195-1,AE195)</f>
        <v>99</v>
      </c>
      <c r="AF196" s="6">
        <f t="shared" si="23"/>
        <v>0.01</v>
      </c>
      <c r="AG196" s="7">
        <f t="shared" si="24"/>
        <v>0.94000000000000061</v>
      </c>
      <c r="AH196" s="8">
        <f t="shared" si="25"/>
        <v>4.9999999999999378E-2</v>
      </c>
      <c r="AJ196" s="4">
        <f t="shared" ref="AJ196:AJ259" si="26">AF196*$C$4+AG196*$C$5+AH196*$C$6</f>
        <v>0.20399999999999996</v>
      </c>
      <c r="AK196" s="4">
        <f t="shared" si="22"/>
        <v>0.11483906129884557</v>
      </c>
      <c r="AM196" s="1">
        <f t="shared" ref="AM196:AM259" si="27">AM195+0.0003*Z$34</f>
        <v>5.8432548540682952E-3</v>
      </c>
      <c r="AN196" s="1">
        <f t="shared" ref="AN196:AN259" si="28">F$37*AM196+C$7</f>
        <v>6.1193543046357643E-2</v>
      </c>
    </row>
    <row r="197" spans="31:40" ht="15" customHeight="1" x14ac:dyDescent="0.15">
      <c r="AE197" s="1">
        <f>IF(COUNTIF(AE$2:AE196,AE196)=AE196,AE196-1,AE196)</f>
        <v>99</v>
      </c>
      <c r="AF197" s="6">
        <f t="shared" si="23"/>
        <v>0.01</v>
      </c>
      <c r="AG197" s="7">
        <f t="shared" si="24"/>
        <v>0.95000000000000062</v>
      </c>
      <c r="AH197" s="8">
        <f t="shared" si="25"/>
        <v>3.9999999999999369E-2</v>
      </c>
      <c r="AJ197" s="4">
        <f t="shared" si="26"/>
        <v>0.20299999999999996</v>
      </c>
      <c r="AK197" s="4">
        <f t="shared" si="22"/>
        <v>0.11565292905931959</v>
      </c>
      <c r="AM197" s="1">
        <f t="shared" si="27"/>
        <v>5.8733747244500908E-3</v>
      </c>
      <c r="AN197" s="1">
        <f t="shared" si="28"/>
        <v>6.1251241721854331E-2</v>
      </c>
    </row>
    <row r="198" spans="31:40" ht="15" customHeight="1" x14ac:dyDescent="0.15">
      <c r="AE198" s="1">
        <f>IF(COUNTIF(AE$2:AE197,AE197)=AE197,AE197-1,AE197)</f>
        <v>99</v>
      </c>
      <c r="AF198" s="6">
        <f t="shared" si="23"/>
        <v>0.01</v>
      </c>
      <c r="AG198" s="7">
        <f t="shared" si="24"/>
        <v>0.96000000000000063</v>
      </c>
      <c r="AH198" s="8">
        <f t="shared" si="25"/>
        <v>2.9999999999999361E-2</v>
      </c>
      <c r="AJ198" s="4">
        <f t="shared" si="26"/>
        <v>0.20199999999999996</v>
      </c>
      <c r="AK198" s="4">
        <f t="shared" si="22"/>
        <v>0.11648660867241355</v>
      </c>
      <c r="AM198" s="1">
        <f t="shared" si="27"/>
        <v>5.9034945948318865E-3</v>
      </c>
      <c r="AN198" s="1">
        <f t="shared" si="28"/>
        <v>6.1308940397351019E-2</v>
      </c>
    </row>
    <row r="199" spans="31:40" ht="15" customHeight="1" x14ac:dyDescent="0.15">
      <c r="AE199" s="1">
        <f>IF(COUNTIF(AE$2:AE198,AE198)=AE198,AE198-1,AE198)</f>
        <v>99</v>
      </c>
      <c r="AF199" s="6">
        <f t="shared" si="23"/>
        <v>0.01</v>
      </c>
      <c r="AG199" s="7">
        <f t="shared" si="24"/>
        <v>0.97000000000000064</v>
      </c>
      <c r="AH199" s="8">
        <f t="shared" si="25"/>
        <v>1.9999999999999352E-2</v>
      </c>
      <c r="AJ199" s="4">
        <f t="shared" si="26"/>
        <v>0.20099999999999996</v>
      </c>
      <c r="AK199" s="4">
        <f t="shared" si="22"/>
        <v>0.11733967785877041</v>
      </c>
      <c r="AM199" s="1">
        <f t="shared" si="27"/>
        <v>5.9336144652136821E-3</v>
      </c>
      <c r="AN199" s="1">
        <f t="shared" si="28"/>
        <v>6.1366639072847708E-2</v>
      </c>
    </row>
    <row r="200" spans="31:40" ht="15" customHeight="1" x14ac:dyDescent="0.15">
      <c r="AE200" s="1">
        <f>IF(COUNTIF(AE$2:AE199,AE199)=AE199,AE199-1,AE199)</f>
        <v>99</v>
      </c>
      <c r="AF200" s="6">
        <f t="shared" si="23"/>
        <v>0.01</v>
      </c>
      <c r="AG200" s="7">
        <f t="shared" si="24"/>
        <v>0.98000000000000065</v>
      </c>
      <c r="AH200" s="8">
        <f t="shared" si="25"/>
        <v>9.9999999999993427E-3</v>
      </c>
      <c r="AJ200" s="4">
        <f t="shared" si="26"/>
        <v>0.19999999999999996</v>
      </c>
      <c r="AK200" s="4">
        <f t="shared" si="22"/>
        <v>0.1182117168473583</v>
      </c>
      <c r="AM200" s="1">
        <f t="shared" si="27"/>
        <v>5.9637343355954777E-3</v>
      </c>
      <c r="AN200" s="1">
        <f t="shared" si="28"/>
        <v>6.1424337748344396E-2</v>
      </c>
    </row>
    <row r="201" spans="31:40" ht="15" customHeight="1" x14ac:dyDescent="0.15">
      <c r="AE201" s="1">
        <f>IF(COUNTIF(AE$2:AE200,AE200)=AE200,AE200-1,AE200)</f>
        <v>98</v>
      </c>
      <c r="AF201" s="6">
        <f t="shared" si="23"/>
        <v>0.02</v>
      </c>
      <c r="AG201" s="7">
        <f t="shared" si="24"/>
        <v>0</v>
      </c>
      <c r="AH201" s="8">
        <f t="shared" si="25"/>
        <v>0.98</v>
      </c>
      <c r="AJ201" s="4">
        <f t="shared" si="26"/>
        <v>0.29599999999999999</v>
      </c>
      <c r="AK201" s="4">
        <f t="shared" si="22"/>
        <v>0.14716861078368579</v>
      </c>
      <c r="AM201" s="1">
        <f t="shared" si="27"/>
        <v>5.9938542059772733E-3</v>
      </c>
      <c r="AN201" s="1">
        <f t="shared" si="28"/>
        <v>6.1482036423841091E-2</v>
      </c>
    </row>
    <row r="202" spans="31:40" ht="15" customHeight="1" x14ac:dyDescent="0.15">
      <c r="AE202" s="1">
        <f>IF(COUNTIF(AE$2:AE201,AE201)=AE201,AE201-1,AE201)</f>
        <v>98</v>
      </c>
      <c r="AF202" s="6">
        <f t="shared" si="23"/>
        <v>0.02</v>
      </c>
      <c r="AG202" s="7">
        <f t="shared" si="24"/>
        <v>0.01</v>
      </c>
      <c r="AH202" s="8">
        <f t="shared" si="25"/>
        <v>0.97</v>
      </c>
      <c r="AJ202" s="4">
        <f t="shared" si="26"/>
        <v>0.29499999999999998</v>
      </c>
      <c r="AK202" s="4">
        <f t="shared" si="22"/>
        <v>0.14591809346342213</v>
      </c>
      <c r="AM202" s="1">
        <f t="shared" si="27"/>
        <v>6.0239740763590689E-3</v>
      </c>
      <c r="AN202" s="1">
        <f t="shared" si="28"/>
        <v>6.1539735099337779E-2</v>
      </c>
    </row>
    <row r="203" spans="31:40" ht="15" customHeight="1" x14ac:dyDescent="0.15">
      <c r="AE203" s="1">
        <f>IF(COUNTIF(AE$2:AE202,AE202)=AE202,AE202-1,AE202)</f>
        <v>98</v>
      </c>
      <c r="AF203" s="6">
        <f t="shared" si="23"/>
        <v>0.02</v>
      </c>
      <c r="AG203" s="7">
        <f t="shared" si="24"/>
        <v>0.02</v>
      </c>
      <c r="AH203" s="8">
        <f t="shared" si="25"/>
        <v>0.96</v>
      </c>
      <c r="AJ203" s="4">
        <f t="shared" si="26"/>
        <v>0.29399999999999998</v>
      </c>
      <c r="AK203" s="4">
        <f t="shared" si="22"/>
        <v>0.14467729607647498</v>
      </c>
      <c r="AM203" s="1">
        <f t="shared" si="27"/>
        <v>6.0540939467408645E-3</v>
      </c>
      <c r="AN203" s="1">
        <f t="shared" si="28"/>
        <v>6.1597433774834467E-2</v>
      </c>
    </row>
    <row r="204" spans="31:40" ht="15" customHeight="1" x14ac:dyDescent="0.15">
      <c r="AE204" s="1">
        <f>IF(COUNTIF(AE$2:AE203,AE203)=AE203,AE203-1,AE203)</f>
        <v>98</v>
      </c>
      <c r="AF204" s="6">
        <f t="shared" si="23"/>
        <v>0.02</v>
      </c>
      <c r="AG204" s="7">
        <f t="shared" si="24"/>
        <v>0.03</v>
      </c>
      <c r="AH204" s="8">
        <f t="shared" si="25"/>
        <v>0.95</v>
      </c>
      <c r="AJ204" s="4">
        <f t="shared" si="26"/>
        <v>0.29299999999999998</v>
      </c>
      <c r="AK204" s="4">
        <f t="shared" si="22"/>
        <v>0.14344647085237056</v>
      </c>
      <c r="AM204" s="1">
        <f t="shared" si="27"/>
        <v>6.0842138171226601E-3</v>
      </c>
      <c r="AN204" s="1">
        <f t="shared" si="28"/>
        <v>6.1655132450331156E-2</v>
      </c>
    </row>
    <row r="205" spans="31:40" ht="15" customHeight="1" x14ac:dyDescent="0.15">
      <c r="AE205" s="1">
        <f>IF(COUNTIF(AE$2:AE204,AE204)=AE204,AE204-1,AE204)</f>
        <v>98</v>
      </c>
      <c r="AF205" s="6">
        <f t="shared" si="23"/>
        <v>0.02</v>
      </c>
      <c r="AG205" s="7">
        <f t="shared" si="24"/>
        <v>0.04</v>
      </c>
      <c r="AH205" s="8">
        <f t="shared" si="25"/>
        <v>0.94</v>
      </c>
      <c r="AJ205" s="4">
        <f t="shared" si="26"/>
        <v>0.29199999999999998</v>
      </c>
      <c r="AK205" s="4">
        <f t="shared" si="22"/>
        <v>0.14222587668915948</v>
      </c>
      <c r="AM205" s="1">
        <f t="shared" si="27"/>
        <v>6.1143336875044557E-3</v>
      </c>
      <c r="AN205" s="1">
        <f t="shared" si="28"/>
        <v>6.1712831125827844E-2</v>
      </c>
    </row>
    <row r="206" spans="31:40" ht="15" customHeight="1" x14ac:dyDescent="0.15">
      <c r="AE206" s="1">
        <f>IF(COUNTIF(AE$2:AE205,AE205)=AE205,AE205-1,AE205)</f>
        <v>98</v>
      </c>
      <c r="AF206" s="6">
        <f t="shared" si="23"/>
        <v>0.02</v>
      </c>
      <c r="AG206" s="7">
        <f t="shared" si="24"/>
        <v>0.05</v>
      </c>
      <c r="AH206" s="8">
        <f t="shared" si="25"/>
        <v>0.92999999999999994</v>
      </c>
      <c r="AJ206" s="4">
        <f t="shared" si="26"/>
        <v>0.29099999999999998</v>
      </c>
      <c r="AK206" s="4">
        <f t="shared" si="22"/>
        <v>0.14101577925891839</v>
      </c>
      <c r="AM206" s="1">
        <f t="shared" si="27"/>
        <v>6.1444535578862513E-3</v>
      </c>
      <c r="AN206" s="1">
        <f t="shared" si="28"/>
        <v>6.1770529801324539E-2</v>
      </c>
    </row>
    <row r="207" spans="31:40" ht="15" customHeight="1" x14ac:dyDescent="0.15">
      <c r="AE207" s="1">
        <f>IF(COUNTIF(AE$2:AE206,AE206)=AE206,AE206-1,AE206)</f>
        <v>98</v>
      </c>
      <c r="AF207" s="6">
        <f t="shared" si="23"/>
        <v>0.02</v>
      </c>
      <c r="AG207" s="7">
        <f t="shared" si="24"/>
        <v>6.0000000000000005E-2</v>
      </c>
      <c r="AH207" s="8">
        <f t="shared" si="25"/>
        <v>0.91999999999999993</v>
      </c>
      <c r="AJ207" s="4">
        <f t="shared" si="26"/>
        <v>0.28999999999999998</v>
      </c>
      <c r="AK207" s="4">
        <f t="shared" si="22"/>
        <v>0.13981645110644167</v>
      </c>
      <c r="AM207" s="1">
        <f t="shared" si="27"/>
        <v>6.1745734282680469E-3</v>
      </c>
      <c r="AN207" s="1">
        <f t="shared" si="28"/>
        <v>6.1828228476821227E-2</v>
      </c>
    </row>
    <row r="208" spans="31:40" ht="15" customHeight="1" x14ac:dyDescent="0.15">
      <c r="AE208" s="1">
        <f>IF(COUNTIF(AE$2:AE207,AE207)=AE207,AE207-1,AE207)</f>
        <v>98</v>
      </c>
      <c r="AF208" s="6">
        <f t="shared" si="23"/>
        <v>0.02</v>
      </c>
      <c r="AG208" s="7">
        <f t="shared" si="24"/>
        <v>7.0000000000000007E-2</v>
      </c>
      <c r="AH208" s="8">
        <f t="shared" si="25"/>
        <v>0.90999999999999992</v>
      </c>
      <c r="AJ208" s="4">
        <f t="shared" si="26"/>
        <v>0.28899999999999998</v>
      </c>
      <c r="AK208" s="4">
        <f t="shared" si="22"/>
        <v>0.1386281717400904</v>
      </c>
      <c r="AM208" s="1">
        <f t="shared" si="27"/>
        <v>6.2046932986498425E-3</v>
      </c>
      <c r="AN208" s="1">
        <f t="shared" si="28"/>
        <v>6.1885927152317916E-2</v>
      </c>
    </row>
    <row r="209" spans="31:40" ht="15" customHeight="1" x14ac:dyDescent="0.15">
      <c r="AE209" s="1">
        <f>IF(COUNTIF(AE$2:AE208,AE208)=AE208,AE208-1,AE208)</f>
        <v>98</v>
      </c>
      <c r="AF209" s="6">
        <f t="shared" si="23"/>
        <v>0.02</v>
      </c>
      <c r="AG209" s="7">
        <f t="shared" si="24"/>
        <v>0.08</v>
      </c>
      <c r="AH209" s="8">
        <f t="shared" si="25"/>
        <v>0.9</v>
      </c>
      <c r="AJ209" s="4">
        <f t="shared" si="26"/>
        <v>0.28800000000000003</v>
      </c>
      <c r="AK209" s="4">
        <f t="shared" si="22"/>
        <v>0.13745122771368759</v>
      </c>
      <c r="AM209" s="1">
        <f t="shared" si="27"/>
        <v>6.2348131690316382E-3</v>
      </c>
      <c r="AN209" s="1">
        <f t="shared" si="28"/>
        <v>6.1943625827814604E-2</v>
      </c>
    </row>
    <row r="210" spans="31:40" ht="15" customHeight="1" x14ac:dyDescent="0.15">
      <c r="AE210" s="1">
        <f>IF(COUNTIF(AE$2:AE209,AE209)=AE209,AE209-1,AE209)</f>
        <v>98</v>
      </c>
      <c r="AF210" s="6">
        <f t="shared" si="23"/>
        <v>0.02</v>
      </c>
      <c r="AG210" s="7">
        <f t="shared" si="24"/>
        <v>0.09</v>
      </c>
      <c r="AH210" s="8">
        <f t="shared" si="25"/>
        <v>0.89</v>
      </c>
      <c r="AJ210" s="4">
        <f t="shared" si="26"/>
        <v>0.28700000000000003</v>
      </c>
      <c r="AK210" s="4">
        <f t="shared" si="22"/>
        <v>0.13628591269826826</v>
      </c>
      <c r="AM210" s="1">
        <f t="shared" si="27"/>
        <v>6.2649330394134338E-3</v>
      </c>
      <c r="AN210" s="1">
        <f t="shared" si="28"/>
        <v>6.2001324503311292E-2</v>
      </c>
    </row>
    <row r="211" spans="31:40" ht="15" customHeight="1" x14ac:dyDescent="0.15">
      <c r="AE211" s="1">
        <f>IF(COUNTIF(AE$2:AE210,AE210)=AE210,AE210-1,AE210)</f>
        <v>98</v>
      </c>
      <c r="AF211" s="6">
        <f t="shared" si="23"/>
        <v>0.02</v>
      </c>
      <c r="AG211" s="7">
        <f t="shared" si="24"/>
        <v>9.9999999999999992E-2</v>
      </c>
      <c r="AH211" s="8">
        <f t="shared" si="25"/>
        <v>0.88</v>
      </c>
      <c r="AJ211" s="4">
        <f t="shared" si="26"/>
        <v>0.28600000000000003</v>
      </c>
      <c r="AK211" s="4">
        <f t="shared" si="22"/>
        <v>0.13513252754240929</v>
      </c>
      <c r="AM211" s="1">
        <f t="shared" si="27"/>
        <v>6.2950529097952294E-3</v>
      </c>
      <c r="AN211" s="1">
        <f t="shared" si="28"/>
        <v>6.205902317880798E-2</v>
      </c>
    </row>
    <row r="212" spans="31:40" ht="15" customHeight="1" x14ac:dyDescent="0.15">
      <c r="AE212" s="1">
        <f>IF(COUNTIF(AE$2:AE211,AE211)=AE211,AE211-1,AE211)</f>
        <v>98</v>
      </c>
      <c r="AF212" s="6">
        <f t="shared" si="23"/>
        <v>0.02</v>
      </c>
      <c r="AG212" s="7">
        <f t="shared" si="24"/>
        <v>0.10999999999999999</v>
      </c>
      <c r="AH212" s="8">
        <f t="shared" si="25"/>
        <v>0.87</v>
      </c>
      <c r="AJ212" s="4">
        <f t="shared" si="26"/>
        <v>0.28500000000000003</v>
      </c>
      <c r="AK212" s="4">
        <f t="shared" si="22"/>
        <v>0.13399138031978025</v>
      </c>
      <c r="AM212" s="1">
        <f t="shared" si="27"/>
        <v>6.325172780177025E-3</v>
      </c>
      <c r="AN212" s="1">
        <f t="shared" si="28"/>
        <v>6.2116721854304668E-2</v>
      </c>
    </row>
    <row r="213" spans="31:40" ht="15" customHeight="1" x14ac:dyDescent="0.15">
      <c r="AE213" s="1">
        <f>IF(COUNTIF(AE$2:AE212,AE212)=AE212,AE212-1,AE212)</f>
        <v>98</v>
      </c>
      <c r="AF213" s="6">
        <f t="shared" si="23"/>
        <v>0.02</v>
      </c>
      <c r="AG213" s="7">
        <f t="shared" si="24"/>
        <v>0.11999999999999998</v>
      </c>
      <c r="AH213" s="8">
        <f t="shared" si="25"/>
        <v>0.86</v>
      </c>
      <c r="AJ213" s="4">
        <f t="shared" si="26"/>
        <v>0.28400000000000003</v>
      </c>
      <c r="AK213" s="4">
        <f t="shared" si="22"/>
        <v>0.13286278636247245</v>
      </c>
      <c r="AM213" s="1">
        <f t="shared" si="27"/>
        <v>6.3552926505588206E-3</v>
      </c>
      <c r="AN213" s="1">
        <f t="shared" si="28"/>
        <v>6.2174420529801364E-2</v>
      </c>
    </row>
    <row r="214" spans="31:40" ht="15" customHeight="1" x14ac:dyDescent="0.15">
      <c r="AE214" s="1">
        <f>IF(COUNTIF(AE$2:AE213,AE213)=AE213,AE213-1,AE213)</f>
        <v>98</v>
      </c>
      <c r="AF214" s="6">
        <f t="shared" si="23"/>
        <v>0.02</v>
      </c>
      <c r="AG214" s="7">
        <f t="shared" si="24"/>
        <v>0.12999999999999998</v>
      </c>
      <c r="AH214" s="8">
        <f t="shared" si="25"/>
        <v>0.85</v>
      </c>
      <c r="AJ214" s="4">
        <f t="shared" si="26"/>
        <v>0.28300000000000003</v>
      </c>
      <c r="AK214" s="4">
        <f t="shared" si="22"/>
        <v>0.13174706827857688</v>
      </c>
      <c r="AM214" s="1">
        <f t="shared" si="27"/>
        <v>6.3854125209406162E-3</v>
      </c>
      <c r="AN214" s="1">
        <f t="shared" si="28"/>
        <v>6.2232119205298052E-2</v>
      </c>
    </row>
    <row r="215" spans="31:40" ht="15" customHeight="1" x14ac:dyDescent="0.15">
      <c r="AE215" s="1">
        <f>IF(COUNTIF(AE$2:AE214,AE214)=AE214,AE214-1,AE214)</f>
        <v>98</v>
      </c>
      <c r="AF215" s="6">
        <f t="shared" si="23"/>
        <v>0.02</v>
      </c>
      <c r="AG215" s="7">
        <f t="shared" si="24"/>
        <v>0.13999999999999999</v>
      </c>
      <c r="AH215" s="8">
        <f t="shared" si="25"/>
        <v>0.84</v>
      </c>
      <c r="AJ215" s="4">
        <f t="shared" si="26"/>
        <v>0.28200000000000003</v>
      </c>
      <c r="AK215" s="4">
        <f t="shared" si="22"/>
        <v>0.13064455595240085</v>
      </c>
      <c r="AM215" s="1">
        <f t="shared" si="27"/>
        <v>6.4155323913224118E-3</v>
      </c>
      <c r="AN215" s="1">
        <f t="shared" si="28"/>
        <v>6.228981788079474E-2</v>
      </c>
    </row>
    <row r="216" spans="31:40" ht="15" customHeight="1" x14ac:dyDescent="0.15">
      <c r="AE216" s="1">
        <f>IF(COUNTIF(AE$2:AE215,AE215)=AE215,AE215-1,AE215)</f>
        <v>98</v>
      </c>
      <c r="AF216" s="6">
        <f t="shared" si="23"/>
        <v>0.02</v>
      </c>
      <c r="AG216" s="7">
        <f t="shared" si="24"/>
        <v>0.15</v>
      </c>
      <c r="AH216" s="8">
        <f t="shared" si="25"/>
        <v>0.83</v>
      </c>
      <c r="AJ216" s="4">
        <f t="shared" si="26"/>
        <v>0.28099999999999997</v>
      </c>
      <c r="AK216" s="4">
        <f t="shared" si="22"/>
        <v>0.12955558652562998</v>
      </c>
      <c r="AM216" s="1">
        <f t="shared" si="27"/>
        <v>6.4456522617042074E-3</v>
      </c>
      <c r="AN216" s="1">
        <f t="shared" si="28"/>
        <v>6.2347516556291428E-2</v>
      </c>
    </row>
    <row r="217" spans="31:40" ht="15" customHeight="1" x14ac:dyDescent="0.15">
      <c r="AE217" s="1">
        <f>IF(COUNTIF(AE$2:AE216,AE216)=AE216,AE216-1,AE216)</f>
        <v>98</v>
      </c>
      <c r="AF217" s="6">
        <f t="shared" si="23"/>
        <v>0.02</v>
      </c>
      <c r="AG217" s="7">
        <f t="shared" si="24"/>
        <v>0.16</v>
      </c>
      <c r="AH217" s="8">
        <f t="shared" si="25"/>
        <v>0.82</v>
      </c>
      <c r="AJ217" s="4">
        <f t="shared" si="26"/>
        <v>0.27999999999999997</v>
      </c>
      <c r="AK217" s="4">
        <f t="shared" si="22"/>
        <v>0.12848050435766509</v>
      </c>
      <c r="AM217" s="1">
        <f t="shared" si="27"/>
        <v>6.475772132086003E-3</v>
      </c>
      <c r="AN217" s="1">
        <f t="shared" si="28"/>
        <v>6.2405215231788116E-2</v>
      </c>
    </row>
    <row r="218" spans="31:40" ht="15" customHeight="1" x14ac:dyDescent="0.15">
      <c r="AE218" s="1">
        <f>IF(COUNTIF(AE$2:AE217,AE217)=AE217,AE217-1,AE217)</f>
        <v>98</v>
      </c>
      <c r="AF218" s="6">
        <f t="shared" si="23"/>
        <v>0.02</v>
      </c>
      <c r="AG218" s="7">
        <f t="shared" si="24"/>
        <v>0.17</v>
      </c>
      <c r="AH218" s="8">
        <f t="shared" si="25"/>
        <v>0.80999999999999994</v>
      </c>
      <c r="AJ218" s="4">
        <f t="shared" si="26"/>
        <v>0.27899999999999997</v>
      </c>
      <c r="AK218" s="4">
        <f t="shared" si="22"/>
        <v>0.12741966096329091</v>
      </c>
      <c r="AM218" s="1">
        <f t="shared" si="27"/>
        <v>6.5058920024677986E-3</v>
      </c>
      <c r="AN218" s="1">
        <f t="shared" si="28"/>
        <v>6.2462913907284812E-2</v>
      </c>
    </row>
    <row r="219" spans="31:40" ht="15" customHeight="1" x14ac:dyDescent="0.15">
      <c r="AE219" s="1">
        <f>IF(COUNTIF(AE$2:AE218,AE218)=AE218,AE218-1,AE218)</f>
        <v>98</v>
      </c>
      <c r="AF219" s="6">
        <f t="shared" si="23"/>
        <v>0.02</v>
      </c>
      <c r="AG219" s="7">
        <f t="shared" si="24"/>
        <v>0.18000000000000002</v>
      </c>
      <c r="AH219" s="8">
        <f t="shared" si="25"/>
        <v>0.79999999999999993</v>
      </c>
      <c r="AJ219" s="4">
        <f t="shared" si="26"/>
        <v>0.27799999999999997</v>
      </c>
      <c r="AK219" s="4">
        <f t="shared" si="22"/>
        <v>0.1263734149257667</v>
      </c>
      <c r="AM219" s="1">
        <f t="shared" si="27"/>
        <v>6.5360118728495942E-3</v>
      </c>
      <c r="AN219" s="1">
        <f t="shared" si="28"/>
        <v>6.2520612582781493E-2</v>
      </c>
    </row>
    <row r="220" spans="31:40" ht="15" customHeight="1" x14ac:dyDescent="0.15">
      <c r="AE220" s="1">
        <f>IF(COUNTIF(AE$2:AE219,AE219)=AE219,AE219-1,AE219)</f>
        <v>98</v>
      </c>
      <c r="AF220" s="6">
        <f t="shared" si="23"/>
        <v>0.02</v>
      </c>
      <c r="AG220" s="7">
        <f t="shared" si="24"/>
        <v>0.19000000000000003</v>
      </c>
      <c r="AH220" s="8">
        <f t="shared" si="25"/>
        <v>0.78999999999999992</v>
      </c>
      <c r="AJ220" s="4">
        <f t="shared" si="26"/>
        <v>0.27699999999999997</v>
      </c>
      <c r="AK220" s="4">
        <f t="shared" si="22"/>
        <v>0.12534213178337122</v>
      </c>
      <c r="AM220" s="1">
        <f t="shared" si="27"/>
        <v>6.5661317432313899E-3</v>
      </c>
      <c r="AN220" s="1">
        <f t="shared" si="28"/>
        <v>6.2578311258278188E-2</v>
      </c>
    </row>
    <row r="221" spans="31:40" ht="15" customHeight="1" x14ac:dyDescent="0.15">
      <c r="AE221" s="1">
        <f>IF(COUNTIF(AE$2:AE220,AE220)=AE220,AE220-1,AE220)</f>
        <v>98</v>
      </c>
      <c r="AF221" s="6">
        <f t="shared" si="23"/>
        <v>0.02</v>
      </c>
      <c r="AG221" s="7">
        <f t="shared" si="24"/>
        <v>0.20000000000000004</v>
      </c>
      <c r="AH221" s="8">
        <f t="shared" si="25"/>
        <v>0.77999999999999992</v>
      </c>
      <c r="AJ221" s="4">
        <f t="shared" si="26"/>
        <v>0.27599999999999997</v>
      </c>
      <c r="AK221" s="4">
        <f t="shared" si="22"/>
        <v>0.12432618388738551</v>
      </c>
      <c r="AM221" s="1">
        <f t="shared" si="27"/>
        <v>6.5962516136131855E-3</v>
      </c>
      <c r="AN221" s="1">
        <f t="shared" si="28"/>
        <v>6.2636009933774883E-2</v>
      </c>
    </row>
    <row r="222" spans="31:40" ht="15" customHeight="1" x14ac:dyDescent="0.15">
      <c r="AE222" s="1">
        <f>IF(COUNTIF(AE$2:AE221,AE221)=AE221,AE221-1,AE221)</f>
        <v>98</v>
      </c>
      <c r="AF222" s="6">
        <f t="shared" si="23"/>
        <v>0.02</v>
      </c>
      <c r="AG222" s="7">
        <f t="shared" si="24"/>
        <v>0.21000000000000005</v>
      </c>
      <c r="AH222" s="8">
        <f t="shared" si="25"/>
        <v>0.76999999999999991</v>
      </c>
      <c r="AJ222" s="4">
        <f t="shared" si="26"/>
        <v>0.27499999999999997</v>
      </c>
      <c r="AK222" s="4">
        <f t="shared" si="22"/>
        <v>0.12332595022946305</v>
      </c>
      <c r="AM222" s="1">
        <f t="shared" si="27"/>
        <v>6.6263714839949811E-3</v>
      </c>
      <c r="AN222" s="1">
        <f t="shared" si="28"/>
        <v>6.2693708609271565E-2</v>
      </c>
    </row>
    <row r="223" spans="31:40" ht="15" customHeight="1" x14ac:dyDescent="0.15">
      <c r="AE223" s="1">
        <f>IF(COUNTIF(AE$2:AE222,AE222)=AE222,AE222-1,AE222)</f>
        <v>98</v>
      </c>
      <c r="AF223" s="6">
        <f t="shared" si="23"/>
        <v>0.02</v>
      </c>
      <c r="AG223" s="7">
        <f t="shared" si="24"/>
        <v>0.22000000000000006</v>
      </c>
      <c r="AH223" s="8">
        <f t="shared" si="25"/>
        <v>0.7599999999999999</v>
      </c>
      <c r="AJ223" s="4">
        <f t="shared" si="26"/>
        <v>0.27399999999999997</v>
      </c>
      <c r="AK223" s="4">
        <f t="shared" si="22"/>
        <v>0.12234181623631389</v>
      </c>
      <c r="AM223" s="1">
        <f t="shared" si="27"/>
        <v>6.6564913543767767E-3</v>
      </c>
      <c r="AN223" s="1">
        <f t="shared" si="28"/>
        <v>6.275140728476826E-2</v>
      </c>
    </row>
    <row r="224" spans="31:40" ht="15" customHeight="1" x14ac:dyDescent="0.15">
      <c r="AE224" s="1">
        <f>IF(COUNTIF(AE$2:AE223,AE223)=AE223,AE223-1,AE223)</f>
        <v>98</v>
      </c>
      <c r="AF224" s="6">
        <f t="shared" si="23"/>
        <v>0.02</v>
      </c>
      <c r="AG224" s="7">
        <f t="shared" si="24"/>
        <v>0.23000000000000007</v>
      </c>
      <c r="AH224" s="8">
        <f t="shared" si="25"/>
        <v>0.74999999999999989</v>
      </c>
      <c r="AJ224" s="4">
        <f t="shared" si="26"/>
        <v>0.27299999999999996</v>
      </c>
      <c r="AK224" s="4">
        <f t="shared" si="22"/>
        <v>0.12137417352962696</v>
      </c>
      <c r="AM224" s="1">
        <f t="shared" si="27"/>
        <v>6.6866112247585723E-3</v>
      </c>
      <c r="AN224" s="1">
        <f t="shared" si="28"/>
        <v>6.2809105960264941E-2</v>
      </c>
    </row>
    <row r="225" spans="31:40" ht="15" customHeight="1" x14ac:dyDescent="0.15">
      <c r="AE225" s="1">
        <f>IF(COUNTIF(AE$2:AE224,AE224)=AE224,AE224-1,AE224)</f>
        <v>98</v>
      </c>
      <c r="AF225" s="6">
        <f t="shared" si="23"/>
        <v>0.02</v>
      </c>
      <c r="AG225" s="7">
        <f t="shared" si="24"/>
        <v>0.24000000000000007</v>
      </c>
      <c r="AH225" s="8">
        <f t="shared" si="25"/>
        <v>0.73999999999999988</v>
      </c>
      <c r="AJ225" s="4">
        <f t="shared" si="26"/>
        <v>0.27199999999999996</v>
      </c>
      <c r="AK225" s="4">
        <f t="shared" si="22"/>
        <v>0.12042341964916957</v>
      </c>
      <c r="AM225" s="1">
        <f t="shared" si="27"/>
        <v>6.7167310951403679E-3</v>
      </c>
      <c r="AN225" s="1">
        <f t="shared" si="28"/>
        <v>6.2866804635761636E-2</v>
      </c>
    </row>
    <row r="226" spans="31:40" ht="15" customHeight="1" x14ac:dyDescent="0.15">
      <c r="AE226" s="1">
        <f>IF(COUNTIF(AE$2:AE225,AE225)=AE225,AE225-1,AE225)</f>
        <v>98</v>
      </c>
      <c r="AF226" s="6">
        <f t="shared" si="23"/>
        <v>0.02</v>
      </c>
      <c r="AG226" s="7">
        <f t="shared" si="24"/>
        <v>0.25000000000000006</v>
      </c>
      <c r="AH226" s="8">
        <f t="shared" si="25"/>
        <v>0.73</v>
      </c>
      <c r="AJ226" s="4">
        <f t="shared" si="26"/>
        <v>0.27100000000000002</v>
      </c>
      <c r="AK226" s="4">
        <f t="shared" si="22"/>
        <v>0.11948995773704164</v>
      </c>
      <c r="AM226" s="1">
        <f t="shared" si="27"/>
        <v>6.7468509655221635E-3</v>
      </c>
      <c r="AN226" s="1">
        <f t="shared" si="28"/>
        <v>6.2924503311258317E-2</v>
      </c>
    </row>
    <row r="227" spans="31:40" ht="15" customHeight="1" x14ac:dyDescent="0.15">
      <c r="AE227" s="1">
        <f>IF(COUNTIF(AE$2:AE226,AE226)=AE226,AE226-1,AE226)</f>
        <v>98</v>
      </c>
      <c r="AF227" s="6">
        <f t="shared" si="23"/>
        <v>0.02</v>
      </c>
      <c r="AG227" s="7">
        <f t="shared" si="24"/>
        <v>0.26000000000000006</v>
      </c>
      <c r="AH227" s="8">
        <f t="shared" si="25"/>
        <v>0.72</v>
      </c>
      <c r="AJ227" s="4">
        <f t="shared" si="26"/>
        <v>0.27</v>
      </c>
      <c r="AK227" s="4">
        <f t="shared" si="22"/>
        <v>0.11857419618112534</v>
      </c>
      <c r="AM227" s="1">
        <f t="shared" si="27"/>
        <v>6.7769708359039591E-3</v>
      </c>
      <c r="AN227" s="1">
        <f t="shared" si="28"/>
        <v>6.2982201986755013E-2</v>
      </c>
    </row>
    <row r="228" spans="31:40" ht="15" customHeight="1" x14ac:dyDescent="0.15">
      <c r="AE228" s="1">
        <f>IF(COUNTIF(AE$2:AE227,AE227)=AE227,AE227-1,AE227)</f>
        <v>98</v>
      </c>
      <c r="AF228" s="6">
        <f t="shared" si="23"/>
        <v>0.02</v>
      </c>
      <c r="AG228" s="7">
        <f t="shared" si="24"/>
        <v>0.27000000000000007</v>
      </c>
      <c r="AH228" s="8">
        <f t="shared" si="25"/>
        <v>0.71</v>
      </c>
      <c r="AJ228" s="4">
        <f t="shared" si="26"/>
        <v>0.26900000000000002</v>
      </c>
      <c r="AK228" s="4">
        <f t="shared" si="22"/>
        <v>0.1176765482158616</v>
      </c>
      <c r="AM228" s="1">
        <f t="shared" si="27"/>
        <v>6.8070907062857547E-3</v>
      </c>
      <c r="AN228" s="1">
        <f t="shared" si="28"/>
        <v>6.3039900662251708E-2</v>
      </c>
    </row>
    <row r="229" spans="31:40" ht="15" customHeight="1" x14ac:dyDescent="0.15">
      <c r="AE229" s="1">
        <f>IF(COUNTIF(AE$2:AE228,AE228)=AE228,AE228-1,AE228)</f>
        <v>98</v>
      </c>
      <c r="AF229" s="6">
        <f t="shared" si="23"/>
        <v>0.02</v>
      </c>
      <c r="AG229" s="7">
        <f t="shared" si="24"/>
        <v>0.28000000000000008</v>
      </c>
      <c r="AH229" s="8">
        <f t="shared" si="25"/>
        <v>0.7</v>
      </c>
      <c r="AJ229" s="4">
        <f t="shared" si="26"/>
        <v>0.26800000000000002</v>
      </c>
      <c r="AK229" s="4">
        <f t="shared" si="22"/>
        <v>0.11679743147860744</v>
      </c>
      <c r="AM229" s="1">
        <f t="shared" si="27"/>
        <v>6.8372105766675503E-3</v>
      </c>
      <c r="AN229" s="1">
        <f t="shared" si="28"/>
        <v>6.3097599337748389E-2</v>
      </c>
    </row>
    <row r="230" spans="31:40" ht="15" customHeight="1" x14ac:dyDescent="0.15">
      <c r="AE230" s="1">
        <f>IF(COUNTIF(AE$2:AE229,AE229)=AE229,AE229-1,AE229)</f>
        <v>98</v>
      </c>
      <c r="AF230" s="6">
        <f t="shared" si="23"/>
        <v>0.02</v>
      </c>
      <c r="AG230" s="7">
        <f t="shared" si="24"/>
        <v>0.29000000000000009</v>
      </c>
      <c r="AH230" s="8">
        <f t="shared" si="25"/>
        <v>0.69</v>
      </c>
      <c r="AJ230" s="4">
        <f t="shared" si="26"/>
        <v>0.26700000000000002</v>
      </c>
      <c r="AK230" s="4">
        <f t="shared" si="22"/>
        <v>0.11593726751998254</v>
      </c>
      <c r="AM230" s="1">
        <f t="shared" si="27"/>
        <v>6.8673304470493459E-3</v>
      </c>
      <c r="AN230" s="1">
        <f t="shared" si="28"/>
        <v>6.3155298013245084E-2</v>
      </c>
    </row>
    <row r="231" spans="31:40" ht="15" customHeight="1" x14ac:dyDescent="0.15">
      <c r="AE231" s="1">
        <f>IF(COUNTIF(AE$2:AE230,AE230)=AE230,AE230-1,AE230)</f>
        <v>98</v>
      </c>
      <c r="AF231" s="6">
        <f t="shared" si="23"/>
        <v>0.02</v>
      </c>
      <c r="AG231" s="7">
        <f t="shared" si="24"/>
        <v>0.3000000000000001</v>
      </c>
      <c r="AH231" s="8">
        <f t="shared" si="25"/>
        <v>0.67999999999999994</v>
      </c>
      <c r="AJ231" s="4">
        <f t="shared" si="26"/>
        <v>0.26600000000000001</v>
      </c>
      <c r="AK231" s="4">
        <f t="shared" si="22"/>
        <v>0.11509648126680502</v>
      </c>
      <c r="AM231" s="1">
        <f t="shared" si="27"/>
        <v>6.8974503174311416E-3</v>
      </c>
      <c r="AN231" s="1">
        <f t="shared" si="28"/>
        <v>6.3212996688741765E-2</v>
      </c>
    </row>
    <row r="232" spans="31:40" ht="15" customHeight="1" x14ac:dyDescent="0.15">
      <c r="AE232" s="1">
        <f>IF(COUNTIF(AE$2:AE231,AE231)=AE231,AE231-1,AE231)</f>
        <v>98</v>
      </c>
      <c r="AF232" s="6">
        <f t="shared" si="23"/>
        <v>0.02</v>
      </c>
      <c r="AG232" s="7">
        <f t="shared" si="24"/>
        <v>0.31000000000000011</v>
      </c>
      <c r="AH232" s="8">
        <f t="shared" si="25"/>
        <v>0.66999999999999993</v>
      </c>
      <c r="AJ232" s="4">
        <f t="shared" si="26"/>
        <v>0.26500000000000001</v>
      </c>
      <c r="AK232" s="4">
        <f t="shared" si="22"/>
        <v>0.11427550043644526</v>
      </c>
      <c r="AM232" s="1">
        <f t="shared" si="27"/>
        <v>6.9275701878129372E-3</v>
      </c>
      <c r="AN232" s="1">
        <f t="shared" si="28"/>
        <v>6.3270695364238461E-2</v>
      </c>
    </row>
    <row r="233" spans="31:40" ht="15" customHeight="1" x14ac:dyDescent="0.15">
      <c r="AE233" s="1">
        <f>IF(COUNTIF(AE$2:AE232,AE232)=AE232,AE232-1,AE232)</f>
        <v>98</v>
      </c>
      <c r="AF233" s="6">
        <f t="shared" si="23"/>
        <v>0.02</v>
      </c>
      <c r="AG233" s="7">
        <f t="shared" si="24"/>
        <v>0.32000000000000012</v>
      </c>
      <c r="AH233" s="8">
        <f t="shared" si="25"/>
        <v>0.65999999999999992</v>
      </c>
      <c r="AJ233" s="4">
        <f t="shared" si="26"/>
        <v>0.26400000000000001</v>
      </c>
      <c r="AK233" s="4">
        <f t="shared" si="22"/>
        <v>0.11347475490169608</v>
      </c>
      <c r="AM233" s="1">
        <f t="shared" si="27"/>
        <v>6.9576900581947328E-3</v>
      </c>
      <c r="AN233" s="1">
        <f t="shared" si="28"/>
        <v>6.3328394039735142E-2</v>
      </c>
    </row>
    <row r="234" spans="31:40" ht="15" customHeight="1" x14ac:dyDescent="0.15">
      <c r="AE234" s="1">
        <f>IF(COUNTIF(AE$2:AE233,AE233)=AE233,AE233-1,AE233)</f>
        <v>98</v>
      </c>
      <c r="AF234" s="6">
        <f t="shared" si="23"/>
        <v>0.02</v>
      </c>
      <c r="AG234" s="7">
        <f t="shared" si="24"/>
        <v>0.33000000000000013</v>
      </c>
      <c r="AH234" s="8">
        <f t="shared" si="25"/>
        <v>0.64999999999999991</v>
      </c>
      <c r="AJ234" s="4">
        <f t="shared" si="26"/>
        <v>0.26300000000000001</v>
      </c>
      <c r="AK234" s="4">
        <f t="shared" si="22"/>
        <v>0.11269467600556825</v>
      </c>
      <c r="AM234" s="1">
        <f t="shared" si="27"/>
        <v>6.9878099285765284E-3</v>
      </c>
      <c r="AN234" s="1">
        <f t="shared" si="28"/>
        <v>6.3386092715231837E-2</v>
      </c>
    </row>
    <row r="235" spans="31:40" ht="15" customHeight="1" x14ac:dyDescent="0.15">
      <c r="AE235" s="1">
        <f>IF(COUNTIF(AE$2:AE234,AE234)=AE234,AE234-1,AE234)</f>
        <v>98</v>
      </c>
      <c r="AF235" s="6">
        <f t="shared" si="23"/>
        <v>0.02</v>
      </c>
      <c r="AG235" s="7">
        <f t="shared" si="24"/>
        <v>0.34000000000000014</v>
      </c>
      <c r="AH235" s="8">
        <f t="shared" si="25"/>
        <v>0.6399999999999999</v>
      </c>
      <c r="AJ235" s="4">
        <f t="shared" si="26"/>
        <v>0.26200000000000001</v>
      </c>
      <c r="AK235" s="4">
        <f t="shared" si="22"/>
        <v>0.1119356958257731</v>
      </c>
      <c r="AM235" s="1">
        <f t="shared" si="27"/>
        <v>7.017929798958324E-3</v>
      </c>
      <c r="AN235" s="1">
        <f t="shared" si="28"/>
        <v>6.3443791390728532E-2</v>
      </c>
    </row>
    <row r="236" spans="31:40" ht="15" customHeight="1" x14ac:dyDescent="0.15">
      <c r="AE236" s="1">
        <f>IF(COUNTIF(AE$2:AE235,AE235)=AE235,AE235-1,AE235)</f>
        <v>98</v>
      </c>
      <c r="AF236" s="6">
        <f t="shared" si="23"/>
        <v>0.02</v>
      </c>
      <c r="AG236" s="7">
        <f t="shared" si="24"/>
        <v>0.35000000000000014</v>
      </c>
      <c r="AH236" s="8">
        <f t="shared" si="25"/>
        <v>0.62999999999999989</v>
      </c>
      <c r="AJ236" s="4">
        <f t="shared" si="26"/>
        <v>0.26100000000000001</v>
      </c>
      <c r="AK236" s="4">
        <f t="shared" si="22"/>
        <v>0.11119824638905057</v>
      </c>
      <c r="AM236" s="1">
        <f t="shared" si="27"/>
        <v>7.0480496693401196E-3</v>
      </c>
      <c r="AN236" s="1">
        <f t="shared" si="28"/>
        <v>6.3501490066225214E-2</v>
      </c>
    </row>
    <row r="237" spans="31:40" ht="15" customHeight="1" x14ac:dyDescent="0.15">
      <c r="AE237" s="1">
        <f>IF(COUNTIF(AE$2:AE236,AE236)=AE236,AE236-1,AE236)</f>
        <v>98</v>
      </c>
      <c r="AF237" s="6">
        <f t="shared" si="23"/>
        <v>0.02</v>
      </c>
      <c r="AG237" s="7">
        <f t="shared" si="24"/>
        <v>0.36000000000000015</v>
      </c>
      <c r="AH237" s="8">
        <f t="shared" si="25"/>
        <v>0.61999999999999988</v>
      </c>
      <c r="AJ237" s="4">
        <f t="shared" si="26"/>
        <v>0.26</v>
      </c>
      <c r="AK237" s="4">
        <f t="shared" si="22"/>
        <v>0.11048275883593783</v>
      </c>
      <c r="AM237" s="1">
        <f t="shared" si="27"/>
        <v>7.0781695397219152E-3</v>
      </c>
      <c r="AN237" s="1">
        <f t="shared" si="28"/>
        <v>6.3559188741721909E-2</v>
      </c>
    </row>
    <row r="238" spans="31:40" ht="15" customHeight="1" x14ac:dyDescent="0.15">
      <c r="AE238" s="1">
        <f>IF(COUNTIF(AE$2:AE237,AE237)=AE237,AE237-1,AE237)</f>
        <v>98</v>
      </c>
      <c r="AF238" s="6">
        <f t="shared" si="23"/>
        <v>0.02</v>
      </c>
      <c r="AG238" s="7">
        <f t="shared" si="24"/>
        <v>0.37000000000000016</v>
      </c>
      <c r="AH238" s="8">
        <f t="shared" si="25"/>
        <v>0.60999999999999988</v>
      </c>
      <c r="AJ238" s="4">
        <f t="shared" si="26"/>
        <v>0.25900000000000001</v>
      </c>
      <c r="AK238" s="4">
        <f t="shared" si="22"/>
        <v>0.10978966253705309</v>
      </c>
      <c r="AM238" s="1">
        <f t="shared" si="27"/>
        <v>7.1082894101037108E-3</v>
      </c>
      <c r="AN238" s="1">
        <f t="shared" si="28"/>
        <v>6.361688741721859E-2</v>
      </c>
    </row>
    <row r="239" spans="31:40" ht="15" customHeight="1" x14ac:dyDescent="0.15">
      <c r="AE239" s="1">
        <f>IF(COUNTIF(AE$2:AE238,AE238)=AE238,AE238-1,AE238)</f>
        <v>98</v>
      </c>
      <c r="AF239" s="6">
        <f t="shared" si="23"/>
        <v>0.02</v>
      </c>
      <c r="AG239" s="7">
        <f t="shared" si="24"/>
        <v>0.38000000000000017</v>
      </c>
      <c r="AH239" s="8">
        <f t="shared" si="25"/>
        <v>0.59999999999999987</v>
      </c>
      <c r="AJ239" s="4">
        <f t="shared" si="26"/>
        <v>0.25800000000000001</v>
      </c>
      <c r="AK239" s="4">
        <f t="shared" si="22"/>
        <v>0.10911938416248507</v>
      </c>
      <c r="AM239" s="1">
        <f t="shared" si="27"/>
        <v>7.1384092804855064E-3</v>
      </c>
      <c r="AN239" s="1">
        <f t="shared" si="28"/>
        <v>6.3674586092715285E-2</v>
      </c>
    </row>
    <row r="240" spans="31:40" ht="15" customHeight="1" x14ac:dyDescent="0.15">
      <c r="AE240" s="1">
        <f>IF(COUNTIF(AE$2:AE239,AE239)=AE239,AE239-1,AE239)</f>
        <v>98</v>
      </c>
      <c r="AF240" s="6">
        <f t="shared" si="23"/>
        <v>0.02</v>
      </c>
      <c r="AG240" s="7">
        <f t="shared" si="24"/>
        <v>0.39000000000000018</v>
      </c>
      <c r="AH240" s="8">
        <f t="shared" si="25"/>
        <v>0.58999999999999986</v>
      </c>
      <c r="AJ240" s="4">
        <f t="shared" si="26"/>
        <v>0.25700000000000001</v>
      </c>
      <c r="AK240" s="4">
        <f t="shared" si="22"/>
        <v>0.1084723467064302</v>
      </c>
      <c r="AM240" s="1">
        <f t="shared" si="27"/>
        <v>7.168529150867302E-3</v>
      </c>
      <c r="AN240" s="1">
        <f t="shared" si="28"/>
        <v>6.373228476821198E-2</v>
      </c>
    </row>
    <row r="241" spans="31:40" ht="15" customHeight="1" x14ac:dyDescent="0.15">
      <c r="AE241" s="1">
        <f>IF(COUNTIF(AE$2:AE240,AE240)=AE240,AE240-1,AE240)</f>
        <v>98</v>
      </c>
      <c r="AF241" s="6">
        <f t="shared" si="23"/>
        <v>0.02</v>
      </c>
      <c r="AG241" s="7">
        <f t="shared" si="24"/>
        <v>0.40000000000000019</v>
      </c>
      <c r="AH241" s="8">
        <f t="shared" si="25"/>
        <v>0.57999999999999985</v>
      </c>
      <c r="AJ241" s="4">
        <f t="shared" si="26"/>
        <v>0.25600000000000001</v>
      </c>
      <c r="AK241" s="4">
        <f t="shared" si="22"/>
        <v>0.10784896846980038</v>
      </c>
      <c r="AM241" s="1">
        <f t="shared" si="27"/>
        <v>7.1986490212490976E-3</v>
      </c>
      <c r="AN241" s="1">
        <f t="shared" si="28"/>
        <v>6.3789983443708662E-2</v>
      </c>
    </row>
    <row r="242" spans="31:40" ht="15" customHeight="1" x14ac:dyDescent="0.15">
      <c r="AE242" s="1">
        <f>IF(COUNTIF(AE$2:AE241,AE241)=AE241,AE241-1,AE241)</f>
        <v>98</v>
      </c>
      <c r="AF242" s="6">
        <f t="shared" si="23"/>
        <v>0.02</v>
      </c>
      <c r="AG242" s="7">
        <f t="shared" si="24"/>
        <v>0.4100000000000002</v>
      </c>
      <c r="AH242" s="8">
        <f t="shared" si="25"/>
        <v>0.56999999999999984</v>
      </c>
      <c r="AJ242" s="4">
        <f t="shared" si="26"/>
        <v>0.255</v>
      </c>
      <c r="AK242" s="4">
        <f t="shared" si="22"/>
        <v>0.1072496620041294</v>
      </c>
      <c r="AM242" s="1">
        <f t="shared" si="27"/>
        <v>7.2287688916308932E-3</v>
      </c>
      <c r="AN242" s="1">
        <f t="shared" si="28"/>
        <v>6.3847682119205357E-2</v>
      </c>
    </row>
    <row r="243" spans="31:40" ht="15" customHeight="1" x14ac:dyDescent="0.15">
      <c r="AE243" s="1">
        <f>IF(COUNTIF(AE$2:AE242,AE242)=AE242,AE242-1,AE242)</f>
        <v>98</v>
      </c>
      <c r="AF243" s="6">
        <f t="shared" si="23"/>
        <v>0.02</v>
      </c>
      <c r="AG243" s="7">
        <f t="shared" si="24"/>
        <v>0.42000000000000021</v>
      </c>
      <c r="AH243" s="8">
        <f t="shared" si="25"/>
        <v>0.55999999999999983</v>
      </c>
      <c r="AJ243" s="4">
        <f t="shared" si="26"/>
        <v>0.254</v>
      </c>
      <c r="AK243" s="4">
        <f t="shared" si="22"/>
        <v>0.10667483302072706</v>
      </c>
      <c r="AM243" s="1">
        <f t="shared" si="27"/>
        <v>7.2588887620126889E-3</v>
      </c>
      <c r="AN243" s="1">
        <f t="shared" si="28"/>
        <v>6.3905380794702038E-2</v>
      </c>
    </row>
    <row r="244" spans="31:40" ht="15" customHeight="1" x14ac:dyDescent="0.15">
      <c r="AE244" s="1">
        <f>IF(COUNTIF(AE$2:AE243,AE243)=AE243,AE243-1,AE243)</f>
        <v>98</v>
      </c>
      <c r="AF244" s="6">
        <f t="shared" si="23"/>
        <v>0.02</v>
      </c>
      <c r="AG244" s="7">
        <f t="shared" si="24"/>
        <v>0.43000000000000022</v>
      </c>
      <c r="AH244" s="8">
        <f t="shared" si="25"/>
        <v>0.54999999999999982</v>
      </c>
      <c r="AJ244" s="4">
        <f t="shared" si="26"/>
        <v>0.253</v>
      </c>
      <c r="AK244" s="4">
        <f t="shared" si="22"/>
        <v>0.10612487926966041</v>
      </c>
      <c r="AM244" s="1">
        <f t="shared" si="27"/>
        <v>7.2890086323944845E-3</v>
      </c>
      <c r="AN244" s="1">
        <f t="shared" si="28"/>
        <v>6.3963079470198733E-2</v>
      </c>
    </row>
    <row r="245" spans="31:40" ht="15" customHeight="1" x14ac:dyDescent="0.15">
      <c r="AE245" s="1">
        <f>IF(COUNTIF(AE$2:AE244,AE244)=AE244,AE244-1,AE244)</f>
        <v>98</v>
      </c>
      <c r="AF245" s="6">
        <f t="shared" si="23"/>
        <v>0.02</v>
      </c>
      <c r="AG245" s="7">
        <f t="shared" si="24"/>
        <v>0.44000000000000022</v>
      </c>
      <c r="AH245" s="8">
        <f t="shared" si="25"/>
        <v>0.53999999999999981</v>
      </c>
      <c r="AJ245" s="4">
        <f t="shared" si="26"/>
        <v>0.252</v>
      </c>
      <c r="AK245" s="4">
        <f t="shared" si="22"/>
        <v>0.10560018939376956</v>
      </c>
      <c r="AM245" s="1">
        <f t="shared" si="27"/>
        <v>7.3191285027762801E-3</v>
      </c>
      <c r="AN245" s="1">
        <f t="shared" si="28"/>
        <v>6.4020778145695428E-2</v>
      </c>
    </row>
    <row r="246" spans="31:40" ht="15" customHeight="1" x14ac:dyDescent="0.15">
      <c r="AE246" s="1">
        <f>IF(COUNTIF(AE$2:AE245,AE245)=AE245,AE245-1,AE245)</f>
        <v>98</v>
      </c>
      <c r="AF246" s="6">
        <f t="shared" si="23"/>
        <v>0.02</v>
      </c>
      <c r="AG246" s="7">
        <f t="shared" si="24"/>
        <v>0.45000000000000023</v>
      </c>
      <c r="AH246" s="8">
        <f t="shared" si="25"/>
        <v>0.5299999999999998</v>
      </c>
      <c r="AJ246" s="4">
        <f t="shared" si="26"/>
        <v>0.251</v>
      </c>
      <c r="AK246" s="4">
        <f t="shared" si="22"/>
        <v>0.10510114176354127</v>
      </c>
      <c r="AM246" s="1">
        <f t="shared" si="27"/>
        <v>7.3492483731580757E-3</v>
      </c>
      <c r="AN246" s="1">
        <f t="shared" si="28"/>
        <v>6.407847682119211E-2</v>
      </c>
    </row>
    <row r="247" spans="31:40" ht="15" customHeight="1" x14ac:dyDescent="0.15">
      <c r="AE247" s="1">
        <f>IF(COUNTIF(AE$2:AE246,AE246)=AE246,AE246-1,AE246)</f>
        <v>98</v>
      </c>
      <c r="AF247" s="6">
        <f t="shared" si="23"/>
        <v>0.02</v>
      </c>
      <c r="AG247" s="7">
        <f t="shared" si="24"/>
        <v>0.46000000000000024</v>
      </c>
      <c r="AH247" s="8">
        <f t="shared" si="25"/>
        <v>0.5199999999999998</v>
      </c>
      <c r="AJ247" s="4">
        <f t="shared" si="26"/>
        <v>0.25</v>
      </c>
      <c r="AK247" s="4">
        <f t="shared" si="22"/>
        <v>0.10462810329925702</v>
      </c>
      <c r="AM247" s="1">
        <f t="shared" si="27"/>
        <v>7.3793682435398713E-3</v>
      </c>
      <c r="AN247" s="1">
        <f t="shared" si="28"/>
        <v>6.4136175496688805E-2</v>
      </c>
    </row>
    <row r="248" spans="31:40" ht="15" customHeight="1" x14ac:dyDescent="0.15">
      <c r="AE248" s="1">
        <f>IF(COUNTIF(AE$2:AE247,AE247)=AE247,AE247-1,AE247)</f>
        <v>98</v>
      </c>
      <c r="AF248" s="6">
        <f t="shared" si="23"/>
        <v>0.02</v>
      </c>
      <c r="AG248" s="7">
        <f t="shared" si="24"/>
        <v>0.47000000000000025</v>
      </c>
      <c r="AH248" s="8">
        <f t="shared" si="25"/>
        <v>0.50999999999999979</v>
      </c>
      <c r="AJ248" s="4">
        <f t="shared" si="26"/>
        <v>0.249</v>
      </c>
      <c r="AK248" s="4">
        <f t="shared" si="22"/>
        <v>0.10418142828738719</v>
      </c>
      <c r="AM248" s="1">
        <f t="shared" si="27"/>
        <v>7.4094881139216669E-3</v>
      </c>
      <c r="AN248" s="1">
        <f t="shared" si="28"/>
        <v>6.4193874172185486E-2</v>
      </c>
    </row>
    <row r="249" spans="31:40" ht="15" customHeight="1" x14ac:dyDescent="0.15">
      <c r="AE249" s="1">
        <f>IF(COUNTIF(AE$2:AE248,AE248)=AE248,AE248-1,AE248)</f>
        <v>98</v>
      </c>
      <c r="AF249" s="6">
        <f t="shared" si="23"/>
        <v>0.02</v>
      </c>
      <c r="AG249" s="7">
        <f t="shared" si="24"/>
        <v>0.48000000000000026</v>
      </c>
      <c r="AH249" s="8">
        <f t="shared" si="25"/>
        <v>0.49999999999999972</v>
      </c>
      <c r="AJ249" s="4">
        <f t="shared" si="26"/>
        <v>0.24799999999999997</v>
      </c>
      <c r="AK249" s="4">
        <f t="shared" si="22"/>
        <v>0.1037614571987113</v>
      </c>
      <c r="AM249" s="1">
        <f t="shared" si="27"/>
        <v>7.4396079843034625E-3</v>
      </c>
      <c r="AN249" s="1">
        <f t="shared" si="28"/>
        <v>6.4251572847682181E-2</v>
      </c>
    </row>
    <row r="250" spans="31:40" ht="15" customHeight="1" x14ac:dyDescent="0.15">
      <c r="AE250" s="1">
        <f>IF(COUNTIF(AE$2:AE249,AE249)=AE249,AE249-1,AE249)</f>
        <v>98</v>
      </c>
      <c r="AF250" s="6">
        <f t="shared" si="23"/>
        <v>0.02</v>
      </c>
      <c r="AG250" s="7">
        <f t="shared" si="24"/>
        <v>0.49000000000000027</v>
      </c>
      <c r="AH250" s="8">
        <f t="shared" si="25"/>
        <v>0.48999999999999971</v>
      </c>
      <c r="AJ250" s="4">
        <f t="shared" si="26"/>
        <v>0.24699999999999997</v>
      </c>
      <c r="AK250" s="4">
        <f t="shared" si="22"/>
        <v>0.10336851551608932</v>
      </c>
      <c r="AM250" s="1">
        <f t="shared" si="27"/>
        <v>7.4697278546852581E-3</v>
      </c>
      <c r="AN250" s="1">
        <f t="shared" si="28"/>
        <v>6.4309271523178863E-2</v>
      </c>
    </row>
    <row r="251" spans="31:40" ht="15" customHeight="1" x14ac:dyDescent="0.15">
      <c r="AE251" s="1">
        <f>IF(COUNTIF(AE$2:AE250,AE250)=AE250,AE250-1,AE250)</f>
        <v>98</v>
      </c>
      <c r="AF251" s="6">
        <f t="shared" si="23"/>
        <v>0.02</v>
      </c>
      <c r="AG251" s="7">
        <f t="shared" si="24"/>
        <v>0.50000000000000022</v>
      </c>
      <c r="AH251" s="8">
        <f t="shared" si="25"/>
        <v>0.47999999999999976</v>
      </c>
      <c r="AJ251" s="4">
        <f t="shared" si="26"/>
        <v>0.246</v>
      </c>
      <c r="AK251" s="4">
        <f t="shared" si="22"/>
        <v>0.10300291258017902</v>
      </c>
      <c r="AM251" s="1">
        <f t="shared" si="27"/>
        <v>7.4998477250670537E-3</v>
      </c>
      <c r="AN251" s="1">
        <f t="shared" si="28"/>
        <v>6.4366970198675558E-2</v>
      </c>
    </row>
    <row r="252" spans="31:40" ht="15" customHeight="1" x14ac:dyDescent="0.15">
      <c r="AE252" s="1">
        <f>IF(COUNTIF(AE$2:AE251,AE251)=AE251,AE251-1,AE251)</f>
        <v>98</v>
      </c>
      <c r="AF252" s="6">
        <f t="shared" si="23"/>
        <v>0.02</v>
      </c>
      <c r="AG252" s="7">
        <f t="shared" si="24"/>
        <v>0.51000000000000023</v>
      </c>
      <c r="AH252" s="8">
        <f t="shared" si="25"/>
        <v>0.46999999999999975</v>
      </c>
      <c r="AJ252" s="4">
        <f t="shared" si="26"/>
        <v>0.245</v>
      </c>
      <c r="AK252" s="4">
        <f t="shared" si="22"/>
        <v>0.10266494046167852</v>
      </c>
      <c r="AM252" s="1">
        <f t="shared" si="27"/>
        <v>7.5299675954488493E-3</v>
      </c>
      <c r="AN252" s="1">
        <f t="shared" si="28"/>
        <v>6.4424668874172253E-2</v>
      </c>
    </row>
    <row r="253" spans="31:40" ht="15" customHeight="1" x14ac:dyDescent="0.15">
      <c r="AE253" s="1">
        <f>IF(COUNTIF(AE$2:AE252,AE252)=AE252,AE252-1,AE252)</f>
        <v>98</v>
      </c>
      <c r="AF253" s="6">
        <f t="shared" si="23"/>
        <v>0.02</v>
      </c>
      <c r="AG253" s="7">
        <f t="shared" si="24"/>
        <v>0.52000000000000024</v>
      </c>
      <c r="AH253" s="8">
        <f t="shared" si="25"/>
        <v>0.45999999999999974</v>
      </c>
      <c r="AJ253" s="4">
        <f t="shared" si="26"/>
        <v>0.24399999999999999</v>
      </c>
      <c r="AK253" s="4">
        <f t="shared" si="22"/>
        <v>0.10235487286885758</v>
      </c>
      <c r="AM253" s="1">
        <f t="shared" si="27"/>
        <v>7.5600874658306449E-3</v>
      </c>
      <c r="AN253" s="1">
        <f t="shared" si="28"/>
        <v>6.4482367549668934E-2</v>
      </c>
    </row>
    <row r="254" spans="31:40" ht="15" customHeight="1" x14ac:dyDescent="0.15">
      <c r="AE254" s="1">
        <f>IF(COUNTIF(AE$2:AE253,AE253)=AE253,AE253-1,AE253)</f>
        <v>98</v>
      </c>
      <c r="AF254" s="6">
        <f t="shared" si="23"/>
        <v>0.02</v>
      </c>
      <c r="AG254" s="7">
        <f t="shared" si="24"/>
        <v>0.53000000000000025</v>
      </c>
      <c r="AH254" s="8">
        <f t="shared" si="25"/>
        <v>0.44999999999999973</v>
      </c>
      <c r="AJ254" s="4">
        <f t="shared" si="26"/>
        <v>0.24299999999999999</v>
      </c>
      <c r="AK254" s="4">
        <f t="shared" si="22"/>
        <v>0.10207296409921679</v>
      </c>
      <c r="AM254" s="1">
        <f t="shared" si="27"/>
        <v>7.5902073362124406E-3</v>
      </c>
      <c r="AN254" s="1">
        <f t="shared" si="28"/>
        <v>6.4540066225165629E-2</v>
      </c>
    </row>
    <row r="255" spans="31:40" ht="15" customHeight="1" x14ac:dyDescent="0.15">
      <c r="AE255" s="1">
        <f>IF(COUNTIF(AE$2:AE254,AE254)=AE254,AE254-1,AE254)</f>
        <v>98</v>
      </c>
      <c r="AF255" s="6">
        <f t="shared" si="23"/>
        <v>0.02</v>
      </c>
      <c r="AG255" s="7">
        <f t="shared" si="24"/>
        <v>0.54000000000000026</v>
      </c>
      <c r="AH255" s="8">
        <f t="shared" si="25"/>
        <v>0.43999999999999972</v>
      </c>
      <c r="AJ255" s="4">
        <f t="shared" si="26"/>
        <v>0.24199999999999999</v>
      </c>
      <c r="AK255" s="4">
        <f t="shared" si="22"/>
        <v>0.10181944804407454</v>
      </c>
      <c r="AM255" s="1">
        <f t="shared" si="27"/>
        <v>7.6203272065942362E-3</v>
      </c>
      <c r="AN255" s="1">
        <f t="shared" si="28"/>
        <v>6.4597764900662311E-2</v>
      </c>
    </row>
    <row r="256" spans="31:40" ht="15" customHeight="1" x14ac:dyDescent="0.15">
      <c r="AE256" s="1">
        <f>IF(COUNTIF(AE$2:AE255,AE255)=AE255,AE255-1,AE255)</f>
        <v>98</v>
      </c>
      <c r="AF256" s="6">
        <f t="shared" si="23"/>
        <v>0.02</v>
      </c>
      <c r="AG256" s="7">
        <f t="shared" si="24"/>
        <v>0.55000000000000027</v>
      </c>
      <c r="AH256" s="8">
        <f t="shared" si="25"/>
        <v>0.42999999999999972</v>
      </c>
      <c r="AJ256" s="4">
        <f t="shared" si="26"/>
        <v>0.24099999999999999</v>
      </c>
      <c r="AK256" s="4">
        <f t="shared" si="22"/>
        <v>0.10159453725471659</v>
      </c>
      <c r="AM256" s="1">
        <f t="shared" si="27"/>
        <v>7.6504470769760318E-3</v>
      </c>
      <c r="AN256" s="1">
        <f t="shared" si="28"/>
        <v>6.4655463576159006E-2</v>
      </c>
    </row>
    <row r="257" spans="31:40" ht="15" customHeight="1" x14ac:dyDescent="0.15">
      <c r="AE257" s="1">
        <f>IF(COUNTIF(AE$2:AE256,AE256)=AE256,AE256-1,AE256)</f>
        <v>98</v>
      </c>
      <c r="AF257" s="6">
        <f t="shared" si="23"/>
        <v>0.02</v>
      </c>
      <c r="AG257" s="7">
        <f t="shared" si="24"/>
        <v>0.56000000000000028</v>
      </c>
      <c r="AH257" s="8">
        <f t="shared" si="25"/>
        <v>0.41999999999999971</v>
      </c>
      <c r="AJ257" s="4">
        <f t="shared" si="26"/>
        <v>0.24</v>
      </c>
      <c r="AK257" s="4">
        <f t="shared" si="22"/>
        <v>0.10139842207845247</v>
      </c>
      <c r="AM257" s="1">
        <f t="shared" si="27"/>
        <v>7.6805669473578274E-3</v>
      </c>
      <c r="AN257" s="1">
        <f t="shared" si="28"/>
        <v>6.4713162251655687E-2</v>
      </c>
    </row>
    <row r="258" spans="31:40" ht="15" customHeight="1" x14ac:dyDescent="0.15">
      <c r="AE258" s="1">
        <f>IF(COUNTIF(AE$2:AE257,AE257)=AE257,AE257-1,AE257)</f>
        <v>98</v>
      </c>
      <c r="AF258" s="6">
        <f t="shared" si="23"/>
        <v>0.02</v>
      </c>
      <c r="AG258" s="7">
        <f t="shared" si="24"/>
        <v>0.57000000000000028</v>
      </c>
      <c r="AH258" s="8">
        <f t="shared" si="25"/>
        <v>0.4099999999999997</v>
      </c>
      <c r="AJ258" s="4">
        <f t="shared" si="26"/>
        <v>0.23899999999999996</v>
      </c>
      <c r="AK258" s="4">
        <f t="shared" ref="AK258:AK321" si="29">SQRT(AF258^2*E$4+AG258^2*F$5+AH258^2*G$6+2*AF258*AG258*E$5+2*AF258*AH258*E$6+2*AG258*AH258*F$6)</f>
        <v>0.10123126987250529</v>
      </c>
      <c r="AM258" s="1">
        <f t="shared" si="27"/>
        <v>7.710686817739623E-3</v>
      </c>
      <c r="AN258" s="1">
        <f t="shared" si="28"/>
        <v>6.4770860927152382E-2</v>
      </c>
    </row>
    <row r="259" spans="31:40" ht="15" customHeight="1" x14ac:dyDescent="0.15">
      <c r="AE259" s="1">
        <f>IF(COUNTIF(AE$2:AE258,AE258)=AE258,AE258-1,AE258)</f>
        <v>98</v>
      </c>
      <c r="AF259" s="6">
        <f t="shared" ref="AF259:AF322" si="30">IF(AE259=AE258,AF258,AF258+0.01*(1-3*M$39))</f>
        <v>0.02</v>
      </c>
      <c r="AG259" s="7">
        <f t="shared" ref="AG259:AG322" si="31">IF(AE259=AE258,AG258+0.01*(1-3*M$39),M$39)</f>
        <v>0.58000000000000029</v>
      </c>
      <c r="AH259" s="8">
        <f t="shared" ref="AH259:AH322" si="32">1-AF259-AG259</f>
        <v>0.39999999999999969</v>
      </c>
      <c r="AJ259" s="4">
        <f t="shared" si="26"/>
        <v>0.23799999999999996</v>
      </c>
      <c r="AK259" s="4">
        <f t="shared" si="29"/>
        <v>0.10109322430311539</v>
      </c>
      <c r="AM259" s="1">
        <f t="shared" si="27"/>
        <v>7.7408066881214186E-3</v>
      </c>
      <c r="AN259" s="1">
        <f t="shared" si="28"/>
        <v>6.4828559602649077E-2</v>
      </c>
    </row>
    <row r="260" spans="31:40" ht="15" customHeight="1" x14ac:dyDescent="0.15">
      <c r="AE260" s="1">
        <f>IF(COUNTIF(AE$2:AE259,AE259)=AE259,AE259-1,AE259)</f>
        <v>98</v>
      </c>
      <c r="AF260" s="6">
        <f t="shared" si="30"/>
        <v>0.02</v>
      </c>
      <c r="AG260" s="7">
        <f t="shared" si="31"/>
        <v>0.5900000000000003</v>
      </c>
      <c r="AH260" s="8">
        <f t="shared" si="32"/>
        <v>0.38999999999999968</v>
      </c>
      <c r="AJ260" s="4">
        <f t="shared" ref="AJ260:AJ323" si="33">AF260*$C$4+AG260*$C$5+AH260*$C$6</f>
        <v>0.23699999999999996</v>
      </c>
      <c r="AK260" s="4">
        <f t="shared" si="29"/>
        <v>0.10098440473657305</v>
      </c>
      <c r="AM260" s="1">
        <f t="shared" ref="AM260:AM323" si="34">AM259+0.0003*Z$34</f>
        <v>7.7709265585032142E-3</v>
      </c>
      <c r="AN260" s="1">
        <f t="shared" ref="AN260:AN323" si="35">F$37*AM260+C$7</f>
        <v>6.4886258278145759E-2</v>
      </c>
    </row>
    <row r="261" spans="31:40" ht="15" customHeight="1" x14ac:dyDescent="0.15">
      <c r="AE261" s="1">
        <f>IF(COUNTIF(AE$2:AE260,AE260)=AE260,AE260-1,AE260)</f>
        <v>98</v>
      </c>
      <c r="AF261" s="6">
        <f t="shared" si="30"/>
        <v>0.02</v>
      </c>
      <c r="AG261" s="7">
        <f t="shared" si="31"/>
        <v>0.60000000000000031</v>
      </c>
      <c r="AH261" s="8">
        <f t="shared" si="32"/>
        <v>0.37999999999999967</v>
      </c>
      <c r="AJ261" s="4">
        <f t="shared" si="33"/>
        <v>0.23599999999999996</v>
      </c>
      <c r="AK261" s="4">
        <f t="shared" si="29"/>
        <v>0.10090490572811611</v>
      </c>
      <c r="AM261" s="1">
        <f t="shared" si="34"/>
        <v>7.8010464288850098E-3</v>
      </c>
      <c r="AN261" s="1">
        <f t="shared" si="35"/>
        <v>6.4943956953642454E-2</v>
      </c>
    </row>
    <row r="262" spans="31:40" ht="15" customHeight="1" x14ac:dyDescent="0.15">
      <c r="AE262" s="1">
        <f>IF(COUNTIF(AE$2:AE261,AE261)=AE261,AE261-1,AE261)</f>
        <v>98</v>
      </c>
      <c r="AF262" s="6">
        <f t="shared" si="30"/>
        <v>0.02</v>
      </c>
      <c r="AG262" s="7">
        <f t="shared" si="31"/>
        <v>0.61000000000000032</v>
      </c>
      <c r="AH262" s="8">
        <f t="shared" si="32"/>
        <v>0.36999999999999966</v>
      </c>
      <c r="AJ262" s="4">
        <f t="shared" si="33"/>
        <v>0.23499999999999996</v>
      </c>
      <c r="AK262" s="4">
        <f t="shared" si="29"/>
        <v>0.10085479661374565</v>
      </c>
      <c r="AM262" s="1">
        <f t="shared" si="34"/>
        <v>7.8311662992668046E-3</v>
      </c>
      <c r="AN262" s="1">
        <f t="shared" si="35"/>
        <v>6.5001655629139135E-2</v>
      </c>
    </row>
    <row r="263" spans="31:40" ht="15" customHeight="1" x14ac:dyDescent="0.15">
      <c r="AE263" s="1">
        <f>IF(COUNTIF(AE$2:AE262,AE262)=AE262,AE262-1,AE262)</f>
        <v>98</v>
      </c>
      <c r="AF263" s="6">
        <f t="shared" si="30"/>
        <v>0.02</v>
      </c>
      <c r="AG263" s="7">
        <f t="shared" si="31"/>
        <v>0.62000000000000033</v>
      </c>
      <c r="AH263" s="8">
        <f t="shared" si="32"/>
        <v>0.35999999999999965</v>
      </c>
      <c r="AJ263" s="4">
        <f t="shared" si="33"/>
        <v>0.23399999999999993</v>
      </c>
      <c r="AK263" s="4">
        <f t="shared" si="29"/>
        <v>0.10083412120904311</v>
      </c>
      <c r="AM263" s="1">
        <f t="shared" si="34"/>
        <v>7.8612861696485993E-3</v>
      </c>
      <c r="AN263" s="1">
        <f t="shared" si="35"/>
        <v>6.505935430463583E-2</v>
      </c>
    </row>
    <row r="264" spans="31:40" ht="15" customHeight="1" x14ac:dyDescent="0.15">
      <c r="AE264" s="1">
        <f>IF(COUNTIF(AE$2:AE263,AE263)=AE263,AE263-1,AE263)</f>
        <v>98</v>
      </c>
      <c r="AF264" s="6">
        <f t="shared" si="30"/>
        <v>0.02</v>
      </c>
      <c r="AG264" s="7">
        <f t="shared" si="31"/>
        <v>0.63000000000000034</v>
      </c>
      <c r="AH264" s="8">
        <f t="shared" si="32"/>
        <v>0.34999999999999964</v>
      </c>
      <c r="AJ264" s="4">
        <f t="shared" si="33"/>
        <v>0.23299999999999998</v>
      </c>
      <c r="AK264" s="4">
        <f t="shared" si="29"/>
        <v>0.10084289761802763</v>
      </c>
      <c r="AM264" s="1">
        <f t="shared" si="34"/>
        <v>7.891406040030394E-3</v>
      </c>
      <c r="AN264" s="1">
        <f t="shared" si="35"/>
        <v>6.5117052980132512E-2</v>
      </c>
    </row>
    <row r="265" spans="31:40" ht="15" customHeight="1" x14ac:dyDescent="0.15">
      <c r="AE265" s="1">
        <f>IF(COUNTIF(AE$2:AE264,AE264)=AE264,AE264-1,AE264)</f>
        <v>98</v>
      </c>
      <c r="AF265" s="6">
        <f t="shared" si="30"/>
        <v>0.02</v>
      </c>
      <c r="AG265" s="7">
        <f t="shared" si="31"/>
        <v>0.64000000000000035</v>
      </c>
      <c r="AH265" s="8">
        <f t="shared" si="32"/>
        <v>0.33999999999999964</v>
      </c>
      <c r="AJ265" s="4">
        <f t="shared" si="33"/>
        <v>0.23199999999999998</v>
      </c>
      <c r="AK265" s="4">
        <f t="shared" si="29"/>
        <v>0.10088111815399353</v>
      </c>
      <c r="AM265" s="1">
        <f t="shared" si="34"/>
        <v>7.9215259104121888E-3</v>
      </c>
      <c r="AN265" s="1">
        <f t="shared" si="35"/>
        <v>6.5174751655629207E-2</v>
      </c>
    </row>
    <row r="266" spans="31:40" ht="15" customHeight="1" x14ac:dyDescent="0.15">
      <c r="AE266" s="1">
        <f>IF(COUNTIF(AE$2:AE265,AE265)=AE265,AE265-1,AE265)</f>
        <v>98</v>
      </c>
      <c r="AF266" s="6">
        <f t="shared" si="30"/>
        <v>0.02</v>
      </c>
      <c r="AG266" s="7">
        <f t="shared" si="31"/>
        <v>0.65000000000000036</v>
      </c>
      <c r="AH266" s="8">
        <f t="shared" si="32"/>
        <v>0.32999999999999963</v>
      </c>
      <c r="AJ266" s="4">
        <f t="shared" si="33"/>
        <v>0.23099999999999998</v>
      </c>
      <c r="AK266" s="4">
        <f t="shared" si="29"/>
        <v>0.10094874937313489</v>
      </c>
      <c r="AM266" s="1">
        <f t="shared" si="34"/>
        <v>7.9516457807939835E-3</v>
      </c>
      <c r="AN266" s="1">
        <f t="shared" si="35"/>
        <v>6.5232450331125888E-2</v>
      </c>
    </row>
    <row r="267" spans="31:40" ht="15" customHeight="1" x14ac:dyDescent="0.15">
      <c r="AE267" s="1">
        <f>IF(COUNTIF(AE$2:AE266,AE266)=AE266,AE266-1,AE266)</f>
        <v>98</v>
      </c>
      <c r="AF267" s="6">
        <f t="shared" si="30"/>
        <v>0.02</v>
      </c>
      <c r="AG267" s="7">
        <f t="shared" si="31"/>
        <v>0.66000000000000036</v>
      </c>
      <c r="AH267" s="8">
        <f t="shared" si="32"/>
        <v>0.31999999999999962</v>
      </c>
      <c r="AJ267" s="4">
        <f t="shared" si="33"/>
        <v>0.22999999999999998</v>
      </c>
      <c r="AK267" s="4">
        <f t="shared" si="29"/>
        <v>0.10104573222061386</v>
      </c>
      <c r="AM267" s="1">
        <f t="shared" si="34"/>
        <v>7.9817656511757783E-3</v>
      </c>
      <c r="AN267" s="1">
        <f t="shared" si="35"/>
        <v>6.5290149006622583E-2</v>
      </c>
    </row>
    <row r="268" spans="31:40" ht="15" customHeight="1" x14ac:dyDescent="0.15">
      <c r="AE268" s="1">
        <f>IF(COUNTIF(AE$2:AE267,AE267)=AE267,AE267-1,AE267)</f>
        <v>98</v>
      </c>
      <c r="AF268" s="6">
        <f t="shared" si="30"/>
        <v>0.02</v>
      </c>
      <c r="AG268" s="7">
        <f t="shared" si="31"/>
        <v>0.67000000000000037</v>
      </c>
      <c r="AH268" s="8">
        <f t="shared" si="32"/>
        <v>0.30999999999999961</v>
      </c>
      <c r="AJ268" s="4">
        <f t="shared" si="33"/>
        <v>0.22899999999999998</v>
      </c>
      <c r="AK268" s="4">
        <f t="shared" si="29"/>
        <v>0.10117198228758791</v>
      </c>
      <c r="AM268" s="1">
        <f t="shared" si="34"/>
        <v>8.011885521557573E-3</v>
      </c>
      <c r="AN268" s="1">
        <f t="shared" si="35"/>
        <v>6.5347847682119264E-2</v>
      </c>
    </row>
    <row r="269" spans="31:40" ht="15" customHeight="1" x14ac:dyDescent="0.15">
      <c r="AE269" s="1">
        <f>IF(COUNTIF(AE$2:AE268,AE268)=AE268,AE268-1,AE268)</f>
        <v>98</v>
      </c>
      <c r="AF269" s="6">
        <f t="shared" si="30"/>
        <v>0.02</v>
      </c>
      <c r="AG269" s="7">
        <f t="shared" si="31"/>
        <v>0.68000000000000038</v>
      </c>
      <c r="AH269" s="8">
        <f t="shared" si="32"/>
        <v>0.2999999999999996</v>
      </c>
      <c r="AJ269" s="4">
        <f t="shared" si="33"/>
        <v>0.22799999999999998</v>
      </c>
      <c r="AK269" s="4">
        <f t="shared" si="29"/>
        <v>0.10132739017659539</v>
      </c>
      <c r="AM269" s="1">
        <f t="shared" si="34"/>
        <v>8.0420053919393678E-3</v>
      </c>
      <c r="AN269" s="1">
        <f t="shared" si="35"/>
        <v>6.5405546357615946E-2</v>
      </c>
    </row>
    <row r="270" spans="31:40" ht="15" customHeight="1" x14ac:dyDescent="0.15">
      <c r="AE270" s="1">
        <f>IF(COUNTIF(AE$2:AE269,AE269)=AE269,AE269-1,AE269)</f>
        <v>98</v>
      </c>
      <c r="AF270" s="6">
        <f t="shared" si="30"/>
        <v>0.02</v>
      </c>
      <c r="AG270" s="7">
        <f t="shared" si="31"/>
        <v>0.69000000000000039</v>
      </c>
      <c r="AH270" s="8">
        <f t="shared" si="32"/>
        <v>0.28999999999999959</v>
      </c>
      <c r="AJ270" s="4">
        <f t="shared" si="33"/>
        <v>0.22699999999999998</v>
      </c>
      <c r="AK270" s="4">
        <f t="shared" si="29"/>
        <v>0.10151182197163049</v>
      </c>
      <c r="AM270" s="1">
        <f t="shared" si="34"/>
        <v>8.0721252623211625E-3</v>
      </c>
      <c r="AN270" s="1">
        <f t="shared" si="35"/>
        <v>6.5463245033112641E-2</v>
      </c>
    </row>
    <row r="271" spans="31:40" ht="15" customHeight="1" x14ac:dyDescent="0.15">
      <c r="AE271" s="1">
        <f>IF(COUNTIF(AE$2:AE270,AE270)=AE270,AE270-1,AE270)</f>
        <v>98</v>
      </c>
      <c r="AF271" s="6">
        <f t="shared" si="30"/>
        <v>0.02</v>
      </c>
      <c r="AG271" s="7">
        <f t="shared" si="31"/>
        <v>0.7000000000000004</v>
      </c>
      <c r="AH271" s="8">
        <f t="shared" si="32"/>
        <v>0.27999999999999958</v>
      </c>
      <c r="AJ271" s="4">
        <f t="shared" si="33"/>
        <v>0.22599999999999998</v>
      </c>
      <c r="AK271" s="4">
        <f t="shared" si="29"/>
        <v>0.10172511980823615</v>
      </c>
      <c r="AM271" s="1">
        <f t="shared" si="34"/>
        <v>8.1022451327029572E-3</v>
      </c>
      <c r="AN271" s="1">
        <f t="shared" si="35"/>
        <v>6.5520943708609336E-2</v>
      </c>
    </row>
    <row r="272" spans="31:40" ht="15" customHeight="1" x14ac:dyDescent="0.15">
      <c r="AE272" s="1">
        <f>IF(COUNTIF(AE$2:AE271,AE271)=AE271,AE271-1,AE271)</f>
        <v>98</v>
      </c>
      <c r="AF272" s="6">
        <f t="shared" si="30"/>
        <v>0.02</v>
      </c>
      <c r="AG272" s="7">
        <f t="shared" si="31"/>
        <v>0.71000000000000041</v>
      </c>
      <c r="AH272" s="8">
        <f t="shared" si="32"/>
        <v>0.26999999999999957</v>
      </c>
      <c r="AJ272" s="4">
        <f t="shared" si="33"/>
        <v>0.22499999999999998</v>
      </c>
      <c r="AK272" s="4">
        <f t="shared" si="29"/>
        <v>0.10196710253802449</v>
      </c>
      <c r="AM272" s="1">
        <f t="shared" si="34"/>
        <v>8.132365003084752E-3</v>
      </c>
      <c r="AN272" s="1">
        <f t="shared" si="35"/>
        <v>6.5578642384106017E-2</v>
      </c>
    </row>
    <row r="273" spans="31:40" ht="15" customHeight="1" x14ac:dyDescent="0.15">
      <c r="AE273" s="1">
        <f>IF(COUNTIF(AE$2:AE272,AE272)=AE272,AE272-1,AE272)</f>
        <v>98</v>
      </c>
      <c r="AF273" s="6">
        <f t="shared" si="30"/>
        <v>0.02</v>
      </c>
      <c r="AG273" s="7">
        <f t="shared" si="31"/>
        <v>0.72000000000000042</v>
      </c>
      <c r="AH273" s="8">
        <f t="shared" si="32"/>
        <v>0.25999999999999956</v>
      </c>
      <c r="AJ273" s="4">
        <f t="shared" si="33"/>
        <v>0.22399999999999998</v>
      </c>
      <c r="AK273" s="4">
        <f t="shared" si="29"/>
        <v>0.10223756648121082</v>
      </c>
      <c r="AM273" s="1">
        <f t="shared" si="34"/>
        <v>8.1624848734665467E-3</v>
      </c>
      <c r="AN273" s="1">
        <f t="shared" si="35"/>
        <v>6.5636341059602699E-2</v>
      </c>
    </row>
    <row r="274" spans="31:40" ht="15" customHeight="1" x14ac:dyDescent="0.15">
      <c r="AE274" s="1">
        <f>IF(COUNTIF(AE$2:AE273,AE273)=AE273,AE273-1,AE273)</f>
        <v>98</v>
      </c>
      <c r="AF274" s="6">
        <f t="shared" si="30"/>
        <v>0.02</v>
      </c>
      <c r="AG274" s="7">
        <f t="shared" si="31"/>
        <v>0.73000000000000043</v>
      </c>
      <c r="AH274" s="8">
        <f t="shared" si="32"/>
        <v>0.24999999999999956</v>
      </c>
      <c r="AJ274" s="4">
        <f t="shared" si="33"/>
        <v>0.22299999999999998</v>
      </c>
      <c r="AK274" s="4">
        <f t="shared" si="29"/>
        <v>0.10253628626003577</v>
      </c>
      <c r="AM274" s="1">
        <f t="shared" si="34"/>
        <v>8.1926047438483415E-3</v>
      </c>
      <c r="AN274" s="1">
        <f t="shared" si="35"/>
        <v>6.5694039735099394E-2</v>
      </c>
    </row>
    <row r="275" spans="31:40" ht="15" customHeight="1" x14ac:dyDescent="0.15">
      <c r="AE275" s="1">
        <f>IF(COUNTIF(AE$2:AE274,AE274)=AE274,AE274-1,AE274)</f>
        <v>98</v>
      </c>
      <c r="AF275" s="6">
        <f t="shared" si="30"/>
        <v>0.02</v>
      </c>
      <c r="AG275" s="7">
        <f t="shared" si="31"/>
        <v>0.74000000000000044</v>
      </c>
      <c r="AH275" s="8">
        <f t="shared" si="32"/>
        <v>0.23999999999999955</v>
      </c>
      <c r="AJ275" s="4">
        <f t="shared" si="33"/>
        <v>0.22199999999999998</v>
      </c>
      <c r="AK275" s="4">
        <f t="shared" si="29"/>
        <v>0.10286301570535449</v>
      </c>
      <c r="AM275" s="1">
        <f t="shared" si="34"/>
        <v>8.2227246142301362E-3</v>
      </c>
      <c r="AN275" s="1">
        <f t="shared" si="35"/>
        <v>6.5751738410596075E-2</v>
      </c>
    </row>
    <row r="276" spans="31:40" ht="15" customHeight="1" x14ac:dyDescent="0.15">
      <c r="AE276" s="1">
        <f>IF(COUNTIF(AE$2:AE275,AE275)=AE275,AE275-1,AE275)</f>
        <v>98</v>
      </c>
      <c r="AF276" s="6">
        <f t="shared" si="30"/>
        <v>0.02</v>
      </c>
      <c r="AG276" s="7">
        <f t="shared" si="31"/>
        <v>0.75000000000000044</v>
      </c>
      <c r="AH276" s="8">
        <f t="shared" si="32"/>
        <v>0.22999999999999954</v>
      </c>
      <c r="AJ276" s="4">
        <f t="shared" si="33"/>
        <v>0.22099999999999997</v>
      </c>
      <c r="AK276" s="4">
        <f t="shared" si="29"/>
        <v>0.103217488828202</v>
      </c>
      <c r="AM276" s="1">
        <f t="shared" si="34"/>
        <v>8.2528444846119309E-3</v>
      </c>
      <c r="AN276" s="1">
        <f t="shared" si="35"/>
        <v>6.580943708609277E-2</v>
      </c>
    </row>
    <row r="277" spans="31:40" ht="15" customHeight="1" x14ac:dyDescent="0.15">
      <c r="AE277" s="1">
        <f>IF(COUNTIF(AE$2:AE276,AE276)=AE276,AE276-1,AE276)</f>
        <v>98</v>
      </c>
      <c r="AF277" s="6">
        <f t="shared" si="30"/>
        <v>0.02</v>
      </c>
      <c r="AG277" s="7">
        <f t="shared" si="31"/>
        <v>0.76000000000000045</v>
      </c>
      <c r="AH277" s="8">
        <f t="shared" si="32"/>
        <v>0.21999999999999953</v>
      </c>
      <c r="AJ277" s="4">
        <f t="shared" si="33"/>
        <v>0.21999999999999997</v>
      </c>
      <c r="AK277" s="4">
        <f t="shared" si="29"/>
        <v>0.10359942084780205</v>
      </c>
      <c r="AM277" s="1">
        <f t="shared" si="34"/>
        <v>8.2829643549937257E-3</v>
      </c>
      <c r="AN277" s="1">
        <f t="shared" si="35"/>
        <v>6.5867135761589451E-2</v>
      </c>
    </row>
    <row r="278" spans="31:40" ht="15" customHeight="1" x14ac:dyDescent="0.15">
      <c r="AE278" s="1">
        <f>IF(COUNTIF(AE$2:AE277,AE277)=AE277,AE277-1,AE277)</f>
        <v>98</v>
      </c>
      <c r="AF278" s="6">
        <f t="shared" si="30"/>
        <v>0.02</v>
      </c>
      <c r="AG278" s="7">
        <f t="shared" si="31"/>
        <v>0.77000000000000046</v>
      </c>
      <c r="AH278" s="8">
        <f t="shared" si="32"/>
        <v>0.20999999999999952</v>
      </c>
      <c r="AJ278" s="4">
        <f t="shared" si="33"/>
        <v>0.21899999999999997</v>
      </c>
      <c r="AK278" s="4">
        <f t="shared" si="29"/>
        <v>0.10400850926727104</v>
      </c>
      <c r="AM278" s="1">
        <f t="shared" si="34"/>
        <v>8.3130842253755204E-3</v>
      </c>
      <c r="AN278" s="1">
        <f t="shared" si="35"/>
        <v>6.5924834437086147E-2</v>
      </c>
    </row>
    <row r="279" spans="31:40" ht="15" customHeight="1" x14ac:dyDescent="0.15">
      <c r="AE279" s="1">
        <f>IF(COUNTIF(AE$2:AE278,AE278)=AE278,AE278-1,AE278)</f>
        <v>98</v>
      </c>
      <c r="AF279" s="6">
        <f t="shared" si="30"/>
        <v>0.02</v>
      </c>
      <c r="AG279" s="7">
        <f t="shared" si="31"/>
        <v>0.78000000000000047</v>
      </c>
      <c r="AH279" s="8">
        <f t="shared" si="32"/>
        <v>0.19999999999999951</v>
      </c>
      <c r="AJ279" s="4">
        <f t="shared" si="33"/>
        <v>0.21799999999999997</v>
      </c>
      <c r="AK279" s="4">
        <f t="shared" si="29"/>
        <v>0.10444443498817926</v>
      </c>
      <c r="AM279" s="1">
        <f t="shared" si="34"/>
        <v>8.3432040957573152E-3</v>
      </c>
      <c r="AN279" s="1">
        <f t="shared" si="35"/>
        <v>6.5982533112582828E-2</v>
      </c>
    </row>
    <row r="280" spans="31:40" ht="15" customHeight="1" x14ac:dyDescent="0.15">
      <c r="AE280" s="1">
        <f>IF(COUNTIF(AE$2:AE279,AE279)=AE279,AE279-1,AE279)</f>
        <v>98</v>
      </c>
      <c r="AF280" s="6">
        <f t="shared" si="30"/>
        <v>0.02</v>
      </c>
      <c r="AG280" s="7">
        <f t="shared" si="31"/>
        <v>0.79000000000000048</v>
      </c>
      <c r="AH280" s="8">
        <f t="shared" si="32"/>
        <v>0.1899999999999995</v>
      </c>
      <c r="AJ280" s="4">
        <f t="shared" si="33"/>
        <v>0.21699999999999997</v>
      </c>
      <c r="AK280" s="4">
        <f t="shared" si="29"/>
        <v>0.10490686345516199</v>
      </c>
      <c r="AM280" s="1">
        <f t="shared" si="34"/>
        <v>8.3733239661391099E-3</v>
      </c>
      <c r="AN280" s="1">
        <f t="shared" si="35"/>
        <v>6.6040231788079523E-2</v>
      </c>
    </row>
    <row r="281" spans="31:40" ht="15" customHeight="1" x14ac:dyDescent="0.15">
      <c r="AE281" s="1">
        <f>IF(COUNTIF(AE$2:AE280,AE280)=AE280,AE280-1,AE280)</f>
        <v>98</v>
      </c>
      <c r="AF281" s="6">
        <f t="shared" si="30"/>
        <v>0.02</v>
      </c>
      <c r="AG281" s="7">
        <f t="shared" si="31"/>
        <v>0.80000000000000049</v>
      </c>
      <c r="AH281" s="8">
        <f t="shared" si="32"/>
        <v>0.17999999999999949</v>
      </c>
      <c r="AJ281" s="4">
        <f t="shared" si="33"/>
        <v>0.21599999999999997</v>
      </c>
      <c r="AK281" s="4">
        <f t="shared" si="29"/>
        <v>0.10539544582191397</v>
      </c>
      <c r="AM281" s="1">
        <f t="shared" si="34"/>
        <v>8.4034438365209047E-3</v>
      </c>
      <c r="AN281" s="1">
        <f t="shared" si="35"/>
        <v>6.6097930463576204E-2</v>
      </c>
    </row>
    <row r="282" spans="31:40" ht="15" customHeight="1" x14ac:dyDescent="0.15">
      <c r="AE282" s="1">
        <f>IF(COUNTIF(AE$2:AE281,AE281)=AE281,AE281-1,AE281)</f>
        <v>98</v>
      </c>
      <c r="AF282" s="6">
        <f t="shared" si="30"/>
        <v>0.02</v>
      </c>
      <c r="AG282" s="7">
        <f t="shared" si="31"/>
        <v>0.8100000000000005</v>
      </c>
      <c r="AH282" s="8">
        <f t="shared" si="32"/>
        <v>0.16999999999999948</v>
      </c>
      <c r="AJ282" s="4">
        <f t="shared" si="33"/>
        <v>0.21499999999999997</v>
      </c>
      <c r="AK282" s="4">
        <f t="shared" si="29"/>
        <v>0.1059098201301466</v>
      </c>
      <c r="AM282" s="1">
        <f t="shared" si="34"/>
        <v>8.4335637069026994E-3</v>
      </c>
      <c r="AN282" s="1">
        <f t="shared" si="35"/>
        <v>6.6155629139072886E-2</v>
      </c>
    </row>
    <row r="283" spans="31:40" ht="15" customHeight="1" x14ac:dyDescent="0.15">
      <c r="AE283" s="1">
        <f>IF(COUNTIF(AE$2:AE282,AE282)=AE282,AE282-1,AE282)</f>
        <v>98</v>
      </c>
      <c r="AF283" s="6">
        <f t="shared" si="30"/>
        <v>0.02</v>
      </c>
      <c r="AG283" s="7">
        <f t="shared" si="31"/>
        <v>0.82000000000000051</v>
      </c>
      <c r="AH283" s="8">
        <f t="shared" si="32"/>
        <v>0.15999999999999948</v>
      </c>
      <c r="AJ283" s="4">
        <f t="shared" si="33"/>
        <v>0.21399999999999997</v>
      </c>
      <c r="AK283" s="4">
        <f t="shared" si="29"/>
        <v>0.10644961249342341</v>
      </c>
      <c r="AM283" s="1">
        <f t="shared" si="34"/>
        <v>8.4636835772844941E-3</v>
      </c>
      <c r="AN283" s="1">
        <f t="shared" si="35"/>
        <v>6.6213327814569581E-2</v>
      </c>
    </row>
    <row r="284" spans="31:40" ht="15" customHeight="1" x14ac:dyDescent="0.15">
      <c r="AE284" s="1">
        <f>IF(COUNTIF(AE$2:AE283,AE283)=AE283,AE283-1,AE283)</f>
        <v>98</v>
      </c>
      <c r="AF284" s="6">
        <f t="shared" si="30"/>
        <v>0.02</v>
      </c>
      <c r="AG284" s="7">
        <f t="shared" si="31"/>
        <v>0.83000000000000052</v>
      </c>
      <c r="AH284" s="8">
        <f t="shared" si="32"/>
        <v>0.14999999999999947</v>
      </c>
      <c r="AJ284" s="4">
        <f t="shared" si="33"/>
        <v>0.21299999999999997</v>
      </c>
      <c r="AK284" s="4">
        <f t="shared" si="29"/>
        <v>0.1070144382782062</v>
      </c>
      <c r="AM284" s="1">
        <f t="shared" si="34"/>
        <v>8.4938034476662889E-3</v>
      </c>
      <c r="AN284" s="1">
        <f t="shared" si="35"/>
        <v>6.6271026490066276E-2</v>
      </c>
    </row>
    <row r="285" spans="31:40" ht="15" customHeight="1" x14ac:dyDescent="0.15">
      <c r="AE285" s="1">
        <f>IF(COUNTIF(AE$2:AE284,AE284)=AE284,AE284-1,AE284)</f>
        <v>98</v>
      </c>
      <c r="AF285" s="6">
        <f t="shared" si="30"/>
        <v>0.02</v>
      </c>
      <c r="AG285" s="7">
        <f t="shared" si="31"/>
        <v>0.84000000000000052</v>
      </c>
      <c r="AH285" s="8">
        <f t="shared" si="32"/>
        <v>0.13999999999999946</v>
      </c>
      <c r="AJ285" s="4">
        <f t="shared" si="33"/>
        <v>0.21199999999999997</v>
      </c>
      <c r="AK285" s="4">
        <f t="shared" si="29"/>
        <v>0.10760390327492775</v>
      </c>
      <c r="AM285" s="1">
        <f t="shared" si="34"/>
        <v>8.5239233180480836E-3</v>
      </c>
      <c r="AN285" s="1">
        <f t="shared" si="35"/>
        <v>6.6328725165562957E-2</v>
      </c>
    </row>
    <row r="286" spans="31:40" ht="15" customHeight="1" x14ac:dyDescent="0.15">
      <c r="AE286" s="1">
        <f>IF(COUNTIF(AE$2:AE285,AE285)=AE285,AE285-1,AE285)</f>
        <v>98</v>
      </c>
      <c r="AF286" s="6">
        <f t="shared" si="30"/>
        <v>0.02</v>
      </c>
      <c r="AG286" s="7">
        <f t="shared" si="31"/>
        <v>0.85000000000000053</v>
      </c>
      <c r="AH286" s="8">
        <f t="shared" si="32"/>
        <v>0.12999999999999945</v>
      </c>
      <c r="AJ286" s="4">
        <f t="shared" si="33"/>
        <v>0.21099999999999997</v>
      </c>
      <c r="AK286" s="4">
        <f t="shared" si="29"/>
        <v>0.10821760485244536</v>
      </c>
      <c r="AM286" s="1">
        <f t="shared" si="34"/>
        <v>8.5540431884298784E-3</v>
      </c>
      <c r="AN286" s="1">
        <f t="shared" si="35"/>
        <v>6.6386423841059639E-2</v>
      </c>
    </row>
    <row r="287" spans="31:40" ht="15" customHeight="1" x14ac:dyDescent="0.15">
      <c r="AE287" s="1">
        <f>IF(COUNTIF(AE$2:AE286,AE286)=AE286,AE286-1,AE286)</f>
        <v>98</v>
      </c>
      <c r="AF287" s="6">
        <f t="shared" si="30"/>
        <v>0.02</v>
      </c>
      <c r="AG287" s="7">
        <f t="shared" si="31"/>
        <v>0.86000000000000054</v>
      </c>
      <c r="AH287" s="8">
        <f t="shared" si="32"/>
        <v>0.11999999999999944</v>
      </c>
      <c r="AJ287" s="4">
        <f t="shared" si="33"/>
        <v>0.20999999999999996</v>
      </c>
      <c r="AK287" s="4">
        <f t="shared" si="29"/>
        <v>0.10885513308980889</v>
      </c>
      <c r="AM287" s="1">
        <f t="shared" si="34"/>
        <v>8.5841630588116731E-3</v>
      </c>
      <c r="AN287" s="1">
        <f t="shared" si="35"/>
        <v>6.6444122516556334E-2</v>
      </c>
    </row>
    <row r="288" spans="31:40" ht="15" customHeight="1" x14ac:dyDescent="0.15">
      <c r="AE288" s="1">
        <f>IF(COUNTIF(AE$2:AE287,AE287)=AE287,AE287-1,AE287)</f>
        <v>98</v>
      </c>
      <c r="AF288" s="6">
        <f t="shared" si="30"/>
        <v>0.02</v>
      </c>
      <c r="AG288" s="7">
        <f t="shared" si="31"/>
        <v>0.87000000000000055</v>
      </c>
      <c r="AH288" s="8">
        <f t="shared" si="32"/>
        <v>0.10999999999999943</v>
      </c>
      <c r="AJ288" s="4">
        <f t="shared" si="33"/>
        <v>0.20899999999999996</v>
      </c>
      <c r="AK288" s="4">
        <f t="shared" si="29"/>
        <v>0.10951607187988439</v>
      </c>
      <c r="AM288" s="1">
        <f t="shared" si="34"/>
        <v>8.6142829291934678E-3</v>
      </c>
      <c r="AN288" s="1">
        <f t="shared" si="35"/>
        <v>6.6501821192053015E-2</v>
      </c>
    </row>
    <row r="289" spans="31:40" ht="15" customHeight="1" x14ac:dyDescent="0.15">
      <c r="AE289" s="1">
        <f>IF(COUNTIF(AE$2:AE288,AE288)=AE288,AE288-1,AE288)</f>
        <v>98</v>
      </c>
      <c r="AF289" s="6">
        <f t="shared" si="30"/>
        <v>0.02</v>
      </c>
      <c r="AG289" s="7">
        <f t="shared" si="31"/>
        <v>0.88000000000000056</v>
      </c>
      <c r="AH289" s="8">
        <f t="shared" si="32"/>
        <v>9.9999999999999423E-2</v>
      </c>
      <c r="AJ289" s="4">
        <f t="shared" si="33"/>
        <v>0.20799999999999996</v>
      </c>
      <c r="AK289" s="4">
        <f t="shared" si="29"/>
        <v>0.11020000000000003</v>
      </c>
      <c r="AM289" s="1">
        <f t="shared" si="34"/>
        <v>8.6444027995752626E-3</v>
      </c>
      <c r="AN289" s="1">
        <f t="shared" si="35"/>
        <v>6.655951986754971E-2</v>
      </c>
    </row>
    <row r="290" spans="31:40" ht="15" customHeight="1" x14ac:dyDescent="0.15">
      <c r="AE290" s="1">
        <f>IF(COUNTIF(AE$2:AE289,AE289)=AE289,AE289-1,AE289)</f>
        <v>98</v>
      </c>
      <c r="AF290" s="6">
        <f t="shared" si="30"/>
        <v>0.02</v>
      </c>
      <c r="AG290" s="7">
        <f t="shared" si="31"/>
        <v>0.89000000000000057</v>
      </c>
      <c r="AH290" s="8">
        <f t="shared" si="32"/>
        <v>8.9999999999999414E-2</v>
      </c>
      <c r="AJ290" s="4">
        <f t="shared" si="33"/>
        <v>0.20699999999999996</v>
      </c>
      <c r="AK290" s="4">
        <f t="shared" si="29"/>
        <v>0.11090649214541054</v>
      </c>
      <c r="AM290" s="1">
        <f t="shared" si="34"/>
        <v>8.6745226699570573E-3</v>
      </c>
      <c r="AN290" s="1">
        <f t="shared" si="35"/>
        <v>6.6617218543046391E-2</v>
      </c>
    </row>
    <row r="291" spans="31:40" ht="15" customHeight="1" x14ac:dyDescent="0.15">
      <c r="AE291" s="1">
        <f>IF(COUNTIF(AE$2:AE290,AE290)=AE290,AE290-1,AE290)</f>
        <v>98</v>
      </c>
      <c r="AF291" s="6">
        <f t="shared" si="30"/>
        <v>0.02</v>
      </c>
      <c r="AG291" s="7">
        <f t="shared" si="31"/>
        <v>0.90000000000000058</v>
      </c>
      <c r="AH291" s="8">
        <f t="shared" si="32"/>
        <v>7.9999999999999405E-2</v>
      </c>
      <c r="AJ291" s="4">
        <f t="shared" si="33"/>
        <v>0.20599999999999996</v>
      </c>
      <c r="AK291" s="4">
        <f t="shared" si="29"/>
        <v>0.11163511992200309</v>
      </c>
      <c r="AM291" s="1">
        <f t="shared" si="34"/>
        <v>8.7046425403388521E-3</v>
      </c>
      <c r="AN291" s="1">
        <f t="shared" si="35"/>
        <v>6.6674917218543087E-2</v>
      </c>
    </row>
    <row r="292" spans="31:40" ht="15" customHeight="1" x14ac:dyDescent="0.15">
      <c r="AE292" s="1">
        <f>IF(COUNTIF(AE$2:AE291,AE291)=AE291,AE291-1,AE291)</f>
        <v>98</v>
      </c>
      <c r="AF292" s="6">
        <f t="shared" si="30"/>
        <v>0.02</v>
      </c>
      <c r="AG292" s="7">
        <f t="shared" si="31"/>
        <v>0.91000000000000059</v>
      </c>
      <c r="AH292" s="8">
        <f t="shared" si="32"/>
        <v>6.9999999999999396E-2</v>
      </c>
      <c r="AJ292" s="4">
        <f t="shared" si="33"/>
        <v>0.20499999999999996</v>
      </c>
      <c r="AK292" s="4">
        <f t="shared" si="29"/>
        <v>0.11238545279527955</v>
      </c>
      <c r="AM292" s="1">
        <f t="shared" si="34"/>
        <v>8.7347624107206468E-3</v>
      </c>
      <c r="AN292" s="1">
        <f t="shared" si="35"/>
        <v>6.6732615894039768E-2</v>
      </c>
    </row>
    <row r="293" spans="31:40" ht="15" customHeight="1" x14ac:dyDescent="0.15">
      <c r="AE293" s="1">
        <f>IF(COUNTIF(AE$2:AE292,AE292)=AE292,AE292-1,AE292)</f>
        <v>98</v>
      </c>
      <c r="AF293" s="6">
        <f t="shared" si="30"/>
        <v>0.02</v>
      </c>
      <c r="AG293" s="7">
        <f t="shared" si="31"/>
        <v>0.9200000000000006</v>
      </c>
      <c r="AH293" s="8">
        <f t="shared" si="32"/>
        <v>5.9999999999999387E-2</v>
      </c>
      <c r="AJ293" s="4">
        <f t="shared" si="33"/>
        <v>0.20399999999999996</v>
      </c>
      <c r="AK293" s="4">
        <f t="shared" si="29"/>
        <v>0.11315705899324181</v>
      </c>
      <c r="AM293" s="1">
        <f t="shared" si="34"/>
        <v>8.7648822811024416E-3</v>
      </c>
      <c r="AN293" s="1">
        <f t="shared" si="35"/>
        <v>6.6790314569536463E-2</v>
      </c>
    </row>
    <row r="294" spans="31:40" ht="15" customHeight="1" x14ac:dyDescent="0.15">
      <c r="AE294" s="1">
        <f>IF(COUNTIF(AE$2:AE293,AE293)=AE293,AE293-1,AE293)</f>
        <v>98</v>
      </c>
      <c r="AF294" s="6">
        <f t="shared" si="30"/>
        <v>0.02</v>
      </c>
      <c r="AG294" s="7">
        <f t="shared" si="31"/>
        <v>0.9300000000000006</v>
      </c>
      <c r="AH294" s="8">
        <f t="shared" si="32"/>
        <v>4.9999999999999378E-2</v>
      </c>
      <c r="AJ294" s="4">
        <f t="shared" si="33"/>
        <v>0.20299999999999996</v>
      </c>
      <c r="AK294" s="4">
        <f t="shared" si="29"/>
        <v>0.11394950636137048</v>
      </c>
      <c r="AM294" s="1">
        <f t="shared" si="34"/>
        <v>8.7950021514842363E-3</v>
      </c>
      <c r="AN294" s="1">
        <f t="shared" si="35"/>
        <v>6.6848013245033144E-2</v>
      </c>
    </row>
    <row r="295" spans="31:40" ht="15" customHeight="1" x14ac:dyDescent="0.15">
      <c r="AE295" s="1">
        <f>IF(COUNTIF(AE$2:AE294,AE294)=AE294,AE294-1,AE294)</f>
        <v>98</v>
      </c>
      <c r="AF295" s="6">
        <f t="shared" si="30"/>
        <v>0.02</v>
      </c>
      <c r="AG295" s="7">
        <f t="shared" si="31"/>
        <v>0.94000000000000061</v>
      </c>
      <c r="AH295" s="8">
        <f t="shared" si="32"/>
        <v>3.9999999999999369E-2</v>
      </c>
      <c r="AJ295" s="4">
        <f t="shared" si="33"/>
        <v>0.20199999999999996</v>
      </c>
      <c r="AK295" s="4">
        <f t="shared" si="29"/>
        <v>0.11476236316841863</v>
      </c>
      <c r="AM295" s="1">
        <f t="shared" si="34"/>
        <v>8.825122021866031E-3</v>
      </c>
      <c r="AN295" s="1">
        <f t="shared" si="35"/>
        <v>6.6905711920529826E-2</v>
      </c>
    </row>
    <row r="296" spans="31:40" ht="15" customHeight="1" x14ac:dyDescent="0.15">
      <c r="AE296" s="1">
        <f>IF(COUNTIF(AE$2:AE295,AE295)=AE295,AE295-1,AE295)</f>
        <v>98</v>
      </c>
      <c r="AF296" s="6">
        <f t="shared" si="30"/>
        <v>0.02</v>
      </c>
      <c r="AG296" s="7">
        <f t="shared" si="31"/>
        <v>0.95000000000000062</v>
      </c>
      <c r="AH296" s="8">
        <f t="shared" si="32"/>
        <v>2.9999999999999361E-2</v>
      </c>
      <c r="AJ296" s="4">
        <f t="shared" si="33"/>
        <v>0.20099999999999996</v>
      </c>
      <c r="AK296" s="4">
        <f t="shared" si="29"/>
        <v>0.11559519886223654</v>
      </c>
      <c r="AM296" s="1">
        <f t="shared" si="34"/>
        <v>8.8552418922478258E-3</v>
      </c>
      <c r="AN296" s="1">
        <f t="shared" si="35"/>
        <v>6.6963410596026521E-2</v>
      </c>
    </row>
    <row r="297" spans="31:40" ht="15" customHeight="1" x14ac:dyDescent="0.15">
      <c r="AE297" s="1">
        <f>IF(COUNTIF(AE$2:AE296,AE296)=AE296,AE296-1,AE296)</f>
        <v>98</v>
      </c>
      <c r="AF297" s="6">
        <f t="shared" si="30"/>
        <v>0.02</v>
      </c>
      <c r="AG297" s="7">
        <f t="shared" si="31"/>
        <v>0.96000000000000063</v>
      </c>
      <c r="AH297" s="8">
        <f t="shared" si="32"/>
        <v>1.9999999999999352E-2</v>
      </c>
      <c r="AJ297" s="4">
        <f t="shared" si="33"/>
        <v>0.19999999999999996</v>
      </c>
      <c r="AK297" s="4">
        <f t="shared" si="29"/>
        <v>0.11644758477529712</v>
      </c>
      <c r="AM297" s="1">
        <f t="shared" si="34"/>
        <v>8.8853617626296205E-3</v>
      </c>
      <c r="AN297" s="1">
        <f t="shared" si="35"/>
        <v>6.7021109271523216E-2</v>
      </c>
    </row>
    <row r="298" spans="31:40" ht="15" customHeight="1" x14ac:dyDescent="0.15">
      <c r="AE298" s="1">
        <f>IF(COUNTIF(AE$2:AE297,AE297)=AE297,AE297-1,AE297)</f>
        <v>98</v>
      </c>
      <c r="AF298" s="6">
        <f t="shared" si="30"/>
        <v>0.02</v>
      </c>
      <c r="AG298" s="7">
        <f t="shared" si="31"/>
        <v>0.97000000000000064</v>
      </c>
      <c r="AH298" s="8">
        <f t="shared" si="32"/>
        <v>9.9999999999993427E-3</v>
      </c>
      <c r="AJ298" s="4">
        <f t="shared" si="33"/>
        <v>0.19899999999999995</v>
      </c>
      <c r="AK298" s="4">
        <f t="shared" si="29"/>
        <v>0.11731909478000592</v>
      </c>
      <c r="AM298" s="1">
        <f t="shared" si="34"/>
        <v>8.9154816330114153E-3</v>
      </c>
      <c r="AN298" s="1">
        <f t="shared" si="35"/>
        <v>6.7078807947019897E-2</v>
      </c>
    </row>
    <row r="299" spans="31:40" ht="15" customHeight="1" x14ac:dyDescent="0.15">
      <c r="AE299" s="1">
        <f>IF(COUNTIF(AE$2:AE298,AE298)=AE298,AE298-1,AE298)</f>
        <v>97</v>
      </c>
      <c r="AF299" s="6">
        <f t="shared" si="30"/>
        <v>0.03</v>
      </c>
      <c r="AG299" s="7">
        <f t="shared" si="31"/>
        <v>0</v>
      </c>
      <c r="AH299" s="8">
        <f t="shared" si="32"/>
        <v>0.97</v>
      </c>
      <c r="AJ299" s="4">
        <f t="shared" si="33"/>
        <v>0.29399999999999998</v>
      </c>
      <c r="AK299" s="4">
        <f t="shared" si="29"/>
        <v>0.14575956229352502</v>
      </c>
      <c r="AM299" s="1">
        <f t="shared" si="34"/>
        <v>8.94560150339321E-3</v>
      </c>
      <c r="AN299" s="1">
        <f t="shared" si="35"/>
        <v>6.7136506622516579E-2</v>
      </c>
    </row>
    <row r="300" spans="31:40" ht="15" customHeight="1" x14ac:dyDescent="0.15">
      <c r="AE300" s="1">
        <f>IF(COUNTIF(AE$2:AE299,AE299)=AE299,AE299-1,AE299)</f>
        <v>97</v>
      </c>
      <c r="AF300" s="6">
        <f t="shared" si="30"/>
        <v>0.03</v>
      </c>
      <c r="AG300" s="7">
        <f t="shared" si="31"/>
        <v>0.01</v>
      </c>
      <c r="AH300" s="8">
        <f t="shared" si="32"/>
        <v>0.96</v>
      </c>
      <c r="AJ300" s="4">
        <f t="shared" si="33"/>
        <v>0.29299999999999998</v>
      </c>
      <c r="AK300" s="4">
        <f t="shared" si="29"/>
        <v>0.1445115912305999</v>
      </c>
      <c r="AM300" s="1">
        <f t="shared" si="34"/>
        <v>8.9757213737750047E-3</v>
      </c>
      <c r="AN300" s="1">
        <f t="shared" si="35"/>
        <v>6.7194205298013274E-2</v>
      </c>
    </row>
    <row r="301" spans="31:40" ht="15" customHeight="1" x14ac:dyDescent="0.15">
      <c r="AE301" s="1">
        <f>IF(COUNTIF(AE$2:AE300,AE300)=AE300,AE300-1,AE300)</f>
        <v>97</v>
      </c>
      <c r="AF301" s="6">
        <f t="shared" si="30"/>
        <v>0.03</v>
      </c>
      <c r="AG301" s="7">
        <f t="shared" si="31"/>
        <v>0.02</v>
      </c>
      <c r="AH301" s="8">
        <f t="shared" si="32"/>
        <v>0.95</v>
      </c>
      <c r="AJ301" s="4">
        <f t="shared" si="33"/>
        <v>0.29199999999999998</v>
      </c>
      <c r="AK301" s="4">
        <f t="shared" si="29"/>
        <v>0.14327347975113885</v>
      </c>
      <c r="AM301" s="1">
        <f t="shared" si="34"/>
        <v>9.0058412441567995E-3</v>
      </c>
      <c r="AN301" s="1">
        <f t="shared" si="35"/>
        <v>6.7251903973509969E-2</v>
      </c>
    </row>
    <row r="302" spans="31:40" ht="15" customHeight="1" x14ac:dyDescent="0.15">
      <c r="AE302" s="1">
        <f>IF(COUNTIF(AE$2:AE301,AE301)=AE301,AE301-1,AE301)</f>
        <v>97</v>
      </c>
      <c r="AF302" s="6">
        <f t="shared" si="30"/>
        <v>0.03</v>
      </c>
      <c r="AG302" s="7">
        <f t="shared" si="31"/>
        <v>0.03</v>
      </c>
      <c r="AH302" s="8">
        <f t="shared" si="32"/>
        <v>0.94</v>
      </c>
      <c r="AJ302" s="4">
        <f t="shared" si="33"/>
        <v>0.29099999999999998</v>
      </c>
      <c r="AK302" s="4">
        <f t="shared" si="29"/>
        <v>0.14204548567272388</v>
      </c>
      <c r="AM302" s="1">
        <f t="shared" si="34"/>
        <v>9.0359611145385942E-3</v>
      </c>
      <c r="AN302" s="1">
        <f t="shared" si="35"/>
        <v>6.730960264900665E-2</v>
      </c>
    </row>
    <row r="303" spans="31:40" ht="15" customHeight="1" x14ac:dyDescent="0.15">
      <c r="AE303" s="1">
        <f>IF(COUNTIF(AE$2:AE302,AE302)=AE302,AE302-1,AE302)</f>
        <v>97</v>
      </c>
      <c r="AF303" s="6">
        <f t="shared" si="30"/>
        <v>0.03</v>
      </c>
      <c r="AG303" s="7">
        <f t="shared" si="31"/>
        <v>0.04</v>
      </c>
      <c r="AH303" s="8">
        <f t="shared" si="32"/>
        <v>0.92999999999999994</v>
      </c>
      <c r="AJ303" s="4">
        <f t="shared" si="33"/>
        <v>0.28999999999999998</v>
      </c>
      <c r="AK303" s="4">
        <f t="shared" si="29"/>
        <v>0.1408278736614311</v>
      </c>
      <c r="AM303" s="1">
        <f t="shared" si="34"/>
        <v>9.066080984920389E-3</v>
      </c>
      <c r="AN303" s="1">
        <f t="shared" si="35"/>
        <v>6.7367301324503331E-2</v>
      </c>
    </row>
    <row r="304" spans="31:40" ht="15" customHeight="1" x14ac:dyDescent="0.15">
      <c r="AE304" s="1">
        <f>IF(COUNTIF(AE$2:AE303,AE303)=AE303,AE303-1,AE303)</f>
        <v>97</v>
      </c>
      <c r="AF304" s="6">
        <f t="shared" si="30"/>
        <v>0.03</v>
      </c>
      <c r="AG304" s="7">
        <f t="shared" si="31"/>
        <v>0.05</v>
      </c>
      <c r="AH304" s="8">
        <f t="shared" si="32"/>
        <v>0.91999999999999993</v>
      </c>
      <c r="AJ304" s="4">
        <f t="shared" si="33"/>
        <v>0.28899999999999998</v>
      </c>
      <c r="AK304" s="4">
        <f t="shared" si="29"/>
        <v>0.13962091533864113</v>
      </c>
      <c r="AM304" s="1">
        <f t="shared" si="34"/>
        <v>9.0962008553021837E-3</v>
      </c>
      <c r="AN304" s="1">
        <f t="shared" si="35"/>
        <v>6.7425000000000027E-2</v>
      </c>
    </row>
    <row r="305" spans="31:40" ht="15" customHeight="1" x14ac:dyDescent="0.15">
      <c r="AE305" s="1">
        <f>IF(COUNTIF(AE$2:AE304,AE304)=AE304,AE304-1,AE304)</f>
        <v>97</v>
      </c>
      <c r="AF305" s="6">
        <f t="shared" si="30"/>
        <v>0.03</v>
      </c>
      <c r="AG305" s="7">
        <f t="shared" si="31"/>
        <v>6.0000000000000005E-2</v>
      </c>
      <c r="AH305" s="8">
        <f t="shared" si="32"/>
        <v>0.90999999999999992</v>
      </c>
      <c r="AJ305" s="4">
        <f t="shared" si="33"/>
        <v>0.28799999999999998</v>
      </c>
      <c r="AK305" s="4">
        <f t="shared" si="29"/>
        <v>0.13842488938048675</v>
      </c>
      <c r="AM305" s="1">
        <f t="shared" si="34"/>
        <v>9.1263207256839785E-3</v>
      </c>
      <c r="AN305" s="1">
        <f t="shared" si="35"/>
        <v>6.7482698675496708E-2</v>
      </c>
    </row>
    <row r="306" spans="31:40" ht="15" customHeight="1" x14ac:dyDescent="0.15">
      <c r="AE306" s="1">
        <f>IF(COUNTIF(AE$2:AE305,AE305)=AE305,AE305-1,AE305)</f>
        <v>97</v>
      </c>
      <c r="AF306" s="6">
        <f t="shared" si="30"/>
        <v>0.03</v>
      </c>
      <c r="AG306" s="7">
        <f t="shared" si="31"/>
        <v>7.0000000000000007E-2</v>
      </c>
      <c r="AH306" s="8">
        <f t="shared" si="32"/>
        <v>0.89999999999999991</v>
      </c>
      <c r="AJ306" s="4">
        <f t="shared" si="33"/>
        <v>0.28699999999999998</v>
      </c>
      <c r="AK306" s="4">
        <f t="shared" si="29"/>
        <v>0.13724008160883611</v>
      </c>
      <c r="AM306" s="1">
        <f t="shared" si="34"/>
        <v>9.1564405960657732E-3</v>
      </c>
      <c r="AN306" s="1">
        <f t="shared" si="35"/>
        <v>6.7540397350993403E-2</v>
      </c>
    </row>
    <row r="307" spans="31:40" ht="15" customHeight="1" x14ac:dyDescent="0.15">
      <c r="AE307" s="1">
        <f>IF(COUNTIF(AE$2:AE306,AE306)=AE306,AE306-1,AE306)</f>
        <v>97</v>
      </c>
      <c r="AF307" s="6">
        <f t="shared" si="30"/>
        <v>0.03</v>
      </c>
      <c r="AG307" s="7">
        <f t="shared" si="31"/>
        <v>0.08</v>
      </c>
      <c r="AH307" s="8">
        <f t="shared" si="32"/>
        <v>0.89</v>
      </c>
      <c r="AJ307" s="4">
        <f t="shared" si="33"/>
        <v>0.28600000000000003</v>
      </c>
      <c r="AK307" s="4">
        <f t="shared" si="29"/>
        <v>0.13606678507262529</v>
      </c>
      <c r="AM307" s="1">
        <f t="shared" si="34"/>
        <v>9.1865604664475679E-3</v>
      </c>
      <c r="AN307" s="1">
        <f t="shared" si="35"/>
        <v>6.7598096026490084E-2</v>
      </c>
    </row>
    <row r="308" spans="31:40" ht="15" customHeight="1" x14ac:dyDescent="0.15">
      <c r="AE308" s="1">
        <f>IF(COUNTIF(AE$2:AE307,AE307)=AE307,AE307-1,AE307)</f>
        <v>97</v>
      </c>
      <c r="AF308" s="6">
        <f t="shared" si="30"/>
        <v>0.03</v>
      </c>
      <c r="AG308" s="7">
        <f t="shared" si="31"/>
        <v>0.09</v>
      </c>
      <c r="AH308" s="8">
        <f t="shared" si="32"/>
        <v>0.88</v>
      </c>
      <c r="AJ308" s="4">
        <f t="shared" si="33"/>
        <v>0.28500000000000003</v>
      </c>
      <c r="AK308" s="4">
        <f t="shared" si="29"/>
        <v>0.13490530011826815</v>
      </c>
      <c r="AM308" s="1">
        <f t="shared" si="34"/>
        <v>9.2166803368293627E-3</v>
      </c>
      <c r="AN308" s="1">
        <f t="shared" si="35"/>
        <v>6.7655794701986766E-2</v>
      </c>
    </row>
    <row r="309" spans="31:40" ht="15" customHeight="1" x14ac:dyDescent="0.15">
      <c r="AE309" s="1">
        <f>IF(COUNTIF(AE$2:AE308,AE308)=AE308,AE308-1,AE308)</f>
        <v>97</v>
      </c>
      <c r="AF309" s="6">
        <f t="shared" si="30"/>
        <v>0.03</v>
      </c>
      <c r="AG309" s="7">
        <f t="shared" si="31"/>
        <v>9.9999999999999992E-2</v>
      </c>
      <c r="AH309" s="8">
        <f t="shared" si="32"/>
        <v>0.87</v>
      </c>
      <c r="AJ309" s="4">
        <f t="shared" si="33"/>
        <v>0.28400000000000003</v>
      </c>
      <c r="AK309" s="4">
        <f t="shared" si="29"/>
        <v>0.13375593444778441</v>
      </c>
      <c r="AM309" s="1">
        <f t="shared" si="34"/>
        <v>9.2468002072111574E-3</v>
      </c>
      <c r="AN309" s="1">
        <f t="shared" si="35"/>
        <v>6.7713493377483461E-2</v>
      </c>
    </row>
    <row r="310" spans="31:40" ht="15" customHeight="1" x14ac:dyDescent="0.15">
      <c r="AE310" s="1">
        <f>IF(COUNTIF(AE$2:AE309,AE309)=AE309,AE309-1,AE309)</f>
        <v>97</v>
      </c>
      <c r="AF310" s="6">
        <f t="shared" si="30"/>
        <v>0.03</v>
      </c>
      <c r="AG310" s="7">
        <f t="shared" si="31"/>
        <v>0.10999999999999999</v>
      </c>
      <c r="AH310" s="8">
        <f t="shared" si="32"/>
        <v>0.86</v>
      </c>
      <c r="AJ310" s="4">
        <f t="shared" si="33"/>
        <v>0.28300000000000003</v>
      </c>
      <c r="AK310" s="4">
        <f t="shared" si="29"/>
        <v>0.13261900316319677</v>
      </c>
      <c r="AM310" s="1">
        <f t="shared" si="34"/>
        <v>9.2769200775929522E-3</v>
      </c>
      <c r="AN310" s="1">
        <f t="shared" si="35"/>
        <v>6.7771192052980156E-2</v>
      </c>
    </row>
    <row r="311" spans="31:40" ht="15" customHeight="1" x14ac:dyDescent="0.15">
      <c r="AE311" s="1">
        <f>IF(COUNTIF(AE$2:AE310,AE310)=AE310,AE310-1,AE310)</f>
        <v>97</v>
      </c>
      <c r="AF311" s="6">
        <f t="shared" si="30"/>
        <v>0.03</v>
      </c>
      <c r="AG311" s="7">
        <f t="shared" si="31"/>
        <v>0.11999999999999998</v>
      </c>
      <c r="AH311" s="8">
        <f t="shared" si="32"/>
        <v>0.85</v>
      </c>
      <c r="AJ311" s="4">
        <f t="shared" si="33"/>
        <v>0.28200000000000003</v>
      </c>
      <c r="AK311" s="4">
        <f t="shared" si="29"/>
        <v>0.13149482879566024</v>
      </c>
      <c r="AM311" s="1">
        <f t="shared" si="34"/>
        <v>9.3070399479747469E-3</v>
      </c>
      <c r="AN311" s="1">
        <f t="shared" si="35"/>
        <v>6.7828890728476837E-2</v>
      </c>
    </row>
    <row r="312" spans="31:40" ht="15" customHeight="1" x14ac:dyDescent="0.15">
      <c r="AE312" s="1">
        <f>IF(COUNTIF(AE$2:AE311,AE311)=AE311,AE311-1,AE311)</f>
        <v>97</v>
      </c>
      <c r="AF312" s="6">
        <f t="shared" si="30"/>
        <v>0.03</v>
      </c>
      <c r="AG312" s="7">
        <f t="shared" si="31"/>
        <v>0.12999999999999998</v>
      </c>
      <c r="AH312" s="8">
        <f t="shared" si="32"/>
        <v>0.84</v>
      </c>
      <c r="AJ312" s="4">
        <f t="shared" si="33"/>
        <v>0.28099999999999997</v>
      </c>
      <c r="AK312" s="4">
        <f t="shared" si="29"/>
        <v>0.13038374131769651</v>
      </c>
      <c r="AM312" s="1">
        <f t="shared" si="34"/>
        <v>9.3371598183565416E-3</v>
      </c>
      <c r="AN312" s="1">
        <f t="shared" si="35"/>
        <v>6.7886589403973518E-2</v>
      </c>
    </row>
    <row r="313" spans="31:40" ht="15" customHeight="1" x14ac:dyDescent="0.15">
      <c r="AE313" s="1">
        <f>IF(COUNTIF(AE$2:AE312,AE312)=AE312,AE312-1,AE312)</f>
        <v>97</v>
      </c>
      <c r="AF313" s="6">
        <f t="shared" si="30"/>
        <v>0.03</v>
      </c>
      <c r="AG313" s="7">
        <f t="shared" si="31"/>
        <v>0.13999999999999999</v>
      </c>
      <c r="AH313" s="8">
        <f t="shared" si="32"/>
        <v>0.83</v>
      </c>
      <c r="AJ313" s="4">
        <f t="shared" si="33"/>
        <v>0.27999999999999997</v>
      </c>
      <c r="AK313" s="4">
        <f t="shared" si="29"/>
        <v>0.12928607813682028</v>
      </c>
      <c r="AM313" s="1">
        <f t="shared" si="34"/>
        <v>9.3672796887383364E-3</v>
      </c>
      <c r="AN313" s="1">
        <f t="shared" si="35"/>
        <v>6.7944288079470214E-2</v>
      </c>
    </row>
    <row r="314" spans="31:40" ht="15" customHeight="1" x14ac:dyDescent="0.15">
      <c r="AE314" s="1">
        <f>IF(COUNTIF(AE$2:AE313,AE313)=AE313,AE313-1,AE313)</f>
        <v>97</v>
      </c>
      <c r="AF314" s="6">
        <f t="shared" si="30"/>
        <v>0.03</v>
      </c>
      <c r="AG314" s="7">
        <f t="shared" si="31"/>
        <v>0.15</v>
      </c>
      <c r="AH314" s="8">
        <f t="shared" si="32"/>
        <v>0.82</v>
      </c>
      <c r="AJ314" s="4">
        <f t="shared" si="33"/>
        <v>0.27899999999999997</v>
      </c>
      <c r="AK314" s="4">
        <f t="shared" si="29"/>
        <v>0.12820218406875913</v>
      </c>
      <c r="AM314" s="1">
        <f t="shared" si="34"/>
        <v>9.3973995591201311E-3</v>
      </c>
      <c r="AN314" s="1">
        <f t="shared" si="35"/>
        <v>6.8001986754966909E-2</v>
      </c>
    </row>
    <row r="315" spans="31:40" ht="15" customHeight="1" x14ac:dyDescent="0.15">
      <c r="AE315" s="1">
        <f>IF(COUNTIF(AE$2:AE314,AE314)=AE314,AE314-1,AE314)</f>
        <v>97</v>
      </c>
      <c r="AF315" s="6">
        <f t="shared" si="30"/>
        <v>0.03</v>
      </c>
      <c r="AG315" s="7">
        <f t="shared" si="31"/>
        <v>0.16</v>
      </c>
      <c r="AH315" s="8">
        <f t="shared" si="32"/>
        <v>0.80999999999999994</v>
      </c>
      <c r="AJ315" s="4">
        <f t="shared" si="33"/>
        <v>0.27799999999999997</v>
      </c>
      <c r="AK315" s="4">
        <f t="shared" si="29"/>
        <v>0.12713241128838859</v>
      </c>
      <c r="AM315" s="1">
        <f t="shared" si="34"/>
        <v>9.4275194295019259E-3</v>
      </c>
      <c r="AN315" s="1">
        <f t="shared" si="35"/>
        <v>6.805968543046359E-2</v>
      </c>
    </row>
    <row r="316" spans="31:40" ht="15" customHeight="1" x14ac:dyDescent="0.15">
      <c r="AE316" s="1">
        <f>IF(COUNTIF(AE$2:AE315,AE315)=AE315,AE315-1,AE315)</f>
        <v>97</v>
      </c>
      <c r="AF316" s="6">
        <f t="shared" si="30"/>
        <v>0.03</v>
      </c>
      <c r="AG316" s="7">
        <f t="shared" si="31"/>
        <v>0.17</v>
      </c>
      <c r="AH316" s="8">
        <f t="shared" si="32"/>
        <v>0.79999999999999993</v>
      </c>
      <c r="AJ316" s="4">
        <f t="shared" si="33"/>
        <v>0.27699999999999997</v>
      </c>
      <c r="AK316" s="4">
        <f t="shared" si="29"/>
        <v>0.1260771192564297</v>
      </c>
      <c r="AM316" s="1">
        <f t="shared" si="34"/>
        <v>9.4576392998837206E-3</v>
      </c>
      <c r="AN316" s="1">
        <f t="shared" si="35"/>
        <v>6.8117384105960271E-2</v>
      </c>
    </row>
    <row r="317" spans="31:40" ht="15" customHeight="1" x14ac:dyDescent="0.15">
      <c r="AE317" s="1">
        <f>IF(COUNTIF(AE$2:AE316,AE316)=AE316,AE316-1,AE316)</f>
        <v>97</v>
      </c>
      <c r="AF317" s="6">
        <f t="shared" si="30"/>
        <v>0.03</v>
      </c>
      <c r="AG317" s="7">
        <f t="shared" si="31"/>
        <v>0.18000000000000002</v>
      </c>
      <c r="AH317" s="8">
        <f t="shared" si="32"/>
        <v>0.78999999999999992</v>
      </c>
      <c r="AJ317" s="4">
        <f t="shared" si="33"/>
        <v>0.27599999999999997</v>
      </c>
      <c r="AK317" s="4">
        <f t="shared" si="29"/>
        <v>0.12503667461988902</v>
      </c>
      <c r="AM317" s="1">
        <f t="shared" si="34"/>
        <v>9.4877591702655154E-3</v>
      </c>
      <c r="AN317" s="1">
        <f t="shared" si="35"/>
        <v>6.8175082781456967E-2</v>
      </c>
    </row>
    <row r="318" spans="31:40" ht="15" customHeight="1" x14ac:dyDescent="0.15">
      <c r="AE318" s="1">
        <f>IF(COUNTIF(AE$2:AE317,AE317)=AE317,AE317-1,AE317)</f>
        <v>97</v>
      </c>
      <c r="AF318" s="6">
        <f t="shared" si="30"/>
        <v>0.03</v>
      </c>
      <c r="AG318" s="7">
        <f t="shared" si="31"/>
        <v>0.19000000000000003</v>
      </c>
      <c r="AH318" s="8">
        <f t="shared" si="32"/>
        <v>0.77999999999999992</v>
      </c>
      <c r="AJ318" s="4">
        <f t="shared" si="33"/>
        <v>0.27499999999999997</v>
      </c>
      <c r="AK318" s="4">
        <f t="shared" si="29"/>
        <v>0.12401145108416399</v>
      </c>
      <c r="AM318" s="1">
        <f t="shared" si="34"/>
        <v>9.5178790406473101E-3</v>
      </c>
      <c r="AN318" s="1">
        <f t="shared" si="35"/>
        <v>6.8232781456953648E-2</v>
      </c>
    </row>
    <row r="319" spans="31:40" ht="15" customHeight="1" x14ac:dyDescent="0.15">
      <c r="AE319" s="1">
        <f>IF(COUNTIF(AE$2:AE318,AE318)=AE318,AE318-1,AE318)</f>
        <v>97</v>
      </c>
      <c r="AF319" s="6">
        <f t="shared" si="30"/>
        <v>0.03</v>
      </c>
      <c r="AG319" s="7">
        <f t="shared" si="31"/>
        <v>0.20000000000000004</v>
      </c>
      <c r="AH319" s="8">
        <f t="shared" si="32"/>
        <v>0.76999999999999991</v>
      </c>
      <c r="AJ319" s="4">
        <f t="shared" si="33"/>
        <v>0.27399999999999997</v>
      </c>
      <c r="AK319" s="4">
        <f t="shared" si="29"/>
        <v>0.12300182925469035</v>
      </c>
      <c r="AM319" s="1">
        <f t="shared" si="34"/>
        <v>9.5479989110291048E-3</v>
      </c>
      <c r="AN319" s="1">
        <f t="shared" si="35"/>
        <v>6.8290480132450343E-2</v>
      </c>
    </row>
    <row r="320" spans="31:40" ht="15" customHeight="1" x14ac:dyDescent="0.15">
      <c r="AE320" s="1">
        <f>IF(COUNTIF(AE$2:AE319,AE319)=AE319,AE319-1,AE319)</f>
        <v>97</v>
      </c>
      <c r="AF320" s="6">
        <f t="shared" si="30"/>
        <v>0.03</v>
      </c>
      <c r="AG320" s="7">
        <f t="shared" si="31"/>
        <v>0.21000000000000005</v>
      </c>
      <c r="AH320" s="8">
        <f t="shared" si="32"/>
        <v>0.7599999999999999</v>
      </c>
      <c r="AJ320" s="4">
        <f t="shared" si="33"/>
        <v>0.27299999999999996</v>
      </c>
      <c r="AK320" s="4">
        <f t="shared" si="29"/>
        <v>0.12200819644597652</v>
      </c>
      <c r="AM320" s="1">
        <f t="shared" si="34"/>
        <v>9.5781187814108996E-3</v>
      </c>
      <c r="AN320" s="1">
        <f t="shared" si="35"/>
        <v>6.8348178807947024E-2</v>
      </c>
    </row>
    <row r="321" spans="31:40" ht="15" customHeight="1" x14ac:dyDescent="0.15">
      <c r="AE321" s="1">
        <f>IF(COUNTIF(AE$2:AE320,AE320)=AE320,AE320-1,AE320)</f>
        <v>97</v>
      </c>
      <c r="AF321" s="6">
        <f t="shared" si="30"/>
        <v>0.03</v>
      </c>
      <c r="AG321" s="7">
        <f t="shared" si="31"/>
        <v>0.22000000000000006</v>
      </c>
      <c r="AH321" s="8">
        <f t="shared" si="32"/>
        <v>0.74999999999999989</v>
      </c>
      <c r="AJ321" s="4">
        <f t="shared" si="33"/>
        <v>0.27199999999999996</v>
      </c>
      <c r="AK321" s="4">
        <f t="shared" si="29"/>
        <v>0.12103094645585483</v>
      </c>
      <c r="AM321" s="1">
        <f t="shared" si="34"/>
        <v>9.6082386517926943E-3</v>
      </c>
      <c r="AN321" s="1">
        <f t="shared" si="35"/>
        <v>6.8405877483443719E-2</v>
      </c>
    </row>
    <row r="322" spans="31:40" ht="15" customHeight="1" x14ac:dyDescent="0.15">
      <c r="AE322" s="1">
        <f>IF(COUNTIF(AE$2:AE321,AE321)=AE321,AE321-1,AE321)</f>
        <v>97</v>
      </c>
      <c r="AF322" s="6">
        <f t="shared" si="30"/>
        <v>0.03</v>
      </c>
      <c r="AG322" s="7">
        <f t="shared" si="31"/>
        <v>0.23000000000000007</v>
      </c>
      <c r="AH322" s="8">
        <f t="shared" si="32"/>
        <v>0.73999999999999988</v>
      </c>
      <c r="AJ322" s="4">
        <f t="shared" si="33"/>
        <v>0.27099999999999996</v>
      </c>
      <c r="AK322" s="4">
        <f t="shared" ref="AK322:AK385" si="36">SQRT(AF322^2*E$4+AG322^2*F$5+AH322^2*G$6+2*AF322*AG322*E$5+2*AF322*AH322*E$6+2*AG322*AH322*F$6)</f>
        <v>0.12007047930278282</v>
      </c>
      <c r="AM322" s="1">
        <f t="shared" si="34"/>
        <v>9.6383585221744891E-3</v>
      </c>
      <c r="AN322" s="1">
        <f t="shared" si="35"/>
        <v>6.8463576158940401E-2</v>
      </c>
    </row>
    <row r="323" spans="31:40" ht="15" customHeight="1" x14ac:dyDescent="0.15">
      <c r="AE323" s="1">
        <f>IF(COUNTIF(AE$2:AE322,AE322)=AE322,AE322-1,AE322)</f>
        <v>97</v>
      </c>
      <c r="AF323" s="6">
        <f t="shared" ref="AF323:AF386" si="37">IF(AE323=AE322,AF322,AF322+0.01*(1-3*M$39))</f>
        <v>0.03</v>
      </c>
      <c r="AG323" s="7">
        <f t="shared" ref="AG323:AG386" si="38">IF(AE323=AE322,AG322+0.01*(1-3*M$39),M$39)</f>
        <v>0.24000000000000007</v>
      </c>
      <c r="AH323" s="8">
        <f t="shared" ref="AH323:AH386" si="39">1-AF323-AG323</f>
        <v>0.72999999999999987</v>
      </c>
      <c r="AJ323" s="4">
        <f t="shared" si="33"/>
        <v>0.26999999999999996</v>
      </c>
      <c r="AK323" s="4">
        <f t="shared" si="36"/>
        <v>0.11912720092405427</v>
      </c>
      <c r="AM323" s="1">
        <f t="shared" si="34"/>
        <v>9.6684783925562838E-3</v>
      </c>
      <c r="AN323" s="1">
        <f t="shared" si="35"/>
        <v>6.8521274834437096E-2</v>
      </c>
    </row>
    <row r="324" spans="31:40" ht="15" customHeight="1" x14ac:dyDescent="0.15">
      <c r="AE324" s="1">
        <f>IF(COUNTIF(AE$2:AE323,AE323)=AE323,AE323-1,AE323)</f>
        <v>97</v>
      </c>
      <c r="AF324" s="6">
        <f t="shared" si="37"/>
        <v>0.03</v>
      </c>
      <c r="AG324" s="7">
        <f t="shared" si="38"/>
        <v>0.25000000000000006</v>
      </c>
      <c r="AH324" s="8">
        <f t="shared" si="39"/>
        <v>0.72</v>
      </c>
      <c r="AJ324" s="4">
        <f t="shared" ref="AJ324:AJ387" si="40">AF324*$C$4+AG324*$C$5+AH324*$C$6</f>
        <v>0.26900000000000002</v>
      </c>
      <c r="AK324" s="4">
        <f t="shared" si="36"/>
        <v>0.11820152283282986</v>
      </c>
      <c r="AM324" s="1">
        <f t="shared" ref="AM324:AM387" si="41">AM323+0.0003*Z$34</f>
        <v>9.6985982629380785E-3</v>
      </c>
      <c r="AN324" s="1">
        <f t="shared" ref="AN324:AN387" si="42">F$37*AM324+C$7</f>
        <v>6.8578973509933777E-2</v>
      </c>
    </row>
    <row r="325" spans="31:40" ht="15" customHeight="1" x14ac:dyDescent="0.15">
      <c r="AE325" s="1">
        <f>IF(COUNTIF(AE$2:AE324,AE324)=AE324,AE324-1,AE324)</f>
        <v>97</v>
      </c>
      <c r="AF325" s="6">
        <f t="shared" si="37"/>
        <v>0.03</v>
      </c>
      <c r="AG325" s="7">
        <f t="shared" si="38"/>
        <v>0.26000000000000006</v>
      </c>
      <c r="AH325" s="8">
        <f t="shared" si="39"/>
        <v>0.71</v>
      </c>
      <c r="AJ325" s="4">
        <f t="shared" si="40"/>
        <v>0.26800000000000002</v>
      </c>
      <c r="AK325" s="4">
        <f t="shared" si="36"/>
        <v>0.11729386173197641</v>
      </c>
      <c r="AM325" s="1">
        <f t="shared" si="41"/>
        <v>9.7287181333198733E-3</v>
      </c>
      <c r="AN325" s="1">
        <f t="shared" si="42"/>
        <v>6.8636672185430458E-2</v>
      </c>
    </row>
    <row r="326" spans="31:40" ht="15" customHeight="1" x14ac:dyDescent="0.15">
      <c r="AE326" s="1">
        <f>IF(COUNTIF(AE$2:AE325,AE325)=AE325,AE325-1,AE325)</f>
        <v>97</v>
      </c>
      <c r="AF326" s="6">
        <f t="shared" si="37"/>
        <v>0.03</v>
      </c>
      <c r="AG326" s="7">
        <f t="shared" si="38"/>
        <v>0.27000000000000007</v>
      </c>
      <c r="AH326" s="8">
        <f t="shared" si="39"/>
        <v>0.7</v>
      </c>
      <c r="AJ326" s="4">
        <f t="shared" si="40"/>
        <v>0.26700000000000002</v>
      </c>
      <c r="AK326" s="4">
        <f t="shared" si="36"/>
        <v>0.11640463908281319</v>
      </c>
      <c r="AM326" s="1">
        <f t="shared" si="41"/>
        <v>9.758838003701668E-3</v>
      </c>
      <c r="AN326" s="1">
        <f t="shared" si="42"/>
        <v>6.8694370860927154E-2</v>
      </c>
    </row>
    <row r="327" spans="31:40" ht="15" customHeight="1" x14ac:dyDescent="0.15">
      <c r="AE327" s="1">
        <f>IF(COUNTIF(AE$2:AE326,AE326)=AE326,AE326-1,AE326)</f>
        <v>97</v>
      </c>
      <c r="AF327" s="6">
        <f t="shared" si="37"/>
        <v>0.03</v>
      </c>
      <c r="AG327" s="7">
        <f t="shared" si="38"/>
        <v>0.28000000000000008</v>
      </c>
      <c r="AH327" s="8">
        <f t="shared" si="39"/>
        <v>0.69</v>
      </c>
      <c r="AJ327" s="4">
        <f t="shared" si="40"/>
        <v>0.26600000000000001</v>
      </c>
      <c r="AK327" s="4">
        <f t="shared" si="36"/>
        <v>0.11553428062700696</v>
      </c>
      <c r="AM327" s="1">
        <f t="shared" si="41"/>
        <v>9.7889578740834628E-3</v>
      </c>
      <c r="AN327" s="1">
        <f t="shared" si="42"/>
        <v>6.8752069536423849E-2</v>
      </c>
    </row>
    <row r="328" spans="31:40" ht="15" customHeight="1" x14ac:dyDescent="0.15">
      <c r="AE328" s="1">
        <f>IF(COUNTIF(AE$2:AE327,AE327)=AE327,AE327-1,AE327)</f>
        <v>97</v>
      </c>
      <c r="AF328" s="6">
        <f t="shared" si="37"/>
        <v>0.03</v>
      </c>
      <c r="AG328" s="7">
        <f t="shared" si="38"/>
        <v>0.29000000000000009</v>
      </c>
      <c r="AH328" s="8">
        <f t="shared" si="39"/>
        <v>0.67999999999999994</v>
      </c>
      <c r="AJ328" s="4">
        <f t="shared" si="40"/>
        <v>0.26500000000000001</v>
      </c>
      <c r="AK328" s="4">
        <f t="shared" si="36"/>
        <v>0.11468321586003768</v>
      </c>
      <c r="AM328" s="1">
        <f t="shared" si="41"/>
        <v>9.8190777444652575E-3</v>
      </c>
      <c r="AN328" s="1">
        <f t="shared" si="42"/>
        <v>6.880976821192053E-2</v>
      </c>
    </row>
    <row r="329" spans="31:40" ht="15" customHeight="1" x14ac:dyDescent="0.15">
      <c r="AE329" s="1">
        <f>IF(COUNTIF(AE$2:AE328,AE328)=AE328,AE328-1,AE328)</f>
        <v>97</v>
      </c>
      <c r="AF329" s="6">
        <f t="shared" si="37"/>
        <v>0.03</v>
      </c>
      <c r="AG329" s="7">
        <f t="shared" si="38"/>
        <v>0.3000000000000001</v>
      </c>
      <c r="AH329" s="8">
        <f t="shared" si="39"/>
        <v>0.66999999999999993</v>
      </c>
      <c r="AJ329" s="4">
        <f t="shared" si="40"/>
        <v>0.26400000000000001</v>
      </c>
      <c r="AK329" s="4">
        <f t="shared" si="36"/>
        <v>0.11385187745487556</v>
      </c>
      <c r="AM329" s="1">
        <f t="shared" si="41"/>
        <v>9.8491976148470523E-3</v>
      </c>
      <c r="AN329" s="1">
        <f t="shared" si="42"/>
        <v>6.8867466887417211E-2</v>
      </c>
    </row>
    <row r="330" spans="31:40" ht="15" customHeight="1" x14ac:dyDescent="0.15">
      <c r="AE330" s="1">
        <f>IF(COUNTIF(AE$2:AE329,AE329)=AE329,AE329-1,AE329)</f>
        <v>97</v>
      </c>
      <c r="AF330" s="6">
        <f t="shared" si="37"/>
        <v>0.03</v>
      </c>
      <c r="AG330" s="7">
        <f t="shared" si="38"/>
        <v>0.31000000000000011</v>
      </c>
      <c r="AH330" s="8">
        <f t="shared" si="39"/>
        <v>0.65999999999999992</v>
      </c>
      <c r="AJ330" s="4">
        <f t="shared" si="40"/>
        <v>0.26300000000000001</v>
      </c>
      <c r="AK330" s="4">
        <f t="shared" si="36"/>
        <v>0.11304070063477135</v>
      </c>
      <c r="AM330" s="1">
        <f t="shared" si="41"/>
        <v>9.879317485228847E-3</v>
      </c>
      <c r="AN330" s="1">
        <f t="shared" si="42"/>
        <v>6.8925165562913907E-2</v>
      </c>
    </row>
    <row r="331" spans="31:40" ht="15" customHeight="1" x14ac:dyDescent="0.15">
      <c r="AE331" s="1">
        <f>IF(COUNTIF(AE$2:AE330,AE330)=AE330,AE330-1,AE330)</f>
        <v>97</v>
      </c>
      <c r="AF331" s="6">
        <f t="shared" si="37"/>
        <v>0.03</v>
      </c>
      <c r="AG331" s="7">
        <f t="shared" si="38"/>
        <v>0.32000000000000012</v>
      </c>
      <c r="AH331" s="8">
        <f t="shared" si="39"/>
        <v>0.64999999999999991</v>
      </c>
      <c r="AJ331" s="4">
        <f t="shared" si="40"/>
        <v>0.26200000000000001</v>
      </c>
      <c r="AK331" s="4">
        <f t="shared" si="36"/>
        <v>0.11225012249436522</v>
      </c>
      <c r="AM331" s="1">
        <f t="shared" si="41"/>
        <v>9.9094373556106417E-3</v>
      </c>
      <c r="AN331" s="1">
        <f t="shared" si="42"/>
        <v>6.8982864238410588E-2</v>
      </c>
    </row>
    <row r="332" spans="31:40" ht="15" customHeight="1" x14ac:dyDescent="0.15">
      <c r="AE332" s="1">
        <f>IF(COUNTIF(AE$2:AE331,AE331)=AE331,AE331-1,AE331)</f>
        <v>97</v>
      </c>
      <c r="AF332" s="6">
        <f t="shared" si="37"/>
        <v>0.03</v>
      </c>
      <c r="AG332" s="7">
        <f t="shared" si="38"/>
        <v>0.33000000000000013</v>
      </c>
      <c r="AH332" s="8">
        <f t="shared" si="39"/>
        <v>0.6399999999999999</v>
      </c>
      <c r="AJ332" s="4">
        <f t="shared" si="40"/>
        <v>0.26100000000000001</v>
      </c>
      <c r="AK332" s="4">
        <f t="shared" si="36"/>
        <v>0.11148058126866758</v>
      </c>
      <c r="AM332" s="1">
        <f t="shared" si="41"/>
        <v>9.9395572259924365E-3</v>
      </c>
      <c r="AN332" s="1">
        <f t="shared" si="42"/>
        <v>6.9040562913907283E-2</v>
      </c>
    </row>
    <row r="333" spans="31:40" ht="15" customHeight="1" x14ac:dyDescent="0.15">
      <c r="AE333" s="1">
        <f>IF(COUNTIF(AE$2:AE332,AE332)=AE332,AE332-1,AE332)</f>
        <v>97</v>
      </c>
      <c r="AF333" s="6">
        <f t="shared" si="37"/>
        <v>0.03</v>
      </c>
      <c r="AG333" s="7">
        <f t="shared" si="38"/>
        <v>0.34000000000000014</v>
      </c>
      <c r="AH333" s="8">
        <f t="shared" si="39"/>
        <v>0.62999999999999989</v>
      </c>
      <c r="AJ333" s="4">
        <f t="shared" si="40"/>
        <v>0.26</v>
      </c>
      <c r="AK333" s="4">
        <f t="shared" si="36"/>
        <v>0.11073251554986005</v>
      </c>
      <c r="AM333" s="1">
        <f t="shared" si="41"/>
        <v>9.9696770963742312E-3</v>
      </c>
      <c r="AN333" s="1">
        <f t="shared" si="42"/>
        <v>6.9098261589403964E-2</v>
      </c>
    </row>
    <row r="334" spans="31:40" ht="15" customHeight="1" x14ac:dyDescent="0.15">
      <c r="AE334" s="1">
        <f>IF(COUNTIF(AE$2:AE333,AE333)=AE333,AE333-1,AE333)</f>
        <v>97</v>
      </c>
      <c r="AF334" s="6">
        <f t="shared" si="37"/>
        <v>0.03</v>
      </c>
      <c r="AG334" s="7">
        <f t="shared" si="38"/>
        <v>0.35000000000000014</v>
      </c>
      <c r="AH334" s="8">
        <f t="shared" si="39"/>
        <v>0.61999999999999988</v>
      </c>
      <c r="AJ334" s="4">
        <f t="shared" si="40"/>
        <v>0.25900000000000001</v>
      </c>
      <c r="AK334" s="4">
        <f t="shared" si="36"/>
        <v>0.11000636345230216</v>
      </c>
      <c r="AM334" s="1">
        <f t="shared" si="41"/>
        <v>9.999796966756026E-3</v>
      </c>
      <c r="AN334" s="1">
        <f t="shared" si="42"/>
        <v>6.9155960264900659E-2</v>
      </c>
    </row>
    <row r="335" spans="31:40" ht="15" customHeight="1" x14ac:dyDescent="0.15">
      <c r="AE335" s="1">
        <f>IF(COUNTIF(AE$2:AE334,AE334)=AE334,AE334-1,AE334)</f>
        <v>97</v>
      </c>
      <c r="AF335" s="6">
        <f t="shared" si="37"/>
        <v>0.03</v>
      </c>
      <c r="AG335" s="7">
        <f t="shared" si="38"/>
        <v>0.36000000000000015</v>
      </c>
      <c r="AH335" s="8">
        <f t="shared" si="39"/>
        <v>0.60999999999999988</v>
      </c>
      <c r="AJ335" s="4">
        <f t="shared" si="40"/>
        <v>0.25800000000000001</v>
      </c>
      <c r="AK335" s="4">
        <f t="shared" si="36"/>
        <v>0.10930256172661279</v>
      </c>
      <c r="AM335" s="1">
        <f t="shared" si="41"/>
        <v>1.0029916837137821E-2</v>
      </c>
      <c r="AN335" s="1">
        <f t="shared" si="42"/>
        <v>6.9213658940397341E-2</v>
      </c>
    </row>
    <row r="336" spans="31:40" ht="15" customHeight="1" x14ac:dyDescent="0.15">
      <c r="AE336" s="1">
        <f>IF(COUNTIF(AE$2:AE335,AE335)=AE335,AE335-1,AE335)</f>
        <v>97</v>
      </c>
      <c r="AF336" s="6">
        <f t="shared" si="37"/>
        <v>0.03</v>
      </c>
      <c r="AG336" s="7">
        <f t="shared" si="38"/>
        <v>0.37000000000000016</v>
      </c>
      <c r="AH336" s="8">
        <f t="shared" si="39"/>
        <v>0.59999999999999987</v>
      </c>
      <c r="AJ336" s="4">
        <f t="shared" si="40"/>
        <v>0.25700000000000001</v>
      </c>
      <c r="AK336" s="4">
        <f t="shared" si="36"/>
        <v>0.10862154482421983</v>
      </c>
      <c r="AM336" s="1">
        <f t="shared" si="41"/>
        <v>1.0060036707519615E-2</v>
      </c>
      <c r="AN336" s="1">
        <f t="shared" si="42"/>
        <v>6.9271357615894036E-2</v>
      </c>
    </row>
    <row r="337" spans="31:40" ht="15" customHeight="1" x14ac:dyDescent="0.15">
      <c r="AE337" s="1">
        <f>IF(COUNTIF(AE$2:AE336,AE336)=AE336,AE336-1,AE336)</f>
        <v>97</v>
      </c>
      <c r="AF337" s="6">
        <f t="shared" si="37"/>
        <v>0.03</v>
      </c>
      <c r="AG337" s="7">
        <f t="shared" si="38"/>
        <v>0.38000000000000017</v>
      </c>
      <c r="AH337" s="8">
        <f t="shared" si="39"/>
        <v>0.58999999999999986</v>
      </c>
      <c r="AJ337" s="4">
        <f t="shared" si="40"/>
        <v>0.25600000000000001</v>
      </c>
      <c r="AK337" s="4">
        <f t="shared" si="36"/>
        <v>0.10796374391433448</v>
      </c>
      <c r="AM337" s="1">
        <f t="shared" si="41"/>
        <v>1.009015657790141E-2</v>
      </c>
      <c r="AN337" s="1">
        <f t="shared" si="42"/>
        <v>6.9329056291390717E-2</v>
      </c>
    </row>
    <row r="338" spans="31:40" ht="15" customHeight="1" x14ac:dyDescent="0.15">
      <c r="AE338" s="1">
        <f>IF(COUNTIF(AE$2:AE337,AE337)=AE337,AE337-1,AE337)</f>
        <v>97</v>
      </c>
      <c r="AF338" s="6">
        <f t="shared" si="37"/>
        <v>0.03</v>
      </c>
      <c r="AG338" s="7">
        <f t="shared" si="38"/>
        <v>0.39000000000000018</v>
      </c>
      <c r="AH338" s="8">
        <f t="shared" si="39"/>
        <v>0.57999999999999985</v>
      </c>
      <c r="AJ338" s="4">
        <f t="shared" si="40"/>
        <v>0.255</v>
      </c>
      <c r="AK338" s="4">
        <f t="shared" si="36"/>
        <v>0.1073295858559046</v>
      </c>
      <c r="AM338" s="1">
        <f t="shared" si="41"/>
        <v>1.0120276448283205E-2</v>
      </c>
      <c r="AN338" s="1">
        <f t="shared" si="42"/>
        <v>6.9386754966887398E-2</v>
      </c>
    </row>
    <row r="339" spans="31:40" ht="15" customHeight="1" x14ac:dyDescent="0.15">
      <c r="AE339" s="1">
        <f>IF(COUNTIF(AE$2:AE338,AE338)=AE338,AE338-1,AE338)</f>
        <v>97</v>
      </c>
      <c r="AF339" s="6">
        <f t="shared" si="37"/>
        <v>0.03</v>
      </c>
      <c r="AG339" s="7">
        <f t="shared" si="38"/>
        <v>0.40000000000000019</v>
      </c>
      <c r="AH339" s="8">
        <f t="shared" si="39"/>
        <v>0.56999999999999984</v>
      </c>
      <c r="AJ339" s="4">
        <f t="shared" si="40"/>
        <v>0.254</v>
      </c>
      <c r="AK339" s="4">
        <f t="shared" si="36"/>
        <v>0.10671949212772706</v>
      </c>
      <c r="AM339" s="1">
        <f t="shared" si="41"/>
        <v>1.0150396318665E-2</v>
      </c>
      <c r="AN339" s="1">
        <f t="shared" si="42"/>
        <v>6.9444453642384094E-2</v>
      </c>
    </row>
    <row r="340" spans="31:40" ht="15" customHeight="1" x14ac:dyDescent="0.15">
      <c r="AE340" s="1">
        <f>IF(COUNTIF(AE$2:AE339,AE339)=AE339,AE339-1,AE339)</f>
        <v>97</v>
      </c>
      <c r="AF340" s="6">
        <f t="shared" si="37"/>
        <v>0.03</v>
      </c>
      <c r="AG340" s="7">
        <f t="shared" si="38"/>
        <v>0.4100000000000002</v>
      </c>
      <c r="AH340" s="8">
        <f t="shared" si="39"/>
        <v>0.55999999999999983</v>
      </c>
      <c r="AJ340" s="4">
        <f t="shared" si="40"/>
        <v>0.253</v>
      </c>
      <c r="AK340" s="4">
        <f t="shared" si="36"/>
        <v>0.10613387772054689</v>
      </c>
      <c r="AM340" s="1">
        <f t="shared" si="41"/>
        <v>1.0180516189046794E-2</v>
      </c>
      <c r="AN340" s="1">
        <f t="shared" si="42"/>
        <v>6.9502152317880789E-2</v>
      </c>
    </row>
    <row r="341" spans="31:40" ht="15" customHeight="1" x14ac:dyDescent="0.15">
      <c r="AE341" s="1">
        <f>IF(COUNTIF(AE$2:AE340,AE340)=AE340,AE340-1,AE340)</f>
        <v>97</v>
      </c>
      <c r="AF341" s="6">
        <f t="shared" si="37"/>
        <v>0.03</v>
      </c>
      <c r="AG341" s="7">
        <f t="shared" si="38"/>
        <v>0.42000000000000021</v>
      </c>
      <c r="AH341" s="8">
        <f t="shared" si="39"/>
        <v>0.54999999999999982</v>
      </c>
      <c r="AJ341" s="4">
        <f t="shared" si="40"/>
        <v>0.252</v>
      </c>
      <c r="AK341" s="4">
        <f t="shared" si="36"/>
        <v>0.10557314999563099</v>
      </c>
      <c r="AM341" s="1">
        <f t="shared" si="41"/>
        <v>1.0210636059428589E-2</v>
      </c>
      <c r="AN341" s="1">
        <f t="shared" si="42"/>
        <v>6.955985099337747E-2</v>
      </c>
    </row>
    <row r="342" spans="31:40" ht="15" customHeight="1" x14ac:dyDescent="0.15">
      <c r="AE342" s="1">
        <f>IF(COUNTIF(AE$2:AE341,AE341)=AE341,AE341-1,AE341)</f>
        <v>97</v>
      </c>
      <c r="AF342" s="6">
        <f t="shared" si="37"/>
        <v>0.03</v>
      </c>
      <c r="AG342" s="7">
        <f t="shared" si="38"/>
        <v>0.43000000000000022</v>
      </c>
      <c r="AH342" s="8">
        <f t="shared" si="39"/>
        <v>0.53999999999999981</v>
      </c>
      <c r="AJ342" s="4">
        <f t="shared" si="40"/>
        <v>0.251</v>
      </c>
      <c r="AK342" s="4">
        <f t="shared" si="36"/>
        <v>0.10503770751496816</v>
      </c>
      <c r="AM342" s="1">
        <f t="shared" si="41"/>
        <v>1.0240755929810384E-2</v>
      </c>
      <c r="AN342" s="1">
        <f t="shared" si="42"/>
        <v>6.9617549668874151E-2</v>
      </c>
    </row>
    <row r="343" spans="31:40" ht="15" customHeight="1" x14ac:dyDescent="0.15">
      <c r="AE343" s="1">
        <f>IF(COUNTIF(AE$2:AE342,AE342)=AE342,AE342-1,AE342)</f>
        <v>97</v>
      </c>
      <c r="AF343" s="6">
        <f t="shared" si="37"/>
        <v>0.03</v>
      </c>
      <c r="AG343" s="7">
        <f t="shared" si="38"/>
        <v>0.44000000000000022</v>
      </c>
      <c r="AH343" s="8">
        <f t="shared" si="39"/>
        <v>0.5299999999999998</v>
      </c>
      <c r="AJ343" s="4">
        <f t="shared" si="40"/>
        <v>0.25</v>
      </c>
      <c r="AK343" s="4">
        <f t="shared" si="36"/>
        <v>0.10452793884890298</v>
      </c>
      <c r="AM343" s="1">
        <f t="shared" si="41"/>
        <v>1.0270875800192179E-2</v>
      </c>
      <c r="AN343" s="1">
        <f t="shared" si="42"/>
        <v>6.9675248344370846E-2</v>
      </c>
    </row>
    <row r="344" spans="31:40" ht="15" customHeight="1" x14ac:dyDescent="0.15">
      <c r="AE344" s="1">
        <f>IF(COUNTIF(AE$2:AE343,AE343)=AE343,AE343-1,AE343)</f>
        <v>97</v>
      </c>
      <c r="AF344" s="6">
        <f t="shared" si="37"/>
        <v>0.03</v>
      </c>
      <c r="AG344" s="7">
        <f t="shared" si="38"/>
        <v>0.45000000000000023</v>
      </c>
      <c r="AH344" s="8">
        <f t="shared" si="39"/>
        <v>0.5199999999999998</v>
      </c>
      <c r="AJ344" s="4">
        <f t="shared" si="40"/>
        <v>0.249</v>
      </c>
      <c r="AK344" s="4">
        <f t="shared" si="36"/>
        <v>0.10404422136764732</v>
      </c>
      <c r="AM344" s="1">
        <f t="shared" si="41"/>
        <v>1.0300995670573973E-2</v>
      </c>
      <c r="AN344" s="1">
        <f t="shared" si="42"/>
        <v>6.9732947019867528E-2</v>
      </c>
    </row>
    <row r="345" spans="31:40" ht="15" customHeight="1" x14ac:dyDescent="0.15">
      <c r="AE345" s="1">
        <f>IF(COUNTIF(AE$2:AE344,AE344)=AE344,AE344-1,AE344)</f>
        <v>97</v>
      </c>
      <c r="AF345" s="6">
        <f t="shared" si="37"/>
        <v>0.03</v>
      </c>
      <c r="AG345" s="7">
        <f t="shared" si="38"/>
        <v>0.46000000000000024</v>
      </c>
      <c r="AH345" s="8">
        <f t="shared" si="39"/>
        <v>0.50999999999999979</v>
      </c>
      <c r="AJ345" s="4">
        <f t="shared" si="40"/>
        <v>0.248</v>
      </c>
      <c r="AK345" s="4">
        <f t="shared" si="36"/>
        <v>0.10358692002371728</v>
      </c>
      <c r="AM345" s="1">
        <f t="shared" si="41"/>
        <v>1.0331115540955768E-2</v>
      </c>
      <c r="AN345" s="1">
        <f t="shared" si="42"/>
        <v>6.9790645695364223E-2</v>
      </c>
    </row>
    <row r="346" spans="31:40" ht="15" customHeight="1" x14ac:dyDescent="0.15">
      <c r="AE346" s="1">
        <f>IF(COUNTIF(AE$2:AE345,AE345)=AE345,AE345-1,AE345)</f>
        <v>97</v>
      </c>
      <c r="AF346" s="6">
        <f t="shared" si="37"/>
        <v>0.03</v>
      </c>
      <c r="AG346" s="7">
        <f t="shared" si="38"/>
        <v>0.47000000000000025</v>
      </c>
      <c r="AH346" s="8">
        <f t="shared" si="39"/>
        <v>0.49999999999999972</v>
      </c>
      <c r="AJ346" s="4">
        <f t="shared" si="40"/>
        <v>0.24699999999999997</v>
      </c>
      <c r="AK346" s="4">
        <f t="shared" si="36"/>
        <v>0.10315638613290017</v>
      </c>
      <c r="AM346" s="1">
        <f t="shared" si="41"/>
        <v>1.0361235411337563E-2</v>
      </c>
      <c r="AN346" s="1">
        <f t="shared" si="42"/>
        <v>6.9848344370860904E-2</v>
      </c>
    </row>
    <row r="347" spans="31:40" ht="15" customHeight="1" x14ac:dyDescent="0.15">
      <c r="AE347" s="1">
        <f>IF(COUNTIF(AE$2:AE346,AE346)=AE346,AE346-1,AE346)</f>
        <v>97</v>
      </c>
      <c r="AF347" s="6">
        <f t="shared" si="37"/>
        <v>0.03</v>
      </c>
      <c r="AG347" s="7">
        <f t="shared" si="38"/>
        <v>0.48000000000000026</v>
      </c>
      <c r="AH347" s="8">
        <f t="shared" si="39"/>
        <v>0.48999999999999971</v>
      </c>
      <c r="AJ347" s="4">
        <f t="shared" si="40"/>
        <v>0.24599999999999997</v>
      </c>
      <c r="AK347" s="4">
        <f t="shared" si="36"/>
        <v>0.10275295616185452</v>
      </c>
      <c r="AM347" s="1">
        <f t="shared" si="41"/>
        <v>1.0391355281719358E-2</v>
      </c>
      <c r="AN347" s="1">
        <f t="shared" si="42"/>
        <v>6.9906043046357599E-2</v>
      </c>
    </row>
    <row r="348" spans="31:40" ht="15" customHeight="1" x14ac:dyDescent="0.15">
      <c r="AE348" s="1">
        <f>IF(COUNTIF(AE$2:AE347,AE347)=AE347,AE347-1,AE347)</f>
        <v>97</v>
      </c>
      <c r="AF348" s="6">
        <f t="shared" si="37"/>
        <v>0.03</v>
      </c>
      <c r="AG348" s="7">
        <f t="shared" si="38"/>
        <v>0.49000000000000027</v>
      </c>
      <c r="AH348" s="8">
        <f t="shared" si="39"/>
        <v>0.4799999999999997</v>
      </c>
      <c r="AJ348" s="4">
        <f t="shared" si="40"/>
        <v>0.24499999999999997</v>
      </c>
      <c r="AK348" s="4">
        <f t="shared" si="36"/>
        <v>0.10237695053086898</v>
      </c>
      <c r="AM348" s="1">
        <f t="shared" si="41"/>
        <v>1.0421475152101152E-2</v>
      </c>
      <c r="AN348" s="1">
        <f t="shared" si="42"/>
        <v>6.9963741721854281E-2</v>
      </c>
    </row>
    <row r="349" spans="31:40" ht="15" customHeight="1" x14ac:dyDescent="0.15">
      <c r="AE349" s="1">
        <f>IF(COUNTIF(AE$2:AE348,AE348)=AE348,AE348-1,AE348)</f>
        <v>97</v>
      </c>
      <c r="AF349" s="6">
        <f t="shared" si="37"/>
        <v>0.03</v>
      </c>
      <c r="AG349" s="7">
        <f t="shared" si="38"/>
        <v>0.50000000000000022</v>
      </c>
      <c r="AH349" s="8">
        <f t="shared" si="39"/>
        <v>0.46999999999999975</v>
      </c>
      <c r="AJ349" s="4">
        <f t="shared" si="40"/>
        <v>0.24399999999999999</v>
      </c>
      <c r="AK349" s="4">
        <f t="shared" si="36"/>
        <v>0.10202867244064287</v>
      </c>
      <c r="AM349" s="1">
        <f t="shared" si="41"/>
        <v>1.0451595022482947E-2</v>
      </c>
      <c r="AN349" s="1">
        <f t="shared" si="42"/>
        <v>7.0021440397350976E-2</v>
      </c>
    </row>
    <row r="350" spans="31:40" ht="15" customHeight="1" x14ac:dyDescent="0.15">
      <c r="AE350" s="1">
        <f>IF(COUNTIF(AE$2:AE349,AE349)=AE349,AE349-1,AE349)</f>
        <v>97</v>
      </c>
      <c r="AF350" s="6">
        <f t="shared" si="37"/>
        <v>0.03</v>
      </c>
      <c r="AG350" s="7">
        <f t="shared" si="38"/>
        <v>0.51000000000000023</v>
      </c>
      <c r="AH350" s="8">
        <f t="shared" si="39"/>
        <v>0.45999999999999974</v>
      </c>
      <c r="AJ350" s="4">
        <f t="shared" si="40"/>
        <v>0.24299999999999999</v>
      </c>
      <c r="AK350" s="4">
        <f t="shared" si="36"/>
        <v>0.10170840673218706</v>
      </c>
      <c r="AM350" s="1">
        <f t="shared" si="41"/>
        <v>1.0481714892864742E-2</v>
      </c>
      <c r="AN350" s="1">
        <f t="shared" si="42"/>
        <v>7.0079139072847657E-2</v>
      </c>
    </row>
    <row r="351" spans="31:40" ht="15" customHeight="1" x14ac:dyDescent="0.15">
      <c r="AE351" s="1">
        <f>IF(COUNTIF(AE$2:AE350,AE350)=AE350,AE350-1,AE350)</f>
        <v>97</v>
      </c>
      <c r="AF351" s="6">
        <f t="shared" si="37"/>
        <v>0.03</v>
      </c>
      <c r="AG351" s="7">
        <f t="shared" si="38"/>
        <v>0.52000000000000024</v>
      </c>
      <c r="AH351" s="8">
        <f t="shared" si="39"/>
        <v>0.44999999999999973</v>
      </c>
      <c r="AJ351" s="4">
        <f t="shared" si="40"/>
        <v>0.24199999999999999</v>
      </c>
      <c r="AK351" s="4">
        <f t="shared" si="36"/>
        <v>0.10141641878906985</v>
      </c>
      <c r="AM351" s="1">
        <f t="shared" si="41"/>
        <v>1.0511834763246537E-2</v>
      </c>
      <c r="AN351" s="1">
        <f t="shared" si="42"/>
        <v>7.0136837748344338E-2</v>
      </c>
    </row>
    <row r="352" spans="31:40" ht="15" customHeight="1" x14ac:dyDescent="0.15">
      <c r="AE352" s="1">
        <f>IF(COUNTIF(AE$2:AE351,AE351)=AE351,AE351-1,AE351)</f>
        <v>97</v>
      </c>
      <c r="AF352" s="6">
        <f t="shared" si="37"/>
        <v>0.03</v>
      </c>
      <c r="AG352" s="7">
        <f t="shared" si="38"/>
        <v>0.53000000000000025</v>
      </c>
      <c r="AH352" s="8">
        <f t="shared" si="39"/>
        <v>0.43999999999999972</v>
      </c>
      <c r="AJ352" s="4">
        <f t="shared" si="40"/>
        <v>0.24099999999999999</v>
      </c>
      <c r="AK352" s="4">
        <f t="shared" si="36"/>
        <v>0.10115295349123522</v>
      </c>
      <c r="AM352" s="1">
        <f t="shared" si="41"/>
        <v>1.0541954633628331E-2</v>
      </c>
      <c r="AN352" s="1">
        <f t="shared" si="42"/>
        <v>7.0194536423841034E-2</v>
      </c>
    </row>
    <row r="353" spans="31:40" ht="15" customHeight="1" x14ac:dyDescent="0.15">
      <c r="AE353" s="1">
        <f>IF(COUNTIF(AE$2:AE352,AE352)=AE352,AE352-1,AE352)</f>
        <v>97</v>
      </c>
      <c r="AF353" s="6">
        <f t="shared" si="37"/>
        <v>0.03</v>
      </c>
      <c r="AG353" s="7">
        <f t="shared" si="38"/>
        <v>0.54000000000000026</v>
      </c>
      <c r="AH353" s="8">
        <f t="shared" si="39"/>
        <v>0.42999999999999972</v>
      </c>
      <c r="AJ353" s="4">
        <f t="shared" si="40"/>
        <v>0.24</v>
      </c>
      <c r="AK353" s="4">
        <f t="shared" si="36"/>
        <v>0.10091823422949887</v>
      </c>
      <c r="AM353" s="1">
        <f t="shared" si="41"/>
        <v>1.0572074504010126E-2</v>
      </c>
      <c r="AN353" s="1">
        <f t="shared" si="42"/>
        <v>7.0252235099337729E-2</v>
      </c>
    </row>
    <row r="354" spans="31:40" ht="15" customHeight="1" x14ac:dyDescent="0.15">
      <c r="AE354" s="1">
        <f>IF(COUNTIF(AE$2:AE353,AE353)=AE353,AE353-1,AE353)</f>
        <v>97</v>
      </c>
      <c r="AF354" s="6">
        <f t="shared" si="37"/>
        <v>0.03</v>
      </c>
      <c r="AG354" s="7">
        <f t="shared" si="38"/>
        <v>0.55000000000000027</v>
      </c>
      <c r="AH354" s="8">
        <f t="shared" si="39"/>
        <v>0.41999999999999971</v>
      </c>
      <c r="AJ354" s="4">
        <f t="shared" si="40"/>
        <v>0.23899999999999999</v>
      </c>
      <c r="AK354" s="4">
        <f t="shared" si="36"/>
        <v>0.10071246198956711</v>
      </c>
      <c r="AM354" s="1">
        <f t="shared" si="41"/>
        <v>1.0602194374391921E-2</v>
      </c>
      <c r="AN354" s="1">
        <f t="shared" si="42"/>
        <v>7.030993377483441E-2</v>
      </c>
    </row>
    <row r="355" spans="31:40" ht="15" customHeight="1" x14ac:dyDescent="0.15">
      <c r="AE355" s="1">
        <f>IF(COUNTIF(AE$2:AE354,AE354)=AE354,AE354-1,AE354)</f>
        <v>97</v>
      </c>
      <c r="AF355" s="6">
        <f t="shared" si="37"/>
        <v>0.03</v>
      </c>
      <c r="AG355" s="7">
        <f t="shared" si="38"/>
        <v>0.56000000000000028</v>
      </c>
      <c r="AH355" s="8">
        <f t="shared" si="39"/>
        <v>0.4099999999999997</v>
      </c>
      <c r="AJ355" s="4">
        <f t="shared" si="40"/>
        <v>0.23799999999999996</v>
      </c>
      <c r="AK355" s="4">
        <f t="shared" si="36"/>
        <v>0.10053581451403275</v>
      </c>
      <c r="AM355" s="1">
        <f t="shared" si="41"/>
        <v>1.0632314244773716E-2</v>
      </c>
      <c r="AN355" s="1">
        <f t="shared" si="42"/>
        <v>7.0367632450331091E-2</v>
      </c>
    </row>
    <row r="356" spans="31:40" ht="15" customHeight="1" x14ac:dyDescent="0.15">
      <c r="AE356" s="1">
        <f>IF(COUNTIF(AE$2:AE355,AE355)=AE355,AE355-1,AE355)</f>
        <v>97</v>
      </c>
      <c r="AF356" s="6">
        <f t="shared" si="37"/>
        <v>0.03</v>
      </c>
      <c r="AG356" s="7">
        <f t="shared" si="38"/>
        <v>0.57000000000000028</v>
      </c>
      <c r="AH356" s="8">
        <f t="shared" si="39"/>
        <v>0.39999999999999969</v>
      </c>
      <c r="AJ356" s="4">
        <f t="shared" si="40"/>
        <v>0.23699999999999996</v>
      </c>
      <c r="AK356" s="4">
        <f t="shared" si="36"/>
        <v>0.10038844555027236</v>
      </c>
      <c r="AM356" s="1">
        <f t="shared" si="41"/>
        <v>1.066243411515551E-2</v>
      </c>
      <c r="AN356" s="1">
        <f t="shared" si="42"/>
        <v>7.0425331125827786E-2</v>
      </c>
    </row>
    <row r="357" spans="31:40" ht="15" customHeight="1" x14ac:dyDescent="0.15">
      <c r="AE357" s="1">
        <f>IF(COUNTIF(AE$2:AE356,AE356)=AE356,AE356-1,AE356)</f>
        <v>97</v>
      </c>
      <c r="AF357" s="6">
        <f t="shared" si="37"/>
        <v>0.03</v>
      </c>
      <c r="AG357" s="7">
        <f t="shared" si="38"/>
        <v>0.58000000000000029</v>
      </c>
      <c r="AH357" s="8">
        <f t="shared" si="39"/>
        <v>0.38999999999999968</v>
      </c>
      <c r="AJ357" s="4">
        <f t="shared" si="40"/>
        <v>0.23599999999999996</v>
      </c>
      <c r="AK357" s="4">
        <f t="shared" si="36"/>
        <v>0.1002704841915107</v>
      </c>
      <c r="AM357" s="1">
        <f t="shared" si="41"/>
        <v>1.0692553985537305E-2</v>
      </c>
      <c r="AN357" s="1">
        <f t="shared" si="42"/>
        <v>7.0483029801324468E-2</v>
      </c>
    </row>
    <row r="358" spans="31:40" ht="15" customHeight="1" x14ac:dyDescent="0.15">
      <c r="AE358" s="1">
        <f>IF(COUNTIF(AE$2:AE357,AE357)=AE357,AE357-1,AE357)</f>
        <v>97</v>
      </c>
      <c r="AF358" s="6">
        <f t="shared" si="37"/>
        <v>0.03</v>
      </c>
      <c r="AG358" s="7">
        <f t="shared" si="38"/>
        <v>0.5900000000000003</v>
      </c>
      <c r="AH358" s="8">
        <f t="shared" si="39"/>
        <v>0.37999999999999967</v>
      </c>
      <c r="AJ358" s="4">
        <f t="shared" si="40"/>
        <v>0.23499999999999996</v>
      </c>
      <c r="AK358" s="4">
        <f t="shared" si="36"/>
        <v>0.10018203431753618</v>
      </c>
      <c r="AM358" s="1">
        <f t="shared" si="41"/>
        <v>1.07226738559191E-2</v>
      </c>
      <c r="AN358" s="1">
        <f t="shared" si="42"/>
        <v>7.0540728476821163E-2</v>
      </c>
    </row>
    <row r="359" spans="31:40" ht="15" customHeight="1" x14ac:dyDescent="0.15">
      <c r="AE359" s="1">
        <f>IF(COUNTIF(AE$2:AE358,AE358)=AE358,AE358-1,AE358)</f>
        <v>97</v>
      </c>
      <c r="AF359" s="6">
        <f t="shared" si="37"/>
        <v>0.03</v>
      </c>
      <c r="AG359" s="7">
        <f t="shared" si="38"/>
        <v>0.60000000000000031</v>
      </c>
      <c r="AH359" s="8">
        <f t="shared" si="39"/>
        <v>0.36999999999999966</v>
      </c>
      <c r="AJ359" s="4">
        <f t="shared" si="40"/>
        <v>0.23399999999999996</v>
      </c>
      <c r="AK359" s="4">
        <f t="shared" si="36"/>
        <v>0.10012317414065537</v>
      </c>
      <c r="AM359" s="1">
        <f t="shared" si="41"/>
        <v>1.0752793726300895E-2</v>
      </c>
      <c r="AN359" s="1">
        <f t="shared" si="42"/>
        <v>7.0598427152317844E-2</v>
      </c>
    </row>
    <row r="360" spans="31:40" ht="15" customHeight="1" x14ac:dyDescent="0.15">
      <c r="AE360" s="1">
        <f>IF(COUNTIF(AE$2:AE359,AE359)=AE359,AE359-1,AE359)</f>
        <v>97</v>
      </c>
      <c r="AF360" s="6">
        <f t="shared" si="37"/>
        <v>0.03</v>
      </c>
      <c r="AG360" s="7">
        <f t="shared" si="38"/>
        <v>0.61000000000000032</v>
      </c>
      <c r="AH360" s="8">
        <f t="shared" si="39"/>
        <v>0.35999999999999965</v>
      </c>
      <c r="AJ360" s="4">
        <f t="shared" si="40"/>
        <v>0.23299999999999993</v>
      </c>
      <c r="AK360" s="4">
        <f t="shared" si="36"/>
        <v>0.10009395586148045</v>
      </c>
      <c r="AM360" s="1">
        <f t="shared" si="41"/>
        <v>1.0782913596682689E-2</v>
      </c>
      <c r="AN360" s="1">
        <f t="shared" si="42"/>
        <v>7.0656125827814539E-2</v>
      </c>
    </row>
    <row r="361" spans="31:40" ht="15" customHeight="1" x14ac:dyDescent="0.15">
      <c r="AE361" s="1">
        <f>IF(COUNTIF(AE$2:AE360,AE360)=AE360,AE360-1,AE360)</f>
        <v>97</v>
      </c>
      <c r="AF361" s="6">
        <f t="shared" si="37"/>
        <v>0.03</v>
      </c>
      <c r="AG361" s="7">
        <f t="shared" si="38"/>
        <v>0.62000000000000033</v>
      </c>
      <c r="AH361" s="8">
        <f t="shared" si="39"/>
        <v>0.34999999999999964</v>
      </c>
      <c r="AJ361" s="4">
        <f t="shared" si="40"/>
        <v>0.23199999999999993</v>
      </c>
      <c r="AK361" s="4">
        <f t="shared" si="36"/>
        <v>0.10009440543806632</v>
      </c>
      <c r="AM361" s="1">
        <f t="shared" si="41"/>
        <v>1.0813033467064484E-2</v>
      </c>
      <c r="AN361" s="1">
        <f t="shared" si="42"/>
        <v>7.0713824503311221E-2</v>
      </c>
    </row>
    <row r="362" spans="31:40" ht="15" customHeight="1" x14ac:dyDescent="0.15">
      <c r="AE362" s="1">
        <f>IF(COUNTIF(AE$2:AE361,AE361)=AE361,AE361-1,AE361)</f>
        <v>97</v>
      </c>
      <c r="AF362" s="6">
        <f t="shared" si="37"/>
        <v>0.03</v>
      </c>
      <c r="AG362" s="7">
        <f t="shared" si="38"/>
        <v>0.63000000000000034</v>
      </c>
      <c r="AH362" s="8">
        <f t="shared" si="39"/>
        <v>0.33999999999999964</v>
      </c>
      <c r="AJ362" s="4">
        <f t="shared" si="40"/>
        <v>0.23099999999999998</v>
      </c>
      <c r="AK362" s="4">
        <f t="shared" si="36"/>
        <v>0.10012452247077136</v>
      </c>
      <c r="AM362" s="1">
        <f t="shared" si="41"/>
        <v>1.0843153337446279E-2</v>
      </c>
      <c r="AN362" s="1">
        <f t="shared" si="42"/>
        <v>7.0771523178807916E-2</v>
      </c>
    </row>
    <row r="363" spans="31:40" ht="15" customHeight="1" x14ac:dyDescent="0.15">
      <c r="AE363" s="1">
        <f>IF(COUNTIF(AE$2:AE362,AE362)=AE362,AE362-1,AE362)</f>
        <v>97</v>
      </c>
      <c r="AF363" s="6">
        <f t="shared" si="37"/>
        <v>0.03</v>
      </c>
      <c r="AG363" s="7">
        <f t="shared" si="38"/>
        <v>0.64000000000000035</v>
      </c>
      <c r="AH363" s="8">
        <f t="shared" si="39"/>
        <v>0.32999999999999963</v>
      </c>
      <c r="AJ363" s="4">
        <f t="shared" si="40"/>
        <v>0.22999999999999998</v>
      </c>
      <c r="AK363" s="4">
        <f t="shared" si="36"/>
        <v>0.100184280204032</v>
      </c>
      <c r="AM363" s="1">
        <f t="shared" si="41"/>
        <v>1.0873273207828073E-2</v>
      </c>
      <c r="AN363" s="1">
        <f t="shared" si="42"/>
        <v>7.0829221854304597E-2</v>
      </c>
    </row>
    <row r="364" spans="31:40" ht="15" customHeight="1" x14ac:dyDescent="0.15">
      <c r="AE364" s="1">
        <f>IF(COUNTIF(AE$2:AE363,AE363)=AE363,AE363-1,AE363)</f>
        <v>97</v>
      </c>
      <c r="AF364" s="6">
        <f t="shared" si="37"/>
        <v>0.03</v>
      </c>
      <c r="AG364" s="7">
        <f t="shared" si="38"/>
        <v>0.65000000000000036</v>
      </c>
      <c r="AH364" s="8">
        <f t="shared" si="39"/>
        <v>0.31999999999999962</v>
      </c>
      <c r="AJ364" s="4">
        <f t="shared" si="40"/>
        <v>0.22899999999999998</v>
      </c>
      <c r="AK364" s="4">
        <f t="shared" si="36"/>
        <v>0.10027362564503189</v>
      </c>
      <c r="AM364" s="1">
        <f t="shared" si="41"/>
        <v>1.0903393078209868E-2</v>
      </c>
      <c r="AN364" s="1">
        <f t="shared" si="42"/>
        <v>7.0886920529801278E-2</v>
      </c>
    </row>
    <row r="365" spans="31:40" ht="15" customHeight="1" x14ac:dyDescent="0.15">
      <c r="AE365" s="1">
        <f>IF(COUNTIF(AE$2:AE364,AE364)=AE364,AE364-1,AE364)</f>
        <v>97</v>
      </c>
      <c r="AF365" s="6">
        <f t="shared" si="37"/>
        <v>0.03</v>
      </c>
      <c r="AG365" s="7">
        <f t="shared" si="38"/>
        <v>0.66000000000000036</v>
      </c>
      <c r="AH365" s="8">
        <f t="shared" si="39"/>
        <v>0.30999999999999961</v>
      </c>
      <c r="AJ365" s="4">
        <f t="shared" si="40"/>
        <v>0.22799999999999998</v>
      </c>
      <c r="AK365" s="4">
        <f t="shared" si="36"/>
        <v>0.10039247979804065</v>
      </c>
      <c r="AM365" s="1">
        <f t="shared" si="41"/>
        <v>1.0933512948591663E-2</v>
      </c>
      <c r="AN365" s="1">
        <f t="shared" si="42"/>
        <v>7.0944619205297973E-2</v>
      </c>
    </row>
    <row r="366" spans="31:40" ht="15" customHeight="1" x14ac:dyDescent="0.15">
      <c r="AE366" s="1">
        <f>IF(COUNTIF(AE$2:AE365,AE365)=AE365,AE365-1,AE365)</f>
        <v>97</v>
      </c>
      <c r="AF366" s="6">
        <f t="shared" si="37"/>
        <v>0.03</v>
      </c>
      <c r="AG366" s="7">
        <f t="shared" si="38"/>
        <v>0.67000000000000037</v>
      </c>
      <c r="AH366" s="8">
        <f t="shared" si="39"/>
        <v>0.2999999999999996</v>
      </c>
      <c r="AJ366" s="4">
        <f t="shared" si="40"/>
        <v>0.22699999999999998</v>
      </c>
      <c r="AK366" s="4">
        <f t="shared" si="36"/>
        <v>0.10054073801201183</v>
      </c>
      <c r="AM366" s="1">
        <f t="shared" si="41"/>
        <v>1.0963632818973458E-2</v>
      </c>
      <c r="AN366" s="1">
        <f t="shared" si="42"/>
        <v>7.1002317880794669E-2</v>
      </c>
    </row>
    <row r="367" spans="31:40" ht="15" customHeight="1" x14ac:dyDescent="0.15">
      <c r="AE367" s="1">
        <f>IF(COUNTIF(AE$2:AE366,AE366)=AE366,AE366-1,AE366)</f>
        <v>97</v>
      </c>
      <c r="AF367" s="6">
        <f t="shared" si="37"/>
        <v>0.03</v>
      </c>
      <c r="AG367" s="7">
        <f t="shared" si="38"/>
        <v>0.68000000000000038</v>
      </c>
      <c r="AH367" s="8">
        <f t="shared" si="39"/>
        <v>0.28999999999999959</v>
      </c>
      <c r="AJ367" s="4">
        <f t="shared" si="40"/>
        <v>0.22599999999999998</v>
      </c>
      <c r="AK367" s="4">
        <f t="shared" si="36"/>
        <v>0.10071827043789026</v>
      </c>
      <c r="AM367" s="1">
        <f t="shared" si="41"/>
        <v>1.0993752689355252E-2</v>
      </c>
      <c r="AN367" s="1">
        <f t="shared" si="42"/>
        <v>7.106001655629135E-2</v>
      </c>
    </row>
    <row r="368" spans="31:40" ht="15" customHeight="1" x14ac:dyDescent="0.15">
      <c r="AE368" s="1">
        <f>IF(COUNTIF(AE$2:AE367,AE367)=AE367,AE367-1,AE367)</f>
        <v>97</v>
      </c>
      <c r="AF368" s="6">
        <f t="shared" si="37"/>
        <v>0.03</v>
      </c>
      <c r="AG368" s="7">
        <f t="shared" si="38"/>
        <v>0.69000000000000039</v>
      </c>
      <c r="AH368" s="8">
        <f t="shared" si="39"/>
        <v>0.27999999999999958</v>
      </c>
      <c r="AJ368" s="4">
        <f t="shared" si="40"/>
        <v>0.22499999999999998</v>
      </c>
      <c r="AK368" s="4">
        <f t="shared" si="36"/>
        <v>0.10092492259100325</v>
      </c>
      <c r="AM368" s="1">
        <f t="shared" si="41"/>
        <v>1.1023872559737047E-2</v>
      </c>
      <c r="AN368" s="1">
        <f t="shared" si="42"/>
        <v>7.1117715231788031E-2</v>
      </c>
    </row>
    <row r="369" spans="31:40" ht="15" customHeight="1" x14ac:dyDescent="0.15">
      <c r="AE369" s="1">
        <f>IF(COUNTIF(AE$2:AE368,AE368)=AE368,AE368-1,AE368)</f>
        <v>97</v>
      </c>
      <c r="AF369" s="6">
        <f t="shared" si="37"/>
        <v>0.03</v>
      </c>
      <c r="AG369" s="7">
        <f t="shared" si="38"/>
        <v>0.7000000000000004</v>
      </c>
      <c r="AH369" s="8">
        <f t="shared" si="39"/>
        <v>0.26999999999999957</v>
      </c>
      <c r="AJ369" s="4">
        <f t="shared" si="40"/>
        <v>0.22399999999999998</v>
      </c>
      <c r="AK369" s="4">
        <f t="shared" si="36"/>
        <v>0.1011605160129188</v>
      </c>
      <c r="AM369" s="1">
        <f t="shared" si="41"/>
        <v>1.1053992430118842E-2</v>
      </c>
      <c r="AN369" s="1">
        <f t="shared" si="42"/>
        <v>7.1175413907284726E-2</v>
      </c>
    </row>
    <row r="370" spans="31:40" ht="15" customHeight="1" x14ac:dyDescent="0.15">
      <c r="AE370" s="1">
        <f>IF(COUNTIF(AE$2:AE369,AE369)=AE369,AE369-1,AE369)</f>
        <v>97</v>
      </c>
      <c r="AF370" s="6">
        <f t="shared" si="37"/>
        <v>0.03</v>
      </c>
      <c r="AG370" s="7">
        <f t="shared" si="38"/>
        <v>0.71000000000000041</v>
      </c>
      <c r="AH370" s="8">
        <f t="shared" si="39"/>
        <v>0.25999999999999956</v>
      </c>
      <c r="AJ370" s="4">
        <f t="shared" si="40"/>
        <v>0.22299999999999998</v>
      </c>
      <c r="AK370" s="4">
        <f t="shared" si="36"/>
        <v>0.1014248490262618</v>
      </c>
      <c r="AM370" s="1">
        <f t="shared" si="41"/>
        <v>1.1084112300500637E-2</v>
      </c>
      <c r="AN370" s="1">
        <f t="shared" si="42"/>
        <v>7.1233112582781422E-2</v>
      </c>
    </row>
    <row r="371" spans="31:40" ht="15" customHeight="1" x14ac:dyDescent="0.15">
      <c r="AE371" s="1">
        <f>IF(COUNTIF(AE$2:AE370,AE370)=AE370,AE370-1,AE370)</f>
        <v>97</v>
      </c>
      <c r="AF371" s="6">
        <f t="shared" si="37"/>
        <v>0.03</v>
      </c>
      <c r="AG371" s="7">
        <f t="shared" si="38"/>
        <v>0.72000000000000042</v>
      </c>
      <c r="AH371" s="8">
        <f t="shared" si="39"/>
        <v>0.24999999999999956</v>
      </c>
      <c r="AJ371" s="4">
        <f t="shared" si="40"/>
        <v>0.22199999999999998</v>
      </c>
      <c r="AK371" s="4">
        <f t="shared" si="36"/>
        <v>0.10171769757520076</v>
      </c>
      <c r="AM371" s="1">
        <f t="shared" si="41"/>
        <v>1.1114232170882431E-2</v>
      </c>
      <c r="AN371" s="1">
        <f t="shared" si="42"/>
        <v>7.1290811258278103E-2</v>
      </c>
    </row>
    <row r="372" spans="31:40" ht="15" customHeight="1" x14ac:dyDescent="0.15">
      <c r="AE372" s="1">
        <f>IF(COUNTIF(AE$2:AE371,AE371)=AE371,AE371-1,AE371)</f>
        <v>97</v>
      </c>
      <c r="AF372" s="6">
        <f t="shared" si="37"/>
        <v>0.03</v>
      </c>
      <c r="AG372" s="7">
        <f t="shared" si="38"/>
        <v>0.73000000000000043</v>
      </c>
      <c r="AH372" s="8">
        <f t="shared" si="39"/>
        <v>0.23999999999999955</v>
      </c>
      <c r="AJ372" s="4">
        <f t="shared" si="40"/>
        <v>0.22099999999999997</v>
      </c>
      <c r="AK372" s="4">
        <f t="shared" si="36"/>
        <v>0.10203881614366173</v>
      </c>
      <c r="AM372" s="1">
        <f t="shared" si="41"/>
        <v>1.1144352041264226E-2</v>
      </c>
      <c r="AN372" s="1">
        <f t="shared" si="42"/>
        <v>7.1348509933774784E-2</v>
      </c>
    </row>
    <row r="373" spans="31:40" ht="15" customHeight="1" x14ac:dyDescent="0.15">
      <c r="AE373" s="1">
        <f>IF(COUNTIF(AE$2:AE372,AE372)=AE372,AE372-1,AE372)</f>
        <v>97</v>
      </c>
      <c r="AF373" s="6">
        <f t="shared" si="37"/>
        <v>0.03</v>
      </c>
      <c r="AG373" s="7">
        <f t="shared" si="38"/>
        <v>0.74000000000000044</v>
      </c>
      <c r="AH373" s="8">
        <f t="shared" si="39"/>
        <v>0.22999999999999954</v>
      </c>
      <c r="AJ373" s="4">
        <f t="shared" si="40"/>
        <v>0.21999999999999997</v>
      </c>
      <c r="AK373" s="4">
        <f t="shared" si="36"/>
        <v>0.10238793874280311</v>
      </c>
      <c r="AM373" s="1">
        <f t="shared" si="41"/>
        <v>1.1174471911646021E-2</v>
      </c>
      <c r="AN373" s="1">
        <f t="shared" si="42"/>
        <v>7.1406208609271479E-2</v>
      </c>
    </row>
    <row r="374" spans="31:40" ht="15" customHeight="1" x14ac:dyDescent="0.15">
      <c r="AE374" s="1">
        <f>IF(COUNTIF(AE$2:AE373,AE373)=AE373,AE373-1,AE373)</f>
        <v>97</v>
      </c>
      <c r="AF374" s="6">
        <f t="shared" si="37"/>
        <v>0.03</v>
      </c>
      <c r="AG374" s="7">
        <f t="shared" si="38"/>
        <v>0.75000000000000044</v>
      </c>
      <c r="AH374" s="8">
        <f t="shared" si="39"/>
        <v>0.21999999999999953</v>
      </c>
      <c r="AJ374" s="4">
        <f t="shared" si="40"/>
        <v>0.21899999999999997</v>
      </c>
      <c r="AK374" s="4">
        <f t="shared" si="36"/>
        <v>0.10276477995889449</v>
      </c>
      <c r="AM374" s="1">
        <f t="shared" si="41"/>
        <v>1.1204591782027816E-2</v>
      </c>
      <c r="AN374" s="1">
        <f t="shared" si="42"/>
        <v>7.1463907284768161E-2</v>
      </c>
    </row>
    <row r="375" spans="31:40" ht="15" customHeight="1" x14ac:dyDescent="0.15">
      <c r="AE375" s="1">
        <f>IF(COUNTIF(AE$2:AE374,AE374)=AE374,AE374-1,AE374)</f>
        <v>97</v>
      </c>
      <c r="AF375" s="6">
        <f t="shared" si="37"/>
        <v>0.03</v>
      </c>
      <c r="AG375" s="7">
        <f t="shared" si="38"/>
        <v>0.76000000000000045</v>
      </c>
      <c r="AH375" s="8">
        <f t="shared" si="39"/>
        <v>0.20999999999999952</v>
      </c>
      <c r="AJ375" s="4">
        <f t="shared" si="40"/>
        <v>0.21799999999999997</v>
      </c>
      <c r="AK375" s="4">
        <f t="shared" si="36"/>
        <v>0.1031690360524901</v>
      </c>
      <c r="AM375" s="1">
        <f t="shared" si="41"/>
        <v>1.123471165240961E-2</v>
      </c>
      <c r="AN375" s="1">
        <f t="shared" si="42"/>
        <v>7.1521605960264856E-2</v>
      </c>
    </row>
    <row r="376" spans="31:40" ht="15" customHeight="1" x14ac:dyDescent="0.15">
      <c r="AE376" s="1">
        <f>IF(COUNTIF(AE$2:AE375,AE375)=AE375,AE375-1,AE375)</f>
        <v>97</v>
      </c>
      <c r="AF376" s="6">
        <f t="shared" si="37"/>
        <v>0.03</v>
      </c>
      <c r="AG376" s="7">
        <f t="shared" si="38"/>
        <v>0.77000000000000046</v>
      </c>
      <c r="AH376" s="8">
        <f t="shared" si="39"/>
        <v>0.19999999999999951</v>
      </c>
      <c r="AJ376" s="4">
        <f t="shared" si="40"/>
        <v>0.21699999999999997</v>
      </c>
      <c r="AK376" s="4">
        <f t="shared" si="36"/>
        <v>0.10360038609966665</v>
      </c>
      <c r="AM376" s="1">
        <f t="shared" si="41"/>
        <v>1.1264831522791405E-2</v>
      </c>
      <c r="AN376" s="1">
        <f t="shared" si="42"/>
        <v>7.1579304635761537E-2</v>
      </c>
    </row>
    <row r="377" spans="31:40" ht="15" customHeight="1" x14ac:dyDescent="0.15">
      <c r="AE377" s="1">
        <f>IF(COUNTIF(AE$2:AE376,AE376)=AE376,AE376-1,AE376)</f>
        <v>97</v>
      </c>
      <c r="AF377" s="6">
        <f t="shared" si="37"/>
        <v>0.03</v>
      </c>
      <c r="AG377" s="7">
        <f t="shared" si="38"/>
        <v>0.78000000000000047</v>
      </c>
      <c r="AH377" s="8">
        <f t="shared" si="39"/>
        <v>0.1899999999999995</v>
      </c>
      <c r="AJ377" s="4">
        <f t="shared" si="40"/>
        <v>0.21599999999999997</v>
      </c>
      <c r="AK377" s="4">
        <f t="shared" si="36"/>
        <v>0.10405849316610348</v>
      </c>
      <c r="AM377" s="1">
        <f t="shared" si="41"/>
        <v>1.12949513931732E-2</v>
      </c>
      <c r="AN377" s="1">
        <f t="shared" si="42"/>
        <v>7.1637003311258218E-2</v>
      </c>
    </row>
    <row r="378" spans="31:40" ht="15" customHeight="1" x14ac:dyDescent="0.15">
      <c r="AE378" s="1">
        <f>IF(COUNTIF(AE$2:AE377,AE377)=AE377,AE377-1,AE377)</f>
        <v>97</v>
      </c>
      <c r="AF378" s="6">
        <f t="shared" si="37"/>
        <v>0.03</v>
      </c>
      <c r="AG378" s="7">
        <f t="shared" si="38"/>
        <v>0.79000000000000048</v>
      </c>
      <c r="AH378" s="8">
        <f t="shared" si="39"/>
        <v>0.17999999999999949</v>
      </c>
      <c r="AJ378" s="4">
        <f t="shared" si="40"/>
        <v>0.21499999999999997</v>
      </c>
      <c r="AK378" s="4">
        <f t="shared" si="36"/>
        <v>0.10454300550491173</v>
      </c>
      <c r="AM378" s="1">
        <f t="shared" si="41"/>
        <v>1.1325071263554995E-2</v>
      </c>
      <c r="AN378" s="1">
        <f t="shared" si="42"/>
        <v>7.1694701986754913E-2</v>
      </c>
    </row>
    <row r="379" spans="31:40" ht="15" customHeight="1" x14ac:dyDescent="0.15">
      <c r="AE379" s="1">
        <f>IF(COUNTIF(AE$2:AE378,AE378)=AE378,AE378-1,AE378)</f>
        <v>97</v>
      </c>
      <c r="AF379" s="6">
        <f t="shared" si="37"/>
        <v>0.03</v>
      </c>
      <c r="AG379" s="7">
        <f t="shared" si="38"/>
        <v>0.80000000000000049</v>
      </c>
      <c r="AH379" s="8">
        <f t="shared" si="39"/>
        <v>0.16999999999999948</v>
      </c>
      <c r="AJ379" s="4">
        <f t="shared" si="40"/>
        <v>0.21399999999999997</v>
      </c>
      <c r="AK379" s="4">
        <f t="shared" si="36"/>
        <v>0.10505355776935879</v>
      </c>
      <c r="AM379" s="1">
        <f t="shared" si="41"/>
        <v>1.1355191133936789E-2</v>
      </c>
      <c r="AN379" s="1">
        <f t="shared" si="42"/>
        <v>7.1752400662251609E-2</v>
      </c>
    </row>
    <row r="380" spans="31:40" ht="15" customHeight="1" x14ac:dyDescent="0.15">
      <c r="AE380" s="1">
        <f>IF(COUNTIF(AE$2:AE379,AE379)=AE379,AE379-1,AE379)</f>
        <v>97</v>
      </c>
      <c r="AF380" s="6">
        <f t="shared" si="37"/>
        <v>0.03</v>
      </c>
      <c r="AG380" s="7">
        <f t="shared" si="38"/>
        <v>0.8100000000000005</v>
      </c>
      <c r="AH380" s="8">
        <f t="shared" si="39"/>
        <v>0.15999999999999948</v>
      </c>
      <c r="AJ380" s="4">
        <f t="shared" si="40"/>
        <v>0.21299999999999997</v>
      </c>
      <c r="AK380" s="4">
        <f t="shared" si="36"/>
        <v>0.10558977223197333</v>
      </c>
      <c r="AM380" s="1">
        <f t="shared" si="41"/>
        <v>1.1385311004318584E-2</v>
      </c>
      <c r="AN380" s="1">
        <f t="shared" si="42"/>
        <v>7.181009933774829E-2</v>
      </c>
    </row>
    <row r="381" spans="31:40" ht="15" customHeight="1" x14ac:dyDescent="0.15">
      <c r="AE381" s="1">
        <f>IF(COUNTIF(AE$2:AE380,AE380)=AE380,AE380-1,AE380)</f>
        <v>97</v>
      </c>
      <c r="AF381" s="6">
        <f t="shared" si="37"/>
        <v>0.03</v>
      </c>
      <c r="AG381" s="7">
        <f t="shared" si="38"/>
        <v>0.82000000000000051</v>
      </c>
      <c r="AH381" s="8">
        <f t="shared" si="39"/>
        <v>0.14999999999999947</v>
      </c>
      <c r="AJ381" s="4">
        <f t="shared" si="40"/>
        <v>0.21199999999999997</v>
      </c>
      <c r="AK381" s="4">
        <f t="shared" si="36"/>
        <v>0.10615126000194253</v>
      </c>
      <c r="AM381" s="1">
        <f t="shared" si="41"/>
        <v>1.1415430874700379E-2</v>
      </c>
      <c r="AN381" s="1">
        <f t="shared" si="42"/>
        <v>7.1867798013244971E-2</v>
      </c>
    </row>
    <row r="382" spans="31:40" ht="15" customHeight="1" x14ac:dyDescent="0.15">
      <c r="AE382" s="1">
        <f>IF(COUNTIF(AE$2:AE381,AE381)=AE381,AE381-1,AE381)</f>
        <v>97</v>
      </c>
      <c r="AF382" s="6">
        <f t="shared" si="37"/>
        <v>0.03</v>
      </c>
      <c r="AG382" s="7">
        <f t="shared" si="38"/>
        <v>0.83000000000000052</v>
      </c>
      <c r="AH382" s="8">
        <f t="shared" si="39"/>
        <v>0.13999999999999946</v>
      </c>
      <c r="AJ382" s="4">
        <f t="shared" si="40"/>
        <v>0.21099999999999997</v>
      </c>
      <c r="AK382" s="4">
        <f t="shared" si="36"/>
        <v>0.10673762223321262</v>
      </c>
      <c r="AM382" s="1">
        <f t="shared" si="41"/>
        <v>1.1445550745082174E-2</v>
      </c>
      <c r="AN382" s="1">
        <f t="shared" si="42"/>
        <v>7.1925496688741666E-2</v>
      </c>
    </row>
    <row r="383" spans="31:40" ht="15" customHeight="1" x14ac:dyDescent="0.15">
      <c r="AE383" s="1">
        <f>IF(COUNTIF(AE$2:AE382,AE382)=AE382,AE382-1,AE382)</f>
        <v>97</v>
      </c>
      <c r="AF383" s="6">
        <f t="shared" si="37"/>
        <v>0.03</v>
      </c>
      <c r="AG383" s="7">
        <f t="shared" si="38"/>
        <v>0.84000000000000052</v>
      </c>
      <c r="AH383" s="8">
        <f t="shared" si="39"/>
        <v>0.12999999999999945</v>
      </c>
      <c r="AJ383" s="4">
        <f t="shared" si="40"/>
        <v>0.20999999999999996</v>
      </c>
      <c r="AK383" s="4">
        <f t="shared" si="36"/>
        <v>0.10734845131626262</v>
      </c>
      <c r="AM383" s="1">
        <f t="shared" si="41"/>
        <v>1.1475670615463968E-2</v>
      </c>
      <c r="AN383" s="1">
        <f t="shared" si="42"/>
        <v>7.1983195364238362E-2</v>
      </c>
    </row>
    <row r="384" spans="31:40" ht="15" customHeight="1" x14ac:dyDescent="0.15">
      <c r="AE384" s="1">
        <f>IF(COUNTIF(AE$2:AE383,AE383)=AE383,AE383-1,AE383)</f>
        <v>97</v>
      </c>
      <c r="AF384" s="6">
        <f t="shared" si="37"/>
        <v>0.03</v>
      </c>
      <c r="AG384" s="7">
        <f t="shared" si="38"/>
        <v>0.85000000000000053</v>
      </c>
      <c r="AH384" s="8">
        <f t="shared" si="39"/>
        <v>0.11999999999999944</v>
      </c>
      <c r="AJ384" s="4">
        <f t="shared" si="40"/>
        <v>0.20899999999999996</v>
      </c>
      <c r="AK384" s="4">
        <f t="shared" si="36"/>
        <v>0.10798333204712665</v>
      </c>
      <c r="AM384" s="1">
        <f t="shared" si="41"/>
        <v>1.1505790485845763E-2</v>
      </c>
      <c r="AN384" s="1">
        <f t="shared" si="42"/>
        <v>7.2040894039735043E-2</v>
      </c>
    </row>
    <row r="385" spans="31:40" ht="15" customHeight="1" x14ac:dyDescent="0.15">
      <c r="AE385" s="1">
        <f>IF(COUNTIF(AE$2:AE384,AE384)=AE384,AE384-1,AE384)</f>
        <v>97</v>
      </c>
      <c r="AF385" s="6">
        <f t="shared" si="37"/>
        <v>0.03</v>
      </c>
      <c r="AG385" s="7">
        <f t="shared" si="38"/>
        <v>0.86000000000000054</v>
      </c>
      <c r="AH385" s="8">
        <f t="shared" si="39"/>
        <v>0.10999999999999943</v>
      </c>
      <c r="AJ385" s="4">
        <f t="shared" si="40"/>
        <v>0.20799999999999996</v>
      </c>
      <c r="AK385" s="4">
        <f t="shared" si="36"/>
        <v>0.10864184276787653</v>
      </c>
      <c r="AM385" s="1">
        <f t="shared" si="41"/>
        <v>1.1535910356227558E-2</v>
      </c>
      <c r="AN385" s="1">
        <f t="shared" si="42"/>
        <v>7.2098592715231724E-2</v>
      </c>
    </row>
    <row r="386" spans="31:40" ht="15" customHeight="1" x14ac:dyDescent="0.15">
      <c r="AE386" s="1">
        <f>IF(COUNTIF(AE$2:AE385,AE385)=AE385,AE385-1,AE385)</f>
        <v>97</v>
      </c>
      <c r="AF386" s="6">
        <f t="shared" si="37"/>
        <v>0.03</v>
      </c>
      <c r="AG386" s="7">
        <f t="shared" si="38"/>
        <v>0.87000000000000055</v>
      </c>
      <c r="AH386" s="8">
        <f t="shared" si="39"/>
        <v>9.9999999999999423E-2</v>
      </c>
      <c r="AJ386" s="4">
        <f t="shared" si="40"/>
        <v>0.20699999999999996</v>
      </c>
      <c r="AK386" s="4">
        <f t="shared" ref="AK386:AK449" si="43">SQRT(AF386^2*E$4+AG386^2*F$5+AH386^2*G$6+2*AF386*AG386*E$5+2*AF386*AH386*E$6+2*AG386*AH386*F$6)</f>
        <v>0.10932355647343352</v>
      </c>
      <c r="AM386" s="1">
        <f t="shared" si="41"/>
        <v>1.1566030226609353E-2</v>
      </c>
      <c r="AN386" s="1">
        <f t="shared" si="42"/>
        <v>7.2156291390728419E-2</v>
      </c>
    </row>
    <row r="387" spans="31:40" ht="15" customHeight="1" x14ac:dyDescent="0.15">
      <c r="AE387" s="1">
        <f>IF(COUNTIF(AE$2:AE386,AE386)=AE386,AE386-1,AE386)</f>
        <v>97</v>
      </c>
      <c r="AF387" s="6">
        <f t="shared" ref="AF387:AF450" si="44">IF(AE387=AE386,AF386,AF386+0.01*(1-3*M$39))</f>
        <v>0.03</v>
      </c>
      <c r="AG387" s="7">
        <f t="shared" ref="AG387:AG450" si="45">IF(AE387=AE386,AG386+0.01*(1-3*M$39),M$39)</f>
        <v>0.88000000000000056</v>
      </c>
      <c r="AH387" s="8">
        <f t="shared" ref="AH387:AH450" si="46">1-AF387-AG387</f>
        <v>8.9999999999999414E-2</v>
      </c>
      <c r="AJ387" s="4">
        <f t="shared" si="40"/>
        <v>0.20599999999999996</v>
      </c>
      <c r="AK387" s="4">
        <f t="shared" si="43"/>
        <v>0.11002804188024073</v>
      </c>
      <c r="AM387" s="1">
        <f t="shared" si="41"/>
        <v>1.1596150096991147E-2</v>
      </c>
      <c r="AN387" s="1">
        <f t="shared" si="42"/>
        <v>7.2213990066225101E-2</v>
      </c>
    </row>
    <row r="388" spans="31:40" ht="15" customHeight="1" x14ac:dyDescent="0.15">
      <c r="AE388" s="1">
        <f>IF(COUNTIF(AE$2:AE387,AE387)=AE387,AE387-1,AE387)</f>
        <v>97</v>
      </c>
      <c r="AF388" s="6">
        <f t="shared" si="44"/>
        <v>0.03</v>
      </c>
      <c r="AG388" s="7">
        <f t="shared" si="45"/>
        <v>0.89000000000000057</v>
      </c>
      <c r="AH388" s="8">
        <f t="shared" si="46"/>
        <v>7.9999999999999405E-2</v>
      </c>
      <c r="AJ388" s="4">
        <f t="shared" ref="AJ388:AJ451" si="47">AF388*$C$4+AG388*$C$5+AH388*$C$6</f>
        <v>0.20499999999999996</v>
      </c>
      <c r="AK388" s="4">
        <f t="shared" si="43"/>
        <v>0.1107548644529892</v>
      </c>
      <c r="AM388" s="1">
        <f t="shared" ref="AM388:AM451" si="48">AM387+0.0003*Z$34</f>
        <v>1.1626269967372942E-2</v>
      </c>
      <c r="AN388" s="1">
        <f t="shared" ref="AN388:AN451" si="49">F$37*AM388+C$7</f>
        <v>7.2271688741721796E-2</v>
      </c>
    </row>
    <row r="389" spans="31:40" ht="15" customHeight="1" x14ac:dyDescent="0.15">
      <c r="AE389" s="1">
        <f>IF(COUNTIF(AE$2:AE388,AE388)=AE388,AE388-1,AE388)</f>
        <v>97</v>
      </c>
      <c r="AF389" s="6">
        <f t="shared" si="44"/>
        <v>0.03</v>
      </c>
      <c r="AG389" s="7">
        <f t="shared" si="45"/>
        <v>0.90000000000000058</v>
      </c>
      <c r="AH389" s="8">
        <f t="shared" si="46"/>
        <v>6.9999999999999396E-2</v>
      </c>
      <c r="AJ389" s="4">
        <f t="shared" si="47"/>
        <v>0.20399999999999996</v>
      </c>
      <c r="AK389" s="4">
        <f t="shared" si="43"/>
        <v>0.11150358738623618</v>
      </c>
      <c r="AM389" s="1">
        <f t="shared" si="48"/>
        <v>1.1656389837754737E-2</v>
      </c>
      <c r="AN389" s="1">
        <f t="shared" si="49"/>
        <v>7.2329387417218477E-2</v>
      </c>
    </row>
    <row r="390" spans="31:40" ht="15" customHeight="1" x14ac:dyDescent="0.15">
      <c r="AE390" s="1">
        <f>IF(COUNTIF(AE$2:AE389,AE389)=AE389,AE389-1,AE389)</f>
        <v>97</v>
      </c>
      <c r="AF390" s="6">
        <f t="shared" si="44"/>
        <v>0.03</v>
      </c>
      <c r="AG390" s="7">
        <f t="shared" si="45"/>
        <v>0.91000000000000059</v>
      </c>
      <c r="AH390" s="8">
        <f t="shared" si="46"/>
        <v>5.9999999999999387E-2</v>
      </c>
      <c r="AJ390" s="4">
        <f t="shared" si="47"/>
        <v>0.20299999999999996</v>
      </c>
      <c r="AK390" s="4">
        <f t="shared" si="43"/>
        <v>0.11227377253838053</v>
      </c>
      <c r="AM390" s="1">
        <f t="shared" si="48"/>
        <v>1.1686509708136531E-2</v>
      </c>
      <c r="AN390" s="1">
        <f t="shared" si="49"/>
        <v>7.2387086092715172E-2</v>
      </c>
    </row>
    <row r="391" spans="31:40" ht="15" customHeight="1" x14ac:dyDescent="0.15">
      <c r="AE391" s="1">
        <f>IF(COUNTIF(AE$2:AE390,AE390)=AE390,AE390-1,AE390)</f>
        <v>97</v>
      </c>
      <c r="AF391" s="6">
        <f t="shared" si="44"/>
        <v>0.03</v>
      </c>
      <c r="AG391" s="7">
        <f t="shared" si="45"/>
        <v>0.9200000000000006</v>
      </c>
      <c r="AH391" s="8">
        <f t="shared" si="46"/>
        <v>4.9999999999999378E-2</v>
      </c>
      <c r="AJ391" s="4">
        <f t="shared" si="47"/>
        <v>0.20199999999999996</v>
      </c>
      <c r="AK391" s="4">
        <f t="shared" si="43"/>
        <v>0.11306498131605563</v>
      </c>
      <c r="AM391" s="1">
        <f t="shared" si="48"/>
        <v>1.1716629578518326E-2</v>
      </c>
      <c r="AN391" s="1">
        <f t="shared" si="49"/>
        <v>7.2444784768211853E-2</v>
      </c>
    </row>
    <row r="392" spans="31:40" ht="15" customHeight="1" x14ac:dyDescent="0.15">
      <c r="AE392" s="1">
        <f>IF(COUNTIF(AE$2:AE391,AE391)=AE391,AE391-1,AE391)</f>
        <v>97</v>
      </c>
      <c r="AF392" s="6">
        <f t="shared" si="44"/>
        <v>0.03</v>
      </c>
      <c r="AG392" s="7">
        <f t="shared" si="45"/>
        <v>0.9300000000000006</v>
      </c>
      <c r="AH392" s="8">
        <f t="shared" si="46"/>
        <v>3.9999999999999369E-2</v>
      </c>
      <c r="AJ392" s="4">
        <f t="shared" si="47"/>
        <v>0.20099999999999996</v>
      </c>
      <c r="AK392" s="4">
        <f t="shared" si="43"/>
        <v>0.11387677550756349</v>
      </c>
      <c r="AM392" s="1">
        <f t="shared" si="48"/>
        <v>1.1746749448900121E-2</v>
      </c>
      <c r="AN392" s="1">
        <f t="shared" si="49"/>
        <v>7.2502483443708549E-2</v>
      </c>
    </row>
    <row r="393" spans="31:40" ht="15" customHeight="1" x14ac:dyDescent="0.15">
      <c r="AE393" s="1">
        <f>IF(COUNTIF(AE$2:AE392,AE392)=AE392,AE392-1,AE392)</f>
        <v>97</v>
      </c>
      <c r="AF393" s="6">
        <f t="shared" si="44"/>
        <v>0.03</v>
      </c>
      <c r="AG393" s="7">
        <f t="shared" si="45"/>
        <v>0.94000000000000061</v>
      </c>
      <c r="AH393" s="8">
        <f t="shared" si="46"/>
        <v>2.9999999999999361E-2</v>
      </c>
      <c r="AJ393" s="4">
        <f t="shared" si="47"/>
        <v>0.19999999999999996</v>
      </c>
      <c r="AK393" s="4">
        <f t="shared" si="43"/>
        <v>0.11470871806449591</v>
      </c>
      <c r="AM393" s="1">
        <f t="shared" si="48"/>
        <v>1.1776869319281916E-2</v>
      </c>
      <c r="AN393" s="1">
        <f t="shared" si="49"/>
        <v>7.256018211920523E-2</v>
      </c>
    </row>
    <row r="394" spans="31:40" ht="15" customHeight="1" x14ac:dyDescent="0.15">
      <c r="AE394" s="1">
        <f>IF(COUNTIF(AE$2:AE393,AE393)=AE393,AE393-1,AE393)</f>
        <v>97</v>
      </c>
      <c r="AF394" s="6">
        <f t="shared" si="44"/>
        <v>0.03</v>
      </c>
      <c r="AG394" s="7">
        <f t="shared" si="45"/>
        <v>0.95000000000000062</v>
      </c>
      <c r="AH394" s="8">
        <f t="shared" si="46"/>
        <v>1.9999999999999352E-2</v>
      </c>
      <c r="AJ394" s="4">
        <f t="shared" si="47"/>
        <v>0.19899999999999995</v>
      </c>
      <c r="AK394" s="4">
        <f t="shared" si="43"/>
        <v>0.11556037383117108</v>
      </c>
      <c r="AM394" s="1">
        <f t="shared" si="48"/>
        <v>1.180698918966371E-2</v>
      </c>
      <c r="AN394" s="1">
        <f t="shared" si="49"/>
        <v>7.2617880794701911E-2</v>
      </c>
    </row>
    <row r="395" spans="31:40" ht="15" customHeight="1" x14ac:dyDescent="0.15">
      <c r="AE395" s="1">
        <f>IF(COUNTIF(AE$2:AE394,AE394)=AE394,AE394-1,AE394)</f>
        <v>97</v>
      </c>
      <c r="AF395" s="6">
        <f t="shared" si="44"/>
        <v>0.03</v>
      </c>
      <c r="AG395" s="7">
        <f t="shared" si="45"/>
        <v>0.96000000000000063</v>
      </c>
      <c r="AH395" s="8">
        <f t="shared" si="46"/>
        <v>9.9999999999993427E-3</v>
      </c>
      <c r="AJ395" s="4">
        <f t="shared" si="47"/>
        <v>0.19799999999999995</v>
      </c>
      <c r="AK395" s="4">
        <f t="shared" si="43"/>
        <v>0.11643131022195023</v>
      </c>
      <c r="AM395" s="1">
        <f t="shared" si="48"/>
        <v>1.1837109060045505E-2</v>
      </c>
      <c r="AN395" s="1">
        <f t="shared" si="49"/>
        <v>7.2675579470198606E-2</v>
      </c>
    </row>
    <row r="396" spans="31:40" ht="15" customHeight="1" x14ac:dyDescent="0.15">
      <c r="AE396" s="1">
        <f>IF(COUNTIF(AE$2:AE395,AE395)=AE395,AE395-1,AE395)</f>
        <v>96</v>
      </c>
      <c r="AF396" s="6">
        <f t="shared" si="44"/>
        <v>0.04</v>
      </c>
      <c r="AG396" s="7">
        <f t="shared" si="45"/>
        <v>0</v>
      </c>
      <c r="AH396" s="8">
        <f t="shared" si="46"/>
        <v>0.96</v>
      </c>
      <c r="AJ396" s="4">
        <f t="shared" si="47"/>
        <v>0.29199999999999998</v>
      </c>
      <c r="AK396" s="4">
        <f t="shared" si="43"/>
        <v>0.14435511767859149</v>
      </c>
      <c r="AM396" s="1">
        <f t="shared" si="48"/>
        <v>1.18672289304273E-2</v>
      </c>
      <c r="AN396" s="1">
        <f t="shared" si="49"/>
        <v>7.2733278145695301E-2</v>
      </c>
    </row>
    <row r="397" spans="31:40" ht="15" customHeight="1" x14ac:dyDescent="0.15">
      <c r="AE397" s="1">
        <f>IF(COUNTIF(AE$2:AE396,AE396)=AE396,AE396-1,AE396)</f>
        <v>96</v>
      </c>
      <c r="AF397" s="6">
        <f t="shared" si="44"/>
        <v>0.04</v>
      </c>
      <c r="AG397" s="7">
        <f t="shared" si="45"/>
        <v>0.01</v>
      </c>
      <c r="AH397" s="8">
        <f t="shared" si="46"/>
        <v>0.95</v>
      </c>
      <c r="AJ397" s="4">
        <f t="shared" si="47"/>
        <v>0.29099999999999998</v>
      </c>
      <c r="AK397" s="4">
        <f t="shared" si="43"/>
        <v>0.14310978303386529</v>
      </c>
      <c r="AM397" s="1">
        <f t="shared" si="48"/>
        <v>1.1897348800809095E-2</v>
      </c>
      <c r="AN397" s="1">
        <f t="shared" si="49"/>
        <v>7.2790976821191983E-2</v>
      </c>
    </row>
    <row r="398" spans="31:40" ht="15" customHeight="1" x14ac:dyDescent="0.15">
      <c r="AE398" s="1">
        <f>IF(COUNTIF(AE$2:AE397,AE397)=AE397,AE397-1,AE397)</f>
        <v>96</v>
      </c>
      <c r="AF398" s="6">
        <f t="shared" si="44"/>
        <v>0.04</v>
      </c>
      <c r="AG398" s="7">
        <f t="shared" si="45"/>
        <v>0.02</v>
      </c>
      <c r="AH398" s="8">
        <f t="shared" si="46"/>
        <v>0.94</v>
      </c>
      <c r="AJ398" s="4">
        <f t="shared" si="47"/>
        <v>0.28999999999999998</v>
      </c>
      <c r="AK398" s="4">
        <f t="shared" si="43"/>
        <v>0.14187445154079009</v>
      </c>
      <c r="AM398" s="1">
        <f t="shared" si="48"/>
        <v>1.1927468671190889E-2</v>
      </c>
      <c r="AN398" s="1">
        <f t="shared" si="49"/>
        <v>7.2848675496688664E-2</v>
      </c>
    </row>
    <row r="399" spans="31:40" ht="15" customHeight="1" x14ac:dyDescent="0.15">
      <c r="AE399" s="1">
        <f>IF(COUNTIF(AE$2:AE398,AE398)=AE398,AE398-1,AE398)</f>
        <v>96</v>
      </c>
      <c r="AF399" s="6">
        <f t="shared" si="44"/>
        <v>0.04</v>
      </c>
      <c r="AG399" s="7">
        <f t="shared" si="45"/>
        <v>0.03</v>
      </c>
      <c r="AH399" s="8">
        <f t="shared" si="46"/>
        <v>0.92999999999999994</v>
      </c>
      <c r="AJ399" s="4">
        <f t="shared" si="47"/>
        <v>0.28899999999999998</v>
      </c>
      <c r="AK399" s="4">
        <f t="shared" si="43"/>
        <v>0.14064938677434752</v>
      </c>
      <c r="AM399" s="1">
        <f t="shared" si="48"/>
        <v>1.1957588541572684E-2</v>
      </c>
      <c r="AN399" s="1">
        <f t="shared" si="49"/>
        <v>7.2906374172185359E-2</v>
      </c>
    </row>
    <row r="400" spans="31:40" ht="15" customHeight="1" x14ac:dyDescent="0.15">
      <c r="AE400" s="1">
        <f>IF(COUNTIF(AE$2:AE399,AE399)=AE399,AE399-1,AE399)</f>
        <v>96</v>
      </c>
      <c r="AF400" s="6">
        <f t="shared" si="44"/>
        <v>0.04</v>
      </c>
      <c r="AG400" s="7">
        <f t="shared" si="45"/>
        <v>0.04</v>
      </c>
      <c r="AH400" s="8">
        <f t="shared" si="46"/>
        <v>0.91999999999999993</v>
      </c>
      <c r="AJ400" s="4">
        <f t="shared" si="47"/>
        <v>0.28799999999999998</v>
      </c>
      <c r="AK400" s="4">
        <f t="shared" si="43"/>
        <v>0.13943485934299213</v>
      </c>
      <c r="AM400" s="1">
        <f t="shared" si="48"/>
        <v>1.1987708411954479E-2</v>
      </c>
      <c r="AN400" s="1">
        <f t="shared" si="49"/>
        <v>7.296407284768204E-2</v>
      </c>
    </row>
    <row r="401" spans="31:40" ht="15" customHeight="1" x14ac:dyDescent="0.15">
      <c r="AE401" s="1">
        <f>IF(COUNTIF(AE$2:AE400,AE400)=AE400,AE400-1,AE400)</f>
        <v>96</v>
      </c>
      <c r="AF401" s="6">
        <f t="shared" si="44"/>
        <v>0.04</v>
      </c>
      <c r="AG401" s="7">
        <f t="shared" si="45"/>
        <v>0.05</v>
      </c>
      <c r="AH401" s="8">
        <f t="shared" si="46"/>
        <v>0.90999999999999992</v>
      </c>
      <c r="AJ401" s="4">
        <f t="shared" si="47"/>
        <v>0.28699999999999998</v>
      </c>
      <c r="AK401" s="4">
        <f t="shared" si="43"/>
        <v>0.13823114699661579</v>
      </c>
      <c r="AM401" s="1">
        <f t="shared" si="48"/>
        <v>1.2017828282336274E-2</v>
      </c>
      <c r="AN401" s="1">
        <f t="shared" si="49"/>
        <v>7.3021771523178736E-2</v>
      </c>
    </row>
    <row r="402" spans="31:40" ht="15" customHeight="1" x14ac:dyDescent="0.15">
      <c r="AE402" s="1">
        <f>IF(COUNTIF(AE$2:AE401,AE401)=AE401,AE401-1,AE401)</f>
        <v>96</v>
      </c>
      <c r="AF402" s="6">
        <f t="shared" si="44"/>
        <v>0.04</v>
      </c>
      <c r="AG402" s="7">
        <f t="shared" si="45"/>
        <v>6.0000000000000005E-2</v>
      </c>
      <c r="AH402" s="8">
        <f t="shared" si="46"/>
        <v>0.89999999999999991</v>
      </c>
      <c r="AJ402" s="4">
        <f t="shared" si="47"/>
        <v>0.28599999999999998</v>
      </c>
      <c r="AK402" s="4">
        <f t="shared" si="43"/>
        <v>0.13703853472655053</v>
      </c>
      <c r="AM402" s="1">
        <f t="shared" si="48"/>
        <v>1.2047948152718068E-2</v>
      </c>
      <c r="AN402" s="1">
        <f t="shared" si="49"/>
        <v>7.3079470198675417E-2</v>
      </c>
    </row>
    <row r="403" spans="31:40" ht="15" customHeight="1" x14ac:dyDescent="0.15">
      <c r="AE403" s="1">
        <f>IF(COUNTIF(AE$2:AE402,AE402)=AE402,AE402-1,AE402)</f>
        <v>96</v>
      </c>
      <c r="AF403" s="6">
        <f t="shared" si="44"/>
        <v>0.04</v>
      </c>
      <c r="AG403" s="7">
        <f t="shared" si="45"/>
        <v>7.0000000000000007E-2</v>
      </c>
      <c r="AH403" s="8">
        <f t="shared" si="46"/>
        <v>0.8899999999999999</v>
      </c>
      <c r="AJ403" s="4">
        <f t="shared" si="47"/>
        <v>0.28499999999999998</v>
      </c>
      <c r="AK403" s="4">
        <f t="shared" si="43"/>
        <v>0.1358573148564331</v>
      </c>
      <c r="AM403" s="1">
        <f t="shared" si="48"/>
        <v>1.2078068023099863E-2</v>
      </c>
      <c r="AN403" s="1">
        <f t="shared" si="49"/>
        <v>7.3137168874172112E-2</v>
      </c>
    </row>
    <row r="404" spans="31:40" ht="15" customHeight="1" x14ac:dyDescent="0.15">
      <c r="AE404" s="1">
        <f>IF(COUNTIF(AE$2:AE403,AE403)=AE403,AE403-1,AE403)</f>
        <v>96</v>
      </c>
      <c r="AF404" s="6">
        <f t="shared" si="44"/>
        <v>0.04</v>
      </c>
      <c r="AG404" s="7">
        <f t="shared" si="45"/>
        <v>0.08</v>
      </c>
      <c r="AH404" s="8">
        <f t="shared" si="46"/>
        <v>0.88</v>
      </c>
      <c r="AJ404" s="4">
        <f t="shared" si="47"/>
        <v>0.28400000000000003</v>
      </c>
      <c r="AK404" s="4">
        <f t="shared" si="43"/>
        <v>0.1346877871226638</v>
      </c>
      <c r="AM404" s="1">
        <f t="shared" si="48"/>
        <v>1.2108187893481658E-2</v>
      </c>
      <c r="AN404" s="1">
        <f t="shared" si="49"/>
        <v>7.3194867549668793E-2</v>
      </c>
    </row>
    <row r="405" spans="31:40" ht="15" customHeight="1" x14ac:dyDescent="0.15">
      <c r="AE405" s="1">
        <f>IF(COUNTIF(AE$2:AE404,AE404)=AE404,AE404-1,AE404)</f>
        <v>96</v>
      </c>
      <c r="AF405" s="6">
        <f t="shared" si="44"/>
        <v>0.04</v>
      </c>
      <c r="AG405" s="7">
        <f t="shared" si="45"/>
        <v>0.09</v>
      </c>
      <c r="AH405" s="8">
        <f t="shared" si="46"/>
        <v>0.87</v>
      </c>
      <c r="AJ405" s="4">
        <f t="shared" si="47"/>
        <v>0.28300000000000003</v>
      </c>
      <c r="AK405" s="4">
        <f t="shared" si="43"/>
        <v>0.13353025874310287</v>
      </c>
      <c r="AM405" s="1">
        <f t="shared" si="48"/>
        <v>1.2138307763863453E-2</v>
      </c>
      <c r="AN405" s="1">
        <f t="shared" si="49"/>
        <v>7.3252566225165489E-2</v>
      </c>
    </row>
    <row r="406" spans="31:40" ht="15" customHeight="1" x14ac:dyDescent="0.15">
      <c r="AE406" s="1">
        <f>IF(COUNTIF(AE$2:AE405,AE405)=AE405,AE405-1,AE405)</f>
        <v>96</v>
      </c>
      <c r="AF406" s="6">
        <f t="shared" si="44"/>
        <v>0.04</v>
      </c>
      <c r="AG406" s="7">
        <f t="shared" si="45"/>
        <v>9.9999999999999992E-2</v>
      </c>
      <c r="AH406" s="8">
        <f t="shared" si="46"/>
        <v>0.86</v>
      </c>
      <c r="AJ406" s="4">
        <f t="shared" si="47"/>
        <v>0.28200000000000003</v>
      </c>
      <c r="AK406" s="4">
        <f t="shared" si="43"/>
        <v>0.13238504447255359</v>
      </c>
      <c r="AM406" s="1">
        <f t="shared" si="48"/>
        <v>1.2168427634245247E-2</v>
      </c>
      <c r="AN406" s="1">
        <f t="shared" si="49"/>
        <v>7.331026490066217E-2</v>
      </c>
    </row>
    <row r="407" spans="31:40" ht="15" customHeight="1" x14ac:dyDescent="0.15">
      <c r="AE407" s="1">
        <f>IF(COUNTIF(AE$2:AE406,AE406)=AE406,AE406-1,AE406)</f>
        <v>96</v>
      </c>
      <c r="AF407" s="6">
        <f t="shared" si="44"/>
        <v>0.04</v>
      </c>
      <c r="AG407" s="7">
        <f t="shared" si="45"/>
        <v>0.10999999999999999</v>
      </c>
      <c r="AH407" s="8">
        <f t="shared" si="46"/>
        <v>0.85</v>
      </c>
      <c r="AJ407" s="4">
        <f t="shared" si="47"/>
        <v>0.28100000000000003</v>
      </c>
      <c r="AK407" s="4">
        <f t="shared" si="43"/>
        <v>0.13125246664348825</v>
      </c>
      <c r="AM407" s="1">
        <f t="shared" si="48"/>
        <v>1.2198547504627042E-2</v>
      </c>
      <c r="AN407" s="1">
        <f t="shared" si="49"/>
        <v>7.3367963576158851E-2</v>
      </c>
    </row>
    <row r="408" spans="31:40" ht="15" customHeight="1" x14ac:dyDescent="0.15">
      <c r="AE408" s="1">
        <f>IF(COUNTIF(AE$2:AE407,AE407)=AE407,AE407-1,AE407)</f>
        <v>96</v>
      </c>
      <c r="AF408" s="6">
        <f t="shared" si="44"/>
        <v>0.04</v>
      </c>
      <c r="AG408" s="7">
        <f t="shared" si="45"/>
        <v>0.11999999999999998</v>
      </c>
      <c r="AH408" s="8">
        <f t="shared" si="46"/>
        <v>0.84</v>
      </c>
      <c r="AJ408" s="4">
        <f t="shared" si="47"/>
        <v>0.28000000000000003</v>
      </c>
      <c r="AK408" s="4">
        <f t="shared" si="43"/>
        <v>0.1301328551903784</v>
      </c>
      <c r="AM408" s="1">
        <f t="shared" si="48"/>
        <v>1.2228667375008837E-2</v>
      </c>
      <c r="AN408" s="1">
        <f t="shared" si="49"/>
        <v>7.3425662251655546E-2</v>
      </c>
    </row>
    <row r="409" spans="31:40" ht="15" customHeight="1" x14ac:dyDescent="0.15">
      <c r="AE409" s="1">
        <f>IF(COUNTIF(AE$2:AE408,AE408)=AE408,AE408-1,AE408)</f>
        <v>96</v>
      </c>
      <c r="AF409" s="6">
        <f t="shared" si="44"/>
        <v>0.04</v>
      </c>
      <c r="AG409" s="7">
        <f t="shared" si="45"/>
        <v>0.12999999999999998</v>
      </c>
      <c r="AH409" s="8">
        <f t="shared" si="46"/>
        <v>0.83</v>
      </c>
      <c r="AJ409" s="4">
        <f t="shared" si="47"/>
        <v>0.27899999999999997</v>
      </c>
      <c r="AK409" s="4">
        <f t="shared" si="43"/>
        <v>0.12902654765589908</v>
      </c>
      <c r="AM409" s="1">
        <f t="shared" si="48"/>
        <v>1.2258787245390632E-2</v>
      </c>
      <c r="AN409" s="1">
        <f t="shared" si="49"/>
        <v>7.3483360927152241E-2</v>
      </c>
    </row>
    <row r="410" spans="31:40" ht="15" customHeight="1" x14ac:dyDescent="0.15">
      <c r="AE410" s="1">
        <f>IF(COUNTIF(AE$2:AE409,AE409)=AE409,AE409-1,AE409)</f>
        <v>96</v>
      </c>
      <c r="AF410" s="6">
        <f t="shared" si="44"/>
        <v>0.04</v>
      </c>
      <c r="AG410" s="7">
        <f t="shared" si="45"/>
        <v>0.13999999999999999</v>
      </c>
      <c r="AH410" s="8">
        <f t="shared" si="46"/>
        <v>0.82</v>
      </c>
      <c r="AJ410" s="4">
        <f t="shared" si="47"/>
        <v>0.27799999999999997</v>
      </c>
      <c r="AK410" s="4">
        <f t="shared" si="43"/>
        <v>0.12793388917718398</v>
      </c>
      <c r="AM410" s="1">
        <f t="shared" si="48"/>
        <v>1.2288907115772426E-2</v>
      </c>
      <c r="AN410" s="1">
        <f t="shared" si="49"/>
        <v>7.3541059602648923E-2</v>
      </c>
    </row>
    <row r="411" spans="31:40" ht="15" customHeight="1" x14ac:dyDescent="0.15">
      <c r="AE411" s="1">
        <f>IF(COUNTIF(AE$2:AE410,AE410)=AE410,AE410-1,AE410)</f>
        <v>96</v>
      </c>
      <c r="AF411" s="6">
        <f t="shared" si="44"/>
        <v>0.04</v>
      </c>
      <c r="AG411" s="7">
        <f t="shared" si="45"/>
        <v>0.15</v>
      </c>
      <c r="AH411" s="8">
        <f t="shared" si="46"/>
        <v>0.80999999999999994</v>
      </c>
      <c r="AJ411" s="4">
        <f t="shared" si="47"/>
        <v>0.27699999999999997</v>
      </c>
      <c r="AK411" s="4">
        <f t="shared" si="43"/>
        <v>0.12685523245022254</v>
      </c>
      <c r="AM411" s="1">
        <f t="shared" si="48"/>
        <v>1.2319026986154221E-2</v>
      </c>
      <c r="AN411" s="1">
        <f t="shared" si="49"/>
        <v>7.3598758278145604E-2</v>
      </c>
    </row>
    <row r="412" spans="31:40" ht="15" customHeight="1" x14ac:dyDescent="0.15">
      <c r="AE412" s="1">
        <f>IF(COUNTIF(AE$2:AE411,AE411)=AE411,AE411-1,AE411)</f>
        <v>96</v>
      </c>
      <c r="AF412" s="6">
        <f t="shared" si="44"/>
        <v>0.04</v>
      </c>
      <c r="AG412" s="7">
        <f t="shared" si="45"/>
        <v>0.16</v>
      </c>
      <c r="AH412" s="8">
        <f t="shared" si="46"/>
        <v>0.79999999999999993</v>
      </c>
      <c r="AJ412" s="4">
        <f t="shared" si="47"/>
        <v>0.27599999999999997</v>
      </c>
      <c r="AK412" s="4">
        <f t="shared" si="43"/>
        <v>0.12579093767040611</v>
      </c>
      <c r="AM412" s="1">
        <f t="shared" si="48"/>
        <v>1.2349146856536016E-2</v>
      </c>
      <c r="AN412" s="1">
        <f t="shared" si="49"/>
        <v>7.3656456953642299E-2</v>
      </c>
    </row>
    <row r="413" spans="31:40" ht="15" customHeight="1" x14ac:dyDescent="0.15">
      <c r="AE413" s="1">
        <f>IF(COUNTIF(AE$2:AE412,AE412)=AE412,AE412-1,AE412)</f>
        <v>96</v>
      </c>
      <c r="AF413" s="6">
        <f t="shared" si="44"/>
        <v>0.04</v>
      </c>
      <c r="AG413" s="7">
        <f t="shared" si="45"/>
        <v>0.17</v>
      </c>
      <c r="AH413" s="8">
        <f t="shared" si="46"/>
        <v>0.78999999999999992</v>
      </c>
      <c r="AJ413" s="4">
        <f t="shared" si="47"/>
        <v>0.27499999999999997</v>
      </c>
      <c r="AK413" s="4">
        <f t="shared" si="43"/>
        <v>0.12474137244715564</v>
      </c>
      <c r="AM413" s="1">
        <f t="shared" si="48"/>
        <v>1.2379266726917811E-2</v>
      </c>
      <c r="AN413" s="1">
        <f t="shared" si="49"/>
        <v>7.371415562913898E-2</v>
      </c>
    </row>
    <row r="414" spans="31:40" ht="15" customHeight="1" x14ac:dyDescent="0.15">
      <c r="AE414" s="1">
        <f>IF(COUNTIF(AE$2:AE413,AE413)=AE413,AE413-1,AE413)</f>
        <v>96</v>
      </c>
      <c r="AF414" s="6">
        <f t="shared" si="44"/>
        <v>0.04</v>
      </c>
      <c r="AG414" s="7">
        <f t="shared" si="45"/>
        <v>0.18000000000000002</v>
      </c>
      <c r="AH414" s="8">
        <f t="shared" si="46"/>
        <v>0.77999999999999992</v>
      </c>
      <c r="AJ414" s="4">
        <f t="shared" si="47"/>
        <v>0.27399999999999997</v>
      </c>
      <c r="AK414" s="4">
        <f t="shared" si="43"/>
        <v>0.12370691169049527</v>
      </c>
      <c r="AM414" s="1">
        <f t="shared" si="48"/>
        <v>1.2409386597299605E-2</v>
      </c>
      <c r="AN414" s="1">
        <f t="shared" si="49"/>
        <v>7.3771854304635676E-2</v>
      </c>
    </row>
    <row r="415" spans="31:40" ht="15" customHeight="1" x14ac:dyDescent="0.15">
      <c r="AE415" s="1">
        <f>IF(COUNTIF(AE$2:AE414,AE414)=AE414,AE414-1,AE414)</f>
        <v>96</v>
      </c>
      <c r="AF415" s="6">
        <f t="shared" si="44"/>
        <v>0.04</v>
      </c>
      <c r="AG415" s="7">
        <f t="shared" si="45"/>
        <v>0.19000000000000003</v>
      </c>
      <c r="AH415" s="8">
        <f t="shared" si="46"/>
        <v>0.76999999999999991</v>
      </c>
      <c r="AJ415" s="4">
        <f t="shared" si="47"/>
        <v>0.27299999999999996</v>
      </c>
      <c r="AK415" s="4">
        <f t="shared" si="43"/>
        <v>0.12268793746738102</v>
      </c>
      <c r="AM415" s="1">
        <f t="shared" si="48"/>
        <v>1.24395064676814E-2</v>
      </c>
      <c r="AN415" s="1">
        <f t="shared" si="49"/>
        <v>7.3829552980132357E-2</v>
      </c>
    </row>
    <row r="416" spans="31:40" ht="15" customHeight="1" x14ac:dyDescent="0.15">
      <c r="AE416" s="1">
        <f>IF(COUNTIF(AE$2:AE415,AE415)=AE415,AE415-1,AE415)</f>
        <v>96</v>
      </c>
      <c r="AF416" s="6">
        <f t="shared" si="44"/>
        <v>0.04</v>
      </c>
      <c r="AG416" s="7">
        <f t="shared" si="45"/>
        <v>0.20000000000000004</v>
      </c>
      <c r="AH416" s="8">
        <f t="shared" si="46"/>
        <v>0.7599999999999999</v>
      </c>
      <c r="AJ416" s="4">
        <f t="shared" si="47"/>
        <v>0.27199999999999996</v>
      </c>
      <c r="AK416" s="4">
        <f t="shared" si="43"/>
        <v>0.12168483882554966</v>
      </c>
      <c r="AM416" s="1">
        <f t="shared" si="48"/>
        <v>1.2469626338063195E-2</v>
      </c>
      <c r="AN416" s="1">
        <f t="shared" si="49"/>
        <v>7.3887251655629052E-2</v>
      </c>
    </row>
    <row r="417" spans="31:40" ht="15" customHeight="1" x14ac:dyDescent="0.15">
      <c r="AE417" s="1">
        <f>IF(COUNTIF(AE$2:AE416,AE416)=AE416,AE416-1,AE416)</f>
        <v>96</v>
      </c>
      <c r="AF417" s="6">
        <f t="shared" si="44"/>
        <v>0.04</v>
      </c>
      <c r="AG417" s="7">
        <f t="shared" si="45"/>
        <v>0.21000000000000005</v>
      </c>
      <c r="AH417" s="8">
        <f t="shared" si="46"/>
        <v>0.74999999999999989</v>
      </c>
      <c r="AJ417" s="4">
        <f t="shared" si="47"/>
        <v>0.27099999999999996</v>
      </c>
      <c r="AK417" s="4">
        <f t="shared" si="43"/>
        <v>0.12069801158262715</v>
      </c>
      <c r="AM417" s="1">
        <f t="shared" si="48"/>
        <v>1.249974620844499E-2</v>
      </c>
      <c r="AN417" s="1">
        <f t="shared" si="49"/>
        <v>7.3944950331125733E-2</v>
      </c>
    </row>
    <row r="418" spans="31:40" ht="15" customHeight="1" x14ac:dyDescent="0.15">
      <c r="AE418" s="1">
        <f>IF(COUNTIF(AE$2:AE417,AE417)=AE417,AE417-1,AE417)</f>
        <v>96</v>
      </c>
      <c r="AF418" s="6">
        <f t="shared" si="44"/>
        <v>0.04</v>
      </c>
      <c r="AG418" s="7">
        <f t="shared" si="45"/>
        <v>0.22000000000000006</v>
      </c>
      <c r="AH418" s="8">
        <f t="shared" si="46"/>
        <v>0.73999999999999988</v>
      </c>
      <c r="AJ418" s="4">
        <f t="shared" si="47"/>
        <v>0.26999999999999996</v>
      </c>
      <c r="AK418" s="4">
        <f t="shared" si="43"/>
        <v>0.11972785807822671</v>
      </c>
      <c r="AM418" s="1">
        <f t="shared" si="48"/>
        <v>1.2529866078826784E-2</v>
      </c>
      <c r="AN418" s="1">
        <f t="shared" si="49"/>
        <v>7.4002649006622429E-2</v>
      </c>
    </row>
    <row r="419" spans="31:40" ht="15" customHeight="1" x14ac:dyDescent="0.15">
      <c r="AE419" s="1">
        <f>IF(COUNTIF(AE$2:AE418,AE418)=AE418,AE418-1,AE418)</f>
        <v>96</v>
      </c>
      <c r="AF419" s="6">
        <f t="shared" si="44"/>
        <v>0.04</v>
      </c>
      <c r="AG419" s="7">
        <f t="shared" si="45"/>
        <v>0.23000000000000007</v>
      </c>
      <c r="AH419" s="8">
        <f t="shared" si="46"/>
        <v>0.72999999999999987</v>
      </c>
      <c r="AJ419" s="4">
        <f t="shared" si="47"/>
        <v>0.26899999999999996</v>
      </c>
      <c r="AK419" s="4">
        <f t="shared" si="43"/>
        <v>0.11877478688677996</v>
      </c>
      <c r="AM419" s="1">
        <f t="shared" si="48"/>
        <v>1.2559985949208579E-2</v>
      </c>
      <c r="AN419" s="1">
        <f t="shared" si="49"/>
        <v>7.406034768211911E-2</v>
      </c>
    </row>
    <row r="420" spans="31:40" ht="15" customHeight="1" x14ac:dyDescent="0.15">
      <c r="AE420" s="1">
        <f>IF(COUNTIF(AE$2:AE419,AE419)=AE419,AE419-1,AE419)</f>
        <v>96</v>
      </c>
      <c r="AF420" s="6">
        <f t="shared" si="44"/>
        <v>0.04</v>
      </c>
      <c r="AG420" s="7">
        <f t="shared" si="45"/>
        <v>0.24000000000000007</v>
      </c>
      <c r="AH420" s="8">
        <f t="shared" si="46"/>
        <v>0.71999999999999986</v>
      </c>
      <c r="AJ420" s="4">
        <f t="shared" si="47"/>
        <v>0.26799999999999996</v>
      </c>
      <c r="AK420" s="4">
        <f t="shared" si="43"/>
        <v>0.11783921248888247</v>
      </c>
      <c r="AM420" s="1">
        <f t="shared" si="48"/>
        <v>1.2590105819590374E-2</v>
      </c>
      <c r="AN420" s="1">
        <f t="shared" si="49"/>
        <v>7.4118046357615791E-2</v>
      </c>
    </row>
    <row r="421" spans="31:40" ht="15" customHeight="1" x14ac:dyDescent="0.15">
      <c r="AE421" s="1">
        <f>IF(COUNTIF(AE$2:AE420,AE420)=AE420,AE420-1,AE420)</f>
        <v>96</v>
      </c>
      <c r="AF421" s="6">
        <f t="shared" si="44"/>
        <v>0.04</v>
      </c>
      <c r="AG421" s="7">
        <f t="shared" si="45"/>
        <v>0.25000000000000006</v>
      </c>
      <c r="AH421" s="8">
        <f t="shared" si="46"/>
        <v>0.71</v>
      </c>
      <c r="AJ421" s="4">
        <f t="shared" si="47"/>
        <v>0.26700000000000002</v>
      </c>
      <c r="AK421" s="4">
        <f t="shared" si="43"/>
        <v>0.11692155489900055</v>
      </c>
      <c r="AM421" s="1">
        <f t="shared" si="48"/>
        <v>1.2620225689972168E-2</v>
      </c>
      <c r="AN421" s="1">
        <f t="shared" si="49"/>
        <v>7.4175745033112486E-2</v>
      </c>
    </row>
    <row r="422" spans="31:40" ht="15" customHeight="1" x14ac:dyDescent="0.15">
      <c r="AE422" s="1">
        <f>IF(COUNTIF(AE$2:AE421,AE421)=AE421,AE421-1,AE421)</f>
        <v>96</v>
      </c>
      <c r="AF422" s="6">
        <f t="shared" si="44"/>
        <v>0.04</v>
      </c>
      <c r="AG422" s="7">
        <f t="shared" si="45"/>
        <v>0.26000000000000006</v>
      </c>
      <c r="AH422" s="8">
        <f t="shared" si="46"/>
        <v>0.7</v>
      </c>
      <c r="AJ422" s="4">
        <f t="shared" si="47"/>
        <v>0.26600000000000001</v>
      </c>
      <c r="AK422" s="4">
        <f t="shared" si="43"/>
        <v>0.1160222392474822</v>
      </c>
      <c r="AM422" s="1">
        <f t="shared" si="48"/>
        <v>1.2650345560353963E-2</v>
      </c>
      <c r="AN422" s="1">
        <f t="shared" si="49"/>
        <v>7.4233443708609181E-2</v>
      </c>
    </row>
    <row r="423" spans="31:40" ht="15" customHeight="1" x14ac:dyDescent="0.15">
      <c r="AE423" s="1">
        <f>IF(COUNTIF(AE$2:AE422,AE422)=AE422,AE422-1,AE422)</f>
        <v>96</v>
      </c>
      <c r="AF423" s="6">
        <f t="shared" si="44"/>
        <v>0.04</v>
      </c>
      <c r="AG423" s="7">
        <f t="shared" si="45"/>
        <v>0.27000000000000007</v>
      </c>
      <c r="AH423" s="8">
        <f t="shared" si="46"/>
        <v>0.69</v>
      </c>
      <c r="AJ423" s="4">
        <f t="shared" si="47"/>
        <v>0.26500000000000001</v>
      </c>
      <c r="AK423" s="4">
        <f t="shared" si="43"/>
        <v>0.11514169531494661</v>
      </c>
      <c r="AM423" s="1">
        <f t="shared" si="48"/>
        <v>1.2680465430735758E-2</v>
      </c>
      <c r="AN423" s="1">
        <f t="shared" si="49"/>
        <v>7.4291142384105863E-2</v>
      </c>
    </row>
    <row r="424" spans="31:40" ht="15" customHeight="1" x14ac:dyDescent="0.15">
      <c r="AE424" s="1">
        <f>IF(COUNTIF(AE$2:AE423,AE423)=AE423,AE423-1,AE423)</f>
        <v>96</v>
      </c>
      <c r="AF424" s="6">
        <f t="shared" si="44"/>
        <v>0.04</v>
      </c>
      <c r="AG424" s="7">
        <f t="shared" si="45"/>
        <v>0.28000000000000008</v>
      </c>
      <c r="AH424" s="8">
        <f t="shared" si="46"/>
        <v>0.67999999999999994</v>
      </c>
      <c r="AJ424" s="4">
        <f t="shared" si="47"/>
        <v>0.26400000000000001</v>
      </c>
      <c r="AK424" s="4">
        <f t="shared" si="43"/>
        <v>0.11428035701729321</v>
      </c>
      <c r="AM424" s="1">
        <f t="shared" si="48"/>
        <v>1.2710585301117553E-2</v>
      </c>
      <c r="AN424" s="1">
        <f t="shared" si="49"/>
        <v>7.4348841059602544E-2</v>
      </c>
    </row>
    <row r="425" spans="31:40" ht="15" customHeight="1" x14ac:dyDescent="0.15">
      <c r="AE425" s="1">
        <f>IF(COUNTIF(AE$2:AE424,AE424)=AE424,AE424-1,AE424)</f>
        <v>96</v>
      </c>
      <c r="AF425" s="6">
        <f t="shared" si="44"/>
        <v>0.04</v>
      </c>
      <c r="AG425" s="7">
        <f t="shared" si="45"/>
        <v>0.29000000000000009</v>
      </c>
      <c r="AH425" s="8">
        <f t="shared" si="46"/>
        <v>0.66999999999999993</v>
      </c>
      <c r="AJ425" s="4">
        <f t="shared" si="47"/>
        <v>0.26300000000000001</v>
      </c>
      <c r="AK425" s="4">
        <f t="shared" si="43"/>
        <v>0.11343866183978017</v>
      </c>
      <c r="AM425" s="1">
        <f t="shared" si="48"/>
        <v>1.2740705171499347E-2</v>
      </c>
      <c r="AN425" s="1">
        <f t="shared" si="49"/>
        <v>7.4406539735099239E-2</v>
      </c>
    </row>
    <row r="426" spans="31:40" ht="15" customHeight="1" x14ac:dyDescent="0.15">
      <c r="AE426" s="1">
        <f>IF(COUNTIF(AE$2:AE425,AE425)=AE425,AE425-1,AE425)</f>
        <v>96</v>
      </c>
      <c r="AF426" s="6">
        <f t="shared" si="44"/>
        <v>0.04</v>
      </c>
      <c r="AG426" s="7">
        <f t="shared" si="45"/>
        <v>0.3000000000000001</v>
      </c>
      <c r="AH426" s="8">
        <f t="shared" si="46"/>
        <v>0.65999999999999992</v>
      </c>
      <c r="AJ426" s="4">
        <f t="shared" si="47"/>
        <v>0.26200000000000001</v>
      </c>
      <c r="AK426" s="4">
        <f t="shared" si="43"/>
        <v>0.11261705021887226</v>
      </c>
      <c r="AM426" s="1">
        <f t="shared" si="48"/>
        <v>1.2770825041881142E-2</v>
      </c>
      <c r="AN426" s="1">
        <f t="shared" si="49"/>
        <v>7.446423841059592E-2</v>
      </c>
    </row>
    <row r="427" spans="31:40" ht="15" customHeight="1" x14ac:dyDescent="0.15">
      <c r="AE427" s="1">
        <f>IF(COUNTIF(AE$2:AE426,AE426)=AE426,AE426-1,AE426)</f>
        <v>96</v>
      </c>
      <c r="AF427" s="6">
        <f t="shared" si="44"/>
        <v>0.04</v>
      </c>
      <c r="AG427" s="7">
        <f t="shared" si="45"/>
        <v>0.31000000000000011</v>
      </c>
      <c r="AH427" s="8">
        <f t="shared" si="46"/>
        <v>0.64999999999999991</v>
      </c>
      <c r="AJ427" s="4">
        <f t="shared" si="47"/>
        <v>0.26100000000000001</v>
      </c>
      <c r="AK427" s="4">
        <f t="shared" si="43"/>
        <v>0.11181596487085375</v>
      </c>
      <c r="AM427" s="1">
        <f t="shared" si="48"/>
        <v>1.2800944912262937E-2</v>
      </c>
      <c r="AN427" s="1">
        <f t="shared" si="49"/>
        <v>7.4521937086092616E-2</v>
      </c>
    </row>
    <row r="428" spans="31:40" ht="15" customHeight="1" x14ac:dyDescent="0.15">
      <c r="AE428" s="1">
        <f>IF(COUNTIF(AE$2:AE427,AE427)=AE427,AE427-1,AE427)</f>
        <v>96</v>
      </c>
      <c r="AF428" s="6">
        <f t="shared" si="44"/>
        <v>0.04</v>
      </c>
      <c r="AG428" s="7">
        <f t="shared" si="45"/>
        <v>0.32000000000000012</v>
      </c>
      <c r="AH428" s="8">
        <f t="shared" si="46"/>
        <v>0.6399999999999999</v>
      </c>
      <c r="AJ428" s="4">
        <f t="shared" si="47"/>
        <v>0.26</v>
      </c>
      <c r="AK428" s="4">
        <f t="shared" si="43"/>
        <v>0.11103585006654382</v>
      </c>
      <c r="AM428" s="1">
        <f t="shared" si="48"/>
        <v>1.2831064782644732E-2</v>
      </c>
      <c r="AN428" s="1">
        <f t="shared" si="49"/>
        <v>7.4579635761589297E-2</v>
      </c>
    </row>
    <row r="429" spans="31:40" ht="15" customHeight="1" x14ac:dyDescent="0.15">
      <c r="AE429" s="1">
        <f>IF(COUNTIF(AE$2:AE428,AE428)=AE428,AE428-1,AE428)</f>
        <v>96</v>
      </c>
      <c r="AF429" s="6">
        <f t="shared" si="44"/>
        <v>0.04</v>
      </c>
      <c r="AG429" s="7">
        <f t="shared" si="45"/>
        <v>0.33000000000000013</v>
      </c>
      <c r="AH429" s="8">
        <f t="shared" si="46"/>
        <v>0.62999999999999989</v>
      </c>
      <c r="AJ429" s="4">
        <f t="shared" si="47"/>
        <v>0.25900000000000001</v>
      </c>
      <c r="AK429" s="4">
        <f t="shared" si="43"/>
        <v>0.11027715085184236</v>
      </c>
      <c r="AM429" s="1">
        <f t="shared" si="48"/>
        <v>1.2861184653026526E-2</v>
      </c>
      <c r="AN429" s="1">
        <f t="shared" si="49"/>
        <v>7.4637334437085992E-2</v>
      </c>
    </row>
    <row r="430" spans="31:40" ht="15" customHeight="1" x14ac:dyDescent="0.15">
      <c r="AE430" s="1">
        <f>IF(COUNTIF(AE$2:AE429,AE429)=AE429,AE429-1,AE429)</f>
        <v>96</v>
      </c>
      <c r="AF430" s="6">
        <f t="shared" si="44"/>
        <v>0.04</v>
      </c>
      <c r="AG430" s="7">
        <f t="shared" si="45"/>
        <v>0.34000000000000014</v>
      </c>
      <c r="AH430" s="8">
        <f t="shared" si="46"/>
        <v>0.61999999999999988</v>
      </c>
      <c r="AJ430" s="4">
        <f t="shared" si="47"/>
        <v>0.25800000000000001</v>
      </c>
      <c r="AK430" s="4">
        <f t="shared" si="43"/>
        <v>0.10954031221427114</v>
      </c>
      <c r="AM430" s="1">
        <f t="shared" si="48"/>
        <v>1.2891304523408321E-2</v>
      </c>
      <c r="AN430" s="1">
        <f t="shared" si="49"/>
        <v>7.4695033112582673E-2</v>
      </c>
    </row>
    <row r="431" spans="31:40" ht="15" customHeight="1" x14ac:dyDescent="0.15">
      <c r="AE431" s="1">
        <f>IF(COUNTIF(AE$2:AE430,AE430)=AE430,AE430-1,AE430)</f>
        <v>96</v>
      </c>
      <c r="AF431" s="6">
        <f t="shared" si="44"/>
        <v>0.04</v>
      </c>
      <c r="AG431" s="7">
        <f t="shared" si="45"/>
        <v>0.35000000000000014</v>
      </c>
      <c r="AH431" s="8">
        <f t="shared" si="46"/>
        <v>0.60999999999999988</v>
      </c>
      <c r="AJ431" s="4">
        <f t="shared" si="47"/>
        <v>0.25700000000000001</v>
      </c>
      <c r="AK431" s="4">
        <f t="shared" si="43"/>
        <v>0.10882577819616085</v>
      </c>
      <c r="AM431" s="1">
        <f t="shared" si="48"/>
        <v>1.2921424393790116E-2</v>
      </c>
      <c r="AN431" s="1">
        <f t="shared" si="49"/>
        <v>7.4752731788079368E-2</v>
      </c>
    </row>
    <row r="432" spans="31:40" ht="15" customHeight="1" x14ac:dyDescent="0.15">
      <c r="AE432" s="1">
        <f>IF(COUNTIF(AE$2:AE431,AE431)=AE431,AE431-1,AE431)</f>
        <v>96</v>
      </c>
      <c r="AF432" s="6">
        <f t="shared" si="44"/>
        <v>0.04</v>
      </c>
      <c r="AG432" s="7">
        <f t="shared" si="45"/>
        <v>0.36000000000000015</v>
      </c>
      <c r="AH432" s="8">
        <f t="shared" si="46"/>
        <v>0.59999999999999987</v>
      </c>
      <c r="AJ432" s="4">
        <f t="shared" si="47"/>
        <v>0.25600000000000001</v>
      </c>
      <c r="AK432" s="4">
        <f t="shared" si="43"/>
        <v>0.10813399095566573</v>
      </c>
      <c r="AM432" s="1">
        <f t="shared" si="48"/>
        <v>1.2951544264171911E-2</v>
      </c>
      <c r="AN432" s="1">
        <f t="shared" si="49"/>
        <v>7.481043046357605E-2</v>
      </c>
    </row>
    <row r="433" spans="31:40" ht="15" customHeight="1" x14ac:dyDescent="0.15">
      <c r="AE433" s="1">
        <f>IF(COUNTIF(AE$2:AE432,AE432)=AE432,AE432-1,AE432)</f>
        <v>96</v>
      </c>
      <c r="AF433" s="6">
        <f t="shared" si="44"/>
        <v>0.04</v>
      </c>
      <c r="AG433" s="7">
        <f t="shared" si="45"/>
        <v>0.37000000000000016</v>
      </c>
      <c r="AH433" s="8">
        <f t="shared" si="46"/>
        <v>0.58999999999999986</v>
      </c>
      <c r="AJ433" s="4">
        <f t="shared" si="47"/>
        <v>0.255</v>
      </c>
      <c r="AK433" s="4">
        <f t="shared" si="43"/>
        <v>0.10746538977736041</v>
      </c>
      <c r="AM433" s="1">
        <f t="shared" si="48"/>
        <v>1.2981664134553705E-2</v>
      </c>
      <c r="AN433" s="1">
        <f t="shared" si="49"/>
        <v>7.4868129139072731E-2</v>
      </c>
    </row>
    <row r="434" spans="31:40" ht="15" customHeight="1" x14ac:dyDescent="0.15">
      <c r="AE434" s="1">
        <f>IF(COUNTIF(AE$2:AE433,AE433)=AE433,AE433-1,AE433)</f>
        <v>96</v>
      </c>
      <c r="AF434" s="6">
        <f t="shared" si="44"/>
        <v>0.04</v>
      </c>
      <c r="AG434" s="7">
        <f t="shared" si="45"/>
        <v>0.38000000000000017</v>
      </c>
      <c r="AH434" s="8">
        <f t="shared" si="46"/>
        <v>0.57999999999999985</v>
      </c>
      <c r="AJ434" s="4">
        <f t="shared" si="47"/>
        <v>0.254</v>
      </c>
      <c r="AK434" s="4">
        <f t="shared" si="43"/>
        <v>0.10682041003478689</v>
      </c>
      <c r="AM434" s="1">
        <f t="shared" si="48"/>
        <v>1.30117840049355E-2</v>
      </c>
      <c r="AN434" s="1">
        <f t="shared" si="49"/>
        <v>7.4925827814569426E-2</v>
      </c>
    </row>
    <row r="435" spans="31:40" ht="15" customHeight="1" x14ac:dyDescent="0.15">
      <c r="AE435" s="1">
        <f>IF(COUNTIF(AE$2:AE434,AE434)=AE434,AE434-1,AE434)</f>
        <v>96</v>
      </c>
      <c r="AF435" s="6">
        <f t="shared" si="44"/>
        <v>0.04</v>
      </c>
      <c r="AG435" s="7">
        <f t="shared" si="45"/>
        <v>0.39000000000000018</v>
      </c>
      <c r="AH435" s="8">
        <f t="shared" si="46"/>
        <v>0.56999999999999984</v>
      </c>
      <c r="AJ435" s="4">
        <f t="shared" si="47"/>
        <v>0.253</v>
      </c>
      <c r="AK435" s="4">
        <f t="shared" si="43"/>
        <v>0.10619948210796511</v>
      </c>
      <c r="AM435" s="1">
        <f t="shared" si="48"/>
        <v>1.3041903875317295E-2</v>
      </c>
      <c r="AN435" s="1">
        <f t="shared" si="49"/>
        <v>7.4983526490066121E-2</v>
      </c>
    </row>
    <row r="436" spans="31:40" ht="15" customHeight="1" x14ac:dyDescent="0.15">
      <c r="AE436" s="1">
        <f>IF(COUNTIF(AE$2:AE435,AE435)=AE435,AE435-1,AE435)</f>
        <v>96</v>
      </c>
      <c r="AF436" s="6">
        <f t="shared" si="44"/>
        <v>0.04</v>
      </c>
      <c r="AG436" s="7">
        <f t="shared" si="45"/>
        <v>0.40000000000000019</v>
      </c>
      <c r="AH436" s="8">
        <f t="shared" si="46"/>
        <v>0.55999999999999983</v>
      </c>
      <c r="AJ436" s="4">
        <f t="shared" si="47"/>
        <v>0.252</v>
      </c>
      <c r="AK436" s="4">
        <f t="shared" si="43"/>
        <v>0.10560303025955266</v>
      </c>
      <c r="AM436" s="1">
        <f t="shared" si="48"/>
        <v>1.307202374569909E-2</v>
      </c>
      <c r="AN436" s="1">
        <f t="shared" si="49"/>
        <v>7.5041225165562803E-2</v>
      </c>
    </row>
    <row r="437" spans="31:40" ht="15" customHeight="1" x14ac:dyDescent="0.15">
      <c r="AE437" s="1">
        <f>IF(COUNTIF(AE$2:AE436,AE436)=AE436,AE436-1,AE436)</f>
        <v>96</v>
      </c>
      <c r="AF437" s="6">
        <f t="shared" si="44"/>
        <v>0.04</v>
      </c>
      <c r="AG437" s="7">
        <f t="shared" si="45"/>
        <v>0.4100000000000002</v>
      </c>
      <c r="AH437" s="8">
        <f t="shared" si="46"/>
        <v>0.54999999999999982</v>
      </c>
      <c r="AJ437" s="4">
        <f t="shared" si="47"/>
        <v>0.251</v>
      </c>
      <c r="AK437" s="4">
        <f t="shared" si="43"/>
        <v>0.10503147147403009</v>
      </c>
      <c r="AM437" s="1">
        <f t="shared" si="48"/>
        <v>1.3102143616080884E-2</v>
      </c>
      <c r="AN437" s="1">
        <f t="shared" si="49"/>
        <v>7.5098923841059484E-2</v>
      </c>
    </row>
    <row r="438" spans="31:40" ht="15" customHeight="1" x14ac:dyDescent="0.15">
      <c r="AE438" s="1">
        <f>IF(COUNTIF(AE$2:AE437,AE437)=AE437,AE437-1,AE437)</f>
        <v>96</v>
      </c>
      <c r="AF438" s="6">
        <f t="shared" si="44"/>
        <v>0.04</v>
      </c>
      <c r="AG438" s="7">
        <f t="shared" si="45"/>
        <v>0.42000000000000021</v>
      </c>
      <c r="AH438" s="8">
        <f t="shared" si="46"/>
        <v>0.53999999999999981</v>
      </c>
      <c r="AJ438" s="4">
        <f t="shared" si="47"/>
        <v>0.25</v>
      </c>
      <c r="AK438" s="4">
        <f t="shared" si="43"/>
        <v>0.10448521426498583</v>
      </c>
      <c r="AM438" s="1">
        <f t="shared" si="48"/>
        <v>1.3132263486462679E-2</v>
      </c>
      <c r="AN438" s="1">
        <f t="shared" si="49"/>
        <v>7.5156622516556179E-2</v>
      </c>
    </row>
    <row r="439" spans="31:40" ht="15" customHeight="1" x14ac:dyDescent="0.15">
      <c r="AE439" s="1">
        <f>IF(COUNTIF(AE$2:AE438,AE438)=AE438,AE438-1,AE438)</f>
        <v>96</v>
      </c>
      <c r="AF439" s="6">
        <f t="shared" si="44"/>
        <v>0.04</v>
      </c>
      <c r="AG439" s="7">
        <f t="shared" si="45"/>
        <v>0.43000000000000022</v>
      </c>
      <c r="AH439" s="8">
        <f t="shared" si="46"/>
        <v>0.5299999999999998</v>
      </c>
      <c r="AJ439" s="4">
        <f t="shared" si="47"/>
        <v>0.249</v>
      </c>
      <c r="AK439" s="4">
        <f t="shared" si="43"/>
        <v>0.10396465745627213</v>
      </c>
      <c r="AM439" s="1">
        <f t="shared" si="48"/>
        <v>1.3162383356844474E-2</v>
      </c>
      <c r="AN439" s="1">
        <f t="shared" si="49"/>
        <v>7.5214321192052874E-2</v>
      </c>
    </row>
    <row r="440" spans="31:40" ht="15" customHeight="1" x14ac:dyDescent="0.15">
      <c r="AE440" s="1">
        <f>IF(COUNTIF(AE$2:AE439,AE439)=AE439,AE439-1,AE439)</f>
        <v>96</v>
      </c>
      <c r="AF440" s="6">
        <f t="shared" si="44"/>
        <v>0.04</v>
      </c>
      <c r="AG440" s="7">
        <f t="shared" si="45"/>
        <v>0.44000000000000022</v>
      </c>
      <c r="AH440" s="8">
        <f t="shared" si="46"/>
        <v>0.5199999999999998</v>
      </c>
      <c r="AJ440" s="4">
        <f t="shared" si="47"/>
        <v>0.248</v>
      </c>
      <c r="AK440" s="4">
        <f t="shared" si="43"/>
        <v>0.10347018894348266</v>
      </c>
      <c r="AM440" s="1">
        <f t="shared" si="48"/>
        <v>1.3192503227226269E-2</v>
      </c>
      <c r="AN440" s="1">
        <f t="shared" si="49"/>
        <v>7.5272019867549556E-2</v>
      </c>
    </row>
    <row r="441" spans="31:40" ht="15" customHeight="1" x14ac:dyDescent="0.15">
      <c r="AE441" s="1">
        <f>IF(COUNTIF(AE$2:AE440,AE440)=AE440,AE440-1,AE440)</f>
        <v>96</v>
      </c>
      <c r="AF441" s="6">
        <f t="shared" si="44"/>
        <v>0.04</v>
      </c>
      <c r="AG441" s="7">
        <f t="shared" si="45"/>
        <v>0.45000000000000023</v>
      </c>
      <c r="AH441" s="8">
        <f t="shared" si="46"/>
        <v>0.50999999999999979</v>
      </c>
      <c r="AJ441" s="4">
        <f t="shared" si="47"/>
        <v>0.247</v>
      </c>
      <c r="AK441" s="4">
        <f t="shared" si="43"/>
        <v>0.10300218444285537</v>
      </c>
      <c r="AM441" s="1">
        <f t="shared" si="48"/>
        <v>1.3222623097608063E-2</v>
      </c>
      <c r="AN441" s="1">
        <f t="shared" si="49"/>
        <v>7.5329718543046237E-2</v>
      </c>
    </row>
    <row r="442" spans="31:40" ht="15" customHeight="1" x14ac:dyDescent="0.15">
      <c r="AE442" s="1">
        <f>IF(COUNTIF(AE$2:AE441,AE441)=AE441,AE441-1,AE441)</f>
        <v>96</v>
      </c>
      <c r="AF442" s="6">
        <f t="shared" si="44"/>
        <v>0.04</v>
      </c>
      <c r="AG442" s="7">
        <f t="shared" si="45"/>
        <v>0.46000000000000024</v>
      </c>
      <c r="AH442" s="8">
        <f t="shared" si="46"/>
        <v>0.49999999999999972</v>
      </c>
      <c r="AJ442" s="4">
        <f t="shared" si="47"/>
        <v>0.24599999999999997</v>
      </c>
      <c r="AK442" s="4">
        <f t="shared" si="43"/>
        <v>0.10256100623531342</v>
      </c>
      <c r="AM442" s="1">
        <f t="shared" si="48"/>
        <v>1.3252742967989858E-2</v>
      </c>
      <c r="AN442" s="1">
        <f t="shared" si="49"/>
        <v>7.5387417218542932E-2</v>
      </c>
    </row>
    <row r="443" spans="31:40" ht="15" customHeight="1" x14ac:dyDescent="0.15">
      <c r="AE443" s="1">
        <f>IF(COUNTIF(AE$2:AE442,AE442)=AE442,AE442-1,AE442)</f>
        <v>96</v>
      </c>
      <c r="AF443" s="6">
        <f t="shared" si="44"/>
        <v>0.04</v>
      </c>
      <c r="AG443" s="7">
        <f t="shared" si="45"/>
        <v>0.47000000000000025</v>
      </c>
      <c r="AH443" s="8">
        <f t="shared" si="46"/>
        <v>0.48999999999999971</v>
      </c>
      <c r="AJ443" s="4">
        <f t="shared" si="47"/>
        <v>0.24499999999999997</v>
      </c>
      <c r="AK443" s="4">
        <f t="shared" si="43"/>
        <v>0.10214700191390835</v>
      </c>
      <c r="AM443" s="1">
        <f t="shared" si="48"/>
        <v>1.3282862838371653E-2</v>
      </c>
      <c r="AN443" s="1">
        <f t="shared" si="49"/>
        <v>7.5445115894039613E-2</v>
      </c>
    </row>
    <row r="444" spans="31:40" ht="15" customHeight="1" x14ac:dyDescent="0.15">
      <c r="AE444" s="1">
        <f>IF(COUNTIF(AE$2:AE443,AE443)=AE443,AE443-1,AE443)</f>
        <v>96</v>
      </c>
      <c r="AF444" s="6">
        <f t="shared" si="44"/>
        <v>0.04</v>
      </c>
      <c r="AG444" s="7">
        <f t="shared" si="45"/>
        <v>0.48000000000000026</v>
      </c>
      <c r="AH444" s="8">
        <f t="shared" si="46"/>
        <v>0.4799999999999997</v>
      </c>
      <c r="AJ444" s="4">
        <f t="shared" si="47"/>
        <v>0.24399999999999997</v>
      </c>
      <c r="AK444" s="4">
        <f t="shared" si="43"/>
        <v>0.1017605031434102</v>
      </c>
      <c r="AM444" s="1">
        <f t="shared" si="48"/>
        <v>1.3312982708753448E-2</v>
      </c>
      <c r="AN444" s="1">
        <f t="shared" si="49"/>
        <v>7.5502814569536308E-2</v>
      </c>
    </row>
    <row r="445" spans="31:40" ht="15" customHeight="1" x14ac:dyDescent="0.15">
      <c r="AE445" s="1">
        <f>IF(COUNTIF(AE$2:AE444,AE444)=AE444,AE444-1,AE444)</f>
        <v>96</v>
      </c>
      <c r="AF445" s="6">
        <f t="shared" si="44"/>
        <v>0.04</v>
      </c>
      <c r="AG445" s="7">
        <f t="shared" si="45"/>
        <v>0.49000000000000027</v>
      </c>
      <c r="AH445" s="8">
        <f t="shared" si="46"/>
        <v>0.4699999999999997</v>
      </c>
      <c r="AJ445" s="4">
        <f t="shared" si="47"/>
        <v>0.24299999999999997</v>
      </c>
      <c r="AK445" s="4">
        <f t="shared" si="43"/>
        <v>0.10140182444118052</v>
      </c>
      <c r="AM445" s="1">
        <f t="shared" si="48"/>
        <v>1.3343102579135242E-2</v>
      </c>
      <c r="AN445" s="1">
        <f t="shared" si="49"/>
        <v>7.556051324503299E-2</v>
      </c>
    </row>
    <row r="446" spans="31:40" ht="15" customHeight="1" x14ac:dyDescent="0.15">
      <c r="AE446" s="1">
        <f>IF(COUNTIF(AE$2:AE445,AE445)=AE445,AE445-1,AE445)</f>
        <v>96</v>
      </c>
      <c r="AF446" s="6">
        <f t="shared" si="44"/>
        <v>0.04</v>
      </c>
      <c r="AG446" s="7">
        <f t="shared" si="45"/>
        <v>0.50000000000000022</v>
      </c>
      <c r="AH446" s="8">
        <f t="shared" si="46"/>
        <v>0.45999999999999974</v>
      </c>
      <c r="AJ446" s="4">
        <f t="shared" si="47"/>
        <v>0.24199999999999999</v>
      </c>
      <c r="AK446" s="4">
        <f t="shared" si="43"/>
        <v>0.1010712619887572</v>
      </c>
      <c r="AM446" s="1">
        <f t="shared" si="48"/>
        <v>1.3373222449517037E-2</v>
      </c>
      <c r="AN446" s="1">
        <f t="shared" si="49"/>
        <v>7.5618211920529671E-2</v>
      </c>
    </row>
    <row r="447" spans="31:40" ht="15" customHeight="1" x14ac:dyDescent="0.15">
      <c r="AE447" s="1">
        <f>IF(COUNTIF(AE$2:AE446,AE446)=AE446,AE446-1,AE446)</f>
        <v>96</v>
      </c>
      <c r="AF447" s="6">
        <f t="shared" si="44"/>
        <v>0.04</v>
      </c>
      <c r="AG447" s="7">
        <f t="shared" si="45"/>
        <v>0.51000000000000023</v>
      </c>
      <c r="AH447" s="8">
        <f t="shared" si="46"/>
        <v>0.44999999999999973</v>
      </c>
      <c r="AJ447" s="4">
        <f t="shared" si="47"/>
        <v>0.24099999999999999</v>
      </c>
      <c r="AK447" s="4">
        <f t="shared" si="43"/>
        <v>0.10076909248375712</v>
      </c>
      <c r="AM447" s="1">
        <f t="shared" si="48"/>
        <v>1.3403342319898832E-2</v>
      </c>
      <c r="AN447" s="1">
        <f t="shared" si="49"/>
        <v>7.5675910596026366E-2</v>
      </c>
    </row>
    <row r="448" spans="31:40" ht="15" customHeight="1" x14ac:dyDescent="0.15">
      <c r="AE448" s="1">
        <f>IF(COUNTIF(AE$2:AE447,AE447)=AE447,AE447-1,AE447)</f>
        <v>96</v>
      </c>
      <c r="AF448" s="6">
        <f t="shared" si="44"/>
        <v>0.04</v>
      </c>
      <c r="AG448" s="7">
        <f t="shared" si="45"/>
        <v>0.52000000000000024</v>
      </c>
      <c r="AH448" s="8">
        <f t="shared" si="46"/>
        <v>0.43999999999999972</v>
      </c>
      <c r="AJ448" s="4">
        <f t="shared" si="47"/>
        <v>0.24</v>
      </c>
      <c r="AK448" s="4">
        <f t="shared" si="43"/>
        <v>0.10049557204175714</v>
      </c>
      <c r="AM448" s="1">
        <f t="shared" si="48"/>
        <v>1.3433462190280627E-2</v>
      </c>
      <c r="AN448" s="1">
        <f t="shared" si="49"/>
        <v>7.5733609271523061E-2</v>
      </c>
    </row>
    <row r="449" spans="31:40" ht="15" customHeight="1" x14ac:dyDescent="0.15">
      <c r="AE449" s="1">
        <f>IF(COUNTIF(AE$2:AE448,AE448)=AE448,AE448-1,AE448)</f>
        <v>96</v>
      </c>
      <c r="AF449" s="6">
        <f t="shared" si="44"/>
        <v>0.04</v>
      </c>
      <c r="AG449" s="7">
        <f t="shared" si="45"/>
        <v>0.53000000000000025</v>
      </c>
      <c r="AH449" s="8">
        <f t="shared" si="46"/>
        <v>0.42999999999999972</v>
      </c>
      <c r="AJ449" s="4">
        <f t="shared" si="47"/>
        <v>0.23899999999999999</v>
      </c>
      <c r="AK449" s="4">
        <f t="shared" si="43"/>
        <v>0.10025093515773306</v>
      </c>
      <c r="AM449" s="1">
        <f t="shared" si="48"/>
        <v>1.3463582060662421E-2</v>
      </c>
      <c r="AN449" s="1">
        <f t="shared" si="49"/>
        <v>7.5791307947019743E-2</v>
      </c>
    </row>
    <row r="450" spans="31:40" ht="15" customHeight="1" x14ac:dyDescent="0.15">
      <c r="AE450" s="1">
        <f>IF(COUNTIF(AE$2:AE449,AE449)=AE449,AE449-1,AE449)</f>
        <v>96</v>
      </c>
      <c r="AF450" s="6">
        <f t="shared" si="44"/>
        <v>0.04</v>
      </c>
      <c r="AG450" s="7">
        <f t="shared" si="45"/>
        <v>0.54000000000000026</v>
      </c>
      <c r="AH450" s="8">
        <f t="shared" si="46"/>
        <v>0.41999999999999971</v>
      </c>
      <c r="AJ450" s="4">
        <f t="shared" si="47"/>
        <v>0.23799999999999999</v>
      </c>
      <c r="AK450" s="4">
        <f t="shared" ref="AK450:AK513" si="50">SQRT(AF450^2*E$4+AG450^2*F$5+AH450^2*G$6+2*AF450*AG450*E$5+2*AF450*AH450*E$6+2*AG450*AH450*F$6)</f>
        <v>0.10003539373641711</v>
      </c>
      <c r="AM450" s="1">
        <f t="shared" si="48"/>
        <v>1.3493701931044216E-2</v>
      </c>
      <c r="AN450" s="1">
        <f t="shared" si="49"/>
        <v>7.5849006622516424E-2</v>
      </c>
    </row>
    <row r="451" spans="31:40" ht="15" customHeight="1" x14ac:dyDescent="0.15">
      <c r="AE451" s="1">
        <f>IF(COUNTIF(AE$2:AE450,AE450)=AE450,AE450-1,AE450)</f>
        <v>96</v>
      </c>
      <c r="AF451" s="6">
        <f t="shared" ref="AF451:AF514" si="51">IF(AE451=AE450,AF450,AF450+0.01*(1-3*M$39))</f>
        <v>0.04</v>
      </c>
      <c r="AG451" s="7">
        <f t="shared" ref="AG451:AG514" si="52">IF(AE451=AE450,AG450+0.01*(1-3*M$39),M$39)</f>
        <v>0.55000000000000027</v>
      </c>
      <c r="AH451" s="8">
        <f t="shared" ref="AH451:AH514" si="53">1-AF451-AG451</f>
        <v>0.4099999999999997</v>
      </c>
      <c r="AJ451" s="4">
        <f t="shared" si="47"/>
        <v>0.23699999999999996</v>
      </c>
      <c r="AK451" s="4">
        <f t="shared" si="50"/>
        <v>9.9849136200570093E-2</v>
      </c>
      <c r="AM451" s="1">
        <f t="shared" si="48"/>
        <v>1.3523821801426011E-2</v>
      </c>
      <c r="AN451" s="1">
        <f t="shared" si="49"/>
        <v>7.5906705298013119E-2</v>
      </c>
    </row>
    <row r="452" spans="31:40" ht="15" customHeight="1" x14ac:dyDescent="0.15">
      <c r="AE452" s="1">
        <f>IF(COUNTIF(AE$2:AE451,AE451)=AE451,AE451-1,AE451)</f>
        <v>96</v>
      </c>
      <c r="AF452" s="6">
        <f t="shared" si="51"/>
        <v>0.04</v>
      </c>
      <c r="AG452" s="7">
        <f t="shared" si="52"/>
        <v>0.56000000000000028</v>
      </c>
      <c r="AH452" s="8">
        <f t="shared" si="53"/>
        <v>0.39999999999999969</v>
      </c>
      <c r="AJ452" s="4">
        <f t="shared" ref="AJ452:AJ515" si="54">AF452*$C$4+AG452*$C$5+AH452*$C$6</f>
        <v>0.23599999999999996</v>
      </c>
      <c r="AK452" s="4">
        <f t="shared" si="50"/>
        <v>9.9692326685658195E-2</v>
      </c>
      <c r="AM452" s="1">
        <f t="shared" ref="AM452:AM515" si="55">AM451+0.0003*Z$34</f>
        <v>1.3553941671807805E-2</v>
      </c>
      <c r="AN452" s="1">
        <f t="shared" ref="AN452:AN515" si="56">F$37*AM452+C$7</f>
        <v>7.5964403973509814E-2</v>
      </c>
    </row>
    <row r="453" spans="31:40" ht="15" customHeight="1" x14ac:dyDescent="0.15">
      <c r="AE453" s="1">
        <f>IF(COUNTIF(AE$2:AE452,AE452)=AE452,AE452-1,AE452)</f>
        <v>96</v>
      </c>
      <c r="AF453" s="6">
        <f t="shared" si="51"/>
        <v>0.04</v>
      </c>
      <c r="AG453" s="7">
        <f t="shared" si="52"/>
        <v>0.57000000000000028</v>
      </c>
      <c r="AH453" s="8">
        <f t="shared" si="53"/>
        <v>0.38999999999999968</v>
      </c>
      <c r="AJ453" s="4">
        <f t="shared" si="54"/>
        <v>0.23499999999999996</v>
      </c>
      <c r="AK453" s="4">
        <f t="shared" si="50"/>
        <v>9.956510432877573E-2</v>
      </c>
      <c r="AM453" s="1">
        <f t="shared" si="55"/>
        <v>1.35840615421896E-2</v>
      </c>
      <c r="AN453" s="1">
        <f t="shared" si="56"/>
        <v>7.6022102649006496E-2</v>
      </c>
    </row>
    <row r="454" spans="31:40" ht="15" customHeight="1" x14ac:dyDescent="0.15">
      <c r="AE454" s="1">
        <f>IF(COUNTIF(AE$2:AE453,AE453)=AE453,AE453-1,AE453)</f>
        <v>96</v>
      </c>
      <c r="AF454" s="6">
        <f t="shared" si="51"/>
        <v>0.04</v>
      </c>
      <c r="AG454" s="7">
        <f t="shared" si="52"/>
        <v>0.58000000000000029</v>
      </c>
      <c r="AH454" s="8">
        <f t="shared" si="53"/>
        <v>0.37999999999999967</v>
      </c>
      <c r="AJ454" s="4">
        <f t="shared" si="54"/>
        <v>0.23399999999999996</v>
      </c>
      <c r="AK454" s="4">
        <f t="shared" si="50"/>
        <v>9.9467582658874343E-2</v>
      </c>
      <c r="AM454" s="1">
        <f t="shared" si="55"/>
        <v>1.3614181412571395E-2</v>
      </c>
      <c r="AN454" s="1">
        <f t="shared" si="56"/>
        <v>7.6079801324503177E-2</v>
      </c>
    </row>
    <row r="455" spans="31:40" ht="15" customHeight="1" x14ac:dyDescent="0.15">
      <c r="AE455" s="1">
        <f>IF(COUNTIF(AE$2:AE454,AE454)=AE454,AE454-1,AE454)</f>
        <v>96</v>
      </c>
      <c r="AF455" s="6">
        <f t="shared" si="51"/>
        <v>0.04</v>
      </c>
      <c r="AG455" s="7">
        <f t="shared" si="52"/>
        <v>0.5900000000000003</v>
      </c>
      <c r="AH455" s="8">
        <f t="shared" si="53"/>
        <v>0.36999999999999966</v>
      </c>
      <c r="AJ455" s="4">
        <f t="shared" si="54"/>
        <v>0.23299999999999996</v>
      </c>
      <c r="AK455" s="4">
        <f t="shared" si="50"/>
        <v>9.9399849094452847E-2</v>
      </c>
      <c r="AM455" s="1">
        <f t="shared" si="55"/>
        <v>1.364430128295319E-2</v>
      </c>
      <c r="AN455" s="1">
        <f t="shared" si="56"/>
        <v>7.6137499999999872E-2</v>
      </c>
    </row>
    <row r="456" spans="31:40" ht="15" customHeight="1" x14ac:dyDescent="0.15">
      <c r="AE456" s="1">
        <f>IF(COUNTIF(AE$2:AE455,AE455)=AE455,AE455-1,AE455)</f>
        <v>96</v>
      </c>
      <c r="AF456" s="6">
        <f t="shared" si="51"/>
        <v>0.04</v>
      </c>
      <c r="AG456" s="7">
        <f t="shared" si="52"/>
        <v>0.60000000000000031</v>
      </c>
      <c r="AH456" s="8">
        <f t="shared" si="53"/>
        <v>0.35999999999999965</v>
      </c>
      <c r="AJ456" s="4">
        <f t="shared" si="54"/>
        <v>0.23199999999999996</v>
      </c>
      <c r="AK456" s="4">
        <f t="shared" si="50"/>
        <v>9.9361964553847257E-2</v>
      </c>
      <c r="AM456" s="1">
        <f t="shared" si="55"/>
        <v>1.3674421153334984E-2</v>
      </c>
      <c r="AN456" s="1">
        <f t="shared" si="56"/>
        <v>7.6195198675496553E-2</v>
      </c>
    </row>
    <row r="457" spans="31:40" ht="15" customHeight="1" x14ac:dyDescent="0.15">
      <c r="AE457" s="1">
        <f>IF(COUNTIF(AE$2:AE456,AE456)=AE456,AE456-1,AE456)</f>
        <v>96</v>
      </c>
      <c r="AF457" s="6">
        <f t="shared" si="51"/>
        <v>0.04</v>
      </c>
      <c r="AG457" s="7">
        <f t="shared" si="52"/>
        <v>0.61000000000000032</v>
      </c>
      <c r="AH457" s="8">
        <f t="shared" si="53"/>
        <v>0.34999999999999964</v>
      </c>
      <c r="AJ457" s="4">
        <f t="shared" si="54"/>
        <v>0.23099999999999993</v>
      </c>
      <c r="AK457" s="4">
        <f t="shared" si="50"/>
        <v>9.9353963182149896E-2</v>
      </c>
      <c r="AM457" s="1">
        <f t="shared" si="55"/>
        <v>1.3704541023716779E-2</v>
      </c>
      <c r="AN457" s="1">
        <f t="shared" si="56"/>
        <v>7.6252897350993248E-2</v>
      </c>
    </row>
    <row r="458" spans="31:40" ht="15" customHeight="1" x14ac:dyDescent="0.15">
      <c r="AE458" s="1">
        <f>IF(COUNTIF(AE$2:AE457,AE457)=AE457,AE457-1,AE457)</f>
        <v>96</v>
      </c>
      <c r="AF458" s="6">
        <f t="shared" si="51"/>
        <v>0.04</v>
      </c>
      <c r="AG458" s="7">
        <f t="shared" si="52"/>
        <v>0.62000000000000033</v>
      </c>
      <c r="AH458" s="8">
        <f t="shared" si="53"/>
        <v>0.33999999999999964</v>
      </c>
      <c r="AJ458" s="4">
        <f t="shared" si="54"/>
        <v>0.22999999999999993</v>
      </c>
      <c r="AK458" s="4">
        <f t="shared" si="50"/>
        <v>9.9375852197603809E-2</v>
      </c>
      <c r="AM458" s="1">
        <f t="shared" si="55"/>
        <v>1.3734660894098574E-2</v>
      </c>
      <c r="AN458" s="1">
        <f t="shared" si="56"/>
        <v>7.631059602648993E-2</v>
      </c>
    </row>
    <row r="459" spans="31:40" ht="15" customHeight="1" x14ac:dyDescent="0.15">
      <c r="AE459" s="1">
        <f>IF(COUNTIF(AE$2:AE458,AE458)=AE458,AE458-1,AE458)</f>
        <v>96</v>
      </c>
      <c r="AF459" s="6">
        <f t="shared" si="51"/>
        <v>0.04</v>
      </c>
      <c r="AG459" s="7">
        <f t="shared" si="52"/>
        <v>0.63000000000000034</v>
      </c>
      <c r="AH459" s="8">
        <f t="shared" si="53"/>
        <v>0.32999999999999963</v>
      </c>
      <c r="AJ459" s="4">
        <f t="shared" si="54"/>
        <v>0.22899999999999998</v>
      </c>
      <c r="AK459" s="4">
        <f t="shared" si="50"/>
        <v>9.9427611859080667E-2</v>
      </c>
      <c r="AM459" s="1">
        <f t="shared" si="55"/>
        <v>1.3764780764480369E-2</v>
      </c>
      <c r="AN459" s="1">
        <f t="shared" si="56"/>
        <v>7.6368294701986625E-2</v>
      </c>
    </row>
    <row r="460" spans="31:40" ht="15" customHeight="1" x14ac:dyDescent="0.15">
      <c r="AE460" s="1">
        <f>IF(COUNTIF(AE$2:AE459,AE459)=AE459,AE459-1,AE459)</f>
        <v>96</v>
      </c>
      <c r="AF460" s="6">
        <f t="shared" si="51"/>
        <v>0.04</v>
      </c>
      <c r="AG460" s="7">
        <f t="shared" si="52"/>
        <v>0.64000000000000035</v>
      </c>
      <c r="AH460" s="8">
        <f t="shared" si="53"/>
        <v>0.31999999999999962</v>
      </c>
      <c r="AJ460" s="4">
        <f t="shared" si="54"/>
        <v>0.22799999999999998</v>
      </c>
      <c r="AK460" s="4">
        <f t="shared" si="50"/>
        <v>9.9509195554983762E-2</v>
      </c>
      <c r="AM460" s="1">
        <f t="shared" si="55"/>
        <v>1.3794900634862163E-2</v>
      </c>
      <c r="AN460" s="1">
        <f t="shared" si="56"/>
        <v>7.6425993377483306E-2</v>
      </c>
    </row>
    <row r="461" spans="31:40" ht="15" customHeight="1" x14ac:dyDescent="0.15">
      <c r="AE461" s="1">
        <f>IF(COUNTIF(AE$2:AE460,AE460)=AE460,AE460-1,AE460)</f>
        <v>96</v>
      </c>
      <c r="AF461" s="6">
        <f t="shared" si="51"/>
        <v>0.04</v>
      </c>
      <c r="AG461" s="7">
        <f t="shared" si="52"/>
        <v>0.65000000000000036</v>
      </c>
      <c r="AH461" s="8">
        <f t="shared" si="53"/>
        <v>0.30999999999999961</v>
      </c>
      <c r="AJ461" s="4">
        <f t="shared" si="54"/>
        <v>0.22699999999999998</v>
      </c>
      <c r="AK461" s="4">
        <f t="shared" si="50"/>
        <v>9.9620530012643482E-2</v>
      </c>
      <c r="AM461" s="1">
        <f t="shared" si="55"/>
        <v>1.3825020505243958E-2</v>
      </c>
      <c r="AN461" s="1">
        <f t="shared" si="56"/>
        <v>7.6483692052980001E-2</v>
      </c>
    </row>
    <row r="462" spans="31:40" ht="15" customHeight="1" x14ac:dyDescent="0.15">
      <c r="AE462" s="1">
        <f>IF(COUNTIF(AE$2:AE461,AE461)=AE461,AE461-1,AE461)</f>
        <v>96</v>
      </c>
      <c r="AF462" s="6">
        <f t="shared" si="51"/>
        <v>0.04</v>
      </c>
      <c r="AG462" s="7">
        <f t="shared" si="52"/>
        <v>0.66000000000000036</v>
      </c>
      <c r="AH462" s="8">
        <f t="shared" si="53"/>
        <v>0.2999999999999996</v>
      </c>
      <c r="AJ462" s="4">
        <f t="shared" si="54"/>
        <v>0.22599999999999998</v>
      </c>
      <c r="AK462" s="4">
        <f t="shared" si="50"/>
        <v>9.9761515626016831E-2</v>
      </c>
      <c r="AM462" s="1">
        <f t="shared" si="55"/>
        <v>1.3855140375625753E-2</v>
      </c>
      <c r="AN462" s="1">
        <f t="shared" si="56"/>
        <v>7.6541390728476683E-2</v>
      </c>
    </row>
    <row r="463" spans="31:40" ht="15" customHeight="1" x14ac:dyDescent="0.15">
      <c r="AE463" s="1">
        <f>IF(COUNTIF(AE$2:AE462,AE462)=AE462,AE462-1,AE462)</f>
        <v>96</v>
      </c>
      <c r="AF463" s="6">
        <f t="shared" si="51"/>
        <v>0.04</v>
      </c>
      <c r="AG463" s="7">
        <f t="shared" si="52"/>
        <v>0.67000000000000037</v>
      </c>
      <c r="AH463" s="8">
        <f t="shared" si="53"/>
        <v>0.28999999999999959</v>
      </c>
      <c r="AJ463" s="4">
        <f t="shared" si="54"/>
        <v>0.22499999999999998</v>
      </c>
      <c r="AK463" s="4">
        <f t="shared" si="50"/>
        <v>9.993202689828723E-2</v>
      </c>
      <c r="AM463" s="1">
        <f t="shared" si="55"/>
        <v>1.3885260246007548E-2</v>
      </c>
      <c r="AN463" s="1">
        <f t="shared" si="56"/>
        <v>7.6599089403973364E-2</v>
      </c>
    </row>
    <row r="464" spans="31:40" ht="15" customHeight="1" x14ac:dyDescent="0.15">
      <c r="AE464" s="1">
        <f>IF(COUNTIF(AE$2:AE463,AE463)=AE463,AE463-1,AE463)</f>
        <v>96</v>
      </c>
      <c r="AF464" s="6">
        <f t="shared" si="51"/>
        <v>0.04</v>
      </c>
      <c r="AG464" s="7">
        <f t="shared" si="52"/>
        <v>0.68000000000000038</v>
      </c>
      <c r="AH464" s="8">
        <f t="shared" si="53"/>
        <v>0.27999999999999958</v>
      </c>
      <c r="AJ464" s="4">
        <f t="shared" si="54"/>
        <v>0.22399999999999998</v>
      </c>
      <c r="AK464" s="4">
        <f t="shared" si="50"/>
        <v>0.100131912994809</v>
      </c>
      <c r="AM464" s="1">
        <f t="shared" si="55"/>
        <v>1.3915380116389342E-2</v>
      </c>
      <c r="AN464" s="1">
        <f t="shared" si="56"/>
        <v>7.6656788079470059E-2</v>
      </c>
    </row>
    <row r="465" spans="31:40" ht="15" customHeight="1" x14ac:dyDescent="0.15">
      <c r="AE465" s="1">
        <f>IF(COUNTIF(AE$2:AE464,AE464)=AE464,AE464-1,AE464)</f>
        <v>96</v>
      </c>
      <c r="AF465" s="6">
        <f t="shared" si="51"/>
        <v>0.04</v>
      </c>
      <c r="AG465" s="7">
        <f t="shared" si="52"/>
        <v>0.69000000000000039</v>
      </c>
      <c r="AH465" s="8">
        <f t="shared" si="53"/>
        <v>0.26999999999999957</v>
      </c>
      <c r="AJ465" s="4">
        <f t="shared" si="54"/>
        <v>0.22299999999999998</v>
      </c>
      <c r="AK465" s="4">
        <f t="shared" si="50"/>
        <v>0.10036099840077319</v>
      </c>
      <c r="AM465" s="1">
        <f t="shared" si="55"/>
        <v>1.3945499986771137E-2</v>
      </c>
      <c r="AN465" s="1">
        <f t="shared" si="56"/>
        <v>7.6714486754966754E-2</v>
      </c>
    </row>
    <row r="466" spans="31:40" ht="15" customHeight="1" x14ac:dyDescent="0.15">
      <c r="AE466" s="1">
        <f>IF(COUNTIF(AE$2:AE465,AE465)=AE465,AE465-1,AE465)</f>
        <v>96</v>
      </c>
      <c r="AF466" s="6">
        <f t="shared" si="51"/>
        <v>0.04</v>
      </c>
      <c r="AG466" s="7">
        <f t="shared" si="52"/>
        <v>0.7000000000000004</v>
      </c>
      <c r="AH466" s="8">
        <f t="shared" si="53"/>
        <v>0.25999999999999956</v>
      </c>
      <c r="AJ466" s="4">
        <f t="shared" si="54"/>
        <v>0.22199999999999998</v>
      </c>
      <c r="AK466" s="4">
        <f t="shared" si="50"/>
        <v>0.10061908367700434</v>
      </c>
      <c r="AM466" s="1">
        <f t="shared" si="55"/>
        <v>1.3975619857152932E-2</v>
      </c>
      <c r="AN466" s="1">
        <f t="shared" si="56"/>
        <v>7.6772185430463435E-2</v>
      </c>
    </row>
    <row r="467" spans="31:40" ht="15" customHeight="1" x14ac:dyDescent="0.15">
      <c r="AE467" s="1">
        <f>IF(COUNTIF(AE$2:AE466,AE466)=AE466,AE466-1,AE466)</f>
        <v>96</v>
      </c>
      <c r="AF467" s="6">
        <f t="shared" si="51"/>
        <v>0.04</v>
      </c>
      <c r="AG467" s="7">
        <f t="shared" si="52"/>
        <v>0.71000000000000041</v>
      </c>
      <c r="AH467" s="8">
        <f t="shared" si="53"/>
        <v>0.24999999999999956</v>
      </c>
      <c r="AJ467" s="4">
        <f t="shared" si="54"/>
        <v>0.22099999999999997</v>
      </c>
      <c r="AK467" s="4">
        <f t="shared" si="50"/>
        <v>0.10090594630644915</v>
      </c>
      <c r="AM467" s="1">
        <f t="shared" si="55"/>
        <v>1.4005739727534727E-2</v>
      </c>
      <c r="AN467" s="1">
        <f t="shared" si="56"/>
        <v>7.6829884105960117E-2</v>
      </c>
    </row>
    <row r="468" spans="31:40" ht="15" customHeight="1" x14ac:dyDescent="0.15">
      <c r="AE468" s="1">
        <f>IF(COUNTIF(AE$2:AE467,AE467)=AE467,AE467-1,AE467)</f>
        <v>96</v>
      </c>
      <c r="AF468" s="6">
        <f t="shared" si="51"/>
        <v>0.04</v>
      </c>
      <c r="AG468" s="7">
        <f t="shared" si="52"/>
        <v>0.72000000000000042</v>
      </c>
      <c r="AH468" s="8">
        <f t="shared" si="53"/>
        <v>0.23999999999999955</v>
      </c>
      <c r="AJ468" s="4">
        <f t="shared" si="54"/>
        <v>0.21999999999999997</v>
      </c>
      <c r="AK468" s="4">
        <f t="shared" si="50"/>
        <v>0.10122134162319725</v>
      </c>
      <c r="AM468" s="1">
        <f t="shared" si="55"/>
        <v>1.4035859597916521E-2</v>
      </c>
      <c r="AN468" s="1">
        <f t="shared" si="56"/>
        <v>7.6887582781456812E-2</v>
      </c>
    </row>
    <row r="469" spans="31:40" ht="15" customHeight="1" x14ac:dyDescent="0.15">
      <c r="AE469" s="1">
        <f>IF(COUNTIF(AE$2:AE468,AE468)=AE468,AE468-1,AE468)</f>
        <v>96</v>
      </c>
      <c r="AF469" s="6">
        <f t="shared" si="51"/>
        <v>0.04</v>
      </c>
      <c r="AG469" s="7">
        <f t="shared" si="52"/>
        <v>0.73000000000000043</v>
      </c>
      <c r="AH469" s="8">
        <f t="shared" si="53"/>
        <v>0.22999999999999954</v>
      </c>
      <c r="AJ469" s="4">
        <f t="shared" si="54"/>
        <v>0.21899999999999997</v>
      </c>
      <c r="AK469" s="4">
        <f t="shared" si="50"/>
        <v>0.10156500381529064</v>
      </c>
      <c r="AM469" s="1">
        <f t="shared" si="55"/>
        <v>1.4065979468298316E-2</v>
      </c>
      <c r="AN469" s="1">
        <f t="shared" si="56"/>
        <v>7.6945281456953493E-2</v>
      </c>
    </row>
    <row r="470" spans="31:40" ht="15" customHeight="1" x14ac:dyDescent="0.15">
      <c r="AE470" s="1">
        <f>IF(COUNTIF(AE$2:AE469,AE469)=AE469,AE469-1,AE469)</f>
        <v>96</v>
      </c>
      <c r="AF470" s="6">
        <f t="shared" si="51"/>
        <v>0.04</v>
      </c>
      <c r="AG470" s="7">
        <f t="shared" si="52"/>
        <v>0.74000000000000044</v>
      </c>
      <c r="AH470" s="8">
        <f t="shared" si="53"/>
        <v>0.21999999999999953</v>
      </c>
      <c r="AJ470" s="4">
        <f t="shared" si="54"/>
        <v>0.21799999999999997</v>
      </c>
      <c r="AK470" s="4">
        <f t="shared" si="50"/>
        <v>0.1019366469921392</v>
      </c>
      <c r="AM470" s="1">
        <f t="shared" si="55"/>
        <v>1.4096099338680111E-2</v>
      </c>
      <c r="AN470" s="1">
        <f t="shared" si="56"/>
        <v>7.7002980132450188E-2</v>
      </c>
    </row>
    <row r="471" spans="31:40" ht="15" customHeight="1" x14ac:dyDescent="0.15">
      <c r="AE471" s="1">
        <f>IF(COUNTIF(AE$2:AE470,AE470)=AE470,AE470-1,AE470)</f>
        <v>96</v>
      </c>
      <c r="AF471" s="6">
        <f t="shared" si="51"/>
        <v>0.04</v>
      </c>
      <c r="AG471" s="7">
        <f t="shared" si="52"/>
        <v>0.75000000000000044</v>
      </c>
      <c r="AH471" s="8">
        <f t="shared" si="53"/>
        <v>0.20999999999999952</v>
      </c>
      <c r="AJ471" s="4">
        <f t="shared" si="54"/>
        <v>0.21699999999999997</v>
      </c>
      <c r="AK471" s="4">
        <f t="shared" si="50"/>
        <v>0.10233596630706139</v>
      </c>
      <c r="AM471" s="1">
        <f t="shared" si="55"/>
        <v>1.4126219209061906E-2</v>
      </c>
      <c r="AN471" s="1">
        <f t="shared" si="56"/>
        <v>7.706067880794687E-2</v>
      </c>
    </row>
    <row r="472" spans="31:40" ht="15" customHeight="1" x14ac:dyDescent="0.15">
      <c r="AE472" s="1">
        <f>IF(COUNTIF(AE$2:AE471,AE471)=AE471,AE471-1,AE471)</f>
        <v>96</v>
      </c>
      <c r="AF472" s="6">
        <f t="shared" si="51"/>
        <v>0.04</v>
      </c>
      <c r="AG472" s="7">
        <f t="shared" si="52"/>
        <v>0.76000000000000045</v>
      </c>
      <c r="AH472" s="8">
        <f t="shared" si="53"/>
        <v>0.19999999999999951</v>
      </c>
      <c r="AJ472" s="4">
        <f t="shared" si="54"/>
        <v>0.21599999999999997</v>
      </c>
      <c r="AK472" s="4">
        <f t="shared" si="50"/>
        <v>0.10276263912531637</v>
      </c>
      <c r="AM472" s="1">
        <f t="shared" si="55"/>
        <v>1.41563390794437E-2</v>
      </c>
      <c r="AN472" s="1">
        <f t="shared" si="56"/>
        <v>7.7118377483443565E-2</v>
      </c>
    </row>
    <row r="473" spans="31:40" ht="15" customHeight="1" x14ac:dyDescent="0.15">
      <c r="AE473" s="1">
        <f>IF(COUNTIF(AE$2:AE472,AE472)=AE472,AE472-1,AE472)</f>
        <v>96</v>
      </c>
      <c r="AF473" s="6">
        <f t="shared" si="51"/>
        <v>0.04</v>
      </c>
      <c r="AG473" s="7">
        <f t="shared" si="52"/>
        <v>0.77000000000000046</v>
      </c>
      <c r="AH473" s="8">
        <f t="shared" si="53"/>
        <v>0.1899999999999995</v>
      </c>
      <c r="AJ473" s="4">
        <f t="shared" si="54"/>
        <v>0.21499999999999997</v>
      </c>
      <c r="AK473" s="4">
        <f t="shared" si="50"/>
        <v>0.10321632622797618</v>
      </c>
      <c r="AM473" s="1">
        <f t="shared" si="55"/>
        <v>1.4186458949825495E-2</v>
      </c>
      <c r="AN473" s="1">
        <f t="shared" si="56"/>
        <v>7.7176076158940246E-2</v>
      </c>
    </row>
    <row r="474" spans="31:40" ht="15" customHeight="1" x14ac:dyDescent="0.15">
      <c r="AE474" s="1">
        <f>IF(COUNTIF(AE$2:AE473,AE473)=AE473,AE473-1,AE473)</f>
        <v>96</v>
      </c>
      <c r="AF474" s="6">
        <f t="shared" si="51"/>
        <v>0.04</v>
      </c>
      <c r="AG474" s="7">
        <f t="shared" si="52"/>
        <v>0.78000000000000047</v>
      </c>
      <c r="AH474" s="8">
        <f t="shared" si="53"/>
        <v>0.17999999999999949</v>
      </c>
      <c r="AJ474" s="4">
        <f t="shared" si="54"/>
        <v>0.21399999999999997</v>
      </c>
      <c r="AK474" s="4">
        <f t="shared" si="50"/>
        <v>0.10369667304209911</v>
      </c>
      <c r="AM474" s="1">
        <f t="shared" si="55"/>
        <v>1.421657882020729E-2</v>
      </c>
      <c r="AN474" s="1">
        <f t="shared" si="56"/>
        <v>7.7233774834436941E-2</v>
      </c>
    </row>
    <row r="475" spans="31:40" ht="15" customHeight="1" x14ac:dyDescent="0.15">
      <c r="AE475" s="1">
        <f>IF(COUNTIF(AE$2:AE474,AE474)=AE474,AE474-1,AE474)</f>
        <v>96</v>
      </c>
      <c r="AF475" s="6">
        <f t="shared" si="51"/>
        <v>0.04</v>
      </c>
      <c r="AG475" s="7">
        <f t="shared" si="52"/>
        <v>0.79000000000000048</v>
      </c>
      <c r="AH475" s="8">
        <f t="shared" si="53"/>
        <v>0.16999999999999948</v>
      </c>
      <c r="AJ475" s="4">
        <f t="shared" si="54"/>
        <v>0.21299999999999997</v>
      </c>
      <c r="AK475" s="4">
        <f t="shared" si="50"/>
        <v>0.1042033108878984</v>
      </c>
      <c r="AM475" s="1">
        <f t="shared" si="55"/>
        <v>1.4246698690589085E-2</v>
      </c>
      <c r="AN475" s="1">
        <f t="shared" si="56"/>
        <v>7.7291473509933623E-2</v>
      </c>
    </row>
    <row r="476" spans="31:40" ht="15" customHeight="1" x14ac:dyDescent="0.15">
      <c r="AE476" s="1">
        <f>IF(COUNTIF(AE$2:AE475,AE475)=AE475,AE475-1,AE475)</f>
        <v>96</v>
      </c>
      <c r="AF476" s="6">
        <f t="shared" si="51"/>
        <v>0.04</v>
      </c>
      <c r="AG476" s="7">
        <f t="shared" si="52"/>
        <v>0.80000000000000049</v>
      </c>
      <c r="AH476" s="8">
        <f t="shared" si="53"/>
        <v>0.15999999999999948</v>
      </c>
      <c r="AJ476" s="4">
        <f t="shared" si="54"/>
        <v>0.21199999999999997</v>
      </c>
      <c r="AK476" s="4">
        <f t="shared" si="50"/>
        <v>0.10473585823394013</v>
      </c>
      <c r="AM476" s="1">
        <f t="shared" si="55"/>
        <v>1.4276818560970879E-2</v>
      </c>
      <c r="AN476" s="1">
        <f t="shared" si="56"/>
        <v>7.7349172185430304E-2</v>
      </c>
    </row>
    <row r="477" spans="31:40" ht="15" customHeight="1" x14ac:dyDescent="0.15">
      <c r="AE477" s="1">
        <f>IF(COUNTIF(AE$2:AE476,AE476)=AE476,AE476-1,AE476)</f>
        <v>96</v>
      </c>
      <c r="AF477" s="6">
        <f t="shared" si="51"/>
        <v>0.04</v>
      </c>
      <c r="AG477" s="7">
        <f t="shared" si="52"/>
        <v>0.8100000000000005</v>
      </c>
      <c r="AH477" s="8">
        <f t="shared" si="53"/>
        <v>0.14999999999999947</v>
      </c>
      <c r="AJ477" s="4">
        <f t="shared" si="54"/>
        <v>0.21099999999999997</v>
      </c>
      <c r="AK477" s="4">
        <f t="shared" si="50"/>
        <v>0.1052939219518392</v>
      </c>
      <c r="AM477" s="1">
        <f t="shared" si="55"/>
        <v>1.4306938431352674E-2</v>
      </c>
      <c r="AN477" s="1">
        <f t="shared" si="56"/>
        <v>7.7406870860926999E-2</v>
      </c>
    </row>
    <row r="478" spans="31:40" ht="15" customHeight="1" x14ac:dyDescent="0.15">
      <c r="AE478" s="1">
        <f>IF(COUNTIF(AE$2:AE477,AE477)=AE477,AE477-1,AE477)</f>
        <v>96</v>
      </c>
      <c r="AF478" s="6">
        <f t="shared" si="51"/>
        <v>0.04</v>
      </c>
      <c r="AG478" s="7">
        <f t="shared" si="52"/>
        <v>0.82000000000000051</v>
      </c>
      <c r="AH478" s="8">
        <f t="shared" si="53"/>
        <v>0.13999999999999946</v>
      </c>
      <c r="AJ478" s="4">
        <f t="shared" si="54"/>
        <v>0.20999999999999996</v>
      </c>
      <c r="AK478" s="4">
        <f t="shared" si="50"/>
        <v>0.10587709856243703</v>
      </c>
      <c r="AM478" s="1">
        <f t="shared" si="55"/>
        <v>1.4337058301734469E-2</v>
      </c>
      <c r="AN478" s="1">
        <f t="shared" si="56"/>
        <v>7.7464569536423694E-2</v>
      </c>
    </row>
    <row r="479" spans="31:40" ht="15" customHeight="1" x14ac:dyDescent="0.15">
      <c r="AE479" s="1">
        <f>IF(COUNTIF(AE$2:AE478,AE478)=AE478,AE478-1,AE478)</f>
        <v>96</v>
      </c>
      <c r="AF479" s="6">
        <f t="shared" si="51"/>
        <v>0.04</v>
      </c>
      <c r="AG479" s="7">
        <f t="shared" si="52"/>
        <v>0.83000000000000052</v>
      </c>
      <c r="AH479" s="8">
        <f t="shared" si="53"/>
        <v>0.12999999999999945</v>
      </c>
      <c r="AJ479" s="4">
        <f t="shared" si="54"/>
        <v>0.20899999999999996</v>
      </c>
      <c r="AK479" s="4">
        <f t="shared" si="50"/>
        <v>0.10648497546602527</v>
      </c>
      <c r="AM479" s="1">
        <f t="shared" si="55"/>
        <v>1.4367178172116263E-2</v>
      </c>
      <c r="AN479" s="1">
        <f t="shared" si="56"/>
        <v>7.7522268211920375E-2</v>
      </c>
    </row>
    <row r="480" spans="31:40" ht="15" customHeight="1" x14ac:dyDescent="0.15">
      <c r="AE480" s="1">
        <f>IF(COUNTIF(AE$2:AE479,AE479)=AE479,AE479-1,AE479)</f>
        <v>96</v>
      </c>
      <c r="AF480" s="6">
        <f t="shared" si="51"/>
        <v>0.04</v>
      </c>
      <c r="AG480" s="7">
        <f t="shared" si="52"/>
        <v>0.84000000000000052</v>
      </c>
      <c r="AH480" s="8">
        <f t="shared" si="53"/>
        <v>0.11999999999999944</v>
      </c>
      <c r="AJ480" s="4">
        <f t="shared" si="54"/>
        <v>0.20799999999999996</v>
      </c>
      <c r="AK480" s="4">
        <f t="shared" si="50"/>
        <v>0.10711713214981068</v>
      </c>
      <c r="AM480" s="1">
        <f t="shared" si="55"/>
        <v>1.4397298042498058E-2</v>
      </c>
      <c r="AN480" s="1">
        <f t="shared" si="56"/>
        <v>7.7579966887417057E-2</v>
      </c>
    </row>
    <row r="481" spans="31:40" ht="15" customHeight="1" x14ac:dyDescent="0.15">
      <c r="AE481" s="1">
        <f>IF(COUNTIF(AE$2:AE480,AE480)=AE480,AE480-1,AE480)</f>
        <v>96</v>
      </c>
      <c r="AF481" s="6">
        <f t="shared" si="51"/>
        <v>0.04</v>
      </c>
      <c r="AG481" s="7">
        <f t="shared" si="52"/>
        <v>0.85000000000000053</v>
      </c>
      <c r="AH481" s="8">
        <f t="shared" si="53"/>
        <v>0.10999999999999943</v>
      </c>
      <c r="AJ481" s="4">
        <f t="shared" si="54"/>
        <v>0.20699999999999996</v>
      </c>
      <c r="AK481" s="4">
        <f t="shared" si="50"/>
        <v>0.10777314136648335</v>
      </c>
      <c r="AM481" s="1">
        <f t="shared" si="55"/>
        <v>1.4427417912879853E-2</v>
      </c>
      <c r="AN481" s="1">
        <f t="shared" si="56"/>
        <v>7.7637665562913752E-2</v>
      </c>
    </row>
    <row r="482" spans="31:40" ht="15" customHeight="1" x14ac:dyDescent="0.15">
      <c r="AE482" s="1">
        <f>IF(COUNTIF(AE$2:AE481,AE481)=AE481,AE481-1,AE481)</f>
        <v>96</v>
      </c>
      <c r="AF482" s="6">
        <f t="shared" si="51"/>
        <v>0.04</v>
      </c>
      <c r="AG482" s="7">
        <f t="shared" si="52"/>
        <v>0.86000000000000054</v>
      </c>
      <c r="AH482" s="8">
        <f t="shared" si="53"/>
        <v>9.9999999999999423E-2</v>
      </c>
      <c r="AJ482" s="4">
        <f t="shared" si="54"/>
        <v>0.20599999999999996</v>
      </c>
      <c r="AK482" s="4">
        <f t="shared" si="50"/>
        <v>0.10845257027844019</v>
      </c>
      <c r="AM482" s="1">
        <f t="shared" si="55"/>
        <v>1.4457537783261648E-2</v>
      </c>
      <c r="AN482" s="1">
        <f t="shared" si="56"/>
        <v>7.7695364238410433E-2</v>
      </c>
    </row>
    <row r="483" spans="31:40" ht="15" customHeight="1" x14ac:dyDescent="0.15">
      <c r="AE483" s="1">
        <f>IF(COUNTIF(AE$2:AE482,AE482)=AE482,AE482-1,AE482)</f>
        <v>96</v>
      </c>
      <c r="AF483" s="6">
        <f t="shared" si="51"/>
        <v>0.04</v>
      </c>
      <c r="AG483" s="7">
        <f t="shared" si="52"/>
        <v>0.87000000000000055</v>
      </c>
      <c r="AH483" s="8">
        <f t="shared" si="53"/>
        <v>8.9999999999999414E-2</v>
      </c>
      <c r="AJ483" s="4">
        <f t="shared" si="54"/>
        <v>0.20499999999999996</v>
      </c>
      <c r="AK483" s="4">
        <f t="shared" si="50"/>
        <v>0.1091549815629136</v>
      </c>
      <c r="AM483" s="1">
        <f t="shared" si="55"/>
        <v>1.4487657653643442E-2</v>
      </c>
      <c r="AN483" s="1">
        <f t="shared" si="56"/>
        <v>7.7753062913907128E-2</v>
      </c>
    </row>
    <row r="484" spans="31:40" ht="15" customHeight="1" x14ac:dyDescent="0.15">
      <c r="AE484" s="1">
        <f>IF(COUNTIF(AE$2:AE483,AE483)=AE483,AE483-1,AE483)</f>
        <v>96</v>
      </c>
      <c r="AF484" s="6">
        <f t="shared" si="51"/>
        <v>0.04</v>
      </c>
      <c r="AG484" s="7">
        <f t="shared" si="52"/>
        <v>0.88000000000000056</v>
      </c>
      <c r="AH484" s="8">
        <f t="shared" si="53"/>
        <v>7.9999999999999405E-2</v>
      </c>
      <c r="AJ484" s="4">
        <f t="shared" si="54"/>
        <v>0.20399999999999996</v>
      </c>
      <c r="AK484" s="4">
        <f t="shared" si="50"/>
        <v>0.1098799344739521</v>
      </c>
      <c r="AM484" s="1">
        <f t="shared" si="55"/>
        <v>1.4517777524025237E-2</v>
      </c>
      <c r="AN484" s="1">
        <f t="shared" si="56"/>
        <v>7.781076158940381E-2</v>
      </c>
    </row>
    <row r="485" spans="31:40" ht="15" customHeight="1" x14ac:dyDescent="0.15">
      <c r="AE485" s="1">
        <f>IF(COUNTIF(AE$2:AE484,AE484)=AE484,AE484-1,AE484)</f>
        <v>96</v>
      </c>
      <c r="AF485" s="6">
        <f t="shared" si="51"/>
        <v>0.04</v>
      </c>
      <c r="AG485" s="7">
        <f t="shared" si="52"/>
        <v>0.89000000000000057</v>
      </c>
      <c r="AH485" s="8">
        <f t="shared" si="53"/>
        <v>6.9999999999999396E-2</v>
      </c>
      <c r="AJ485" s="4">
        <f t="shared" si="54"/>
        <v>0.20299999999999996</v>
      </c>
      <c r="AK485" s="4">
        <f t="shared" si="50"/>
        <v>0.11062698585788193</v>
      </c>
      <c r="AM485" s="1">
        <f t="shared" si="55"/>
        <v>1.4547897394407032E-2</v>
      </c>
      <c r="AN485" s="1">
        <f t="shared" si="56"/>
        <v>7.7868460264900505E-2</v>
      </c>
    </row>
    <row r="486" spans="31:40" ht="15" customHeight="1" x14ac:dyDescent="0.15">
      <c r="AE486" s="1">
        <f>IF(COUNTIF(AE$2:AE485,AE485)=AE485,AE485-1,AE485)</f>
        <v>96</v>
      </c>
      <c r="AF486" s="6">
        <f t="shared" si="51"/>
        <v>0.04</v>
      </c>
      <c r="AG486" s="7">
        <f t="shared" si="52"/>
        <v>0.90000000000000058</v>
      </c>
      <c r="AH486" s="8">
        <f t="shared" si="53"/>
        <v>5.9999999999999387E-2</v>
      </c>
      <c r="AJ486" s="4">
        <f t="shared" si="54"/>
        <v>0.20199999999999996</v>
      </c>
      <c r="AK486" s="4">
        <f t="shared" si="50"/>
        <v>0.1113956911195402</v>
      </c>
      <c r="AM486" s="1">
        <f t="shared" si="55"/>
        <v>1.4578017264788827E-2</v>
      </c>
      <c r="AN486" s="1">
        <f t="shared" si="56"/>
        <v>7.7926158940397186E-2</v>
      </c>
    </row>
    <row r="487" spans="31:40" ht="15" customHeight="1" x14ac:dyDescent="0.15">
      <c r="AE487" s="1">
        <f>IF(COUNTIF(AE$2:AE486,AE486)=AE486,AE486-1,AE486)</f>
        <v>96</v>
      </c>
      <c r="AF487" s="6">
        <f t="shared" si="51"/>
        <v>0.04</v>
      </c>
      <c r="AG487" s="7">
        <f t="shared" si="52"/>
        <v>0.91000000000000059</v>
      </c>
      <c r="AH487" s="8">
        <f t="shared" si="53"/>
        <v>4.9999999999999378E-2</v>
      </c>
      <c r="AJ487" s="4">
        <f t="shared" si="54"/>
        <v>0.20099999999999996</v>
      </c>
      <c r="AK487" s="4">
        <f t="shared" si="50"/>
        <v>0.11218560513720112</v>
      </c>
      <c r="AM487" s="1">
        <f t="shared" si="55"/>
        <v>1.4608137135170621E-2</v>
      </c>
      <c r="AN487" s="1">
        <f t="shared" si="56"/>
        <v>7.7983857615893881E-2</v>
      </c>
    </row>
    <row r="488" spans="31:40" ht="15" customHeight="1" x14ac:dyDescent="0.15">
      <c r="AE488" s="1">
        <f>IF(COUNTIF(AE$2:AE487,AE487)=AE487,AE487-1,AE487)</f>
        <v>96</v>
      </c>
      <c r="AF488" s="6">
        <f t="shared" si="51"/>
        <v>0.04</v>
      </c>
      <c r="AG488" s="7">
        <f t="shared" si="52"/>
        <v>0.9200000000000006</v>
      </c>
      <c r="AH488" s="8">
        <f t="shared" si="53"/>
        <v>3.9999999999999369E-2</v>
      </c>
      <c r="AJ488" s="4">
        <f t="shared" si="54"/>
        <v>0.19999999999999996</v>
      </c>
      <c r="AK488" s="4">
        <f t="shared" si="50"/>
        <v>0.11299628312471172</v>
      </c>
      <c r="AM488" s="1">
        <f t="shared" si="55"/>
        <v>1.4638257005552416E-2</v>
      </c>
      <c r="AN488" s="1">
        <f t="shared" si="56"/>
        <v>7.8041556291390562E-2</v>
      </c>
    </row>
    <row r="489" spans="31:40" ht="15" customHeight="1" x14ac:dyDescent="0.15">
      <c r="AE489" s="1">
        <f>IF(COUNTIF(AE$2:AE488,AE488)=AE488,AE488-1,AE488)</f>
        <v>96</v>
      </c>
      <c r="AF489" s="6">
        <f t="shared" si="51"/>
        <v>0.04</v>
      </c>
      <c r="AG489" s="7">
        <f t="shared" si="52"/>
        <v>0.9300000000000006</v>
      </c>
      <c r="AH489" s="8">
        <f t="shared" si="53"/>
        <v>2.9999999999999361E-2</v>
      </c>
      <c r="AJ489" s="4">
        <f t="shared" si="54"/>
        <v>0.19899999999999995</v>
      </c>
      <c r="AK489" s="4">
        <f t="shared" si="50"/>
        <v>0.11382728143990795</v>
      </c>
      <c r="AM489" s="1">
        <f t="shared" si="55"/>
        <v>1.4668376875934211E-2</v>
      </c>
      <c r="AN489" s="1">
        <f t="shared" si="56"/>
        <v>7.8099254966887244E-2</v>
      </c>
    </row>
    <row r="490" spans="31:40" ht="15" customHeight="1" x14ac:dyDescent="0.15">
      <c r="AE490" s="1">
        <f>IF(COUNTIF(AE$2:AE489,AE489)=AE489,AE489-1,AE489)</f>
        <v>96</v>
      </c>
      <c r="AF490" s="6">
        <f t="shared" si="51"/>
        <v>0.04</v>
      </c>
      <c r="AG490" s="7">
        <f t="shared" si="52"/>
        <v>0.94000000000000061</v>
      </c>
      <c r="AH490" s="8">
        <f t="shared" si="53"/>
        <v>1.9999999999999352E-2</v>
      </c>
      <c r="AJ490" s="4">
        <f t="shared" si="54"/>
        <v>0.19799999999999995</v>
      </c>
      <c r="AK490" s="4">
        <f t="shared" si="50"/>
        <v>0.11467815833889211</v>
      </c>
      <c r="AM490" s="1">
        <f t="shared" si="55"/>
        <v>1.4698496746316006E-2</v>
      </c>
      <c r="AN490" s="1">
        <f t="shared" si="56"/>
        <v>7.8156953642383939E-2</v>
      </c>
    </row>
    <row r="491" spans="31:40" ht="15" customHeight="1" x14ac:dyDescent="0.15">
      <c r="AE491" s="1">
        <f>IF(COUNTIF(AE$2:AE490,AE490)=AE490,AE490-1,AE490)</f>
        <v>96</v>
      </c>
      <c r="AF491" s="6">
        <f t="shared" si="51"/>
        <v>0.04</v>
      </c>
      <c r="AG491" s="7">
        <f t="shared" si="52"/>
        <v>0.95000000000000062</v>
      </c>
      <c r="AH491" s="8">
        <f t="shared" si="53"/>
        <v>9.9999999999993427E-3</v>
      </c>
      <c r="AJ491" s="4">
        <f t="shared" si="54"/>
        <v>0.19699999999999995</v>
      </c>
      <c r="AK491" s="4">
        <f t="shared" si="50"/>
        <v>0.1155484746762155</v>
      </c>
      <c r="AM491" s="1">
        <f t="shared" si="55"/>
        <v>1.47286166166978E-2</v>
      </c>
      <c r="AN491" s="1">
        <f t="shared" si="56"/>
        <v>7.8214652317880634E-2</v>
      </c>
    </row>
    <row r="492" spans="31:40" ht="15" customHeight="1" x14ac:dyDescent="0.15">
      <c r="AE492" s="1">
        <f>IF(COUNTIF(AE$2:AE491,AE491)=AE491,AE491-1,AE491)</f>
        <v>95</v>
      </c>
      <c r="AF492" s="6">
        <f t="shared" si="51"/>
        <v>0.05</v>
      </c>
      <c r="AG492" s="7">
        <f t="shared" si="52"/>
        <v>0</v>
      </c>
      <c r="AH492" s="8">
        <f t="shared" si="53"/>
        <v>0.95</v>
      </c>
      <c r="AJ492" s="4">
        <f t="shared" si="54"/>
        <v>0.28999999999999998</v>
      </c>
      <c r="AK492" s="4">
        <f t="shared" si="50"/>
        <v>0.14295541262925301</v>
      </c>
      <c r="AM492" s="1">
        <f t="shared" si="55"/>
        <v>1.4758736487079595E-2</v>
      </c>
      <c r="AN492" s="1">
        <f t="shared" si="56"/>
        <v>7.8272350993377315E-2</v>
      </c>
    </row>
    <row r="493" spans="31:40" ht="15" customHeight="1" x14ac:dyDescent="0.15">
      <c r="AE493" s="1">
        <f>IF(COUNTIF(AE$2:AE492,AE492)=AE492,AE492-1,AE492)</f>
        <v>95</v>
      </c>
      <c r="AF493" s="6">
        <f t="shared" si="51"/>
        <v>0.05</v>
      </c>
      <c r="AG493" s="7">
        <f t="shared" si="52"/>
        <v>0.01</v>
      </c>
      <c r="AH493" s="8">
        <f t="shared" si="53"/>
        <v>0.94</v>
      </c>
      <c r="AJ493" s="4">
        <f t="shared" si="54"/>
        <v>0.28899999999999998</v>
      </c>
      <c r="AK493" s="4">
        <f t="shared" si="50"/>
        <v>0.14171280817202092</v>
      </c>
      <c r="AM493" s="1">
        <f t="shared" si="55"/>
        <v>1.478885635746139E-2</v>
      </c>
      <c r="AN493" s="1">
        <f t="shared" si="56"/>
        <v>7.8330049668873997E-2</v>
      </c>
    </row>
    <row r="494" spans="31:40" ht="15" customHeight="1" x14ac:dyDescent="0.15">
      <c r="AE494" s="1">
        <f>IF(COUNTIF(AE$2:AE493,AE493)=AE493,AE493-1,AE493)</f>
        <v>95</v>
      </c>
      <c r="AF494" s="6">
        <f t="shared" si="51"/>
        <v>0.05</v>
      </c>
      <c r="AG494" s="7">
        <f t="shared" si="52"/>
        <v>0.02</v>
      </c>
      <c r="AH494" s="8">
        <f t="shared" si="53"/>
        <v>0.92999999999999994</v>
      </c>
      <c r="AJ494" s="4">
        <f t="shared" si="54"/>
        <v>0.28799999999999998</v>
      </c>
      <c r="AK494" s="4">
        <f t="shared" si="50"/>
        <v>0.14048035449841376</v>
      </c>
      <c r="AM494" s="1">
        <f t="shared" si="55"/>
        <v>1.4818976227843185E-2</v>
      </c>
      <c r="AN494" s="1">
        <f t="shared" si="56"/>
        <v>7.8387748344370692E-2</v>
      </c>
    </row>
    <row r="495" spans="31:40" ht="15" customHeight="1" x14ac:dyDescent="0.15">
      <c r="AE495" s="1">
        <f>IF(COUNTIF(AE$2:AE494,AE494)=AE494,AE494-1,AE494)</f>
        <v>95</v>
      </c>
      <c r="AF495" s="6">
        <f t="shared" si="51"/>
        <v>0.05</v>
      </c>
      <c r="AG495" s="7">
        <f t="shared" si="52"/>
        <v>0.03</v>
      </c>
      <c r="AH495" s="8">
        <f t="shared" si="53"/>
        <v>0.91999999999999993</v>
      </c>
      <c r="AJ495" s="4">
        <f t="shared" si="54"/>
        <v>0.28699999999999998</v>
      </c>
      <c r="AK495" s="4">
        <f t="shared" si="50"/>
        <v>0.13925832111583133</v>
      </c>
      <c r="AM495" s="1">
        <f t="shared" si="55"/>
        <v>1.4849096098224979E-2</v>
      </c>
      <c r="AN495" s="1">
        <f t="shared" si="56"/>
        <v>7.8445447019867373E-2</v>
      </c>
    </row>
    <row r="496" spans="31:40" ht="15" customHeight="1" x14ac:dyDescent="0.15">
      <c r="AE496" s="1">
        <f>IF(COUNTIF(AE$2:AE495,AE495)=AE495,AE495-1,AE495)</f>
        <v>95</v>
      </c>
      <c r="AF496" s="6">
        <f t="shared" si="51"/>
        <v>0.05</v>
      </c>
      <c r="AG496" s="7">
        <f t="shared" si="52"/>
        <v>0.04</v>
      </c>
      <c r="AH496" s="8">
        <f t="shared" si="53"/>
        <v>0.90999999999999992</v>
      </c>
      <c r="AJ496" s="4">
        <f t="shared" si="54"/>
        <v>0.28599999999999998</v>
      </c>
      <c r="AK496" s="4">
        <f t="shared" si="50"/>
        <v>0.13804698475519123</v>
      </c>
      <c r="AM496" s="1">
        <f t="shared" si="55"/>
        <v>1.4879215968606774E-2</v>
      </c>
      <c r="AN496" s="1">
        <f t="shared" si="56"/>
        <v>7.8503145695364068E-2</v>
      </c>
    </row>
    <row r="497" spans="31:40" ht="15" customHeight="1" x14ac:dyDescent="0.15">
      <c r="AE497" s="1">
        <f>IF(COUNTIF(AE$2:AE496,AE496)=AE496,AE496-1,AE496)</f>
        <v>95</v>
      </c>
      <c r="AF497" s="6">
        <f t="shared" si="51"/>
        <v>0.05</v>
      </c>
      <c r="AG497" s="7">
        <f t="shared" si="52"/>
        <v>0.05</v>
      </c>
      <c r="AH497" s="8">
        <f t="shared" si="53"/>
        <v>0.89999999999999991</v>
      </c>
      <c r="AJ497" s="4">
        <f t="shared" si="54"/>
        <v>0.28499999999999998</v>
      </c>
      <c r="AK497" s="4">
        <f t="shared" si="50"/>
        <v>0.13684662947986698</v>
      </c>
      <c r="AM497" s="1">
        <f t="shared" si="55"/>
        <v>1.4909335838988569E-2</v>
      </c>
      <c r="AN497" s="1">
        <f t="shared" si="56"/>
        <v>7.856084437086075E-2</v>
      </c>
    </row>
    <row r="498" spans="31:40" ht="15" customHeight="1" x14ac:dyDescent="0.15">
      <c r="AE498" s="1">
        <f>IF(COUNTIF(AE$2:AE497,AE497)=AE497,AE497-1,AE497)</f>
        <v>95</v>
      </c>
      <c r="AF498" s="6">
        <f t="shared" si="51"/>
        <v>0.05</v>
      </c>
      <c r="AG498" s="7">
        <f t="shared" si="52"/>
        <v>6.0000000000000005E-2</v>
      </c>
      <c r="AH498" s="8">
        <f t="shared" si="53"/>
        <v>0.8899999999999999</v>
      </c>
      <c r="AJ498" s="4">
        <f t="shared" si="54"/>
        <v>0.28399999999999997</v>
      </c>
      <c r="AK498" s="4">
        <f t="shared" si="50"/>
        <v>0.13565754678601555</v>
      </c>
      <c r="AM498" s="1">
        <f t="shared" si="55"/>
        <v>1.4939455709370364E-2</v>
      </c>
      <c r="AN498" s="1">
        <f t="shared" si="56"/>
        <v>7.8618543046357445E-2</v>
      </c>
    </row>
    <row r="499" spans="31:40" ht="15" customHeight="1" x14ac:dyDescent="0.15">
      <c r="AE499" s="1">
        <f>IF(COUNTIF(AE$2:AE498,AE498)=AE498,AE498-1,AE498)</f>
        <v>95</v>
      </c>
      <c r="AF499" s="6">
        <f t="shared" si="51"/>
        <v>0.05</v>
      </c>
      <c r="AG499" s="7">
        <f t="shared" si="52"/>
        <v>7.0000000000000007E-2</v>
      </c>
      <c r="AH499" s="8">
        <f t="shared" si="53"/>
        <v>0.87999999999999989</v>
      </c>
      <c r="AJ499" s="4">
        <f t="shared" si="54"/>
        <v>0.28299999999999997</v>
      </c>
      <c r="AK499" s="4">
        <f t="shared" si="50"/>
        <v>0.1344800356930351</v>
      </c>
      <c r="AM499" s="1">
        <f t="shared" si="55"/>
        <v>1.4969575579752158E-2</v>
      </c>
      <c r="AN499" s="1">
        <f t="shared" si="56"/>
        <v>7.8676241721854126E-2</v>
      </c>
    </row>
    <row r="500" spans="31:40" ht="15" customHeight="1" x14ac:dyDescent="0.15">
      <c r="AE500" s="1">
        <f>IF(COUNTIF(AE$2:AE499,AE499)=AE499,AE499-1,AE499)</f>
        <v>95</v>
      </c>
      <c r="AF500" s="6">
        <f t="shared" si="51"/>
        <v>0.05</v>
      </c>
      <c r="AG500" s="7">
        <f t="shared" si="52"/>
        <v>0.08</v>
      </c>
      <c r="AH500" s="8">
        <f t="shared" si="53"/>
        <v>0.87</v>
      </c>
      <c r="AJ500" s="4">
        <f t="shared" si="54"/>
        <v>0.28200000000000003</v>
      </c>
      <c r="AK500" s="4">
        <f t="shared" si="50"/>
        <v>0.1333144028228008</v>
      </c>
      <c r="AM500" s="1">
        <f t="shared" si="55"/>
        <v>1.4999695450133953E-2</v>
      </c>
      <c r="AN500" s="1">
        <f t="shared" si="56"/>
        <v>7.8733940397350821E-2</v>
      </c>
    </row>
    <row r="501" spans="31:40" ht="15" customHeight="1" x14ac:dyDescent="0.15">
      <c r="AE501" s="1">
        <f>IF(COUNTIF(AE$2:AE500,AE500)=AE500,AE500-1,AE500)</f>
        <v>95</v>
      </c>
      <c r="AF501" s="6">
        <f t="shared" si="51"/>
        <v>0.05</v>
      </c>
      <c r="AG501" s="7">
        <f t="shared" si="52"/>
        <v>0.09</v>
      </c>
      <c r="AH501" s="8">
        <f t="shared" si="53"/>
        <v>0.86</v>
      </c>
      <c r="AJ501" s="4">
        <f t="shared" si="54"/>
        <v>0.28100000000000003</v>
      </c>
      <c r="AK501" s="4">
        <f t="shared" si="50"/>
        <v>0.13216096246622902</v>
      </c>
      <c r="AM501" s="1">
        <f t="shared" si="55"/>
        <v>1.5029815320515748E-2</v>
      </c>
      <c r="AN501" s="1">
        <f t="shared" si="56"/>
        <v>7.8791639072847502E-2</v>
      </c>
    </row>
    <row r="502" spans="31:40" ht="15" customHeight="1" x14ac:dyDescent="0.15">
      <c r="AE502" s="1">
        <f>IF(COUNTIF(AE$2:AE501,AE501)=AE501,AE501-1,AE501)</f>
        <v>95</v>
      </c>
      <c r="AF502" s="6">
        <f t="shared" si="51"/>
        <v>0.05</v>
      </c>
      <c r="AG502" s="7">
        <f t="shared" si="52"/>
        <v>9.9999999999999992E-2</v>
      </c>
      <c r="AH502" s="8">
        <f t="shared" si="53"/>
        <v>0.85</v>
      </c>
      <c r="AJ502" s="4">
        <f t="shared" si="54"/>
        <v>0.28000000000000003</v>
      </c>
      <c r="AK502" s="4">
        <f t="shared" si="50"/>
        <v>0.13102003663562303</v>
      </c>
      <c r="AM502" s="1">
        <f t="shared" si="55"/>
        <v>1.5059935190897543E-2</v>
      </c>
      <c r="AN502" s="1">
        <f t="shared" si="56"/>
        <v>7.8849337748344184E-2</v>
      </c>
    </row>
    <row r="503" spans="31:40" ht="15" customHeight="1" x14ac:dyDescent="0.15">
      <c r="AE503" s="1">
        <f>IF(COUNTIF(AE$2:AE502,AE502)=AE502,AE502-1,AE502)</f>
        <v>95</v>
      </c>
      <c r="AF503" s="6">
        <f t="shared" si="51"/>
        <v>0.05</v>
      </c>
      <c r="AG503" s="7">
        <f t="shared" si="52"/>
        <v>0.10999999999999999</v>
      </c>
      <c r="AH503" s="8">
        <f t="shared" si="53"/>
        <v>0.84</v>
      </c>
      <c r="AJ503" s="4">
        <f t="shared" si="54"/>
        <v>0.27900000000000003</v>
      </c>
      <c r="AK503" s="4">
        <f t="shared" si="50"/>
        <v>0.1298919551011532</v>
      </c>
      <c r="AM503" s="1">
        <f t="shared" si="55"/>
        <v>1.5090055061279337E-2</v>
      </c>
      <c r="AN503" s="1">
        <f t="shared" si="56"/>
        <v>7.8907036423840879E-2</v>
      </c>
    </row>
    <row r="504" spans="31:40" ht="15" customHeight="1" x14ac:dyDescent="0.15">
      <c r="AE504" s="1">
        <f>IF(COUNTIF(AE$2:AE503,AE503)=AE503,AE503-1,AE503)</f>
        <v>95</v>
      </c>
      <c r="AF504" s="6">
        <f t="shared" si="51"/>
        <v>0.05</v>
      </c>
      <c r="AG504" s="7">
        <f t="shared" si="52"/>
        <v>0.11999999999999998</v>
      </c>
      <c r="AH504" s="8">
        <f t="shared" si="53"/>
        <v>0.83</v>
      </c>
      <c r="AJ504" s="4">
        <f t="shared" si="54"/>
        <v>0.27799999999999997</v>
      </c>
      <c r="AK504" s="4">
        <f t="shared" si="50"/>
        <v>0.12877705540972739</v>
      </c>
      <c r="AM504" s="1">
        <f t="shared" si="55"/>
        <v>1.5120174931661132E-2</v>
      </c>
      <c r="AN504" s="1">
        <f t="shared" si="56"/>
        <v>7.8964735099337574E-2</v>
      </c>
    </row>
    <row r="505" spans="31:40" ht="15" customHeight="1" x14ac:dyDescent="0.15">
      <c r="AE505" s="1">
        <f>IF(COUNTIF(AE$2:AE504,AE504)=AE504,AE504-1,AE504)</f>
        <v>95</v>
      </c>
      <c r="AF505" s="6">
        <f t="shared" si="51"/>
        <v>0.05</v>
      </c>
      <c r="AG505" s="7">
        <f t="shared" si="52"/>
        <v>0.12999999999999998</v>
      </c>
      <c r="AH505" s="8">
        <f t="shared" si="53"/>
        <v>0.82</v>
      </c>
      <c r="AJ505" s="4">
        <f t="shared" si="54"/>
        <v>0.27699999999999997</v>
      </c>
      <c r="AK505" s="4">
        <f t="shared" si="50"/>
        <v>0.12767568288440831</v>
      </c>
      <c r="AM505" s="1">
        <f t="shared" si="55"/>
        <v>1.5150294802042927E-2</v>
      </c>
      <c r="AN505" s="1">
        <f t="shared" si="56"/>
        <v>7.9022433774834255E-2</v>
      </c>
    </row>
    <row r="506" spans="31:40" ht="15" customHeight="1" x14ac:dyDescent="0.15">
      <c r="AE506" s="1">
        <f>IF(COUNTIF(AE$2:AE505,AE505)=AE505,AE505-1,AE505)</f>
        <v>95</v>
      </c>
      <c r="AF506" s="6">
        <f t="shared" si="51"/>
        <v>0.05</v>
      </c>
      <c r="AG506" s="7">
        <f t="shared" si="52"/>
        <v>0.13999999999999999</v>
      </c>
      <c r="AH506" s="8">
        <f t="shared" si="53"/>
        <v>0.80999999999999994</v>
      </c>
      <c r="AJ506" s="4">
        <f t="shared" si="54"/>
        <v>0.27599999999999997</v>
      </c>
      <c r="AK506" s="4">
        <f t="shared" si="50"/>
        <v>0.12658819060244125</v>
      </c>
      <c r="AM506" s="1">
        <f t="shared" si="55"/>
        <v>1.5180414672424722E-2</v>
      </c>
      <c r="AN506" s="1">
        <f t="shared" si="56"/>
        <v>7.9080132450330937E-2</v>
      </c>
    </row>
    <row r="507" spans="31:40" ht="15" customHeight="1" x14ac:dyDescent="0.15">
      <c r="AE507" s="1">
        <f>IF(COUNTIF(AE$2:AE506,AE506)=AE506,AE506-1,AE506)</f>
        <v>95</v>
      </c>
      <c r="AF507" s="6">
        <f t="shared" si="51"/>
        <v>0.05</v>
      </c>
      <c r="AG507" s="7">
        <f t="shared" si="52"/>
        <v>0.15</v>
      </c>
      <c r="AH507" s="8">
        <f t="shared" si="53"/>
        <v>0.79999999999999993</v>
      </c>
      <c r="AJ507" s="4">
        <f t="shared" si="54"/>
        <v>0.27499999999999997</v>
      </c>
      <c r="AK507" s="4">
        <f t="shared" si="50"/>
        <v>0.12551493934986382</v>
      </c>
      <c r="AM507" s="1">
        <f t="shared" si="55"/>
        <v>1.5210534542806516E-2</v>
      </c>
      <c r="AN507" s="1">
        <f t="shared" si="56"/>
        <v>7.9137831125827632E-2</v>
      </c>
    </row>
    <row r="508" spans="31:40" ht="15" customHeight="1" x14ac:dyDescent="0.15">
      <c r="AE508" s="1">
        <f>IF(COUNTIF(AE$2:AE507,AE507)=AE507,AE507-1,AE507)</f>
        <v>95</v>
      </c>
      <c r="AF508" s="6">
        <f t="shared" si="51"/>
        <v>0.05</v>
      </c>
      <c r="AG508" s="7">
        <f t="shared" si="52"/>
        <v>0.16</v>
      </c>
      <c r="AH508" s="8">
        <f t="shared" si="53"/>
        <v>0.78999999999999992</v>
      </c>
      <c r="AJ508" s="4">
        <f t="shared" si="54"/>
        <v>0.27399999999999997</v>
      </c>
      <c r="AK508" s="4">
        <f t="shared" si="50"/>
        <v>0.124456297550586</v>
      </c>
      <c r="AM508" s="1">
        <f t="shared" si="55"/>
        <v>1.5240654413188311E-2</v>
      </c>
      <c r="AN508" s="1">
        <f t="shared" si="56"/>
        <v>7.9195529801324327E-2</v>
      </c>
    </row>
    <row r="509" spans="31:40" ht="15" customHeight="1" x14ac:dyDescent="0.15">
      <c r="AE509" s="1">
        <f>IF(COUNTIF(AE$2:AE508,AE508)=AE508,AE508-1,AE508)</f>
        <v>95</v>
      </c>
      <c r="AF509" s="6">
        <f t="shared" si="51"/>
        <v>0.05</v>
      </c>
      <c r="AG509" s="7">
        <f t="shared" si="52"/>
        <v>0.17</v>
      </c>
      <c r="AH509" s="8">
        <f t="shared" si="53"/>
        <v>0.77999999999999992</v>
      </c>
      <c r="AJ509" s="4">
        <f t="shared" si="54"/>
        <v>0.27299999999999996</v>
      </c>
      <c r="AK509" s="4">
        <f t="shared" si="50"/>
        <v>0.12341264116775071</v>
      </c>
      <c r="AM509" s="1">
        <f t="shared" si="55"/>
        <v>1.5270774283570106E-2</v>
      </c>
      <c r="AN509" s="1">
        <f t="shared" si="56"/>
        <v>7.9253228476821008E-2</v>
      </c>
    </row>
    <row r="510" spans="31:40" ht="15" customHeight="1" x14ac:dyDescent="0.15">
      <c r="AE510" s="1">
        <f>IF(COUNTIF(AE$2:AE509,AE509)=AE509,AE509-1,AE509)</f>
        <v>95</v>
      </c>
      <c r="AF510" s="6">
        <f t="shared" si="51"/>
        <v>0.05</v>
      </c>
      <c r="AG510" s="7">
        <f t="shared" si="52"/>
        <v>0.18000000000000002</v>
      </c>
      <c r="AH510" s="8">
        <f t="shared" si="53"/>
        <v>0.76999999999999991</v>
      </c>
      <c r="AJ510" s="4">
        <f t="shared" si="54"/>
        <v>0.27199999999999996</v>
      </c>
      <c r="AK510" s="4">
        <f t="shared" si="50"/>
        <v>0.12238435357512004</v>
      </c>
      <c r="AM510" s="1">
        <f t="shared" si="55"/>
        <v>1.53008941539519E-2</v>
      </c>
      <c r="AN510" s="1">
        <f t="shared" si="56"/>
        <v>7.931092715231769E-2</v>
      </c>
    </row>
    <row r="511" spans="31:40" ht="15" customHeight="1" x14ac:dyDescent="0.15">
      <c r="AE511" s="1">
        <f>IF(COUNTIF(AE$2:AE510,AE510)=AE510,AE510-1,AE510)</f>
        <v>95</v>
      </c>
      <c r="AF511" s="6">
        <f t="shared" si="51"/>
        <v>0.05</v>
      </c>
      <c r="AG511" s="7">
        <f t="shared" si="52"/>
        <v>0.19000000000000003</v>
      </c>
      <c r="AH511" s="8">
        <f t="shared" si="53"/>
        <v>0.7599999999999999</v>
      </c>
      <c r="AJ511" s="4">
        <f t="shared" si="54"/>
        <v>0.27099999999999996</v>
      </c>
      <c r="AK511" s="4">
        <f t="shared" si="50"/>
        <v>0.12137182539617666</v>
      </c>
      <c r="AM511" s="1">
        <f t="shared" si="55"/>
        <v>1.5331014024333695E-2</v>
      </c>
      <c r="AN511" s="1">
        <f t="shared" si="56"/>
        <v>7.9368625827814385E-2</v>
      </c>
    </row>
    <row r="512" spans="31:40" ht="15" customHeight="1" x14ac:dyDescent="0.15">
      <c r="AE512" s="1">
        <f>IF(COUNTIF(AE$2:AE511,AE511)=AE511,AE511-1,AE511)</f>
        <v>95</v>
      </c>
      <c r="AF512" s="6">
        <f t="shared" si="51"/>
        <v>0.05</v>
      </c>
      <c r="AG512" s="7">
        <f t="shared" si="52"/>
        <v>0.20000000000000004</v>
      </c>
      <c r="AH512" s="8">
        <f t="shared" si="53"/>
        <v>0.74999999999999989</v>
      </c>
      <c r="AJ512" s="4">
        <f t="shared" si="54"/>
        <v>0.26999999999999996</v>
      </c>
      <c r="AK512" s="4">
        <f t="shared" si="50"/>
        <v>0.12037545430859233</v>
      </c>
      <c r="AM512" s="1">
        <f t="shared" si="55"/>
        <v>1.536113389471549E-2</v>
      </c>
      <c r="AN512" s="1">
        <f t="shared" si="56"/>
        <v>7.9426324503311066E-2</v>
      </c>
    </row>
    <row r="513" spans="31:40" ht="15" customHeight="1" x14ac:dyDescent="0.15">
      <c r="AE513" s="1">
        <f>IF(COUNTIF(AE$2:AE512,AE512)=AE512,AE512-1,AE512)</f>
        <v>95</v>
      </c>
      <c r="AF513" s="6">
        <f t="shared" si="51"/>
        <v>0.05</v>
      </c>
      <c r="AG513" s="7">
        <f t="shared" si="52"/>
        <v>0.21000000000000005</v>
      </c>
      <c r="AH513" s="8">
        <f t="shared" si="53"/>
        <v>0.73999999999999988</v>
      </c>
      <c r="AJ513" s="4">
        <f t="shared" si="54"/>
        <v>0.26899999999999996</v>
      </c>
      <c r="AK513" s="4">
        <f t="shared" si="50"/>
        <v>0.11939564481169319</v>
      </c>
      <c r="AM513" s="1">
        <f t="shared" si="55"/>
        <v>1.5391253765097285E-2</v>
      </c>
      <c r="AN513" s="1">
        <f t="shared" si="56"/>
        <v>7.9484023178807761E-2</v>
      </c>
    </row>
    <row r="514" spans="31:40" ht="15" customHeight="1" x14ac:dyDescent="0.15">
      <c r="AE514" s="1">
        <f>IF(COUNTIF(AE$2:AE513,AE513)=AE513,AE513-1,AE513)</f>
        <v>95</v>
      </c>
      <c r="AF514" s="6">
        <f t="shared" si="51"/>
        <v>0.05</v>
      </c>
      <c r="AG514" s="7">
        <f t="shared" si="52"/>
        <v>0.22000000000000006</v>
      </c>
      <c r="AH514" s="8">
        <f t="shared" si="53"/>
        <v>0.72999999999999987</v>
      </c>
      <c r="AJ514" s="4">
        <f t="shared" si="54"/>
        <v>0.26799999999999996</v>
      </c>
      <c r="AK514" s="4">
        <f t="shared" ref="AK514:AK577" si="57">SQRT(AF514^2*E$4+AG514^2*F$5+AH514^2*G$6+2*AF514*AG514*E$5+2*AF514*AH514*E$6+2*AG514*AH514*F$6)</f>
        <v>0.11843280795455285</v>
      </c>
      <c r="AM514" s="1">
        <f t="shared" si="55"/>
        <v>1.5421373635479079E-2</v>
      </c>
      <c r="AN514" s="1">
        <f t="shared" si="56"/>
        <v>7.9541721854304442E-2</v>
      </c>
    </row>
    <row r="515" spans="31:40" ht="15" customHeight="1" x14ac:dyDescent="0.15">
      <c r="AE515" s="1">
        <f>IF(COUNTIF(AE$2:AE514,AE514)=AE514,AE514-1,AE514)</f>
        <v>95</v>
      </c>
      <c r="AF515" s="6">
        <f t="shared" ref="AF515:AF578" si="58">IF(AE515=AE514,AF514,AF514+0.01*(1-3*M$39))</f>
        <v>0.05</v>
      </c>
      <c r="AG515" s="7">
        <f t="shared" ref="AG515:AG578" si="59">IF(AE515=AE514,AG514+0.01*(1-3*M$39),M$39)</f>
        <v>0.23000000000000007</v>
      </c>
      <c r="AH515" s="8">
        <f t="shared" ref="AH515:AH578" si="60">1-AF515-AG515</f>
        <v>0.71999999999999986</v>
      </c>
      <c r="AJ515" s="4">
        <f t="shared" si="54"/>
        <v>0.26699999999999996</v>
      </c>
      <c r="AK515" s="4">
        <f t="shared" si="57"/>
        <v>0.11748736102236697</v>
      </c>
      <c r="AM515" s="1">
        <f t="shared" si="55"/>
        <v>1.5451493505860874E-2</v>
      </c>
      <c r="AN515" s="1">
        <f t="shared" si="56"/>
        <v>7.9599420529801124E-2</v>
      </c>
    </row>
    <row r="516" spans="31:40" ht="15" customHeight="1" x14ac:dyDescent="0.15">
      <c r="AE516" s="1">
        <f>IF(COUNTIF(AE$2:AE515,AE515)=AE515,AE515-1,AE515)</f>
        <v>95</v>
      </c>
      <c r="AF516" s="6">
        <f t="shared" si="58"/>
        <v>0.05</v>
      </c>
      <c r="AG516" s="7">
        <f t="shared" si="59"/>
        <v>0.24000000000000007</v>
      </c>
      <c r="AH516" s="8">
        <f t="shared" si="60"/>
        <v>0.70999999999999985</v>
      </c>
      <c r="AJ516" s="4">
        <f t="shared" ref="AJ516:AJ579" si="61">AF516*$C$4+AG516*$C$5+AH516*$C$6</f>
        <v>0.26599999999999996</v>
      </c>
      <c r="AK516" s="4">
        <f t="shared" si="57"/>
        <v>0.11655972717881591</v>
      </c>
      <c r="AM516" s="1">
        <f t="shared" ref="AM516:AM579" si="62">AM515+0.0003*Z$34</f>
        <v>1.5481613376242669E-2</v>
      </c>
      <c r="AN516" s="1">
        <f t="shared" ref="AN516:AN579" si="63">F$37*AM516+C$7</f>
        <v>7.9657119205297819E-2</v>
      </c>
    </row>
    <row r="517" spans="31:40" ht="15" customHeight="1" x14ac:dyDescent="0.15">
      <c r="AE517" s="1">
        <f>IF(COUNTIF(AE$2:AE516,AE516)=AE516,AE516-1,AE516)</f>
        <v>95</v>
      </c>
      <c r="AF517" s="6">
        <f t="shared" si="58"/>
        <v>0.05</v>
      </c>
      <c r="AG517" s="7">
        <f t="shared" si="59"/>
        <v>0.25000000000000006</v>
      </c>
      <c r="AH517" s="8">
        <f t="shared" si="60"/>
        <v>0.7</v>
      </c>
      <c r="AJ517" s="4">
        <f t="shared" si="61"/>
        <v>0.26500000000000001</v>
      </c>
      <c r="AK517" s="4">
        <f t="shared" si="57"/>
        <v>0.11565033506220378</v>
      </c>
      <c r="AM517" s="1">
        <f t="shared" si="62"/>
        <v>1.5511733246624464E-2</v>
      </c>
      <c r="AN517" s="1">
        <f t="shared" si="63"/>
        <v>7.9714817880794514E-2</v>
      </c>
    </row>
    <row r="518" spans="31:40" ht="15" customHeight="1" x14ac:dyDescent="0.15">
      <c r="AE518" s="1">
        <f>IF(COUNTIF(AE$2:AE517,AE517)=AE517,AE517-1,AE517)</f>
        <v>95</v>
      </c>
      <c r="AF518" s="6">
        <f t="shared" si="58"/>
        <v>0.05</v>
      </c>
      <c r="AG518" s="7">
        <f t="shared" si="59"/>
        <v>0.26000000000000006</v>
      </c>
      <c r="AH518" s="8">
        <f t="shared" si="60"/>
        <v>0.69</v>
      </c>
      <c r="AJ518" s="4">
        <f t="shared" si="61"/>
        <v>0.26400000000000001</v>
      </c>
      <c r="AK518" s="4">
        <f t="shared" si="57"/>
        <v>0.11475961833327958</v>
      </c>
      <c r="AM518" s="1">
        <f t="shared" si="62"/>
        <v>1.5541853117006258E-2</v>
      </c>
      <c r="AN518" s="1">
        <f t="shared" si="63"/>
        <v>7.9772516556291195E-2</v>
      </c>
    </row>
    <row r="519" spans="31:40" ht="15" customHeight="1" x14ac:dyDescent="0.15">
      <c r="AE519" s="1">
        <f>IF(COUNTIF(AE$2:AE518,AE518)=AE518,AE518-1,AE518)</f>
        <v>95</v>
      </c>
      <c r="AF519" s="6">
        <f t="shared" si="58"/>
        <v>0.05</v>
      </c>
      <c r="AG519" s="7">
        <f t="shared" si="59"/>
        <v>0.27000000000000007</v>
      </c>
      <c r="AH519" s="8">
        <f t="shared" si="60"/>
        <v>0.67999999999999994</v>
      </c>
      <c r="AJ519" s="4">
        <f t="shared" si="61"/>
        <v>0.26300000000000001</v>
      </c>
      <c r="AK519" s="4">
        <f t="shared" si="57"/>
        <v>0.11388801517280034</v>
      </c>
      <c r="AM519" s="1">
        <f t="shared" si="62"/>
        <v>1.5571972987388053E-2</v>
      </c>
      <c r="AN519" s="1">
        <f t="shared" si="63"/>
        <v>7.9830215231787877E-2</v>
      </c>
    </row>
    <row r="520" spans="31:40" ht="15" customHeight="1" x14ac:dyDescent="0.15">
      <c r="AE520" s="1">
        <f>IF(COUNTIF(AE$2:AE519,AE519)=AE519,AE519-1,AE519)</f>
        <v>95</v>
      </c>
      <c r="AF520" s="6">
        <f t="shared" si="58"/>
        <v>0.05</v>
      </c>
      <c r="AG520" s="7">
        <f t="shared" si="59"/>
        <v>0.28000000000000008</v>
      </c>
      <c r="AH520" s="8">
        <f t="shared" si="60"/>
        <v>0.66999999999999993</v>
      </c>
      <c r="AJ520" s="4">
        <f t="shared" si="61"/>
        <v>0.26200000000000001</v>
      </c>
      <c r="AK520" s="4">
        <f t="shared" si="57"/>
        <v>0.11303596772709118</v>
      </c>
      <c r="AM520" s="1">
        <f t="shared" si="62"/>
        <v>1.5602092857769848E-2</v>
      </c>
      <c r="AN520" s="1">
        <f t="shared" si="63"/>
        <v>7.9887913907284572E-2</v>
      </c>
    </row>
    <row r="521" spans="31:40" ht="15" customHeight="1" x14ac:dyDescent="0.15">
      <c r="AE521" s="1">
        <f>IF(COUNTIF(AE$2:AE520,AE520)=AE520,AE520-1,AE520)</f>
        <v>95</v>
      </c>
      <c r="AF521" s="6">
        <f t="shared" si="58"/>
        <v>0.05</v>
      </c>
      <c r="AG521" s="7">
        <f t="shared" si="59"/>
        <v>0.29000000000000009</v>
      </c>
      <c r="AH521" s="8">
        <f t="shared" si="60"/>
        <v>0.65999999999999992</v>
      </c>
      <c r="AJ521" s="4">
        <f t="shared" si="61"/>
        <v>0.26100000000000001</v>
      </c>
      <c r="AK521" s="4">
        <f t="shared" si="57"/>
        <v>0.1122039215000973</v>
      </c>
      <c r="AM521" s="1">
        <f t="shared" si="62"/>
        <v>1.5632212728151643E-2</v>
      </c>
      <c r="AN521" s="1">
        <f t="shared" si="63"/>
        <v>7.9945612582781267E-2</v>
      </c>
    </row>
    <row r="522" spans="31:40" ht="15" customHeight="1" x14ac:dyDescent="0.15">
      <c r="AE522" s="1">
        <f>IF(COUNTIF(AE$2:AE521,AE521)=AE521,AE521-1,AE521)</f>
        <v>95</v>
      </c>
      <c r="AF522" s="6">
        <f t="shared" si="58"/>
        <v>0.05</v>
      </c>
      <c r="AG522" s="7">
        <f t="shared" si="59"/>
        <v>0.3000000000000001</v>
      </c>
      <c r="AH522" s="8">
        <f t="shared" si="60"/>
        <v>0.64999999999999991</v>
      </c>
      <c r="AJ522" s="4">
        <f t="shared" si="61"/>
        <v>0.26</v>
      </c>
      <c r="AK522" s="4">
        <f t="shared" si="57"/>
        <v>0.11139232469070748</v>
      </c>
      <c r="AM522" s="1">
        <f t="shared" si="62"/>
        <v>1.5662332598533439E-2</v>
      </c>
      <c r="AN522" s="1">
        <f t="shared" si="63"/>
        <v>8.0003311258277948E-2</v>
      </c>
    </row>
    <row r="523" spans="31:40" ht="15" customHeight="1" x14ac:dyDescent="0.15">
      <c r="AE523" s="1">
        <f>IF(COUNTIF(AE$2:AE522,AE522)=AE522,AE522-1,AE522)</f>
        <v>95</v>
      </c>
      <c r="AF523" s="6">
        <f t="shared" si="58"/>
        <v>0.05</v>
      </c>
      <c r="AG523" s="7">
        <f t="shared" si="59"/>
        <v>0.31000000000000011</v>
      </c>
      <c r="AH523" s="8">
        <f t="shared" si="60"/>
        <v>0.6399999999999999</v>
      </c>
      <c r="AJ523" s="4">
        <f t="shared" si="61"/>
        <v>0.25900000000000001</v>
      </c>
      <c r="AK523" s="4">
        <f t="shared" si="57"/>
        <v>0.1106016274744635</v>
      </c>
      <c r="AM523" s="1">
        <f t="shared" si="62"/>
        <v>1.5692452468915236E-2</v>
      </c>
      <c r="AN523" s="1">
        <f t="shared" si="63"/>
        <v>8.0061009933774643E-2</v>
      </c>
    </row>
    <row r="524" spans="31:40" ht="15" customHeight="1" x14ac:dyDescent="0.15">
      <c r="AE524" s="1">
        <f>IF(COUNTIF(AE$2:AE523,AE523)=AE523,AE523-1,AE523)</f>
        <v>95</v>
      </c>
      <c r="AF524" s="6">
        <f t="shared" si="58"/>
        <v>0.05</v>
      </c>
      <c r="AG524" s="7">
        <f t="shared" si="59"/>
        <v>0.32000000000000012</v>
      </c>
      <c r="AH524" s="8">
        <f t="shared" si="60"/>
        <v>0.62999999999999989</v>
      </c>
      <c r="AJ524" s="4">
        <f t="shared" si="61"/>
        <v>0.25800000000000001</v>
      </c>
      <c r="AK524" s="4">
        <f t="shared" si="57"/>
        <v>0.10983228122915412</v>
      </c>
      <c r="AM524" s="1">
        <f t="shared" si="62"/>
        <v>1.5722572339297032E-2</v>
      </c>
      <c r="AN524" s="1">
        <f t="shared" si="63"/>
        <v>8.0118708609271339E-2</v>
      </c>
    </row>
    <row r="525" spans="31:40" ht="15" customHeight="1" x14ac:dyDescent="0.15">
      <c r="AE525" s="1">
        <f>IF(COUNTIF(AE$2:AE524,AE524)=AE524,AE524-1,AE524)</f>
        <v>95</v>
      </c>
      <c r="AF525" s="6">
        <f t="shared" si="58"/>
        <v>0.05</v>
      </c>
      <c r="AG525" s="7">
        <f t="shared" si="59"/>
        <v>0.33000000000000013</v>
      </c>
      <c r="AH525" s="8">
        <f t="shared" si="60"/>
        <v>0.61999999999999988</v>
      </c>
      <c r="AJ525" s="4">
        <f t="shared" si="61"/>
        <v>0.25700000000000001</v>
      </c>
      <c r="AK525" s="4">
        <f t="shared" si="57"/>
        <v>0.10908473770422698</v>
      </c>
      <c r="AM525" s="1">
        <f t="shared" si="62"/>
        <v>1.5752692209678829E-2</v>
      </c>
      <c r="AN525" s="1">
        <f t="shared" si="63"/>
        <v>8.017640728476802E-2</v>
      </c>
    </row>
    <row r="526" spans="31:40" ht="15" customHeight="1" x14ac:dyDescent="0.15">
      <c r="AE526" s="1">
        <f>IF(COUNTIF(AE$2:AE525,AE525)=AE525,AE525-1,AE525)</f>
        <v>95</v>
      </c>
      <c r="AF526" s="6">
        <f t="shared" si="58"/>
        <v>0.05</v>
      </c>
      <c r="AG526" s="7">
        <f t="shared" si="59"/>
        <v>0.34000000000000014</v>
      </c>
      <c r="AH526" s="8">
        <f t="shared" si="60"/>
        <v>0.60999999999999988</v>
      </c>
      <c r="AJ526" s="4">
        <f t="shared" si="61"/>
        <v>0.25600000000000001</v>
      </c>
      <c r="AK526" s="4">
        <f t="shared" si="57"/>
        <v>0.10835944813443818</v>
      </c>
      <c r="AM526" s="1">
        <f t="shared" si="62"/>
        <v>1.5782812080060625E-2</v>
      </c>
      <c r="AN526" s="1">
        <f t="shared" si="63"/>
        <v>8.0234105960264715E-2</v>
      </c>
    </row>
    <row r="527" spans="31:40" ht="15" customHeight="1" x14ac:dyDescent="0.15">
      <c r="AE527" s="1">
        <f>IF(COUNTIF(AE$2:AE526,AE526)=AE526,AE526-1,AE526)</f>
        <v>95</v>
      </c>
      <c r="AF527" s="6">
        <f t="shared" si="58"/>
        <v>0.05</v>
      </c>
      <c r="AG527" s="7">
        <f t="shared" si="59"/>
        <v>0.35000000000000014</v>
      </c>
      <c r="AH527" s="8">
        <f t="shared" si="60"/>
        <v>0.59999999999999987</v>
      </c>
      <c r="AJ527" s="4">
        <f t="shared" si="61"/>
        <v>0.255</v>
      </c>
      <c r="AK527" s="4">
        <f t="shared" si="57"/>
        <v>0.10765686229869416</v>
      </c>
      <c r="AM527" s="1">
        <f t="shared" si="62"/>
        <v>1.5812931950442422E-2</v>
      </c>
      <c r="AN527" s="1">
        <f t="shared" si="63"/>
        <v>8.029180463576141E-2</v>
      </c>
    </row>
    <row r="528" spans="31:40" ht="15" customHeight="1" x14ac:dyDescent="0.15">
      <c r="AE528" s="1">
        <f>IF(COUNTIF(AE$2:AE527,AE527)=AE527,AE527-1,AE527)</f>
        <v>95</v>
      </c>
      <c r="AF528" s="6">
        <f t="shared" si="58"/>
        <v>0.05</v>
      </c>
      <c r="AG528" s="7">
        <f t="shared" si="59"/>
        <v>0.36000000000000015</v>
      </c>
      <c r="AH528" s="8">
        <f t="shared" si="60"/>
        <v>0.58999999999999986</v>
      </c>
      <c r="AJ528" s="4">
        <f t="shared" si="61"/>
        <v>0.254</v>
      </c>
      <c r="AK528" s="4">
        <f t="shared" si="57"/>
        <v>0.10697742752562336</v>
      </c>
      <c r="AM528" s="1">
        <f t="shared" si="62"/>
        <v>1.5843051820824218E-2</v>
      </c>
      <c r="AN528" s="1">
        <f t="shared" si="63"/>
        <v>8.0349503311258091E-2</v>
      </c>
    </row>
    <row r="529" spans="31:40" ht="15" customHeight="1" x14ac:dyDescent="0.15">
      <c r="AE529" s="1">
        <f>IF(COUNTIF(AE$2:AE528,AE528)=AE528,AE528-1,AE528)</f>
        <v>95</v>
      </c>
      <c r="AF529" s="6">
        <f t="shared" si="58"/>
        <v>0.05</v>
      </c>
      <c r="AG529" s="7">
        <f t="shared" si="59"/>
        <v>0.37000000000000016</v>
      </c>
      <c r="AH529" s="8">
        <f t="shared" si="60"/>
        <v>0.57999999999999985</v>
      </c>
      <c r="AJ529" s="4">
        <f t="shared" si="61"/>
        <v>0.253</v>
      </c>
      <c r="AK529" s="4">
        <f t="shared" si="57"/>
        <v>0.10632158764804069</v>
      </c>
      <c r="AM529" s="1">
        <f t="shared" si="62"/>
        <v>1.5873171691206014E-2</v>
      </c>
      <c r="AN529" s="1">
        <f t="shared" si="63"/>
        <v>8.0407201986754787E-2</v>
      </c>
    </row>
    <row r="530" spans="31:40" ht="15" customHeight="1" x14ac:dyDescent="0.15">
      <c r="AE530" s="1">
        <f>IF(COUNTIF(AE$2:AE529,AE529)=AE529,AE529-1,AE529)</f>
        <v>95</v>
      </c>
      <c r="AF530" s="6">
        <f t="shared" si="58"/>
        <v>0.05</v>
      </c>
      <c r="AG530" s="7">
        <f t="shared" si="59"/>
        <v>0.38000000000000017</v>
      </c>
      <c r="AH530" s="8">
        <f t="shared" si="60"/>
        <v>0.56999999999999984</v>
      </c>
      <c r="AJ530" s="4">
        <f t="shared" si="61"/>
        <v>0.252</v>
      </c>
      <c r="AK530" s="4">
        <f t="shared" si="57"/>
        <v>0.10568978190913253</v>
      </c>
      <c r="AM530" s="1">
        <f t="shared" si="62"/>
        <v>1.5903291561587811E-2</v>
      </c>
      <c r="AN530" s="1">
        <f t="shared" si="63"/>
        <v>8.0464900662251482E-2</v>
      </c>
    </row>
    <row r="531" spans="31:40" ht="15" customHeight="1" x14ac:dyDescent="0.15">
      <c r="AE531" s="1">
        <f>IF(COUNTIF(AE$2:AE530,AE530)=AE530,AE530-1,AE530)</f>
        <v>95</v>
      </c>
      <c r="AF531" s="6">
        <f t="shared" si="58"/>
        <v>0.05</v>
      </c>
      <c r="AG531" s="7">
        <f t="shared" si="59"/>
        <v>0.39000000000000018</v>
      </c>
      <c r="AH531" s="8">
        <f t="shared" si="60"/>
        <v>0.55999999999999983</v>
      </c>
      <c r="AJ531" s="4">
        <f t="shared" si="61"/>
        <v>0.251</v>
      </c>
      <c r="AK531" s="4">
        <f t="shared" si="57"/>
        <v>0.10508244382388525</v>
      </c>
      <c r="AM531" s="1">
        <f t="shared" si="62"/>
        <v>1.5933411431969607E-2</v>
      </c>
      <c r="AN531" s="1">
        <f t="shared" si="63"/>
        <v>8.0522599337748163E-2</v>
      </c>
    </row>
    <row r="532" spans="31:40" ht="15" customHeight="1" x14ac:dyDescent="0.15">
      <c r="AE532" s="1">
        <f>IF(COUNTIF(AE$2:AE531,AE531)=AE531,AE531-1,AE531)</f>
        <v>95</v>
      </c>
      <c r="AF532" s="6">
        <f t="shared" si="58"/>
        <v>0.05</v>
      </c>
      <c r="AG532" s="7">
        <f t="shared" si="59"/>
        <v>0.40000000000000019</v>
      </c>
      <c r="AH532" s="8">
        <f t="shared" si="60"/>
        <v>0.54999999999999982</v>
      </c>
      <c r="AJ532" s="4">
        <f t="shared" si="61"/>
        <v>0.25</v>
      </c>
      <c r="AK532" s="4">
        <f t="shared" si="57"/>
        <v>0.1045</v>
      </c>
      <c r="AM532" s="1">
        <f t="shared" si="62"/>
        <v>1.5963531302351404E-2</v>
      </c>
      <c r="AN532" s="1">
        <f t="shared" si="63"/>
        <v>8.0580298013244858E-2</v>
      </c>
    </row>
    <row r="533" spans="31:40" ht="15" customHeight="1" x14ac:dyDescent="0.15">
      <c r="AE533" s="1">
        <f>IF(COUNTIF(AE$2:AE532,AE532)=AE532,AE532-1,AE532)</f>
        <v>95</v>
      </c>
      <c r="AF533" s="6">
        <f t="shared" si="58"/>
        <v>0.05</v>
      </c>
      <c r="AG533" s="7">
        <f t="shared" si="59"/>
        <v>0.4100000000000002</v>
      </c>
      <c r="AH533" s="8">
        <f t="shared" si="60"/>
        <v>0.53999999999999981</v>
      </c>
      <c r="AJ533" s="4">
        <f t="shared" si="61"/>
        <v>0.249</v>
      </c>
      <c r="AK533" s="4">
        <f t="shared" si="57"/>
        <v>0.10394286892326957</v>
      </c>
      <c r="AM533" s="1">
        <f t="shared" si="62"/>
        <v>1.59936511727332E-2</v>
      </c>
      <c r="AN533" s="1">
        <f t="shared" si="63"/>
        <v>8.0637996688741553E-2</v>
      </c>
    </row>
    <row r="534" spans="31:40" ht="15" customHeight="1" x14ac:dyDescent="0.15">
      <c r="AE534" s="1">
        <f>IF(COUNTIF(AE$2:AE533,AE533)=AE533,AE533-1,AE533)</f>
        <v>95</v>
      </c>
      <c r="AF534" s="6">
        <f t="shared" si="58"/>
        <v>0.05</v>
      </c>
      <c r="AG534" s="7">
        <f t="shared" si="59"/>
        <v>0.42000000000000021</v>
      </c>
      <c r="AH534" s="8">
        <f t="shared" si="60"/>
        <v>0.5299999999999998</v>
      </c>
      <c r="AJ534" s="4">
        <f t="shared" si="61"/>
        <v>0.248</v>
      </c>
      <c r="AK534" s="4">
        <f t="shared" si="57"/>
        <v>0.1034114597131285</v>
      </c>
      <c r="AM534" s="1">
        <f t="shared" si="62"/>
        <v>1.6023771043114997E-2</v>
      </c>
      <c r="AN534" s="1">
        <f t="shared" si="63"/>
        <v>8.0695695364238235E-2</v>
      </c>
    </row>
    <row r="535" spans="31:40" ht="15" customHeight="1" x14ac:dyDescent="0.15">
      <c r="AE535" s="1">
        <f>IF(COUNTIF(AE$2:AE534,AE534)=AE534,AE534-1,AE534)</f>
        <v>95</v>
      </c>
      <c r="AF535" s="6">
        <f t="shared" si="58"/>
        <v>0.05</v>
      </c>
      <c r="AG535" s="7">
        <f t="shared" si="59"/>
        <v>0.43000000000000022</v>
      </c>
      <c r="AH535" s="8">
        <f t="shared" si="60"/>
        <v>0.5199999999999998</v>
      </c>
      <c r="AJ535" s="4">
        <f t="shared" si="61"/>
        <v>0.247</v>
      </c>
      <c r="AK535" s="4">
        <f t="shared" si="57"/>
        <v>0.10290617085481317</v>
      </c>
      <c r="AM535" s="1">
        <f t="shared" si="62"/>
        <v>1.6053890913496793E-2</v>
      </c>
      <c r="AN535" s="1">
        <f t="shared" si="63"/>
        <v>8.075339403973493E-2</v>
      </c>
    </row>
    <row r="536" spans="31:40" ht="15" customHeight="1" x14ac:dyDescent="0.15">
      <c r="AE536" s="1">
        <f>IF(COUNTIF(AE$2:AE535,AE535)=AE535,AE535-1,AE535)</f>
        <v>95</v>
      </c>
      <c r="AF536" s="6">
        <f t="shared" si="58"/>
        <v>0.05</v>
      </c>
      <c r="AG536" s="7">
        <f t="shared" si="59"/>
        <v>0.44000000000000022</v>
      </c>
      <c r="AH536" s="8">
        <f t="shared" si="60"/>
        <v>0.50999999999999979</v>
      </c>
      <c r="AJ536" s="4">
        <f t="shared" si="61"/>
        <v>0.246</v>
      </c>
      <c r="AK536" s="4">
        <f t="shared" si="57"/>
        <v>0.1024273889152701</v>
      </c>
      <c r="AM536" s="1">
        <f t="shared" si="62"/>
        <v>1.608401078387859E-2</v>
      </c>
      <c r="AN536" s="1">
        <f t="shared" si="63"/>
        <v>8.0811092715231625E-2</v>
      </c>
    </row>
    <row r="537" spans="31:40" ht="15" customHeight="1" x14ac:dyDescent="0.15">
      <c r="AE537" s="1">
        <f>IF(COUNTIF(AE$2:AE536,AE536)=AE536,AE536-1,AE536)</f>
        <v>95</v>
      </c>
      <c r="AF537" s="6">
        <f t="shared" si="58"/>
        <v>0.05</v>
      </c>
      <c r="AG537" s="7">
        <f t="shared" si="59"/>
        <v>0.45000000000000023</v>
      </c>
      <c r="AH537" s="8">
        <f t="shared" si="60"/>
        <v>0.49999999999999972</v>
      </c>
      <c r="AJ537" s="4">
        <f t="shared" si="61"/>
        <v>0.24499999999999997</v>
      </c>
      <c r="AK537" s="4">
        <f t="shared" si="57"/>
        <v>0.10197548725061331</v>
      </c>
      <c r="AM537" s="1">
        <f t="shared" si="62"/>
        <v>1.6114130654260386E-2</v>
      </c>
      <c r="AN537" s="1">
        <f t="shared" si="63"/>
        <v>8.086879139072832E-2</v>
      </c>
    </row>
    <row r="538" spans="31:40" ht="15" customHeight="1" x14ac:dyDescent="0.15">
      <c r="AE538" s="1">
        <f>IF(COUNTIF(AE$2:AE537,AE537)=AE537,AE537-1,AE537)</f>
        <v>95</v>
      </c>
      <c r="AF538" s="6">
        <f t="shared" si="58"/>
        <v>0.05</v>
      </c>
      <c r="AG538" s="7">
        <f t="shared" si="59"/>
        <v>0.46000000000000024</v>
      </c>
      <c r="AH538" s="8">
        <f t="shared" si="60"/>
        <v>0.48999999999999971</v>
      </c>
      <c r="AJ538" s="4">
        <f t="shared" si="61"/>
        <v>0.24399999999999997</v>
      </c>
      <c r="AK538" s="4">
        <f t="shared" si="57"/>
        <v>0.10155082471353936</v>
      </c>
      <c r="AM538" s="1">
        <f t="shared" si="62"/>
        <v>1.6144250524642183E-2</v>
      </c>
      <c r="AN538" s="1">
        <f t="shared" si="63"/>
        <v>8.0926490066225001E-2</v>
      </c>
    </row>
    <row r="539" spans="31:40" ht="15" customHeight="1" x14ac:dyDescent="0.15">
      <c r="AE539" s="1">
        <f>IF(COUNTIF(AE$2:AE538,AE538)=AE538,AE538-1,AE538)</f>
        <v>95</v>
      </c>
      <c r="AF539" s="6">
        <f t="shared" si="58"/>
        <v>0.05</v>
      </c>
      <c r="AG539" s="7">
        <f t="shared" si="59"/>
        <v>0.47000000000000025</v>
      </c>
      <c r="AH539" s="8">
        <f t="shared" si="60"/>
        <v>0.4799999999999997</v>
      </c>
      <c r="AJ539" s="4">
        <f t="shared" si="61"/>
        <v>0.24299999999999997</v>
      </c>
      <c r="AK539" s="4">
        <f t="shared" si="57"/>
        <v>0.10115374436964751</v>
      </c>
      <c r="AM539" s="1">
        <f t="shared" si="62"/>
        <v>1.6174370395023979E-2</v>
      </c>
      <c r="AN539" s="1">
        <f t="shared" si="63"/>
        <v>8.0984188741721697E-2</v>
      </c>
    </row>
    <row r="540" spans="31:40" ht="15" customHeight="1" x14ac:dyDescent="0.15">
      <c r="AE540" s="1">
        <f>IF(COUNTIF(AE$2:AE539,AE539)=AE539,AE539-1,AE539)</f>
        <v>95</v>
      </c>
      <c r="AF540" s="6">
        <f t="shared" si="58"/>
        <v>0.05</v>
      </c>
      <c r="AG540" s="7">
        <f t="shared" si="59"/>
        <v>0.48000000000000026</v>
      </c>
      <c r="AH540" s="8">
        <f t="shared" si="60"/>
        <v>0.4699999999999997</v>
      </c>
      <c r="AJ540" s="4">
        <f t="shared" si="61"/>
        <v>0.24199999999999997</v>
      </c>
      <c r="AK540" s="4">
        <f t="shared" si="57"/>
        <v>0.10078457223206337</v>
      </c>
      <c r="AM540" s="1">
        <f t="shared" si="62"/>
        <v>1.6204490265405776E-2</v>
      </c>
      <c r="AN540" s="1">
        <f t="shared" si="63"/>
        <v>8.1041887417218392E-2</v>
      </c>
    </row>
    <row r="541" spans="31:40" ht="15" customHeight="1" x14ac:dyDescent="0.15">
      <c r="AE541" s="1">
        <f>IF(COUNTIF(AE$2:AE540,AE540)=AE540,AE540-1,AE540)</f>
        <v>95</v>
      </c>
      <c r="AF541" s="6">
        <f t="shared" si="58"/>
        <v>0.05</v>
      </c>
      <c r="AG541" s="7">
        <f t="shared" si="59"/>
        <v>0.49000000000000027</v>
      </c>
      <c r="AH541" s="8">
        <f t="shared" si="60"/>
        <v>0.45999999999999969</v>
      </c>
      <c r="AJ541" s="4">
        <f t="shared" si="61"/>
        <v>0.24099999999999996</v>
      </c>
      <c r="AK541" s="4">
        <f t="shared" si="57"/>
        <v>0.10044361602411572</v>
      </c>
      <c r="AM541" s="1">
        <f t="shared" si="62"/>
        <v>1.6234610135787572E-2</v>
      </c>
      <c r="AN541" s="1">
        <f t="shared" si="63"/>
        <v>8.1099586092715087E-2</v>
      </c>
    </row>
    <row r="542" spans="31:40" ht="15" customHeight="1" x14ac:dyDescent="0.15">
      <c r="AE542" s="1">
        <f>IF(COUNTIF(AE$2:AE541,AE541)=AE541,AE541-1,AE541)</f>
        <v>95</v>
      </c>
      <c r="AF542" s="6">
        <f t="shared" si="58"/>
        <v>0.05</v>
      </c>
      <c r="AG542" s="7">
        <f t="shared" si="59"/>
        <v>0.50000000000000022</v>
      </c>
      <c r="AH542" s="8">
        <f t="shared" si="60"/>
        <v>0.44999999999999973</v>
      </c>
      <c r="AJ542" s="4">
        <f t="shared" si="61"/>
        <v>0.24</v>
      </c>
      <c r="AK542" s="4">
        <f t="shared" si="57"/>
        <v>0.10013116398005167</v>
      </c>
      <c r="AM542" s="1">
        <f t="shared" si="62"/>
        <v>1.6264730006169369E-2</v>
      </c>
      <c r="AN542" s="1">
        <f t="shared" si="63"/>
        <v>8.1157284768211768E-2</v>
      </c>
    </row>
    <row r="543" spans="31:40" ht="15" customHeight="1" x14ac:dyDescent="0.15">
      <c r="AE543" s="1">
        <f>IF(COUNTIF(AE$2:AE542,AE542)=AE542,AE542-1,AE542)</f>
        <v>95</v>
      </c>
      <c r="AF543" s="6">
        <f t="shared" si="58"/>
        <v>0.05</v>
      </c>
      <c r="AG543" s="7">
        <f t="shared" si="59"/>
        <v>0.51000000000000023</v>
      </c>
      <c r="AH543" s="8">
        <f t="shared" si="60"/>
        <v>0.43999999999999972</v>
      </c>
      <c r="AJ543" s="4">
        <f t="shared" si="61"/>
        <v>0.23899999999999999</v>
      </c>
      <c r="AK543" s="4">
        <f t="shared" si="57"/>
        <v>9.9847483693881828E-2</v>
      </c>
      <c r="AM543" s="1">
        <f t="shared" si="62"/>
        <v>1.6294849876551165E-2</v>
      </c>
      <c r="AN543" s="1">
        <f t="shared" si="63"/>
        <v>8.1214983443708463E-2</v>
      </c>
    </row>
    <row r="544" spans="31:40" ht="15" customHeight="1" x14ac:dyDescent="0.15">
      <c r="AE544" s="1">
        <f>IF(COUNTIF(AE$2:AE543,AE543)=AE543,AE543-1,AE543)</f>
        <v>95</v>
      </c>
      <c r="AF544" s="6">
        <f t="shared" si="58"/>
        <v>0.05</v>
      </c>
      <c r="AG544" s="7">
        <f t="shared" si="59"/>
        <v>0.52000000000000024</v>
      </c>
      <c r="AH544" s="8">
        <f t="shared" si="60"/>
        <v>0.42999999999999972</v>
      </c>
      <c r="AJ544" s="4">
        <f t="shared" si="61"/>
        <v>0.23799999999999999</v>
      </c>
      <c r="AK544" s="4">
        <f t="shared" si="57"/>
        <v>9.9592821026417352E-2</v>
      </c>
      <c r="AM544" s="1">
        <f t="shared" si="62"/>
        <v>1.6324969746932962E-2</v>
      </c>
      <c r="AN544" s="1">
        <f t="shared" si="63"/>
        <v>8.1272682119205159E-2</v>
      </c>
    </row>
    <row r="545" spans="31:40" ht="15" customHeight="1" x14ac:dyDescent="0.15">
      <c r="AE545" s="1">
        <f>IF(COUNTIF(AE$2:AE544,AE544)=AE544,AE544-1,AE544)</f>
        <v>95</v>
      </c>
      <c r="AF545" s="6">
        <f t="shared" si="58"/>
        <v>0.05</v>
      </c>
      <c r="AG545" s="7">
        <f t="shared" si="59"/>
        <v>0.53000000000000025</v>
      </c>
      <c r="AH545" s="8">
        <f t="shared" si="60"/>
        <v>0.41999999999999971</v>
      </c>
      <c r="AJ545" s="4">
        <f t="shared" si="61"/>
        <v>0.23699999999999999</v>
      </c>
      <c r="AK545" s="4">
        <f t="shared" si="57"/>
        <v>9.9367399080382501E-2</v>
      </c>
      <c r="AM545" s="1">
        <f t="shared" si="62"/>
        <v>1.6355089617314758E-2</v>
      </c>
      <c r="AN545" s="1">
        <f t="shared" si="63"/>
        <v>8.133038079470184E-2</v>
      </c>
    </row>
    <row r="546" spans="31:40" ht="15" customHeight="1" x14ac:dyDescent="0.15">
      <c r="AE546" s="1">
        <f>IF(COUNTIF(AE$2:AE545,AE545)=AE545,AE545-1,AE545)</f>
        <v>95</v>
      </c>
      <c r="AF546" s="6">
        <f t="shared" si="58"/>
        <v>0.05</v>
      </c>
      <c r="AG546" s="7">
        <f t="shared" si="59"/>
        <v>0.54000000000000026</v>
      </c>
      <c r="AH546" s="8">
        <f t="shared" si="60"/>
        <v>0.4099999999999997</v>
      </c>
      <c r="AJ546" s="4">
        <f t="shared" si="61"/>
        <v>0.23599999999999996</v>
      </c>
      <c r="AK546" s="4">
        <f t="shared" si="57"/>
        <v>9.9171417253158173E-2</v>
      </c>
      <c r="AM546" s="1">
        <f t="shared" si="62"/>
        <v>1.6385209487696555E-2</v>
      </c>
      <c r="AN546" s="1">
        <f t="shared" si="63"/>
        <v>8.1388079470198535E-2</v>
      </c>
    </row>
    <row r="547" spans="31:40" ht="15" customHeight="1" x14ac:dyDescent="0.15">
      <c r="AE547" s="1">
        <f>IF(COUNTIF(AE$2:AE546,AE546)=AE546,AE546-1,AE546)</f>
        <v>95</v>
      </c>
      <c r="AF547" s="6">
        <f t="shared" si="58"/>
        <v>0.05</v>
      </c>
      <c r="AG547" s="7">
        <f t="shared" si="59"/>
        <v>0.55000000000000027</v>
      </c>
      <c r="AH547" s="8">
        <f t="shared" si="60"/>
        <v>0.39999999999999969</v>
      </c>
      <c r="AJ547" s="4">
        <f t="shared" si="61"/>
        <v>0.23499999999999996</v>
      </c>
      <c r="AK547" s="4">
        <f t="shared" si="57"/>
        <v>9.9005050376230794E-2</v>
      </c>
      <c r="AM547" s="1">
        <f t="shared" si="62"/>
        <v>1.6415329358078351E-2</v>
      </c>
      <c r="AN547" s="1">
        <f t="shared" si="63"/>
        <v>8.144577814569523E-2</v>
      </c>
    </row>
    <row r="548" spans="31:40" ht="15" customHeight="1" x14ac:dyDescent="0.15">
      <c r="AE548" s="1">
        <f>IF(COUNTIF(AE$2:AE547,AE547)=AE547,AE547-1,AE547)</f>
        <v>95</v>
      </c>
      <c r="AF548" s="6">
        <f t="shared" si="58"/>
        <v>0.05</v>
      </c>
      <c r="AG548" s="7">
        <f t="shared" si="59"/>
        <v>0.56000000000000028</v>
      </c>
      <c r="AH548" s="8">
        <f t="shared" si="60"/>
        <v>0.38999999999999968</v>
      </c>
      <c r="AJ548" s="4">
        <f t="shared" si="61"/>
        <v>0.23399999999999996</v>
      </c>
      <c r="AK548" s="4">
        <f t="shared" si="57"/>
        <v>9.8868447949788302E-2</v>
      </c>
      <c r="AM548" s="1">
        <f t="shared" si="62"/>
        <v>1.6445449228460148E-2</v>
      </c>
      <c r="AN548" s="1">
        <f t="shared" si="63"/>
        <v>8.1503476821191911E-2</v>
      </c>
    </row>
    <row r="549" spans="31:40" ht="15" customHeight="1" x14ac:dyDescent="0.15">
      <c r="AE549" s="1">
        <f>IF(COUNTIF(AE$2:AE548,AE548)=AE548,AE548-1,AE548)</f>
        <v>95</v>
      </c>
      <c r="AF549" s="6">
        <f t="shared" si="58"/>
        <v>0.05</v>
      </c>
      <c r="AG549" s="7">
        <f t="shared" si="59"/>
        <v>0.57000000000000028</v>
      </c>
      <c r="AH549" s="8">
        <f t="shared" si="60"/>
        <v>0.37999999999999967</v>
      </c>
      <c r="AJ549" s="4">
        <f t="shared" si="61"/>
        <v>0.23299999999999996</v>
      </c>
      <c r="AK549" s="4">
        <f t="shared" si="57"/>
        <v>9.876173348012883E-2</v>
      </c>
      <c r="AM549" s="1">
        <f t="shared" si="62"/>
        <v>1.6475569098841944E-2</v>
      </c>
      <c r="AN549" s="1">
        <f t="shared" si="63"/>
        <v>8.1561175496688607E-2</v>
      </c>
    </row>
    <row r="550" spans="31:40" ht="15" customHeight="1" x14ac:dyDescent="0.15">
      <c r="AE550" s="1">
        <f>IF(COUNTIF(AE$2:AE549,AE549)=AE549,AE549-1,AE549)</f>
        <v>95</v>
      </c>
      <c r="AF550" s="6">
        <f t="shared" si="58"/>
        <v>0.05</v>
      </c>
      <c r="AG550" s="7">
        <f t="shared" si="59"/>
        <v>0.58000000000000029</v>
      </c>
      <c r="AH550" s="8">
        <f t="shared" si="60"/>
        <v>0.36999999999999966</v>
      </c>
      <c r="AJ550" s="4">
        <f t="shared" si="61"/>
        <v>0.23199999999999996</v>
      </c>
      <c r="AK550" s="4">
        <f t="shared" si="57"/>
        <v>9.8685003926635179E-2</v>
      </c>
      <c r="AM550" s="1">
        <f t="shared" si="62"/>
        <v>1.650568896922374E-2</v>
      </c>
      <c r="AN550" s="1">
        <f t="shared" si="63"/>
        <v>8.1618874172185302E-2</v>
      </c>
    </row>
    <row r="551" spans="31:40" ht="15" customHeight="1" x14ac:dyDescent="0.15">
      <c r="AE551" s="1">
        <f>IF(COUNTIF(AE$2:AE550,AE550)=AE550,AE550-1,AE550)</f>
        <v>95</v>
      </c>
      <c r="AF551" s="6">
        <f t="shared" si="58"/>
        <v>0.05</v>
      </c>
      <c r="AG551" s="7">
        <f t="shared" si="59"/>
        <v>0.5900000000000003</v>
      </c>
      <c r="AH551" s="8">
        <f t="shared" si="60"/>
        <v>0.35999999999999965</v>
      </c>
      <c r="AJ551" s="4">
        <f t="shared" si="61"/>
        <v>0.23099999999999996</v>
      </c>
      <c r="AK551" s="4">
        <f t="shared" si="57"/>
        <v>9.8638329264034055E-2</v>
      </c>
      <c r="AM551" s="1">
        <f t="shared" si="62"/>
        <v>1.6535808839605537E-2</v>
      </c>
      <c r="AN551" s="1">
        <f t="shared" si="63"/>
        <v>8.1676572847681983E-2</v>
      </c>
    </row>
    <row r="552" spans="31:40" ht="15" customHeight="1" x14ac:dyDescent="0.15">
      <c r="AE552" s="1">
        <f>IF(COUNTIF(AE$2:AE551,AE551)=AE551,AE551-1,AE551)</f>
        <v>95</v>
      </c>
      <c r="AF552" s="6">
        <f t="shared" si="58"/>
        <v>0.05</v>
      </c>
      <c r="AG552" s="7">
        <f t="shared" si="59"/>
        <v>0.60000000000000031</v>
      </c>
      <c r="AH552" s="8">
        <f t="shared" si="60"/>
        <v>0.34999999999999964</v>
      </c>
      <c r="AJ552" s="4">
        <f t="shared" si="61"/>
        <v>0.22999999999999993</v>
      </c>
      <c r="AK552" s="4">
        <f t="shared" si="57"/>
        <v>9.8621752164519974E-2</v>
      </c>
      <c r="AM552" s="1">
        <f t="shared" si="62"/>
        <v>1.6565928709987333E-2</v>
      </c>
      <c r="AN552" s="1">
        <f t="shared" si="63"/>
        <v>8.1734271523178678E-2</v>
      </c>
    </row>
    <row r="553" spans="31:40" ht="15" customHeight="1" x14ac:dyDescent="0.15">
      <c r="AE553" s="1">
        <f>IF(COUNTIF(AE$2:AE552,AE552)=AE552,AE552-1,AE552)</f>
        <v>95</v>
      </c>
      <c r="AF553" s="6">
        <f t="shared" si="58"/>
        <v>0.05</v>
      </c>
      <c r="AG553" s="7">
        <f t="shared" si="59"/>
        <v>0.61000000000000032</v>
      </c>
      <c r="AH553" s="8">
        <f t="shared" si="60"/>
        <v>0.33999999999999964</v>
      </c>
      <c r="AJ553" s="4">
        <f t="shared" si="61"/>
        <v>0.22899999999999993</v>
      </c>
      <c r="AK553" s="4">
        <f t="shared" si="57"/>
        <v>9.8635287803098132E-2</v>
      </c>
      <c r="AM553" s="1">
        <f t="shared" si="62"/>
        <v>1.659604858036913E-2</v>
      </c>
      <c r="AN553" s="1">
        <f t="shared" si="63"/>
        <v>8.1791970198675373E-2</v>
      </c>
    </row>
    <row r="554" spans="31:40" ht="15" customHeight="1" x14ac:dyDescent="0.15">
      <c r="AE554" s="1">
        <f>IF(COUNTIF(AE$2:AE553,AE553)=AE553,AE553-1,AE553)</f>
        <v>95</v>
      </c>
      <c r="AF554" s="6">
        <f t="shared" si="58"/>
        <v>0.05</v>
      </c>
      <c r="AG554" s="7">
        <f t="shared" si="59"/>
        <v>0.62000000000000033</v>
      </c>
      <c r="AH554" s="8">
        <f t="shared" si="60"/>
        <v>0.32999999999999963</v>
      </c>
      <c r="AJ554" s="4">
        <f t="shared" si="61"/>
        <v>0.22799999999999992</v>
      </c>
      <c r="AK554" s="4">
        <f t="shared" si="57"/>
        <v>9.8678923788213246E-2</v>
      </c>
      <c r="AM554" s="1">
        <f t="shared" si="62"/>
        <v>1.6626168450750926E-2</v>
      </c>
      <c r="AN554" s="1">
        <f t="shared" si="63"/>
        <v>8.1849668874172055E-2</v>
      </c>
    </row>
    <row r="555" spans="31:40" ht="15" customHeight="1" x14ac:dyDescent="0.15">
      <c r="AE555" s="1">
        <f>IF(COUNTIF(AE$2:AE554,AE554)=AE554,AE554-1,AE554)</f>
        <v>95</v>
      </c>
      <c r="AF555" s="6">
        <f t="shared" si="58"/>
        <v>0.05</v>
      </c>
      <c r="AG555" s="7">
        <f t="shared" si="59"/>
        <v>0.63000000000000034</v>
      </c>
      <c r="AH555" s="8">
        <f t="shared" si="60"/>
        <v>0.31999999999999962</v>
      </c>
      <c r="AJ555" s="4">
        <f t="shared" si="61"/>
        <v>0.22699999999999998</v>
      </c>
      <c r="AK555" s="4">
        <f t="shared" si="57"/>
        <v>9.8752620218402309E-2</v>
      </c>
      <c r="AM555" s="1">
        <f t="shared" si="62"/>
        <v>1.6656288321132723E-2</v>
      </c>
      <c r="AN555" s="1">
        <f t="shared" si="63"/>
        <v>8.1907367549668764E-2</v>
      </c>
    </row>
    <row r="556" spans="31:40" ht="15" customHeight="1" x14ac:dyDescent="0.15">
      <c r="AE556" s="1">
        <f>IF(COUNTIF(AE$2:AE555,AE555)=AE555,AE555-1,AE555)</f>
        <v>95</v>
      </c>
      <c r="AF556" s="6">
        <f t="shared" si="58"/>
        <v>0.05</v>
      </c>
      <c r="AG556" s="7">
        <f t="shared" si="59"/>
        <v>0.64000000000000035</v>
      </c>
      <c r="AH556" s="8">
        <f t="shared" si="60"/>
        <v>0.30999999999999961</v>
      </c>
      <c r="AJ556" s="4">
        <f t="shared" si="61"/>
        <v>0.22599999999999998</v>
      </c>
      <c r="AK556" s="4">
        <f t="shared" si="57"/>
        <v>9.8856309864368302E-2</v>
      </c>
      <c r="AM556" s="1">
        <f t="shared" si="62"/>
        <v>1.6686408191514519E-2</v>
      </c>
      <c r="AN556" s="1">
        <f t="shared" si="63"/>
        <v>8.1965066225165445E-2</v>
      </c>
    </row>
    <row r="557" spans="31:40" ht="15" customHeight="1" x14ac:dyDescent="0.15">
      <c r="AE557" s="1">
        <f>IF(COUNTIF(AE$2:AE556,AE556)=AE556,AE556-1,AE556)</f>
        <v>95</v>
      </c>
      <c r="AF557" s="6">
        <f t="shared" si="58"/>
        <v>0.05</v>
      </c>
      <c r="AG557" s="7">
        <f t="shared" si="59"/>
        <v>0.65000000000000036</v>
      </c>
      <c r="AH557" s="8">
        <f t="shared" si="60"/>
        <v>0.2999999999999996</v>
      </c>
      <c r="AJ557" s="4">
        <f t="shared" si="61"/>
        <v>0.22499999999999998</v>
      </c>
      <c r="AK557" s="4">
        <f t="shared" si="57"/>
        <v>9.898989847454133E-2</v>
      </c>
      <c r="AM557" s="1">
        <f t="shared" si="62"/>
        <v>1.6716528061896316E-2</v>
      </c>
      <c r="AN557" s="1">
        <f t="shared" si="63"/>
        <v>8.2022764900662126E-2</v>
      </c>
    </row>
    <row r="558" spans="31:40" ht="15" customHeight="1" x14ac:dyDescent="0.15">
      <c r="AE558" s="1">
        <f>IF(COUNTIF(AE$2:AE557,AE557)=AE557,AE557-1,AE557)</f>
        <v>95</v>
      </c>
      <c r="AF558" s="6">
        <f t="shared" si="58"/>
        <v>0.05</v>
      </c>
      <c r="AG558" s="7">
        <f t="shared" si="59"/>
        <v>0.66000000000000036</v>
      </c>
      <c r="AH558" s="8">
        <f t="shared" si="60"/>
        <v>0.28999999999999959</v>
      </c>
      <c r="AJ558" s="4">
        <f t="shared" si="61"/>
        <v>0.22399999999999998</v>
      </c>
      <c r="AK558" s="4">
        <f t="shared" si="57"/>
        <v>9.9153265200899968E-2</v>
      </c>
      <c r="AM558" s="1">
        <f t="shared" si="62"/>
        <v>1.6746647932278112E-2</v>
      </c>
      <c r="AN558" s="1">
        <f t="shared" si="63"/>
        <v>8.2080463576158835E-2</v>
      </c>
    </row>
    <row r="559" spans="31:40" ht="15" customHeight="1" x14ac:dyDescent="0.15">
      <c r="AE559" s="1">
        <f>IF(COUNTIF(AE$2:AE558,AE558)=AE558,AE558-1,AE558)</f>
        <v>95</v>
      </c>
      <c r="AF559" s="6">
        <f t="shared" si="58"/>
        <v>0.05</v>
      </c>
      <c r="AG559" s="7">
        <f t="shared" si="59"/>
        <v>0.67000000000000037</v>
      </c>
      <c r="AH559" s="8">
        <f t="shared" si="60"/>
        <v>0.27999999999999958</v>
      </c>
      <c r="AJ559" s="4">
        <f t="shared" si="61"/>
        <v>0.22299999999999998</v>
      </c>
      <c r="AK559" s="4">
        <f t="shared" si="57"/>
        <v>9.9346263140593263E-2</v>
      </c>
      <c r="AM559" s="1">
        <f t="shared" si="62"/>
        <v>1.6776767802659909E-2</v>
      </c>
      <c r="AN559" s="1">
        <f t="shared" si="63"/>
        <v>8.2138162251655517E-2</v>
      </c>
    </row>
    <row r="560" spans="31:40" ht="15" customHeight="1" x14ac:dyDescent="0.15">
      <c r="AE560" s="1">
        <f>IF(COUNTIF(AE$2:AE559,AE559)=AE559,AE559-1,AE559)</f>
        <v>95</v>
      </c>
      <c r="AF560" s="6">
        <f t="shared" si="58"/>
        <v>0.05</v>
      </c>
      <c r="AG560" s="7">
        <f t="shared" si="59"/>
        <v>0.68000000000000038</v>
      </c>
      <c r="AH560" s="8">
        <f t="shared" si="60"/>
        <v>0.26999999999999957</v>
      </c>
      <c r="AJ560" s="4">
        <f t="shared" si="61"/>
        <v>0.22199999999999998</v>
      </c>
      <c r="AK560" s="4">
        <f t="shared" si="57"/>
        <v>9.9568719987755197E-2</v>
      </c>
      <c r="AM560" s="1">
        <f t="shared" si="62"/>
        <v>1.6806887673041705E-2</v>
      </c>
      <c r="AN560" s="1">
        <f t="shared" si="63"/>
        <v>8.2195860927152212E-2</v>
      </c>
    </row>
    <row r="561" spans="31:40" ht="15" customHeight="1" x14ac:dyDescent="0.15">
      <c r="AE561" s="1">
        <f>IF(COUNTIF(AE$2:AE560,AE560)=AE560,AE560-1,AE560)</f>
        <v>95</v>
      </c>
      <c r="AF561" s="6">
        <f t="shared" si="58"/>
        <v>0.05</v>
      </c>
      <c r="AG561" s="7">
        <f t="shared" si="59"/>
        <v>0.69000000000000039</v>
      </c>
      <c r="AH561" s="8">
        <f t="shared" si="60"/>
        <v>0.25999999999999956</v>
      </c>
      <c r="AJ561" s="4">
        <f t="shared" si="61"/>
        <v>0.22099999999999997</v>
      </c>
      <c r="AK561" s="4">
        <f t="shared" si="57"/>
        <v>9.9820438788857269E-2</v>
      </c>
      <c r="AM561" s="1">
        <f t="shared" si="62"/>
        <v>1.6837007543423502E-2</v>
      </c>
      <c r="AN561" s="1">
        <f t="shared" si="63"/>
        <v>8.2253559602648907E-2</v>
      </c>
    </row>
    <row r="562" spans="31:40" ht="15" customHeight="1" x14ac:dyDescent="0.15">
      <c r="AE562" s="1">
        <f>IF(COUNTIF(AE$2:AE561,AE561)=AE561,AE561-1,AE561)</f>
        <v>95</v>
      </c>
      <c r="AF562" s="6">
        <f t="shared" si="58"/>
        <v>0.05</v>
      </c>
      <c r="AG562" s="7">
        <f t="shared" si="59"/>
        <v>0.7000000000000004</v>
      </c>
      <c r="AH562" s="8">
        <f t="shared" si="60"/>
        <v>0.24999999999999956</v>
      </c>
      <c r="AJ562" s="4">
        <f t="shared" si="61"/>
        <v>0.21999999999999997</v>
      </c>
      <c r="AK562" s="4">
        <f t="shared" si="57"/>
        <v>0.10010119879402046</v>
      </c>
      <c r="AM562" s="1">
        <f t="shared" si="62"/>
        <v>1.6867127413805298E-2</v>
      </c>
      <c r="AN562" s="1">
        <f t="shared" si="63"/>
        <v>8.2311258278145588E-2</v>
      </c>
    </row>
    <row r="563" spans="31:40" ht="15" customHeight="1" x14ac:dyDescent="0.15">
      <c r="AE563" s="1">
        <f>IF(COUNTIF(AE$2:AE562,AE562)=AE562,AE562-1,AE562)</f>
        <v>95</v>
      </c>
      <c r="AF563" s="6">
        <f t="shared" si="58"/>
        <v>0.05</v>
      </c>
      <c r="AG563" s="7">
        <f t="shared" si="59"/>
        <v>0.71000000000000041</v>
      </c>
      <c r="AH563" s="8">
        <f t="shared" si="60"/>
        <v>0.23999999999999955</v>
      </c>
      <c r="AJ563" s="4">
        <f t="shared" si="61"/>
        <v>0.21899999999999997</v>
      </c>
      <c r="AK563" s="4">
        <f t="shared" si="57"/>
        <v>0.10041075639591607</v>
      </c>
      <c r="AM563" s="1">
        <f t="shared" si="62"/>
        <v>1.6897247284187095E-2</v>
      </c>
      <c r="AN563" s="1">
        <f t="shared" si="63"/>
        <v>8.2368956953642283E-2</v>
      </c>
    </row>
    <row r="564" spans="31:40" ht="15" customHeight="1" x14ac:dyDescent="0.15">
      <c r="AE564" s="1">
        <f>IF(COUNTIF(AE$2:AE563,AE563)=AE563,AE563-1,AE563)</f>
        <v>95</v>
      </c>
      <c r="AF564" s="6">
        <f t="shared" si="58"/>
        <v>0.05</v>
      </c>
      <c r="AG564" s="7">
        <f t="shared" si="59"/>
        <v>0.72000000000000042</v>
      </c>
      <c r="AH564" s="8">
        <f t="shared" si="60"/>
        <v>0.22999999999999954</v>
      </c>
      <c r="AJ564" s="4">
        <f t="shared" si="61"/>
        <v>0.21799999999999997</v>
      </c>
      <c r="AK564" s="4">
        <f t="shared" si="57"/>
        <v>0.10074884614723884</v>
      </c>
      <c r="AM564" s="1">
        <f t="shared" si="62"/>
        <v>1.6927367154568891E-2</v>
      </c>
      <c r="AN564" s="1">
        <f t="shared" si="63"/>
        <v>8.2426655629138978E-2</v>
      </c>
    </row>
    <row r="565" spans="31:40" ht="15" customHeight="1" x14ac:dyDescent="0.15">
      <c r="AE565" s="1">
        <f>IF(COUNTIF(AE$2:AE564,AE564)=AE564,AE564-1,AE564)</f>
        <v>95</v>
      </c>
      <c r="AF565" s="6">
        <f t="shared" si="58"/>
        <v>0.05</v>
      </c>
      <c r="AG565" s="7">
        <f t="shared" si="59"/>
        <v>0.73000000000000043</v>
      </c>
      <c r="AH565" s="8">
        <f t="shared" si="60"/>
        <v>0.21999999999999953</v>
      </c>
      <c r="AJ565" s="4">
        <f t="shared" si="61"/>
        <v>0.21699999999999997</v>
      </c>
      <c r="AK565" s="4">
        <f t="shared" si="57"/>
        <v>0.10111518184723797</v>
      </c>
      <c r="AM565" s="1">
        <f t="shared" si="62"/>
        <v>1.6957487024950688E-2</v>
      </c>
      <c r="AN565" s="1">
        <f t="shared" si="63"/>
        <v>8.248435430463566E-2</v>
      </c>
    </row>
    <row r="566" spans="31:40" ht="15" customHeight="1" x14ac:dyDescent="0.15">
      <c r="AE566" s="1">
        <f>IF(COUNTIF(AE$2:AE565,AE565)=AE565,AE565-1,AE565)</f>
        <v>95</v>
      </c>
      <c r="AF566" s="6">
        <f t="shared" si="58"/>
        <v>0.05</v>
      </c>
      <c r="AG566" s="7">
        <f t="shared" si="59"/>
        <v>0.74000000000000044</v>
      </c>
      <c r="AH566" s="8">
        <f t="shared" si="60"/>
        <v>0.20999999999999952</v>
      </c>
      <c r="AJ566" s="4">
        <f t="shared" si="61"/>
        <v>0.21599999999999997</v>
      </c>
      <c r="AK566" s="4">
        <f t="shared" si="57"/>
        <v>0.10150945768744901</v>
      </c>
      <c r="AM566" s="1">
        <f t="shared" si="62"/>
        <v>1.6987606895332484E-2</v>
      </c>
      <c r="AN566" s="1">
        <f t="shared" si="63"/>
        <v>8.2542052980132355E-2</v>
      </c>
    </row>
    <row r="567" spans="31:40" ht="15" customHeight="1" x14ac:dyDescent="0.15">
      <c r="AE567" s="1">
        <f>IF(COUNTIF(AE$2:AE566,AE566)=AE566,AE566-1,AE566)</f>
        <v>95</v>
      </c>
      <c r="AF567" s="6">
        <f t="shared" si="58"/>
        <v>0.05</v>
      </c>
      <c r="AG567" s="7">
        <f t="shared" si="59"/>
        <v>0.75000000000000044</v>
      </c>
      <c r="AH567" s="8">
        <f t="shared" si="60"/>
        <v>0.19999999999999951</v>
      </c>
      <c r="AJ567" s="4">
        <f t="shared" si="61"/>
        <v>0.21499999999999997</v>
      </c>
      <c r="AK567" s="4">
        <f t="shared" si="57"/>
        <v>0.10193134944657607</v>
      </c>
      <c r="AM567" s="1">
        <f t="shared" si="62"/>
        <v>1.7017726765714281E-2</v>
      </c>
      <c r="AN567" s="1">
        <f t="shared" si="63"/>
        <v>8.259975165562905E-2</v>
      </c>
    </row>
    <row r="568" spans="31:40" ht="15" customHeight="1" x14ac:dyDescent="0.15">
      <c r="AE568" s="1">
        <f>IF(COUNTIF(AE$2:AE567,AE567)=AE567,AE567-1,AE567)</f>
        <v>95</v>
      </c>
      <c r="AF568" s="6">
        <f t="shared" si="58"/>
        <v>0.05</v>
      </c>
      <c r="AG568" s="7">
        <f t="shared" si="59"/>
        <v>0.76000000000000045</v>
      </c>
      <c r="AH568" s="8">
        <f t="shared" si="60"/>
        <v>0.1899999999999995</v>
      </c>
      <c r="AJ568" s="4">
        <f t="shared" si="61"/>
        <v>0.21399999999999997</v>
      </c>
      <c r="AK568" s="4">
        <f t="shared" si="57"/>
        <v>0.10238051572442876</v>
      </c>
      <c r="AM568" s="1">
        <f t="shared" si="62"/>
        <v>1.7047846636096077E-2</v>
      </c>
      <c r="AN568" s="1">
        <f t="shared" si="63"/>
        <v>8.2657450331125731E-2</v>
      </c>
    </row>
    <row r="569" spans="31:40" ht="15" customHeight="1" x14ac:dyDescent="0.15">
      <c r="AE569" s="1">
        <f>IF(COUNTIF(AE$2:AE568,AE568)=AE568,AE568-1,AE568)</f>
        <v>95</v>
      </c>
      <c r="AF569" s="6">
        <f t="shared" si="58"/>
        <v>0.05</v>
      </c>
      <c r="AG569" s="7">
        <f t="shared" si="59"/>
        <v>0.77000000000000046</v>
      </c>
      <c r="AH569" s="8">
        <f t="shared" si="60"/>
        <v>0.17999999999999949</v>
      </c>
      <c r="AJ569" s="4">
        <f t="shared" si="61"/>
        <v>0.21299999999999997</v>
      </c>
      <c r="AK569" s="4">
        <f t="shared" si="57"/>
        <v>0.10285659920491248</v>
      </c>
      <c r="AM569" s="1">
        <f t="shared" si="62"/>
        <v>1.7077966506477874E-2</v>
      </c>
      <c r="AN569" s="1">
        <f t="shared" si="63"/>
        <v>8.2715149006622427E-2</v>
      </c>
    </row>
    <row r="570" spans="31:40" ht="15" customHeight="1" x14ac:dyDescent="0.15">
      <c r="AE570" s="1">
        <f>IF(COUNTIF(AE$2:AE569,AE569)=AE569,AE569-1,AE569)</f>
        <v>95</v>
      </c>
      <c r="AF570" s="6">
        <f t="shared" si="58"/>
        <v>0.05</v>
      </c>
      <c r="AG570" s="7">
        <f t="shared" si="59"/>
        <v>0.78000000000000047</v>
      </c>
      <c r="AH570" s="8">
        <f t="shared" si="60"/>
        <v>0.16999999999999948</v>
      </c>
      <c r="AJ570" s="4">
        <f t="shared" si="61"/>
        <v>0.21199999999999997</v>
      </c>
      <c r="AK570" s="4">
        <f t="shared" si="57"/>
        <v>0.10335922793829298</v>
      </c>
      <c r="AM570" s="1">
        <f t="shared" si="62"/>
        <v>1.710808637685967E-2</v>
      </c>
      <c r="AN570" s="1">
        <f t="shared" si="63"/>
        <v>8.2772847682119122E-2</v>
      </c>
    </row>
    <row r="571" spans="31:40" ht="15" customHeight="1" x14ac:dyDescent="0.15">
      <c r="AE571" s="1">
        <f>IF(COUNTIF(AE$2:AE570,AE570)=AE570,AE570-1,AE570)</f>
        <v>95</v>
      </c>
      <c r="AF571" s="6">
        <f t="shared" si="58"/>
        <v>0.05</v>
      </c>
      <c r="AG571" s="7">
        <f t="shared" si="59"/>
        <v>0.79000000000000048</v>
      </c>
      <c r="AH571" s="8">
        <f t="shared" si="60"/>
        <v>0.15999999999999948</v>
      </c>
      <c r="AJ571" s="4">
        <f t="shared" si="61"/>
        <v>0.21099999999999997</v>
      </c>
      <c r="AK571" s="4">
        <f t="shared" si="57"/>
        <v>0.1038880166332961</v>
      </c>
      <c r="AM571" s="1">
        <f t="shared" si="62"/>
        <v>1.7138206247241466E-2</v>
      </c>
      <c r="AN571" s="1">
        <f t="shared" si="63"/>
        <v>8.2830546357615803E-2</v>
      </c>
    </row>
    <row r="572" spans="31:40" ht="15" customHeight="1" x14ac:dyDescent="0.15">
      <c r="AE572" s="1">
        <f>IF(COUNTIF(AE$2:AE571,AE571)=AE571,AE571-1,AE571)</f>
        <v>95</v>
      </c>
      <c r="AF572" s="6">
        <f t="shared" si="58"/>
        <v>0.05</v>
      </c>
      <c r="AG572" s="7">
        <f t="shared" si="59"/>
        <v>0.80000000000000049</v>
      </c>
      <c r="AH572" s="8">
        <f t="shared" si="60"/>
        <v>0.14999999999999947</v>
      </c>
      <c r="AJ572" s="4">
        <f t="shared" si="61"/>
        <v>0.20999999999999996</v>
      </c>
      <c r="AK572" s="4">
        <f t="shared" si="57"/>
        <v>0.10444256795004614</v>
      </c>
      <c r="AM572" s="1">
        <f t="shared" si="62"/>
        <v>1.7168326117623263E-2</v>
      </c>
      <c r="AN572" s="1">
        <f t="shared" si="63"/>
        <v>8.2888245033112512E-2</v>
      </c>
    </row>
    <row r="573" spans="31:40" ht="15" customHeight="1" x14ac:dyDescent="0.15">
      <c r="AE573" s="1">
        <f>IF(COUNTIF(AE$2:AE572,AE572)=AE572,AE572-1,AE572)</f>
        <v>95</v>
      </c>
      <c r="AF573" s="6">
        <f t="shared" si="58"/>
        <v>0.05</v>
      </c>
      <c r="AG573" s="7">
        <f t="shared" si="59"/>
        <v>0.8100000000000005</v>
      </c>
      <c r="AH573" s="8">
        <f t="shared" si="60"/>
        <v>0.13999999999999946</v>
      </c>
      <c r="AJ573" s="4">
        <f t="shared" si="61"/>
        <v>0.20899999999999996</v>
      </c>
      <c r="AK573" s="4">
        <f t="shared" si="57"/>
        <v>0.10502247378537607</v>
      </c>
      <c r="AM573" s="1">
        <f t="shared" si="62"/>
        <v>1.7198445988005059E-2</v>
      </c>
      <c r="AN573" s="1">
        <f t="shared" si="63"/>
        <v>8.2945943708609193E-2</v>
      </c>
    </row>
    <row r="574" spans="31:40" ht="15" customHeight="1" x14ac:dyDescent="0.15">
      <c r="AE574" s="1">
        <f>IF(COUNTIF(AE$2:AE573,AE573)=AE573,AE573-1,AE573)</f>
        <v>95</v>
      </c>
      <c r="AF574" s="6">
        <f t="shared" si="58"/>
        <v>0.05</v>
      </c>
      <c r="AG574" s="7">
        <f t="shared" si="59"/>
        <v>0.82000000000000051</v>
      </c>
      <c r="AH574" s="8">
        <f t="shared" si="60"/>
        <v>0.12999999999999945</v>
      </c>
      <c r="AJ574" s="4">
        <f t="shared" si="61"/>
        <v>0.20799999999999996</v>
      </c>
      <c r="AK574" s="4">
        <f t="shared" si="57"/>
        <v>0.10562731654264443</v>
      </c>
      <c r="AM574" s="1">
        <f t="shared" si="62"/>
        <v>1.7228565858386856E-2</v>
      </c>
      <c r="AN574" s="1">
        <f t="shared" si="63"/>
        <v>8.3003642384105875E-2</v>
      </c>
    </row>
    <row r="575" spans="31:40" ht="15" customHeight="1" x14ac:dyDescent="0.15">
      <c r="AE575" s="1">
        <f>IF(COUNTIF(AE$2:AE574,AE574)=AE574,AE574-1,AE574)</f>
        <v>95</v>
      </c>
      <c r="AF575" s="6">
        <f t="shared" si="58"/>
        <v>0.05</v>
      </c>
      <c r="AG575" s="7">
        <f t="shared" si="59"/>
        <v>0.83000000000000052</v>
      </c>
      <c r="AH575" s="8">
        <f t="shared" si="60"/>
        <v>0.11999999999999944</v>
      </c>
      <c r="AJ575" s="4">
        <f t="shared" si="61"/>
        <v>0.20699999999999996</v>
      </c>
      <c r="AK575" s="4">
        <f t="shared" si="57"/>
        <v>0.106256670378852</v>
      </c>
      <c r="AM575" s="1">
        <f t="shared" si="62"/>
        <v>1.7258685728768652E-2</v>
      </c>
      <c r="AN575" s="1">
        <f t="shared" si="63"/>
        <v>8.3061341059602584E-2</v>
      </c>
    </row>
    <row r="576" spans="31:40" ht="15" customHeight="1" x14ac:dyDescent="0.15">
      <c r="AE576" s="1">
        <f>IF(COUNTIF(AE$2:AE575,AE575)=AE575,AE575-1,AE575)</f>
        <v>95</v>
      </c>
      <c r="AF576" s="6">
        <f t="shared" si="58"/>
        <v>0.05</v>
      </c>
      <c r="AG576" s="7">
        <f t="shared" si="59"/>
        <v>0.84000000000000052</v>
      </c>
      <c r="AH576" s="8">
        <f t="shared" si="60"/>
        <v>0.10999999999999943</v>
      </c>
      <c r="AJ576" s="4">
        <f t="shared" si="61"/>
        <v>0.20599999999999996</v>
      </c>
      <c r="AK576" s="4">
        <f t="shared" si="57"/>
        <v>0.10691010242254942</v>
      </c>
      <c r="AM576" s="1">
        <f t="shared" si="62"/>
        <v>1.7288805599150449E-2</v>
      </c>
      <c r="AN576" s="1">
        <f t="shared" si="63"/>
        <v>8.3119039735099265E-2</v>
      </c>
    </row>
    <row r="577" spans="31:40" ht="15" customHeight="1" x14ac:dyDescent="0.15">
      <c r="AE577" s="1">
        <f>IF(COUNTIF(AE$2:AE576,AE576)=AE576,AE576-1,AE576)</f>
        <v>95</v>
      </c>
      <c r="AF577" s="6">
        <f t="shared" si="58"/>
        <v>0.05</v>
      </c>
      <c r="AG577" s="7">
        <f t="shared" si="59"/>
        <v>0.85000000000000053</v>
      </c>
      <c r="AH577" s="8">
        <f t="shared" si="60"/>
        <v>9.9999999999999423E-2</v>
      </c>
      <c r="AJ577" s="4">
        <f t="shared" si="61"/>
        <v>0.20499999999999996</v>
      </c>
      <c r="AK577" s="4">
        <f t="shared" si="57"/>
        <v>0.1075871739567501</v>
      </c>
      <c r="AM577" s="1">
        <f t="shared" si="62"/>
        <v>1.7318925469532245E-2</v>
      </c>
      <c r="AN577" s="1">
        <f t="shared" si="63"/>
        <v>8.317673841059596E-2</v>
      </c>
    </row>
    <row r="578" spans="31:40" ht="15" customHeight="1" x14ac:dyDescent="0.15">
      <c r="AE578" s="1">
        <f>IF(COUNTIF(AE$2:AE577,AE577)=AE577,AE577-1,AE577)</f>
        <v>95</v>
      </c>
      <c r="AF578" s="6">
        <f t="shared" si="58"/>
        <v>0.05</v>
      </c>
      <c r="AG578" s="7">
        <f t="shared" si="59"/>
        <v>0.86000000000000054</v>
      </c>
      <c r="AH578" s="8">
        <f t="shared" si="60"/>
        <v>8.9999999999999414E-2</v>
      </c>
      <c r="AJ578" s="4">
        <f t="shared" si="61"/>
        <v>0.20399999999999996</v>
      </c>
      <c r="AK578" s="4">
        <f t="shared" ref="AK578:AK641" si="64">SQRT(AF578^2*E$4+AG578^2*F$5+AH578^2*G$6+2*AF578*AG578*E$5+2*AF578*AH578*E$6+2*AG578*AH578*F$6)</f>
        <v>0.10828744156179888</v>
      </c>
      <c r="AM578" s="1">
        <f t="shared" si="62"/>
        <v>1.7349045339914042E-2</v>
      </c>
      <c r="AN578" s="1">
        <f t="shared" si="63"/>
        <v>8.3234437086092655E-2</v>
      </c>
    </row>
    <row r="579" spans="31:40" ht="15" customHeight="1" x14ac:dyDescent="0.15">
      <c r="AE579" s="1">
        <f>IF(COUNTIF(AE$2:AE578,AE578)=AE578,AE578-1,AE578)</f>
        <v>95</v>
      </c>
      <c r="AF579" s="6">
        <f t="shared" ref="AF579:AF642" si="65">IF(AE579=AE578,AF578,AF578+0.01*(1-3*M$39))</f>
        <v>0.05</v>
      </c>
      <c r="AG579" s="7">
        <f t="shared" ref="AG579:AG642" si="66">IF(AE579=AE578,AG578+0.01*(1-3*M$39),M$39)</f>
        <v>0.87000000000000055</v>
      </c>
      <c r="AH579" s="8">
        <f t="shared" ref="AH579:AH642" si="67">1-AF579-AG579</f>
        <v>7.9999999999999405E-2</v>
      </c>
      <c r="AJ579" s="4">
        <f t="shared" si="61"/>
        <v>0.20299999999999996</v>
      </c>
      <c r="AK579" s="4">
        <f t="shared" si="64"/>
        <v>0.10901045821387968</v>
      </c>
      <c r="AM579" s="1">
        <f t="shared" si="62"/>
        <v>1.7379165210295838E-2</v>
      </c>
      <c r="AN579" s="1">
        <f t="shared" si="63"/>
        <v>8.3292135761589337E-2</v>
      </c>
    </row>
    <row r="580" spans="31:40" ht="15" customHeight="1" x14ac:dyDescent="0.15">
      <c r="AE580" s="1">
        <f>IF(COUNTIF(AE$2:AE579,AE579)=AE579,AE579-1,AE579)</f>
        <v>95</v>
      </c>
      <c r="AF580" s="6">
        <f t="shared" si="65"/>
        <v>0.05</v>
      </c>
      <c r="AG580" s="7">
        <f t="shared" si="66"/>
        <v>0.88000000000000056</v>
      </c>
      <c r="AH580" s="8">
        <f t="shared" si="67"/>
        <v>6.9999999999999396E-2</v>
      </c>
      <c r="AJ580" s="4">
        <f t="shared" ref="AJ580:AJ643" si="68">AF580*$C$4+AG580*$C$5+AH580*$C$6</f>
        <v>0.20199999999999996</v>
      </c>
      <c r="AK580" s="4">
        <f t="shared" si="64"/>
        <v>0.10975577433556745</v>
      </c>
      <c r="AM580" s="1">
        <f t="shared" ref="AM580:AM643" si="69">AM579+0.0003*Z$34</f>
        <v>1.7409285080677635E-2</v>
      </c>
      <c r="AN580" s="1">
        <f t="shared" ref="AN580:AN643" si="70">F$37*AM580+C$7</f>
        <v>8.3349834437086032E-2</v>
      </c>
    </row>
    <row r="581" spans="31:40" ht="15" customHeight="1" x14ac:dyDescent="0.15">
      <c r="AE581" s="1">
        <f>IF(COUNTIF(AE$2:AE580,AE580)=AE580,AE580-1,AE580)</f>
        <v>95</v>
      </c>
      <c r="AF581" s="6">
        <f t="shared" si="65"/>
        <v>0.05</v>
      </c>
      <c r="AG581" s="7">
        <f t="shared" si="66"/>
        <v>0.89000000000000057</v>
      </c>
      <c r="AH581" s="8">
        <f t="shared" si="67"/>
        <v>5.9999999999999387E-2</v>
      </c>
      <c r="AJ581" s="4">
        <f t="shared" si="68"/>
        <v>0.20099999999999996</v>
      </c>
      <c r="AK581" s="4">
        <f t="shared" si="64"/>
        <v>0.11052293879552791</v>
      </c>
      <c r="AM581" s="1">
        <f t="shared" si="69"/>
        <v>1.7439404951059431E-2</v>
      </c>
      <c r="AN581" s="1">
        <f t="shared" si="70"/>
        <v>8.3407533112582727E-2</v>
      </c>
    </row>
    <row r="582" spans="31:40" ht="15" customHeight="1" x14ac:dyDescent="0.15">
      <c r="AE582" s="1">
        <f>IF(COUNTIF(AE$2:AE581,AE581)=AE581,AE581-1,AE581)</f>
        <v>95</v>
      </c>
      <c r="AF582" s="6">
        <f t="shared" si="65"/>
        <v>0.05</v>
      </c>
      <c r="AG582" s="7">
        <f t="shared" si="66"/>
        <v>0.90000000000000058</v>
      </c>
      <c r="AH582" s="8">
        <f t="shared" si="67"/>
        <v>4.9999999999999378E-2</v>
      </c>
      <c r="AJ582" s="4">
        <f t="shared" si="68"/>
        <v>0.19999999999999996</v>
      </c>
      <c r="AK582" s="4">
        <f t="shared" si="64"/>
        <v>0.1113114998551363</v>
      </c>
      <c r="AM582" s="1">
        <f t="shared" si="69"/>
        <v>1.7469524821441228E-2</v>
      </c>
      <c r="AN582" s="1">
        <f t="shared" si="70"/>
        <v>8.3465231788079408E-2</v>
      </c>
    </row>
    <row r="583" spans="31:40" ht="15" customHeight="1" x14ac:dyDescent="0.15">
      <c r="AE583" s="1">
        <f>IF(COUNTIF(AE$2:AE582,AE582)=AE582,AE582-1,AE582)</f>
        <v>95</v>
      </c>
      <c r="AF583" s="6">
        <f t="shared" si="65"/>
        <v>0.05</v>
      </c>
      <c r="AG583" s="7">
        <f t="shared" si="66"/>
        <v>0.91000000000000059</v>
      </c>
      <c r="AH583" s="8">
        <f t="shared" si="67"/>
        <v>3.9999999999999369E-2</v>
      </c>
      <c r="AJ583" s="4">
        <f t="shared" si="68"/>
        <v>0.19899999999999995</v>
      </c>
      <c r="AK583" s="4">
        <f t="shared" si="64"/>
        <v>0.11212100606041675</v>
      </c>
      <c r="AM583" s="1">
        <f t="shared" si="69"/>
        <v>1.7499644691823024E-2</v>
      </c>
      <c r="AN583" s="1">
        <f t="shared" si="70"/>
        <v>8.3522930463576103E-2</v>
      </c>
    </row>
    <row r="584" spans="31:40" ht="15" customHeight="1" x14ac:dyDescent="0.15">
      <c r="AE584" s="1">
        <f>IF(COUNTIF(AE$2:AE583,AE583)=AE583,AE583-1,AE583)</f>
        <v>95</v>
      </c>
      <c r="AF584" s="6">
        <f t="shared" si="65"/>
        <v>0.05</v>
      </c>
      <c r="AG584" s="7">
        <f t="shared" si="66"/>
        <v>0.9200000000000006</v>
      </c>
      <c r="AH584" s="8">
        <f t="shared" si="67"/>
        <v>2.9999999999999361E-2</v>
      </c>
      <c r="AJ584" s="4">
        <f t="shared" si="68"/>
        <v>0.19799999999999995</v>
      </c>
      <c r="AK584" s="4">
        <f t="shared" si="64"/>
        <v>0.11295100707829041</v>
      </c>
      <c r="AM584" s="1">
        <f t="shared" si="69"/>
        <v>1.7529764562204821E-2</v>
      </c>
      <c r="AN584" s="1">
        <f t="shared" si="70"/>
        <v>8.3580629139072798E-2</v>
      </c>
    </row>
    <row r="585" spans="31:40" ht="15" customHeight="1" x14ac:dyDescent="0.15">
      <c r="AE585" s="1">
        <f>IF(COUNTIF(AE$2:AE584,AE584)=AE584,AE584-1,AE584)</f>
        <v>95</v>
      </c>
      <c r="AF585" s="6">
        <f t="shared" si="65"/>
        <v>0.05</v>
      </c>
      <c r="AG585" s="7">
        <f t="shared" si="66"/>
        <v>0.9300000000000006</v>
      </c>
      <c r="AH585" s="8">
        <f t="shared" si="67"/>
        <v>1.9999999999999352E-2</v>
      </c>
      <c r="AJ585" s="4">
        <f t="shared" si="68"/>
        <v>0.19699999999999995</v>
      </c>
      <c r="AK585" s="4">
        <f t="shared" si="64"/>
        <v>0.1138010544766612</v>
      </c>
      <c r="AM585" s="1">
        <f t="shared" si="69"/>
        <v>1.7559884432586617E-2</v>
      </c>
      <c r="AN585" s="1">
        <f t="shared" si="70"/>
        <v>8.363832781456948E-2</v>
      </c>
    </row>
    <row r="586" spans="31:40" ht="15" customHeight="1" x14ac:dyDescent="0.15">
      <c r="AE586" s="1">
        <f>IF(COUNTIF(AE$2:AE585,AE585)=AE585,AE585-1,AE585)</f>
        <v>95</v>
      </c>
      <c r="AF586" s="6">
        <f t="shared" si="65"/>
        <v>0.05</v>
      </c>
      <c r="AG586" s="7">
        <f t="shared" si="66"/>
        <v>0.94000000000000061</v>
      </c>
      <c r="AH586" s="8">
        <f t="shared" si="67"/>
        <v>9.9999999999993427E-3</v>
      </c>
      <c r="AJ586" s="4">
        <f t="shared" si="68"/>
        <v>0.19599999999999995</v>
      </c>
      <c r="AK586" s="4">
        <f t="shared" si="64"/>
        <v>0.11467070244835868</v>
      </c>
      <c r="AM586" s="1">
        <f t="shared" si="69"/>
        <v>1.7590004302968414E-2</v>
      </c>
      <c r="AN586" s="1">
        <f t="shared" si="70"/>
        <v>8.3696026490066175E-2</v>
      </c>
    </row>
    <row r="587" spans="31:40" ht="15" customHeight="1" x14ac:dyDescent="0.15">
      <c r="AE587" s="1">
        <f>IF(COUNTIF(AE$2:AE586,AE586)=AE586,AE586-1,AE586)</f>
        <v>94</v>
      </c>
      <c r="AF587" s="6">
        <f t="shared" si="65"/>
        <v>6.0000000000000005E-2</v>
      </c>
      <c r="AG587" s="7">
        <f t="shared" si="66"/>
        <v>0</v>
      </c>
      <c r="AH587" s="8">
        <f t="shared" si="67"/>
        <v>0.94</v>
      </c>
      <c r="AJ587" s="4">
        <f t="shared" si="68"/>
        <v>0.28799999999999998</v>
      </c>
      <c r="AK587" s="4">
        <f t="shared" si="64"/>
        <v>0.14156058773542868</v>
      </c>
      <c r="AM587" s="1">
        <f t="shared" si="69"/>
        <v>1.762012417335021E-2</v>
      </c>
      <c r="AN587" s="1">
        <f t="shared" si="70"/>
        <v>8.375372516556287E-2</v>
      </c>
    </row>
    <row r="588" spans="31:40" ht="15" customHeight="1" x14ac:dyDescent="0.15">
      <c r="AE588" s="1">
        <f>IF(COUNTIF(AE$2:AE587,AE587)=AE587,AE587-1,AE587)</f>
        <v>94</v>
      </c>
      <c r="AF588" s="6">
        <f t="shared" si="65"/>
        <v>6.0000000000000005E-2</v>
      </c>
      <c r="AG588" s="7">
        <f t="shared" si="66"/>
        <v>0.01</v>
      </c>
      <c r="AH588" s="8">
        <f t="shared" si="67"/>
        <v>0.92999999999999994</v>
      </c>
      <c r="AJ588" s="4">
        <f t="shared" si="68"/>
        <v>0.28699999999999998</v>
      </c>
      <c r="AK588" s="4">
        <f t="shared" si="64"/>
        <v>0.1403208110010771</v>
      </c>
      <c r="AM588" s="1">
        <f t="shared" si="69"/>
        <v>1.7650244043732007E-2</v>
      </c>
      <c r="AN588" s="1">
        <f t="shared" si="70"/>
        <v>8.3811423841059551E-2</v>
      </c>
    </row>
    <row r="589" spans="31:40" ht="15" customHeight="1" x14ac:dyDescent="0.15">
      <c r="AE589" s="1">
        <f>IF(COUNTIF(AE$2:AE588,AE588)=AE588,AE588-1,AE588)</f>
        <v>94</v>
      </c>
      <c r="AF589" s="6">
        <f t="shared" si="65"/>
        <v>6.0000000000000005E-2</v>
      </c>
      <c r="AG589" s="7">
        <f t="shared" si="66"/>
        <v>0.02</v>
      </c>
      <c r="AH589" s="8">
        <f t="shared" si="67"/>
        <v>0.91999999999999993</v>
      </c>
      <c r="AJ589" s="4">
        <f t="shared" si="68"/>
        <v>0.28599999999999998</v>
      </c>
      <c r="AK589" s="4">
        <f t="shared" si="64"/>
        <v>0.13909133689773781</v>
      </c>
      <c r="AM589" s="1">
        <f t="shared" si="69"/>
        <v>1.7680363914113803E-2</v>
      </c>
      <c r="AN589" s="1">
        <f t="shared" si="70"/>
        <v>8.3869122516556247E-2</v>
      </c>
    </row>
    <row r="590" spans="31:40" ht="15" customHeight="1" x14ac:dyDescent="0.15">
      <c r="AE590" s="1">
        <f>IF(COUNTIF(AE$2:AE589,AE589)=AE589,AE589-1,AE589)</f>
        <v>94</v>
      </c>
      <c r="AF590" s="6">
        <f t="shared" si="65"/>
        <v>6.0000000000000005E-2</v>
      </c>
      <c r="AG590" s="7">
        <f t="shared" si="66"/>
        <v>0.03</v>
      </c>
      <c r="AH590" s="8">
        <f t="shared" si="67"/>
        <v>0.90999999999999992</v>
      </c>
      <c r="AJ590" s="4">
        <f t="shared" si="68"/>
        <v>0.28499999999999998</v>
      </c>
      <c r="AK590" s="4">
        <f t="shared" si="64"/>
        <v>0.13787244104606255</v>
      </c>
      <c r="AM590" s="1">
        <f t="shared" si="69"/>
        <v>1.77104837844956E-2</v>
      </c>
      <c r="AN590" s="1">
        <f t="shared" si="70"/>
        <v>8.3926821192052942E-2</v>
      </c>
    </row>
    <row r="591" spans="31:40" ht="15" customHeight="1" x14ac:dyDescent="0.15">
      <c r="AE591" s="1">
        <f>IF(COUNTIF(AE$2:AE590,AE590)=AE590,AE590-1,AE590)</f>
        <v>94</v>
      </c>
      <c r="AF591" s="6">
        <f t="shared" si="65"/>
        <v>6.0000000000000005E-2</v>
      </c>
      <c r="AG591" s="7">
        <f t="shared" si="66"/>
        <v>0.04</v>
      </c>
      <c r="AH591" s="8">
        <f t="shared" si="67"/>
        <v>0.89999999999999991</v>
      </c>
      <c r="AJ591" s="4">
        <f t="shared" si="68"/>
        <v>0.28399999999999997</v>
      </c>
      <c r="AK591" s="4">
        <f t="shared" si="64"/>
        <v>0.1366644064853757</v>
      </c>
      <c r="AM591" s="1">
        <f t="shared" si="69"/>
        <v>1.7740603654877396E-2</v>
      </c>
      <c r="AN591" s="1">
        <f t="shared" si="70"/>
        <v>8.3984519867549623E-2</v>
      </c>
    </row>
    <row r="592" spans="31:40" ht="15" customHeight="1" x14ac:dyDescent="0.15">
      <c r="AE592" s="1">
        <f>IF(COUNTIF(AE$2:AE591,AE591)=AE591,AE591-1,AE591)</f>
        <v>94</v>
      </c>
      <c r="AF592" s="6">
        <f t="shared" si="65"/>
        <v>6.0000000000000005E-2</v>
      </c>
      <c r="AG592" s="7">
        <f t="shared" si="66"/>
        <v>0.05</v>
      </c>
      <c r="AH592" s="8">
        <f t="shared" si="67"/>
        <v>0.8899999999999999</v>
      </c>
      <c r="AJ592" s="4">
        <f t="shared" si="68"/>
        <v>0.28299999999999997</v>
      </c>
      <c r="AK592" s="4">
        <f t="shared" si="64"/>
        <v>0.13546752378337765</v>
      </c>
      <c r="AM592" s="1">
        <f t="shared" si="69"/>
        <v>1.7770723525259192E-2</v>
      </c>
      <c r="AN592" s="1">
        <f t="shared" si="70"/>
        <v>8.4042218543046332E-2</v>
      </c>
    </row>
    <row r="593" spans="31:40" ht="15" customHeight="1" x14ac:dyDescent="0.15">
      <c r="AE593" s="1">
        <f>IF(COUNTIF(AE$2:AE592,AE592)=AE592,AE592-1,AE592)</f>
        <v>94</v>
      </c>
      <c r="AF593" s="6">
        <f t="shared" si="65"/>
        <v>6.0000000000000005E-2</v>
      </c>
      <c r="AG593" s="7">
        <f t="shared" si="66"/>
        <v>6.0000000000000005E-2</v>
      </c>
      <c r="AH593" s="8">
        <f t="shared" si="67"/>
        <v>0.87999999999999989</v>
      </c>
      <c r="AJ593" s="4">
        <f t="shared" si="68"/>
        <v>0.28199999999999997</v>
      </c>
      <c r="AK593" s="4">
        <f t="shared" si="64"/>
        <v>0.13428209113653242</v>
      </c>
      <c r="AM593" s="1">
        <f t="shared" si="69"/>
        <v>1.7800843395640989E-2</v>
      </c>
      <c r="AN593" s="1">
        <f t="shared" si="70"/>
        <v>8.4099917218543013E-2</v>
      </c>
    </row>
    <row r="594" spans="31:40" ht="15" customHeight="1" x14ac:dyDescent="0.15">
      <c r="AE594" s="1">
        <f>IF(COUNTIF(AE$2:AE593,AE593)=AE593,AE593-1,AE593)</f>
        <v>94</v>
      </c>
      <c r="AF594" s="6">
        <f t="shared" si="65"/>
        <v>6.0000000000000005E-2</v>
      </c>
      <c r="AG594" s="7">
        <f t="shared" si="66"/>
        <v>7.0000000000000007E-2</v>
      </c>
      <c r="AH594" s="8">
        <f t="shared" si="67"/>
        <v>0.86999999999999988</v>
      </c>
      <c r="AJ594" s="4">
        <f t="shared" si="68"/>
        <v>0.28099999999999997</v>
      </c>
      <c r="AK594" s="4">
        <f t="shared" si="64"/>
        <v>0.13310841445979285</v>
      </c>
      <c r="AM594" s="1">
        <f t="shared" si="69"/>
        <v>1.7830963266022785E-2</v>
      </c>
      <c r="AN594" s="1">
        <f t="shared" si="70"/>
        <v>8.4157615894039695E-2</v>
      </c>
    </row>
    <row r="595" spans="31:40" ht="15" customHeight="1" x14ac:dyDescent="0.15">
      <c r="AE595" s="1">
        <f>IF(COUNTIF(AE$2:AE594,AE594)=AE594,AE594-1,AE594)</f>
        <v>94</v>
      </c>
      <c r="AF595" s="6">
        <f t="shared" si="65"/>
        <v>6.0000000000000005E-2</v>
      </c>
      <c r="AG595" s="7">
        <f t="shared" si="66"/>
        <v>0.08</v>
      </c>
      <c r="AH595" s="8">
        <f t="shared" si="67"/>
        <v>0.86</v>
      </c>
      <c r="AJ595" s="4">
        <f t="shared" si="68"/>
        <v>0.28000000000000003</v>
      </c>
      <c r="AK595" s="4">
        <f t="shared" si="64"/>
        <v>0.13194680746422019</v>
      </c>
      <c r="AM595" s="1">
        <f t="shared" si="69"/>
        <v>1.7861083136404582E-2</v>
      </c>
      <c r="AN595" s="1">
        <f t="shared" si="70"/>
        <v>8.4215314569536404E-2</v>
      </c>
    </row>
    <row r="596" spans="31:40" ht="15" customHeight="1" x14ac:dyDescent="0.15">
      <c r="AE596" s="1">
        <f>IF(COUNTIF(AE$2:AE595,AE595)=AE595,AE595-1,AE595)</f>
        <v>94</v>
      </c>
      <c r="AF596" s="6">
        <f t="shared" si="65"/>
        <v>6.0000000000000005E-2</v>
      </c>
      <c r="AG596" s="7">
        <f t="shared" si="66"/>
        <v>0.09</v>
      </c>
      <c r="AH596" s="8">
        <f t="shared" si="67"/>
        <v>0.85</v>
      </c>
      <c r="AJ596" s="4">
        <f t="shared" si="68"/>
        <v>0.27900000000000003</v>
      </c>
      <c r="AK596" s="4">
        <f t="shared" si="64"/>
        <v>0.13079759172094874</v>
      </c>
      <c r="AM596" s="1">
        <f t="shared" si="69"/>
        <v>1.7891203006786378E-2</v>
      </c>
      <c r="AN596" s="1">
        <f t="shared" si="70"/>
        <v>8.4273013245033085E-2</v>
      </c>
    </row>
    <row r="597" spans="31:40" ht="15" customHeight="1" x14ac:dyDescent="0.15">
      <c r="AE597" s="1">
        <f>IF(COUNTIF(AE$2:AE596,AE596)=AE596,AE596-1,AE596)</f>
        <v>94</v>
      </c>
      <c r="AF597" s="6">
        <f t="shared" si="65"/>
        <v>6.0000000000000005E-2</v>
      </c>
      <c r="AG597" s="7">
        <f t="shared" si="66"/>
        <v>9.9999999999999992E-2</v>
      </c>
      <c r="AH597" s="8">
        <f t="shared" si="67"/>
        <v>0.84</v>
      </c>
      <c r="AJ597" s="4">
        <f t="shared" si="68"/>
        <v>0.27800000000000002</v>
      </c>
      <c r="AK597" s="4">
        <f t="shared" si="64"/>
        <v>0.12966109670984585</v>
      </c>
      <c r="AM597" s="1">
        <f t="shared" si="69"/>
        <v>1.7921322877168175E-2</v>
      </c>
      <c r="AN597" s="1">
        <f t="shared" si="70"/>
        <v>8.433071192052978E-2</v>
      </c>
    </row>
    <row r="598" spans="31:40" ht="15" customHeight="1" x14ac:dyDescent="0.15">
      <c r="AE598" s="1">
        <f>IF(COUNTIF(AE$2:AE597,AE597)=AE597,AE597-1,AE597)</f>
        <v>94</v>
      </c>
      <c r="AF598" s="6">
        <f t="shared" si="65"/>
        <v>6.0000000000000005E-2</v>
      </c>
      <c r="AG598" s="7">
        <f t="shared" si="66"/>
        <v>0.10999999999999999</v>
      </c>
      <c r="AH598" s="8">
        <f t="shared" si="67"/>
        <v>0.83</v>
      </c>
      <c r="AJ598" s="4">
        <f t="shared" si="68"/>
        <v>0.27699999999999997</v>
      </c>
      <c r="AK598" s="4">
        <f t="shared" si="64"/>
        <v>0.12853765985111132</v>
      </c>
      <c r="AM598" s="1">
        <f t="shared" si="69"/>
        <v>1.7951442747549971E-2</v>
      </c>
      <c r="AN598" s="1">
        <f t="shared" si="70"/>
        <v>8.4388410596026475E-2</v>
      </c>
    </row>
    <row r="599" spans="31:40" ht="15" customHeight="1" x14ac:dyDescent="0.15">
      <c r="AE599" s="1">
        <f>IF(COUNTIF(AE$2:AE598,AE598)=AE598,AE598-1,AE598)</f>
        <v>94</v>
      </c>
      <c r="AF599" s="6">
        <f t="shared" si="65"/>
        <v>6.0000000000000005E-2</v>
      </c>
      <c r="AG599" s="7">
        <f t="shared" si="66"/>
        <v>0.11999999999999998</v>
      </c>
      <c r="AH599" s="8">
        <f t="shared" si="67"/>
        <v>0.82</v>
      </c>
      <c r="AJ599" s="4">
        <f t="shared" si="68"/>
        <v>0.27599999999999997</v>
      </c>
      <c r="AK599" s="4">
        <f t="shared" si="64"/>
        <v>0.12742762651795722</v>
      </c>
      <c r="AM599" s="1">
        <f t="shared" si="69"/>
        <v>1.7981562617931768E-2</v>
      </c>
      <c r="AN599" s="1">
        <f t="shared" si="70"/>
        <v>8.4446109271523156E-2</v>
      </c>
    </row>
    <row r="600" spans="31:40" ht="15" customHeight="1" x14ac:dyDescent="0.15">
      <c r="AE600" s="1">
        <f>IF(COUNTIF(AE$2:AE599,AE599)=AE599,AE599-1,AE599)</f>
        <v>94</v>
      </c>
      <c r="AF600" s="6">
        <f t="shared" si="65"/>
        <v>6.0000000000000005E-2</v>
      </c>
      <c r="AG600" s="7">
        <f t="shared" si="66"/>
        <v>0.12999999999999998</v>
      </c>
      <c r="AH600" s="8">
        <f t="shared" si="67"/>
        <v>0.80999999999999994</v>
      </c>
      <c r="AJ600" s="4">
        <f t="shared" si="68"/>
        <v>0.27499999999999997</v>
      </c>
      <c r="AK600" s="4">
        <f t="shared" si="64"/>
        <v>0.12633135002840742</v>
      </c>
      <c r="AM600" s="1">
        <f t="shared" si="69"/>
        <v>1.8011682488313564E-2</v>
      </c>
      <c r="AN600" s="1">
        <f t="shared" si="70"/>
        <v>8.4503807947019852E-2</v>
      </c>
    </row>
    <row r="601" spans="31:40" ht="15" customHeight="1" x14ac:dyDescent="0.15">
      <c r="AE601" s="1">
        <f>IF(COUNTIF(AE$2:AE600,AE600)=AE600,AE600-1,AE600)</f>
        <v>94</v>
      </c>
      <c r="AF601" s="6">
        <f t="shared" si="65"/>
        <v>6.0000000000000005E-2</v>
      </c>
      <c r="AG601" s="7">
        <f t="shared" si="66"/>
        <v>0.13999999999999999</v>
      </c>
      <c r="AH601" s="8">
        <f t="shared" si="67"/>
        <v>0.79999999999999993</v>
      </c>
      <c r="AJ601" s="4">
        <f t="shared" si="68"/>
        <v>0.27399999999999997</v>
      </c>
      <c r="AK601" s="4">
        <f t="shared" si="64"/>
        <v>0.12524919161415773</v>
      </c>
      <c r="AM601" s="1">
        <f t="shared" si="69"/>
        <v>1.8041802358695361E-2</v>
      </c>
      <c r="AN601" s="1">
        <f t="shared" si="70"/>
        <v>8.4561506622516547E-2</v>
      </c>
    </row>
    <row r="602" spans="31:40" ht="15" customHeight="1" x14ac:dyDescent="0.15">
      <c r="AE602" s="1">
        <f>IF(COUNTIF(AE$2:AE601,AE601)=AE601,AE601-1,AE601)</f>
        <v>94</v>
      </c>
      <c r="AF602" s="6">
        <f t="shared" si="65"/>
        <v>6.0000000000000005E-2</v>
      </c>
      <c r="AG602" s="7">
        <f t="shared" si="66"/>
        <v>0.15</v>
      </c>
      <c r="AH602" s="8">
        <f t="shared" si="67"/>
        <v>0.78999999999999992</v>
      </c>
      <c r="AJ602" s="4">
        <f t="shared" si="68"/>
        <v>0.27299999999999996</v>
      </c>
      <c r="AK602" s="4">
        <f t="shared" si="64"/>
        <v>0.12418152036434406</v>
      </c>
      <c r="AM602" s="1">
        <f t="shared" si="69"/>
        <v>1.8071922229077157E-2</v>
      </c>
      <c r="AN602" s="1">
        <f t="shared" si="70"/>
        <v>8.4619205298013228E-2</v>
      </c>
    </row>
    <row r="603" spans="31:40" ht="15" customHeight="1" x14ac:dyDescent="0.15">
      <c r="AE603" s="1">
        <f>IF(COUNTIF(AE$2:AE602,AE602)=AE602,AE602-1,AE602)</f>
        <v>94</v>
      </c>
      <c r="AF603" s="6">
        <f t="shared" si="65"/>
        <v>6.0000000000000005E-2</v>
      </c>
      <c r="AG603" s="7">
        <f t="shared" si="66"/>
        <v>0.16</v>
      </c>
      <c r="AH603" s="8">
        <f t="shared" si="67"/>
        <v>0.77999999999999992</v>
      </c>
      <c r="AJ603" s="4">
        <f t="shared" si="68"/>
        <v>0.27199999999999996</v>
      </c>
      <c r="AK603" s="4">
        <f t="shared" si="64"/>
        <v>0.12312871314198</v>
      </c>
      <c r="AM603" s="1">
        <f t="shared" si="69"/>
        <v>1.8102042099458954E-2</v>
      </c>
      <c r="AN603" s="1">
        <f t="shared" si="70"/>
        <v>8.4676903973509923E-2</v>
      </c>
    </row>
    <row r="604" spans="31:40" ht="15" customHeight="1" x14ac:dyDescent="0.15">
      <c r="AE604" s="1">
        <f>IF(COUNTIF(AE$2:AE603,AE603)=AE603,AE603-1,AE603)</f>
        <v>94</v>
      </c>
      <c r="AF604" s="6">
        <f t="shared" si="65"/>
        <v>6.0000000000000005E-2</v>
      </c>
      <c r="AG604" s="7">
        <f t="shared" si="66"/>
        <v>0.17</v>
      </c>
      <c r="AH604" s="8">
        <f t="shared" si="67"/>
        <v>0.76999999999999991</v>
      </c>
      <c r="AJ604" s="4">
        <f t="shared" si="68"/>
        <v>0.27099999999999996</v>
      </c>
      <c r="AK604" s="4">
        <f t="shared" si="64"/>
        <v>0.12209115447074778</v>
      </c>
      <c r="AM604" s="1">
        <f t="shared" si="69"/>
        <v>1.813216196984075E-2</v>
      </c>
      <c r="AN604" s="1">
        <f t="shared" si="70"/>
        <v>8.4734602649006618E-2</v>
      </c>
    </row>
    <row r="605" spans="31:40" ht="15" customHeight="1" x14ac:dyDescent="0.15">
      <c r="AE605" s="1">
        <f>IF(COUNTIF(AE$2:AE604,AE604)=AE604,AE604-1,AE604)</f>
        <v>94</v>
      </c>
      <c r="AF605" s="6">
        <f t="shared" si="65"/>
        <v>6.0000000000000005E-2</v>
      </c>
      <c r="AG605" s="7">
        <f t="shared" si="66"/>
        <v>0.18000000000000002</v>
      </c>
      <c r="AH605" s="8">
        <f t="shared" si="67"/>
        <v>0.7599999999999999</v>
      </c>
      <c r="AJ605" s="4">
        <f t="shared" si="68"/>
        <v>0.26999999999999996</v>
      </c>
      <c r="AK605" s="4">
        <f t="shared" si="64"/>
        <v>0.12106923638976169</v>
      </c>
      <c r="AM605" s="1">
        <f t="shared" si="69"/>
        <v>1.8162281840222547E-2</v>
      </c>
      <c r="AN605" s="1">
        <f t="shared" si="70"/>
        <v>8.47923013245033E-2</v>
      </c>
    </row>
    <row r="606" spans="31:40" ht="15" customHeight="1" x14ac:dyDescent="0.15">
      <c r="AE606" s="1">
        <f>IF(COUNTIF(AE$2:AE605,AE605)=AE605,AE605-1,AE605)</f>
        <v>94</v>
      </c>
      <c r="AF606" s="6">
        <f t="shared" si="65"/>
        <v>6.0000000000000005E-2</v>
      </c>
      <c r="AG606" s="7">
        <f t="shared" si="66"/>
        <v>0.19000000000000003</v>
      </c>
      <c r="AH606" s="8">
        <f t="shared" si="67"/>
        <v>0.74999999999999989</v>
      </c>
      <c r="AJ606" s="4">
        <f t="shared" si="68"/>
        <v>0.26899999999999996</v>
      </c>
      <c r="AK606" s="4">
        <f t="shared" si="64"/>
        <v>0.12006335827387138</v>
      </c>
      <c r="AM606" s="1">
        <f t="shared" si="69"/>
        <v>1.8192401710604343E-2</v>
      </c>
      <c r="AN606" s="1">
        <f t="shared" si="70"/>
        <v>8.4849999999999995E-2</v>
      </c>
    </row>
    <row r="607" spans="31:40" ht="15" customHeight="1" x14ac:dyDescent="0.15">
      <c r="AE607" s="1">
        <f>IF(COUNTIF(AE$2:AE606,AE606)=AE606,AE606-1,AE606)</f>
        <v>94</v>
      </c>
      <c r="AF607" s="6">
        <f t="shared" si="65"/>
        <v>6.0000000000000005E-2</v>
      </c>
      <c r="AG607" s="7">
        <f t="shared" si="66"/>
        <v>0.20000000000000004</v>
      </c>
      <c r="AH607" s="8">
        <f t="shared" si="67"/>
        <v>0.73999999999999988</v>
      </c>
      <c r="AJ607" s="4">
        <f t="shared" si="68"/>
        <v>0.26799999999999996</v>
      </c>
      <c r="AK607" s="4">
        <f t="shared" si="64"/>
        <v>0.11907392661703904</v>
      </c>
      <c r="AM607" s="1">
        <f t="shared" si="69"/>
        <v>1.822252158098614E-2</v>
      </c>
      <c r="AN607" s="1">
        <f t="shared" si="70"/>
        <v>8.490769867549669E-2</v>
      </c>
    </row>
    <row r="608" spans="31:40" ht="15" customHeight="1" x14ac:dyDescent="0.15">
      <c r="AE608" s="1">
        <f>IF(COUNTIF(AE$2:AE607,AE607)=AE607,AE607-1,AE607)</f>
        <v>94</v>
      </c>
      <c r="AF608" s="6">
        <f t="shared" si="65"/>
        <v>6.0000000000000005E-2</v>
      </c>
      <c r="AG608" s="7">
        <f t="shared" si="66"/>
        <v>0.21000000000000005</v>
      </c>
      <c r="AH608" s="8">
        <f t="shared" si="67"/>
        <v>0.72999999999999987</v>
      </c>
      <c r="AJ608" s="4">
        <f t="shared" si="68"/>
        <v>0.26699999999999996</v>
      </c>
      <c r="AK608" s="4">
        <f t="shared" si="64"/>
        <v>0.11810135477631066</v>
      </c>
      <c r="AM608" s="1">
        <f t="shared" si="69"/>
        <v>1.8252641451367936E-2</v>
      </c>
      <c r="AN608" s="1">
        <f t="shared" si="70"/>
        <v>8.4965397350993371E-2</v>
      </c>
    </row>
    <row r="609" spans="31:40" ht="15" customHeight="1" x14ac:dyDescent="0.15">
      <c r="AE609" s="1">
        <f>IF(COUNTIF(AE$2:AE608,AE608)=AE608,AE608-1,AE608)</f>
        <v>94</v>
      </c>
      <c r="AF609" s="6">
        <f t="shared" si="65"/>
        <v>6.0000000000000005E-2</v>
      </c>
      <c r="AG609" s="7">
        <f t="shared" si="66"/>
        <v>0.22000000000000006</v>
      </c>
      <c r="AH609" s="8">
        <f t="shared" si="67"/>
        <v>0.71999999999999986</v>
      </c>
      <c r="AJ609" s="4">
        <f t="shared" si="68"/>
        <v>0.26599999999999996</v>
      </c>
      <c r="AK609" s="4">
        <f t="shared" si="64"/>
        <v>0.11714606267391148</v>
      </c>
      <c r="AM609" s="1">
        <f t="shared" si="69"/>
        <v>1.8282761321749733E-2</v>
      </c>
      <c r="AN609" s="1">
        <f t="shared" si="70"/>
        <v>8.502309602649008E-2</v>
      </c>
    </row>
    <row r="610" spans="31:40" ht="15" customHeight="1" x14ac:dyDescent="0.15">
      <c r="AE610" s="1">
        <f>IF(COUNTIF(AE$2:AE609,AE609)=AE609,AE609-1,AE609)</f>
        <v>94</v>
      </c>
      <c r="AF610" s="6">
        <f t="shared" si="65"/>
        <v>6.0000000000000005E-2</v>
      </c>
      <c r="AG610" s="7">
        <f t="shared" si="66"/>
        <v>0.23000000000000007</v>
      </c>
      <c r="AH610" s="8">
        <f t="shared" si="67"/>
        <v>0.70999999999999985</v>
      </c>
      <c r="AJ610" s="4">
        <f t="shared" si="68"/>
        <v>0.26499999999999996</v>
      </c>
      <c r="AK610" s="4">
        <f t="shared" si="64"/>
        <v>0.11620847645503316</v>
      </c>
      <c r="AM610" s="1">
        <f t="shared" si="69"/>
        <v>1.8312881192131529E-2</v>
      </c>
      <c r="AN610" s="1">
        <f t="shared" si="70"/>
        <v>8.5080794701986762E-2</v>
      </c>
    </row>
    <row r="611" spans="31:40" ht="15" customHeight="1" x14ac:dyDescent="0.15">
      <c r="AE611" s="1">
        <f>IF(COUNTIF(AE$2:AE610,AE610)=AE610,AE610-1,AE610)</f>
        <v>94</v>
      </c>
      <c r="AF611" s="6">
        <f t="shared" si="65"/>
        <v>6.0000000000000005E-2</v>
      </c>
      <c r="AG611" s="7">
        <f t="shared" si="66"/>
        <v>0.24000000000000007</v>
      </c>
      <c r="AH611" s="8">
        <f t="shared" si="67"/>
        <v>0.69999999999999984</v>
      </c>
      <c r="AJ611" s="4">
        <f t="shared" si="68"/>
        <v>0.26399999999999996</v>
      </c>
      <c r="AK611" s="4">
        <f t="shared" si="64"/>
        <v>0.11528902809894789</v>
      </c>
      <c r="AM611" s="1">
        <f t="shared" si="69"/>
        <v>1.8343001062513326E-2</v>
      </c>
      <c r="AN611" s="1">
        <f t="shared" si="70"/>
        <v>8.5138493377483443E-2</v>
      </c>
    </row>
    <row r="612" spans="31:40" ht="15" customHeight="1" x14ac:dyDescent="0.15">
      <c r="AE612" s="1">
        <f>IF(COUNTIF(AE$2:AE611,AE611)=AE611,AE611-1,AE611)</f>
        <v>94</v>
      </c>
      <c r="AF612" s="6">
        <f t="shared" si="65"/>
        <v>6.0000000000000005E-2</v>
      </c>
      <c r="AG612" s="7">
        <f t="shared" si="66"/>
        <v>0.25000000000000006</v>
      </c>
      <c r="AH612" s="8">
        <f t="shared" si="67"/>
        <v>0.69</v>
      </c>
      <c r="AJ612" s="4">
        <f t="shared" si="68"/>
        <v>0.26300000000000001</v>
      </c>
      <c r="AK612" s="4">
        <f t="shared" si="64"/>
        <v>0.11438815498118675</v>
      </c>
      <c r="AM612" s="1">
        <f t="shared" si="69"/>
        <v>1.8373120932895122E-2</v>
      </c>
      <c r="AN612" s="1">
        <f t="shared" si="70"/>
        <v>8.5196192052980152E-2</v>
      </c>
    </row>
    <row r="613" spans="31:40" ht="15" customHeight="1" x14ac:dyDescent="0.15">
      <c r="AE613" s="1">
        <f>IF(COUNTIF(AE$2:AE612,AE612)=AE612,AE612-1,AE612)</f>
        <v>94</v>
      </c>
      <c r="AF613" s="6">
        <f t="shared" si="65"/>
        <v>6.0000000000000005E-2</v>
      </c>
      <c r="AG613" s="7">
        <f t="shared" si="66"/>
        <v>0.26000000000000006</v>
      </c>
      <c r="AH613" s="8">
        <f t="shared" si="67"/>
        <v>0.67999999999999994</v>
      </c>
      <c r="AJ613" s="4">
        <f t="shared" si="68"/>
        <v>0.26200000000000001</v>
      </c>
      <c r="AK613" s="4">
        <f t="shared" si="64"/>
        <v>0.1135062993846597</v>
      </c>
      <c r="AM613" s="1">
        <f t="shared" si="69"/>
        <v>1.8403240803276918E-2</v>
      </c>
      <c r="AN613" s="1">
        <f t="shared" si="70"/>
        <v>8.5253890728476833E-2</v>
      </c>
    </row>
    <row r="614" spans="31:40" ht="15" customHeight="1" x14ac:dyDescent="0.15">
      <c r="AE614" s="1">
        <f>IF(COUNTIF(AE$2:AE613,AE613)=AE613,AE613-1,AE613)</f>
        <v>94</v>
      </c>
      <c r="AF614" s="6">
        <f t="shared" si="65"/>
        <v>6.0000000000000005E-2</v>
      </c>
      <c r="AG614" s="7">
        <f t="shared" si="66"/>
        <v>0.27000000000000007</v>
      </c>
      <c r="AH614" s="8">
        <f t="shared" si="67"/>
        <v>0.66999999999999993</v>
      </c>
      <c r="AJ614" s="4">
        <f t="shared" si="68"/>
        <v>0.26100000000000001</v>
      </c>
      <c r="AK614" s="4">
        <f t="shared" si="64"/>
        <v>0.11264390795777639</v>
      </c>
      <c r="AM614" s="1">
        <f t="shared" si="69"/>
        <v>1.8433360673658715E-2</v>
      </c>
      <c r="AN614" s="1">
        <f t="shared" si="70"/>
        <v>8.5311589403973528E-2</v>
      </c>
    </row>
    <row r="615" spans="31:40" ht="15" customHeight="1" x14ac:dyDescent="0.15">
      <c r="AE615" s="1">
        <f>IF(COUNTIF(AE$2:AE614,AE614)=AE614,AE614-1,AE614)</f>
        <v>94</v>
      </c>
      <c r="AF615" s="6">
        <f t="shared" si="65"/>
        <v>6.0000000000000005E-2</v>
      </c>
      <c r="AG615" s="7">
        <f t="shared" si="66"/>
        <v>0.28000000000000008</v>
      </c>
      <c r="AH615" s="8">
        <f t="shared" si="67"/>
        <v>0.65999999999999992</v>
      </c>
      <c r="AJ615" s="4">
        <f t="shared" si="68"/>
        <v>0.26</v>
      </c>
      <c r="AK615" s="4">
        <f t="shared" si="64"/>
        <v>0.11180143111785286</v>
      </c>
      <c r="AM615" s="1">
        <f t="shared" si="69"/>
        <v>1.8463480544040511E-2</v>
      </c>
      <c r="AN615" s="1">
        <f t="shared" si="70"/>
        <v>8.5369288079470224E-2</v>
      </c>
    </row>
    <row r="616" spans="31:40" ht="15" customHeight="1" x14ac:dyDescent="0.15">
      <c r="AE616" s="1">
        <f>IF(COUNTIF(AE$2:AE615,AE615)=AE615,AE615-1,AE615)</f>
        <v>94</v>
      </c>
      <c r="AF616" s="6">
        <f t="shared" si="65"/>
        <v>6.0000000000000005E-2</v>
      </c>
      <c r="AG616" s="7">
        <f t="shared" si="66"/>
        <v>0.29000000000000009</v>
      </c>
      <c r="AH616" s="8">
        <f t="shared" si="67"/>
        <v>0.64999999999999991</v>
      </c>
      <c r="AJ616" s="4">
        <f t="shared" si="68"/>
        <v>0.25900000000000001</v>
      </c>
      <c r="AK616" s="4">
        <f t="shared" si="64"/>
        <v>0.1109793223983639</v>
      </c>
      <c r="AM616" s="1">
        <f t="shared" si="69"/>
        <v>1.8493600414422308E-2</v>
      </c>
      <c r="AN616" s="1">
        <f t="shared" si="70"/>
        <v>8.5426986754966905E-2</v>
      </c>
    </row>
    <row r="617" spans="31:40" ht="15" customHeight="1" x14ac:dyDescent="0.15">
      <c r="AE617" s="1">
        <f>IF(COUNTIF(AE$2:AE616,AE616)=AE616,AE616-1,AE616)</f>
        <v>94</v>
      </c>
      <c r="AF617" s="6">
        <f t="shared" si="65"/>
        <v>6.0000000000000005E-2</v>
      </c>
      <c r="AG617" s="7">
        <f t="shared" si="66"/>
        <v>0.3000000000000001</v>
      </c>
      <c r="AH617" s="8">
        <f t="shared" si="67"/>
        <v>0.6399999999999999</v>
      </c>
      <c r="AJ617" s="4">
        <f t="shared" si="68"/>
        <v>0.25800000000000001</v>
      </c>
      <c r="AK617" s="4">
        <f t="shared" si="64"/>
        <v>0.11017803773892507</v>
      </c>
      <c r="AM617" s="1">
        <f t="shared" si="69"/>
        <v>1.8523720284804104E-2</v>
      </c>
      <c r="AN617" s="1">
        <f t="shared" si="70"/>
        <v>8.54846854304636E-2</v>
      </c>
    </row>
    <row r="618" spans="31:40" ht="15" customHeight="1" x14ac:dyDescent="0.15">
      <c r="AE618" s="1">
        <f>IF(COUNTIF(AE$2:AE617,AE617)=AE617,AE617-1,AE617)</f>
        <v>94</v>
      </c>
      <c r="AF618" s="6">
        <f t="shared" si="65"/>
        <v>6.0000000000000005E-2</v>
      </c>
      <c r="AG618" s="7">
        <f t="shared" si="66"/>
        <v>0.31000000000000011</v>
      </c>
      <c r="AH618" s="8">
        <f t="shared" si="67"/>
        <v>0.62999999999999989</v>
      </c>
      <c r="AJ618" s="4">
        <f t="shared" si="68"/>
        <v>0.25700000000000001</v>
      </c>
      <c r="AK618" s="4">
        <f t="shared" si="64"/>
        <v>0.10939803471726538</v>
      </c>
      <c r="AM618" s="1">
        <f t="shared" si="69"/>
        <v>1.8553840155185901E-2</v>
      </c>
      <c r="AN618" s="1">
        <f t="shared" si="70"/>
        <v>8.5542384105960295E-2</v>
      </c>
    </row>
    <row r="619" spans="31:40" ht="15" customHeight="1" x14ac:dyDescent="0.15">
      <c r="AE619" s="1">
        <f>IF(COUNTIF(AE$2:AE618,AE618)=AE618,AE618-1,AE618)</f>
        <v>94</v>
      </c>
      <c r="AF619" s="6">
        <f t="shared" si="65"/>
        <v>6.0000000000000005E-2</v>
      </c>
      <c r="AG619" s="7">
        <f t="shared" si="66"/>
        <v>0.32000000000000012</v>
      </c>
      <c r="AH619" s="8">
        <f t="shared" si="67"/>
        <v>0.61999999999999988</v>
      </c>
      <c r="AJ619" s="4">
        <f t="shared" si="68"/>
        <v>0.25600000000000001</v>
      </c>
      <c r="AK619" s="4">
        <f t="shared" si="64"/>
        <v>0.1086397717228824</v>
      </c>
      <c r="AM619" s="1">
        <f t="shared" si="69"/>
        <v>1.8583960025567697E-2</v>
      </c>
      <c r="AN619" s="1">
        <f t="shared" si="70"/>
        <v>8.5600082781456976E-2</v>
      </c>
    </row>
    <row r="620" spans="31:40" ht="15" customHeight="1" x14ac:dyDescent="0.15">
      <c r="AE620" s="1">
        <f>IF(COUNTIF(AE$2:AE619,AE619)=AE619,AE619-1,AE619)</f>
        <v>94</v>
      </c>
      <c r="AF620" s="6">
        <f t="shared" si="65"/>
        <v>6.0000000000000005E-2</v>
      </c>
      <c r="AG620" s="7">
        <f t="shared" si="66"/>
        <v>0.33000000000000013</v>
      </c>
      <c r="AH620" s="8">
        <f t="shared" si="67"/>
        <v>0.60999999999999988</v>
      </c>
      <c r="AJ620" s="4">
        <f t="shared" si="68"/>
        <v>0.255</v>
      </c>
      <c r="AK620" s="4">
        <f t="shared" si="64"/>
        <v>0.10790370707255613</v>
      </c>
      <c r="AM620" s="1">
        <f t="shared" si="69"/>
        <v>1.8614079895949494E-2</v>
      </c>
      <c r="AN620" s="1">
        <f t="shared" si="70"/>
        <v>8.5657781456953672E-2</v>
      </c>
    </row>
    <row r="621" spans="31:40" ht="15" customHeight="1" x14ac:dyDescent="0.15">
      <c r="AE621" s="1">
        <f>IF(COUNTIF(AE$2:AE620,AE620)=AE620,AE620-1,AE620)</f>
        <v>94</v>
      </c>
      <c r="AF621" s="6">
        <f t="shared" si="65"/>
        <v>6.0000000000000005E-2</v>
      </c>
      <c r="AG621" s="7">
        <f t="shared" si="66"/>
        <v>0.34000000000000014</v>
      </c>
      <c r="AH621" s="8">
        <f t="shared" si="67"/>
        <v>0.59999999999999987</v>
      </c>
      <c r="AJ621" s="4">
        <f t="shared" si="68"/>
        <v>0.254</v>
      </c>
      <c r="AK621" s="4">
        <f t="shared" si="64"/>
        <v>0.10719029806843527</v>
      </c>
      <c r="AM621" s="1">
        <f t="shared" si="69"/>
        <v>1.864419976633129E-2</v>
      </c>
      <c r="AN621" s="1">
        <f t="shared" si="70"/>
        <v>8.5715480132450367E-2</v>
      </c>
    </row>
    <row r="622" spans="31:40" ht="15" customHeight="1" x14ac:dyDescent="0.15">
      <c r="AE622" s="1">
        <f>IF(COUNTIF(AE$2:AE621,AE621)=AE621,AE621-1,AE621)</f>
        <v>94</v>
      </c>
      <c r="AF622" s="6">
        <f t="shared" si="65"/>
        <v>6.0000000000000005E-2</v>
      </c>
      <c r="AG622" s="7">
        <f t="shared" si="66"/>
        <v>0.35000000000000014</v>
      </c>
      <c r="AH622" s="8">
        <f t="shared" si="67"/>
        <v>0.58999999999999986</v>
      </c>
      <c r="AJ622" s="4">
        <f t="shared" si="68"/>
        <v>0.253</v>
      </c>
      <c r="AK622" s="4">
        <f t="shared" si="64"/>
        <v>0.1065</v>
      </c>
      <c r="AM622" s="1">
        <f t="shared" si="69"/>
        <v>1.8674319636713087E-2</v>
      </c>
      <c r="AN622" s="1">
        <f t="shared" si="70"/>
        <v>8.5773178807947048E-2</v>
      </c>
    </row>
    <row r="623" spans="31:40" ht="15" customHeight="1" x14ac:dyDescent="0.15">
      <c r="AE623" s="1">
        <f>IF(COUNTIF(AE$2:AE622,AE622)=AE622,AE622-1,AE622)</f>
        <v>94</v>
      </c>
      <c r="AF623" s="6">
        <f t="shared" si="65"/>
        <v>6.0000000000000005E-2</v>
      </c>
      <c r="AG623" s="7">
        <f t="shared" si="66"/>
        <v>0.36000000000000015</v>
      </c>
      <c r="AH623" s="8">
        <f t="shared" si="67"/>
        <v>0.57999999999999985</v>
      </c>
      <c r="AJ623" s="4">
        <f t="shared" si="68"/>
        <v>0.252</v>
      </c>
      <c r="AK623" s="4">
        <f t="shared" si="64"/>
        <v>0.1058332650918415</v>
      </c>
      <c r="AM623" s="1">
        <f t="shared" si="69"/>
        <v>1.8704439507094883E-2</v>
      </c>
      <c r="AN623" s="1">
        <f t="shared" si="70"/>
        <v>8.5830877483443743E-2</v>
      </c>
    </row>
    <row r="624" spans="31:40" ht="15" customHeight="1" x14ac:dyDescent="0.15">
      <c r="AE624" s="1">
        <f>IF(COUNTIF(AE$2:AE623,AE623)=AE623,AE623-1,AE623)</f>
        <v>94</v>
      </c>
      <c r="AF624" s="6">
        <f t="shared" si="65"/>
        <v>6.0000000000000005E-2</v>
      </c>
      <c r="AG624" s="7">
        <f t="shared" si="66"/>
        <v>0.37000000000000016</v>
      </c>
      <c r="AH624" s="8">
        <f t="shared" si="67"/>
        <v>0.56999999999999984</v>
      </c>
      <c r="AJ624" s="4">
        <f t="shared" si="68"/>
        <v>0.251</v>
      </c>
      <c r="AK624" s="4">
        <f t="shared" si="64"/>
        <v>0.10519054139988061</v>
      </c>
      <c r="AM624" s="1">
        <f t="shared" si="69"/>
        <v>1.873455937747668E-2</v>
      </c>
      <c r="AN624" s="1">
        <f t="shared" si="70"/>
        <v>8.5888576158940438E-2</v>
      </c>
    </row>
    <row r="625" spans="31:40" ht="15" customHeight="1" x14ac:dyDescent="0.15">
      <c r="AE625" s="1">
        <f>IF(COUNTIF(AE$2:AE624,AE624)=AE624,AE624-1,AE624)</f>
        <v>94</v>
      </c>
      <c r="AF625" s="6">
        <f t="shared" si="65"/>
        <v>6.0000000000000005E-2</v>
      </c>
      <c r="AG625" s="7">
        <f t="shared" si="66"/>
        <v>0.38000000000000017</v>
      </c>
      <c r="AH625" s="8">
        <f t="shared" si="67"/>
        <v>0.55999999999999983</v>
      </c>
      <c r="AJ625" s="4">
        <f t="shared" si="68"/>
        <v>0.25</v>
      </c>
      <c r="AK625" s="4">
        <f t="shared" si="64"/>
        <v>0.10457227165936483</v>
      </c>
      <c r="AM625" s="1">
        <f t="shared" si="69"/>
        <v>1.8764679247858476E-2</v>
      </c>
      <c r="AN625" s="1">
        <f t="shared" si="70"/>
        <v>8.594627483443712E-2</v>
      </c>
    </row>
    <row r="626" spans="31:40" ht="15" customHeight="1" x14ac:dyDescent="0.15">
      <c r="AE626" s="1">
        <f>IF(COUNTIF(AE$2:AE625,AE625)=AE625,AE625-1,AE625)</f>
        <v>94</v>
      </c>
      <c r="AF626" s="6">
        <f t="shared" si="65"/>
        <v>6.0000000000000005E-2</v>
      </c>
      <c r="AG626" s="7">
        <f t="shared" si="66"/>
        <v>0.39000000000000018</v>
      </c>
      <c r="AH626" s="8">
        <f t="shared" si="67"/>
        <v>0.54999999999999982</v>
      </c>
      <c r="AJ626" s="4">
        <f t="shared" si="68"/>
        <v>0.249</v>
      </c>
      <c r="AK626" s="4">
        <f t="shared" si="64"/>
        <v>0.10397889208873115</v>
      </c>
      <c r="AM626" s="1">
        <f t="shared" si="69"/>
        <v>1.8794799118240273E-2</v>
      </c>
      <c r="AN626" s="1">
        <f t="shared" si="70"/>
        <v>8.6003973509933815E-2</v>
      </c>
    </row>
    <row r="627" spans="31:40" ht="15" customHeight="1" x14ac:dyDescent="0.15">
      <c r="AE627" s="1">
        <f>IF(COUNTIF(AE$2:AE626,AE626)=AE626,AE626-1,AE626)</f>
        <v>94</v>
      </c>
      <c r="AF627" s="6">
        <f t="shared" si="65"/>
        <v>6.0000000000000005E-2</v>
      </c>
      <c r="AG627" s="7">
        <f t="shared" si="66"/>
        <v>0.40000000000000019</v>
      </c>
      <c r="AH627" s="8">
        <f t="shared" si="67"/>
        <v>0.53999999999999981</v>
      </c>
      <c r="AJ627" s="4">
        <f t="shared" si="68"/>
        <v>0.248</v>
      </c>
      <c r="AK627" s="4">
        <f t="shared" si="64"/>
        <v>0.10341083115418809</v>
      </c>
      <c r="AM627" s="1">
        <f t="shared" si="69"/>
        <v>1.8824918988622069E-2</v>
      </c>
      <c r="AN627" s="1">
        <f t="shared" si="70"/>
        <v>8.606167218543051E-2</v>
      </c>
    </row>
    <row r="628" spans="31:40" ht="15" customHeight="1" x14ac:dyDescent="0.15">
      <c r="AE628" s="1">
        <f>IF(COUNTIF(AE$2:AE627,AE627)=AE627,AE627-1,AE627)</f>
        <v>94</v>
      </c>
      <c r="AF628" s="6">
        <f t="shared" si="65"/>
        <v>6.0000000000000005E-2</v>
      </c>
      <c r="AG628" s="7">
        <f t="shared" si="66"/>
        <v>0.4100000000000002</v>
      </c>
      <c r="AH628" s="8">
        <f t="shared" si="67"/>
        <v>0.5299999999999998</v>
      </c>
      <c r="AJ628" s="4">
        <f t="shared" si="68"/>
        <v>0.247</v>
      </c>
      <c r="AK628" s="4">
        <f t="shared" si="64"/>
        <v>0.10286850830064562</v>
      </c>
      <c r="AM628" s="1">
        <f t="shared" si="69"/>
        <v>1.8855038859003866E-2</v>
      </c>
      <c r="AN628" s="1">
        <f t="shared" si="70"/>
        <v>8.6119370860927191E-2</v>
      </c>
    </row>
    <row r="629" spans="31:40" ht="15" customHeight="1" x14ac:dyDescent="0.15">
      <c r="AE629" s="1">
        <f>IF(COUNTIF(AE$2:AE628,AE628)=AE628,AE628-1,AE628)</f>
        <v>94</v>
      </c>
      <c r="AF629" s="6">
        <f t="shared" si="65"/>
        <v>6.0000000000000005E-2</v>
      </c>
      <c r="AG629" s="7">
        <f t="shared" si="66"/>
        <v>0.42000000000000021</v>
      </c>
      <c r="AH629" s="8">
        <f t="shared" si="67"/>
        <v>0.5199999999999998</v>
      </c>
      <c r="AJ629" s="4">
        <f t="shared" si="68"/>
        <v>0.246</v>
      </c>
      <c r="AK629" s="4">
        <f t="shared" si="64"/>
        <v>0.10235233265539187</v>
      </c>
      <c r="AM629" s="1">
        <f t="shared" si="69"/>
        <v>1.8885158729385662E-2</v>
      </c>
      <c r="AN629" s="1">
        <f t="shared" si="70"/>
        <v>8.61770695364239E-2</v>
      </c>
    </row>
    <row r="630" spans="31:40" ht="15" customHeight="1" x14ac:dyDescent="0.15">
      <c r="AE630" s="1">
        <f>IF(COUNTIF(AE$2:AE629,AE629)=AE629,AE629-1,AE629)</f>
        <v>94</v>
      </c>
      <c r="AF630" s="6">
        <f t="shared" si="65"/>
        <v>6.0000000000000005E-2</v>
      </c>
      <c r="AG630" s="7">
        <f t="shared" si="66"/>
        <v>0.43000000000000022</v>
      </c>
      <c r="AH630" s="8">
        <f t="shared" si="67"/>
        <v>0.50999999999999979</v>
      </c>
      <c r="AJ630" s="4">
        <f t="shared" si="68"/>
        <v>0.245</v>
      </c>
      <c r="AK630" s="4">
        <f t="shared" si="64"/>
        <v>0.10186270171166675</v>
      </c>
      <c r="AM630" s="1">
        <f t="shared" si="69"/>
        <v>1.8915278599767459E-2</v>
      </c>
      <c r="AN630" s="1">
        <f t="shared" si="70"/>
        <v>8.6234768211920582E-2</v>
      </c>
    </row>
    <row r="631" spans="31:40" ht="15" customHeight="1" x14ac:dyDescent="0.15">
      <c r="AE631" s="1">
        <f>IF(COUNTIF(AE$2:AE630,AE630)=AE630,AE630-1,AE630)</f>
        <v>94</v>
      </c>
      <c r="AF631" s="6">
        <f t="shared" si="65"/>
        <v>6.0000000000000005E-2</v>
      </c>
      <c r="AG631" s="7">
        <f t="shared" si="66"/>
        <v>0.44000000000000022</v>
      </c>
      <c r="AH631" s="8">
        <f t="shared" si="67"/>
        <v>0.49999999999999972</v>
      </c>
      <c r="AJ631" s="4">
        <f t="shared" si="68"/>
        <v>0.24399999999999997</v>
      </c>
      <c r="AK631" s="4">
        <f t="shared" si="64"/>
        <v>0.10139999999999998</v>
      </c>
      <c r="AM631" s="1">
        <f t="shared" si="69"/>
        <v>1.8945398470149255E-2</v>
      </c>
      <c r="AN631" s="1">
        <f t="shared" si="70"/>
        <v>8.6292466887417277E-2</v>
      </c>
    </row>
    <row r="632" spans="31:40" ht="15" customHeight="1" x14ac:dyDescent="0.15">
      <c r="AE632" s="1">
        <f>IF(COUNTIF(AE$2:AE631,AE631)=AE631,AE631-1,AE631)</f>
        <v>94</v>
      </c>
      <c r="AF632" s="6">
        <f t="shared" si="65"/>
        <v>6.0000000000000005E-2</v>
      </c>
      <c r="AG632" s="7">
        <f t="shared" si="66"/>
        <v>0.45000000000000023</v>
      </c>
      <c r="AH632" s="8">
        <f t="shared" si="67"/>
        <v>0.48999999999999971</v>
      </c>
      <c r="AJ632" s="4">
        <f t="shared" si="68"/>
        <v>0.24299999999999997</v>
      </c>
      <c r="AK632" s="4">
        <f t="shared" si="64"/>
        <v>0.10096459775584707</v>
      </c>
      <c r="AM632" s="1">
        <f t="shared" si="69"/>
        <v>1.8975518340531052E-2</v>
      </c>
      <c r="AN632" s="1">
        <f t="shared" si="70"/>
        <v>8.6350165562913972E-2</v>
      </c>
    </row>
    <row r="633" spans="31:40" ht="15" customHeight="1" x14ac:dyDescent="0.15">
      <c r="AE633" s="1">
        <f>IF(COUNTIF(AE$2:AE632,AE632)=AE632,AE632-1,AE632)</f>
        <v>94</v>
      </c>
      <c r="AF633" s="6">
        <f t="shared" si="65"/>
        <v>6.0000000000000005E-2</v>
      </c>
      <c r="AG633" s="7">
        <f t="shared" si="66"/>
        <v>0.46000000000000024</v>
      </c>
      <c r="AH633" s="8">
        <f t="shared" si="67"/>
        <v>0.4799999999999997</v>
      </c>
      <c r="AJ633" s="4">
        <f t="shared" si="68"/>
        <v>0.24199999999999997</v>
      </c>
      <c r="AK633" s="4">
        <f t="shared" si="64"/>
        <v>0.10055684959265578</v>
      </c>
      <c r="AM633" s="1">
        <f t="shared" si="69"/>
        <v>1.9005638210912848E-2</v>
      </c>
      <c r="AN633" s="1">
        <f t="shared" si="70"/>
        <v>8.6407864238410653E-2</v>
      </c>
    </row>
    <row r="634" spans="31:40" ht="15" customHeight="1" x14ac:dyDescent="0.15">
      <c r="AE634" s="1">
        <f>IF(COUNTIF(AE$2:AE633,AE633)=AE633,AE633-1,AE633)</f>
        <v>94</v>
      </c>
      <c r="AF634" s="6">
        <f t="shared" si="65"/>
        <v>6.0000000000000005E-2</v>
      </c>
      <c r="AG634" s="7">
        <f t="shared" si="66"/>
        <v>0.47000000000000025</v>
      </c>
      <c r="AH634" s="8">
        <f t="shared" si="67"/>
        <v>0.4699999999999997</v>
      </c>
      <c r="AJ634" s="4">
        <f t="shared" si="68"/>
        <v>0.24099999999999996</v>
      </c>
      <c r="AK634" s="4">
        <f t="shared" si="64"/>
        <v>0.10017709319001025</v>
      </c>
      <c r="AM634" s="1">
        <f t="shared" si="69"/>
        <v>1.9035758081294644E-2</v>
      </c>
      <c r="AN634" s="1">
        <f t="shared" si="70"/>
        <v>8.6465562913907348E-2</v>
      </c>
    </row>
    <row r="635" spans="31:40" ht="15" customHeight="1" x14ac:dyDescent="0.15">
      <c r="AE635" s="1">
        <f>IF(COUNTIF(AE$2:AE634,AE634)=AE634,AE634-1,AE634)</f>
        <v>94</v>
      </c>
      <c r="AF635" s="6">
        <f t="shared" si="65"/>
        <v>6.0000000000000005E-2</v>
      </c>
      <c r="AG635" s="7">
        <f t="shared" si="66"/>
        <v>0.48000000000000026</v>
      </c>
      <c r="AH635" s="8">
        <f t="shared" si="67"/>
        <v>0.45999999999999969</v>
      </c>
      <c r="AJ635" s="4">
        <f t="shared" si="68"/>
        <v>0.23999999999999996</v>
      </c>
      <c r="AK635" s="4">
        <f t="shared" si="64"/>
        <v>9.9825648006912515E-2</v>
      </c>
      <c r="AM635" s="1">
        <f t="shared" si="69"/>
        <v>1.9065877951676441E-2</v>
      </c>
      <c r="AN635" s="1">
        <f t="shared" si="70"/>
        <v>8.6523261589404044E-2</v>
      </c>
    </row>
    <row r="636" spans="31:40" ht="15" customHeight="1" x14ac:dyDescent="0.15">
      <c r="AE636" s="1">
        <f>IF(COUNTIF(AE$2:AE635,AE635)=AE635,AE635-1,AE635)</f>
        <v>94</v>
      </c>
      <c r="AF636" s="6">
        <f t="shared" si="65"/>
        <v>6.0000000000000005E-2</v>
      </c>
      <c r="AG636" s="7">
        <f t="shared" si="66"/>
        <v>0.49000000000000027</v>
      </c>
      <c r="AH636" s="8">
        <f t="shared" si="67"/>
        <v>0.44999999999999968</v>
      </c>
      <c r="AJ636" s="4">
        <f t="shared" si="68"/>
        <v>0.23899999999999996</v>
      </c>
      <c r="AK636" s="4">
        <f t="shared" si="64"/>
        <v>9.9502814030558939E-2</v>
      </c>
      <c r="AM636" s="1">
        <f t="shared" si="69"/>
        <v>1.9095997822058237E-2</v>
      </c>
      <c r="AN636" s="1">
        <f t="shared" si="70"/>
        <v>8.6580960264900725E-2</v>
      </c>
    </row>
    <row r="637" spans="31:40" ht="15" customHeight="1" x14ac:dyDescent="0.15">
      <c r="AE637" s="1">
        <f>IF(COUNTIF(AE$2:AE636,AE636)=AE636,AE636-1,AE636)</f>
        <v>94</v>
      </c>
      <c r="AF637" s="6">
        <f t="shared" si="65"/>
        <v>6.0000000000000005E-2</v>
      </c>
      <c r="AG637" s="7">
        <f t="shared" si="66"/>
        <v>0.50000000000000022</v>
      </c>
      <c r="AH637" s="8">
        <f t="shared" si="67"/>
        <v>0.43999999999999972</v>
      </c>
      <c r="AJ637" s="4">
        <f t="shared" si="68"/>
        <v>0.23799999999999999</v>
      </c>
      <c r="AK637" s="4">
        <f t="shared" si="64"/>
        <v>9.9208870571133909E-2</v>
      </c>
      <c r="AM637" s="1">
        <f t="shared" si="69"/>
        <v>1.9126117692440034E-2</v>
      </c>
      <c r="AN637" s="1">
        <f t="shared" si="70"/>
        <v>8.663865894039742E-2</v>
      </c>
    </row>
    <row r="638" spans="31:40" ht="15" customHeight="1" x14ac:dyDescent="0.15">
      <c r="AE638" s="1">
        <f>IF(COUNTIF(AE$2:AE637,AE637)=AE637,AE637-1,AE637)</f>
        <v>94</v>
      </c>
      <c r="AF638" s="6">
        <f t="shared" si="65"/>
        <v>6.0000000000000005E-2</v>
      </c>
      <c r="AG638" s="7">
        <f t="shared" si="66"/>
        <v>0.51000000000000023</v>
      </c>
      <c r="AH638" s="8">
        <f t="shared" si="67"/>
        <v>0.42999999999999972</v>
      </c>
      <c r="AJ638" s="4">
        <f t="shared" si="68"/>
        <v>0.23699999999999999</v>
      </c>
      <c r="AK638" s="4">
        <f t="shared" si="64"/>
        <v>9.8944075113166816E-2</v>
      </c>
      <c r="AM638" s="1">
        <f t="shared" si="69"/>
        <v>1.915623756282183E-2</v>
      </c>
      <c r="AN638" s="1">
        <f t="shared" si="70"/>
        <v>8.6696357615894115E-2</v>
      </c>
    </row>
    <row r="639" spans="31:40" ht="15" customHeight="1" x14ac:dyDescent="0.15">
      <c r="AE639" s="1">
        <f>IF(COUNTIF(AE$2:AE638,AE638)=AE638,AE638-1,AE638)</f>
        <v>94</v>
      </c>
      <c r="AF639" s="6">
        <f t="shared" si="65"/>
        <v>6.0000000000000005E-2</v>
      </c>
      <c r="AG639" s="7">
        <f t="shared" si="66"/>
        <v>0.52000000000000024</v>
      </c>
      <c r="AH639" s="8">
        <f t="shared" si="67"/>
        <v>0.41999999999999971</v>
      </c>
      <c r="AJ639" s="4">
        <f t="shared" si="68"/>
        <v>0.23599999999999999</v>
      </c>
      <c r="AK639" s="4">
        <f t="shared" si="64"/>
        <v>9.8708662233868802E-2</v>
      </c>
      <c r="AM639" s="1">
        <f t="shared" si="69"/>
        <v>1.9186357433203627E-2</v>
      </c>
      <c r="AN639" s="1">
        <f t="shared" si="70"/>
        <v>8.6754056291390796E-2</v>
      </c>
    </row>
    <row r="640" spans="31:40" ht="15" customHeight="1" x14ac:dyDescent="0.15">
      <c r="AE640" s="1">
        <f>IF(COUNTIF(AE$2:AE639,AE639)=AE639,AE639-1,AE639)</f>
        <v>94</v>
      </c>
      <c r="AF640" s="6">
        <f t="shared" si="65"/>
        <v>6.0000000000000005E-2</v>
      </c>
      <c r="AG640" s="7">
        <f t="shared" si="66"/>
        <v>0.53000000000000025</v>
      </c>
      <c r="AH640" s="8">
        <f t="shared" si="67"/>
        <v>0.4099999999999997</v>
      </c>
      <c r="AJ640" s="4">
        <f t="shared" si="68"/>
        <v>0.23499999999999996</v>
      </c>
      <c r="AK640" s="4">
        <f t="shared" si="64"/>
        <v>9.8502842598576806E-2</v>
      </c>
      <c r="AM640" s="1">
        <f t="shared" si="69"/>
        <v>1.9216477303585423E-2</v>
      </c>
      <c r="AN640" s="1">
        <f t="shared" si="70"/>
        <v>8.6811754966887492E-2</v>
      </c>
    </row>
    <row r="641" spans="31:40" ht="15" customHeight="1" x14ac:dyDescent="0.15">
      <c r="AE641" s="1">
        <f>IF(COUNTIF(AE$2:AE640,AE640)=AE640,AE640-1,AE640)</f>
        <v>94</v>
      </c>
      <c r="AF641" s="6">
        <f t="shared" si="65"/>
        <v>6.0000000000000005E-2</v>
      </c>
      <c r="AG641" s="7">
        <f t="shared" si="66"/>
        <v>0.54000000000000026</v>
      </c>
      <c r="AH641" s="8">
        <f t="shared" si="67"/>
        <v>0.39999999999999969</v>
      </c>
      <c r="AJ641" s="4">
        <f t="shared" si="68"/>
        <v>0.23399999999999996</v>
      </c>
      <c r="AK641" s="4">
        <f t="shared" si="64"/>
        <v>9.8326802042983164E-2</v>
      </c>
      <c r="AM641" s="1">
        <f t="shared" si="69"/>
        <v>1.924659717396722E-2</v>
      </c>
      <c r="AN641" s="1">
        <f t="shared" si="70"/>
        <v>8.6869453642384187E-2</v>
      </c>
    </row>
    <row r="642" spans="31:40" ht="15" customHeight="1" x14ac:dyDescent="0.15">
      <c r="AE642" s="1">
        <f>IF(COUNTIF(AE$2:AE641,AE641)=AE641,AE641-1,AE641)</f>
        <v>94</v>
      </c>
      <c r="AF642" s="6">
        <f t="shared" si="65"/>
        <v>6.0000000000000005E-2</v>
      </c>
      <c r="AG642" s="7">
        <f t="shared" si="66"/>
        <v>0.55000000000000027</v>
      </c>
      <c r="AH642" s="8">
        <f t="shared" si="67"/>
        <v>0.38999999999999968</v>
      </c>
      <c r="AJ642" s="4">
        <f t="shared" si="68"/>
        <v>0.23299999999999996</v>
      </c>
      <c r="AK642" s="4">
        <f t="shared" ref="AK642:AK705" si="71">SQRT(AF642^2*E$4+AG642^2*F$5+AH642^2*G$6+2*AF642*AG642*E$5+2*AF642*AH642*E$6+2*AG642*AH642*F$6)</f>
        <v>9.8180700751216876E-2</v>
      </c>
      <c r="AM642" s="1">
        <f t="shared" si="69"/>
        <v>1.9276717044349016E-2</v>
      </c>
      <c r="AN642" s="1">
        <f t="shared" si="70"/>
        <v>8.6927152317880868E-2</v>
      </c>
    </row>
    <row r="643" spans="31:40" ht="15" customHeight="1" x14ac:dyDescent="0.15">
      <c r="AE643" s="1">
        <f>IF(COUNTIF(AE$2:AE642,AE642)=AE642,AE642-1,AE642)</f>
        <v>94</v>
      </c>
      <c r="AF643" s="6">
        <f t="shared" ref="AF643:AF706" si="72">IF(AE643=AE642,AF642,AF642+0.01*(1-3*M$39))</f>
        <v>6.0000000000000005E-2</v>
      </c>
      <c r="AG643" s="7">
        <f t="shared" ref="AG643:AG706" si="73">IF(AE643=AE642,AG642+0.01*(1-3*M$39),M$39)</f>
        <v>0.56000000000000028</v>
      </c>
      <c r="AH643" s="8">
        <f t="shared" ref="AH643:AH706" si="74">1-AF643-AG643</f>
        <v>0.37999999999999967</v>
      </c>
      <c r="AJ643" s="4">
        <f t="shared" si="68"/>
        <v>0.23199999999999996</v>
      </c>
      <c r="AK643" s="4">
        <f t="shared" si="71"/>
        <v>9.806467253807559E-2</v>
      </c>
      <c r="AM643" s="1">
        <f t="shared" si="69"/>
        <v>1.9306836914730813E-2</v>
      </c>
      <c r="AN643" s="1">
        <f t="shared" si="70"/>
        <v>8.6984850993377563E-2</v>
      </c>
    </row>
    <row r="644" spans="31:40" ht="15" customHeight="1" x14ac:dyDescent="0.15">
      <c r="AE644" s="1">
        <f>IF(COUNTIF(AE$2:AE643,AE643)=AE643,AE643-1,AE643)</f>
        <v>94</v>
      </c>
      <c r="AF644" s="6">
        <f t="shared" si="72"/>
        <v>6.0000000000000005E-2</v>
      </c>
      <c r="AG644" s="7">
        <f t="shared" si="73"/>
        <v>0.57000000000000028</v>
      </c>
      <c r="AH644" s="8">
        <f t="shared" si="74"/>
        <v>0.36999999999999966</v>
      </c>
      <c r="AJ644" s="4">
        <f t="shared" ref="AJ644:AJ707" si="75">AF644*$C$4+AG644*$C$5+AH644*$C$6</f>
        <v>0.23099999999999996</v>
      </c>
      <c r="AK644" s="4">
        <f t="shared" si="71"/>
        <v>9.7978824242792362E-2</v>
      </c>
      <c r="AM644" s="1">
        <f t="shared" ref="AM644:AM707" si="76">AM643+0.0003*Z$34</f>
        <v>1.9336956785112609E-2</v>
      </c>
      <c r="AN644" s="1">
        <f t="shared" ref="AN644:AN707" si="77">F$37*AM644+C$7</f>
        <v>8.7042549668874258E-2</v>
      </c>
    </row>
    <row r="645" spans="31:40" ht="15" customHeight="1" x14ac:dyDescent="0.15">
      <c r="AE645" s="1">
        <f>IF(COUNTIF(AE$2:AE644,AE644)=AE644,AE644-1,AE644)</f>
        <v>94</v>
      </c>
      <c r="AF645" s="6">
        <f t="shared" si="72"/>
        <v>6.0000000000000005E-2</v>
      </c>
      <c r="AG645" s="7">
        <f t="shared" si="73"/>
        <v>0.58000000000000029</v>
      </c>
      <c r="AH645" s="8">
        <f t="shared" si="74"/>
        <v>0.35999999999999965</v>
      </c>
      <c r="AJ645" s="4">
        <f t="shared" si="75"/>
        <v>0.22999999999999995</v>
      </c>
      <c r="AK645" s="4">
        <f t="shared" si="71"/>
        <v>9.7923235240672049E-2</v>
      </c>
      <c r="AM645" s="1">
        <f t="shared" si="76"/>
        <v>1.9367076655494406E-2</v>
      </c>
      <c r="AN645" s="1">
        <f t="shared" si="77"/>
        <v>8.710024834437094E-2</v>
      </c>
    </row>
    <row r="646" spans="31:40" ht="15" customHeight="1" x14ac:dyDescent="0.15">
      <c r="AE646" s="1">
        <f>IF(COUNTIF(AE$2:AE645,AE645)=AE645,AE645-1,AE645)</f>
        <v>94</v>
      </c>
      <c r="AF646" s="6">
        <f t="shared" si="72"/>
        <v>6.0000000000000005E-2</v>
      </c>
      <c r="AG646" s="7">
        <f t="shared" si="73"/>
        <v>0.5900000000000003</v>
      </c>
      <c r="AH646" s="8">
        <f t="shared" si="74"/>
        <v>0.34999999999999964</v>
      </c>
      <c r="AJ646" s="4">
        <f t="shared" si="75"/>
        <v>0.22899999999999995</v>
      </c>
      <c r="AK646" s="4">
        <f t="shared" si="71"/>
        <v>9.7897957077765413E-2</v>
      </c>
      <c r="AM646" s="1">
        <f t="shared" si="76"/>
        <v>1.9397196525876202E-2</v>
      </c>
      <c r="AN646" s="1">
        <f t="shared" si="77"/>
        <v>8.7157947019867649E-2</v>
      </c>
    </row>
    <row r="647" spans="31:40" ht="15" customHeight="1" x14ac:dyDescent="0.15">
      <c r="AE647" s="1">
        <f>IF(COUNTIF(AE$2:AE646,AE646)=AE646,AE646-1,AE646)</f>
        <v>94</v>
      </c>
      <c r="AF647" s="6">
        <f t="shared" si="72"/>
        <v>6.0000000000000005E-2</v>
      </c>
      <c r="AG647" s="7">
        <f t="shared" si="73"/>
        <v>0.60000000000000031</v>
      </c>
      <c r="AH647" s="8">
        <f t="shared" si="74"/>
        <v>0.33999999999999964</v>
      </c>
      <c r="AJ647" s="4">
        <f t="shared" si="75"/>
        <v>0.22799999999999992</v>
      </c>
      <c r="AK647" s="4">
        <f t="shared" si="71"/>
        <v>9.7903013232484321E-2</v>
      </c>
      <c r="AM647" s="1">
        <f t="shared" si="76"/>
        <v>1.9427316396257999E-2</v>
      </c>
      <c r="AN647" s="1">
        <f t="shared" si="77"/>
        <v>8.721564569536433E-2</v>
      </c>
    </row>
    <row r="648" spans="31:40" ht="15" customHeight="1" x14ac:dyDescent="0.15">
      <c r="AE648" s="1">
        <f>IF(COUNTIF(AE$2:AE647,AE647)=AE647,AE647-1,AE647)</f>
        <v>94</v>
      </c>
      <c r="AF648" s="6">
        <f t="shared" si="72"/>
        <v>6.0000000000000005E-2</v>
      </c>
      <c r="AG648" s="7">
        <f t="shared" si="73"/>
        <v>0.61000000000000032</v>
      </c>
      <c r="AH648" s="8">
        <f t="shared" si="74"/>
        <v>0.32999999999999963</v>
      </c>
      <c r="AJ648" s="4">
        <f t="shared" si="75"/>
        <v>0.22699999999999992</v>
      </c>
      <c r="AK648" s="4">
        <f t="shared" si="71"/>
        <v>9.7938399006722576E-2</v>
      </c>
      <c r="AM648" s="1">
        <f t="shared" si="76"/>
        <v>1.9457436266639795E-2</v>
      </c>
      <c r="AN648" s="1">
        <f t="shared" si="77"/>
        <v>8.7273344370861011E-2</v>
      </c>
    </row>
    <row r="649" spans="31:40" ht="15" customHeight="1" x14ac:dyDescent="0.15">
      <c r="AE649" s="1">
        <f>IF(COUNTIF(AE$2:AE648,AE648)=AE648,AE648-1,AE648)</f>
        <v>94</v>
      </c>
      <c r="AF649" s="6">
        <f t="shared" si="72"/>
        <v>6.0000000000000005E-2</v>
      </c>
      <c r="AG649" s="7">
        <f t="shared" si="73"/>
        <v>0.62000000000000033</v>
      </c>
      <c r="AH649" s="8">
        <f t="shared" si="74"/>
        <v>0.31999999999999962</v>
      </c>
      <c r="AJ649" s="4">
        <f t="shared" si="75"/>
        <v>0.22599999999999992</v>
      </c>
      <c r="AK649" s="4">
        <f t="shared" si="71"/>
        <v>9.8004081547658009E-2</v>
      </c>
      <c r="AM649" s="1">
        <f t="shared" si="76"/>
        <v>1.9487556137021592E-2</v>
      </c>
      <c r="AN649" s="1">
        <f t="shared" si="77"/>
        <v>8.733104304635772E-2</v>
      </c>
    </row>
    <row r="650" spans="31:40" ht="15" customHeight="1" x14ac:dyDescent="0.15">
      <c r="AE650" s="1">
        <f>IF(COUNTIF(AE$2:AE649,AE649)=AE649,AE649-1,AE649)</f>
        <v>94</v>
      </c>
      <c r="AF650" s="6">
        <f t="shared" si="72"/>
        <v>6.0000000000000005E-2</v>
      </c>
      <c r="AG650" s="7">
        <f t="shared" si="73"/>
        <v>0.63000000000000034</v>
      </c>
      <c r="AH650" s="8">
        <f t="shared" si="74"/>
        <v>0.30999999999999961</v>
      </c>
      <c r="AJ650" s="4">
        <f t="shared" si="75"/>
        <v>0.22499999999999998</v>
      </c>
      <c r="AK650" s="4">
        <f t="shared" si="71"/>
        <v>9.8099999999999993E-2</v>
      </c>
      <c r="AM650" s="1">
        <f t="shared" si="76"/>
        <v>1.9517676007403388E-2</v>
      </c>
      <c r="AN650" s="1">
        <f t="shared" si="77"/>
        <v>8.7388741721854402E-2</v>
      </c>
    </row>
    <row r="651" spans="31:40" ht="15" customHeight="1" x14ac:dyDescent="0.15">
      <c r="AE651" s="1">
        <f>IF(COUNTIF(AE$2:AE650,AE650)=AE650,AE650-1,AE650)</f>
        <v>94</v>
      </c>
      <c r="AF651" s="6">
        <f t="shared" si="72"/>
        <v>6.0000000000000005E-2</v>
      </c>
      <c r="AG651" s="7">
        <f t="shared" si="73"/>
        <v>0.64000000000000035</v>
      </c>
      <c r="AH651" s="8">
        <f t="shared" si="74"/>
        <v>0.2999999999999996</v>
      </c>
      <c r="AJ651" s="4">
        <f t="shared" si="75"/>
        <v>0.22399999999999998</v>
      </c>
      <c r="AK651" s="4">
        <f t="shared" si="71"/>
        <v>9.8226065787040462E-2</v>
      </c>
      <c r="AM651" s="1">
        <f t="shared" si="76"/>
        <v>1.9547795877785185E-2</v>
      </c>
      <c r="AN651" s="1">
        <f t="shared" si="77"/>
        <v>8.7446440397351097E-2</v>
      </c>
    </row>
    <row r="652" spans="31:40" ht="15" customHeight="1" x14ac:dyDescent="0.15">
      <c r="AE652" s="1">
        <f>IF(COUNTIF(AE$2:AE651,AE651)=AE651,AE651-1,AE651)</f>
        <v>94</v>
      </c>
      <c r="AF652" s="6">
        <f t="shared" si="72"/>
        <v>6.0000000000000005E-2</v>
      </c>
      <c r="AG652" s="7">
        <f t="shared" si="73"/>
        <v>0.65000000000000036</v>
      </c>
      <c r="AH652" s="8">
        <f t="shared" si="74"/>
        <v>0.28999999999999959</v>
      </c>
      <c r="AJ652" s="4">
        <f t="shared" si="75"/>
        <v>0.22299999999999998</v>
      </c>
      <c r="AK652" s="4">
        <f t="shared" si="71"/>
        <v>9.8382163017490115E-2</v>
      </c>
      <c r="AM652" s="1">
        <f t="shared" si="76"/>
        <v>1.9577915748166981E-2</v>
      </c>
      <c r="AN652" s="1">
        <f t="shared" si="77"/>
        <v>8.7504139072847792E-2</v>
      </c>
    </row>
    <row r="653" spans="31:40" ht="15" customHeight="1" x14ac:dyDescent="0.15">
      <c r="AE653" s="1">
        <f>IF(COUNTIF(AE$2:AE652,AE652)=AE652,AE652-1,AE652)</f>
        <v>94</v>
      </c>
      <c r="AF653" s="6">
        <f t="shared" si="72"/>
        <v>6.0000000000000005E-2</v>
      </c>
      <c r="AG653" s="7">
        <f t="shared" si="73"/>
        <v>0.66000000000000036</v>
      </c>
      <c r="AH653" s="8">
        <f t="shared" si="74"/>
        <v>0.27999999999999958</v>
      </c>
      <c r="AJ653" s="4">
        <f t="shared" si="75"/>
        <v>0.22199999999999998</v>
      </c>
      <c r="AK653" s="4">
        <f t="shared" si="71"/>
        <v>9.8568149013766107E-2</v>
      </c>
      <c r="AM653" s="1">
        <f t="shared" si="76"/>
        <v>1.9608035618548778E-2</v>
      </c>
      <c r="AN653" s="1">
        <f t="shared" si="77"/>
        <v>8.7561837748344473E-2</v>
      </c>
    </row>
    <row r="654" spans="31:40" ht="15" customHeight="1" x14ac:dyDescent="0.15">
      <c r="AE654" s="1">
        <f>IF(COUNTIF(AE$2:AE653,AE653)=AE653,AE653-1,AE653)</f>
        <v>94</v>
      </c>
      <c r="AF654" s="6">
        <f t="shared" si="72"/>
        <v>6.0000000000000005E-2</v>
      </c>
      <c r="AG654" s="7">
        <f t="shared" si="73"/>
        <v>0.67000000000000037</v>
      </c>
      <c r="AH654" s="8">
        <f t="shared" si="74"/>
        <v>0.26999999999999957</v>
      </c>
      <c r="AJ654" s="4">
        <f t="shared" si="75"/>
        <v>0.22099999999999997</v>
      </c>
      <c r="AK654" s="4">
        <f t="shared" si="71"/>
        <v>9.8783854956161737E-2</v>
      </c>
      <c r="AM654" s="1">
        <f t="shared" si="76"/>
        <v>1.9638155488930574E-2</v>
      </c>
      <c r="AN654" s="1">
        <f t="shared" si="77"/>
        <v>8.7619536423841168E-2</v>
      </c>
    </row>
    <row r="655" spans="31:40" ht="15" customHeight="1" x14ac:dyDescent="0.15">
      <c r="AE655" s="1">
        <f>IF(COUNTIF(AE$2:AE654,AE654)=AE654,AE654-1,AE654)</f>
        <v>94</v>
      </c>
      <c r="AF655" s="6">
        <f t="shared" si="72"/>
        <v>6.0000000000000005E-2</v>
      </c>
      <c r="AG655" s="7">
        <f t="shared" si="73"/>
        <v>0.68000000000000038</v>
      </c>
      <c r="AH655" s="8">
        <f t="shared" si="74"/>
        <v>0.25999999999999956</v>
      </c>
      <c r="AJ655" s="4">
        <f t="shared" si="75"/>
        <v>0.21999999999999997</v>
      </c>
      <c r="AK655" s="4">
        <f t="shared" si="71"/>
        <v>9.9029086636199984E-2</v>
      </c>
      <c r="AM655" s="1">
        <f t="shared" si="76"/>
        <v>1.966827535931237E-2</v>
      </c>
      <c r="AN655" s="1">
        <f t="shared" si="77"/>
        <v>8.7677235099337864E-2</v>
      </c>
    </row>
    <row r="656" spans="31:40" ht="15" customHeight="1" x14ac:dyDescent="0.15">
      <c r="AE656" s="1">
        <f>IF(COUNTIF(AE$2:AE655,AE655)=AE655,AE655-1,AE655)</f>
        <v>94</v>
      </c>
      <c r="AF656" s="6">
        <f t="shared" si="72"/>
        <v>6.0000000000000005E-2</v>
      </c>
      <c r="AG656" s="7">
        <f t="shared" si="73"/>
        <v>0.69000000000000039</v>
      </c>
      <c r="AH656" s="8">
        <f t="shared" si="74"/>
        <v>0.24999999999999956</v>
      </c>
      <c r="AJ656" s="4">
        <f t="shared" si="75"/>
        <v>0.21899999999999997</v>
      </c>
      <c r="AK656" s="4">
        <f t="shared" si="71"/>
        <v>9.9303625311465846E-2</v>
      </c>
      <c r="AM656" s="1">
        <f t="shared" si="76"/>
        <v>1.9698395229694167E-2</v>
      </c>
      <c r="AN656" s="1">
        <f t="shared" si="77"/>
        <v>8.7734933774834545E-2</v>
      </c>
    </row>
    <row r="657" spans="31:40" ht="15" customHeight="1" x14ac:dyDescent="0.15">
      <c r="AE657" s="1">
        <f>IF(COUNTIF(AE$2:AE656,AE656)=AE656,AE656-1,AE656)</f>
        <v>94</v>
      </c>
      <c r="AF657" s="6">
        <f t="shared" si="72"/>
        <v>6.0000000000000005E-2</v>
      </c>
      <c r="AG657" s="7">
        <f t="shared" si="73"/>
        <v>0.7000000000000004</v>
      </c>
      <c r="AH657" s="8">
        <f t="shared" si="74"/>
        <v>0.23999999999999955</v>
      </c>
      <c r="AJ657" s="4">
        <f t="shared" si="75"/>
        <v>0.21799999999999997</v>
      </c>
      <c r="AK657" s="4">
        <f t="shared" si="71"/>
        <v>9.9607228653346244E-2</v>
      </c>
      <c r="AM657" s="1">
        <f t="shared" si="76"/>
        <v>1.9728515100075963E-2</v>
      </c>
      <c r="AN657" s="1">
        <f t="shared" si="77"/>
        <v>8.779263245033124E-2</v>
      </c>
    </row>
    <row r="658" spans="31:40" ht="15" customHeight="1" x14ac:dyDescent="0.15">
      <c r="AE658" s="1">
        <f>IF(COUNTIF(AE$2:AE657,AE657)=AE657,AE657-1,AE657)</f>
        <v>94</v>
      </c>
      <c r="AF658" s="6">
        <f t="shared" si="72"/>
        <v>6.0000000000000005E-2</v>
      </c>
      <c r="AG658" s="7">
        <f t="shared" si="73"/>
        <v>0.71000000000000041</v>
      </c>
      <c r="AH658" s="8">
        <f t="shared" si="74"/>
        <v>0.22999999999999954</v>
      </c>
      <c r="AJ658" s="4">
        <f t="shared" si="75"/>
        <v>0.21699999999999997</v>
      </c>
      <c r="AK658" s="4">
        <f t="shared" si="71"/>
        <v>9.9939631778389104E-2</v>
      </c>
      <c r="AM658" s="1">
        <f t="shared" si="76"/>
        <v>1.975863497045776E-2</v>
      </c>
      <c r="AN658" s="1">
        <f t="shared" si="77"/>
        <v>8.7850331125827935E-2</v>
      </c>
    </row>
    <row r="659" spans="31:40" ht="15" customHeight="1" x14ac:dyDescent="0.15">
      <c r="AE659" s="1">
        <f>IF(COUNTIF(AE$2:AE658,AE658)=AE658,AE658-1,AE658)</f>
        <v>94</v>
      </c>
      <c r="AF659" s="6">
        <f t="shared" si="72"/>
        <v>6.0000000000000005E-2</v>
      </c>
      <c r="AG659" s="7">
        <f t="shared" si="73"/>
        <v>0.72000000000000042</v>
      </c>
      <c r="AH659" s="8">
        <f t="shared" si="74"/>
        <v>0.21999999999999953</v>
      </c>
      <c r="AJ659" s="4">
        <f t="shared" si="75"/>
        <v>0.21599999999999997</v>
      </c>
      <c r="AK659" s="4">
        <f t="shared" si="71"/>
        <v>0.10030054835343624</v>
      </c>
      <c r="AM659" s="1">
        <f t="shared" si="76"/>
        <v>1.9788754840839556E-2</v>
      </c>
      <c r="AN659" s="1">
        <f t="shared" si="77"/>
        <v>8.7908029801324616E-2</v>
      </c>
    </row>
    <row r="660" spans="31:40" ht="15" customHeight="1" x14ac:dyDescent="0.15">
      <c r="AE660" s="1">
        <f>IF(COUNTIF(AE$2:AE659,AE659)=AE659,AE659-1,AE659)</f>
        <v>94</v>
      </c>
      <c r="AF660" s="6">
        <f t="shared" si="72"/>
        <v>6.0000000000000005E-2</v>
      </c>
      <c r="AG660" s="7">
        <f t="shared" si="73"/>
        <v>0.73000000000000043</v>
      </c>
      <c r="AH660" s="8">
        <f t="shared" si="74"/>
        <v>0.20999999999999952</v>
      </c>
      <c r="AJ660" s="4">
        <f t="shared" si="75"/>
        <v>0.21499999999999997</v>
      </c>
      <c r="AK660" s="4">
        <f t="shared" si="71"/>
        <v>0.10068967176428774</v>
      </c>
      <c r="AM660" s="1">
        <f t="shared" si="76"/>
        <v>1.9818874711221353E-2</v>
      </c>
      <c r="AN660" s="1">
        <f t="shared" si="77"/>
        <v>8.7965728476821312E-2</v>
      </c>
    </row>
    <row r="661" spans="31:40" ht="15" customHeight="1" x14ac:dyDescent="0.15">
      <c r="AE661" s="1">
        <f>IF(COUNTIF(AE$2:AE660,AE660)=AE660,AE660-1,AE660)</f>
        <v>94</v>
      </c>
      <c r="AF661" s="6">
        <f t="shared" si="72"/>
        <v>6.0000000000000005E-2</v>
      </c>
      <c r="AG661" s="7">
        <f t="shared" si="73"/>
        <v>0.74000000000000044</v>
      </c>
      <c r="AH661" s="8">
        <f t="shared" si="74"/>
        <v>0.19999999999999951</v>
      </c>
      <c r="AJ661" s="4">
        <f t="shared" si="75"/>
        <v>0.21399999999999997</v>
      </c>
      <c r="AK661" s="4">
        <f t="shared" si="71"/>
        <v>0.10110667633742099</v>
      </c>
      <c r="AM661" s="1">
        <f t="shared" si="76"/>
        <v>1.9848994581603149E-2</v>
      </c>
      <c r="AN661" s="1">
        <f t="shared" si="77"/>
        <v>8.8023427152318007E-2</v>
      </c>
    </row>
    <row r="662" spans="31:40" ht="15" customHeight="1" x14ac:dyDescent="0.15">
      <c r="AE662" s="1">
        <f>IF(COUNTIF(AE$2:AE661,AE661)=AE661,AE661-1,AE661)</f>
        <v>94</v>
      </c>
      <c r="AF662" s="6">
        <f t="shared" si="72"/>
        <v>6.0000000000000005E-2</v>
      </c>
      <c r="AG662" s="7">
        <f t="shared" si="73"/>
        <v>0.75000000000000044</v>
      </c>
      <c r="AH662" s="8">
        <f t="shared" si="74"/>
        <v>0.1899999999999995</v>
      </c>
      <c r="AJ662" s="4">
        <f t="shared" si="75"/>
        <v>0.21299999999999997</v>
      </c>
      <c r="AK662" s="4">
        <f t="shared" si="71"/>
        <v>0.10155121860420978</v>
      </c>
      <c r="AM662" s="1">
        <f t="shared" si="76"/>
        <v>1.9879114451984946E-2</v>
      </c>
      <c r="AN662" s="1">
        <f t="shared" si="77"/>
        <v>8.8081125827814688E-2</v>
      </c>
    </row>
    <row r="663" spans="31:40" ht="15" customHeight="1" x14ac:dyDescent="0.15">
      <c r="AE663" s="1">
        <f>IF(COUNTIF(AE$2:AE662,AE662)=AE662,AE662-1,AE662)</f>
        <v>94</v>
      </c>
      <c r="AF663" s="6">
        <f t="shared" si="72"/>
        <v>6.0000000000000005E-2</v>
      </c>
      <c r="AG663" s="7">
        <f t="shared" si="73"/>
        <v>0.76000000000000045</v>
      </c>
      <c r="AH663" s="8">
        <f t="shared" si="74"/>
        <v>0.17999999999999949</v>
      </c>
      <c r="AJ663" s="4">
        <f t="shared" si="75"/>
        <v>0.21199999999999997</v>
      </c>
      <c r="AK663" s="4">
        <f t="shared" si="71"/>
        <v>0.10202293859716061</v>
      </c>
      <c r="AM663" s="1">
        <f t="shared" si="76"/>
        <v>1.9909234322366742E-2</v>
      </c>
      <c r="AN663" s="1">
        <f t="shared" si="77"/>
        <v>8.8138824503311397E-2</v>
      </c>
    </row>
    <row r="664" spans="31:40" ht="15" customHeight="1" x14ac:dyDescent="0.15">
      <c r="AE664" s="1">
        <f>IF(COUNTIF(AE$2:AE663,AE663)=AE663,AE663-1,AE663)</f>
        <v>94</v>
      </c>
      <c r="AF664" s="6">
        <f t="shared" si="72"/>
        <v>6.0000000000000005E-2</v>
      </c>
      <c r="AG664" s="7">
        <f t="shared" si="73"/>
        <v>0.77000000000000046</v>
      </c>
      <c r="AH664" s="8">
        <f t="shared" si="74"/>
        <v>0.16999999999999948</v>
      </c>
      <c r="AJ664" s="4">
        <f t="shared" si="75"/>
        <v>0.21099999999999997</v>
      </c>
      <c r="AK664" s="4">
        <f t="shared" si="71"/>
        <v>0.10252146116789404</v>
      </c>
      <c r="AM664" s="1">
        <f t="shared" si="76"/>
        <v>1.9939354192748539E-2</v>
      </c>
      <c r="AN664" s="1">
        <f t="shared" si="77"/>
        <v>8.8196523178808078E-2</v>
      </c>
    </row>
    <row r="665" spans="31:40" ht="15" customHeight="1" x14ac:dyDescent="0.15">
      <c r="AE665" s="1">
        <f>IF(COUNTIF(AE$2:AE664,AE664)=AE664,AE664-1,AE664)</f>
        <v>94</v>
      </c>
      <c r="AF665" s="6">
        <f t="shared" si="72"/>
        <v>6.0000000000000005E-2</v>
      </c>
      <c r="AG665" s="7">
        <f t="shared" si="73"/>
        <v>0.78000000000000047</v>
      </c>
      <c r="AH665" s="8">
        <f t="shared" si="74"/>
        <v>0.15999999999999948</v>
      </c>
      <c r="AJ665" s="4">
        <f t="shared" si="75"/>
        <v>0.20999999999999996</v>
      </c>
      <c r="AK665" s="4">
        <f t="shared" si="71"/>
        <v>0.10304639731693684</v>
      </c>
      <c r="AM665" s="1">
        <f t="shared" si="76"/>
        <v>1.9969474063130335E-2</v>
      </c>
      <c r="AN665" s="1">
        <f t="shared" si="77"/>
        <v>8.825422185430476E-2</v>
      </c>
    </row>
    <row r="666" spans="31:40" ht="15" customHeight="1" x14ac:dyDescent="0.15">
      <c r="AE666" s="1">
        <f>IF(COUNTIF(AE$2:AE665,AE665)=AE665,AE665-1,AE665)</f>
        <v>94</v>
      </c>
      <c r="AF666" s="6">
        <f t="shared" si="72"/>
        <v>6.0000000000000005E-2</v>
      </c>
      <c r="AG666" s="7">
        <f t="shared" si="73"/>
        <v>0.79000000000000048</v>
      </c>
      <c r="AH666" s="8">
        <f t="shared" si="74"/>
        <v>0.14999999999999947</v>
      </c>
      <c r="AJ666" s="4">
        <f t="shared" si="75"/>
        <v>0.20899999999999996</v>
      </c>
      <c r="AK666" s="4">
        <f t="shared" si="71"/>
        <v>0.10359734552583866</v>
      </c>
      <c r="AM666" s="1">
        <f t="shared" si="76"/>
        <v>1.9999593933512132E-2</v>
      </c>
      <c r="AN666" s="1">
        <f t="shared" si="77"/>
        <v>8.8311920529801469E-2</v>
      </c>
    </row>
    <row r="667" spans="31:40" ht="15" customHeight="1" x14ac:dyDescent="0.15">
      <c r="AE667" s="1">
        <f>IF(COUNTIF(AE$2:AE666,AE666)=AE666,AE666-1,AE666)</f>
        <v>94</v>
      </c>
      <c r="AF667" s="6">
        <f t="shared" si="72"/>
        <v>6.0000000000000005E-2</v>
      </c>
      <c r="AG667" s="7">
        <f t="shared" si="73"/>
        <v>0.80000000000000049</v>
      </c>
      <c r="AH667" s="8">
        <f t="shared" si="74"/>
        <v>0.13999999999999946</v>
      </c>
      <c r="AJ667" s="4">
        <f t="shared" si="75"/>
        <v>0.20799999999999996</v>
      </c>
      <c r="AK667" s="4">
        <f t="shared" si="71"/>
        <v>0.10417389308267214</v>
      </c>
      <c r="AM667" s="1">
        <f t="shared" si="76"/>
        <v>2.0029713803893928E-2</v>
      </c>
      <c r="AN667" s="1">
        <f t="shared" si="77"/>
        <v>8.836961920529815E-2</v>
      </c>
    </row>
    <row r="668" spans="31:40" ht="15" customHeight="1" x14ac:dyDescent="0.15">
      <c r="AE668" s="1">
        <f>IF(COUNTIF(AE$2:AE667,AE667)=AE667,AE667-1,AE667)</f>
        <v>94</v>
      </c>
      <c r="AF668" s="6">
        <f t="shared" si="72"/>
        <v>6.0000000000000005E-2</v>
      </c>
      <c r="AG668" s="7">
        <f t="shared" si="73"/>
        <v>0.8100000000000005</v>
      </c>
      <c r="AH668" s="8">
        <f t="shared" si="74"/>
        <v>0.12999999999999945</v>
      </c>
      <c r="AJ668" s="4">
        <f t="shared" si="75"/>
        <v>0.20699999999999996</v>
      </c>
      <c r="AK668" s="4">
        <f t="shared" si="71"/>
        <v>0.10477561739259762</v>
      </c>
      <c r="AM668" s="1">
        <f t="shared" si="76"/>
        <v>2.0059833674275725E-2</v>
      </c>
      <c r="AN668" s="1">
        <f t="shared" si="77"/>
        <v>8.8427317880794845E-2</v>
      </c>
    </row>
    <row r="669" spans="31:40" ht="15" customHeight="1" x14ac:dyDescent="0.15">
      <c r="AE669" s="1">
        <f>IF(COUNTIF(AE$2:AE668,AE668)=AE668,AE668-1,AE668)</f>
        <v>94</v>
      </c>
      <c r="AF669" s="6">
        <f t="shared" si="72"/>
        <v>6.0000000000000005E-2</v>
      </c>
      <c r="AG669" s="7">
        <f t="shared" si="73"/>
        <v>0.82000000000000051</v>
      </c>
      <c r="AH669" s="8">
        <f t="shared" si="74"/>
        <v>0.11999999999999944</v>
      </c>
      <c r="AJ669" s="4">
        <f t="shared" si="75"/>
        <v>0.20599999999999996</v>
      </c>
      <c r="AK669" s="4">
        <f t="shared" si="71"/>
        <v>0.10540208726586017</v>
      </c>
      <c r="AM669" s="1">
        <f t="shared" si="76"/>
        <v>2.0089953544657521E-2</v>
      </c>
      <c r="AN669" s="1">
        <f t="shared" si="77"/>
        <v>8.848501655629154E-2</v>
      </c>
    </row>
    <row r="670" spans="31:40" ht="15" customHeight="1" x14ac:dyDescent="0.15">
      <c r="AE670" s="1">
        <f>IF(COUNTIF(AE$2:AE669,AE669)=AE669,AE669-1,AE669)</f>
        <v>94</v>
      </c>
      <c r="AF670" s="6">
        <f t="shared" si="72"/>
        <v>6.0000000000000005E-2</v>
      </c>
      <c r="AG670" s="7">
        <f t="shared" si="73"/>
        <v>0.83000000000000052</v>
      </c>
      <c r="AH670" s="8">
        <f t="shared" si="74"/>
        <v>0.10999999999999943</v>
      </c>
      <c r="AJ670" s="4">
        <f t="shared" si="75"/>
        <v>0.20499999999999996</v>
      </c>
      <c r="AK670" s="4">
        <f t="shared" si="71"/>
        <v>0.10605286417631542</v>
      </c>
      <c r="AM670" s="1">
        <f t="shared" si="76"/>
        <v>2.0120073415039318E-2</v>
      </c>
      <c r="AN670" s="1">
        <f t="shared" si="77"/>
        <v>8.8542715231788222E-2</v>
      </c>
    </row>
    <row r="671" spans="31:40" ht="15" customHeight="1" x14ac:dyDescent="0.15">
      <c r="AE671" s="1">
        <f>IF(COUNTIF(AE$2:AE670,AE670)=AE670,AE670-1,AE670)</f>
        <v>94</v>
      </c>
      <c r="AF671" s="6">
        <f t="shared" si="72"/>
        <v>6.0000000000000005E-2</v>
      </c>
      <c r="AG671" s="7">
        <f t="shared" si="73"/>
        <v>0.84000000000000052</v>
      </c>
      <c r="AH671" s="8">
        <f t="shared" si="74"/>
        <v>9.9999999999999423E-2</v>
      </c>
      <c r="AJ671" s="4">
        <f t="shared" si="75"/>
        <v>0.20399999999999996</v>
      </c>
      <c r="AK671" s="4">
        <f t="shared" si="71"/>
        <v>0.10672750348434093</v>
      </c>
      <c r="AM671" s="1">
        <f t="shared" si="76"/>
        <v>2.0150193285421114E-2</v>
      </c>
      <c r="AN671" s="1">
        <f t="shared" si="77"/>
        <v>8.8600413907284917E-2</v>
      </c>
    </row>
    <row r="672" spans="31:40" ht="15" customHeight="1" x14ac:dyDescent="0.15">
      <c r="AE672" s="1">
        <f>IF(COUNTIF(AE$2:AE671,AE671)=AE671,AE671-1,AE671)</f>
        <v>94</v>
      </c>
      <c r="AF672" s="6">
        <f t="shared" si="72"/>
        <v>6.0000000000000005E-2</v>
      </c>
      <c r="AG672" s="7">
        <f t="shared" si="73"/>
        <v>0.85000000000000053</v>
      </c>
      <c r="AH672" s="8">
        <f t="shared" si="74"/>
        <v>8.9999999999999414E-2</v>
      </c>
      <c r="AJ672" s="4">
        <f t="shared" si="75"/>
        <v>0.20299999999999996</v>
      </c>
      <c r="AK672" s="4">
        <f t="shared" si="71"/>
        <v>0.1074255556187633</v>
      </c>
      <c r="AM672" s="1">
        <f t="shared" si="76"/>
        <v>2.0180313155802911E-2</v>
      </c>
      <c r="AN672" s="1">
        <f t="shared" si="77"/>
        <v>8.8658112582781612E-2</v>
      </c>
    </row>
    <row r="673" spans="31:40" ht="15" customHeight="1" x14ac:dyDescent="0.15">
      <c r="AE673" s="1">
        <f>IF(COUNTIF(AE$2:AE672,AE672)=AE672,AE672-1,AE672)</f>
        <v>94</v>
      </c>
      <c r="AF673" s="6">
        <f t="shared" si="72"/>
        <v>6.0000000000000005E-2</v>
      </c>
      <c r="AG673" s="7">
        <f t="shared" si="73"/>
        <v>0.86000000000000054</v>
      </c>
      <c r="AH673" s="8">
        <f t="shared" si="74"/>
        <v>7.9999999999999405E-2</v>
      </c>
      <c r="AJ673" s="4">
        <f t="shared" si="75"/>
        <v>0.20199999999999996</v>
      </c>
      <c r="AK673" s="4">
        <f t="shared" si="71"/>
        <v>0.1081465672132038</v>
      </c>
      <c r="AM673" s="1">
        <f t="shared" si="76"/>
        <v>2.0210433026184707E-2</v>
      </c>
      <c r="AN673" s="1">
        <f t="shared" si="77"/>
        <v>8.8715811258278293E-2</v>
      </c>
    </row>
    <row r="674" spans="31:40" ht="15" customHeight="1" x14ac:dyDescent="0.15">
      <c r="AE674" s="1">
        <f>IF(COUNTIF(AE$2:AE673,AE673)=AE673,AE673-1,AE673)</f>
        <v>94</v>
      </c>
      <c r="AF674" s="6">
        <f t="shared" si="72"/>
        <v>6.0000000000000005E-2</v>
      </c>
      <c r="AG674" s="7">
        <f t="shared" si="73"/>
        <v>0.87000000000000055</v>
      </c>
      <c r="AH674" s="8">
        <f t="shared" si="74"/>
        <v>6.9999999999999396E-2</v>
      </c>
      <c r="AJ674" s="4">
        <f t="shared" si="75"/>
        <v>0.20099999999999996</v>
      </c>
      <c r="AK674" s="4">
        <f t="shared" si="71"/>
        <v>0.10889008219300786</v>
      </c>
      <c r="AM674" s="1">
        <f t="shared" si="76"/>
        <v>2.0240552896566504E-2</v>
      </c>
      <c r="AN674" s="1">
        <f t="shared" si="77"/>
        <v>8.8773509933774988E-2</v>
      </c>
    </row>
    <row r="675" spans="31:40" ht="15" customHeight="1" x14ac:dyDescent="0.15">
      <c r="AE675" s="1">
        <f>IF(COUNTIF(AE$2:AE674,AE674)=AE674,AE674-1,AE674)</f>
        <v>94</v>
      </c>
      <c r="AF675" s="6">
        <f t="shared" si="72"/>
        <v>6.0000000000000005E-2</v>
      </c>
      <c r="AG675" s="7">
        <f t="shared" si="73"/>
        <v>0.88000000000000056</v>
      </c>
      <c r="AH675" s="8">
        <f t="shared" si="74"/>
        <v>5.9999999999999387E-2</v>
      </c>
      <c r="AJ675" s="4">
        <f t="shared" si="75"/>
        <v>0.19999999999999996</v>
      </c>
      <c r="AK675" s="4">
        <f t="shared" si="71"/>
        <v>0.10965564280966122</v>
      </c>
      <c r="AM675" s="1">
        <f t="shared" si="76"/>
        <v>2.02706727669483E-2</v>
      </c>
      <c r="AN675" s="1">
        <f t="shared" si="77"/>
        <v>8.8831208609271683E-2</v>
      </c>
    </row>
    <row r="676" spans="31:40" ht="15" customHeight="1" x14ac:dyDescent="0.15">
      <c r="AE676" s="1">
        <f>IF(COUNTIF(AE$2:AE675,AE675)=AE675,AE675-1,AE675)</f>
        <v>94</v>
      </c>
      <c r="AF676" s="6">
        <f t="shared" si="72"/>
        <v>6.0000000000000005E-2</v>
      </c>
      <c r="AG676" s="7">
        <f t="shared" si="73"/>
        <v>0.89000000000000057</v>
      </c>
      <c r="AH676" s="8">
        <f t="shared" si="74"/>
        <v>4.9999999999999378E-2</v>
      </c>
      <c r="AJ676" s="4">
        <f t="shared" si="75"/>
        <v>0.19899999999999995</v>
      </c>
      <c r="AK676" s="4">
        <f t="shared" si="71"/>
        <v>0.11044279062030264</v>
      </c>
      <c r="AM676" s="1">
        <f t="shared" si="76"/>
        <v>2.0300792637330096E-2</v>
      </c>
      <c r="AN676" s="1">
        <f t="shared" si="77"/>
        <v>8.8888907284768365E-2</v>
      </c>
    </row>
    <row r="677" spans="31:40" ht="15" customHeight="1" x14ac:dyDescent="0.15">
      <c r="AE677" s="1">
        <f>IF(COUNTIF(AE$2:AE676,AE676)=AE676,AE676-1,AE676)</f>
        <v>94</v>
      </c>
      <c r="AF677" s="6">
        <f t="shared" si="72"/>
        <v>6.0000000000000005E-2</v>
      </c>
      <c r="AG677" s="7">
        <f t="shared" si="73"/>
        <v>0.90000000000000058</v>
      </c>
      <c r="AH677" s="8">
        <f t="shared" si="74"/>
        <v>3.9999999999999369E-2</v>
      </c>
      <c r="AJ677" s="4">
        <f t="shared" si="75"/>
        <v>0.19799999999999995</v>
      </c>
      <c r="AK677" s="4">
        <f t="shared" si="71"/>
        <v>0.11125106741060964</v>
      </c>
      <c r="AM677" s="1">
        <f t="shared" si="76"/>
        <v>2.0330912507711893E-2</v>
      </c>
      <c r="AN677" s="1">
        <f t="shared" si="77"/>
        <v>8.894660596026506E-2</v>
      </c>
    </row>
    <row r="678" spans="31:40" ht="15" customHeight="1" x14ac:dyDescent="0.15">
      <c r="AE678" s="1">
        <f>IF(COUNTIF(AE$2:AE677,AE677)=AE677,AE677-1,AE677)</f>
        <v>94</v>
      </c>
      <c r="AF678" s="6">
        <f t="shared" si="72"/>
        <v>6.0000000000000005E-2</v>
      </c>
      <c r="AG678" s="7">
        <f t="shared" si="73"/>
        <v>0.91000000000000059</v>
      </c>
      <c r="AH678" s="8">
        <f t="shared" si="74"/>
        <v>2.9999999999999361E-2</v>
      </c>
      <c r="AJ678" s="4">
        <f t="shared" si="75"/>
        <v>0.19699999999999995</v>
      </c>
      <c r="AK678" s="4">
        <f t="shared" si="71"/>
        <v>0.11208001605995607</v>
      </c>
      <c r="AM678" s="1">
        <f t="shared" si="76"/>
        <v>2.0361032378093689E-2</v>
      </c>
      <c r="AN678" s="1">
        <f t="shared" si="77"/>
        <v>8.9004304635761755E-2</v>
      </c>
    </row>
    <row r="679" spans="31:40" ht="15" customHeight="1" x14ac:dyDescent="0.15">
      <c r="AE679" s="1">
        <f>IF(COUNTIF(AE$2:AE678,AE678)=AE678,AE678-1,AE678)</f>
        <v>94</v>
      </c>
      <c r="AF679" s="6">
        <f t="shared" si="72"/>
        <v>6.0000000000000005E-2</v>
      </c>
      <c r="AG679" s="7">
        <f t="shared" si="73"/>
        <v>0.9200000000000006</v>
      </c>
      <c r="AH679" s="8">
        <f t="shared" si="74"/>
        <v>1.9999999999999352E-2</v>
      </c>
      <c r="AJ679" s="4">
        <f t="shared" si="75"/>
        <v>0.19599999999999995</v>
      </c>
      <c r="AK679" s="4">
        <f t="shared" si="71"/>
        <v>0.11292918134831231</v>
      </c>
      <c r="AM679" s="1">
        <f t="shared" si="76"/>
        <v>2.0391152248475486E-2</v>
      </c>
      <c r="AN679" s="1">
        <f t="shared" si="77"/>
        <v>8.9062003311258436E-2</v>
      </c>
    </row>
    <row r="680" spans="31:40" ht="15" customHeight="1" x14ac:dyDescent="0.15">
      <c r="AE680" s="1">
        <f>IF(COUNTIF(AE$2:AE679,AE679)=AE679,AE679-1,AE679)</f>
        <v>94</v>
      </c>
      <c r="AF680" s="6">
        <f t="shared" si="72"/>
        <v>6.0000000000000005E-2</v>
      </c>
      <c r="AG680" s="7">
        <f t="shared" si="73"/>
        <v>0.9300000000000006</v>
      </c>
      <c r="AH680" s="8">
        <f t="shared" si="74"/>
        <v>9.9999999999993427E-3</v>
      </c>
      <c r="AJ680" s="4">
        <f t="shared" si="75"/>
        <v>0.19499999999999995</v>
      </c>
      <c r="AK680" s="4">
        <f t="shared" si="71"/>
        <v>0.11379811070487951</v>
      </c>
      <c r="AM680" s="1">
        <f t="shared" si="76"/>
        <v>2.0421272118857282E-2</v>
      </c>
      <c r="AN680" s="1">
        <f t="shared" si="77"/>
        <v>8.9119701986755132E-2</v>
      </c>
    </row>
    <row r="681" spans="31:40" ht="15" customHeight="1" x14ac:dyDescent="0.15">
      <c r="AE681" s="1">
        <f>IF(COUNTIF(AE$2:AE680,AE680)=AE680,AE680-1,AE680)</f>
        <v>93</v>
      </c>
      <c r="AF681" s="6">
        <f t="shared" si="72"/>
        <v>7.0000000000000007E-2</v>
      </c>
      <c r="AG681" s="7">
        <f t="shared" si="73"/>
        <v>0</v>
      </c>
      <c r="AH681" s="8">
        <f t="shared" si="74"/>
        <v>0.92999999999999994</v>
      </c>
      <c r="AJ681" s="4">
        <f t="shared" si="75"/>
        <v>0.28599999999999998</v>
      </c>
      <c r="AK681" s="4">
        <f t="shared" si="71"/>
        <v>0.14017078868294919</v>
      </c>
      <c r="AM681" s="1">
        <f t="shared" si="76"/>
        <v>2.0451391989239079E-2</v>
      </c>
      <c r="AN681" s="1">
        <f t="shared" si="77"/>
        <v>8.9177400662251827E-2</v>
      </c>
    </row>
    <row r="682" spans="31:40" ht="15" customHeight="1" x14ac:dyDescent="0.15">
      <c r="AE682" s="1">
        <f>IF(COUNTIF(AE$2:AE681,AE681)=AE681,AE681-1,AE681)</f>
        <v>93</v>
      </c>
      <c r="AF682" s="6">
        <f t="shared" si="72"/>
        <v>7.0000000000000007E-2</v>
      </c>
      <c r="AG682" s="7">
        <f t="shared" si="73"/>
        <v>0.01</v>
      </c>
      <c r="AH682" s="8">
        <f t="shared" si="74"/>
        <v>0.91999999999999993</v>
      </c>
      <c r="AJ682" s="4">
        <f t="shared" si="75"/>
        <v>0.28499999999999998</v>
      </c>
      <c r="AK682" s="4">
        <f t="shared" si="71"/>
        <v>0.13893394113750604</v>
      </c>
      <c r="AM682" s="1">
        <f t="shared" si="76"/>
        <v>2.0481511859620875E-2</v>
      </c>
      <c r="AN682" s="1">
        <f t="shared" si="77"/>
        <v>8.9235099337748508E-2</v>
      </c>
    </row>
    <row r="683" spans="31:40" ht="15" customHeight="1" x14ac:dyDescent="0.15">
      <c r="AE683" s="1">
        <f>IF(COUNTIF(AE$2:AE682,AE682)=AE682,AE682-1,AE682)</f>
        <v>93</v>
      </c>
      <c r="AF683" s="6">
        <f t="shared" si="72"/>
        <v>7.0000000000000007E-2</v>
      </c>
      <c r="AG683" s="7">
        <f t="shared" si="73"/>
        <v>0.02</v>
      </c>
      <c r="AH683" s="8">
        <f t="shared" si="74"/>
        <v>0.90999999999999992</v>
      </c>
      <c r="AJ683" s="4">
        <f t="shared" si="75"/>
        <v>0.28399999999999997</v>
      </c>
      <c r="AK683" s="4">
        <f t="shared" si="71"/>
        <v>0.13770755244357513</v>
      </c>
      <c r="AM683" s="1">
        <f t="shared" si="76"/>
        <v>2.0511631730002672E-2</v>
      </c>
      <c r="AN683" s="1">
        <f t="shared" si="77"/>
        <v>8.9292798013245217E-2</v>
      </c>
    </row>
    <row r="684" spans="31:40" ht="15" customHeight="1" x14ac:dyDescent="0.15">
      <c r="AE684" s="1">
        <f>IF(COUNTIF(AE$2:AE683,AE683)=AE683,AE683-1,AE683)</f>
        <v>93</v>
      </c>
      <c r="AF684" s="6">
        <f t="shared" si="72"/>
        <v>7.0000000000000007E-2</v>
      </c>
      <c r="AG684" s="7">
        <f t="shared" si="73"/>
        <v>0.03</v>
      </c>
      <c r="AH684" s="8">
        <f t="shared" si="74"/>
        <v>0.89999999999999991</v>
      </c>
      <c r="AJ684" s="4">
        <f t="shared" si="75"/>
        <v>0.28299999999999997</v>
      </c>
      <c r="AK684" s="4">
        <f t="shared" si="71"/>
        <v>0.13649190452184334</v>
      </c>
      <c r="AM684" s="1">
        <f t="shared" si="76"/>
        <v>2.0541751600384468E-2</v>
      </c>
      <c r="AN684" s="1">
        <f t="shared" si="77"/>
        <v>8.9350496688741898E-2</v>
      </c>
    </row>
    <row r="685" spans="31:40" ht="15" customHeight="1" x14ac:dyDescent="0.15">
      <c r="AE685" s="1">
        <f>IF(COUNTIF(AE$2:AE684,AE684)=AE684,AE684-1,AE684)</f>
        <v>93</v>
      </c>
      <c r="AF685" s="6">
        <f t="shared" si="72"/>
        <v>7.0000000000000007E-2</v>
      </c>
      <c r="AG685" s="7">
        <f t="shared" si="73"/>
        <v>0.04</v>
      </c>
      <c r="AH685" s="8">
        <f t="shared" si="74"/>
        <v>0.8899999999999999</v>
      </c>
      <c r="AJ685" s="4">
        <f t="shared" si="75"/>
        <v>0.28199999999999997</v>
      </c>
      <c r="AK685" s="4">
        <f t="shared" si="71"/>
        <v>0.13528728691196373</v>
      </c>
      <c r="AM685" s="1">
        <f t="shared" si="76"/>
        <v>2.0571871470766265E-2</v>
      </c>
      <c r="AN685" s="1">
        <f t="shared" si="77"/>
        <v>8.940819536423858E-2</v>
      </c>
    </row>
    <row r="686" spans="31:40" ht="15" customHeight="1" x14ac:dyDescent="0.15">
      <c r="AE686" s="1">
        <f>IF(COUNTIF(AE$2:AE685,AE685)=AE685,AE685-1,AE685)</f>
        <v>93</v>
      </c>
      <c r="AF686" s="6">
        <f t="shared" si="72"/>
        <v>7.0000000000000007E-2</v>
      </c>
      <c r="AG686" s="7">
        <f t="shared" si="73"/>
        <v>0.05</v>
      </c>
      <c r="AH686" s="8">
        <f t="shared" si="74"/>
        <v>0.87999999999999989</v>
      </c>
      <c r="AJ686" s="4">
        <f t="shared" si="75"/>
        <v>0.28099999999999997</v>
      </c>
      <c r="AK686" s="4">
        <f t="shared" si="71"/>
        <v>0.13409399688278364</v>
      </c>
      <c r="AM686" s="1">
        <f t="shared" si="76"/>
        <v>2.0601991341148061E-2</v>
      </c>
      <c r="AN686" s="1">
        <f t="shared" si="77"/>
        <v>8.9465894039735289E-2</v>
      </c>
    </row>
    <row r="687" spans="31:40" ht="15" customHeight="1" x14ac:dyDescent="0.15">
      <c r="AE687" s="1">
        <f>IF(COUNTIF(AE$2:AE686,AE686)=AE686,AE686-1,AE686)</f>
        <v>93</v>
      </c>
      <c r="AF687" s="6">
        <f t="shared" si="72"/>
        <v>7.0000000000000007E-2</v>
      </c>
      <c r="AG687" s="7">
        <f t="shared" si="73"/>
        <v>6.0000000000000005E-2</v>
      </c>
      <c r="AH687" s="8">
        <f t="shared" si="74"/>
        <v>0.86999999999999988</v>
      </c>
      <c r="AJ687" s="4">
        <f t="shared" si="75"/>
        <v>0.27999999999999997</v>
      </c>
      <c r="AK687" s="4">
        <f t="shared" si="71"/>
        <v>0.13291233953249032</v>
      </c>
      <c r="AM687" s="1">
        <f t="shared" si="76"/>
        <v>2.0632111211529858E-2</v>
      </c>
      <c r="AN687" s="1">
        <f t="shared" si="77"/>
        <v>8.952359271523197E-2</v>
      </c>
    </row>
    <row r="688" spans="31:40" ht="15" customHeight="1" x14ac:dyDescent="0.15">
      <c r="AE688" s="1">
        <f>IF(COUNTIF(AE$2:AE687,AE687)=AE687,AE687-1,AE687)</f>
        <v>93</v>
      </c>
      <c r="AF688" s="6">
        <f t="shared" si="72"/>
        <v>7.0000000000000007E-2</v>
      </c>
      <c r="AG688" s="7">
        <f t="shared" si="73"/>
        <v>7.0000000000000007E-2</v>
      </c>
      <c r="AH688" s="8">
        <f t="shared" si="74"/>
        <v>0.85999999999999988</v>
      </c>
      <c r="AJ688" s="4">
        <f t="shared" si="75"/>
        <v>0.27899999999999997</v>
      </c>
      <c r="AK688" s="4">
        <f t="shared" si="71"/>
        <v>0.13174262787723642</v>
      </c>
      <c r="AM688" s="1">
        <f t="shared" si="76"/>
        <v>2.0662231081911654E-2</v>
      </c>
      <c r="AN688" s="1">
        <f t="shared" si="77"/>
        <v>8.9581291390728665E-2</v>
      </c>
    </row>
    <row r="689" spans="31:40" ht="15" customHeight="1" x14ac:dyDescent="0.15">
      <c r="AE689" s="1">
        <f>IF(COUNTIF(AE$2:AE688,AE688)=AE688,AE688-1,AE688)</f>
        <v>93</v>
      </c>
      <c r="AF689" s="6">
        <f t="shared" si="72"/>
        <v>7.0000000000000007E-2</v>
      </c>
      <c r="AG689" s="7">
        <f t="shared" si="73"/>
        <v>0.08</v>
      </c>
      <c r="AH689" s="8">
        <f t="shared" si="74"/>
        <v>0.85</v>
      </c>
      <c r="AJ689" s="4">
        <f t="shared" si="75"/>
        <v>0.27800000000000002</v>
      </c>
      <c r="AK689" s="4">
        <f t="shared" si="71"/>
        <v>0.13058518292670113</v>
      </c>
      <c r="AM689" s="1">
        <f t="shared" si="76"/>
        <v>2.0692350952293451E-2</v>
      </c>
      <c r="AN689" s="1">
        <f t="shared" si="77"/>
        <v>8.963899006622536E-2</v>
      </c>
    </row>
    <row r="690" spans="31:40" ht="15" customHeight="1" x14ac:dyDescent="0.15">
      <c r="AE690" s="1">
        <f>IF(COUNTIF(AE$2:AE689,AE689)=AE689,AE689-1,AE689)</f>
        <v>93</v>
      </c>
      <c r="AF690" s="6">
        <f t="shared" si="72"/>
        <v>7.0000000000000007E-2</v>
      </c>
      <c r="AG690" s="7">
        <f t="shared" si="73"/>
        <v>0.09</v>
      </c>
      <c r="AH690" s="8">
        <f t="shared" si="74"/>
        <v>0.84</v>
      </c>
      <c r="AJ690" s="4">
        <f t="shared" si="75"/>
        <v>0.27700000000000002</v>
      </c>
      <c r="AK690" s="4">
        <f t="shared" si="71"/>
        <v>0.12944033374493438</v>
      </c>
      <c r="AM690" s="1">
        <f t="shared" si="76"/>
        <v>2.0722470822675247E-2</v>
      </c>
      <c r="AN690" s="1">
        <f t="shared" si="77"/>
        <v>8.9696688741722042E-2</v>
      </c>
    </row>
    <row r="691" spans="31:40" ht="15" customHeight="1" x14ac:dyDescent="0.15">
      <c r="AE691" s="1">
        <f>IF(COUNTIF(AE$2:AE690,AE690)=AE690,AE690-1,AE690)</f>
        <v>93</v>
      </c>
      <c r="AF691" s="6">
        <f t="shared" si="72"/>
        <v>7.0000000000000007E-2</v>
      </c>
      <c r="AG691" s="7">
        <f t="shared" si="73"/>
        <v>9.9999999999999992E-2</v>
      </c>
      <c r="AH691" s="8">
        <f t="shared" si="74"/>
        <v>0.83</v>
      </c>
      <c r="AJ691" s="4">
        <f t="shared" si="75"/>
        <v>0.27599999999999997</v>
      </c>
      <c r="AK691" s="4">
        <f t="shared" si="71"/>
        <v>0.12830841749472247</v>
      </c>
      <c r="AM691" s="1">
        <f t="shared" si="76"/>
        <v>2.0752590693057044E-2</v>
      </c>
      <c r="AN691" s="1">
        <f t="shared" si="77"/>
        <v>8.9754387417218737E-2</v>
      </c>
    </row>
    <row r="692" spans="31:40" ht="15" customHeight="1" x14ac:dyDescent="0.15">
      <c r="AE692" s="1">
        <f>IF(COUNTIF(AE$2:AE691,AE691)=AE691,AE691-1,AE691)</f>
        <v>93</v>
      </c>
      <c r="AF692" s="6">
        <f t="shared" si="72"/>
        <v>7.0000000000000007E-2</v>
      </c>
      <c r="AG692" s="7">
        <f t="shared" si="73"/>
        <v>0.10999999999999999</v>
      </c>
      <c r="AH692" s="8">
        <f t="shared" si="74"/>
        <v>0.82</v>
      </c>
      <c r="AJ692" s="4">
        <f t="shared" si="75"/>
        <v>0.27499999999999997</v>
      </c>
      <c r="AK692" s="4">
        <f t="shared" si="71"/>
        <v>0.12718977946360313</v>
      </c>
      <c r="AM692" s="1">
        <f t="shared" si="76"/>
        <v>2.078271056343884E-2</v>
      </c>
      <c r="AN692" s="1">
        <f t="shared" si="77"/>
        <v>8.9812086092715432E-2</v>
      </c>
    </row>
    <row r="693" spans="31:40" ht="15" customHeight="1" x14ac:dyDescent="0.15">
      <c r="AE693" s="1">
        <f>IF(COUNTIF(AE$2:AE692,AE692)=AE692,AE692-1,AE692)</f>
        <v>93</v>
      </c>
      <c r="AF693" s="6">
        <f t="shared" si="72"/>
        <v>7.0000000000000007E-2</v>
      </c>
      <c r="AG693" s="7">
        <f t="shared" si="73"/>
        <v>0.11999999999999998</v>
      </c>
      <c r="AH693" s="8">
        <f t="shared" si="74"/>
        <v>0.80999999999999994</v>
      </c>
      <c r="AJ693" s="4">
        <f t="shared" si="75"/>
        <v>0.27399999999999997</v>
      </c>
      <c r="AK693" s="4">
        <f t="shared" si="71"/>
        <v>0.12608477306955029</v>
      </c>
      <c r="AM693" s="1">
        <f t="shared" si="76"/>
        <v>2.0812830433820637E-2</v>
      </c>
      <c r="AN693" s="1">
        <f t="shared" si="77"/>
        <v>8.9869784768212113E-2</v>
      </c>
    </row>
    <row r="694" spans="31:40" ht="15" customHeight="1" x14ac:dyDescent="0.15">
      <c r="AE694" s="1">
        <f>IF(COUNTIF(AE$2:AE693,AE693)=AE693,AE693-1,AE693)</f>
        <v>93</v>
      </c>
      <c r="AF694" s="6">
        <f t="shared" si="72"/>
        <v>7.0000000000000007E-2</v>
      </c>
      <c r="AG694" s="7">
        <f t="shared" si="73"/>
        <v>0.12999999999999998</v>
      </c>
      <c r="AH694" s="8">
        <f t="shared" si="74"/>
        <v>0.79999999999999993</v>
      </c>
      <c r="AJ694" s="4">
        <f t="shared" si="75"/>
        <v>0.27299999999999996</v>
      </c>
      <c r="AK694" s="4">
        <f t="shared" si="71"/>
        <v>0.12499375984424181</v>
      </c>
      <c r="AM694" s="1">
        <f t="shared" si="76"/>
        <v>2.0842950304202433E-2</v>
      </c>
      <c r="AN694" s="1">
        <f t="shared" si="77"/>
        <v>8.9927483443708808E-2</v>
      </c>
    </row>
    <row r="695" spans="31:40" ht="15" customHeight="1" x14ac:dyDescent="0.15">
      <c r="AE695" s="1">
        <f>IF(COUNTIF(AE$2:AE694,AE694)=AE694,AE694-1,AE694)</f>
        <v>93</v>
      </c>
      <c r="AF695" s="6">
        <f t="shared" si="72"/>
        <v>7.0000000000000007E-2</v>
      </c>
      <c r="AG695" s="7">
        <f t="shared" si="73"/>
        <v>0.13999999999999999</v>
      </c>
      <c r="AH695" s="8">
        <f t="shared" si="74"/>
        <v>0.78999999999999992</v>
      </c>
      <c r="AJ695" s="4">
        <f t="shared" si="75"/>
        <v>0.27199999999999996</v>
      </c>
      <c r="AK695" s="4">
        <f t="shared" si="71"/>
        <v>0.123917109391722</v>
      </c>
      <c r="AM695" s="1">
        <f t="shared" si="76"/>
        <v>2.087307017458423E-2</v>
      </c>
      <c r="AN695" s="1">
        <f t="shared" si="77"/>
        <v>8.9985182119205503E-2</v>
      </c>
    </row>
    <row r="696" spans="31:40" ht="15" customHeight="1" x14ac:dyDescent="0.15">
      <c r="AE696" s="1">
        <f>IF(COUNTIF(AE$2:AE695,AE695)=AE695,AE695-1,AE695)</f>
        <v>93</v>
      </c>
      <c r="AF696" s="6">
        <f t="shared" si="72"/>
        <v>7.0000000000000007E-2</v>
      </c>
      <c r="AG696" s="7">
        <f t="shared" si="73"/>
        <v>0.15</v>
      </c>
      <c r="AH696" s="8">
        <f t="shared" si="74"/>
        <v>0.77999999999999992</v>
      </c>
      <c r="AJ696" s="4">
        <f t="shared" si="75"/>
        <v>0.27099999999999996</v>
      </c>
      <c r="AK696" s="4">
        <f t="shared" si="71"/>
        <v>0.12285519932017529</v>
      </c>
      <c r="AM696" s="1">
        <f t="shared" si="76"/>
        <v>2.0903190044966026E-2</v>
      </c>
      <c r="AN696" s="1">
        <f t="shared" si="77"/>
        <v>9.0042880794702185E-2</v>
      </c>
    </row>
    <row r="697" spans="31:40" ht="15" customHeight="1" x14ac:dyDescent="0.15">
      <c r="AE697" s="1">
        <f>IF(COUNTIF(AE$2:AE696,AE696)=AE696,AE696-1,AE696)</f>
        <v>93</v>
      </c>
      <c r="AF697" s="6">
        <f t="shared" si="72"/>
        <v>7.0000000000000007E-2</v>
      </c>
      <c r="AG697" s="7">
        <f t="shared" si="73"/>
        <v>0.16</v>
      </c>
      <c r="AH697" s="8">
        <f t="shared" si="74"/>
        <v>0.76999999999999991</v>
      </c>
      <c r="AJ697" s="4">
        <f t="shared" si="75"/>
        <v>0.26999999999999996</v>
      </c>
      <c r="AK697" s="4">
        <f t="shared" si="71"/>
        <v>0.12180841514443901</v>
      </c>
      <c r="AM697" s="1">
        <f t="shared" si="76"/>
        <v>2.0933309915347822E-2</v>
      </c>
      <c r="AN697" s="1">
        <f t="shared" si="77"/>
        <v>9.010057947019888E-2</v>
      </c>
    </row>
    <row r="698" spans="31:40" ht="15" customHeight="1" x14ac:dyDescent="0.15">
      <c r="AE698" s="1">
        <f>IF(COUNTIF(AE$2:AE697,AE697)=AE697,AE697-1,AE697)</f>
        <v>93</v>
      </c>
      <c r="AF698" s="6">
        <f t="shared" si="72"/>
        <v>7.0000000000000007E-2</v>
      </c>
      <c r="AG698" s="7">
        <f t="shared" si="73"/>
        <v>0.17</v>
      </c>
      <c r="AH698" s="8">
        <f t="shared" si="74"/>
        <v>0.7599999999999999</v>
      </c>
      <c r="AJ698" s="4">
        <f t="shared" si="75"/>
        <v>0.26899999999999996</v>
      </c>
      <c r="AK698" s="4">
        <f t="shared" si="71"/>
        <v>0.12077715015680739</v>
      </c>
      <c r="AM698" s="1">
        <f t="shared" si="76"/>
        <v>2.0963429785729619E-2</v>
      </c>
      <c r="AN698" s="1">
        <f t="shared" si="77"/>
        <v>9.0158278145695575E-2</v>
      </c>
    </row>
    <row r="699" spans="31:40" ht="15" customHeight="1" x14ac:dyDescent="0.15">
      <c r="AE699" s="1">
        <f>IF(COUNTIF(AE$2:AE698,AE698)=AE698,AE698-1,AE698)</f>
        <v>93</v>
      </c>
      <c r="AF699" s="6">
        <f t="shared" si="72"/>
        <v>7.0000000000000007E-2</v>
      </c>
      <c r="AG699" s="7">
        <f t="shared" si="73"/>
        <v>0.18000000000000002</v>
      </c>
      <c r="AH699" s="8">
        <f t="shared" si="74"/>
        <v>0.74999999999999989</v>
      </c>
      <c r="AJ699" s="4">
        <f t="shared" si="75"/>
        <v>0.26799999999999996</v>
      </c>
      <c r="AK699" s="4">
        <f t="shared" si="71"/>
        <v>0.11976180526361482</v>
      </c>
      <c r="AM699" s="1">
        <f t="shared" si="76"/>
        <v>2.0993549656111415E-2</v>
      </c>
      <c r="AN699" s="1">
        <f t="shared" si="77"/>
        <v>9.0215976821192256E-2</v>
      </c>
    </row>
    <row r="700" spans="31:40" ht="15" customHeight="1" x14ac:dyDescent="0.15">
      <c r="AE700" s="1">
        <f>IF(COUNTIF(AE$2:AE699,AE699)=AE699,AE699-1,AE699)</f>
        <v>93</v>
      </c>
      <c r="AF700" s="6">
        <f t="shared" si="72"/>
        <v>7.0000000000000007E-2</v>
      </c>
      <c r="AG700" s="7">
        <f t="shared" si="73"/>
        <v>0.19000000000000003</v>
      </c>
      <c r="AH700" s="8">
        <f t="shared" si="74"/>
        <v>0.73999999999999988</v>
      </c>
      <c r="AJ700" s="4">
        <f t="shared" si="75"/>
        <v>0.26699999999999996</v>
      </c>
      <c r="AK700" s="4">
        <f t="shared" si="71"/>
        <v>0.1187627887850399</v>
      </c>
      <c r="AM700" s="1">
        <f t="shared" si="76"/>
        <v>2.1023669526493212E-2</v>
      </c>
      <c r="AN700" s="1">
        <f t="shared" si="77"/>
        <v>9.0273675496688965E-2</v>
      </c>
    </row>
    <row r="701" spans="31:40" ht="15" customHeight="1" x14ac:dyDescent="0.15">
      <c r="AE701" s="1">
        <f>IF(COUNTIF(AE$2:AE700,AE700)=AE700,AE700-1,AE700)</f>
        <v>93</v>
      </c>
      <c r="AF701" s="6">
        <f t="shared" si="72"/>
        <v>7.0000000000000007E-2</v>
      </c>
      <c r="AG701" s="7">
        <f t="shared" si="73"/>
        <v>0.20000000000000004</v>
      </c>
      <c r="AH701" s="8">
        <f t="shared" si="74"/>
        <v>0.72999999999999987</v>
      </c>
      <c r="AJ701" s="4">
        <f t="shared" si="75"/>
        <v>0.26599999999999996</v>
      </c>
      <c r="AK701" s="4">
        <f t="shared" si="71"/>
        <v>0.11778051621554389</v>
      </c>
      <c r="AM701" s="1">
        <f t="shared" si="76"/>
        <v>2.1053789396875008E-2</v>
      </c>
      <c r="AN701" s="1">
        <f t="shared" si="77"/>
        <v>9.0331374172185647E-2</v>
      </c>
    </row>
    <row r="702" spans="31:40" ht="15" customHeight="1" x14ac:dyDescent="0.15">
      <c r="AE702" s="1">
        <f>IF(COUNTIF(AE$2:AE701,AE701)=AE701,AE701-1,AE701)</f>
        <v>93</v>
      </c>
      <c r="AF702" s="6">
        <f t="shared" si="72"/>
        <v>7.0000000000000007E-2</v>
      </c>
      <c r="AG702" s="7">
        <f t="shared" si="73"/>
        <v>0.21000000000000005</v>
      </c>
      <c r="AH702" s="8">
        <f t="shared" si="74"/>
        <v>0.71999999999999986</v>
      </c>
      <c r="AJ702" s="4">
        <f t="shared" si="75"/>
        <v>0.26499999999999996</v>
      </c>
      <c r="AK702" s="4">
        <f t="shared" si="71"/>
        <v>0.11681540994235304</v>
      </c>
      <c r="AM702" s="1">
        <f t="shared" si="76"/>
        <v>2.1083909267256805E-2</v>
      </c>
      <c r="AN702" s="1">
        <f t="shared" si="77"/>
        <v>9.0389072847682328E-2</v>
      </c>
    </row>
    <row r="703" spans="31:40" ht="15" customHeight="1" x14ac:dyDescent="0.15">
      <c r="AE703" s="1">
        <f>IF(COUNTIF(AE$2:AE702,AE702)=AE702,AE702-1,AE702)</f>
        <v>93</v>
      </c>
      <c r="AF703" s="6">
        <f t="shared" si="72"/>
        <v>7.0000000000000007E-2</v>
      </c>
      <c r="AG703" s="7">
        <f t="shared" si="73"/>
        <v>0.22000000000000006</v>
      </c>
      <c r="AH703" s="8">
        <f t="shared" si="74"/>
        <v>0.70999999999999985</v>
      </c>
      <c r="AJ703" s="4">
        <f t="shared" si="75"/>
        <v>0.26399999999999996</v>
      </c>
      <c r="AK703" s="4">
        <f t="shared" si="71"/>
        <v>0.11586789891941597</v>
      </c>
      <c r="AM703" s="1">
        <f t="shared" si="76"/>
        <v>2.1114029137638601E-2</v>
      </c>
      <c r="AN703" s="1">
        <f t="shared" si="77"/>
        <v>9.0446771523179037E-2</v>
      </c>
    </row>
    <row r="704" spans="31:40" ht="15" customHeight="1" x14ac:dyDescent="0.15">
      <c r="AE704" s="1">
        <f>IF(COUNTIF(AE$2:AE703,AE703)=AE703,AE703-1,AE703)</f>
        <v>93</v>
      </c>
      <c r="AF704" s="6">
        <f t="shared" si="72"/>
        <v>7.0000000000000007E-2</v>
      </c>
      <c r="AG704" s="7">
        <f t="shared" si="73"/>
        <v>0.23000000000000007</v>
      </c>
      <c r="AH704" s="8">
        <f t="shared" si="74"/>
        <v>0.69999999999999984</v>
      </c>
      <c r="AJ704" s="4">
        <f t="shared" si="75"/>
        <v>0.26299999999999996</v>
      </c>
      <c r="AK704" s="4">
        <f t="shared" si="71"/>
        <v>0.11493841829431965</v>
      </c>
      <c r="AM704" s="1">
        <f t="shared" si="76"/>
        <v>2.1144149008020398E-2</v>
      </c>
      <c r="AN704" s="1">
        <f t="shared" si="77"/>
        <v>9.0504470198675718E-2</v>
      </c>
    </row>
    <row r="705" spans="31:40" ht="15" customHeight="1" x14ac:dyDescent="0.15">
      <c r="AE705" s="1">
        <f>IF(COUNTIF(AE$2:AE704,AE704)=AE704,AE704-1,AE704)</f>
        <v>93</v>
      </c>
      <c r="AF705" s="6">
        <f t="shared" si="72"/>
        <v>7.0000000000000007E-2</v>
      </c>
      <c r="AG705" s="7">
        <f t="shared" si="73"/>
        <v>0.24000000000000007</v>
      </c>
      <c r="AH705" s="8">
        <f t="shared" si="74"/>
        <v>0.68999999999999984</v>
      </c>
      <c r="AJ705" s="4">
        <f t="shared" si="75"/>
        <v>0.26199999999999996</v>
      </c>
      <c r="AK705" s="4">
        <f t="shared" si="71"/>
        <v>0.11402740898573463</v>
      </c>
      <c r="AM705" s="1">
        <f t="shared" si="76"/>
        <v>2.1174268878402194E-2</v>
      </c>
      <c r="AN705" s="1">
        <f t="shared" si="77"/>
        <v>9.0562168874172413E-2</v>
      </c>
    </row>
    <row r="706" spans="31:40" ht="15" customHeight="1" x14ac:dyDescent="0.15">
      <c r="AE706" s="1">
        <f>IF(COUNTIF(AE$2:AE705,AE705)=AE705,AE705-1,AE705)</f>
        <v>93</v>
      </c>
      <c r="AF706" s="6">
        <f t="shared" si="72"/>
        <v>7.0000000000000007E-2</v>
      </c>
      <c r="AG706" s="7">
        <f t="shared" si="73"/>
        <v>0.25000000000000006</v>
      </c>
      <c r="AH706" s="8">
        <f t="shared" si="74"/>
        <v>0.67999999999999994</v>
      </c>
      <c r="AJ706" s="4">
        <f t="shared" si="75"/>
        <v>0.26100000000000001</v>
      </c>
      <c r="AK706" s="4">
        <f t="shared" ref="AK706:AK769" si="78">SQRT(AF706^2*E$4+AG706^2*F$5+AH706^2*G$6+2*AF706*AG706*E$5+2*AF706*AH706*E$6+2*AG706*AH706*F$6)</f>
        <v>0.11313531720908374</v>
      </c>
      <c r="AM706" s="1">
        <f t="shared" si="76"/>
        <v>2.1204388748783991E-2</v>
      </c>
      <c r="AN706" s="1">
        <f t="shared" si="77"/>
        <v>9.0619867549669109E-2</v>
      </c>
    </row>
    <row r="707" spans="31:40" ht="15" customHeight="1" x14ac:dyDescent="0.15">
      <c r="AE707" s="1">
        <f>IF(COUNTIF(AE$2:AE706,AE706)=AE706,AE706-1,AE706)</f>
        <v>93</v>
      </c>
      <c r="AF707" s="6">
        <f t="shared" ref="AF707:AF770" si="79">IF(AE707=AE706,AF706,AF706+0.01*(1-3*M$39))</f>
        <v>7.0000000000000007E-2</v>
      </c>
      <c r="AG707" s="7">
        <f t="shared" ref="AG707:AG770" si="80">IF(AE707=AE706,AG706+0.01*(1-3*M$39),M$39)</f>
        <v>0.26000000000000006</v>
      </c>
      <c r="AH707" s="8">
        <f t="shared" ref="AH707:AH770" si="81">1-AF707-AG707</f>
        <v>0.66999999999999993</v>
      </c>
      <c r="AJ707" s="4">
        <f t="shared" si="75"/>
        <v>0.26</v>
      </c>
      <c r="AK707" s="4">
        <f t="shared" si="78"/>
        <v>0.11226259394829606</v>
      </c>
      <c r="AM707" s="1">
        <f t="shared" si="76"/>
        <v>2.1234508619165787E-2</v>
      </c>
      <c r="AN707" s="1">
        <f t="shared" si="77"/>
        <v>9.067756622516579E-2</v>
      </c>
    </row>
    <row r="708" spans="31:40" ht="15" customHeight="1" x14ac:dyDescent="0.15">
      <c r="AE708" s="1">
        <f>IF(COUNTIF(AE$2:AE707,AE707)=AE707,AE707-1,AE707)</f>
        <v>93</v>
      </c>
      <c r="AF708" s="6">
        <f t="shared" si="79"/>
        <v>7.0000000000000007E-2</v>
      </c>
      <c r="AG708" s="7">
        <f t="shared" si="80"/>
        <v>0.27000000000000007</v>
      </c>
      <c r="AH708" s="8">
        <f t="shared" si="81"/>
        <v>0.65999999999999992</v>
      </c>
      <c r="AJ708" s="4">
        <f t="shared" ref="AJ708:AJ771" si="82">AF708*$C$4+AG708*$C$5+AH708*$C$6</f>
        <v>0.25900000000000001</v>
      </c>
      <c r="AK708" s="4">
        <f t="shared" si="78"/>
        <v>0.11140969437171973</v>
      </c>
      <c r="AM708" s="1">
        <f t="shared" ref="AM708:AM771" si="83">AM707+0.0003*Z$34</f>
        <v>2.1264628489547584E-2</v>
      </c>
      <c r="AN708" s="1">
        <f t="shared" ref="AN708:AN771" si="84">F$37*AM708+C$7</f>
        <v>9.0735264900662485E-2</v>
      </c>
    </row>
    <row r="709" spans="31:40" ht="15" customHeight="1" x14ac:dyDescent="0.15">
      <c r="AE709" s="1">
        <f>IF(COUNTIF(AE$2:AE708,AE708)=AE708,AE708-1,AE708)</f>
        <v>93</v>
      </c>
      <c r="AF709" s="6">
        <f t="shared" si="79"/>
        <v>7.0000000000000007E-2</v>
      </c>
      <c r="AG709" s="7">
        <f t="shared" si="80"/>
        <v>0.28000000000000008</v>
      </c>
      <c r="AH709" s="8">
        <f t="shared" si="81"/>
        <v>0.64999999999999991</v>
      </c>
      <c r="AJ709" s="4">
        <f t="shared" si="82"/>
        <v>0.25800000000000001</v>
      </c>
      <c r="AK709" s="4">
        <f t="shared" si="78"/>
        <v>0.11057707719052805</v>
      </c>
      <c r="AM709" s="1">
        <f t="shared" si="83"/>
        <v>2.129474835992938E-2</v>
      </c>
      <c r="AN709" s="1">
        <f t="shared" si="84"/>
        <v>9.079296357615918E-2</v>
      </c>
    </row>
    <row r="710" spans="31:40" ht="15" customHeight="1" x14ac:dyDescent="0.15">
      <c r="AE710" s="1">
        <f>IF(COUNTIF(AE$2:AE709,AE709)=AE709,AE709-1,AE709)</f>
        <v>93</v>
      </c>
      <c r="AF710" s="6">
        <f t="shared" si="79"/>
        <v>7.0000000000000007E-2</v>
      </c>
      <c r="AG710" s="7">
        <f t="shared" si="80"/>
        <v>0.29000000000000009</v>
      </c>
      <c r="AH710" s="8">
        <f t="shared" si="81"/>
        <v>0.6399999999999999</v>
      </c>
      <c r="AJ710" s="4">
        <f t="shared" si="82"/>
        <v>0.25700000000000001</v>
      </c>
      <c r="AK710" s="4">
        <f t="shared" si="78"/>
        <v>0.10976520395826719</v>
      </c>
      <c r="AM710" s="1">
        <f t="shared" si="83"/>
        <v>2.1324868230311177E-2</v>
      </c>
      <c r="AN710" s="1">
        <f t="shared" si="84"/>
        <v>9.0850662251655862E-2</v>
      </c>
    </row>
    <row r="711" spans="31:40" ht="15" customHeight="1" x14ac:dyDescent="0.15">
      <c r="AE711" s="1">
        <f>IF(COUNTIF(AE$2:AE710,AE710)=AE710,AE710-1,AE710)</f>
        <v>93</v>
      </c>
      <c r="AF711" s="6">
        <f t="shared" si="79"/>
        <v>7.0000000000000007E-2</v>
      </c>
      <c r="AG711" s="7">
        <f t="shared" si="80"/>
        <v>0.3000000000000001</v>
      </c>
      <c r="AH711" s="8">
        <f t="shared" si="81"/>
        <v>0.62999999999999989</v>
      </c>
      <c r="AJ711" s="4">
        <f t="shared" si="82"/>
        <v>0.25600000000000001</v>
      </c>
      <c r="AK711" s="4">
        <f t="shared" si="78"/>
        <v>0.10897453831056134</v>
      </c>
      <c r="AM711" s="1">
        <f t="shared" si="83"/>
        <v>2.1354988100692973E-2</v>
      </c>
      <c r="AN711" s="1">
        <f t="shared" si="84"/>
        <v>9.0908360927152557E-2</v>
      </c>
    </row>
    <row r="712" spans="31:40" ht="15" customHeight="1" x14ac:dyDescent="0.15">
      <c r="AE712" s="1">
        <f>IF(COUNTIF(AE$2:AE711,AE711)=AE711,AE711-1,AE711)</f>
        <v>93</v>
      </c>
      <c r="AF712" s="6">
        <f t="shared" si="79"/>
        <v>7.0000000000000007E-2</v>
      </c>
      <c r="AG712" s="7">
        <f t="shared" si="80"/>
        <v>0.31000000000000011</v>
      </c>
      <c r="AH712" s="8">
        <f t="shared" si="81"/>
        <v>0.61999999999999988</v>
      </c>
      <c r="AJ712" s="4">
        <f t="shared" si="82"/>
        <v>0.255</v>
      </c>
      <c r="AK712" s="4">
        <f t="shared" si="78"/>
        <v>0.10820554514441486</v>
      </c>
      <c r="AM712" s="1">
        <f t="shared" si="83"/>
        <v>2.138510797107477E-2</v>
      </c>
      <c r="AN712" s="1">
        <f t="shared" si="84"/>
        <v>9.0966059602649252E-2</v>
      </c>
    </row>
    <row r="713" spans="31:40" ht="15" customHeight="1" x14ac:dyDescent="0.15">
      <c r="AE713" s="1">
        <f>IF(COUNTIF(AE$2:AE712,AE712)=AE712,AE712-1,AE712)</f>
        <v>93</v>
      </c>
      <c r="AF713" s="6">
        <f t="shared" si="79"/>
        <v>7.0000000000000007E-2</v>
      </c>
      <c r="AG713" s="7">
        <f t="shared" si="80"/>
        <v>0.32000000000000012</v>
      </c>
      <c r="AH713" s="8">
        <f t="shared" si="81"/>
        <v>0.60999999999999988</v>
      </c>
      <c r="AJ713" s="4">
        <f t="shared" si="82"/>
        <v>0.254</v>
      </c>
      <c r="AK713" s="4">
        <f t="shared" si="78"/>
        <v>0.10745868973703336</v>
      </c>
      <c r="AM713" s="1">
        <f t="shared" si="83"/>
        <v>2.1415227841456566E-2</v>
      </c>
      <c r="AN713" s="1">
        <f t="shared" si="84"/>
        <v>9.1023758278145933E-2</v>
      </c>
    </row>
    <row r="714" spans="31:40" ht="15" customHeight="1" x14ac:dyDescent="0.15">
      <c r="AE714" s="1">
        <f>IF(COUNTIF(AE$2:AE713,AE713)=AE713,AE713-1,AE713)</f>
        <v>93</v>
      </c>
      <c r="AF714" s="6">
        <f t="shared" si="79"/>
        <v>7.0000000000000007E-2</v>
      </c>
      <c r="AG714" s="7">
        <f t="shared" si="80"/>
        <v>0.33000000000000013</v>
      </c>
      <c r="AH714" s="8">
        <f t="shared" si="81"/>
        <v>0.59999999999999987</v>
      </c>
      <c r="AJ714" s="4">
        <f t="shared" si="82"/>
        <v>0.253</v>
      </c>
      <c r="AK714" s="4">
        <f t="shared" si="78"/>
        <v>0.1067344368046227</v>
      </c>
      <c r="AM714" s="1">
        <f t="shared" si="83"/>
        <v>2.1445347711838363E-2</v>
      </c>
      <c r="AN714" s="1">
        <f t="shared" si="84"/>
        <v>9.1081456953642628E-2</v>
      </c>
    </row>
    <row r="715" spans="31:40" ht="15" customHeight="1" x14ac:dyDescent="0.15">
      <c r="AE715" s="1">
        <f>IF(COUNTIF(AE$2:AE714,AE714)=AE714,AE714-1,AE714)</f>
        <v>93</v>
      </c>
      <c r="AF715" s="6">
        <f t="shared" si="79"/>
        <v>7.0000000000000007E-2</v>
      </c>
      <c r="AG715" s="7">
        <f t="shared" si="80"/>
        <v>0.34000000000000014</v>
      </c>
      <c r="AH715" s="8">
        <f t="shared" si="81"/>
        <v>0.58999999999999986</v>
      </c>
      <c r="AJ715" s="4">
        <f t="shared" si="82"/>
        <v>0.252</v>
      </c>
      <c r="AK715" s="4">
        <f t="shared" si="78"/>
        <v>0.10603324950221982</v>
      </c>
      <c r="AM715" s="1">
        <f t="shared" si="83"/>
        <v>2.1475467582220159E-2</v>
      </c>
      <c r="AN715" s="1">
        <f t="shared" si="84"/>
        <v>9.1139155629139323E-2</v>
      </c>
    </row>
    <row r="716" spans="31:40" ht="15" customHeight="1" x14ac:dyDescent="0.15">
      <c r="AE716" s="1">
        <f>IF(COUNTIF(AE$2:AE715,AE715)=AE715,AE715-1,AE715)</f>
        <v>93</v>
      </c>
      <c r="AF716" s="6">
        <f t="shared" si="79"/>
        <v>7.0000000000000007E-2</v>
      </c>
      <c r="AG716" s="7">
        <f t="shared" si="80"/>
        <v>0.35000000000000014</v>
      </c>
      <c r="AH716" s="8">
        <f t="shared" si="81"/>
        <v>0.57999999999999985</v>
      </c>
      <c r="AJ716" s="4">
        <f t="shared" si="82"/>
        <v>0.251</v>
      </c>
      <c r="AK716" s="4">
        <f t="shared" si="78"/>
        <v>0.10535558836625611</v>
      </c>
      <c r="AM716" s="1">
        <f t="shared" si="83"/>
        <v>2.1505587452601956E-2</v>
      </c>
      <c r="AN716" s="1">
        <f t="shared" si="84"/>
        <v>9.1196854304636005E-2</v>
      </c>
    </row>
    <row r="717" spans="31:40" ht="15" customHeight="1" x14ac:dyDescent="0.15">
      <c r="AE717" s="1">
        <f>IF(COUNTIF(AE$2:AE716,AE716)=AE716,AE716-1,AE716)</f>
        <v>93</v>
      </c>
      <c r="AF717" s="6">
        <f t="shared" si="79"/>
        <v>7.0000000000000007E-2</v>
      </c>
      <c r="AG717" s="7">
        <f t="shared" si="80"/>
        <v>0.36000000000000015</v>
      </c>
      <c r="AH717" s="8">
        <f t="shared" si="81"/>
        <v>0.56999999999999984</v>
      </c>
      <c r="AJ717" s="4">
        <f t="shared" si="82"/>
        <v>0.25</v>
      </c>
      <c r="AK717" s="4">
        <f t="shared" si="78"/>
        <v>0.10470191020224988</v>
      </c>
      <c r="AM717" s="1">
        <f t="shared" si="83"/>
        <v>2.1535707322983752E-2</v>
      </c>
      <c r="AN717" s="1">
        <f t="shared" si="84"/>
        <v>9.12545529801327E-2</v>
      </c>
    </row>
    <row r="718" spans="31:40" ht="15" customHeight="1" x14ac:dyDescent="0.15">
      <c r="AE718" s="1">
        <f>IF(COUNTIF(AE$2:AE717,AE717)=AE717,AE717-1,AE717)</f>
        <v>93</v>
      </c>
      <c r="AF718" s="6">
        <f t="shared" si="79"/>
        <v>7.0000000000000007E-2</v>
      </c>
      <c r="AG718" s="7">
        <f t="shared" si="80"/>
        <v>0.37000000000000016</v>
      </c>
      <c r="AH718" s="8">
        <f t="shared" si="81"/>
        <v>0.55999999999999983</v>
      </c>
      <c r="AJ718" s="4">
        <f t="shared" si="82"/>
        <v>0.249</v>
      </c>
      <c r="AK718" s="4">
        <f t="shared" si="78"/>
        <v>0.10407266692076261</v>
      </c>
      <c r="AM718" s="1">
        <f t="shared" si="83"/>
        <v>2.1565827193365548E-2</v>
      </c>
      <c r="AN718" s="1">
        <f t="shared" si="84"/>
        <v>9.1312251655629395E-2</v>
      </c>
    </row>
    <row r="719" spans="31:40" ht="15" customHeight="1" x14ac:dyDescent="0.15">
      <c r="AE719" s="1">
        <f>IF(COUNTIF(AE$2:AE718,AE718)=AE718,AE718-1,AE718)</f>
        <v>93</v>
      </c>
      <c r="AF719" s="6">
        <f t="shared" si="79"/>
        <v>7.0000000000000007E-2</v>
      </c>
      <c r="AG719" s="7">
        <f t="shared" si="80"/>
        <v>0.38000000000000017</v>
      </c>
      <c r="AH719" s="8">
        <f t="shared" si="81"/>
        <v>0.54999999999999982</v>
      </c>
      <c r="AJ719" s="4">
        <f t="shared" si="82"/>
        <v>0.248</v>
      </c>
      <c r="AK719" s="4">
        <f t="shared" si="78"/>
        <v>0.10346830432552762</v>
      </c>
      <c r="AM719" s="1">
        <f t="shared" si="83"/>
        <v>2.1595947063747345E-2</v>
      </c>
      <c r="AN719" s="1">
        <f t="shared" si="84"/>
        <v>9.1369950331126076E-2</v>
      </c>
    </row>
    <row r="720" spans="31:40" ht="15" customHeight="1" x14ac:dyDescent="0.15">
      <c r="AE720" s="1">
        <f>IF(COUNTIF(AE$2:AE719,AE719)=AE719,AE719-1,AE719)</f>
        <v>93</v>
      </c>
      <c r="AF720" s="6">
        <f t="shared" si="79"/>
        <v>7.0000000000000007E-2</v>
      </c>
      <c r="AG720" s="7">
        <f t="shared" si="80"/>
        <v>0.39000000000000018</v>
      </c>
      <c r="AH720" s="8">
        <f t="shared" si="81"/>
        <v>0.53999999999999981</v>
      </c>
      <c r="AJ720" s="4">
        <f t="shared" si="82"/>
        <v>0.247</v>
      </c>
      <c r="AK720" s="4">
        <f t="shared" si="78"/>
        <v>0.10288926085845888</v>
      </c>
      <c r="AM720" s="1">
        <f t="shared" si="83"/>
        <v>2.1626066934129141E-2</v>
      </c>
      <c r="AN720" s="1">
        <f t="shared" si="84"/>
        <v>9.1427649006622785E-2</v>
      </c>
    </row>
    <row r="721" spans="31:40" ht="15" customHeight="1" x14ac:dyDescent="0.15">
      <c r="AE721" s="1">
        <f>IF(COUNTIF(AE$2:AE720,AE720)=AE720,AE720-1,AE720)</f>
        <v>93</v>
      </c>
      <c r="AF721" s="6">
        <f t="shared" si="79"/>
        <v>7.0000000000000007E-2</v>
      </c>
      <c r="AG721" s="7">
        <f t="shared" si="80"/>
        <v>0.40000000000000019</v>
      </c>
      <c r="AH721" s="8">
        <f t="shared" si="81"/>
        <v>0.5299999999999998</v>
      </c>
      <c r="AJ721" s="4">
        <f t="shared" si="82"/>
        <v>0.246</v>
      </c>
      <c r="AK721" s="4">
        <f t="shared" si="78"/>
        <v>0.10233596630706136</v>
      </c>
      <c r="AM721" s="1">
        <f t="shared" si="83"/>
        <v>2.1656186804510938E-2</v>
      </c>
      <c r="AN721" s="1">
        <f t="shared" si="84"/>
        <v>9.1485347682119467E-2</v>
      </c>
    </row>
    <row r="722" spans="31:40" ht="15" customHeight="1" x14ac:dyDescent="0.15">
      <c r="AE722" s="1">
        <f>IF(COUNTIF(AE$2:AE721,AE721)=AE721,AE721-1,AE721)</f>
        <v>93</v>
      </c>
      <c r="AF722" s="6">
        <f t="shared" si="79"/>
        <v>7.0000000000000007E-2</v>
      </c>
      <c r="AG722" s="7">
        <f t="shared" si="80"/>
        <v>0.4100000000000002</v>
      </c>
      <c r="AH722" s="8">
        <f t="shared" si="81"/>
        <v>0.5199999999999998</v>
      </c>
      <c r="AJ722" s="4">
        <f t="shared" si="82"/>
        <v>0.245</v>
      </c>
      <c r="AK722" s="4">
        <f t="shared" si="78"/>
        <v>0.10180884048057909</v>
      </c>
      <c r="AM722" s="1">
        <f t="shared" si="83"/>
        <v>2.1686306674892734E-2</v>
      </c>
      <c r="AN722" s="1">
        <f t="shared" si="84"/>
        <v>9.1543046357616162E-2</v>
      </c>
    </row>
    <row r="723" spans="31:40" ht="15" customHeight="1" x14ac:dyDescent="0.15">
      <c r="AE723" s="1">
        <f>IF(COUNTIF(AE$2:AE722,AE722)=AE722,AE722-1,AE722)</f>
        <v>93</v>
      </c>
      <c r="AF723" s="6">
        <f t="shared" si="79"/>
        <v>7.0000000000000007E-2</v>
      </c>
      <c r="AG723" s="7">
        <f t="shared" si="80"/>
        <v>0.42000000000000021</v>
      </c>
      <c r="AH723" s="8">
        <f t="shared" si="81"/>
        <v>0.50999999999999979</v>
      </c>
      <c r="AJ723" s="4">
        <f t="shared" si="82"/>
        <v>0.24399999999999999</v>
      </c>
      <c r="AK723" s="4">
        <f t="shared" si="78"/>
        <v>0.10130829186201887</v>
      </c>
      <c r="AM723" s="1">
        <f t="shared" si="83"/>
        <v>2.1716426545274531E-2</v>
      </c>
      <c r="AN723" s="1">
        <f t="shared" si="84"/>
        <v>9.1600745033112857E-2</v>
      </c>
    </row>
    <row r="724" spans="31:40" ht="15" customHeight="1" x14ac:dyDescent="0.15">
      <c r="AE724" s="1">
        <f>IF(COUNTIF(AE$2:AE723,AE723)=AE723,AE723-1,AE723)</f>
        <v>93</v>
      </c>
      <c r="AF724" s="6">
        <f t="shared" si="79"/>
        <v>7.0000000000000007E-2</v>
      </c>
      <c r="AG724" s="7">
        <f t="shared" si="80"/>
        <v>0.43000000000000022</v>
      </c>
      <c r="AH724" s="8">
        <f t="shared" si="81"/>
        <v>0.49999999999999972</v>
      </c>
      <c r="AJ724" s="4">
        <f t="shared" si="82"/>
        <v>0.24299999999999997</v>
      </c>
      <c r="AK724" s="4">
        <f t="shared" si="78"/>
        <v>0.10083471624396034</v>
      </c>
      <c r="AM724" s="1">
        <f t="shared" si="83"/>
        <v>2.1746546415656327E-2</v>
      </c>
      <c r="AN724" s="1">
        <f t="shared" si="84"/>
        <v>9.1658443708609538E-2</v>
      </c>
    </row>
    <row r="725" spans="31:40" ht="15" customHeight="1" x14ac:dyDescent="0.15">
      <c r="AE725" s="1">
        <f>IF(COUNTIF(AE$2:AE724,AE724)=AE724,AE724-1,AE724)</f>
        <v>93</v>
      </c>
      <c r="AF725" s="6">
        <f t="shared" si="79"/>
        <v>7.0000000000000007E-2</v>
      </c>
      <c r="AG725" s="7">
        <f t="shared" si="80"/>
        <v>0.44000000000000022</v>
      </c>
      <c r="AH725" s="8">
        <f t="shared" si="81"/>
        <v>0.48999999999999971</v>
      </c>
      <c r="AJ725" s="4">
        <f t="shared" si="82"/>
        <v>0.24199999999999997</v>
      </c>
      <c r="AK725" s="4">
        <f t="shared" si="78"/>
        <v>0.10038849535678875</v>
      </c>
      <c r="AM725" s="1">
        <f t="shared" si="83"/>
        <v>2.1776666286038124E-2</v>
      </c>
      <c r="AN725" s="1">
        <f t="shared" si="84"/>
        <v>9.1716142384106233E-2</v>
      </c>
    </row>
    <row r="726" spans="31:40" ht="15" customHeight="1" x14ac:dyDescent="0.15">
      <c r="AE726" s="1">
        <f>IF(COUNTIF(AE$2:AE725,AE725)=AE725,AE725-1,AE725)</f>
        <v>93</v>
      </c>
      <c r="AF726" s="6">
        <f t="shared" si="79"/>
        <v>7.0000000000000007E-2</v>
      </c>
      <c r="AG726" s="7">
        <f t="shared" si="80"/>
        <v>0.45000000000000023</v>
      </c>
      <c r="AH726" s="8">
        <f t="shared" si="81"/>
        <v>0.4799999999999997</v>
      </c>
      <c r="AJ726" s="4">
        <f t="shared" si="82"/>
        <v>0.24099999999999996</v>
      </c>
      <c r="AK726" s="4">
        <f t="shared" si="78"/>
        <v>9.9969995498649475E-2</v>
      </c>
      <c r="AM726" s="1">
        <f t="shared" si="83"/>
        <v>2.180678615641992E-2</v>
      </c>
      <c r="AN726" s="1">
        <f t="shared" si="84"/>
        <v>9.1773841059602929E-2</v>
      </c>
    </row>
    <row r="727" spans="31:40" ht="15" customHeight="1" x14ac:dyDescent="0.15">
      <c r="AE727" s="1">
        <f>IF(COUNTIF(AE$2:AE726,AE726)=AE726,AE726-1,AE726)</f>
        <v>93</v>
      </c>
      <c r="AF727" s="6">
        <f t="shared" si="79"/>
        <v>7.0000000000000007E-2</v>
      </c>
      <c r="AG727" s="7">
        <f t="shared" si="80"/>
        <v>0.46000000000000024</v>
      </c>
      <c r="AH727" s="8">
        <f t="shared" si="81"/>
        <v>0.4699999999999997</v>
      </c>
      <c r="AJ727" s="4">
        <f t="shared" si="82"/>
        <v>0.23999999999999996</v>
      </c>
      <c r="AK727" s="4">
        <f t="shared" si="78"/>
        <v>9.9579566177002379E-2</v>
      </c>
      <c r="AM727" s="1">
        <f t="shared" si="83"/>
        <v>2.1836906026801717E-2</v>
      </c>
      <c r="AN727" s="1">
        <f t="shared" si="84"/>
        <v>9.183153973509961E-2</v>
      </c>
    </row>
    <row r="728" spans="31:40" ht="15" customHeight="1" x14ac:dyDescent="0.15">
      <c r="AE728" s="1">
        <f>IF(COUNTIF(AE$2:AE727,AE727)=AE727,AE727-1,AE727)</f>
        <v>93</v>
      </c>
      <c r="AF728" s="6">
        <f t="shared" si="79"/>
        <v>7.0000000000000007E-2</v>
      </c>
      <c r="AG728" s="7">
        <f t="shared" si="80"/>
        <v>0.47000000000000025</v>
      </c>
      <c r="AH728" s="8">
        <f t="shared" si="81"/>
        <v>0.45999999999999969</v>
      </c>
      <c r="AJ728" s="4">
        <f t="shared" si="82"/>
        <v>0.23899999999999996</v>
      </c>
      <c r="AK728" s="4">
        <f t="shared" si="78"/>
        <v>9.921753877213442E-2</v>
      </c>
      <c r="AM728" s="1">
        <f t="shared" si="83"/>
        <v>2.1867025897183513E-2</v>
      </c>
      <c r="AN728" s="1">
        <f t="shared" si="84"/>
        <v>9.1889238410596305E-2</v>
      </c>
    </row>
    <row r="729" spans="31:40" ht="15" customHeight="1" x14ac:dyDescent="0.15">
      <c r="AE729" s="1">
        <f>IF(COUNTIF(AE$2:AE728,AE728)=AE728,AE728-1,AE728)</f>
        <v>93</v>
      </c>
      <c r="AF729" s="6">
        <f t="shared" si="79"/>
        <v>7.0000000000000007E-2</v>
      </c>
      <c r="AG729" s="7">
        <f t="shared" si="80"/>
        <v>0.48000000000000026</v>
      </c>
      <c r="AH729" s="8">
        <f t="shared" si="81"/>
        <v>0.44999999999999968</v>
      </c>
      <c r="AJ729" s="4">
        <f t="shared" si="82"/>
        <v>0.23799999999999996</v>
      </c>
      <c r="AK729" s="4">
        <f t="shared" si="78"/>
        <v>9.8884225233350526E-2</v>
      </c>
      <c r="AM729" s="1">
        <f t="shared" si="83"/>
        <v>2.189714576756531E-2</v>
      </c>
      <c r="AN729" s="1">
        <f t="shared" si="84"/>
        <v>9.1946937086093E-2</v>
      </c>
    </row>
    <row r="730" spans="31:40" ht="15" customHeight="1" x14ac:dyDescent="0.15">
      <c r="AE730" s="1">
        <f>IF(COUNTIF(AE$2:AE729,AE729)=AE729,AE729-1,AE729)</f>
        <v>93</v>
      </c>
      <c r="AF730" s="6">
        <f t="shared" si="79"/>
        <v>7.0000000000000007E-2</v>
      </c>
      <c r="AG730" s="7">
        <f t="shared" si="80"/>
        <v>0.49000000000000027</v>
      </c>
      <c r="AH730" s="8">
        <f t="shared" si="81"/>
        <v>0.43999999999999967</v>
      </c>
      <c r="AJ730" s="4">
        <f t="shared" si="82"/>
        <v>0.23699999999999996</v>
      </c>
      <c r="AK730" s="4">
        <f t="shared" si="78"/>
        <v>9.8579916818792246E-2</v>
      </c>
      <c r="AM730" s="1">
        <f t="shared" si="83"/>
        <v>2.1927265637947106E-2</v>
      </c>
      <c r="AN730" s="1">
        <f t="shared" si="84"/>
        <v>9.2004635761589681E-2</v>
      </c>
    </row>
    <row r="731" spans="31:40" ht="15" customHeight="1" x14ac:dyDescent="0.15">
      <c r="AE731" s="1">
        <f>IF(COUNTIF(AE$2:AE730,AE730)=AE730,AE730-1,AE730)</f>
        <v>93</v>
      </c>
      <c r="AF731" s="6">
        <f t="shared" si="79"/>
        <v>7.0000000000000007E-2</v>
      </c>
      <c r="AG731" s="7">
        <f t="shared" si="80"/>
        <v>0.50000000000000022</v>
      </c>
      <c r="AH731" s="8">
        <f t="shared" si="81"/>
        <v>0.42999999999999972</v>
      </c>
      <c r="AJ731" s="4">
        <f t="shared" si="82"/>
        <v>0.23599999999999999</v>
      </c>
      <c r="AK731" s="4">
        <f t="shared" si="78"/>
        <v>9.8304882889915471E-2</v>
      </c>
      <c r="AM731" s="1">
        <f t="shared" si="83"/>
        <v>2.1957385508328903E-2</v>
      </c>
      <c r="AN731" s="1">
        <f t="shared" si="84"/>
        <v>9.2062334437086377E-2</v>
      </c>
    </row>
    <row r="732" spans="31:40" ht="15" customHeight="1" x14ac:dyDescent="0.15">
      <c r="AE732" s="1">
        <f>IF(COUNTIF(AE$2:AE731,AE731)=AE731,AE731-1,AE731)</f>
        <v>93</v>
      </c>
      <c r="AF732" s="6">
        <f t="shared" si="79"/>
        <v>7.0000000000000007E-2</v>
      </c>
      <c r="AG732" s="7">
        <f t="shared" si="80"/>
        <v>0.51000000000000023</v>
      </c>
      <c r="AH732" s="8">
        <f t="shared" si="81"/>
        <v>0.41999999999999971</v>
      </c>
      <c r="AJ732" s="4">
        <f t="shared" si="82"/>
        <v>0.23499999999999999</v>
      </c>
      <c r="AK732" s="4">
        <f t="shared" si="78"/>
        <v>9.8059369771582763E-2</v>
      </c>
      <c r="AM732" s="1">
        <f t="shared" si="83"/>
        <v>2.1987505378710699E-2</v>
      </c>
      <c r="AN732" s="1">
        <f t="shared" si="84"/>
        <v>9.2120033112583072E-2</v>
      </c>
    </row>
    <row r="733" spans="31:40" ht="15" customHeight="1" x14ac:dyDescent="0.15">
      <c r="AE733" s="1">
        <f>IF(COUNTIF(AE$2:AE732,AE732)=AE732,AE732-1,AE732)</f>
        <v>93</v>
      </c>
      <c r="AF733" s="6">
        <f t="shared" si="79"/>
        <v>7.0000000000000007E-2</v>
      </c>
      <c r="AG733" s="7">
        <f t="shared" si="80"/>
        <v>0.52000000000000024</v>
      </c>
      <c r="AH733" s="8">
        <f t="shared" si="81"/>
        <v>0.4099999999999997</v>
      </c>
      <c r="AJ733" s="4">
        <f t="shared" si="82"/>
        <v>0.23399999999999996</v>
      </c>
      <c r="AK733" s="4">
        <f t="shared" si="78"/>
        <v>9.7843599688482427E-2</v>
      </c>
      <c r="AM733" s="1">
        <f t="shared" si="83"/>
        <v>2.2017625249092496E-2</v>
      </c>
      <c r="AN733" s="1">
        <f t="shared" si="84"/>
        <v>9.2177731788079753E-2</v>
      </c>
    </row>
    <row r="734" spans="31:40" ht="15" customHeight="1" x14ac:dyDescent="0.15">
      <c r="AE734" s="1">
        <f>IF(COUNTIF(AE$2:AE733,AE733)=AE733,AE733-1,AE733)</f>
        <v>93</v>
      </c>
      <c r="AF734" s="6">
        <f t="shared" si="79"/>
        <v>7.0000000000000007E-2</v>
      </c>
      <c r="AG734" s="7">
        <f t="shared" si="80"/>
        <v>0.53000000000000025</v>
      </c>
      <c r="AH734" s="8">
        <f t="shared" si="81"/>
        <v>0.39999999999999969</v>
      </c>
      <c r="AJ734" s="4">
        <f t="shared" si="82"/>
        <v>0.23299999999999996</v>
      </c>
      <c r="AK734" s="4">
        <f t="shared" si="78"/>
        <v>9.7657769788174045E-2</v>
      </c>
      <c r="AM734" s="1">
        <f t="shared" si="83"/>
        <v>2.2047745119474292E-2</v>
      </c>
      <c r="AN734" s="1">
        <f t="shared" si="84"/>
        <v>9.2235430463576448E-2</v>
      </c>
    </row>
    <row r="735" spans="31:40" ht="15" customHeight="1" x14ac:dyDescent="0.15">
      <c r="AE735" s="1">
        <f>IF(COUNTIF(AE$2:AE734,AE734)=AE734,AE734-1,AE734)</f>
        <v>93</v>
      </c>
      <c r="AF735" s="6">
        <f t="shared" si="79"/>
        <v>7.0000000000000007E-2</v>
      </c>
      <c r="AG735" s="7">
        <f t="shared" si="80"/>
        <v>0.54000000000000026</v>
      </c>
      <c r="AH735" s="8">
        <f t="shared" si="81"/>
        <v>0.38999999999999968</v>
      </c>
      <c r="AJ735" s="4">
        <f t="shared" si="82"/>
        <v>0.23199999999999996</v>
      </c>
      <c r="AK735" s="4">
        <f t="shared" si="78"/>
        <v>9.7502051260473482E-2</v>
      </c>
      <c r="AM735" s="1">
        <f t="shared" si="83"/>
        <v>2.2077864989856089E-2</v>
      </c>
      <c r="AN735" s="1">
        <f t="shared" si="84"/>
        <v>9.2293129139073143E-2</v>
      </c>
    </row>
    <row r="736" spans="31:40" ht="15" customHeight="1" x14ac:dyDescent="0.15">
      <c r="AE736" s="1">
        <f>IF(COUNTIF(AE$2:AE735,AE735)=AE735,AE735-1,AE735)</f>
        <v>93</v>
      </c>
      <c r="AF736" s="6">
        <f t="shared" si="79"/>
        <v>7.0000000000000007E-2</v>
      </c>
      <c r="AG736" s="7">
        <f t="shared" si="80"/>
        <v>0.55000000000000027</v>
      </c>
      <c r="AH736" s="8">
        <f t="shared" si="81"/>
        <v>0.37999999999999967</v>
      </c>
      <c r="AJ736" s="4">
        <f t="shared" si="82"/>
        <v>0.23099999999999996</v>
      </c>
      <c r="AK736" s="4">
        <f t="shared" si="78"/>
        <v>9.7376588562138475E-2</v>
      </c>
      <c r="AM736" s="1">
        <f t="shared" si="83"/>
        <v>2.2107984860237885E-2</v>
      </c>
      <c r="AN736" s="1">
        <f t="shared" si="84"/>
        <v>9.2350827814569825E-2</v>
      </c>
    </row>
    <row r="737" spans="31:40" ht="15" customHeight="1" x14ac:dyDescent="0.15">
      <c r="AE737" s="1">
        <f>IF(COUNTIF(AE$2:AE736,AE736)=AE736,AE736-1,AE736)</f>
        <v>93</v>
      </c>
      <c r="AF737" s="6">
        <f t="shared" si="79"/>
        <v>7.0000000000000007E-2</v>
      </c>
      <c r="AG737" s="7">
        <f t="shared" si="80"/>
        <v>0.56000000000000028</v>
      </c>
      <c r="AH737" s="8">
        <f t="shared" si="81"/>
        <v>0.36999999999999966</v>
      </c>
      <c r="AJ737" s="4">
        <f t="shared" si="82"/>
        <v>0.22999999999999995</v>
      </c>
      <c r="AK737" s="4">
        <f t="shared" si="78"/>
        <v>9.7281498754901996E-2</v>
      </c>
      <c r="AM737" s="1">
        <f t="shared" si="83"/>
        <v>2.2138104730619682E-2</v>
      </c>
      <c r="AN737" s="1">
        <f t="shared" si="84"/>
        <v>9.2408526490066534E-2</v>
      </c>
    </row>
    <row r="738" spans="31:40" ht="15" customHeight="1" x14ac:dyDescent="0.15">
      <c r="AE738" s="1">
        <f>IF(COUNTIF(AE$2:AE737,AE737)=AE737,AE737-1,AE737)</f>
        <v>93</v>
      </c>
      <c r="AF738" s="6">
        <f t="shared" si="79"/>
        <v>7.0000000000000007E-2</v>
      </c>
      <c r="AG738" s="7">
        <f t="shared" si="80"/>
        <v>0.57000000000000028</v>
      </c>
      <c r="AH738" s="8">
        <f t="shared" si="81"/>
        <v>0.35999999999999965</v>
      </c>
      <c r="AJ738" s="4">
        <f t="shared" si="82"/>
        <v>0.22899999999999995</v>
      </c>
      <c r="AK738" s="4">
        <f t="shared" si="78"/>
        <v>9.7216870963840421E-2</v>
      </c>
      <c r="AM738" s="1">
        <f t="shared" si="83"/>
        <v>2.2168224601001478E-2</v>
      </c>
      <c r="AN738" s="1">
        <f t="shared" si="84"/>
        <v>9.2466225165563215E-2</v>
      </c>
    </row>
    <row r="739" spans="31:40" ht="15" customHeight="1" x14ac:dyDescent="0.15">
      <c r="AE739" s="1">
        <f>IF(COUNTIF(AE$2:AE738,AE738)=AE738,AE738-1,AE738)</f>
        <v>93</v>
      </c>
      <c r="AF739" s="6">
        <f t="shared" si="79"/>
        <v>7.0000000000000007E-2</v>
      </c>
      <c r="AG739" s="7">
        <f t="shared" si="80"/>
        <v>0.58000000000000029</v>
      </c>
      <c r="AH739" s="8">
        <f t="shared" si="81"/>
        <v>0.34999999999999964</v>
      </c>
      <c r="AJ739" s="4">
        <f t="shared" si="82"/>
        <v>0.22799999999999995</v>
      </c>
      <c r="AK739" s="4">
        <f t="shared" si="78"/>
        <v>9.7182765961872059E-2</v>
      </c>
      <c r="AM739" s="1">
        <f t="shared" si="83"/>
        <v>2.2198344471383274E-2</v>
      </c>
      <c r="AN739" s="1">
        <f t="shared" si="84"/>
        <v>9.2523923841059896E-2</v>
      </c>
    </row>
    <row r="740" spans="31:40" ht="15" customHeight="1" x14ac:dyDescent="0.15">
      <c r="AE740" s="1">
        <f>IF(COUNTIF(AE$2:AE739,AE739)=AE739,AE739-1,AE739)</f>
        <v>93</v>
      </c>
      <c r="AF740" s="6">
        <f t="shared" si="79"/>
        <v>7.0000000000000007E-2</v>
      </c>
      <c r="AG740" s="7">
        <f t="shared" si="80"/>
        <v>0.5900000000000003</v>
      </c>
      <c r="AH740" s="8">
        <f t="shared" si="81"/>
        <v>0.33999999999999964</v>
      </c>
      <c r="AJ740" s="4">
        <f t="shared" si="82"/>
        <v>0.22699999999999992</v>
      </c>
      <c r="AK740" s="4">
        <f t="shared" si="78"/>
        <v>9.7179215884879405E-2</v>
      </c>
      <c r="AM740" s="1">
        <f t="shared" si="83"/>
        <v>2.2228464341765071E-2</v>
      </c>
      <c r="AN740" s="1">
        <f t="shared" si="84"/>
        <v>9.2581622516556605E-2</v>
      </c>
    </row>
    <row r="741" spans="31:40" ht="15" customHeight="1" x14ac:dyDescent="0.15">
      <c r="AE741" s="1">
        <f>IF(COUNTIF(AE$2:AE740,AE740)=AE740,AE740-1,AE740)</f>
        <v>93</v>
      </c>
      <c r="AF741" s="6">
        <f t="shared" si="79"/>
        <v>7.0000000000000007E-2</v>
      </c>
      <c r="AG741" s="7">
        <f t="shared" si="80"/>
        <v>0.60000000000000031</v>
      </c>
      <c r="AH741" s="8">
        <f t="shared" si="81"/>
        <v>0.32999999999999963</v>
      </c>
      <c r="AJ741" s="4">
        <f t="shared" si="82"/>
        <v>0.22599999999999992</v>
      </c>
      <c r="AK741" s="4">
        <f t="shared" si="78"/>
        <v>9.7206224080559775E-2</v>
      </c>
      <c r="AM741" s="1">
        <f t="shared" si="83"/>
        <v>2.2258584212146867E-2</v>
      </c>
      <c r="AN741" s="1">
        <f t="shared" si="84"/>
        <v>9.2639321192053287E-2</v>
      </c>
    </row>
    <row r="742" spans="31:40" ht="15" customHeight="1" x14ac:dyDescent="0.15">
      <c r="AE742" s="1">
        <f>IF(COUNTIF(AE$2:AE741,AE741)=AE741,AE741-1,AE741)</f>
        <v>93</v>
      </c>
      <c r="AF742" s="6">
        <f t="shared" si="79"/>
        <v>7.0000000000000007E-2</v>
      </c>
      <c r="AG742" s="7">
        <f t="shared" si="80"/>
        <v>0.61000000000000032</v>
      </c>
      <c r="AH742" s="8">
        <f t="shared" si="81"/>
        <v>0.31999999999999962</v>
      </c>
      <c r="AJ742" s="4">
        <f t="shared" si="82"/>
        <v>0.22499999999999992</v>
      </c>
      <c r="AK742" s="4">
        <f t="shared" si="78"/>
        <v>9.7263765092659243E-2</v>
      </c>
      <c r="AM742" s="1">
        <f t="shared" si="83"/>
        <v>2.2288704082528664E-2</v>
      </c>
      <c r="AN742" s="1">
        <f t="shared" si="84"/>
        <v>9.2697019867549982E-2</v>
      </c>
    </row>
    <row r="743" spans="31:40" ht="15" customHeight="1" x14ac:dyDescent="0.15">
      <c r="AE743" s="1">
        <f>IF(COUNTIF(AE$2:AE742,AE742)=AE742,AE742-1,AE742)</f>
        <v>93</v>
      </c>
      <c r="AF743" s="6">
        <f t="shared" si="79"/>
        <v>7.0000000000000007E-2</v>
      </c>
      <c r="AG743" s="7">
        <f t="shared" si="80"/>
        <v>0.62000000000000033</v>
      </c>
      <c r="AH743" s="8">
        <f t="shared" si="81"/>
        <v>0.30999999999999961</v>
      </c>
      <c r="AJ743" s="4">
        <f t="shared" si="82"/>
        <v>0.22399999999999992</v>
      </c>
      <c r="AK743" s="4">
        <f t="shared" si="78"/>
        <v>9.7351784780763007E-2</v>
      </c>
      <c r="AM743" s="1">
        <f t="shared" si="83"/>
        <v>2.231882395291046E-2</v>
      </c>
      <c r="AN743" s="1">
        <f t="shared" si="84"/>
        <v>9.2754718543046677E-2</v>
      </c>
    </row>
    <row r="744" spans="31:40" ht="15" customHeight="1" x14ac:dyDescent="0.15">
      <c r="AE744" s="1">
        <f>IF(COUNTIF(AE$2:AE743,AE743)=AE743,AE743-1,AE743)</f>
        <v>93</v>
      </c>
      <c r="AF744" s="6">
        <f t="shared" si="79"/>
        <v>7.0000000000000007E-2</v>
      </c>
      <c r="AG744" s="7">
        <f t="shared" si="80"/>
        <v>0.63000000000000034</v>
      </c>
      <c r="AH744" s="8">
        <f t="shared" si="81"/>
        <v>0.2999999999999996</v>
      </c>
      <c r="AJ744" s="4">
        <f t="shared" si="82"/>
        <v>0.22299999999999998</v>
      </c>
      <c r="AK744" s="4">
        <f t="shared" si="78"/>
        <v>9.7470200574329383E-2</v>
      </c>
      <c r="AM744" s="1">
        <f t="shared" si="83"/>
        <v>2.2348943823292257E-2</v>
      </c>
      <c r="AN744" s="1">
        <f t="shared" si="84"/>
        <v>9.2812417218543358E-2</v>
      </c>
    </row>
    <row r="745" spans="31:40" ht="15" customHeight="1" x14ac:dyDescent="0.15">
      <c r="AE745" s="1">
        <f>IF(COUNTIF(AE$2:AE744,AE744)=AE744,AE744-1,AE744)</f>
        <v>93</v>
      </c>
      <c r="AF745" s="6">
        <f t="shared" si="79"/>
        <v>7.0000000000000007E-2</v>
      </c>
      <c r="AG745" s="7">
        <f t="shared" si="80"/>
        <v>0.64000000000000035</v>
      </c>
      <c r="AH745" s="8">
        <f t="shared" si="81"/>
        <v>0.28999999999999959</v>
      </c>
      <c r="AJ745" s="4">
        <f t="shared" si="82"/>
        <v>0.22199999999999998</v>
      </c>
      <c r="AK745" s="4">
        <f t="shared" si="78"/>
        <v>9.7618901858195481E-2</v>
      </c>
      <c r="AM745" s="1">
        <f t="shared" si="83"/>
        <v>2.2379063693674053E-2</v>
      </c>
      <c r="AN745" s="1">
        <f t="shared" si="84"/>
        <v>9.2870115894040053E-2</v>
      </c>
    </row>
    <row r="746" spans="31:40" ht="15" customHeight="1" x14ac:dyDescent="0.15">
      <c r="AE746" s="1">
        <f>IF(COUNTIF(AE$2:AE745,AE745)=AE745,AE745-1,AE745)</f>
        <v>93</v>
      </c>
      <c r="AF746" s="6">
        <f t="shared" si="79"/>
        <v>7.0000000000000007E-2</v>
      </c>
      <c r="AG746" s="7">
        <f t="shared" si="80"/>
        <v>0.65000000000000036</v>
      </c>
      <c r="AH746" s="8">
        <f t="shared" si="81"/>
        <v>0.27999999999999958</v>
      </c>
      <c r="AJ746" s="4">
        <f t="shared" si="82"/>
        <v>0.22099999999999997</v>
      </c>
      <c r="AK746" s="4">
        <f t="shared" si="78"/>
        <v>9.7797750485376714E-2</v>
      </c>
      <c r="AM746" s="1">
        <f t="shared" si="83"/>
        <v>2.240918356405585E-2</v>
      </c>
      <c r="AN746" s="1">
        <f t="shared" si="84"/>
        <v>9.2927814569536749E-2</v>
      </c>
    </row>
    <row r="747" spans="31:40" ht="15" customHeight="1" x14ac:dyDescent="0.15">
      <c r="AE747" s="1">
        <f>IF(COUNTIF(AE$2:AE746,AE746)=AE746,AE746-1,AE746)</f>
        <v>93</v>
      </c>
      <c r="AF747" s="6">
        <f t="shared" si="79"/>
        <v>7.0000000000000007E-2</v>
      </c>
      <c r="AG747" s="7">
        <f t="shared" si="80"/>
        <v>0.66000000000000036</v>
      </c>
      <c r="AH747" s="8">
        <f t="shared" si="81"/>
        <v>0.26999999999999957</v>
      </c>
      <c r="AJ747" s="4">
        <f t="shared" si="82"/>
        <v>0.21999999999999997</v>
      </c>
      <c r="AK747" s="4">
        <f t="shared" si="78"/>
        <v>9.8006581411658272E-2</v>
      </c>
      <c r="AM747" s="1">
        <f t="shared" si="83"/>
        <v>2.2439303434437646E-2</v>
      </c>
      <c r="AN747" s="1">
        <f t="shared" si="84"/>
        <v>9.298551324503343E-2</v>
      </c>
    </row>
    <row r="748" spans="31:40" ht="15" customHeight="1" x14ac:dyDescent="0.15">
      <c r="AE748" s="1">
        <f>IF(COUNTIF(AE$2:AE747,AE747)=AE747,AE747-1,AE747)</f>
        <v>93</v>
      </c>
      <c r="AF748" s="6">
        <f t="shared" si="79"/>
        <v>7.0000000000000007E-2</v>
      </c>
      <c r="AG748" s="7">
        <f t="shared" si="80"/>
        <v>0.67000000000000037</v>
      </c>
      <c r="AH748" s="8">
        <f t="shared" si="81"/>
        <v>0.25999999999999956</v>
      </c>
      <c r="AJ748" s="4">
        <f t="shared" si="82"/>
        <v>0.21899999999999997</v>
      </c>
      <c r="AK748" s="4">
        <f t="shared" si="78"/>
        <v>9.824520344525732E-2</v>
      </c>
      <c r="AM748" s="1">
        <f t="shared" si="83"/>
        <v>2.2469423304819443E-2</v>
      </c>
      <c r="AN748" s="1">
        <f t="shared" si="84"/>
        <v>9.3043211920530125E-2</v>
      </c>
    </row>
    <row r="749" spans="31:40" ht="15" customHeight="1" x14ac:dyDescent="0.15">
      <c r="AE749" s="1">
        <f>IF(COUNTIF(AE$2:AE748,AE748)=AE748,AE748-1,AE748)</f>
        <v>93</v>
      </c>
      <c r="AF749" s="6">
        <f t="shared" si="79"/>
        <v>7.0000000000000007E-2</v>
      </c>
      <c r="AG749" s="7">
        <f t="shared" si="80"/>
        <v>0.68000000000000038</v>
      </c>
      <c r="AH749" s="8">
        <f t="shared" si="81"/>
        <v>0.24999999999999956</v>
      </c>
      <c r="AJ749" s="4">
        <f t="shared" si="82"/>
        <v>0.21799999999999997</v>
      </c>
      <c r="AK749" s="4">
        <f t="shared" si="78"/>
        <v>9.8513400103742238E-2</v>
      </c>
      <c r="AM749" s="1">
        <f t="shared" si="83"/>
        <v>2.2499543175201239E-2</v>
      </c>
      <c r="AN749" s="1">
        <f t="shared" si="84"/>
        <v>9.310091059602682E-2</v>
      </c>
    </row>
    <row r="750" spans="31:40" ht="15" customHeight="1" x14ac:dyDescent="0.15">
      <c r="AE750" s="1">
        <f>IF(COUNTIF(AE$2:AE749,AE749)=AE749,AE749-1,AE749)</f>
        <v>93</v>
      </c>
      <c r="AF750" s="6">
        <f t="shared" si="79"/>
        <v>7.0000000000000007E-2</v>
      </c>
      <c r="AG750" s="7">
        <f t="shared" si="80"/>
        <v>0.69000000000000039</v>
      </c>
      <c r="AH750" s="8">
        <f t="shared" si="81"/>
        <v>0.23999999999999955</v>
      </c>
      <c r="AJ750" s="4">
        <f t="shared" si="82"/>
        <v>0.21699999999999997</v>
      </c>
      <c r="AK750" s="4">
        <f t="shared" si="78"/>
        <v>9.881093056944662E-2</v>
      </c>
      <c r="AM750" s="1">
        <f t="shared" si="83"/>
        <v>2.2529663045583036E-2</v>
      </c>
      <c r="AN750" s="1">
        <f t="shared" si="84"/>
        <v>9.3158609271523501E-2</v>
      </c>
    </row>
    <row r="751" spans="31:40" ht="15" customHeight="1" x14ac:dyDescent="0.15">
      <c r="AE751" s="1">
        <f>IF(COUNTIF(AE$2:AE750,AE750)=AE750,AE750-1,AE750)</f>
        <v>93</v>
      </c>
      <c r="AF751" s="6">
        <f t="shared" si="79"/>
        <v>7.0000000000000007E-2</v>
      </c>
      <c r="AG751" s="7">
        <f t="shared" si="80"/>
        <v>0.7000000000000004</v>
      </c>
      <c r="AH751" s="8">
        <f t="shared" si="81"/>
        <v>0.22999999999999954</v>
      </c>
      <c r="AJ751" s="4">
        <f t="shared" si="82"/>
        <v>0.21599999999999997</v>
      </c>
      <c r="AK751" s="4">
        <f t="shared" si="78"/>
        <v>9.9137530733824517E-2</v>
      </c>
      <c r="AM751" s="1">
        <f t="shared" si="83"/>
        <v>2.2559782915964832E-2</v>
      </c>
      <c r="AN751" s="1">
        <f t="shared" si="84"/>
        <v>9.3216307947020197E-2</v>
      </c>
    </row>
    <row r="752" spans="31:40" ht="15" customHeight="1" x14ac:dyDescent="0.15">
      <c r="AE752" s="1">
        <f>IF(COUNTIF(AE$2:AE751,AE751)=AE751,AE751-1,AE751)</f>
        <v>93</v>
      </c>
      <c r="AF752" s="6">
        <f t="shared" si="79"/>
        <v>7.0000000000000007E-2</v>
      </c>
      <c r="AG752" s="7">
        <f t="shared" si="80"/>
        <v>0.71000000000000041</v>
      </c>
      <c r="AH752" s="8">
        <f t="shared" si="81"/>
        <v>0.21999999999999953</v>
      </c>
      <c r="AJ752" s="4">
        <f t="shared" si="82"/>
        <v>0.21499999999999997</v>
      </c>
      <c r="AK752" s="4">
        <f t="shared" si="78"/>
        <v>9.9492914320568573E-2</v>
      </c>
      <c r="AM752" s="1">
        <f t="shared" si="83"/>
        <v>2.2589902786346629E-2</v>
      </c>
      <c r="AN752" s="1">
        <f t="shared" si="84"/>
        <v>9.3274006622516892E-2</v>
      </c>
    </row>
    <row r="753" spans="31:40" ht="15" customHeight="1" x14ac:dyDescent="0.15">
      <c r="AE753" s="1">
        <f>IF(COUNTIF(AE$2:AE752,AE752)=AE752,AE752-1,AE752)</f>
        <v>93</v>
      </c>
      <c r="AF753" s="6">
        <f t="shared" si="79"/>
        <v>7.0000000000000007E-2</v>
      </c>
      <c r="AG753" s="7">
        <f t="shared" si="80"/>
        <v>0.72000000000000042</v>
      </c>
      <c r="AH753" s="8">
        <f t="shared" si="81"/>
        <v>0.20999999999999952</v>
      </c>
      <c r="AJ753" s="4">
        <f t="shared" si="82"/>
        <v>0.21399999999999997</v>
      </c>
      <c r="AK753" s="4">
        <f t="shared" si="78"/>
        <v>9.987677407685934E-2</v>
      </c>
      <c r="AM753" s="1">
        <f t="shared" si="83"/>
        <v>2.2620022656728425E-2</v>
      </c>
      <c r="AN753" s="1">
        <f t="shared" si="84"/>
        <v>9.3331705298013573E-2</v>
      </c>
    </row>
    <row r="754" spans="31:40" ht="15" customHeight="1" x14ac:dyDescent="0.15">
      <c r="AE754" s="1">
        <f>IF(COUNTIF(AE$2:AE753,AE753)=AE753,AE753-1,AE753)</f>
        <v>93</v>
      </c>
      <c r="AF754" s="6">
        <f t="shared" si="79"/>
        <v>7.0000000000000007E-2</v>
      </c>
      <c r="AG754" s="7">
        <f t="shared" si="80"/>
        <v>0.73000000000000043</v>
      </c>
      <c r="AH754" s="8">
        <f t="shared" si="81"/>
        <v>0.19999999999999951</v>
      </c>
      <c r="AJ754" s="4">
        <f t="shared" si="82"/>
        <v>0.21299999999999997</v>
      </c>
      <c r="AK754" s="4">
        <f t="shared" si="78"/>
        <v>0.10028878302183153</v>
      </c>
      <c r="AM754" s="1">
        <f t="shared" si="83"/>
        <v>2.2650142527110222E-2</v>
      </c>
      <c r="AN754" s="1">
        <f t="shared" si="84"/>
        <v>9.3389403973510282E-2</v>
      </c>
    </row>
    <row r="755" spans="31:40" ht="15" customHeight="1" x14ac:dyDescent="0.15">
      <c r="AE755" s="1">
        <f>IF(COUNTIF(AE$2:AE754,AE754)=AE754,AE754-1,AE754)</f>
        <v>93</v>
      </c>
      <c r="AF755" s="6">
        <f t="shared" si="79"/>
        <v>7.0000000000000007E-2</v>
      </c>
      <c r="AG755" s="7">
        <f t="shared" si="80"/>
        <v>0.74000000000000044</v>
      </c>
      <c r="AH755" s="8">
        <f t="shared" si="81"/>
        <v>0.1899999999999995</v>
      </c>
      <c r="AJ755" s="4">
        <f t="shared" si="82"/>
        <v>0.21199999999999997</v>
      </c>
      <c r="AK755" s="4">
        <f t="shared" si="78"/>
        <v>0.10072859574122932</v>
      </c>
      <c r="AM755" s="1">
        <f t="shared" si="83"/>
        <v>2.2680262397492018E-2</v>
      </c>
      <c r="AN755" s="1">
        <f t="shared" si="84"/>
        <v>9.3447102649006963E-2</v>
      </c>
    </row>
    <row r="756" spans="31:40" ht="15" customHeight="1" x14ac:dyDescent="0.15">
      <c r="AE756" s="1">
        <f>IF(COUNTIF(AE$2:AE755,AE755)=AE755,AE755-1,AE755)</f>
        <v>93</v>
      </c>
      <c r="AF756" s="6">
        <f t="shared" si="79"/>
        <v>7.0000000000000007E-2</v>
      </c>
      <c r="AG756" s="7">
        <f t="shared" si="80"/>
        <v>0.75000000000000044</v>
      </c>
      <c r="AH756" s="8">
        <f t="shared" si="81"/>
        <v>0.17999999999999949</v>
      </c>
      <c r="AJ756" s="4">
        <f t="shared" si="82"/>
        <v>0.21099999999999997</v>
      </c>
      <c r="AK756" s="4">
        <f t="shared" si="78"/>
        <v>0.10119584971726854</v>
      </c>
      <c r="AM756" s="1">
        <f t="shared" si="83"/>
        <v>2.2710382267873815E-2</v>
      </c>
      <c r="AN756" s="1">
        <f t="shared" si="84"/>
        <v>9.3504801324503645E-2</v>
      </c>
    </row>
    <row r="757" spans="31:40" ht="15" customHeight="1" x14ac:dyDescent="0.15">
      <c r="AE757" s="1">
        <f>IF(COUNTIF(AE$2:AE756,AE756)=AE756,AE756-1,AE756)</f>
        <v>93</v>
      </c>
      <c r="AF757" s="6">
        <f t="shared" si="79"/>
        <v>7.0000000000000007E-2</v>
      </c>
      <c r="AG757" s="7">
        <f t="shared" si="80"/>
        <v>0.76000000000000045</v>
      </c>
      <c r="AH757" s="8">
        <f t="shared" si="81"/>
        <v>0.16999999999999948</v>
      </c>
      <c r="AJ757" s="4">
        <f t="shared" si="82"/>
        <v>0.20999999999999996</v>
      </c>
      <c r="AK757" s="4">
        <f t="shared" si="78"/>
        <v>0.10169016668291976</v>
      </c>
      <c r="AM757" s="1">
        <f t="shared" si="83"/>
        <v>2.2740502138255611E-2</v>
      </c>
      <c r="AN757" s="1">
        <f t="shared" si="84"/>
        <v>9.3562500000000354E-2</v>
      </c>
    </row>
    <row r="758" spans="31:40" ht="15" customHeight="1" x14ac:dyDescent="0.15">
      <c r="AE758" s="1">
        <f>IF(COUNTIF(AE$2:AE757,AE757)=AE757,AE757-1,AE757)</f>
        <v>93</v>
      </c>
      <c r="AF758" s="6">
        <f t="shared" si="79"/>
        <v>7.0000000000000007E-2</v>
      </c>
      <c r="AG758" s="7">
        <f t="shared" si="80"/>
        <v>0.77000000000000046</v>
      </c>
      <c r="AH758" s="8">
        <f t="shared" si="81"/>
        <v>0.15999999999999948</v>
      </c>
      <c r="AJ758" s="4">
        <f t="shared" si="82"/>
        <v>0.20899999999999996</v>
      </c>
      <c r="AK758" s="4">
        <f t="shared" si="78"/>
        <v>0.10221115399015904</v>
      </c>
      <c r="AM758" s="1">
        <f t="shared" si="83"/>
        <v>2.2770622008637408E-2</v>
      </c>
      <c r="AN758" s="1">
        <f t="shared" si="84"/>
        <v>9.3620198675497035E-2</v>
      </c>
    </row>
    <row r="759" spans="31:40" ht="15" customHeight="1" x14ac:dyDescent="0.15">
      <c r="AE759" s="1">
        <f>IF(COUNTIF(AE$2:AE758,AE758)=AE758,AE758-1,AE758)</f>
        <v>93</v>
      </c>
      <c r="AF759" s="6">
        <f t="shared" si="79"/>
        <v>7.0000000000000007E-2</v>
      </c>
      <c r="AG759" s="7">
        <f t="shared" si="80"/>
        <v>0.78000000000000047</v>
      </c>
      <c r="AH759" s="8">
        <f t="shared" si="81"/>
        <v>0.14999999999999947</v>
      </c>
      <c r="AJ759" s="4">
        <f t="shared" si="82"/>
        <v>0.20799999999999996</v>
      </c>
      <c r="AK759" s="4">
        <f t="shared" si="78"/>
        <v>0.10275840598218718</v>
      </c>
      <c r="AM759" s="1">
        <f t="shared" si="83"/>
        <v>2.2800741879019204E-2</v>
      </c>
      <c r="AN759" s="1">
        <f t="shared" si="84"/>
        <v>9.367789735099373E-2</v>
      </c>
    </row>
    <row r="760" spans="31:40" ht="15" customHeight="1" x14ac:dyDescent="0.15">
      <c r="AE760" s="1">
        <f>IF(COUNTIF(AE$2:AE759,AE759)=AE759,AE759-1,AE759)</f>
        <v>93</v>
      </c>
      <c r="AF760" s="6">
        <f t="shared" si="79"/>
        <v>7.0000000000000007E-2</v>
      </c>
      <c r="AG760" s="7">
        <f t="shared" si="80"/>
        <v>0.79000000000000048</v>
      </c>
      <c r="AH760" s="8">
        <f t="shared" si="81"/>
        <v>0.13999999999999946</v>
      </c>
      <c r="AJ760" s="4">
        <f t="shared" si="82"/>
        <v>0.20699999999999996</v>
      </c>
      <c r="AK760" s="4">
        <f t="shared" si="78"/>
        <v>0.10333150536017563</v>
      </c>
      <c r="AM760" s="1">
        <f t="shared" si="83"/>
        <v>2.2830861749401E-2</v>
      </c>
      <c r="AN760" s="1">
        <f t="shared" si="84"/>
        <v>9.3735596026490425E-2</v>
      </c>
    </row>
    <row r="761" spans="31:40" ht="15" customHeight="1" x14ac:dyDescent="0.15">
      <c r="AE761" s="1">
        <f>IF(COUNTIF(AE$2:AE760,AE760)=AE760,AE760-1,AE760)</f>
        <v>93</v>
      </c>
      <c r="AF761" s="6">
        <f t="shared" si="79"/>
        <v>7.0000000000000007E-2</v>
      </c>
      <c r="AG761" s="7">
        <f t="shared" si="80"/>
        <v>0.80000000000000049</v>
      </c>
      <c r="AH761" s="8">
        <f t="shared" si="81"/>
        <v>0.12999999999999945</v>
      </c>
      <c r="AJ761" s="4">
        <f t="shared" si="82"/>
        <v>0.20599999999999996</v>
      </c>
      <c r="AK761" s="4">
        <f t="shared" si="78"/>
        <v>0.10393002453574235</v>
      </c>
      <c r="AM761" s="1">
        <f t="shared" si="83"/>
        <v>2.2860981619782797E-2</v>
      </c>
      <c r="AN761" s="1">
        <f t="shared" si="84"/>
        <v>9.3793294701987107E-2</v>
      </c>
    </row>
    <row r="762" spans="31:40" ht="15" customHeight="1" x14ac:dyDescent="0.15">
      <c r="AE762" s="1">
        <f>IF(COUNTIF(AE$2:AE761,AE761)=AE761,AE761-1,AE761)</f>
        <v>93</v>
      </c>
      <c r="AF762" s="6">
        <f t="shared" si="79"/>
        <v>7.0000000000000007E-2</v>
      </c>
      <c r="AG762" s="7">
        <f t="shared" si="80"/>
        <v>0.8100000000000005</v>
      </c>
      <c r="AH762" s="8">
        <f t="shared" si="81"/>
        <v>0.11999999999999944</v>
      </c>
      <c r="AJ762" s="4">
        <f t="shared" si="82"/>
        <v>0.20499999999999996</v>
      </c>
      <c r="AK762" s="4">
        <f t="shared" si="78"/>
        <v>0.10455352696107388</v>
      </c>
      <c r="AM762" s="1">
        <f t="shared" si="83"/>
        <v>2.2891101490164593E-2</v>
      </c>
      <c r="AN762" s="1">
        <f t="shared" si="84"/>
        <v>9.3850993377483802E-2</v>
      </c>
    </row>
    <row r="763" spans="31:40" ht="15" customHeight="1" x14ac:dyDescent="0.15">
      <c r="AE763" s="1">
        <f>IF(COUNTIF(AE$2:AE762,AE762)=AE762,AE762-1,AE762)</f>
        <v>93</v>
      </c>
      <c r="AF763" s="6">
        <f t="shared" si="79"/>
        <v>7.0000000000000007E-2</v>
      </c>
      <c r="AG763" s="7">
        <f t="shared" si="80"/>
        <v>0.82000000000000051</v>
      </c>
      <c r="AH763" s="8">
        <f t="shared" si="81"/>
        <v>0.10999999999999943</v>
      </c>
      <c r="AJ763" s="4">
        <f t="shared" si="82"/>
        <v>0.20399999999999996</v>
      </c>
      <c r="AK763" s="4">
        <f t="shared" si="78"/>
        <v>0.10520156842937278</v>
      </c>
      <c r="AM763" s="1">
        <f t="shared" si="83"/>
        <v>2.292122136054639E-2</v>
      </c>
      <c r="AN763" s="1">
        <f t="shared" si="84"/>
        <v>9.3908692052980497E-2</v>
      </c>
    </row>
    <row r="764" spans="31:40" ht="15" customHeight="1" x14ac:dyDescent="0.15">
      <c r="AE764" s="1">
        <f>IF(COUNTIF(AE$2:AE763,AE763)=AE763,AE763-1,AE763)</f>
        <v>93</v>
      </c>
      <c r="AF764" s="6">
        <f t="shared" si="79"/>
        <v>7.0000000000000007E-2</v>
      </c>
      <c r="AG764" s="7">
        <f t="shared" si="80"/>
        <v>0.83000000000000052</v>
      </c>
      <c r="AH764" s="8">
        <f t="shared" si="81"/>
        <v>9.9999999999999423E-2</v>
      </c>
      <c r="AJ764" s="4">
        <f t="shared" si="82"/>
        <v>0.20299999999999996</v>
      </c>
      <c r="AK764" s="4">
        <f t="shared" si="78"/>
        <v>0.10587369833910594</v>
      </c>
      <c r="AM764" s="1">
        <f t="shared" si="83"/>
        <v>2.2951341230928186E-2</v>
      </c>
      <c r="AN764" s="1">
        <f t="shared" si="84"/>
        <v>9.3966390728477178E-2</v>
      </c>
    </row>
    <row r="765" spans="31:40" ht="15" customHeight="1" x14ac:dyDescent="0.15">
      <c r="AE765" s="1">
        <f>IF(COUNTIF(AE$2:AE764,AE764)=AE764,AE764-1,AE764)</f>
        <v>93</v>
      </c>
      <c r="AF765" s="6">
        <f t="shared" si="79"/>
        <v>7.0000000000000007E-2</v>
      </c>
      <c r="AG765" s="7">
        <f t="shared" si="80"/>
        <v>0.84000000000000052</v>
      </c>
      <c r="AH765" s="8">
        <f t="shared" si="81"/>
        <v>8.9999999999999414E-2</v>
      </c>
      <c r="AJ765" s="4">
        <f t="shared" si="82"/>
        <v>0.20199999999999996</v>
      </c>
      <c r="AK765" s="4">
        <f t="shared" si="78"/>
        <v>0.10656946091634324</v>
      </c>
      <c r="AM765" s="1">
        <f t="shared" si="83"/>
        <v>2.2981461101309983E-2</v>
      </c>
      <c r="AN765" s="1">
        <f t="shared" si="84"/>
        <v>9.4024089403973873E-2</v>
      </c>
    </row>
    <row r="766" spans="31:40" ht="15" customHeight="1" x14ac:dyDescent="0.15">
      <c r="AE766" s="1">
        <f>IF(COUNTIF(AE$2:AE765,AE765)=AE765,AE765-1,AE765)</f>
        <v>93</v>
      </c>
      <c r="AF766" s="6">
        <f t="shared" si="79"/>
        <v>7.0000000000000007E-2</v>
      </c>
      <c r="AG766" s="7">
        <f t="shared" si="80"/>
        <v>0.85000000000000053</v>
      </c>
      <c r="AH766" s="8">
        <f t="shared" si="81"/>
        <v>7.9999999999999405E-2</v>
      </c>
      <c r="AJ766" s="4">
        <f t="shared" si="82"/>
        <v>0.20099999999999996</v>
      </c>
      <c r="AK766" s="4">
        <f t="shared" si="78"/>
        <v>0.10728839639029007</v>
      </c>
      <c r="AM766" s="1">
        <f t="shared" si="83"/>
        <v>2.3011580971691779E-2</v>
      </c>
      <c r="AN766" s="1">
        <f t="shared" si="84"/>
        <v>9.4081788079470569E-2</v>
      </c>
    </row>
    <row r="767" spans="31:40" ht="15" customHeight="1" x14ac:dyDescent="0.15">
      <c r="AE767" s="1">
        <f>IF(COUNTIF(AE$2:AE766,AE766)=AE766,AE766-1,AE766)</f>
        <v>93</v>
      </c>
      <c r="AF767" s="6">
        <f t="shared" si="79"/>
        <v>7.0000000000000007E-2</v>
      </c>
      <c r="AG767" s="7">
        <f t="shared" si="80"/>
        <v>0.86000000000000054</v>
      </c>
      <c r="AH767" s="8">
        <f t="shared" si="81"/>
        <v>6.9999999999999396E-2</v>
      </c>
      <c r="AJ767" s="4">
        <f t="shared" si="82"/>
        <v>0.19999999999999996</v>
      </c>
      <c r="AK767" s="4">
        <f t="shared" si="78"/>
        <v>0.10803004211792203</v>
      </c>
      <c r="AM767" s="1">
        <f t="shared" si="83"/>
        <v>2.3041700842073576E-2</v>
      </c>
      <c r="AN767" s="1">
        <f t="shared" si="84"/>
        <v>9.413948675496725E-2</v>
      </c>
    </row>
    <row r="768" spans="31:40" ht="15" customHeight="1" x14ac:dyDescent="0.15">
      <c r="AE768" s="1">
        <f>IF(COUNTIF(AE$2:AE767,AE767)=AE767,AE767-1,AE767)</f>
        <v>93</v>
      </c>
      <c r="AF768" s="6">
        <f t="shared" si="79"/>
        <v>7.0000000000000007E-2</v>
      </c>
      <c r="AG768" s="7">
        <f t="shared" si="80"/>
        <v>0.87000000000000055</v>
      </c>
      <c r="AH768" s="8">
        <f t="shared" si="81"/>
        <v>5.9999999999999387E-2</v>
      </c>
      <c r="AJ768" s="4">
        <f t="shared" si="82"/>
        <v>0.19899999999999995</v>
      </c>
      <c r="AK768" s="4">
        <f t="shared" si="78"/>
        <v>0.10879393365440927</v>
      </c>
      <c r="AM768" s="1">
        <f t="shared" si="83"/>
        <v>2.3071820712455372E-2</v>
      </c>
      <c r="AN768" s="1">
        <f t="shared" si="84"/>
        <v>9.4197185430463945E-2</v>
      </c>
    </row>
    <row r="769" spans="31:40" ht="15" customHeight="1" x14ac:dyDescent="0.15">
      <c r="AE769" s="1">
        <f>IF(COUNTIF(AE$2:AE768,AE768)=AE768,AE768-1,AE768)</f>
        <v>93</v>
      </c>
      <c r="AF769" s="6">
        <f t="shared" si="79"/>
        <v>7.0000000000000007E-2</v>
      </c>
      <c r="AG769" s="7">
        <f t="shared" si="80"/>
        <v>0.88000000000000056</v>
      </c>
      <c r="AH769" s="8">
        <f t="shared" si="81"/>
        <v>4.9999999999999378E-2</v>
      </c>
      <c r="AJ769" s="4">
        <f t="shared" si="82"/>
        <v>0.19799999999999995</v>
      </c>
      <c r="AK769" s="4">
        <f t="shared" si="78"/>
        <v>0.10957960576676669</v>
      </c>
      <c r="AM769" s="1">
        <f t="shared" si="83"/>
        <v>2.3101940582837169E-2</v>
      </c>
      <c r="AN769" s="1">
        <f t="shared" si="84"/>
        <v>9.425488410596064E-2</v>
      </c>
    </row>
    <row r="770" spans="31:40" ht="15" customHeight="1" x14ac:dyDescent="0.15">
      <c r="AE770" s="1">
        <f>IF(COUNTIF(AE$2:AE769,AE769)=AE769,AE769-1,AE769)</f>
        <v>93</v>
      </c>
      <c r="AF770" s="6">
        <f t="shared" si="79"/>
        <v>7.0000000000000007E-2</v>
      </c>
      <c r="AG770" s="7">
        <f t="shared" si="80"/>
        <v>0.89000000000000057</v>
      </c>
      <c r="AH770" s="8">
        <f t="shared" si="81"/>
        <v>3.9999999999999369E-2</v>
      </c>
      <c r="AJ770" s="4">
        <f t="shared" si="82"/>
        <v>0.19699999999999995</v>
      </c>
      <c r="AK770" s="4">
        <f t="shared" ref="AK770:AK833" si="85">SQRT(AF770^2*E$4+AG770^2*F$5+AH770^2*G$6+2*AF770*AG770*E$5+2*AF770*AH770*E$6+2*AG770*AH770*F$6)</f>
        <v>0.11038659338887132</v>
      </c>
      <c r="AM770" s="1">
        <f t="shared" si="83"/>
        <v>2.3132060453218965E-2</v>
      </c>
      <c r="AN770" s="1">
        <f t="shared" si="84"/>
        <v>9.4312582781457321E-2</v>
      </c>
    </row>
    <row r="771" spans="31:40" ht="15" customHeight="1" x14ac:dyDescent="0.15">
      <c r="AE771" s="1">
        <f>IF(COUNTIF(AE$2:AE770,AE770)=AE770,AE770-1,AE770)</f>
        <v>93</v>
      </c>
      <c r="AF771" s="6">
        <f t="shared" ref="AF771:AF834" si="86">IF(AE771=AE770,AF770,AF770+0.01*(1-3*M$39))</f>
        <v>7.0000000000000007E-2</v>
      </c>
      <c r="AG771" s="7">
        <f t="shared" ref="AG771:AG834" si="87">IF(AE771=AE770,AG770+0.01*(1-3*M$39),M$39)</f>
        <v>0.90000000000000058</v>
      </c>
      <c r="AH771" s="8">
        <f t="shared" ref="AH771:AH834" si="88">1-AF771-AG771</f>
        <v>2.9999999999999361E-2</v>
      </c>
      <c r="AJ771" s="4">
        <f t="shared" si="82"/>
        <v>0.19599999999999995</v>
      </c>
      <c r="AK771" s="4">
        <f t="shared" si="85"/>
        <v>0.11121443251664781</v>
      </c>
      <c r="AM771" s="1">
        <f t="shared" si="83"/>
        <v>2.3162180323600762E-2</v>
      </c>
      <c r="AN771" s="1">
        <f t="shared" si="84"/>
        <v>9.4370281456954017E-2</v>
      </c>
    </row>
    <row r="772" spans="31:40" ht="15" customHeight="1" x14ac:dyDescent="0.15">
      <c r="AE772" s="1">
        <f>IF(COUNTIF(AE$2:AE771,AE771)=AE771,AE771-1,AE771)</f>
        <v>93</v>
      </c>
      <c r="AF772" s="6">
        <f t="shared" si="86"/>
        <v>7.0000000000000007E-2</v>
      </c>
      <c r="AG772" s="7">
        <f t="shared" si="87"/>
        <v>0.91000000000000059</v>
      </c>
      <c r="AH772" s="8">
        <f t="shared" si="88"/>
        <v>1.9999999999999352E-2</v>
      </c>
      <c r="AJ772" s="4">
        <f t="shared" ref="AJ772:AJ835" si="89">AF772*$C$4+AG772*$C$5+AH772*$C$6</f>
        <v>0.19499999999999995</v>
      </c>
      <c r="AK772" s="4">
        <f t="shared" si="85"/>
        <v>0.1120626610428291</v>
      </c>
      <c r="AM772" s="1">
        <f t="shared" ref="AM772:AM835" si="90">AM771+0.0003*Z$34</f>
        <v>2.3192300193982558E-2</v>
      </c>
      <c r="AN772" s="1">
        <f t="shared" ref="AN772:AN835" si="91">F$37*AM772+C$7</f>
        <v>9.4427980132450712E-2</v>
      </c>
    </row>
    <row r="773" spans="31:40" ht="15" customHeight="1" x14ac:dyDescent="0.15">
      <c r="AE773" s="1">
        <f>IF(COUNTIF(AE$2:AE772,AE772)=AE772,AE772-1,AE772)</f>
        <v>93</v>
      </c>
      <c r="AF773" s="6">
        <f t="shared" si="86"/>
        <v>7.0000000000000007E-2</v>
      </c>
      <c r="AG773" s="7">
        <f t="shared" si="87"/>
        <v>0.9200000000000006</v>
      </c>
      <c r="AH773" s="8">
        <f t="shared" si="88"/>
        <v>9.9999999999993427E-3</v>
      </c>
      <c r="AJ773" s="4">
        <f t="shared" si="89"/>
        <v>0.19399999999999995</v>
      </c>
      <c r="AK773" s="4">
        <f t="shared" si="85"/>
        <v>0.11293081953125113</v>
      </c>
      <c r="AM773" s="1">
        <f t="shared" si="90"/>
        <v>2.3222420064364355E-2</v>
      </c>
      <c r="AN773" s="1">
        <f t="shared" si="91"/>
        <v>9.4485678807947393E-2</v>
      </c>
    </row>
    <row r="774" spans="31:40" ht="15" customHeight="1" x14ac:dyDescent="0.15">
      <c r="AE774" s="1">
        <f>IF(COUNTIF(AE$2:AE773,AE773)=AE773,AE773-1,AE773)</f>
        <v>92</v>
      </c>
      <c r="AF774" s="6">
        <f t="shared" si="86"/>
        <v>0.08</v>
      </c>
      <c r="AG774" s="7">
        <f t="shared" si="87"/>
        <v>0</v>
      </c>
      <c r="AH774" s="8">
        <f t="shared" si="88"/>
        <v>0.92</v>
      </c>
      <c r="AJ774" s="4">
        <f t="shared" si="89"/>
        <v>0.28400000000000003</v>
      </c>
      <c r="AK774" s="4">
        <f t="shared" si="85"/>
        <v>0.13878616645761205</v>
      </c>
      <c r="AM774" s="1">
        <f t="shared" si="90"/>
        <v>2.3252539934746151E-2</v>
      </c>
      <c r="AN774" s="1">
        <f t="shared" si="91"/>
        <v>9.4543377483444102E-2</v>
      </c>
    </row>
    <row r="775" spans="31:40" ht="15" customHeight="1" x14ac:dyDescent="0.15">
      <c r="AE775" s="1">
        <f>IF(COUNTIF(AE$2:AE774,AE774)=AE774,AE774-1,AE774)</f>
        <v>92</v>
      </c>
      <c r="AF775" s="6">
        <f t="shared" si="86"/>
        <v>0.08</v>
      </c>
      <c r="AG775" s="7">
        <f t="shared" si="87"/>
        <v>0.01</v>
      </c>
      <c r="AH775" s="8">
        <f t="shared" si="88"/>
        <v>0.91</v>
      </c>
      <c r="AJ775" s="4">
        <f t="shared" si="89"/>
        <v>0.28300000000000003</v>
      </c>
      <c r="AK775" s="4">
        <f t="shared" si="85"/>
        <v>0.13755235366943017</v>
      </c>
      <c r="AM775" s="1">
        <f t="shared" si="90"/>
        <v>2.3282659805127948E-2</v>
      </c>
      <c r="AN775" s="1">
        <f t="shared" si="91"/>
        <v>9.4601076158940783E-2</v>
      </c>
    </row>
    <row r="776" spans="31:40" ht="15" customHeight="1" x14ac:dyDescent="0.15">
      <c r="AE776" s="1">
        <f>IF(COUNTIF(AE$2:AE775,AE775)=AE775,AE775-1,AE775)</f>
        <v>92</v>
      </c>
      <c r="AF776" s="6">
        <f t="shared" si="86"/>
        <v>0.08</v>
      </c>
      <c r="AG776" s="7">
        <f t="shared" si="87"/>
        <v>0.02</v>
      </c>
      <c r="AH776" s="8">
        <f t="shared" si="88"/>
        <v>0.9</v>
      </c>
      <c r="AJ776" s="4">
        <f t="shared" si="89"/>
        <v>0.28200000000000003</v>
      </c>
      <c r="AK776" s="4">
        <f t="shared" si="85"/>
        <v>0.13632916049033678</v>
      </c>
      <c r="AM776" s="1">
        <f t="shared" si="90"/>
        <v>2.3312779675509744E-2</v>
      </c>
      <c r="AN776" s="1">
        <f t="shared" si="91"/>
        <v>9.4658774834437465E-2</v>
      </c>
    </row>
    <row r="777" spans="31:40" ht="15" customHeight="1" x14ac:dyDescent="0.15">
      <c r="AE777" s="1">
        <f>IF(COUNTIF(AE$2:AE776,AE776)=AE776,AE776-1,AE776)</f>
        <v>92</v>
      </c>
      <c r="AF777" s="6">
        <f t="shared" si="86"/>
        <v>0.08</v>
      </c>
      <c r="AG777" s="7">
        <f t="shared" si="87"/>
        <v>0.03</v>
      </c>
      <c r="AH777" s="8">
        <f t="shared" si="88"/>
        <v>0.89</v>
      </c>
      <c r="AJ777" s="4">
        <f t="shared" si="89"/>
        <v>0.28100000000000003</v>
      </c>
      <c r="AK777" s="4">
        <f t="shared" si="85"/>
        <v>0.13511687533391231</v>
      </c>
      <c r="AM777" s="1">
        <f t="shared" si="90"/>
        <v>2.3342899545891541E-2</v>
      </c>
      <c r="AN777" s="1">
        <f t="shared" si="91"/>
        <v>9.4716473509934174E-2</v>
      </c>
    </row>
    <row r="778" spans="31:40" ht="15" customHeight="1" x14ac:dyDescent="0.15">
      <c r="AE778" s="1">
        <f>IF(COUNTIF(AE$2:AE777,AE777)=AE777,AE777-1,AE777)</f>
        <v>92</v>
      </c>
      <c r="AF778" s="6">
        <f t="shared" si="86"/>
        <v>0.08</v>
      </c>
      <c r="AG778" s="7">
        <f t="shared" si="87"/>
        <v>0.04</v>
      </c>
      <c r="AH778" s="8">
        <f t="shared" si="88"/>
        <v>0.88</v>
      </c>
      <c r="AJ778" s="4">
        <f t="shared" si="89"/>
        <v>0.28000000000000003</v>
      </c>
      <c r="AK778" s="4">
        <f t="shared" si="85"/>
        <v>0.13391579443814683</v>
      </c>
      <c r="AM778" s="1">
        <f t="shared" si="90"/>
        <v>2.3373019416273337E-2</v>
      </c>
      <c r="AN778" s="1">
        <f t="shared" si="91"/>
        <v>9.4774172185430855E-2</v>
      </c>
    </row>
    <row r="779" spans="31:40" ht="15" customHeight="1" x14ac:dyDescent="0.15">
      <c r="AE779" s="1">
        <f>IF(COUNTIF(AE$2:AE778,AE778)=AE778,AE778-1,AE778)</f>
        <v>92</v>
      </c>
      <c r="AF779" s="6">
        <f t="shared" si="86"/>
        <v>0.08</v>
      </c>
      <c r="AG779" s="7">
        <f t="shared" si="87"/>
        <v>0.05</v>
      </c>
      <c r="AH779" s="8">
        <f t="shared" si="88"/>
        <v>0.87</v>
      </c>
      <c r="AJ779" s="4">
        <f t="shared" si="89"/>
        <v>0.27900000000000003</v>
      </c>
      <c r="AK779" s="4">
        <f t="shared" si="85"/>
        <v>0.13272622197591552</v>
      </c>
      <c r="AM779" s="1">
        <f t="shared" si="90"/>
        <v>2.3403139286655134E-2</v>
      </c>
      <c r="AN779" s="1">
        <f t="shared" si="91"/>
        <v>9.483187086092755E-2</v>
      </c>
    </row>
    <row r="780" spans="31:40" ht="15" customHeight="1" x14ac:dyDescent="0.15">
      <c r="AE780" s="1">
        <f>IF(COUNTIF(AE$2:AE779,AE779)=AE779,AE779-1,AE779)</f>
        <v>92</v>
      </c>
      <c r="AF780" s="6">
        <f t="shared" si="86"/>
        <v>0.08</v>
      </c>
      <c r="AG780" s="7">
        <f t="shared" si="87"/>
        <v>6.0000000000000005E-2</v>
      </c>
      <c r="AH780" s="8">
        <f t="shared" si="88"/>
        <v>0.86</v>
      </c>
      <c r="AJ780" s="4">
        <f t="shared" si="89"/>
        <v>0.27800000000000002</v>
      </c>
      <c r="AK780" s="4">
        <f t="shared" si="85"/>
        <v>0.13154847015454035</v>
      </c>
      <c r="AM780" s="1">
        <f t="shared" si="90"/>
        <v>2.343325915703693E-2</v>
      </c>
      <c r="AN780" s="1">
        <f t="shared" si="91"/>
        <v>9.4889569536424245E-2</v>
      </c>
    </row>
    <row r="781" spans="31:40" ht="15" customHeight="1" x14ac:dyDescent="0.15">
      <c r="AE781" s="1">
        <f>IF(COUNTIF(AE$2:AE780,AE780)=AE780,AE780-1,AE780)</f>
        <v>92</v>
      </c>
      <c r="AF781" s="6">
        <f t="shared" si="86"/>
        <v>0.08</v>
      </c>
      <c r="AG781" s="7">
        <f t="shared" si="87"/>
        <v>7.0000000000000007E-2</v>
      </c>
      <c r="AH781" s="8">
        <f t="shared" si="88"/>
        <v>0.85000000000000009</v>
      </c>
      <c r="AJ781" s="4">
        <f t="shared" si="89"/>
        <v>0.27700000000000002</v>
      </c>
      <c r="AK781" s="4">
        <f t="shared" si="85"/>
        <v>0.13038285930290069</v>
      </c>
      <c r="AM781" s="1">
        <f t="shared" si="90"/>
        <v>2.3463379027418726E-2</v>
      </c>
      <c r="AN781" s="1">
        <f t="shared" si="91"/>
        <v>9.4947268211920927E-2</v>
      </c>
    </row>
    <row r="782" spans="31:40" ht="15" customHeight="1" x14ac:dyDescent="0.15">
      <c r="AE782" s="1">
        <f>IF(COUNTIF(AE$2:AE781,AE781)=AE781,AE781-1,AE781)</f>
        <v>92</v>
      </c>
      <c r="AF782" s="6">
        <f t="shared" si="86"/>
        <v>0.08</v>
      </c>
      <c r="AG782" s="7">
        <f t="shared" si="87"/>
        <v>0.08</v>
      </c>
      <c r="AH782" s="8">
        <f t="shared" si="88"/>
        <v>0.84000000000000008</v>
      </c>
      <c r="AJ782" s="4">
        <f t="shared" si="89"/>
        <v>0.27600000000000002</v>
      </c>
      <c r="AK782" s="4">
        <f t="shared" si="85"/>
        <v>0.12922971794444188</v>
      </c>
      <c r="AM782" s="1">
        <f t="shared" si="90"/>
        <v>2.3493498897800523E-2</v>
      </c>
      <c r="AN782" s="1">
        <f t="shared" si="91"/>
        <v>9.5004966887417622E-2</v>
      </c>
    </row>
    <row r="783" spans="31:40" ht="15" customHeight="1" x14ac:dyDescent="0.15">
      <c r="AE783" s="1">
        <f>IF(COUNTIF(AE$2:AE782,AE782)=AE782,AE782-1,AE782)</f>
        <v>92</v>
      </c>
      <c r="AF783" s="6">
        <f t="shared" si="86"/>
        <v>0.08</v>
      </c>
      <c r="AG783" s="7">
        <f t="shared" si="87"/>
        <v>0.09</v>
      </c>
      <c r="AH783" s="8">
        <f t="shared" si="88"/>
        <v>0.83000000000000007</v>
      </c>
      <c r="AJ783" s="4">
        <f t="shared" si="89"/>
        <v>0.27500000000000002</v>
      </c>
      <c r="AK783" s="4">
        <f t="shared" si="85"/>
        <v>0.12808938285431781</v>
      </c>
      <c r="AM783" s="1">
        <f t="shared" si="90"/>
        <v>2.3523618768182319E-2</v>
      </c>
      <c r="AN783" s="1">
        <f t="shared" si="91"/>
        <v>9.5062665562914317E-2</v>
      </c>
    </row>
    <row r="784" spans="31:40" ht="15" customHeight="1" x14ac:dyDescent="0.15">
      <c r="AE784" s="1">
        <f>IF(COUNTIF(AE$2:AE783,AE783)=AE783,AE783-1,AE783)</f>
        <v>92</v>
      </c>
      <c r="AF784" s="6">
        <f t="shared" si="86"/>
        <v>0.08</v>
      </c>
      <c r="AG784" s="7">
        <f t="shared" si="87"/>
        <v>9.9999999999999992E-2</v>
      </c>
      <c r="AH784" s="8">
        <f t="shared" si="88"/>
        <v>0.82000000000000006</v>
      </c>
      <c r="AJ784" s="4">
        <f t="shared" si="89"/>
        <v>0.27400000000000002</v>
      </c>
      <c r="AK784" s="4">
        <f t="shared" si="85"/>
        <v>0.12696219909878689</v>
      </c>
      <c r="AM784" s="1">
        <f t="shared" si="90"/>
        <v>2.3553738638564116E-2</v>
      </c>
      <c r="AN784" s="1">
        <f t="shared" si="91"/>
        <v>9.5120364238410998E-2</v>
      </c>
    </row>
    <row r="785" spans="31:40" ht="15" customHeight="1" x14ac:dyDescent="0.15">
      <c r="AE785" s="1">
        <f>IF(COUNTIF(AE$2:AE784,AE784)=AE784,AE784-1,AE784)</f>
        <v>92</v>
      </c>
      <c r="AF785" s="6">
        <f t="shared" si="86"/>
        <v>0.08</v>
      </c>
      <c r="AG785" s="7">
        <f t="shared" si="87"/>
        <v>0.10999999999999999</v>
      </c>
      <c r="AH785" s="8">
        <f t="shared" si="88"/>
        <v>0.81</v>
      </c>
      <c r="AJ785" s="4">
        <f t="shared" si="89"/>
        <v>0.27300000000000002</v>
      </c>
      <c r="AK785" s="4">
        <f t="shared" si="85"/>
        <v>0.12584852005486596</v>
      </c>
      <c r="AM785" s="1">
        <f t="shared" si="90"/>
        <v>2.3583858508945912E-2</v>
      </c>
      <c r="AN785" s="1">
        <f t="shared" si="91"/>
        <v>9.5178062913907693E-2</v>
      </c>
    </row>
    <row r="786" spans="31:40" ht="15" customHeight="1" x14ac:dyDescent="0.15">
      <c r="AE786" s="1">
        <f>IF(COUNTIF(AE$2:AE785,AE785)=AE785,AE785-1,AE785)</f>
        <v>92</v>
      </c>
      <c r="AF786" s="6">
        <f t="shared" si="86"/>
        <v>0.08</v>
      </c>
      <c r="AG786" s="7">
        <f t="shared" si="87"/>
        <v>0.11999999999999998</v>
      </c>
      <c r="AH786" s="8">
        <f t="shared" si="88"/>
        <v>0.8</v>
      </c>
      <c r="AJ786" s="4">
        <f t="shared" si="89"/>
        <v>0.27200000000000002</v>
      </c>
      <c r="AK786" s="4">
        <f t="shared" si="85"/>
        <v>0.12474870740813311</v>
      </c>
      <c r="AM786" s="1">
        <f t="shared" si="90"/>
        <v>2.3613978379327709E-2</v>
      </c>
      <c r="AN786" s="1">
        <f t="shared" si="91"/>
        <v>9.5235761589404389E-2</v>
      </c>
    </row>
    <row r="787" spans="31:40" ht="15" customHeight="1" x14ac:dyDescent="0.15">
      <c r="AE787" s="1">
        <f>IF(COUNTIF(AE$2:AE786,AE786)=AE786,AE786-1,AE786)</f>
        <v>92</v>
      </c>
      <c r="AF787" s="6">
        <f t="shared" si="86"/>
        <v>0.08</v>
      </c>
      <c r="AG787" s="7">
        <f t="shared" si="87"/>
        <v>0.12999999999999998</v>
      </c>
      <c r="AH787" s="8">
        <f t="shared" si="88"/>
        <v>0.79</v>
      </c>
      <c r="AJ787" s="4">
        <f t="shared" si="89"/>
        <v>0.27099999999999996</v>
      </c>
      <c r="AK787" s="4">
        <f t="shared" si="85"/>
        <v>0.12366313112645984</v>
      </c>
      <c r="AM787" s="1">
        <f t="shared" si="90"/>
        <v>2.3644098249709505E-2</v>
      </c>
      <c r="AN787" s="1">
        <f t="shared" si="91"/>
        <v>9.529346026490107E-2</v>
      </c>
    </row>
    <row r="788" spans="31:40" ht="15" customHeight="1" x14ac:dyDescent="0.15">
      <c r="AE788" s="1">
        <f>IF(COUNTIF(AE$2:AE787,AE787)=AE787,AE787-1,AE787)</f>
        <v>92</v>
      </c>
      <c r="AF788" s="6">
        <f t="shared" si="86"/>
        <v>0.08</v>
      </c>
      <c r="AG788" s="7">
        <f t="shared" si="87"/>
        <v>0.13999999999999999</v>
      </c>
      <c r="AH788" s="8">
        <f t="shared" si="88"/>
        <v>0.78</v>
      </c>
      <c r="AJ788" s="4">
        <f t="shared" si="89"/>
        <v>0.26999999999999996</v>
      </c>
      <c r="AK788" s="4">
        <f t="shared" si="85"/>
        <v>0.12259216940734836</v>
      </c>
      <c r="AM788" s="1">
        <f t="shared" si="90"/>
        <v>2.3674218120091302E-2</v>
      </c>
      <c r="AN788" s="1">
        <f t="shared" si="91"/>
        <v>9.5351158940397765E-2</v>
      </c>
    </row>
    <row r="789" spans="31:40" ht="15" customHeight="1" x14ac:dyDescent="0.15">
      <c r="AE789" s="1">
        <f>IF(COUNTIF(AE$2:AE788,AE788)=AE788,AE788-1,AE788)</f>
        <v>92</v>
      </c>
      <c r="AF789" s="6">
        <f t="shared" si="86"/>
        <v>0.08</v>
      </c>
      <c r="AG789" s="7">
        <f t="shared" si="87"/>
        <v>0.15</v>
      </c>
      <c r="AH789" s="8">
        <f t="shared" si="88"/>
        <v>0.77</v>
      </c>
      <c r="AJ789" s="4">
        <f t="shared" si="89"/>
        <v>0.26899999999999996</v>
      </c>
      <c r="AK789" s="4">
        <f t="shared" si="85"/>
        <v>0.12153620859645078</v>
      </c>
      <c r="AM789" s="1">
        <f t="shared" si="90"/>
        <v>2.3704337990473098E-2</v>
      </c>
      <c r="AN789" s="1">
        <f t="shared" si="91"/>
        <v>9.540885761589446E-2</v>
      </c>
    </row>
    <row r="790" spans="31:40" ht="15" customHeight="1" x14ac:dyDescent="0.15">
      <c r="AE790" s="1">
        <f>IF(COUNTIF(AE$2:AE789,AE789)=AE789,AE789-1,AE789)</f>
        <v>92</v>
      </c>
      <c r="AF790" s="6">
        <f t="shared" si="86"/>
        <v>0.08</v>
      </c>
      <c r="AG790" s="7">
        <f t="shared" si="87"/>
        <v>0.16</v>
      </c>
      <c r="AH790" s="8">
        <f t="shared" si="88"/>
        <v>0.76</v>
      </c>
      <c r="AJ790" s="4">
        <f t="shared" si="89"/>
        <v>0.26799999999999996</v>
      </c>
      <c r="AK790" s="4">
        <f t="shared" si="85"/>
        <v>0.12049564307476017</v>
      </c>
      <c r="AM790" s="1">
        <f t="shared" si="90"/>
        <v>2.3734457860854895E-2</v>
      </c>
      <c r="AN790" s="1">
        <f t="shared" si="91"/>
        <v>9.5466556291391141E-2</v>
      </c>
    </row>
    <row r="791" spans="31:40" ht="15" customHeight="1" x14ac:dyDescent="0.15">
      <c r="AE791" s="1">
        <f>IF(COUNTIF(AE$2:AE790,AE790)=AE790,AE790-1,AE790)</f>
        <v>92</v>
      </c>
      <c r="AF791" s="6">
        <f t="shared" si="86"/>
        <v>0.08</v>
      </c>
      <c r="AG791" s="7">
        <f t="shared" si="87"/>
        <v>0.17</v>
      </c>
      <c r="AH791" s="8">
        <f t="shared" si="88"/>
        <v>0.75</v>
      </c>
      <c r="AJ791" s="4">
        <f t="shared" si="89"/>
        <v>0.26699999999999996</v>
      </c>
      <c r="AK791" s="4">
        <f t="shared" si="85"/>
        <v>0.11947087511188657</v>
      </c>
      <c r="AM791" s="1">
        <f t="shared" si="90"/>
        <v>2.3764577731236691E-2</v>
      </c>
      <c r="AN791" s="1">
        <f t="shared" si="91"/>
        <v>9.552425496688785E-2</v>
      </c>
    </row>
    <row r="792" spans="31:40" ht="15" customHeight="1" x14ac:dyDescent="0.15">
      <c r="AE792" s="1">
        <f>IF(COUNTIF(AE$2:AE791,AE791)=AE791,AE791-1,AE791)</f>
        <v>92</v>
      </c>
      <c r="AF792" s="6">
        <f t="shared" si="86"/>
        <v>0.08</v>
      </c>
      <c r="AG792" s="7">
        <f t="shared" si="87"/>
        <v>0.18000000000000002</v>
      </c>
      <c r="AH792" s="8">
        <f t="shared" si="88"/>
        <v>0.74</v>
      </c>
      <c r="AJ792" s="4">
        <f t="shared" si="89"/>
        <v>0.26600000000000001</v>
      </c>
      <c r="AK792" s="4">
        <f t="shared" si="85"/>
        <v>0.11846231468277157</v>
      </c>
      <c r="AM792" s="1">
        <f t="shared" si="90"/>
        <v>2.3794697601618488E-2</v>
      </c>
      <c r="AN792" s="1">
        <f t="shared" si="91"/>
        <v>9.5581953642384532E-2</v>
      </c>
    </row>
    <row r="793" spans="31:40" ht="15" customHeight="1" x14ac:dyDescent="0.15">
      <c r="AE793" s="1">
        <f>IF(COUNTIF(AE$2:AE792,AE792)=AE792,AE792-1,AE792)</f>
        <v>92</v>
      </c>
      <c r="AF793" s="6">
        <f t="shared" si="86"/>
        <v>0.08</v>
      </c>
      <c r="AG793" s="7">
        <f t="shared" si="87"/>
        <v>0.19000000000000003</v>
      </c>
      <c r="AH793" s="8">
        <f t="shared" si="88"/>
        <v>0.73</v>
      </c>
      <c r="AJ793" s="4">
        <f t="shared" si="89"/>
        <v>0.26500000000000001</v>
      </c>
      <c r="AK793" s="4">
        <f t="shared" si="85"/>
        <v>0.11747037924515269</v>
      </c>
      <c r="AM793" s="1">
        <f t="shared" si="90"/>
        <v>2.3824817472000284E-2</v>
      </c>
      <c r="AN793" s="1">
        <f t="shared" si="91"/>
        <v>9.5639652317881213E-2</v>
      </c>
    </row>
    <row r="794" spans="31:40" ht="15" customHeight="1" x14ac:dyDescent="0.15">
      <c r="AE794" s="1">
        <f>IF(COUNTIF(AE$2:AE793,AE793)=AE793,AE793-1,AE793)</f>
        <v>92</v>
      </c>
      <c r="AF794" s="6">
        <f t="shared" si="86"/>
        <v>0.08</v>
      </c>
      <c r="AG794" s="7">
        <f t="shared" si="87"/>
        <v>0.20000000000000004</v>
      </c>
      <c r="AH794" s="8">
        <f t="shared" si="88"/>
        <v>0.72</v>
      </c>
      <c r="AJ794" s="4">
        <f t="shared" si="89"/>
        <v>0.26400000000000001</v>
      </c>
      <c r="AK794" s="4">
        <f t="shared" si="85"/>
        <v>0.11649549347506967</v>
      </c>
      <c r="AM794" s="1">
        <f t="shared" si="90"/>
        <v>2.3854937342382081E-2</v>
      </c>
      <c r="AN794" s="1">
        <f t="shared" si="91"/>
        <v>9.5697350993377922E-2</v>
      </c>
    </row>
    <row r="795" spans="31:40" ht="15" customHeight="1" x14ac:dyDescent="0.15">
      <c r="AE795" s="1">
        <f>IF(COUNTIF(AE$2:AE794,AE794)=AE794,AE794-1,AE794)</f>
        <v>92</v>
      </c>
      <c r="AF795" s="6">
        <f t="shared" si="86"/>
        <v>0.08</v>
      </c>
      <c r="AG795" s="7">
        <f t="shared" si="87"/>
        <v>0.21000000000000005</v>
      </c>
      <c r="AH795" s="8">
        <f t="shared" si="88"/>
        <v>0.71</v>
      </c>
      <c r="AJ795" s="4">
        <f t="shared" si="89"/>
        <v>0.26300000000000001</v>
      </c>
      <c r="AK795" s="4">
        <f t="shared" si="85"/>
        <v>0.11553808895771125</v>
      </c>
      <c r="AM795" s="1">
        <f t="shared" si="90"/>
        <v>2.3885057212763877E-2</v>
      </c>
      <c r="AN795" s="1">
        <f t="shared" si="91"/>
        <v>9.5755049668874603E-2</v>
      </c>
    </row>
    <row r="796" spans="31:40" ht="15" customHeight="1" x14ac:dyDescent="0.15">
      <c r="AE796" s="1">
        <f>IF(COUNTIF(AE$2:AE795,AE795)=AE795,AE795-1,AE795)</f>
        <v>92</v>
      </c>
      <c r="AF796" s="6">
        <f t="shared" si="86"/>
        <v>0.08</v>
      </c>
      <c r="AG796" s="7">
        <f t="shared" si="87"/>
        <v>0.22000000000000006</v>
      </c>
      <c r="AH796" s="8">
        <f t="shared" si="88"/>
        <v>0.7</v>
      </c>
      <c r="AJ796" s="4">
        <f t="shared" si="89"/>
        <v>0.26200000000000001</v>
      </c>
      <c r="AK796" s="4">
        <f t="shared" si="85"/>
        <v>0.11459860383093678</v>
      </c>
      <c r="AM796" s="1">
        <f t="shared" si="90"/>
        <v>2.3915177083145674E-2</v>
      </c>
      <c r="AN796" s="1">
        <f t="shared" si="91"/>
        <v>9.5812748344371299E-2</v>
      </c>
    </row>
    <row r="797" spans="31:40" ht="15" customHeight="1" x14ac:dyDescent="0.15">
      <c r="AE797" s="1">
        <f>IF(COUNTIF(AE$2:AE796,AE796)=AE796,AE796-1,AE796)</f>
        <v>92</v>
      </c>
      <c r="AF797" s="6">
        <f t="shared" si="86"/>
        <v>0.08</v>
      </c>
      <c r="AG797" s="7">
        <f t="shared" si="87"/>
        <v>0.23000000000000007</v>
      </c>
      <c r="AH797" s="8">
        <f t="shared" si="88"/>
        <v>0.69</v>
      </c>
      <c r="AJ797" s="4">
        <f t="shared" si="89"/>
        <v>0.26100000000000001</v>
      </c>
      <c r="AK797" s="4">
        <f t="shared" si="85"/>
        <v>0.11367748237887748</v>
      </c>
      <c r="AM797" s="1">
        <f t="shared" si="90"/>
        <v>2.394529695352747E-2</v>
      </c>
      <c r="AN797" s="1">
        <f t="shared" si="91"/>
        <v>9.5870447019867994E-2</v>
      </c>
    </row>
    <row r="798" spans="31:40" ht="15" customHeight="1" x14ac:dyDescent="0.15">
      <c r="AE798" s="1">
        <f>IF(COUNTIF(AE$2:AE797,AE797)=AE797,AE797-1,AE797)</f>
        <v>92</v>
      </c>
      <c r="AF798" s="6">
        <f t="shared" si="86"/>
        <v>0.08</v>
      </c>
      <c r="AG798" s="7">
        <f t="shared" si="87"/>
        <v>0.24000000000000007</v>
      </c>
      <c r="AH798" s="8">
        <f t="shared" si="88"/>
        <v>0.67999999999999994</v>
      </c>
      <c r="AJ798" s="4">
        <f t="shared" si="89"/>
        <v>0.26</v>
      </c>
      <c r="AK798" s="4">
        <f t="shared" si="85"/>
        <v>0.11277517457313023</v>
      </c>
      <c r="AM798" s="1">
        <f t="shared" si="90"/>
        <v>2.3975416823909267E-2</v>
      </c>
      <c r="AN798" s="1">
        <f t="shared" si="91"/>
        <v>9.5928145695364675E-2</v>
      </c>
    </row>
    <row r="799" spans="31:40" ht="15" customHeight="1" x14ac:dyDescent="0.15">
      <c r="AE799" s="1">
        <f>IF(COUNTIF(AE$2:AE798,AE798)=AE798,AE798-1,AE798)</f>
        <v>92</v>
      </c>
      <c r="AF799" s="6">
        <f t="shared" si="86"/>
        <v>0.08</v>
      </c>
      <c r="AG799" s="7">
        <f t="shared" si="87"/>
        <v>0.25000000000000006</v>
      </c>
      <c r="AH799" s="8">
        <f t="shared" si="88"/>
        <v>0.66999999999999993</v>
      </c>
      <c r="AJ799" s="4">
        <f t="shared" si="89"/>
        <v>0.25900000000000001</v>
      </c>
      <c r="AK799" s="4">
        <f t="shared" si="85"/>
        <v>0.1118921355592072</v>
      </c>
      <c r="AM799" s="1">
        <f t="shared" si="90"/>
        <v>2.4005536694291063E-2</v>
      </c>
      <c r="AN799" s="1">
        <f t="shared" si="91"/>
        <v>9.598584437086137E-2</v>
      </c>
    </row>
    <row r="800" spans="31:40" ht="15" customHeight="1" x14ac:dyDescent="0.15">
      <c r="AE800" s="1">
        <f>IF(COUNTIF(AE$2:AE799,AE799)=AE799,AE799-1,AE799)</f>
        <v>92</v>
      </c>
      <c r="AF800" s="6">
        <f t="shared" si="86"/>
        <v>0.08</v>
      </c>
      <c r="AG800" s="7">
        <f t="shared" si="87"/>
        <v>0.26000000000000006</v>
      </c>
      <c r="AH800" s="8">
        <f t="shared" si="88"/>
        <v>0.65999999999999992</v>
      </c>
      <c r="AJ800" s="4">
        <f t="shared" si="89"/>
        <v>0.25800000000000001</v>
      </c>
      <c r="AK800" s="4">
        <f t="shared" si="85"/>
        <v>0.11102882508610094</v>
      </c>
      <c r="AM800" s="1">
        <f t="shared" si="90"/>
        <v>2.403565656467286E-2</v>
      </c>
      <c r="AN800" s="1">
        <f t="shared" si="91"/>
        <v>9.6043543046358065E-2</v>
      </c>
    </row>
    <row r="801" spans="31:40" ht="15" customHeight="1" x14ac:dyDescent="0.15">
      <c r="AE801" s="1">
        <f>IF(COUNTIF(AE$2:AE800,AE800)=AE800,AE800-1,AE800)</f>
        <v>92</v>
      </c>
      <c r="AF801" s="6">
        <f t="shared" si="86"/>
        <v>0.08</v>
      </c>
      <c r="AG801" s="7">
        <f t="shared" si="87"/>
        <v>0.27000000000000007</v>
      </c>
      <c r="AH801" s="8">
        <f t="shared" si="88"/>
        <v>0.64999999999999991</v>
      </c>
      <c r="AJ801" s="4">
        <f t="shared" si="89"/>
        <v>0.25700000000000001</v>
      </c>
      <c r="AK801" s="4">
        <f t="shared" si="85"/>
        <v>0.11018570687707184</v>
      </c>
      <c r="AM801" s="1">
        <f t="shared" si="90"/>
        <v>2.4065776435054656E-2</v>
      </c>
      <c r="AN801" s="1">
        <f t="shared" si="91"/>
        <v>9.6101241721854747E-2</v>
      </c>
    </row>
    <row r="802" spans="31:40" ht="15" customHeight="1" x14ac:dyDescent="0.15">
      <c r="AE802" s="1">
        <f>IF(COUNTIF(AE$2:AE801,AE801)=AE801,AE801-1,AE801)</f>
        <v>92</v>
      </c>
      <c r="AF802" s="6">
        <f t="shared" si="86"/>
        <v>0.08</v>
      </c>
      <c r="AG802" s="7">
        <f t="shared" si="87"/>
        <v>0.28000000000000008</v>
      </c>
      <c r="AH802" s="8">
        <f t="shared" si="88"/>
        <v>0.6399999999999999</v>
      </c>
      <c r="AJ802" s="4">
        <f t="shared" si="89"/>
        <v>0.25600000000000001</v>
      </c>
      <c r="AK802" s="4">
        <f t="shared" si="85"/>
        <v>0.10936324794006438</v>
      </c>
      <c r="AM802" s="1">
        <f t="shared" si="90"/>
        <v>2.4095896305436453E-2</v>
      </c>
      <c r="AN802" s="1">
        <f t="shared" si="91"/>
        <v>9.6158940397351442E-2</v>
      </c>
    </row>
    <row r="803" spans="31:40" ht="15" customHeight="1" x14ac:dyDescent="0.15">
      <c r="AE803" s="1">
        <f>IF(COUNTIF(AE$2:AE802,AE802)=AE802,AE802-1,AE802)</f>
        <v>92</v>
      </c>
      <c r="AF803" s="6">
        <f t="shared" si="86"/>
        <v>0.08</v>
      </c>
      <c r="AG803" s="7">
        <f t="shared" si="87"/>
        <v>0.29000000000000009</v>
      </c>
      <c r="AH803" s="8">
        <f t="shared" si="88"/>
        <v>0.62999999999999989</v>
      </c>
      <c r="AJ803" s="4">
        <f t="shared" si="89"/>
        <v>0.255</v>
      </c>
      <c r="AK803" s="4">
        <f t="shared" si="85"/>
        <v>0.10856191781651611</v>
      </c>
      <c r="AM803" s="1">
        <f t="shared" si="90"/>
        <v>2.4126016175818249E-2</v>
      </c>
      <c r="AN803" s="1">
        <f t="shared" si="91"/>
        <v>9.6216639072848137E-2</v>
      </c>
    </row>
    <row r="804" spans="31:40" ht="15" customHeight="1" x14ac:dyDescent="0.15">
      <c r="AE804" s="1">
        <f>IF(COUNTIF(AE$2:AE803,AE803)=AE803,AE803-1,AE803)</f>
        <v>92</v>
      </c>
      <c r="AF804" s="6">
        <f t="shared" si="86"/>
        <v>0.08</v>
      </c>
      <c r="AG804" s="7">
        <f t="shared" si="87"/>
        <v>0.3000000000000001</v>
      </c>
      <c r="AH804" s="8">
        <f t="shared" si="88"/>
        <v>0.61999999999999988</v>
      </c>
      <c r="AJ804" s="4">
        <f t="shared" si="89"/>
        <v>0.254</v>
      </c>
      <c r="AK804" s="4">
        <f t="shared" si="85"/>
        <v>0.10778218776773832</v>
      </c>
      <c r="AM804" s="1">
        <f t="shared" si="90"/>
        <v>2.4156136046200045E-2</v>
      </c>
      <c r="AN804" s="1">
        <f t="shared" si="91"/>
        <v>9.6274337748344818E-2</v>
      </c>
    </row>
    <row r="805" spans="31:40" ht="15" customHeight="1" x14ac:dyDescent="0.15">
      <c r="AE805" s="1">
        <f>IF(COUNTIF(AE$2:AE804,AE804)=AE804,AE804-1,AE804)</f>
        <v>92</v>
      </c>
      <c r="AF805" s="6">
        <f t="shared" si="86"/>
        <v>0.08</v>
      </c>
      <c r="AG805" s="7">
        <f t="shared" si="87"/>
        <v>0.31000000000000011</v>
      </c>
      <c r="AH805" s="8">
        <f t="shared" si="88"/>
        <v>0.60999999999999988</v>
      </c>
      <c r="AJ805" s="4">
        <f t="shared" si="89"/>
        <v>0.253</v>
      </c>
      <c r="AK805" s="4">
        <f t="shared" si="85"/>
        <v>0.10702452989852372</v>
      </c>
      <c r="AM805" s="1">
        <f t="shared" si="90"/>
        <v>2.4186255916581842E-2</v>
      </c>
      <c r="AN805" s="1">
        <f t="shared" si="91"/>
        <v>9.6332036423841513E-2</v>
      </c>
    </row>
    <row r="806" spans="31:40" ht="15" customHeight="1" x14ac:dyDescent="0.15">
      <c r="AE806" s="1">
        <f>IF(COUNTIF(AE$2:AE805,AE805)=AE805,AE805-1,AE805)</f>
        <v>92</v>
      </c>
      <c r="AF806" s="6">
        <f t="shared" si="86"/>
        <v>0.08</v>
      </c>
      <c r="AG806" s="7">
        <f t="shared" si="87"/>
        <v>0.32000000000000012</v>
      </c>
      <c r="AH806" s="8">
        <f t="shared" si="88"/>
        <v>0.59999999999999987</v>
      </c>
      <c r="AJ806" s="4">
        <f t="shared" si="89"/>
        <v>0.252</v>
      </c>
      <c r="AK806" s="4">
        <f t="shared" si="85"/>
        <v>0.10628941621817291</v>
      </c>
      <c r="AM806" s="1">
        <f t="shared" si="90"/>
        <v>2.4216375786963638E-2</v>
      </c>
      <c r="AN806" s="1">
        <f t="shared" si="91"/>
        <v>9.6389735099338208E-2</v>
      </c>
    </row>
    <row r="807" spans="31:40" ht="15" customHeight="1" x14ac:dyDescent="0.15">
      <c r="AE807" s="1">
        <f>IF(COUNTIF(AE$2:AE806,AE806)=AE806,AE806-1,AE806)</f>
        <v>92</v>
      </c>
      <c r="AF807" s="6">
        <f t="shared" si="86"/>
        <v>0.08</v>
      </c>
      <c r="AG807" s="7">
        <f t="shared" si="87"/>
        <v>0.33000000000000013</v>
      </c>
      <c r="AH807" s="8">
        <f t="shared" si="88"/>
        <v>0.58999999999999986</v>
      </c>
      <c r="AJ807" s="4">
        <f t="shared" si="89"/>
        <v>0.251</v>
      </c>
      <c r="AK807" s="4">
        <f t="shared" si="85"/>
        <v>0.10557731763972789</v>
      </c>
      <c r="AM807" s="1">
        <f t="shared" si="90"/>
        <v>2.4246495657345435E-2</v>
      </c>
      <c r="AN807" s="1">
        <f t="shared" si="91"/>
        <v>9.644743377483489E-2</v>
      </c>
    </row>
    <row r="808" spans="31:40" ht="15" customHeight="1" x14ac:dyDescent="0.15">
      <c r="AE808" s="1">
        <f>IF(COUNTIF(AE$2:AE807,AE807)=AE807,AE807-1,AE807)</f>
        <v>92</v>
      </c>
      <c r="AF808" s="6">
        <f t="shared" si="86"/>
        <v>0.08</v>
      </c>
      <c r="AG808" s="7">
        <f t="shared" si="87"/>
        <v>0.34000000000000014</v>
      </c>
      <c r="AH808" s="8">
        <f t="shared" si="88"/>
        <v>0.57999999999999985</v>
      </c>
      <c r="AJ808" s="4">
        <f t="shared" si="89"/>
        <v>0.25</v>
      </c>
      <c r="AK808" s="4">
        <f t="shared" si="85"/>
        <v>0.10488870291885584</v>
      </c>
      <c r="AM808" s="1">
        <f t="shared" si="90"/>
        <v>2.4276615527727231E-2</v>
      </c>
      <c r="AN808" s="1">
        <f t="shared" si="91"/>
        <v>9.6505132450331585E-2</v>
      </c>
    </row>
    <row r="809" spans="31:40" ht="15" customHeight="1" x14ac:dyDescent="0.15">
      <c r="AE809" s="1">
        <f>IF(COUNTIF(AE$2:AE808,AE808)=AE808,AE808-1,AE808)</f>
        <v>92</v>
      </c>
      <c r="AF809" s="6">
        <f t="shared" si="86"/>
        <v>0.08</v>
      </c>
      <c r="AG809" s="7">
        <f t="shared" si="87"/>
        <v>0.35000000000000014</v>
      </c>
      <c r="AH809" s="8">
        <f t="shared" si="88"/>
        <v>0.56999999999999984</v>
      </c>
      <c r="AJ809" s="4">
        <f t="shared" si="89"/>
        <v>0.249</v>
      </c>
      <c r="AK809" s="4">
        <f t="shared" si="85"/>
        <v>0.10422403753453421</v>
      </c>
      <c r="AM809" s="1">
        <f t="shared" si="90"/>
        <v>2.4306735398109028E-2</v>
      </c>
      <c r="AN809" s="1">
        <f t="shared" si="91"/>
        <v>9.656283112582828E-2</v>
      </c>
    </row>
    <row r="810" spans="31:40" ht="15" customHeight="1" x14ac:dyDescent="0.15">
      <c r="AE810" s="1">
        <f>IF(COUNTIF(AE$2:AE809,AE809)=AE809,AE809-1,AE809)</f>
        <v>92</v>
      </c>
      <c r="AF810" s="6">
        <f t="shared" si="86"/>
        <v>0.08</v>
      </c>
      <c r="AG810" s="7">
        <f t="shared" si="87"/>
        <v>0.36000000000000015</v>
      </c>
      <c r="AH810" s="8">
        <f t="shared" si="88"/>
        <v>0.55999999999999983</v>
      </c>
      <c r="AJ810" s="4">
        <f t="shared" si="89"/>
        <v>0.248</v>
      </c>
      <c r="AK810" s="4">
        <f t="shared" si="85"/>
        <v>0.10358378251444575</v>
      </c>
      <c r="AM810" s="1">
        <f t="shared" si="90"/>
        <v>2.4336855268490824E-2</v>
      </c>
      <c r="AN810" s="1">
        <f t="shared" si="91"/>
        <v>9.6620529801324961E-2</v>
      </c>
    </row>
    <row r="811" spans="31:40" ht="15" customHeight="1" x14ac:dyDescent="0.15">
      <c r="AE811" s="1">
        <f>IF(COUNTIF(AE$2:AE810,AE810)=AE810,AE810-1,AE810)</f>
        <v>92</v>
      </c>
      <c r="AF811" s="6">
        <f t="shared" si="86"/>
        <v>0.08</v>
      </c>
      <c r="AG811" s="7">
        <f t="shared" si="87"/>
        <v>0.37000000000000016</v>
      </c>
      <c r="AH811" s="8">
        <f t="shared" si="88"/>
        <v>0.54999999999999982</v>
      </c>
      <c r="AJ811" s="4">
        <f t="shared" si="89"/>
        <v>0.247</v>
      </c>
      <c r="AK811" s="4">
        <f t="shared" si="85"/>
        <v>0.10296839320879003</v>
      </c>
      <c r="AM811" s="1">
        <f t="shared" si="90"/>
        <v>2.4366975138872621E-2</v>
      </c>
      <c r="AN811" s="1">
        <f t="shared" si="91"/>
        <v>9.667822847682167E-2</v>
      </c>
    </row>
    <row r="812" spans="31:40" ht="15" customHeight="1" x14ac:dyDescent="0.15">
      <c r="AE812" s="1">
        <f>IF(COUNTIF(AE$2:AE811,AE811)=AE811,AE811-1,AE811)</f>
        <v>92</v>
      </c>
      <c r="AF812" s="6">
        <f t="shared" si="86"/>
        <v>0.08</v>
      </c>
      <c r="AG812" s="7">
        <f t="shared" si="87"/>
        <v>0.38000000000000017</v>
      </c>
      <c r="AH812" s="8">
        <f t="shared" si="88"/>
        <v>0.53999999999999981</v>
      </c>
      <c r="AJ812" s="4">
        <f t="shared" si="89"/>
        <v>0.246</v>
      </c>
      <c r="AK812" s="4">
        <f t="shared" si="85"/>
        <v>0.10237831801704889</v>
      </c>
      <c r="AM812" s="1">
        <f t="shared" si="90"/>
        <v>2.4397095009254417E-2</v>
      </c>
      <c r="AN812" s="1">
        <f t="shared" si="91"/>
        <v>9.6735927152318352E-2</v>
      </c>
    </row>
    <row r="813" spans="31:40" ht="15" customHeight="1" x14ac:dyDescent="0.15">
      <c r="AE813" s="1">
        <f>IF(COUNTIF(AE$2:AE812,AE812)=AE812,AE812-1,AE812)</f>
        <v>92</v>
      </c>
      <c r="AF813" s="6">
        <f t="shared" si="86"/>
        <v>0.08</v>
      </c>
      <c r="AG813" s="7">
        <f t="shared" si="87"/>
        <v>0.39000000000000018</v>
      </c>
      <c r="AH813" s="8">
        <f t="shared" si="88"/>
        <v>0.5299999999999998</v>
      </c>
      <c r="AJ813" s="4">
        <f t="shared" si="89"/>
        <v>0.245</v>
      </c>
      <c r="AK813" s="4">
        <f t="shared" si="85"/>
        <v>0.10181399707309402</v>
      </c>
      <c r="AM813" s="1">
        <f t="shared" si="90"/>
        <v>2.4427214879636214E-2</v>
      </c>
      <c r="AN813" s="1">
        <f t="shared" si="91"/>
        <v>9.6793625827815047E-2</v>
      </c>
    </row>
    <row r="814" spans="31:40" ht="15" customHeight="1" x14ac:dyDescent="0.15">
      <c r="AE814" s="1">
        <f>IF(COUNTIF(AE$2:AE813,AE813)=AE813,AE813-1,AE813)</f>
        <v>92</v>
      </c>
      <c r="AF814" s="6">
        <f t="shared" si="86"/>
        <v>0.08</v>
      </c>
      <c r="AG814" s="7">
        <f t="shared" si="87"/>
        <v>0.40000000000000019</v>
      </c>
      <c r="AH814" s="8">
        <f t="shared" si="88"/>
        <v>0.5199999999999998</v>
      </c>
      <c r="AJ814" s="4">
        <f t="shared" si="89"/>
        <v>0.24399999999999999</v>
      </c>
      <c r="AK814" s="4">
        <f t="shared" si="85"/>
        <v>0.10127586089488451</v>
      </c>
      <c r="AM814" s="1">
        <f t="shared" si="90"/>
        <v>2.445733475001801E-2</v>
      </c>
      <c r="AN814" s="1">
        <f t="shared" si="91"/>
        <v>9.6851324503311742E-2</v>
      </c>
    </row>
    <row r="815" spans="31:40" ht="15" customHeight="1" x14ac:dyDescent="0.15">
      <c r="AE815" s="1">
        <f>IF(COUNTIF(AE$2:AE814,AE814)=AE814,AE814-1,AE814)</f>
        <v>92</v>
      </c>
      <c r="AF815" s="6">
        <f t="shared" si="86"/>
        <v>0.08</v>
      </c>
      <c r="AG815" s="7">
        <f t="shared" si="87"/>
        <v>0.4100000000000002</v>
      </c>
      <c r="AH815" s="8">
        <f t="shared" si="88"/>
        <v>0.50999999999999979</v>
      </c>
      <c r="AJ815" s="4">
        <f t="shared" si="89"/>
        <v>0.24299999999999999</v>
      </c>
      <c r="AK815" s="4">
        <f t="shared" si="85"/>
        <v>0.10076432900585404</v>
      </c>
      <c r="AM815" s="1">
        <f t="shared" si="90"/>
        <v>2.4487454620399807E-2</v>
      </c>
      <c r="AN815" s="1">
        <f t="shared" si="91"/>
        <v>9.6909023178808423E-2</v>
      </c>
    </row>
    <row r="816" spans="31:40" ht="15" customHeight="1" x14ac:dyDescent="0.15">
      <c r="AE816" s="1">
        <f>IF(COUNTIF(AE$2:AE815,AE815)=AE815,AE815-1,AE815)</f>
        <v>92</v>
      </c>
      <c r="AF816" s="6">
        <f t="shared" si="86"/>
        <v>0.08</v>
      </c>
      <c r="AG816" s="7">
        <f t="shared" si="87"/>
        <v>0.42000000000000021</v>
      </c>
      <c r="AH816" s="8">
        <f t="shared" si="88"/>
        <v>0.49999999999999983</v>
      </c>
      <c r="AJ816" s="4">
        <f t="shared" si="89"/>
        <v>0.24199999999999999</v>
      </c>
      <c r="AK816" s="4">
        <f t="shared" si="85"/>
        <v>0.10027980853591614</v>
      </c>
      <c r="AM816" s="1">
        <f t="shared" si="90"/>
        <v>2.4517574490781603E-2</v>
      </c>
      <c r="AN816" s="1">
        <f t="shared" si="91"/>
        <v>9.6966721854305118E-2</v>
      </c>
    </row>
    <row r="817" spans="31:40" ht="15" customHeight="1" x14ac:dyDescent="0.15">
      <c r="AE817" s="1">
        <f>IF(COUNTIF(AE$2:AE816,AE816)=AE816,AE816-1,AE816)</f>
        <v>92</v>
      </c>
      <c r="AF817" s="6">
        <f t="shared" si="86"/>
        <v>0.08</v>
      </c>
      <c r="AG817" s="7">
        <f t="shared" si="87"/>
        <v>0.43000000000000022</v>
      </c>
      <c r="AH817" s="8">
        <f t="shared" si="88"/>
        <v>0.48999999999999982</v>
      </c>
      <c r="AJ817" s="4">
        <f t="shared" si="89"/>
        <v>0.24099999999999999</v>
      </c>
      <c r="AK817" s="4">
        <f t="shared" si="85"/>
        <v>9.982269281080329E-2</v>
      </c>
      <c r="AM817" s="1">
        <f t="shared" si="90"/>
        <v>2.45476943611634E-2</v>
      </c>
      <c r="AN817" s="1">
        <f t="shared" si="91"/>
        <v>9.7024420529801814E-2</v>
      </c>
    </row>
    <row r="818" spans="31:40" ht="15" customHeight="1" x14ac:dyDescent="0.15">
      <c r="AE818" s="1">
        <f>IF(COUNTIF(AE$2:AE817,AE817)=AE817,AE817-1,AE817)</f>
        <v>92</v>
      </c>
      <c r="AF818" s="6">
        <f t="shared" si="86"/>
        <v>0.08</v>
      </c>
      <c r="AG818" s="7">
        <f t="shared" si="87"/>
        <v>0.44000000000000022</v>
      </c>
      <c r="AH818" s="8">
        <f t="shared" si="88"/>
        <v>0.47999999999999982</v>
      </c>
      <c r="AJ818" s="4">
        <f t="shared" si="89"/>
        <v>0.24</v>
      </c>
      <c r="AK818" s="4">
        <f t="shared" si="85"/>
        <v>9.9393359939183051E-2</v>
      </c>
      <c r="AM818" s="1">
        <f t="shared" si="90"/>
        <v>2.4577814231545196E-2</v>
      </c>
      <c r="AN818" s="1">
        <f t="shared" si="91"/>
        <v>9.7082119205298495E-2</v>
      </c>
    </row>
    <row r="819" spans="31:40" ht="15" customHeight="1" x14ac:dyDescent="0.15">
      <c r="AE819" s="1">
        <f>IF(COUNTIF(AE$2:AE818,AE818)=AE818,AE818-1,AE818)</f>
        <v>92</v>
      </c>
      <c r="AF819" s="6">
        <f t="shared" si="86"/>
        <v>0.08</v>
      </c>
      <c r="AG819" s="7">
        <f t="shared" si="87"/>
        <v>0.45000000000000023</v>
      </c>
      <c r="AH819" s="8">
        <f t="shared" si="88"/>
        <v>0.46999999999999981</v>
      </c>
      <c r="AJ819" s="4">
        <f t="shared" si="89"/>
        <v>0.23899999999999999</v>
      </c>
      <c r="AK819" s="4">
        <f t="shared" si="85"/>
        <v>9.8992171407642118E-2</v>
      </c>
      <c r="AM819" s="1">
        <f t="shared" si="90"/>
        <v>2.4607934101926993E-2</v>
      </c>
      <c r="AN819" s="1">
        <f t="shared" si="91"/>
        <v>9.713981788079519E-2</v>
      </c>
    </row>
    <row r="820" spans="31:40" ht="15" customHeight="1" x14ac:dyDescent="0.15">
      <c r="AE820" s="1">
        <f>IF(COUNTIF(AE$2:AE819,AE819)=AE819,AE819-1,AE819)</f>
        <v>92</v>
      </c>
      <c r="AF820" s="6">
        <f t="shared" si="86"/>
        <v>0.08</v>
      </c>
      <c r="AG820" s="7">
        <f t="shared" si="87"/>
        <v>0.46000000000000024</v>
      </c>
      <c r="AH820" s="8">
        <f t="shared" si="88"/>
        <v>0.4599999999999998</v>
      </c>
      <c r="AJ820" s="4">
        <f t="shared" si="89"/>
        <v>0.23799999999999999</v>
      </c>
      <c r="AK820" s="4">
        <f t="shared" si="85"/>
        <v>9.861947069417884E-2</v>
      </c>
      <c r="AM820" s="1">
        <f t="shared" si="90"/>
        <v>2.4638053972308789E-2</v>
      </c>
      <c r="AN820" s="1">
        <f t="shared" si="91"/>
        <v>9.7197516556291885E-2</v>
      </c>
    </row>
    <row r="821" spans="31:40" ht="15" customHeight="1" x14ac:dyDescent="0.15">
      <c r="AE821" s="1">
        <f>IF(COUNTIF(AE$2:AE820,AE820)=AE820,AE820-1,AE820)</f>
        <v>92</v>
      </c>
      <c r="AF821" s="6">
        <f t="shared" si="86"/>
        <v>0.08</v>
      </c>
      <c r="AG821" s="7">
        <f t="shared" si="87"/>
        <v>0.47000000000000025</v>
      </c>
      <c r="AH821" s="8">
        <f t="shared" si="88"/>
        <v>0.44999999999999979</v>
      </c>
      <c r="AJ821" s="4">
        <f t="shared" si="89"/>
        <v>0.23699999999999999</v>
      </c>
      <c r="AK821" s="4">
        <f t="shared" si="85"/>
        <v>9.8275581911276416E-2</v>
      </c>
      <c r="AM821" s="1">
        <f t="shared" si="90"/>
        <v>2.4668173842690586E-2</v>
      </c>
      <c r="AN821" s="1">
        <f t="shared" si="91"/>
        <v>9.7255215231788567E-2</v>
      </c>
    </row>
    <row r="822" spans="31:40" ht="15" customHeight="1" x14ac:dyDescent="0.15">
      <c r="AE822" s="1">
        <f>IF(COUNTIF(AE$2:AE821,AE821)=AE821,AE821-1,AE821)</f>
        <v>92</v>
      </c>
      <c r="AF822" s="6">
        <f t="shared" si="86"/>
        <v>0.08</v>
      </c>
      <c r="AG822" s="7">
        <f t="shared" si="87"/>
        <v>0.48000000000000026</v>
      </c>
      <c r="AH822" s="8">
        <f t="shared" si="88"/>
        <v>0.43999999999999978</v>
      </c>
      <c r="AJ822" s="4">
        <f t="shared" si="89"/>
        <v>0.23599999999999999</v>
      </c>
      <c r="AK822" s="4">
        <f t="shared" si="85"/>
        <v>9.7960808489926207E-2</v>
      </c>
      <c r="AM822" s="1">
        <f t="shared" si="90"/>
        <v>2.4698293713072382E-2</v>
      </c>
      <c r="AN822" s="1">
        <f t="shared" si="91"/>
        <v>9.7312913907285262E-2</v>
      </c>
    </row>
    <row r="823" spans="31:40" ht="15" customHeight="1" x14ac:dyDescent="0.15">
      <c r="AE823" s="1">
        <f>IF(COUNTIF(AE$2:AE822,AE822)=AE822,AE822-1,AE822)</f>
        <v>92</v>
      </c>
      <c r="AF823" s="6">
        <f t="shared" si="86"/>
        <v>0.08</v>
      </c>
      <c r="AG823" s="7">
        <f t="shared" si="87"/>
        <v>0.49000000000000027</v>
      </c>
      <c r="AH823" s="8">
        <f t="shared" si="88"/>
        <v>0.42999999999999977</v>
      </c>
      <c r="AJ823" s="4">
        <f t="shared" si="89"/>
        <v>0.23499999999999999</v>
      </c>
      <c r="AK823" s="4">
        <f t="shared" si="85"/>
        <v>9.7675431916116953E-2</v>
      </c>
      <c r="AM823" s="1">
        <f t="shared" si="90"/>
        <v>2.4728413583454179E-2</v>
      </c>
      <c r="AN823" s="1">
        <f t="shared" si="91"/>
        <v>9.7370612582781957E-2</v>
      </c>
    </row>
    <row r="824" spans="31:40" ht="15" customHeight="1" x14ac:dyDescent="0.15">
      <c r="AE824" s="1">
        <f>IF(COUNTIF(AE$2:AE823,AE823)=AE823,AE823-1,AE823)</f>
        <v>92</v>
      </c>
      <c r="AF824" s="6">
        <f t="shared" si="86"/>
        <v>0.08</v>
      </c>
      <c r="AG824" s="7">
        <f t="shared" si="87"/>
        <v>0.50000000000000022</v>
      </c>
      <c r="AH824" s="8">
        <f t="shared" si="88"/>
        <v>0.41999999999999982</v>
      </c>
      <c r="AJ824" s="4">
        <f t="shared" si="89"/>
        <v>0.23399999999999999</v>
      </c>
      <c r="AK824" s="4">
        <f t="shared" si="85"/>
        <v>9.741971053128827E-2</v>
      </c>
      <c r="AM824" s="1">
        <f t="shared" si="90"/>
        <v>2.4758533453835975E-2</v>
      </c>
      <c r="AN824" s="1">
        <f t="shared" si="91"/>
        <v>9.7428311258278638E-2</v>
      </c>
    </row>
    <row r="825" spans="31:40" ht="15" customHeight="1" x14ac:dyDescent="0.15">
      <c r="AE825" s="1">
        <f>IF(COUNTIF(AE$2:AE824,AE824)=AE824,AE824-1,AE824)</f>
        <v>92</v>
      </c>
      <c r="AF825" s="6">
        <f t="shared" si="86"/>
        <v>0.08</v>
      </c>
      <c r="AG825" s="7">
        <f t="shared" si="87"/>
        <v>0.51000000000000023</v>
      </c>
      <c r="AH825" s="8">
        <f t="shared" si="88"/>
        <v>0.40999999999999981</v>
      </c>
      <c r="AJ825" s="4">
        <f t="shared" si="89"/>
        <v>0.23299999999999998</v>
      </c>
      <c r="AK825" s="4">
        <f t="shared" si="85"/>
        <v>9.7193878408056128E-2</v>
      </c>
      <c r="AM825" s="1">
        <f t="shared" si="90"/>
        <v>2.4788653324217771E-2</v>
      </c>
      <c r="AN825" s="1">
        <f t="shared" si="91"/>
        <v>9.7486009933775333E-2</v>
      </c>
    </row>
    <row r="826" spans="31:40" ht="15" customHeight="1" x14ac:dyDescent="0.15">
      <c r="AE826" s="1">
        <f>IF(COUNTIF(AE$2:AE825,AE825)=AE825,AE825-1,AE825)</f>
        <v>92</v>
      </c>
      <c r="AF826" s="6">
        <f t="shared" si="86"/>
        <v>0.08</v>
      </c>
      <c r="AG826" s="7">
        <f t="shared" si="87"/>
        <v>0.52000000000000024</v>
      </c>
      <c r="AH826" s="8">
        <f t="shared" si="88"/>
        <v>0.3999999999999998</v>
      </c>
      <c r="AJ826" s="4">
        <f t="shared" si="89"/>
        <v>0.23199999999999998</v>
      </c>
      <c r="AK826" s="4">
        <f t="shared" si="85"/>
        <v>9.6998144312146511E-2</v>
      </c>
      <c r="AM826" s="1">
        <f t="shared" si="90"/>
        <v>2.4818773194599568E-2</v>
      </c>
      <c r="AN826" s="1">
        <f t="shared" si="91"/>
        <v>9.7543708609272028E-2</v>
      </c>
    </row>
    <row r="827" spans="31:40" ht="15" customHeight="1" x14ac:dyDescent="0.15">
      <c r="AE827" s="1">
        <f>IF(COUNTIF(AE$2:AE826,AE826)=AE826,AE826-1,AE826)</f>
        <v>92</v>
      </c>
      <c r="AF827" s="6">
        <f t="shared" si="86"/>
        <v>0.08</v>
      </c>
      <c r="AG827" s="7">
        <f t="shared" si="87"/>
        <v>0.53000000000000025</v>
      </c>
      <c r="AH827" s="8">
        <f t="shared" si="88"/>
        <v>0.38999999999999979</v>
      </c>
      <c r="AJ827" s="4">
        <f t="shared" si="89"/>
        <v>0.23099999999999998</v>
      </c>
      <c r="AK827" s="4">
        <f t="shared" si="85"/>
        <v>9.6832690760920187E-2</v>
      </c>
      <c r="AM827" s="1">
        <f t="shared" si="90"/>
        <v>2.4848893064981364E-2</v>
      </c>
      <c r="AN827" s="1">
        <f t="shared" si="91"/>
        <v>9.760140728476871E-2</v>
      </c>
    </row>
    <row r="828" spans="31:40" ht="15" customHeight="1" x14ac:dyDescent="0.15">
      <c r="AE828" s="1">
        <f>IF(COUNTIF(AE$2:AE827,AE827)=AE827,AE827-1,AE827)</f>
        <v>92</v>
      </c>
      <c r="AF828" s="6">
        <f t="shared" si="86"/>
        <v>0.08</v>
      </c>
      <c r="AG828" s="7">
        <f t="shared" si="87"/>
        <v>0.54000000000000026</v>
      </c>
      <c r="AH828" s="8">
        <f t="shared" si="88"/>
        <v>0.37999999999999978</v>
      </c>
      <c r="AJ828" s="4">
        <f t="shared" si="89"/>
        <v>0.22999999999999998</v>
      </c>
      <c r="AK828" s="4">
        <f t="shared" si="85"/>
        <v>9.6697673188138308E-2</v>
      </c>
      <c r="AM828" s="1">
        <f t="shared" si="90"/>
        <v>2.4879012935363161E-2</v>
      </c>
      <c r="AN828" s="1">
        <f t="shared" si="91"/>
        <v>9.7659105960265419E-2</v>
      </c>
    </row>
    <row r="829" spans="31:40" ht="15" customHeight="1" x14ac:dyDescent="0.15">
      <c r="AE829" s="1">
        <f>IF(COUNTIF(AE$2:AE828,AE828)=AE828,AE828-1,AE828)</f>
        <v>92</v>
      </c>
      <c r="AF829" s="6">
        <f t="shared" si="86"/>
        <v>0.08</v>
      </c>
      <c r="AG829" s="7">
        <f t="shared" si="87"/>
        <v>0.55000000000000027</v>
      </c>
      <c r="AH829" s="8">
        <f t="shared" si="88"/>
        <v>0.36999999999999977</v>
      </c>
      <c r="AJ829" s="4">
        <f t="shared" si="89"/>
        <v>0.22899999999999998</v>
      </c>
      <c r="AK829" s="4">
        <f t="shared" si="85"/>
        <v>9.6593219223711557E-2</v>
      </c>
      <c r="AM829" s="1">
        <f t="shared" si="90"/>
        <v>2.4909132805744957E-2</v>
      </c>
      <c r="AN829" s="1">
        <f t="shared" si="91"/>
        <v>9.77168046357621E-2</v>
      </c>
    </row>
    <row r="830" spans="31:40" ht="15" customHeight="1" x14ac:dyDescent="0.15">
      <c r="AE830" s="1">
        <f>IF(COUNTIF(AE$2:AE829,AE829)=AE829,AE829-1,AE829)</f>
        <v>92</v>
      </c>
      <c r="AF830" s="6">
        <f t="shared" si="86"/>
        <v>0.08</v>
      </c>
      <c r="AG830" s="7">
        <f t="shared" si="87"/>
        <v>0.56000000000000028</v>
      </c>
      <c r="AH830" s="8">
        <f t="shared" si="88"/>
        <v>0.35999999999999976</v>
      </c>
      <c r="AJ830" s="4">
        <f t="shared" si="89"/>
        <v>0.22799999999999998</v>
      </c>
      <c r="AK830" s="4">
        <f t="shared" si="85"/>
        <v>9.6519428096109222E-2</v>
      </c>
      <c r="AM830" s="1">
        <f t="shared" si="90"/>
        <v>2.4939252676126754E-2</v>
      </c>
      <c r="AN830" s="1">
        <f t="shared" si="91"/>
        <v>9.7774503311258781E-2</v>
      </c>
    </row>
    <row r="831" spans="31:40" ht="15" customHeight="1" x14ac:dyDescent="0.15">
      <c r="AE831" s="1">
        <f>IF(COUNTIF(AE$2:AE830,AE830)=AE830,AE830-1,AE830)</f>
        <v>92</v>
      </c>
      <c r="AF831" s="6">
        <f t="shared" si="86"/>
        <v>0.08</v>
      </c>
      <c r="AG831" s="7">
        <f t="shared" si="87"/>
        <v>0.57000000000000028</v>
      </c>
      <c r="AH831" s="8">
        <f t="shared" si="88"/>
        <v>0.34999999999999976</v>
      </c>
      <c r="AJ831" s="4">
        <f t="shared" si="89"/>
        <v>0.22699999999999998</v>
      </c>
      <c r="AK831" s="4">
        <f t="shared" si="85"/>
        <v>9.6476370163890379E-2</v>
      </c>
      <c r="AM831" s="1">
        <f t="shared" si="90"/>
        <v>2.496937254650855E-2</v>
      </c>
      <c r="AN831" s="1">
        <f t="shared" si="91"/>
        <v>9.783220198675549E-2</v>
      </c>
    </row>
    <row r="832" spans="31:40" ht="15" customHeight="1" x14ac:dyDescent="0.15">
      <c r="AE832" s="1">
        <f>IF(COUNTIF(AE$2:AE831,AE831)=AE831,AE831-1,AE831)</f>
        <v>92</v>
      </c>
      <c r="AF832" s="6">
        <f t="shared" si="86"/>
        <v>0.08</v>
      </c>
      <c r="AG832" s="7">
        <f t="shared" si="87"/>
        <v>0.58000000000000029</v>
      </c>
      <c r="AH832" s="8">
        <f t="shared" si="88"/>
        <v>0.33999999999999975</v>
      </c>
      <c r="AJ832" s="4">
        <f t="shared" si="89"/>
        <v>0.22599999999999998</v>
      </c>
      <c r="AK832" s="4">
        <f t="shared" si="85"/>
        <v>9.6464086581483782E-2</v>
      </c>
      <c r="AM832" s="1">
        <f t="shared" si="90"/>
        <v>2.4999492416890347E-2</v>
      </c>
      <c r="AN832" s="1">
        <f t="shared" si="91"/>
        <v>9.7889900662252172E-2</v>
      </c>
    </row>
    <row r="833" spans="31:40" ht="15" customHeight="1" x14ac:dyDescent="0.15">
      <c r="AE833" s="1">
        <f>IF(COUNTIF(AE$2:AE832,AE832)=AE832,AE832-1,AE832)</f>
        <v>92</v>
      </c>
      <c r="AF833" s="6">
        <f t="shared" si="86"/>
        <v>0.08</v>
      </c>
      <c r="AG833" s="7">
        <f t="shared" si="87"/>
        <v>0.5900000000000003</v>
      </c>
      <c r="AH833" s="8">
        <f t="shared" si="88"/>
        <v>0.32999999999999974</v>
      </c>
      <c r="AJ833" s="4">
        <f t="shared" si="89"/>
        <v>0.22499999999999998</v>
      </c>
      <c r="AK833" s="4">
        <f t="shared" si="85"/>
        <v>9.6482589102904998E-2</v>
      </c>
      <c r="AM833" s="1">
        <f t="shared" si="90"/>
        <v>2.5029612287272143E-2</v>
      </c>
      <c r="AN833" s="1">
        <f t="shared" si="91"/>
        <v>9.7947599337748867E-2</v>
      </c>
    </row>
    <row r="834" spans="31:40" ht="15" customHeight="1" x14ac:dyDescent="0.15">
      <c r="AE834" s="1">
        <f>IF(COUNTIF(AE$2:AE833,AE833)=AE833,AE833-1,AE833)</f>
        <v>92</v>
      </c>
      <c r="AF834" s="6">
        <f t="shared" si="86"/>
        <v>0.08</v>
      </c>
      <c r="AG834" s="7">
        <f t="shared" si="87"/>
        <v>0.60000000000000031</v>
      </c>
      <c r="AH834" s="8">
        <f t="shared" si="88"/>
        <v>0.31999999999999973</v>
      </c>
      <c r="AJ834" s="4">
        <f t="shared" si="89"/>
        <v>0.22399999999999998</v>
      </c>
      <c r="AK834" s="4">
        <f t="shared" ref="AK834:AK897" si="92">SQRT(AF834^2*E$4+AG834^2*F$5+AH834^2*G$6+2*AF834*AG834*E$5+2*AF834*AH834*E$6+2*AG834*AH834*F$6)</f>
        <v>9.6531860025589472E-2</v>
      </c>
      <c r="AM834" s="1">
        <f t="shared" si="90"/>
        <v>2.505973215765394E-2</v>
      </c>
      <c r="AN834" s="1">
        <f t="shared" si="91"/>
        <v>9.8005298013245562E-2</v>
      </c>
    </row>
    <row r="835" spans="31:40" ht="15" customHeight="1" x14ac:dyDescent="0.15">
      <c r="AE835" s="1">
        <f>IF(COUNTIF(AE$2:AE834,AE834)=AE834,AE834-1,AE834)</f>
        <v>92</v>
      </c>
      <c r="AF835" s="6">
        <f t="shared" ref="AF835:AF898" si="93">IF(AE835=AE834,AF834,AF834+0.01*(1-3*M$39))</f>
        <v>0.08</v>
      </c>
      <c r="AG835" s="7">
        <f t="shared" ref="AG835:AG898" si="94">IF(AE835=AE834,AG834+0.01*(1-3*M$39),M$39)</f>
        <v>0.61000000000000032</v>
      </c>
      <c r="AH835" s="8">
        <f t="shared" ref="AH835:AH898" si="95">1-AF835-AG835</f>
        <v>0.30999999999999972</v>
      </c>
      <c r="AJ835" s="4">
        <f t="shared" si="89"/>
        <v>0.22299999999999998</v>
      </c>
      <c r="AK835" s="4">
        <f t="shared" si="92"/>
        <v>9.661185227496677E-2</v>
      </c>
      <c r="AM835" s="1">
        <f t="shared" si="90"/>
        <v>2.5089852028035736E-2</v>
      </c>
      <c r="AN835" s="1">
        <f t="shared" si="91"/>
        <v>9.8062996688742243E-2</v>
      </c>
    </row>
    <row r="836" spans="31:40" ht="15" customHeight="1" x14ac:dyDescent="0.15">
      <c r="AE836" s="1">
        <f>IF(COUNTIF(AE$2:AE835,AE835)=AE835,AE835-1,AE835)</f>
        <v>92</v>
      </c>
      <c r="AF836" s="6">
        <f t="shared" si="93"/>
        <v>0.08</v>
      </c>
      <c r="AG836" s="7">
        <f t="shared" si="94"/>
        <v>0.62000000000000033</v>
      </c>
      <c r="AH836" s="8">
        <f t="shared" si="95"/>
        <v>0.29999999999999971</v>
      </c>
      <c r="AJ836" s="4">
        <f t="shared" ref="AJ836:AJ899" si="96">AF836*$C$4+AG836*$C$5+AH836*$C$6</f>
        <v>0.22199999999999998</v>
      </c>
      <c r="AK836" s="4">
        <f t="shared" si="92"/>
        <v>9.6722489628834521E-2</v>
      </c>
      <c r="AM836" s="1">
        <f t="shared" ref="AM836:AM899" si="97">AM835+0.0003*Z$34</f>
        <v>2.5119971898417533E-2</v>
      </c>
      <c r="AN836" s="1">
        <f t="shared" ref="AN836:AN899" si="98">F$37*AM836+C$7</f>
        <v>9.8120695364238938E-2</v>
      </c>
    </row>
    <row r="837" spans="31:40" ht="15" customHeight="1" x14ac:dyDescent="0.15">
      <c r="AE837" s="1">
        <f>IF(COUNTIF(AE$2:AE836,AE836)=AE836,AE836-1,AE836)</f>
        <v>92</v>
      </c>
      <c r="AF837" s="6">
        <f t="shared" si="93"/>
        <v>0.08</v>
      </c>
      <c r="AG837" s="7">
        <f t="shared" si="94"/>
        <v>0.63000000000000034</v>
      </c>
      <c r="AH837" s="8">
        <f t="shared" si="95"/>
        <v>0.2899999999999997</v>
      </c>
      <c r="AJ837" s="4">
        <f t="shared" si="96"/>
        <v>0.221</v>
      </c>
      <c r="AK837" s="4">
        <f t="shared" si="92"/>
        <v>9.686366707904466E-2</v>
      </c>
      <c r="AM837" s="1">
        <f t="shared" si="97"/>
        <v>2.5150091768799329E-2</v>
      </c>
      <c r="AN837" s="1">
        <f t="shared" si="98"/>
        <v>9.8178394039735634E-2</v>
      </c>
    </row>
    <row r="838" spans="31:40" ht="15" customHeight="1" x14ac:dyDescent="0.15">
      <c r="AE838" s="1">
        <f>IF(COUNTIF(AE$2:AE837,AE837)=AE837,AE837-1,AE837)</f>
        <v>92</v>
      </c>
      <c r="AF838" s="6">
        <f t="shared" si="93"/>
        <v>0.08</v>
      </c>
      <c r="AG838" s="7">
        <f t="shared" si="94"/>
        <v>0.64000000000000035</v>
      </c>
      <c r="AH838" s="8">
        <f t="shared" si="95"/>
        <v>0.27999999999999969</v>
      </c>
      <c r="AJ838" s="4">
        <f t="shared" si="96"/>
        <v>0.22</v>
      </c>
      <c r="AK838" s="4">
        <f t="shared" si="92"/>
        <v>9.7035251326515359E-2</v>
      </c>
      <c r="AM838" s="1">
        <f t="shared" si="97"/>
        <v>2.5180211639181126E-2</v>
      </c>
      <c r="AN838" s="1">
        <f t="shared" si="98"/>
        <v>9.8236092715232315E-2</v>
      </c>
    </row>
    <row r="839" spans="31:40" ht="15" customHeight="1" x14ac:dyDescent="0.15">
      <c r="AE839" s="1">
        <f>IF(COUNTIF(AE$2:AE838,AE838)=AE838,AE838-1,AE838)</f>
        <v>92</v>
      </c>
      <c r="AF839" s="6">
        <f t="shared" si="93"/>
        <v>0.08</v>
      </c>
      <c r="AG839" s="7">
        <f t="shared" si="94"/>
        <v>0.65000000000000036</v>
      </c>
      <c r="AH839" s="8">
        <f t="shared" si="95"/>
        <v>0.26999999999999968</v>
      </c>
      <c r="AJ839" s="4">
        <f t="shared" si="96"/>
        <v>0.219</v>
      </c>
      <c r="AK839" s="4">
        <f t="shared" si="92"/>
        <v>9.7237081404163914E-2</v>
      </c>
      <c r="AM839" s="1">
        <f t="shared" si="97"/>
        <v>2.5210331509562922E-2</v>
      </c>
      <c r="AN839" s="1">
        <f t="shared" si="98"/>
        <v>9.829379139072901E-2</v>
      </c>
    </row>
    <row r="840" spans="31:40" ht="15" customHeight="1" x14ac:dyDescent="0.15">
      <c r="AE840" s="1">
        <f>IF(COUNTIF(AE$2:AE839,AE839)=AE839,AE839-1,AE839)</f>
        <v>92</v>
      </c>
      <c r="AF840" s="6">
        <f t="shared" si="93"/>
        <v>0.08</v>
      </c>
      <c r="AG840" s="7">
        <f t="shared" si="94"/>
        <v>0.66000000000000036</v>
      </c>
      <c r="AH840" s="8">
        <f t="shared" si="95"/>
        <v>0.25999999999999968</v>
      </c>
      <c r="AJ840" s="4">
        <f t="shared" si="96"/>
        <v>0.218</v>
      </c>
      <c r="AK840" s="4">
        <f t="shared" si="92"/>
        <v>9.7468969421041912E-2</v>
      </c>
      <c r="AM840" s="1">
        <f t="shared" si="97"/>
        <v>2.5240451379944719E-2</v>
      </c>
      <c r="AN840" s="1">
        <f t="shared" si="98"/>
        <v>9.8351490066225705E-2</v>
      </c>
    </row>
    <row r="841" spans="31:40" ht="15" customHeight="1" x14ac:dyDescent="0.15">
      <c r="AE841" s="1">
        <f>IF(COUNTIF(AE$2:AE840,AE840)=AE840,AE840-1,AE840)</f>
        <v>92</v>
      </c>
      <c r="AF841" s="6">
        <f t="shared" si="93"/>
        <v>0.08</v>
      </c>
      <c r="AG841" s="7">
        <f t="shared" si="94"/>
        <v>0.67000000000000037</v>
      </c>
      <c r="AH841" s="8">
        <f t="shared" si="95"/>
        <v>0.24999999999999967</v>
      </c>
      <c r="AJ841" s="4">
        <f t="shared" si="96"/>
        <v>0.217</v>
      </c>
      <c r="AK841" s="4">
        <f t="shared" si="92"/>
        <v>9.7730701419768806E-2</v>
      </c>
      <c r="AM841" s="1">
        <f t="shared" si="97"/>
        <v>2.5270571250326515E-2</v>
      </c>
      <c r="AN841" s="1">
        <f t="shared" si="98"/>
        <v>9.8409188741722387E-2</v>
      </c>
    </row>
    <row r="842" spans="31:40" ht="15" customHeight="1" x14ac:dyDescent="0.15">
      <c r="AE842" s="1">
        <f>IF(COUNTIF(AE$2:AE841,AE841)=AE841,AE841-1,AE841)</f>
        <v>92</v>
      </c>
      <c r="AF842" s="6">
        <f t="shared" si="93"/>
        <v>0.08</v>
      </c>
      <c r="AG842" s="7">
        <f t="shared" si="94"/>
        <v>0.68000000000000038</v>
      </c>
      <c r="AH842" s="8">
        <f t="shared" si="95"/>
        <v>0.23999999999999966</v>
      </c>
      <c r="AJ842" s="4">
        <f t="shared" si="96"/>
        <v>0.216</v>
      </c>
      <c r="AK842" s="4">
        <f t="shared" si="92"/>
        <v>9.8022038338324735E-2</v>
      </c>
      <c r="AM842" s="1">
        <f t="shared" si="97"/>
        <v>2.5300691120708312E-2</v>
      </c>
      <c r="AN842" s="1">
        <f t="shared" si="98"/>
        <v>9.8466887417219082E-2</v>
      </c>
    </row>
    <row r="843" spans="31:40" ht="15" customHeight="1" x14ac:dyDescent="0.15">
      <c r="AE843" s="1">
        <f>IF(COUNTIF(AE$2:AE842,AE842)=AE842,AE842-1,AE842)</f>
        <v>92</v>
      </c>
      <c r="AF843" s="6">
        <f t="shared" si="93"/>
        <v>0.08</v>
      </c>
      <c r="AG843" s="7">
        <f t="shared" si="94"/>
        <v>0.69000000000000039</v>
      </c>
      <c r="AH843" s="8">
        <f t="shared" si="95"/>
        <v>0.22999999999999965</v>
      </c>
      <c r="AJ843" s="4">
        <f t="shared" si="96"/>
        <v>0.215</v>
      </c>
      <c r="AK843" s="4">
        <f t="shared" si="92"/>
        <v>9.8342717066389834E-2</v>
      </c>
      <c r="AM843" s="1">
        <f t="shared" si="97"/>
        <v>2.5330810991090108E-2</v>
      </c>
      <c r="AN843" s="1">
        <f t="shared" si="98"/>
        <v>9.8524586092715777E-2</v>
      </c>
    </row>
    <row r="844" spans="31:40" ht="15" customHeight="1" x14ac:dyDescent="0.15">
      <c r="AE844" s="1">
        <f>IF(COUNTIF(AE$2:AE843,AE843)=AE843,AE843-1,AE843)</f>
        <v>92</v>
      </c>
      <c r="AF844" s="6">
        <f t="shared" si="93"/>
        <v>0.08</v>
      </c>
      <c r="AG844" s="7">
        <f t="shared" si="94"/>
        <v>0.7000000000000004</v>
      </c>
      <c r="AH844" s="8">
        <f t="shared" si="95"/>
        <v>0.21999999999999964</v>
      </c>
      <c r="AJ844" s="4">
        <f t="shared" si="96"/>
        <v>0.214</v>
      </c>
      <c r="AK844" s="4">
        <f t="shared" si="92"/>
        <v>9.8692451585721611E-2</v>
      </c>
      <c r="AM844" s="1">
        <f t="shared" si="97"/>
        <v>2.5360930861471905E-2</v>
      </c>
      <c r="AN844" s="1">
        <f t="shared" si="98"/>
        <v>9.8582284768212458E-2</v>
      </c>
    </row>
    <row r="845" spans="31:40" ht="15" customHeight="1" x14ac:dyDescent="0.15">
      <c r="AE845" s="1">
        <f>IF(COUNTIF(AE$2:AE844,AE844)=AE844,AE844-1,AE844)</f>
        <v>92</v>
      </c>
      <c r="AF845" s="6">
        <f t="shared" si="93"/>
        <v>0.08</v>
      </c>
      <c r="AG845" s="7">
        <f t="shared" si="94"/>
        <v>0.71000000000000041</v>
      </c>
      <c r="AH845" s="8">
        <f t="shared" si="95"/>
        <v>0.20999999999999963</v>
      </c>
      <c r="AJ845" s="4">
        <f t="shared" si="96"/>
        <v>0.21299999999999999</v>
      </c>
      <c r="AK845" s="4">
        <f t="shared" si="92"/>
        <v>9.9070934183543471E-2</v>
      </c>
      <c r="AM845" s="1">
        <f t="shared" si="97"/>
        <v>2.5391050731853701E-2</v>
      </c>
      <c r="AN845" s="1">
        <f t="shared" si="98"/>
        <v>9.8639983443709167E-2</v>
      </c>
    </row>
    <row r="846" spans="31:40" ht="15" customHeight="1" x14ac:dyDescent="0.15">
      <c r="AE846" s="1">
        <f>IF(COUNTIF(AE$2:AE845,AE845)=AE845,AE845-1,AE845)</f>
        <v>92</v>
      </c>
      <c r="AF846" s="6">
        <f t="shared" si="93"/>
        <v>0.08</v>
      </c>
      <c r="AG846" s="7">
        <f t="shared" si="94"/>
        <v>0.72000000000000042</v>
      </c>
      <c r="AH846" s="8">
        <f t="shared" si="95"/>
        <v>0.19999999999999962</v>
      </c>
      <c r="AJ846" s="4">
        <f t="shared" si="96"/>
        <v>0.21199999999999999</v>
      </c>
      <c r="AK846" s="4">
        <f t="shared" si="92"/>
        <v>9.9477836727584729E-2</v>
      </c>
      <c r="AM846" s="1">
        <f t="shared" si="97"/>
        <v>2.5421170602235497E-2</v>
      </c>
      <c r="AN846" s="1">
        <f t="shared" si="98"/>
        <v>9.8697682119205848E-2</v>
      </c>
    </row>
    <row r="847" spans="31:40" ht="15" customHeight="1" x14ac:dyDescent="0.15">
      <c r="AE847" s="1">
        <f>IF(COUNTIF(AE$2:AE846,AE846)=AE846,AE846-1,AE846)</f>
        <v>92</v>
      </c>
      <c r="AF847" s="6">
        <f t="shared" si="93"/>
        <v>0.08</v>
      </c>
      <c r="AG847" s="7">
        <f t="shared" si="94"/>
        <v>0.73000000000000043</v>
      </c>
      <c r="AH847" s="8">
        <f t="shared" si="95"/>
        <v>0.18999999999999961</v>
      </c>
      <c r="AJ847" s="4">
        <f t="shared" si="96"/>
        <v>0.21099999999999999</v>
      </c>
      <c r="AK847" s="4">
        <f t="shared" si="92"/>
        <v>9.9912811991255679E-2</v>
      </c>
      <c r="AM847" s="1">
        <f t="shared" si="97"/>
        <v>2.5451290472617294E-2</v>
      </c>
      <c r="AN847" s="1">
        <f t="shared" si="98"/>
        <v>9.875538079470253E-2</v>
      </c>
    </row>
    <row r="848" spans="31:40" ht="15" customHeight="1" x14ac:dyDescent="0.15">
      <c r="AE848" s="1">
        <f>IF(COUNTIF(AE$2:AE847,AE847)=AE847,AE847-1,AE847)</f>
        <v>92</v>
      </c>
      <c r="AF848" s="6">
        <f t="shared" si="93"/>
        <v>0.08</v>
      </c>
      <c r="AG848" s="7">
        <f t="shared" si="94"/>
        <v>0.74000000000000044</v>
      </c>
      <c r="AH848" s="8">
        <f t="shared" si="95"/>
        <v>0.1799999999999996</v>
      </c>
      <c r="AJ848" s="4">
        <f t="shared" si="96"/>
        <v>0.21</v>
      </c>
      <c r="AK848" s="4">
        <f t="shared" si="92"/>
        <v>0.10037549501745933</v>
      </c>
      <c r="AM848" s="1">
        <f t="shared" si="97"/>
        <v>2.548141034299909E-2</v>
      </c>
      <c r="AN848" s="1">
        <f t="shared" si="98"/>
        <v>9.8813079470199239E-2</v>
      </c>
    </row>
    <row r="849" spans="31:40" ht="15" customHeight="1" x14ac:dyDescent="0.15">
      <c r="AE849" s="1">
        <f>IF(COUNTIF(AE$2:AE848,AE848)=AE848,AE848-1,AE848)</f>
        <v>92</v>
      </c>
      <c r="AF849" s="6">
        <f t="shared" si="93"/>
        <v>0.08</v>
      </c>
      <c r="AG849" s="7">
        <f t="shared" si="94"/>
        <v>0.75000000000000044</v>
      </c>
      <c r="AH849" s="8">
        <f t="shared" si="95"/>
        <v>0.1699999999999996</v>
      </c>
      <c r="AJ849" s="4">
        <f t="shared" si="96"/>
        <v>0.20899999999999999</v>
      </c>
      <c r="AK849" s="4">
        <f t="shared" si="92"/>
        <v>0.10086550450971832</v>
      </c>
      <c r="AM849" s="1">
        <f t="shared" si="97"/>
        <v>2.5511530213380887E-2</v>
      </c>
      <c r="AN849" s="1">
        <f t="shared" si="98"/>
        <v>9.887077814569592E-2</v>
      </c>
    </row>
    <row r="850" spans="31:40" ht="15" customHeight="1" x14ac:dyDescent="0.15">
      <c r="AE850" s="1">
        <f>IF(COUNTIF(AE$2:AE849,AE849)=AE849,AE849-1,AE849)</f>
        <v>92</v>
      </c>
      <c r="AF850" s="6">
        <f t="shared" si="93"/>
        <v>0.08</v>
      </c>
      <c r="AG850" s="7">
        <f t="shared" si="94"/>
        <v>0.76000000000000045</v>
      </c>
      <c r="AH850" s="8">
        <f t="shared" si="95"/>
        <v>0.15999999999999959</v>
      </c>
      <c r="AJ850" s="4">
        <f t="shared" si="96"/>
        <v>0.20799999999999999</v>
      </c>
      <c r="AK850" s="4">
        <f t="shared" si="92"/>
        <v>0.1013824442396217</v>
      </c>
      <c r="AM850" s="1">
        <f t="shared" si="97"/>
        <v>2.5541650083762683E-2</v>
      </c>
      <c r="AN850" s="1">
        <f t="shared" si="98"/>
        <v>9.8928476821192615E-2</v>
      </c>
    </row>
    <row r="851" spans="31:40" ht="15" customHeight="1" x14ac:dyDescent="0.15">
      <c r="AE851" s="1">
        <f>IF(COUNTIF(AE$2:AE850,AE850)=AE850,AE850-1,AE850)</f>
        <v>92</v>
      </c>
      <c r="AF851" s="6">
        <f t="shared" si="93"/>
        <v>0.08</v>
      </c>
      <c r="AG851" s="7">
        <f t="shared" si="94"/>
        <v>0.77000000000000046</v>
      </c>
      <c r="AH851" s="8">
        <f t="shared" si="95"/>
        <v>0.14999999999999958</v>
      </c>
      <c r="AJ851" s="4">
        <f t="shared" si="96"/>
        <v>0.20699999999999999</v>
      </c>
      <c r="AK851" s="4">
        <f t="shared" si="92"/>
        <v>0.10192590446005377</v>
      </c>
      <c r="AM851" s="1">
        <f t="shared" si="97"/>
        <v>2.557176995414448E-2</v>
      </c>
      <c r="AN851" s="1">
        <f t="shared" si="98"/>
        <v>9.898617549668931E-2</v>
      </c>
    </row>
    <row r="852" spans="31:40" ht="15" customHeight="1" x14ac:dyDescent="0.15">
      <c r="AE852" s="1">
        <f>IF(COUNTIF(AE$2:AE851,AE851)=AE851,AE851-1,AE851)</f>
        <v>92</v>
      </c>
      <c r="AF852" s="6">
        <f t="shared" si="93"/>
        <v>0.08</v>
      </c>
      <c r="AG852" s="7">
        <f t="shared" si="94"/>
        <v>0.78000000000000047</v>
      </c>
      <c r="AH852" s="8">
        <f t="shared" si="95"/>
        <v>0.13999999999999957</v>
      </c>
      <c r="AJ852" s="4">
        <f t="shared" si="96"/>
        <v>0.20599999999999999</v>
      </c>
      <c r="AK852" s="4">
        <f t="shared" si="92"/>
        <v>0.10249546331423652</v>
      </c>
      <c r="AM852" s="1">
        <f t="shared" si="97"/>
        <v>2.5601889824526276E-2</v>
      </c>
      <c r="AN852" s="1">
        <f t="shared" si="98"/>
        <v>9.9043874172185992E-2</v>
      </c>
    </row>
    <row r="853" spans="31:40" ht="15" customHeight="1" x14ac:dyDescent="0.15">
      <c r="AE853" s="1">
        <f>IF(COUNTIF(AE$2:AE852,AE852)=AE852,AE852-1,AE852)</f>
        <v>92</v>
      </c>
      <c r="AF853" s="6">
        <f t="shared" si="93"/>
        <v>0.08</v>
      </c>
      <c r="AG853" s="7">
        <f t="shared" si="94"/>
        <v>0.79000000000000048</v>
      </c>
      <c r="AH853" s="8">
        <f t="shared" si="95"/>
        <v>0.12999999999999956</v>
      </c>
      <c r="AJ853" s="4">
        <f t="shared" si="96"/>
        <v>0.20499999999999999</v>
      </c>
      <c r="AK853" s="4">
        <f t="shared" si="92"/>
        <v>0.103090688231285</v>
      </c>
      <c r="AM853" s="1">
        <f t="shared" si="97"/>
        <v>2.5632009694908073E-2</v>
      </c>
      <c r="AN853" s="1">
        <f t="shared" si="98"/>
        <v>9.9101572847682687E-2</v>
      </c>
    </row>
    <row r="854" spans="31:40" ht="15" customHeight="1" x14ac:dyDescent="0.15">
      <c r="AE854" s="1">
        <f>IF(COUNTIF(AE$2:AE853,AE853)=AE853,AE853-1,AE853)</f>
        <v>92</v>
      </c>
      <c r="AF854" s="6">
        <f t="shared" si="93"/>
        <v>0.08</v>
      </c>
      <c r="AG854" s="7">
        <f t="shared" si="94"/>
        <v>0.80000000000000049</v>
      </c>
      <c r="AH854" s="8">
        <f t="shared" si="95"/>
        <v>0.11999999999999955</v>
      </c>
      <c r="AJ854" s="4">
        <f t="shared" si="96"/>
        <v>0.20399999999999999</v>
      </c>
      <c r="AK854" s="4">
        <f t="shared" si="92"/>
        <v>0.10371113729971342</v>
      </c>
      <c r="AM854" s="1">
        <f t="shared" si="97"/>
        <v>2.5662129565289869E-2</v>
      </c>
      <c r="AN854" s="1">
        <f t="shared" si="98"/>
        <v>9.9159271523179382E-2</v>
      </c>
    </row>
    <row r="855" spans="31:40" ht="15" customHeight="1" x14ac:dyDescent="0.15">
      <c r="AE855" s="1">
        <f>IF(COUNTIF(AE$2:AE854,AE854)=AE854,AE854-1,AE854)</f>
        <v>92</v>
      </c>
      <c r="AF855" s="6">
        <f t="shared" si="93"/>
        <v>0.08</v>
      </c>
      <c r="AG855" s="7">
        <f t="shared" si="94"/>
        <v>0.8100000000000005</v>
      </c>
      <c r="AH855" s="8">
        <f t="shared" si="95"/>
        <v>0.10999999999999954</v>
      </c>
      <c r="AJ855" s="4">
        <f t="shared" si="96"/>
        <v>0.20299999999999999</v>
      </c>
      <c r="AK855" s="4">
        <f t="shared" si="92"/>
        <v>0.10435636061112905</v>
      </c>
      <c r="AM855" s="1">
        <f t="shared" si="97"/>
        <v>2.5692249435671666E-2</v>
      </c>
      <c r="AN855" s="1">
        <f t="shared" si="98"/>
        <v>9.9216970198676063E-2</v>
      </c>
    </row>
    <row r="856" spans="31:40" ht="15" customHeight="1" x14ac:dyDescent="0.15">
      <c r="AE856" s="1">
        <f>IF(COUNTIF(AE$2:AE855,AE855)=AE855,AE855-1,AE855)</f>
        <v>92</v>
      </c>
      <c r="AF856" s="6">
        <f t="shared" si="93"/>
        <v>0.08</v>
      </c>
      <c r="AG856" s="7">
        <f t="shared" si="94"/>
        <v>0.82000000000000051</v>
      </c>
      <c r="AH856" s="8">
        <f t="shared" si="95"/>
        <v>9.9999999999999534E-2</v>
      </c>
      <c r="AJ856" s="4">
        <f t="shared" si="96"/>
        <v>0.20199999999999999</v>
      </c>
      <c r="AK856" s="4">
        <f t="shared" si="92"/>
        <v>0.10502590156718487</v>
      </c>
      <c r="AM856" s="1">
        <f t="shared" si="97"/>
        <v>2.5722369306053462E-2</v>
      </c>
      <c r="AN856" s="1">
        <f t="shared" si="98"/>
        <v>9.9274668874172758E-2</v>
      </c>
    </row>
    <row r="857" spans="31:40" ht="15" customHeight="1" x14ac:dyDescent="0.15">
      <c r="AE857" s="1">
        <f>IF(COUNTIF(AE$2:AE856,AE856)=AE856,AE856-1,AE856)</f>
        <v>92</v>
      </c>
      <c r="AF857" s="6">
        <f t="shared" si="93"/>
        <v>0.08</v>
      </c>
      <c r="AG857" s="7">
        <f t="shared" si="94"/>
        <v>0.83000000000000052</v>
      </c>
      <c r="AH857" s="8">
        <f t="shared" si="95"/>
        <v>8.9999999999999525E-2</v>
      </c>
      <c r="AJ857" s="4">
        <f t="shared" si="96"/>
        <v>0.20099999999999998</v>
      </c>
      <c r="AK857" s="4">
        <f t="shared" si="92"/>
        <v>0.10571929814371644</v>
      </c>
      <c r="AM857" s="1">
        <f t="shared" si="97"/>
        <v>2.5752489176435259E-2</v>
      </c>
      <c r="AN857" s="1">
        <f t="shared" si="98"/>
        <v>9.9332367549669454E-2</v>
      </c>
    </row>
    <row r="858" spans="31:40" ht="15" customHeight="1" x14ac:dyDescent="0.15">
      <c r="AE858" s="1">
        <f>IF(COUNTIF(AE$2:AE857,AE857)=AE857,AE857-1,AE857)</f>
        <v>92</v>
      </c>
      <c r="AF858" s="6">
        <f t="shared" si="93"/>
        <v>0.08</v>
      </c>
      <c r="AG858" s="7">
        <f t="shared" si="94"/>
        <v>0.84000000000000052</v>
      </c>
      <c r="AH858" s="8">
        <f t="shared" si="95"/>
        <v>7.9999999999999516E-2</v>
      </c>
      <c r="AJ858" s="4">
        <f t="shared" si="96"/>
        <v>0.19999999999999998</v>
      </c>
      <c r="AK858" s="4">
        <f t="shared" si="92"/>
        <v>0.10643608410684795</v>
      </c>
      <c r="AM858" s="1">
        <f t="shared" si="97"/>
        <v>2.5782609046817055E-2</v>
      </c>
      <c r="AN858" s="1">
        <f t="shared" si="98"/>
        <v>9.9390066225166135E-2</v>
      </c>
    </row>
    <row r="859" spans="31:40" ht="15" customHeight="1" x14ac:dyDescent="0.15">
      <c r="AE859" s="1">
        <f>IF(COUNTIF(AE$2:AE858,AE858)=AE858,AE858-1,AE858)</f>
        <v>92</v>
      </c>
      <c r="AF859" s="6">
        <f t="shared" si="93"/>
        <v>0.08</v>
      </c>
      <c r="AG859" s="7">
        <f t="shared" si="94"/>
        <v>0.85000000000000053</v>
      </c>
      <c r="AH859" s="8">
        <f t="shared" si="95"/>
        <v>6.9999999999999507E-2</v>
      </c>
      <c r="AJ859" s="4">
        <f t="shared" si="96"/>
        <v>0.19899999999999998</v>
      </c>
      <c r="AK859" s="4">
        <f t="shared" si="92"/>
        <v>0.10717579017669993</v>
      </c>
      <c r="AM859" s="1">
        <f t="shared" si="97"/>
        <v>2.5812728917198852E-2</v>
      </c>
      <c r="AN859" s="1">
        <f t="shared" si="98"/>
        <v>9.944776490066283E-2</v>
      </c>
    </row>
    <row r="860" spans="31:40" ht="15" customHeight="1" x14ac:dyDescent="0.15">
      <c r="AE860" s="1">
        <f>IF(COUNTIF(AE$2:AE859,AE859)=AE859,AE859-1,AE859)</f>
        <v>92</v>
      </c>
      <c r="AF860" s="6">
        <f t="shared" si="93"/>
        <v>0.08</v>
      </c>
      <c r="AG860" s="7">
        <f t="shared" si="94"/>
        <v>0.86000000000000054</v>
      </c>
      <c r="AH860" s="8">
        <f t="shared" si="95"/>
        <v>5.9999999999999498E-2</v>
      </c>
      <c r="AJ860" s="4">
        <f t="shared" si="96"/>
        <v>0.19799999999999998</v>
      </c>
      <c r="AK860" s="4">
        <f t="shared" si="92"/>
        <v>0.10793794513515628</v>
      </c>
      <c r="AM860" s="1">
        <f t="shared" si="97"/>
        <v>2.5842848787580648E-2</v>
      </c>
      <c r="AN860" s="1">
        <f t="shared" si="98"/>
        <v>9.9505463576159525E-2</v>
      </c>
    </row>
    <row r="861" spans="31:40" ht="15" customHeight="1" x14ac:dyDescent="0.15">
      <c r="AE861" s="1">
        <f>IF(COUNTIF(AE$2:AE860,AE860)=AE860,AE860-1,AE860)</f>
        <v>92</v>
      </c>
      <c r="AF861" s="6">
        <f t="shared" si="93"/>
        <v>0.08</v>
      </c>
      <c r="AG861" s="7">
        <f t="shared" si="94"/>
        <v>0.87000000000000055</v>
      </c>
      <c r="AH861" s="8">
        <f t="shared" si="95"/>
        <v>4.9999999999999489E-2</v>
      </c>
      <c r="AJ861" s="4">
        <f t="shared" si="96"/>
        <v>0.19699999999999998</v>
      </c>
      <c r="AK861" s="4">
        <f t="shared" si="92"/>
        <v>0.10872207687493837</v>
      </c>
      <c r="AM861" s="1">
        <f t="shared" si="97"/>
        <v>2.5872968657962445E-2</v>
      </c>
      <c r="AN861" s="1">
        <f t="shared" si="98"/>
        <v>9.9563162251656206E-2</v>
      </c>
    </row>
    <row r="862" spans="31:40" ht="15" customHeight="1" x14ac:dyDescent="0.15">
      <c r="AE862" s="1">
        <f>IF(COUNTIF(AE$2:AE861,AE861)=AE861,AE861-1,AE861)</f>
        <v>92</v>
      </c>
      <c r="AF862" s="6">
        <f t="shared" si="93"/>
        <v>0.08</v>
      </c>
      <c r="AG862" s="7">
        <f t="shared" si="94"/>
        <v>0.88000000000000056</v>
      </c>
      <c r="AH862" s="8">
        <f t="shared" si="95"/>
        <v>3.999999999999948E-2</v>
      </c>
      <c r="AJ862" s="4">
        <f t="shared" si="96"/>
        <v>0.19599999999999998</v>
      </c>
      <c r="AK862" s="4">
        <f t="shared" si="92"/>
        <v>0.10952771338798235</v>
      </c>
      <c r="AM862" s="1">
        <f t="shared" si="97"/>
        <v>2.5903088528344241E-2</v>
      </c>
      <c r="AN862" s="1">
        <f t="shared" si="98"/>
        <v>9.9620860927152902E-2</v>
      </c>
    </row>
    <row r="863" spans="31:40" ht="15" customHeight="1" x14ac:dyDescent="0.15">
      <c r="AE863" s="1">
        <f>IF(COUNTIF(AE$2:AE862,AE862)=AE862,AE862-1,AE862)</f>
        <v>92</v>
      </c>
      <c r="AF863" s="6">
        <f t="shared" si="93"/>
        <v>0.08</v>
      </c>
      <c r="AG863" s="7">
        <f t="shared" si="94"/>
        <v>0.89000000000000057</v>
      </c>
      <c r="AH863" s="8">
        <f t="shared" si="95"/>
        <v>2.9999999999999472E-2</v>
      </c>
      <c r="AJ863" s="4">
        <f t="shared" si="96"/>
        <v>0.19499999999999998</v>
      </c>
      <c r="AK863" s="4">
        <f t="shared" si="92"/>
        <v>0.11035438369181358</v>
      </c>
      <c r="AM863" s="1">
        <f t="shared" si="97"/>
        <v>2.5933208398726038E-2</v>
      </c>
      <c r="AN863" s="1">
        <f t="shared" si="98"/>
        <v>9.9678559602649597E-2</v>
      </c>
    </row>
    <row r="864" spans="31:40" ht="15" customHeight="1" x14ac:dyDescent="0.15">
      <c r="AE864" s="1">
        <f>IF(COUNTIF(AE$2:AE863,AE863)=AE863,AE863-1,AE863)</f>
        <v>92</v>
      </c>
      <c r="AF864" s="6">
        <f t="shared" si="93"/>
        <v>0.08</v>
      </c>
      <c r="AG864" s="7">
        <f t="shared" si="94"/>
        <v>0.90000000000000058</v>
      </c>
      <c r="AH864" s="8">
        <f t="shared" si="95"/>
        <v>1.9999999999999463E-2</v>
      </c>
      <c r="AJ864" s="4">
        <f t="shared" si="96"/>
        <v>0.19399999999999998</v>
      </c>
      <c r="AK864" s="4">
        <f t="shared" si="92"/>
        <v>0.11120161869325469</v>
      </c>
      <c r="AM864" s="1">
        <f t="shared" si="97"/>
        <v>2.5963328269107834E-2</v>
      </c>
      <c r="AN864" s="1">
        <f t="shared" si="98"/>
        <v>9.9736258278146278E-2</v>
      </c>
    </row>
    <row r="865" spans="31:40" ht="15" customHeight="1" x14ac:dyDescent="0.15">
      <c r="AE865" s="1">
        <f>IF(COUNTIF(AE$2:AE864,AE864)=AE864,AE864-1,AE864)</f>
        <v>92</v>
      </c>
      <c r="AF865" s="6">
        <f t="shared" si="93"/>
        <v>0.08</v>
      </c>
      <c r="AG865" s="7">
        <f t="shared" si="94"/>
        <v>0.91000000000000059</v>
      </c>
      <c r="AH865" s="8">
        <f t="shared" si="95"/>
        <v>9.9999999999994538E-3</v>
      </c>
      <c r="AJ865" s="4">
        <f t="shared" si="96"/>
        <v>0.19299999999999998</v>
      </c>
      <c r="AK865" s="4">
        <f t="shared" si="92"/>
        <v>0.11206895198938915</v>
      </c>
      <c r="AM865" s="1">
        <f t="shared" si="97"/>
        <v>2.5993448139489631E-2</v>
      </c>
      <c r="AN865" s="1">
        <f t="shared" si="98"/>
        <v>9.9793956953642987E-2</v>
      </c>
    </row>
    <row r="866" spans="31:40" ht="15" customHeight="1" x14ac:dyDescent="0.15">
      <c r="AE866" s="1">
        <f>IF(COUNTIF(AE$2:AE865,AE865)=AE865,AE865-1,AE865)</f>
        <v>91</v>
      </c>
      <c r="AF866" s="6">
        <f t="shared" si="93"/>
        <v>0.09</v>
      </c>
      <c r="AG866" s="7">
        <f t="shared" si="94"/>
        <v>0</v>
      </c>
      <c r="AH866" s="8">
        <f t="shared" si="95"/>
        <v>0.91</v>
      </c>
      <c r="AJ866" s="4">
        <f t="shared" si="96"/>
        <v>0.28200000000000003</v>
      </c>
      <c r="AK866" s="4">
        <f t="shared" si="92"/>
        <v>0.13740687755712958</v>
      </c>
      <c r="AM866" s="1">
        <f t="shared" si="97"/>
        <v>2.6023568009871427E-2</v>
      </c>
      <c r="AN866" s="1">
        <f t="shared" si="98"/>
        <v>9.9851655629139668E-2</v>
      </c>
    </row>
    <row r="867" spans="31:40" ht="15" customHeight="1" x14ac:dyDescent="0.15">
      <c r="AE867" s="1">
        <f>IF(COUNTIF(AE$2:AE866,AE866)=AE866,AE866-1,AE866)</f>
        <v>91</v>
      </c>
      <c r="AF867" s="6">
        <f t="shared" si="93"/>
        <v>0.09</v>
      </c>
      <c r="AG867" s="7">
        <f t="shared" si="94"/>
        <v>0.01</v>
      </c>
      <c r="AH867" s="8">
        <f t="shared" si="95"/>
        <v>0.9</v>
      </c>
      <c r="AJ867" s="4">
        <f t="shared" si="96"/>
        <v>0.28100000000000003</v>
      </c>
      <c r="AK867" s="4">
        <f t="shared" si="92"/>
        <v>0.13617620937594055</v>
      </c>
      <c r="AM867" s="1">
        <f t="shared" si="97"/>
        <v>2.6053687880253223E-2</v>
      </c>
      <c r="AN867" s="1">
        <f t="shared" si="98"/>
        <v>9.990935430463635E-2</v>
      </c>
    </row>
    <row r="868" spans="31:40" ht="15" customHeight="1" x14ac:dyDescent="0.15">
      <c r="AE868" s="1">
        <f>IF(COUNTIF(AE$2:AE867,AE867)=AE867,AE867-1,AE867)</f>
        <v>91</v>
      </c>
      <c r="AF868" s="6">
        <f t="shared" si="93"/>
        <v>0.09</v>
      </c>
      <c r="AG868" s="7">
        <f t="shared" si="94"/>
        <v>0.02</v>
      </c>
      <c r="AH868" s="8">
        <f t="shared" si="95"/>
        <v>0.89</v>
      </c>
      <c r="AJ868" s="4">
        <f t="shared" si="96"/>
        <v>0.28000000000000003</v>
      </c>
      <c r="AK868" s="4">
        <f t="shared" si="92"/>
        <v>0.13495632626890819</v>
      </c>
      <c r="AM868" s="1">
        <f t="shared" si="97"/>
        <v>2.608380775063502E-2</v>
      </c>
      <c r="AN868" s="1">
        <f t="shared" si="98"/>
        <v>9.9967052980133059E-2</v>
      </c>
    </row>
    <row r="869" spans="31:40" ht="15" customHeight="1" x14ac:dyDescent="0.15">
      <c r="AE869" s="1">
        <f>IF(COUNTIF(AE$2:AE868,AE868)=AE868,AE868-1,AE868)</f>
        <v>91</v>
      </c>
      <c r="AF869" s="6">
        <f t="shared" si="93"/>
        <v>0.09</v>
      </c>
      <c r="AG869" s="7">
        <f t="shared" si="94"/>
        <v>0.03</v>
      </c>
      <c r="AH869" s="8">
        <f t="shared" si="95"/>
        <v>0.88</v>
      </c>
      <c r="AJ869" s="4">
        <f t="shared" si="96"/>
        <v>0.27900000000000003</v>
      </c>
      <c r="AK869" s="4">
        <f t="shared" si="92"/>
        <v>0.13374752334155574</v>
      </c>
      <c r="AM869" s="1">
        <f t="shared" si="97"/>
        <v>2.6113927621016816E-2</v>
      </c>
      <c r="AN869" s="1">
        <f t="shared" si="98"/>
        <v>0.10002475165562974</v>
      </c>
    </row>
    <row r="870" spans="31:40" ht="15" customHeight="1" x14ac:dyDescent="0.15">
      <c r="AE870" s="1">
        <f>IF(COUNTIF(AE$2:AE869,AE869)=AE869,AE869-1,AE869)</f>
        <v>91</v>
      </c>
      <c r="AF870" s="6">
        <f t="shared" si="93"/>
        <v>0.09</v>
      </c>
      <c r="AG870" s="7">
        <f t="shared" si="94"/>
        <v>0.04</v>
      </c>
      <c r="AH870" s="8">
        <f t="shared" si="95"/>
        <v>0.87</v>
      </c>
      <c r="AJ870" s="4">
        <f t="shared" si="96"/>
        <v>0.27800000000000002</v>
      </c>
      <c r="AK870" s="4">
        <f t="shared" si="92"/>
        <v>0.13255010373439924</v>
      </c>
      <c r="AM870" s="1">
        <f t="shared" si="97"/>
        <v>2.6144047491398613E-2</v>
      </c>
      <c r="AN870" s="1">
        <f t="shared" si="98"/>
        <v>0.10008245033112644</v>
      </c>
    </row>
    <row r="871" spans="31:40" ht="15" customHeight="1" x14ac:dyDescent="0.15">
      <c r="AE871" s="1">
        <f>IF(COUNTIF(AE$2:AE870,AE870)=AE870,AE870-1,AE870)</f>
        <v>91</v>
      </c>
      <c r="AF871" s="6">
        <f t="shared" si="93"/>
        <v>0.09</v>
      </c>
      <c r="AG871" s="7">
        <f t="shared" si="94"/>
        <v>0.05</v>
      </c>
      <c r="AH871" s="8">
        <f t="shared" si="95"/>
        <v>0.86</v>
      </c>
      <c r="AJ871" s="4">
        <f t="shared" si="96"/>
        <v>0.27700000000000002</v>
      </c>
      <c r="AK871" s="4">
        <f t="shared" si="92"/>
        <v>0.13136437873335371</v>
      </c>
      <c r="AM871" s="1">
        <f t="shared" si="97"/>
        <v>2.6174167361780409E-2</v>
      </c>
      <c r="AN871" s="1">
        <f t="shared" si="98"/>
        <v>0.10014014900662313</v>
      </c>
    </row>
    <row r="872" spans="31:40" ht="15" customHeight="1" x14ac:dyDescent="0.15">
      <c r="AE872" s="1">
        <f>IF(COUNTIF(AE$2:AE871,AE871)=AE871,AE871-1,AE871)</f>
        <v>91</v>
      </c>
      <c r="AF872" s="6">
        <f t="shared" si="93"/>
        <v>0.09</v>
      </c>
      <c r="AG872" s="7">
        <f t="shared" si="94"/>
        <v>6.0000000000000005E-2</v>
      </c>
      <c r="AH872" s="8">
        <f t="shared" si="95"/>
        <v>0.85</v>
      </c>
      <c r="AJ872" s="4">
        <f t="shared" si="96"/>
        <v>0.27600000000000002</v>
      </c>
      <c r="AK872" s="4">
        <f t="shared" si="92"/>
        <v>0.13019066786832303</v>
      </c>
      <c r="AM872" s="1">
        <f t="shared" si="97"/>
        <v>2.6204287232162206E-2</v>
      </c>
      <c r="AN872" s="1">
        <f t="shared" si="98"/>
        <v>0.10019784768211981</v>
      </c>
    </row>
    <row r="873" spans="31:40" ht="15" customHeight="1" x14ac:dyDescent="0.15">
      <c r="AE873" s="1">
        <f>IF(COUNTIF(AE$2:AE872,AE872)=AE872,AE872-1,AE872)</f>
        <v>91</v>
      </c>
      <c r="AF873" s="6">
        <f t="shared" si="93"/>
        <v>0.09</v>
      </c>
      <c r="AG873" s="7">
        <f t="shared" si="94"/>
        <v>7.0000000000000007E-2</v>
      </c>
      <c r="AH873" s="8">
        <f t="shared" si="95"/>
        <v>0.84000000000000008</v>
      </c>
      <c r="AJ873" s="4">
        <f t="shared" si="96"/>
        <v>0.27500000000000002</v>
      </c>
      <c r="AK873" s="4">
        <f t="shared" si="92"/>
        <v>0.1290292989983283</v>
      </c>
      <c r="AM873" s="1">
        <f t="shared" si="97"/>
        <v>2.6234407102544002E-2</v>
      </c>
      <c r="AN873" s="1">
        <f t="shared" si="98"/>
        <v>0.10025554635761651</v>
      </c>
    </row>
    <row r="874" spans="31:40" ht="15" customHeight="1" x14ac:dyDescent="0.15">
      <c r="AE874" s="1">
        <f>IF(COUNTIF(AE$2:AE873,AE873)=AE873,AE873-1,AE873)</f>
        <v>91</v>
      </c>
      <c r="AF874" s="6">
        <f t="shared" si="93"/>
        <v>0.09</v>
      </c>
      <c r="AG874" s="7">
        <f t="shared" si="94"/>
        <v>0.08</v>
      </c>
      <c r="AH874" s="8">
        <f t="shared" si="95"/>
        <v>0.83000000000000007</v>
      </c>
      <c r="AJ874" s="4">
        <f t="shared" si="96"/>
        <v>0.27400000000000002</v>
      </c>
      <c r="AK874" s="4">
        <f t="shared" si="92"/>
        <v>0.12788060838141174</v>
      </c>
      <c r="AM874" s="1">
        <f t="shared" si="97"/>
        <v>2.6264526972925799E-2</v>
      </c>
      <c r="AN874" s="1">
        <f t="shared" si="98"/>
        <v>0.1003132450331132</v>
      </c>
    </row>
    <row r="875" spans="31:40" ht="15" customHeight="1" x14ac:dyDescent="0.15">
      <c r="AE875" s="1">
        <f>IF(COUNTIF(AE$2:AE874,AE874)=AE874,AE874-1,AE874)</f>
        <v>91</v>
      </c>
      <c r="AF875" s="6">
        <f t="shared" si="93"/>
        <v>0.09</v>
      </c>
      <c r="AG875" s="7">
        <f t="shared" si="94"/>
        <v>0.09</v>
      </c>
      <c r="AH875" s="8">
        <f t="shared" si="95"/>
        <v>0.82000000000000006</v>
      </c>
      <c r="AJ875" s="4">
        <f t="shared" si="96"/>
        <v>0.27300000000000002</v>
      </c>
      <c r="AK875" s="4">
        <f t="shared" si="92"/>
        <v>0.12674494072743103</v>
      </c>
      <c r="AM875" s="1">
        <f t="shared" si="97"/>
        <v>2.6294646843307595E-2</v>
      </c>
      <c r="AN875" s="1">
        <f t="shared" si="98"/>
        <v>0.10037094370860988</v>
      </c>
    </row>
    <row r="876" spans="31:40" ht="15" customHeight="1" x14ac:dyDescent="0.15">
      <c r="AE876" s="1">
        <f>IF(COUNTIF(AE$2:AE875,AE875)=AE875,AE875-1,AE875)</f>
        <v>91</v>
      </c>
      <c r="AF876" s="6">
        <f t="shared" si="93"/>
        <v>0.09</v>
      </c>
      <c r="AG876" s="7">
        <f t="shared" si="94"/>
        <v>9.9999999999999992E-2</v>
      </c>
      <c r="AH876" s="8">
        <f t="shared" si="95"/>
        <v>0.81</v>
      </c>
      <c r="AJ876" s="4">
        <f t="shared" si="96"/>
        <v>0.27200000000000002</v>
      </c>
      <c r="AK876" s="4">
        <f t="shared" si="92"/>
        <v>0.12562264923173688</v>
      </c>
      <c r="AM876" s="1">
        <f t="shared" si="97"/>
        <v>2.6324766713689392E-2</v>
      </c>
      <c r="AN876" s="1">
        <f t="shared" si="98"/>
        <v>0.10042864238410658</v>
      </c>
    </row>
    <row r="877" spans="31:40" ht="15" customHeight="1" x14ac:dyDescent="0.15">
      <c r="AE877" s="1">
        <f>IF(COUNTIF(AE$2:AE876,AE876)=AE876,AE876-1,AE876)</f>
        <v>91</v>
      </c>
      <c r="AF877" s="6">
        <f t="shared" si="93"/>
        <v>0.09</v>
      </c>
      <c r="AG877" s="7">
        <f t="shared" si="94"/>
        <v>0.10999999999999999</v>
      </c>
      <c r="AH877" s="8">
        <f t="shared" si="95"/>
        <v>0.8</v>
      </c>
      <c r="AJ877" s="4">
        <f t="shared" si="96"/>
        <v>0.27100000000000002</v>
      </c>
      <c r="AK877" s="4">
        <f t="shared" si="92"/>
        <v>0.12451409558760809</v>
      </c>
      <c r="AM877" s="1">
        <f t="shared" si="97"/>
        <v>2.6354886584071188E-2</v>
      </c>
      <c r="AN877" s="1">
        <f t="shared" si="98"/>
        <v>0.10048634105960327</v>
      </c>
    </row>
    <row r="878" spans="31:40" ht="15" customHeight="1" x14ac:dyDescent="0.15">
      <c r="AE878" s="1">
        <f>IF(COUNTIF(AE$2:AE877,AE877)=AE877,AE877-1,AE877)</f>
        <v>91</v>
      </c>
      <c r="AF878" s="6">
        <f t="shared" si="93"/>
        <v>0.09</v>
      </c>
      <c r="AG878" s="7">
        <f t="shared" si="94"/>
        <v>0.11999999999999998</v>
      </c>
      <c r="AH878" s="8">
        <f t="shared" si="95"/>
        <v>0.79</v>
      </c>
      <c r="AJ878" s="4">
        <f t="shared" si="96"/>
        <v>0.26999999999999996</v>
      </c>
      <c r="AK878" s="4">
        <f t="shared" si="92"/>
        <v>0.12341964997519642</v>
      </c>
      <c r="AM878" s="1">
        <f t="shared" si="97"/>
        <v>2.6385006454452985E-2</v>
      </c>
      <c r="AN878" s="1">
        <f t="shared" si="98"/>
        <v>0.10054403973509995</v>
      </c>
    </row>
    <row r="879" spans="31:40" ht="15" customHeight="1" x14ac:dyDescent="0.15">
      <c r="AE879" s="1">
        <f>IF(COUNTIF(AE$2:AE878,AE878)=AE878,AE878-1,AE878)</f>
        <v>91</v>
      </c>
      <c r="AF879" s="6">
        <f t="shared" si="93"/>
        <v>0.09</v>
      </c>
      <c r="AG879" s="7">
        <f t="shared" si="94"/>
        <v>0.12999999999999998</v>
      </c>
      <c r="AH879" s="8">
        <f t="shared" si="95"/>
        <v>0.78</v>
      </c>
      <c r="AJ879" s="4">
        <f t="shared" si="96"/>
        <v>0.26899999999999996</v>
      </c>
      <c r="AK879" s="4">
        <f t="shared" si="92"/>
        <v>0.1223396910246221</v>
      </c>
      <c r="AM879" s="1">
        <f t="shared" si="97"/>
        <v>2.6415126324834781E-2</v>
      </c>
      <c r="AN879" s="1">
        <f t="shared" si="98"/>
        <v>0.10060173841059665</v>
      </c>
    </row>
    <row r="880" spans="31:40" ht="15" customHeight="1" x14ac:dyDescent="0.15">
      <c r="AE880" s="1">
        <f>IF(COUNTIF(AE$2:AE879,AE879)=AE879,AE879-1,AE879)</f>
        <v>91</v>
      </c>
      <c r="AF880" s="6">
        <f t="shared" si="93"/>
        <v>0.09</v>
      </c>
      <c r="AG880" s="7">
        <f t="shared" si="94"/>
        <v>0.13999999999999999</v>
      </c>
      <c r="AH880" s="8">
        <f t="shared" si="95"/>
        <v>0.77</v>
      </c>
      <c r="AJ880" s="4">
        <f t="shared" si="96"/>
        <v>0.26799999999999996</v>
      </c>
      <c r="AK880" s="4">
        <f t="shared" si="92"/>
        <v>0.12127460575075064</v>
      </c>
      <c r="AM880" s="1">
        <f t="shared" si="97"/>
        <v>2.6445246195216578E-2</v>
      </c>
      <c r="AN880" s="1">
        <f t="shared" si="98"/>
        <v>0.10065943708609335</v>
      </c>
    </row>
    <row r="881" spans="31:40" ht="15" customHeight="1" x14ac:dyDescent="0.15">
      <c r="AE881" s="1">
        <f>IF(COUNTIF(AE$2:AE880,AE880)=AE880,AE880-1,AE880)</f>
        <v>91</v>
      </c>
      <c r="AF881" s="6">
        <f t="shared" si="93"/>
        <v>0.09</v>
      </c>
      <c r="AG881" s="7">
        <f t="shared" si="94"/>
        <v>0.15</v>
      </c>
      <c r="AH881" s="8">
        <f t="shared" si="95"/>
        <v>0.76</v>
      </c>
      <c r="AJ881" s="4">
        <f t="shared" si="96"/>
        <v>0.26699999999999996</v>
      </c>
      <c r="AK881" s="4">
        <f t="shared" si="92"/>
        <v>0.12022478945708327</v>
      </c>
      <c r="AM881" s="1">
        <f t="shared" si="97"/>
        <v>2.6475366065598374E-2</v>
      </c>
      <c r="AN881" s="1">
        <f t="shared" si="98"/>
        <v>0.10071713576159003</v>
      </c>
    </row>
    <row r="882" spans="31:40" ht="15" customHeight="1" x14ac:dyDescent="0.15">
      <c r="AE882" s="1">
        <f>IF(COUNTIF(AE$2:AE881,AE881)=AE881,AE881-1,AE881)</f>
        <v>91</v>
      </c>
      <c r="AF882" s="6">
        <f t="shared" si="93"/>
        <v>0.09</v>
      </c>
      <c r="AG882" s="7">
        <f t="shared" si="94"/>
        <v>0.16</v>
      </c>
      <c r="AH882" s="8">
        <f t="shared" si="95"/>
        <v>0.75</v>
      </c>
      <c r="AJ882" s="4">
        <f t="shared" si="96"/>
        <v>0.26599999999999996</v>
      </c>
      <c r="AK882" s="4">
        <f t="shared" si="92"/>
        <v>0.11919064560610451</v>
      </c>
      <c r="AM882" s="1">
        <f t="shared" si="97"/>
        <v>2.6505485935980171E-2</v>
      </c>
      <c r="AN882" s="1">
        <f t="shared" si="98"/>
        <v>0.10077483443708674</v>
      </c>
    </row>
    <row r="883" spans="31:40" ht="15" customHeight="1" x14ac:dyDescent="0.15">
      <c r="AE883" s="1">
        <f>IF(COUNTIF(AE$2:AE882,AE882)=AE882,AE882-1,AE882)</f>
        <v>91</v>
      </c>
      <c r="AF883" s="6">
        <f t="shared" si="93"/>
        <v>0.09</v>
      </c>
      <c r="AG883" s="7">
        <f t="shared" si="94"/>
        <v>0.17</v>
      </c>
      <c r="AH883" s="8">
        <f t="shared" si="95"/>
        <v>0.74</v>
      </c>
      <c r="AJ883" s="4">
        <f t="shared" si="96"/>
        <v>0.26500000000000001</v>
      </c>
      <c r="AK883" s="4">
        <f t="shared" si="92"/>
        <v>0.118172585653357</v>
      </c>
      <c r="AM883" s="1">
        <f t="shared" si="97"/>
        <v>2.6535605806361967E-2</v>
      </c>
      <c r="AN883" s="1">
        <f t="shared" si="98"/>
        <v>0.10083253311258342</v>
      </c>
    </row>
    <row r="884" spans="31:40" ht="15" customHeight="1" x14ac:dyDescent="0.15">
      <c r="AE884" s="1">
        <f>IF(COUNTIF(AE$2:AE883,AE883)=AE883,AE883-1,AE883)</f>
        <v>91</v>
      </c>
      <c r="AF884" s="6">
        <f t="shared" si="93"/>
        <v>0.09</v>
      </c>
      <c r="AG884" s="7">
        <f t="shared" si="94"/>
        <v>0.18000000000000002</v>
      </c>
      <c r="AH884" s="8">
        <f t="shared" si="95"/>
        <v>0.73</v>
      </c>
      <c r="AJ884" s="4">
        <f t="shared" si="96"/>
        <v>0.26400000000000001</v>
      </c>
      <c r="AK884" s="4">
        <f t="shared" si="92"/>
        <v>0.11717102884245746</v>
      </c>
      <c r="AM884" s="1">
        <f t="shared" si="97"/>
        <v>2.6565725676743764E-2</v>
      </c>
      <c r="AN884" s="1">
        <f t="shared" si="98"/>
        <v>0.1008902317880801</v>
      </c>
    </row>
    <row r="885" spans="31:40" ht="15" customHeight="1" x14ac:dyDescent="0.15">
      <c r="AE885" s="1">
        <f>IF(COUNTIF(AE$2:AE884,AE884)=AE884,AE884-1,AE884)</f>
        <v>91</v>
      </c>
      <c r="AF885" s="6">
        <f t="shared" si="93"/>
        <v>0.09</v>
      </c>
      <c r="AG885" s="7">
        <f t="shared" si="94"/>
        <v>0.19000000000000003</v>
      </c>
      <c r="AH885" s="8">
        <f t="shared" si="95"/>
        <v>0.72</v>
      </c>
      <c r="AJ885" s="4">
        <f t="shared" si="96"/>
        <v>0.26300000000000001</v>
      </c>
      <c r="AK885" s="4">
        <f t="shared" si="92"/>
        <v>0.11618640195823261</v>
      </c>
      <c r="AM885" s="1">
        <f t="shared" si="97"/>
        <v>2.659584554712556E-2</v>
      </c>
      <c r="AN885" s="1">
        <f t="shared" si="98"/>
        <v>0.10094793046357681</v>
      </c>
    </row>
    <row r="886" spans="31:40" ht="15" customHeight="1" x14ac:dyDescent="0.15">
      <c r="AE886" s="1">
        <f>IF(COUNTIF(AE$2:AE885,AE885)=AE885,AE885-1,AE885)</f>
        <v>91</v>
      </c>
      <c r="AF886" s="6">
        <f t="shared" si="93"/>
        <v>0.09</v>
      </c>
      <c r="AG886" s="7">
        <f t="shared" si="94"/>
        <v>0.20000000000000004</v>
      </c>
      <c r="AH886" s="8">
        <f t="shared" si="95"/>
        <v>0.71</v>
      </c>
      <c r="AJ886" s="4">
        <f t="shared" si="96"/>
        <v>0.26200000000000001</v>
      </c>
      <c r="AK886" s="4">
        <f t="shared" si="92"/>
        <v>0.11521913903514468</v>
      </c>
      <c r="AM886" s="1">
        <f t="shared" si="97"/>
        <v>2.6625965417507357E-2</v>
      </c>
      <c r="AN886" s="1">
        <f t="shared" si="98"/>
        <v>0.10100562913907349</v>
      </c>
    </row>
    <row r="887" spans="31:40" ht="15" customHeight="1" x14ac:dyDescent="0.15">
      <c r="AE887" s="1">
        <f>IF(COUNTIF(AE$2:AE886,AE886)=AE886,AE886-1,AE886)</f>
        <v>91</v>
      </c>
      <c r="AF887" s="6">
        <f t="shared" si="93"/>
        <v>0.09</v>
      </c>
      <c r="AG887" s="7">
        <f t="shared" si="94"/>
        <v>0.21000000000000005</v>
      </c>
      <c r="AH887" s="8">
        <f t="shared" si="95"/>
        <v>0.7</v>
      </c>
      <c r="AJ887" s="4">
        <f t="shared" si="96"/>
        <v>0.26100000000000001</v>
      </c>
      <c r="AK887" s="4">
        <f t="shared" si="92"/>
        <v>0.11426968101819485</v>
      </c>
      <c r="AM887" s="1">
        <f t="shared" si="97"/>
        <v>2.6656085287889153E-2</v>
      </c>
      <c r="AN887" s="1">
        <f t="shared" si="98"/>
        <v>0.10106332781457018</v>
      </c>
    </row>
    <row r="888" spans="31:40" ht="15" customHeight="1" x14ac:dyDescent="0.15">
      <c r="AE888" s="1">
        <f>IF(COUNTIF(AE$2:AE887,AE887)=AE887,AE887-1,AE887)</f>
        <v>91</v>
      </c>
      <c r="AF888" s="6">
        <f t="shared" si="93"/>
        <v>0.09</v>
      </c>
      <c r="AG888" s="7">
        <f t="shared" si="94"/>
        <v>0.22000000000000006</v>
      </c>
      <c r="AH888" s="8">
        <f t="shared" si="95"/>
        <v>0.69</v>
      </c>
      <c r="AJ888" s="4">
        <f t="shared" si="96"/>
        <v>0.26</v>
      </c>
      <c r="AK888" s="4">
        <f t="shared" si="92"/>
        <v>0.11333847537354647</v>
      </c>
      <c r="AM888" s="1">
        <f t="shared" si="97"/>
        <v>2.6686205158270949E-2</v>
      </c>
      <c r="AN888" s="1">
        <f t="shared" si="98"/>
        <v>0.10112102649006688</v>
      </c>
    </row>
    <row r="889" spans="31:40" ht="15" customHeight="1" x14ac:dyDescent="0.15">
      <c r="AE889" s="1">
        <f>IF(COUNTIF(AE$2:AE888,AE888)=AE888,AE888-1,AE888)</f>
        <v>91</v>
      </c>
      <c r="AF889" s="6">
        <f t="shared" si="93"/>
        <v>0.09</v>
      </c>
      <c r="AG889" s="7">
        <f t="shared" si="94"/>
        <v>0.23000000000000007</v>
      </c>
      <c r="AH889" s="8">
        <f t="shared" si="95"/>
        <v>0.67999999999999994</v>
      </c>
      <c r="AJ889" s="4">
        <f t="shared" si="96"/>
        <v>0.25900000000000001</v>
      </c>
      <c r="AK889" s="4">
        <f t="shared" si="92"/>
        <v>0.11242597564620019</v>
      </c>
      <c r="AM889" s="1">
        <f t="shared" si="97"/>
        <v>2.6716325028652746E-2</v>
      </c>
      <c r="AN889" s="1">
        <f t="shared" si="98"/>
        <v>0.10117872516556356</v>
      </c>
    </row>
    <row r="890" spans="31:40" ht="15" customHeight="1" x14ac:dyDescent="0.15">
      <c r="AE890" s="1">
        <f>IF(COUNTIF(AE$2:AE889,AE889)=AE889,AE889-1,AE889)</f>
        <v>91</v>
      </c>
      <c r="AF890" s="6">
        <f t="shared" si="93"/>
        <v>0.09</v>
      </c>
      <c r="AG890" s="7">
        <f t="shared" si="94"/>
        <v>0.24000000000000007</v>
      </c>
      <c r="AH890" s="8">
        <f t="shared" si="95"/>
        <v>0.66999999999999993</v>
      </c>
      <c r="AJ890" s="4">
        <f t="shared" si="96"/>
        <v>0.25800000000000001</v>
      </c>
      <c r="AK890" s="4">
        <f t="shared" si="92"/>
        <v>0.11153264096218649</v>
      </c>
      <c r="AM890" s="1">
        <f t="shared" si="97"/>
        <v>2.6746444899034542E-2</v>
      </c>
      <c r="AN890" s="1">
        <f t="shared" si="98"/>
        <v>0.10123642384106026</v>
      </c>
    </row>
    <row r="891" spans="31:40" ht="15" customHeight="1" x14ac:dyDescent="0.15">
      <c r="AE891" s="1">
        <f>IF(COUNTIF(AE$2:AE890,AE890)=AE890,AE890-1,AE890)</f>
        <v>91</v>
      </c>
      <c r="AF891" s="6">
        <f t="shared" si="93"/>
        <v>0.09</v>
      </c>
      <c r="AG891" s="7">
        <f t="shared" si="94"/>
        <v>0.25000000000000006</v>
      </c>
      <c r="AH891" s="8">
        <f t="shared" si="95"/>
        <v>0.65999999999999992</v>
      </c>
      <c r="AJ891" s="4">
        <f t="shared" si="96"/>
        <v>0.25700000000000001</v>
      </c>
      <c r="AK891" s="4">
        <f t="shared" si="92"/>
        <v>0.11065893547292056</v>
      </c>
      <c r="AM891" s="1">
        <f t="shared" si="97"/>
        <v>2.6776564769416339E-2</v>
      </c>
      <c r="AN891" s="1">
        <f t="shared" si="98"/>
        <v>0.10129412251655695</v>
      </c>
    </row>
    <row r="892" spans="31:40" ht="15" customHeight="1" x14ac:dyDescent="0.15">
      <c r="AE892" s="1">
        <f>IF(COUNTIF(AE$2:AE891,AE891)=AE891,AE891-1,AE891)</f>
        <v>91</v>
      </c>
      <c r="AF892" s="6">
        <f t="shared" si="93"/>
        <v>0.09</v>
      </c>
      <c r="AG892" s="7">
        <f t="shared" si="94"/>
        <v>0.26000000000000006</v>
      </c>
      <c r="AH892" s="8">
        <f t="shared" si="95"/>
        <v>0.64999999999999991</v>
      </c>
      <c r="AJ892" s="4">
        <f t="shared" si="96"/>
        <v>0.25600000000000001</v>
      </c>
      <c r="AK892" s="4">
        <f t="shared" si="92"/>
        <v>0.10980532773959559</v>
      </c>
      <c r="AM892" s="1">
        <f t="shared" si="97"/>
        <v>2.6806684639798135E-2</v>
      </c>
      <c r="AN892" s="1">
        <f t="shared" si="98"/>
        <v>0.10135182119205363</v>
      </c>
    </row>
    <row r="893" spans="31:40" ht="15" customHeight="1" x14ac:dyDescent="0.15">
      <c r="AE893" s="1">
        <f>IF(COUNTIF(AE$2:AE892,AE892)=AE892,AE892-1,AE892)</f>
        <v>91</v>
      </c>
      <c r="AF893" s="6">
        <f t="shared" si="93"/>
        <v>0.09</v>
      </c>
      <c r="AG893" s="7">
        <f t="shared" si="94"/>
        <v>0.27000000000000007</v>
      </c>
      <c r="AH893" s="8">
        <f t="shared" si="95"/>
        <v>0.6399999999999999</v>
      </c>
      <c r="AJ893" s="4">
        <f t="shared" si="96"/>
        <v>0.255</v>
      </c>
      <c r="AK893" s="4">
        <f t="shared" si="92"/>
        <v>0.10897229005577518</v>
      </c>
      <c r="AM893" s="1">
        <f t="shared" si="97"/>
        <v>2.6836804510179932E-2</v>
      </c>
      <c r="AN893" s="1">
        <f t="shared" si="98"/>
        <v>0.10140951986755033</v>
      </c>
    </row>
    <row r="894" spans="31:40" ht="15" customHeight="1" x14ac:dyDescent="0.15">
      <c r="AE894" s="1">
        <f>IF(COUNTIF(AE$2:AE893,AE893)=AE893,AE893-1,AE893)</f>
        <v>91</v>
      </c>
      <c r="AF894" s="6">
        <f t="shared" si="93"/>
        <v>0.09</v>
      </c>
      <c r="AG894" s="7">
        <f t="shared" si="94"/>
        <v>0.28000000000000008</v>
      </c>
      <c r="AH894" s="8">
        <f t="shared" si="95"/>
        <v>0.62999999999999989</v>
      </c>
      <c r="AJ894" s="4">
        <f t="shared" si="96"/>
        <v>0.254</v>
      </c>
      <c r="AK894" s="4">
        <f t="shared" si="92"/>
        <v>0.10816029770669087</v>
      </c>
      <c r="AM894" s="1">
        <f t="shared" si="97"/>
        <v>2.6866924380561728E-2</v>
      </c>
      <c r="AN894" s="1">
        <f t="shared" si="98"/>
        <v>0.10146721854304702</v>
      </c>
    </row>
    <row r="895" spans="31:40" ht="15" customHeight="1" x14ac:dyDescent="0.15">
      <c r="AE895" s="1">
        <f>IF(COUNTIF(AE$2:AE894,AE894)=AE894,AE894-1,AE894)</f>
        <v>91</v>
      </c>
      <c r="AF895" s="6">
        <f t="shared" si="93"/>
        <v>0.09</v>
      </c>
      <c r="AG895" s="7">
        <f t="shared" si="94"/>
        <v>0.29000000000000009</v>
      </c>
      <c r="AH895" s="8">
        <f t="shared" si="95"/>
        <v>0.61999999999999988</v>
      </c>
      <c r="AJ895" s="4">
        <f t="shared" si="96"/>
        <v>0.253</v>
      </c>
      <c r="AK895" s="4">
        <f t="shared" si="92"/>
        <v>0.10736982816415418</v>
      </c>
      <c r="AM895" s="1">
        <f t="shared" si="97"/>
        <v>2.6897044250943525E-2</v>
      </c>
      <c r="AN895" s="1">
        <f t="shared" si="98"/>
        <v>0.1015249172185437</v>
      </c>
    </row>
    <row r="896" spans="31:40" ht="15" customHeight="1" x14ac:dyDescent="0.15">
      <c r="AE896" s="1">
        <f>IF(COUNTIF(AE$2:AE895,AE895)=AE895,AE895-1,AE895)</f>
        <v>91</v>
      </c>
      <c r="AF896" s="6">
        <f t="shared" si="93"/>
        <v>0.09</v>
      </c>
      <c r="AG896" s="7">
        <f t="shared" si="94"/>
        <v>0.3000000000000001</v>
      </c>
      <c r="AH896" s="8">
        <f t="shared" si="95"/>
        <v>0.60999999999999988</v>
      </c>
      <c r="AJ896" s="4">
        <f t="shared" si="96"/>
        <v>0.252</v>
      </c>
      <c r="AK896" s="4">
        <f t="shared" si="92"/>
        <v>0.10660136021646253</v>
      </c>
      <c r="AM896" s="1">
        <f t="shared" si="97"/>
        <v>2.6927164121325321E-2</v>
      </c>
      <c r="AN896" s="1">
        <f t="shared" si="98"/>
        <v>0.1015826158940404</v>
      </c>
    </row>
    <row r="897" spans="31:40" ht="15" customHeight="1" x14ac:dyDescent="0.15">
      <c r="AE897" s="1">
        <f>IF(COUNTIF(AE$2:AE896,AE896)=AE896,AE896-1,AE896)</f>
        <v>91</v>
      </c>
      <c r="AF897" s="6">
        <f t="shared" si="93"/>
        <v>0.09</v>
      </c>
      <c r="AG897" s="7">
        <f t="shared" si="94"/>
        <v>0.31000000000000011</v>
      </c>
      <c r="AH897" s="8">
        <f t="shared" si="95"/>
        <v>0.59999999999999987</v>
      </c>
      <c r="AJ897" s="4">
        <f t="shared" si="96"/>
        <v>0.251</v>
      </c>
      <c r="AK897" s="4">
        <f t="shared" si="92"/>
        <v>0.1058553730332098</v>
      </c>
      <c r="AM897" s="1">
        <f t="shared" si="97"/>
        <v>2.6957283991707118E-2</v>
      </c>
      <c r="AN897" s="1">
        <f t="shared" si="98"/>
        <v>0.10164031456953709</v>
      </c>
    </row>
    <row r="898" spans="31:40" ht="15" customHeight="1" x14ac:dyDescent="0.15">
      <c r="AE898" s="1">
        <f>IF(COUNTIF(AE$2:AE897,AE897)=AE897,AE897-1,AE897)</f>
        <v>91</v>
      </c>
      <c r="AF898" s="6">
        <f t="shared" si="93"/>
        <v>0.09</v>
      </c>
      <c r="AG898" s="7">
        <f t="shared" si="94"/>
        <v>0.32000000000000012</v>
      </c>
      <c r="AH898" s="8">
        <f t="shared" si="95"/>
        <v>0.58999999999999986</v>
      </c>
      <c r="AJ898" s="4">
        <f t="shared" si="96"/>
        <v>0.25</v>
      </c>
      <c r="AK898" s="4">
        <f t="shared" ref="AK898:AK961" si="99">SQRT(AF898^2*E$4+AG898^2*F$5+AH898^2*G$6+2*AF898*AG898*E$5+2*AF898*AH898*E$6+2*AG898*AH898*F$6)</f>
        <v>0.1051323451655103</v>
      </c>
      <c r="AM898" s="1">
        <f t="shared" si="97"/>
        <v>2.6987403862088914E-2</v>
      </c>
      <c r="AN898" s="1">
        <f t="shared" si="98"/>
        <v>0.10169801324503377</v>
      </c>
    </row>
    <row r="899" spans="31:40" ht="15" customHeight="1" x14ac:dyDescent="0.15">
      <c r="AE899" s="1">
        <f>IF(COUNTIF(AE$2:AE898,AE898)=AE898,AE898-1,AE898)</f>
        <v>91</v>
      </c>
      <c r="AF899" s="6">
        <f t="shared" ref="AF899:AF962" si="100">IF(AE899=AE898,AF898,AF898+0.01*(1-3*M$39))</f>
        <v>0.09</v>
      </c>
      <c r="AG899" s="7">
        <f t="shared" ref="AG899:AG962" si="101">IF(AE899=AE898,AG898+0.01*(1-3*M$39),M$39)</f>
        <v>0.33000000000000013</v>
      </c>
      <c r="AH899" s="8">
        <f t="shared" ref="AH899:AH962" si="102">1-AF899-AG899</f>
        <v>0.57999999999999985</v>
      </c>
      <c r="AJ899" s="4">
        <f t="shared" si="96"/>
        <v>0.249</v>
      </c>
      <c r="AK899" s="4">
        <f t="shared" si="99"/>
        <v>0.10443275348280345</v>
      </c>
      <c r="AM899" s="1">
        <f t="shared" si="97"/>
        <v>2.7017523732470711E-2</v>
      </c>
      <c r="AN899" s="1">
        <f t="shared" si="98"/>
        <v>0.10175571192053047</v>
      </c>
    </row>
    <row r="900" spans="31:40" ht="15" customHeight="1" x14ac:dyDescent="0.15">
      <c r="AE900" s="1">
        <f>IF(COUNTIF(AE$2:AE899,AE899)=AE899,AE899-1,AE899)</f>
        <v>91</v>
      </c>
      <c r="AF900" s="6">
        <f t="shared" si="100"/>
        <v>0.09</v>
      </c>
      <c r="AG900" s="7">
        <f t="shared" si="101"/>
        <v>0.34000000000000014</v>
      </c>
      <c r="AH900" s="8">
        <f t="shared" si="102"/>
        <v>0.56999999999999984</v>
      </c>
      <c r="AJ900" s="4">
        <f t="shared" ref="AJ900:AJ963" si="103">AF900*$C$4+AG900*$C$5+AH900*$C$6</f>
        <v>0.248</v>
      </c>
      <c r="AK900" s="4">
        <f t="shared" si="99"/>
        <v>0.10375707204812593</v>
      </c>
      <c r="AM900" s="1">
        <f t="shared" ref="AM900:AM963" si="104">AM899+0.0003*Z$34</f>
        <v>2.7047643602852507E-2</v>
      </c>
      <c r="AN900" s="1">
        <f t="shared" ref="AN900:AN963" si="105">F$37*AM900+C$7</f>
        <v>0.10181341059602717</v>
      </c>
    </row>
    <row r="901" spans="31:40" ht="15" customHeight="1" x14ac:dyDescent="0.15">
      <c r="AE901" s="1">
        <f>IF(COUNTIF(AE$2:AE900,AE900)=AE900,AE900-1,AE900)</f>
        <v>91</v>
      </c>
      <c r="AF901" s="6">
        <f t="shared" si="100"/>
        <v>0.09</v>
      </c>
      <c r="AG901" s="7">
        <f t="shared" si="101"/>
        <v>0.35000000000000014</v>
      </c>
      <c r="AH901" s="8">
        <f t="shared" si="102"/>
        <v>0.55999999999999983</v>
      </c>
      <c r="AJ901" s="4">
        <f t="shared" si="103"/>
        <v>0.247</v>
      </c>
      <c r="AK901" s="4">
        <f t="shared" si="99"/>
        <v>0.1031057709345117</v>
      </c>
      <c r="AM901" s="1">
        <f t="shared" si="104"/>
        <v>2.7077763473234304E-2</v>
      </c>
      <c r="AN901" s="1">
        <f t="shared" si="105"/>
        <v>0.10187110927152385</v>
      </c>
    </row>
    <row r="902" spans="31:40" ht="15" customHeight="1" x14ac:dyDescent="0.15">
      <c r="AE902" s="1">
        <f>IF(COUNTIF(AE$2:AE901,AE901)=AE901,AE901-1,AE901)</f>
        <v>91</v>
      </c>
      <c r="AF902" s="6">
        <f t="shared" si="100"/>
        <v>0.09</v>
      </c>
      <c r="AG902" s="7">
        <f t="shared" si="101"/>
        <v>0.36000000000000015</v>
      </c>
      <c r="AH902" s="8">
        <f t="shared" si="102"/>
        <v>0.54999999999999982</v>
      </c>
      <c r="AJ902" s="4">
        <f t="shared" si="103"/>
        <v>0.246</v>
      </c>
      <c r="AK902" s="4">
        <f t="shared" si="99"/>
        <v>0.10247931498600095</v>
      </c>
      <c r="AM902" s="1">
        <f t="shared" si="104"/>
        <v>2.71078833436161E-2</v>
      </c>
      <c r="AN902" s="1">
        <f t="shared" si="105"/>
        <v>0.10192880794702056</v>
      </c>
    </row>
    <row r="903" spans="31:40" ht="15" customHeight="1" x14ac:dyDescent="0.15">
      <c r="AE903" s="1">
        <f>IF(COUNTIF(AE$2:AE902,AE902)=AE902,AE902-1,AE902)</f>
        <v>91</v>
      </c>
      <c r="AF903" s="6">
        <f t="shared" si="100"/>
        <v>0.09</v>
      </c>
      <c r="AG903" s="7">
        <f t="shared" si="101"/>
        <v>0.37000000000000016</v>
      </c>
      <c r="AH903" s="8">
        <f t="shared" si="102"/>
        <v>0.53999999999999981</v>
      </c>
      <c r="AJ903" s="4">
        <f t="shared" si="103"/>
        <v>0.245</v>
      </c>
      <c r="AK903" s="4">
        <f t="shared" si="99"/>
        <v>0.10187816252759958</v>
      </c>
      <c r="AM903" s="1">
        <f t="shared" si="104"/>
        <v>2.7138003213997897E-2</v>
      </c>
      <c r="AN903" s="1">
        <f t="shared" si="105"/>
        <v>0.10198650662251724</v>
      </c>
    </row>
    <row r="904" spans="31:40" ht="15" customHeight="1" x14ac:dyDescent="0.15">
      <c r="AE904" s="1">
        <f>IF(COUNTIF(AE$2:AE903,AE903)=AE903,AE903-1,AE903)</f>
        <v>91</v>
      </c>
      <c r="AF904" s="6">
        <f t="shared" si="100"/>
        <v>0.09</v>
      </c>
      <c r="AG904" s="7">
        <f t="shared" si="101"/>
        <v>0.38000000000000017</v>
      </c>
      <c r="AH904" s="8">
        <f t="shared" si="102"/>
        <v>0.5299999999999998</v>
      </c>
      <c r="AJ904" s="4">
        <f t="shared" si="103"/>
        <v>0.24399999999999999</v>
      </c>
      <c r="AK904" s="4">
        <f t="shared" si="99"/>
        <v>0.10130276402941825</v>
      </c>
      <c r="AM904" s="1">
        <f t="shared" si="104"/>
        <v>2.7168123084379693E-2</v>
      </c>
      <c r="AN904" s="1">
        <f t="shared" si="105"/>
        <v>0.10204420529801392</v>
      </c>
    </row>
    <row r="905" spans="31:40" ht="15" customHeight="1" x14ac:dyDescent="0.15">
      <c r="AE905" s="1">
        <f>IF(COUNTIF(AE$2:AE904,AE904)=AE904,AE904-1,AE904)</f>
        <v>91</v>
      </c>
      <c r="AF905" s="6">
        <f t="shared" si="100"/>
        <v>0.09</v>
      </c>
      <c r="AG905" s="7">
        <f t="shared" si="101"/>
        <v>0.39000000000000018</v>
      </c>
      <c r="AH905" s="8">
        <f t="shared" si="102"/>
        <v>0.5199999999999998</v>
      </c>
      <c r="AJ905" s="4">
        <f t="shared" si="103"/>
        <v>0.24299999999999999</v>
      </c>
      <c r="AK905" s="4">
        <f t="shared" si="99"/>
        <v>0.10075356073112253</v>
      </c>
      <c r="AM905" s="1">
        <f t="shared" si="104"/>
        <v>2.719824295476149E-2</v>
      </c>
      <c r="AN905" s="1">
        <f t="shared" si="105"/>
        <v>0.10210190397351063</v>
      </c>
    </row>
    <row r="906" spans="31:40" ht="15" customHeight="1" x14ac:dyDescent="0.15">
      <c r="AE906" s="1">
        <f>IF(COUNTIF(AE$2:AE905,AE905)=AE905,AE905-1,AE905)</f>
        <v>91</v>
      </c>
      <c r="AF906" s="6">
        <f t="shared" si="100"/>
        <v>0.09</v>
      </c>
      <c r="AG906" s="7">
        <f t="shared" si="101"/>
        <v>0.40000000000000019</v>
      </c>
      <c r="AH906" s="8">
        <f t="shared" si="102"/>
        <v>0.50999999999999979</v>
      </c>
      <c r="AJ906" s="4">
        <f t="shared" si="103"/>
        <v>0.24199999999999999</v>
      </c>
      <c r="AK906" s="4">
        <f t="shared" si="99"/>
        <v>0.10023098323372866</v>
      </c>
      <c r="AM906" s="1">
        <f t="shared" si="104"/>
        <v>2.7228362825143286E-2</v>
      </c>
      <c r="AN906" s="1">
        <f t="shared" si="105"/>
        <v>0.10215960264900731</v>
      </c>
    </row>
    <row r="907" spans="31:40" ht="15" customHeight="1" x14ac:dyDescent="0.15">
      <c r="AE907" s="1">
        <f>IF(COUNTIF(AE$2:AE906,AE906)=AE906,AE906-1,AE906)</f>
        <v>91</v>
      </c>
      <c r="AF907" s="6">
        <f t="shared" si="100"/>
        <v>0.09</v>
      </c>
      <c r="AG907" s="7">
        <f t="shared" si="101"/>
        <v>0.4100000000000002</v>
      </c>
      <c r="AH907" s="8">
        <f t="shared" si="102"/>
        <v>0.49999999999999983</v>
      </c>
      <c r="AJ907" s="4">
        <f t="shared" si="103"/>
        <v>0.24099999999999999</v>
      </c>
      <c r="AK907" s="4">
        <f t="shared" si="99"/>
        <v>9.9735450066663858E-2</v>
      </c>
      <c r="AM907" s="1">
        <f t="shared" si="104"/>
        <v>2.7258482695525083E-2</v>
      </c>
      <c r="AN907" s="1">
        <f t="shared" si="105"/>
        <v>0.102217301324504</v>
      </c>
    </row>
    <row r="908" spans="31:40" ht="15" customHeight="1" x14ac:dyDescent="0.15">
      <c r="AE908" s="1">
        <f>IF(COUNTIF(AE$2:AE907,AE907)=AE907,AE907-1,AE907)</f>
        <v>91</v>
      </c>
      <c r="AF908" s="6">
        <f t="shared" si="100"/>
        <v>0.09</v>
      </c>
      <c r="AG908" s="7">
        <f t="shared" si="101"/>
        <v>0.42000000000000021</v>
      </c>
      <c r="AH908" s="8">
        <f t="shared" si="102"/>
        <v>0.48999999999999982</v>
      </c>
      <c r="AJ908" s="4">
        <f t="shared" si="103"/>
        <v>0.24</v>
      </c>
      <c r="AK908" s="4">
        <f t="shared" si="99"/>
        <v>9.9267366238860177E-2</v>
      </c>
      <c r="AM908" s="1">
        <f t="shared" si="104"/>
        <v>2.7288602565906879E-2</v>
      </c>
      <c r="AN908" s="1">
        <f t="shared" si="105"/>
        <v>0.1022750000000007</v>
      </c>
    </row>
    <row r="909" spans="31:40" ht="15" customHeight="1" x14ac:dyDescent="0.15">
      <c r="AE909" s="1">
        <f>IF(COUNTIF(AE$2:AE908,AE908)=AE908,AE908-1,AE908)</f>
        <v>91</v>
      </c>
      <c r="AF909" s="6">
        <f t="shared" si="100"/>
        <v>0.09</v>
      </c>
      <c r="AG909" s="7">
        <f t="shared" si="101"/>
        <v>0.43000000000000022</v>
      </c>
      <c r="AH909" s="8">
        <f t="shared" si="102"/>
        <v>0.47999999999999982</v>
      </c>
      <c r="AJ909" s="4">
        <f t="shared" si="103"/>
        <v>0.23899999999999999</v>
      </c>
      <c r="AK909" s="4">
        <f t="shared" si="99"/>
        <v>9.8827121783445659E-2</v>
      </c>
      <c r="AM909" s="1">
        <f t="shared" si="104"/>
        <v>2.7318722436288675E-2</v>
      </c>
      <c r="AN909" s="1">
        <f t="shared" si="105"/>
        <v>0.10233269867549738</v>
      </c>
    </row>
    <row r="910" spans="31:40" ht="15" customHeight="1" x14ac:dyDescent="0.15">
      <c r="AE910" s="1">
        <f>IF(COUNTIF(AE$2:AE909,AE909)=AE909,AE909-1,AE909)</f>
        <v>91</v>
      </c>
      <c r="AF910" s="6">
        <f t="shared" si="100"/>
        <v>0.09</v>
      </c>
      <c r="AG910" s="7">
        <f t="shared" si="101"/>
        <v>0.44000000000000022</v>
      </c>
      <c r="AH910" s="8">
        <f t="shared" si="102"/>
        <v>0.46999999999999981</v>
      </c>
      <c r="AJ910" s="4">
        <f t="shared" si="103"/>
        <v>0.23799999999999999</v>
      </c>
      <c r="AK910" s="4">
        <f t="shared" si="99"/>
        <v>9.841509030631429E-2</v>
      </c>
      <c r="AM910" s="1">
        <f t="shared" si="104"/>
        <v>2.7348842306670472E-2</v>
      </c>
      <c r="AN910" s="1">
        <f t="shared" si="105"/>
        <v>0.10239039735099408</v>
      </c>
    </row>
    <row r="911" spans="31:40" ht="15" customHeight="1" x14ac:dyDescent="0.15">
      <c r="AE911" s="1">
        <f>IF(COUNTIF(AE$2:AE910,AE910)=AE910,AE910-1,AE910)</f>
        <v>91</v>
      </c>
      <c r="AF911" s="6">
        <f t="shared" si="100"/>
        <v>0.09</v>
      </c>
      <c r="AG911" s="7">
        <f t="shared" si="101"/>
        <v>0.45000000000000023</v>
      </c>
      <c r="AH911" s="8">
        <f t="shared" si="102"/>
        <v>0.4599999999999998</v>
      </c>
      <c r="AJ911" s="4">
        <f t="shared" si="103"/>
        <v>0.23699999999999999</v>
      </c>
      <c r="AK911" s="4">
        <f t="shared" si="99"/>
        <v>9.8031627549480166E-2</v>
      </c>
      <c r="AM911" s="1">
        <f t="shared" si="104"/>
        <v>2.7378962177052268E-2</v>
      </c>
      <c r="AN911" s="1">
        <f t="shared" si="105"/>
        <v>0.10244809602649077</v>
      </c>
    </row>
    <row r="912" spans="31:40" ht="15" customHeight="1" x14ac:dyDescent="0.15">
      <c r="AE912" s="1">
        <f>IF(COUNTIF(AE$2:AE911,AE911)=AE911,AE911-1,AE911)</f>
        <v>91</v>
      </c>
      <c r="AF912" s="6">
        <f t="shared" si="100"/>
        <v>0.09</v>
      </c>
      <c r="AG912" s="7">
        <f t="shared" si="101"/>
        <v>0.46000000000000024</v>
      </c>
      <c r="AH912" s="8">
        <f t="shared" si="102"/>
        <v>0.44999999999999979</v>
      </c>
      <c r="AJ912" s="4">
        <f t="shared" si="103"/>
        <v>0.23599999999999999</v>
      </c>
      <c r="AK912" s="4">
        <f t="shared" si="99"/>
        <v>9.7677069980625447E-2</v>
      </c>
      <c r="AM912" s="1">
        <f t="shared" si="104"/>
        <v>2.7409082047434065E-2</v>
      </c>
      <c r="AN912" s="1">
        <f t="shared" si="105"/>
        <v>0.10250579470198745</v>
      </c>
    </row>
    <row r="913" spans="31:40" ht="15" customHeight="1" x14ac:dyDescent="0.15">
      <c r="AE913" s="1">
        <f>IF(COUNTIF(AE$2:AE912,AE912)=AE912,AE912-1,AE912)</f>
        <v>91</v>
      </c>
      <c r="AF913" s="6">
        <f t="shared" si="100"/>
        <v>0.09</v>
      </c>
      <c r="AG913" s="7">
        <f t="shared" si="101"/>
        <v>0.47000000000000025</v>
      </c>
      <c r="AH913" s="8">
        <f t="shared" si="102"/>
        <v>0.43999999999999978</v>
      </c>
      <c r="AJ913" s="4">
        <f t="shared" si="103"/>
        <v>0.23499999999999999</v>
      </c>
      <c r="AK913" s="4">
        <f t="shared" si="99"/>
        <v>9.7351733420622755E-2</v>
      </c>
      <c r="AM913" s="1">
        <f t="shared" si="104"/>
        <v>2.7439201917815861E-2</v>
      </c>
      <c r="AN913" s="1">
        <f t="shared" si="105"/>
        <v>0.10256349337748415</v>
      </c>
    </row>
    <row r="914" spans="31:40" ht="15" customHeight="1" x14ac:dyDescent="0.15">
      <c r="AE914" s="1">
        <f>IF(COUNTIF(AE$2:AE913,AE913)=AE913,AE913-1,AE913)</f>
        <v>91</v>
      </c>
      <c r="AF914" s="6">
        <f t="shared" si="100"/>
        <v>0.09</v>
      </c>
      <c r="AG914" s="7">
        <f t="shared" si="101"/>
        <v>0.48000000000000026</v>
      </c>
      <c r="AH914" s="8">
        <f t="shared" si="102"/>
        <v>0.42999999999999977</v>
      </c>
      <c r="AJ914" s="4">
        <f t="shared" si="103"/>
        <v>0.23399999999999999</v>
      </c>
      <c r="AK914" s="4">
        <f t="shared" si="99"/>
        <v>9.7055911721028107E-2</v>
      </c>
      <c r="AM914" s="1">
        <f t="shared" si="104"/>
        <v>2.7469321788197658E-2</v>
      </c>
      <c r="AN914" s="1">
        <f t="shared" si="105"/>
        <v>0.10262119205298084</v>
      </c>
    </row>
    <row r="915" spans="31:40" ht="15" customHeight="1" x14ac:dyDescent="0.15">
      <c r="AE915" s="1">
        <f>IF(COUNTIF(AE$2:AE914,AE914)=AE914,AE914-1,AE914)</f>
        <v>91</v>
      </c>
      <c r="AF915" s="6">
        <f t="shared" si="100"/>
        <v>0.09</v>
      </c>
      <c r="AG915" s="7">
        <f t="shared" si="101"/>
        <v>0.49000000000000027</v>
      </c>
      <c r="AH915" s="8">
        <f t="shared" si="102"/>
        <v>0.41999999999999976</v>
      </c>
      <c r="AJ915" s="4">
        <f t="shared" si="103"/>
        <v>0.23299999999999998</v>
      </c>
      <c r="AK915" s="4">
        <f t="shared" si="99"/>
        <v>9.6789875503587669E-2</v>
      </c>
      <c r="AM915" s="1">
        <f t="shared" si="104"/>
        <v>2.7499441658579454E-2</v>
      </c>
      <c r="AN915" s="1">
        <f t="shared" si="105"/>
        <v>0.10267889072847752</v>
      </c>
    </row>
    <row r="916" spans="31:40" ht="15" customHeight="1" x14ac:dyDescent="0.15">
      <c r="AE916" s="1">
        <f>IF(COUNTIF(AE$2:AE915,AE915)=AE915,AE915-1,AE915)</f>
        <v>91</v>
      </c>
      <c r="AF916" s="6">
        <f t="shared" si="100"/>
        <v>0.09</v>
      </c>
      <c r="AG916" s="7">
        <f t="shared" si="101"/>
        <v>0.50000000000000022</v>
      </c>
      <c r="AH916" s="8">
        <f t="shared" si="102"/>
        <v>0.40999999999999981</v>
      </c>
      <c r="AJ916" s="4">
        <f t="shared" si="103"/>
        <v>0.23199999999999998</v>
      </c>
      <c r="AK916" s="4">
        <f t="shared" si="99"/>
        <v>9.6553870973669409E-2</v>
      </c>
      <c r="AM916" s="1">
        <f t="shared" si="104"/>
        <v>2.7529561528961251E-2</v>
      </c>
      <c r="AN916" s="1">
        <f t="shared" si="105"/>
        <v>0.10273658940397422</v>
      </c>
    </row>
    <row r="917" spans="31:40" ht="15" customHeight="1" x14ac:dyDescent="0.15">
      <c r="AE917" s="1">
        <f>IF(COUNTIF(AE$2:AE916,AE916)=AE916,AE916-1,AE916)</f>
        <v>91</v>
      </c>
      <c r="AF917" s="6">
        <f t="shared" si="100"/>
        <v>0.09</v>
      </c>
      <c r="AG917" s="7">
        <f t="shared" si="101"/>
        <v>0.51000000000000023</v>
      </c>
      <c r="AH917" s="8">
        <f t="shared" si="102"/>
        <v>0.3999999999999998</v>
      </c>
      <c r="AJ917" s="4">
        <f t="shared" si="103"/>
        <v>0.23099999999999998</v>
      </c>
      <c r="AK917" s="4">
        <f t="shared" si="99"/>
        <v>9.6348118819206838E-2</v>
      </c>
      <c r="AM917" s="1">
        <f t="shared" si="104"/>
        <v>2.7559681399343047E-2</v>
      </c>
      <c r="AN917" s="1">
        <f t="shared" si="105"/>
        <v>0.10279428807947091</v>
      </c>
    </row>
    <row r="918" spans="31:40" ht="15" customHeight="1" x14ac:dyDescent="0.15">
      <c r="AE918" s="1">
        <f>IF(COUNTIF(AE$2:AE917,AE917)=AE917,AE917-1,AE917)</f>
        <v>91</v>
      </c>
      <c r="AF918" s="6">
        <f t="shared" si="100"/>
        <v>0.09</v>
      </c>
      <c r="AG918" s="7">
        <f t="shared" si="101"/>
        <v>0.52000000000000024</v>
      </c>
      <c r="AH918" s="8">
        <f t="shared" si="102"/>
        <v>0.38999999999999979</v>
      </c>
      <c r="AJ918" s="4">
        <f t="shared" si="103"/>
        <v>0.22999999999999998</v>
      </c>
      <c r="AK918" s="4">
        <f t="shared" si="99"/>
        <v>9.6172813206227878E-2</v>
      </c>
      <c r="AM918" s="1">
        <f t="shared" si="104"/>
        <v>2.7589801269724844E-2</v>
      </c>
      <c r="AN918" s="1">
        <f t="shared" si="105"/>
        <v>0.10285198675496759</v>
      </c>
    </row>
    <row r="919" spans="31:40" ht="15" customHeight="1" x14ac:dyDescent="0.15">
      <c r="AE919" s="1">
        <f>IF(COUNTIF(AE$2:AE918,AE918)=AE918,AE918-1,AE918)</f>
        <v>91</v>
      </c>
      <c r="AF919" s="6">
        <f t="shared" si="100"/>
        <v>0.09</v>
      </c>
      <c r="AG919" s="7">
        <f t="shared" si="101"/>
        <v>0.53000000000000025</v>
      </c>
      <c r="AH919" s="8">
        <f t="shared" si="102"/>
        <v>0.37999999999999978</v>
      </c>
      <c r="AJ919" s="4">
        <f t="shared" si="103"/>
        <v>0.22899999999999998</v>
      </c>
      <c r="AK919" s="4">
        <f t="shared" si="99"/>
        <v>9.6028120881333501E-2</v>
      </c>
      <c r="AM919" s="1">
        <f t="shared" si="104"/>
        <v>2.761992114010664E-2</v>
      </c>
      <c r="AN919" s="1">
        <f t="shared" si="105"/>
        <v>0.1029096854304643</v>
      </c>
    </row>
    <row r="920" spans="31:40" ht="15" customHeight="1" x14ac:dyDescent="0.15">
      <c r="AE920" s="1">
        <f>IF(COUNTIF(AE$2:AE919,AE919)=AE919,AE919-1,AE919)</f>
        <v>91</v>
      </c>
      <c r="AF920" s="6">
        <f t="shared" si="100"/>
        <v>0.09</v>
      </c>
      <c r="AG920" s="7">
        <f t="shared" si="101"/>
        <v>0.54000000000000026</v>
      </c>
      <c r="AH920" s="8">
        <f t="shared" si="102"/>
        <v>0.36999999999999977</v>
      </c>
      <c r="AJ920" s="4">
        <f t="shared" si="103"/>
        <v>0.22799999999999998</v>
      </c>
      <c r="AK920" s="4">
        <f t="shared" si="99"/>
        <v>9.5914180390597098E-2</v>
      </c>
      <c r="AM920" s="1">
        <f t="shared" si="104"/>
        <v>2.7650041010488437E-2</v>
      </c>
      <c r="AN920" s="1">
        <f t="shared" si="105"/>
        <v>0.10296738410596099</v>
      </c>
    </row>
    <row r="921" spans="31:40" ht="15" customHeight="1" x14ac:dyDescent="0.15">
      <c r="AE921" s="1">
        <f>IF(COUNTIF(AE$2:AE920,AE920)=AE920,AE920-1,AE920)</f>
        <v>91</v>
      </c>
      <c r="AF921" s="6">
        <f t="shared" si="100"/>
        <v>0.09</v>
      </c>
      <c r="AG921" s="7">
        <f t="shared" si="101"/>
        <v>0.55000000000000027</v>
      </c>
      <c r="AH921" s="8">
        <f t="shared" si="102"/>
        <v>0.35999999999999976</v>
      </c>
      <c r="AJ921" s="4">
        <f t="shared" si="103"/>
        <v>0.22699999999999998</v>
      </c>
      <c r="AK921" s="4">
        <f t="shared" si="99"/>
        <v>9.5831101423285325E-2</v>
      </c>
      <c r="AM921" s="1">
        <f t="shared" si="104"/>
        <v>2.7680160880870233E-2</v>
      </c>
      <c r="AN921" s="1">
        <f t="shared" si="105"/>
        <v>0.10302508278145767</v>
      </c>
    </row>
    <row r="922" spans="31:40" ht="15" customHeight="1" x14ac:dyDescent="0.15">
      <c r="AE922" s="1">
        <f>IF(COUNTIF(AE$2:AE921,AE921)=AE921,AE921-1,AE921)</f>
        <v>91</v>
      </c>
      <c r="AF922" s="6">
        <f t="shared" si="100"/>
        <v>0.09</v>
      </c>
      <c r="AG922" s="7">
        <f t="shared" si="101"/>
        <v>0.56000000000000028</v>
      </c>
      <c r="AH922" s="8">
        <f t="shared" si="102"/>
        <v>0.34999999999999976</v>
      </c>
      <c r="AJ922" s="4">
        <f t="shared" si="103"/>
        <v>0.22599999999999998</v>
      </c>
      <c r="AK922" s="4">
        <f t="shared" si="99"/>
        <v>9.5778964287572044E-2</v>
      </c>
      <c r="AM922" s="1">
        <f t="shared" si="104"/>
        <v>2.771028075125203E-2</v>
      </c>
      <c r="AN922" s="1">
        <f t="shared" si="105"/>
        <v>0.10308278145695438</v>
      </c>
    </row>
    <row r="923" spans="31:40" ht="15" customHeight="1" x14ac:dyDescent="0.15">
      <c r="AE923" s="1">
        <f>IF(COUNTIF(AE$2:AE922,AE922)=AE922,AE922-1,AE922)</f>
        <v>91</v>
      </c>
      <c r="AF923" s="6">
        <f t="shared" si="100"/>
        <v>0.09</v>
      </c>
      <c r="AG923" s="7">
        <f t="shared" si="101"/>
        <v>0.57000000000000028</v>
      </c>
      <c r="AH923" s="8">
        <f t="shared" si="102"/>
        <v>0.33999999999999975</v>
      </c>
      <c r="AJ923" s="4">
        <f t="shared" si="103"/>
        <v>0.22499999999999998</v>
      </c>
      <c r="AK923" s="4">
        <f t="shared" si="99"/>
        <v>9.575781952404723E-2</v>
      </c>
      <c r="AM923" s="1">
        <f t="shared" si="104"/>
        <v>2.7740400621633826E-2</v>
      </c>
      <c r="AN923" s="1">
        <f t="shared" si="105"/>
        <v>0.10314048013245106</v>
      </c>
    </row>
    <row r="924" spans="31:40" ht="15" customHeight="1" x14ac:dyDescent="0.15">
      <c r="AE924" s="1">
        <f>IF(COUNTIF(AE$2:AE923,AE923)=AE923,AE923-1,AE923)</f>
        <v>91</v>
      </c>
      <c r="AF924" s="6">
        <f t="shared" si="100"/>
        <v>0.09</v>
      </c>
      <c r="AG924" s="7">
        <f t="shared" si="101"/>
        <v>0.58000000000000029</v>
      </c>
      <c r="AH924" s="8">
        <f t="shared" si="102"/>
        <v>0.32999999999999974</v>
      </c>
      <c r="AJ924" s="4">
        <f t="shared" si="103"/>
        <v>0.22399999999999998</v>
      </c>
      <c r="AK924" s="4">
        <f t="shared" si="99"/>
        <v>9.576768766134014E-2</v>
      </c>
      <c r="AM924" s="1">
        <f t="shared" si="104"/>
        <v>2.7770520492015623E-2</v>
      </c>
      <c r="AN924" s="1">
        <f t="shared" si="105"/>
        <v>0.10319817880794775</v>
      </c>
    </row>
    <row r="925" spans="31:40" ht="15" customHeight="1" x14ac:dyDescent="0.15">
      <c r="AE925" s="1">
        <f>IF(COUNTIF(AE$2:AE924,AE924)=AE924,AE924-1,AE924)</f>
        <v>91</v>
      </c>
      <c r="AF925" s="6">
        <f t="shared" si="100"/>
        <v>0.09</v>
      </c>
      <c r="AG925" s="7">
        <f t="shared" si="101"/>
        <v>0.5900000000000003</v>
      </c>
      <c r="AH925" s="8">
        <f t="shared" si="102"/>
        <v>0.31999999999999973</v>
      </c>
      <c r="AJ925" s="4">
        <f t="shared" si="103"/>
        <v>0.22299999999999998</v>
      </c>
      <c r="AK925" s="4">
        <f t="shared" si="99"/>
        <v>9.5808559116605033E-2</v>
      </c>
      <c r="AM925" s="1">
        <f t="shared" si="104"/>
        <v>2.7800640362397419E-2</v>
      </c>
      <c r="AN925" s="1">
        <f t="shared" si="105"/>
        <v>0.10325587748344445</v>
      </c>
    </row>
    <row r="926" spans="31:40" ht="15" customHeight="1" x14ac:dyDescent="0.15">
      <c r="AE926" s="1">
        <f>IF(COUNTIF(AE$2:AE925,AE925)=AE925,AE925-1,AE925)</f>
        <v>91</v>
      </c>
      <c r="AF926" s="6">
        <f t="shared" si="100"/>
        <v>0.09</v>
      </c>
      <c r="AG926" s="7">
        <f t="shared" si="101"/>
        <v>0.60000000000000031</v>
      </c>
      <c r="AH926" s="8">
        <f t="shared" si="102"/>
        <v>0.30999999999999972</v>
      </c>
      <c r="AJ926" s="4">
        <f t="shared" si="103"/>
        <v>0.22199999999999998</v>
      </c>
      <c r="AK926" s="4">
        <f t="shared" si="99"/>
        <v>9.5880394241992975E-2</v>
      </c>
      <c r="AM926" s="1">
        <f t="shared" si="104"/>
        <v>2.7830760232779216E-2</v>
      </c>
      <c r="AN926" s="1">
        <f t="shared" si="105"/>
        <v>0.10331357615894113</v>
      </c>
    </row>
    <row r="927" spans="31:40" ht="15" customHeight="1" x14ac:dyDescent="0.15">
      <c r="AE927" s="1">
        <f>IF(COUNTIF(AE$2:AE926,AE926)=AE926,AE926-1,AE926)</f>
        <v>91</v>
      </c>
      <c r="AF927" s="6">
        <f t="shared" si="100"/>
        <v>0.09</v>
      </c>
      <c r="AG927" s="7">
        <f t="shared" si="101"/>
        <v>0.61000000000000032</v>
      </c>
      <c r="AH927" s="8">
        <f t="shared" si="102"/>
        <v>0.29999999999999971</v>
      </c>
      <c r="AJ927" s="4">
        <f t="shared" si="103"/>
        <v>0.22099999999999997</v>
      </c>
      <c r="AK927" s="4">
        <f t="shared" si="99"/>
        <v>9.5983123516584931E-2</v>
      </c>
      <c r="AM927" s="1">
        <f t="shared" si="104"/>
        <v>2.7860880103161012E-2</v>
      </c>
      <c r="AN927" s="1">
        <f t="shared" si="105"/>
        <v>0.10337127483443782</v>
      </c>
    </row>
    <row r="928" spans="31:40" ht="15" customHeight="1" x14ac:dyDescent="0.15">
      <c r="AE928" s="1">
        <f>IF(COUNTIF(AE$2:AE927,AE927)=AE927,AE927-1,AE927)</f>
        <v>91</v>
      </c>
      <c r="AF928" s="6">
        <f t="shared" si="100"/>
        <v>0.09</v>
      </c>
      <c r="AG928" s="7">
        <f t="shared" si="101"/>
        <v>0.62000000000000033</v>
      </c>
      <c r="AH928" s="8">
        <f t="shared" si="102"/>
        <v>0.2899999999999997</v>
      </c>
      <c r="AJ928" s="4">
        <f t="shared" si="103"/>
        <v>0.21999999999999997</v>
      </c>
      <c r="AK928" s="4">
        <f t="shared" si="99"/>
        <v>9.611664788162351E-2</v>
      </c>
      <c r="AM928" s="1">
        <f t="shared" si="104"/>
        <v>2.7890999973542809E-2</v>
      </c>
      <c r="AN928" s="1">
        <f t="shared" si="105"/>
        <v>0.10342897350993452</v>
      </c>
    </row>
    <row r="929" spans="31:40" ht="15" customHeight="1" x14ac:dyDescent="0.15">
      <c r="AE929" s="1">
        <f>IF(COUNTIF(AE$2:AE928,AE928)=AE928,AE928-1,AE928)</f>
        <v>91</v>
      </c>
      <c r="AF929" s="6">
        <f t="shared" si="100"/>
        <v>0.09</v>
      </c>
      <c r="AG929" s="7">
        <f t="shared" si="101"/>
        <v>0.63000000000000034</v>
      </c>
      <c r="AH929" s="8">
        <f t="shared" si="102"/>
        <v>0.27999999999999969</v>
      </c>
      <c r="AJ929" s="4">
        <f t="shared" si="103"/>
        <v>0.219</v>
      </c>
      <c r="AK929" s="4">
        <f t="shared" si="99"/>
        <v>9.6280839215287281E-2</v>
      </c>
      <c r="AM929" s="1">
        <f t="shared" si="104"/>
        <v>2.7921119843924605E-2</v>
      </c>
      <c r="AN929" s="1">
        <f t="shared" si="105"/>
        <v>0.1034866721854312</v>
      </c>
    </row>
    <row r="930" spans="31:40" ht="15" customHeight="1" x14ac:dyDescent="0.15">
      <c r="AE930" s="1">
        <f>IF(COUNTIF(AE$2:AE929,AE929)=AE929,AE929-1,AE929)</f>
        <v>91</v>
      </c>
      <c r="AF930" s="6">
        <f t="shared" si="100"/>
        <v>0.09</v>
      </c>
      <c r="AG930" s="7">
        <f t="shared" si="101"/>
        <v>0.64000000000000035</v>
      </c>
      <c r="AH930" s="8">
        <f t="shared" si="102"/>
        <v>0.26999999999999968</v>
      </c>
      <c r="AJ930" s="4">
        <f t="shared" si="103"/>
        <v>0.218</v>
      </c>
      <c r="AK930" s="4">
        <f t="shared" si="99"/>
        <v>9.647554094173301E-2</v>
      </c>
      <c r="AM930" s="1">
        <f t="shared" si="104"/>
        <v>2.7951239714306401E-2</v>
      </c>
      <c r="AN930" s="1">
        <f t="shared" si="105"/>
        <v>0.1035443708609279</v>
      </c>
    </row>
    <row r="931" spans="31:40" ht="15" customHeight="1" x14ac:dyDescent="0.15">
      <c r="AE931" s="1">
        <f>IF(COUNTIF(AE$2:AE930,AE930)=AE930,AE930-1,AE930)</f>
        <v>91</v>
      </c>
      <c r="AF931" s="6">
        <f t="shared" si="100"/>
        <v>0.09</v>
      </c>
      <c r="AG931" s="7">
        <f t="shared" si="101"/>
        <v>0.65000000000000036</v>
      </c>
      <c r="AH931" s="8">
        <f t="shared" si="102"/>
        <v>0.25999999999999968</v>
      </c>
      <c r="AJ931" s="4">
        <f t="shared" si="103"/>
        <v>0.217</v>
      </c>
      <c r="AK931" s="4">
        <f t="shared" si="99"/>
        <v>9.6700568767717196E-2</v>
      </c>
      <c r="AM931" s="1">
        <f t="shared" si="104"/>
        <v>2.7981359584688198E-2</v>
      </c>
      <c r="AN931" s="1">
        <f t="shared" si="105"/>
        <v>0.10360206953642459</v>
      </c>
    </row>
    <row r="932" spans="31:40" ht="15" customHeight="1" x14ac:dyDescent="0.15">
      <c r="AE932" s="1">
        <f>IF(COUNTIF(AE$2:AE931,AE931)=AE931,AE931-1,AE931)</f>
        <v>91</v>
      </c>
      <c r="AF932" s="6">
        <f t="shared" si="100"/>
        <v>0.09</v>
      </c>
      <c r="AG932" s="7">
        <f t="shared" si="101"/>
        <v>0.66000000000000036</v>
      </c>
      <c r="AH932" s="8">
        <f t="shared" si="102"/>
        <v>0.24999999999999967</v>
      </c>
      <c r="AJ932" s="4">
        <f t="shared" si="103"/>
        <v>0.216</v>
      </c>
      <c r="AK932" s="4">
        <f t="shared" si="99"/>
        <v>9.6955711538825817E-2</v>
      </c>
      <c r="AM932" s="1">
        <f t="shared" si="104"/>
        <v>2.8011479455069994E-2</v>
      </c>
      <c r="AN932" s="1">
        <f t="shared" si="105"/>
        <v>0.10365976821192127</v>
      </c>
    </row>
    <row r="933" spans="31:40" ht="15" customHeight="1" x14ac:dyDescent="0.15">
      <c r="AE933" s="1">
        <f>IF(COUNTIF(AE$2:AE932,AE932)=AE932,AE932-1,AE932)</f>
        <v>91</v>
      </c>
      <c r="AF933" s="6">
        <f t="shared" si="100"/>
        <v>0.09</v>
      </c>
      <c r="AG933" s="7">
        <f t="shared" si="101"/>
        <v>0.67000000000000037</v>
      </c>
      <c r="AH933" s="8">
        <f t="shared" si="102"/>
        <v>0.23999999999999966</v>
      </c>
      <c r="AJ933" s="4">
        <f t="shared" si="103"/>
        <v>0.215</v>
      </c>
      <c r="AK933" s="4">
        <f t="shared" si="99"/>
        <v>9.7240732206210795E-2</v>
      </c>
      <c r="AM933" s="1">
        <f t="shared" si="104"/>
        <v>2.8041599325451791E-2</v>
      </c>
      <c r="AN933" s="1">
        <f t="shared" si="105"/>
        <v>0.10371746688741797</v>
      </c>
    </row>
    <row r="934" spans="31:40" ht="15" customHeight="1" x14ac:dyDescent="0.15">
      <c r="AE934" s="1">
        <f>IF(COUNTIF(AE$2:AE933,AE933)=AE933,AE933-1,AE933)</f>
        <v>91</v>
      </c>
      <c r="AF934" s="6">
        <f t="shared" si="100"/>
        <v>0.09</v>
      </c>
      <c r="AG934" s="7">
        <f t="shared" si="101"/>
        <v>0.68000000000000038</v>
      </c>
      <c r="AH934" s="8">
        <f t="shared" si="102"/>
        <v>0.22999999999999965</v>
      </c>
      <c r="AJ934" s="4">
        <f t="shared" si="103"/>
        <v>0.214</v>
      </c>
      <c r="AK934" s="4">
        <f t="shared" si="99"/>
        <v>9.7555368893772337E-2</v>
      </c>
      <c r="AM934" s="1">
        <f t="shared" si="104"/>
        <v>2.8071719195833587E-2</v>
      </c>
      <c r="AN934" s="1">
        <f t="shared" si="105"/>
        <v>0.10377516556291466</v>
      </c>
    </row>
    <row r="935" spans="31:40" ht="15" customHeight="1" x14ac:dyDescent="0.15">
      <c r="AE935" s="1">
        <f>IF(COUNTIF(AE$2:AE934,AE934)=AE934,AE934-1,AE934)</f>
        <v>91</v>
      </c>
      <c r="AF935" s="6">
        <f t="shared" si="100"/>
        <v>0.09</v>
      </c>
      <c r="AG935" s="7">
        <f t="shared" si="101"/>
        <v>0.69000000000000039</v>
      </c>
      <c r="AH935" s="8">
        <f t="shared" si="102"/>
        <v>0.21999999999999964</v>
      </c>
      <c r="AJ935" s="4">
        <f t="shared" si="103"/>
        <v>0.21299999999999999</v>
      </c>
      <c r="AK935" s="4">
        <f t="shared" si="99"/>
        <v>9.7899336054949854E-2</v>
      </c>
      <c r="AM935" s="1">
        <f t="shared" si="104"/>
        <v>2.8101839066215384E-2</v>
      </c>
      <c r="AN935" s="1">
        <f t="shared" si="105"/>
        <v>0.10383286423841134</v>
      </c>
    </row>
    <row r="936" spans="31:40" ht="15" customHeight="1" x14ac:dyDescent="0.15">
      <c r="AE936" s="1">
        <f>IF(COUNTIF(AE$2:AE935,AE935)=AE935,AE935-1,AE935)</f>
        <v>91</v>
      </c>
      <c r="AF936" s="6">
        <f t="shared" si="100"/>
        <v>0.09</v>
      </c>
      <c r="AG936" s="7">
        <f t="shared" si="101"/>
        <v>0.7000000000000004</v>
      </c>
      <c r="AH936" s="8">
        <f t="shared" si="102"/>
        <v>0.20999999999999963</v>
      </c>
      <c r="AJ936" s="4">
        <f t="shared" si="103"/>
        <v>0.21199999999999999</v>
      </c>
      <c r="AK936" s="4">
        <f t="shared" si="99"/>
        <v>9.8272325707698616E-2</v>
      </c>
      <c r="AM936" s="1">
        <f t="shared" si="104"/>
        <v>2.813195893659718E-2</v>
      </c>
      <c r="AN936" s="1">
        <f t="shared" si="105"/>
        <v>0.10389056291390804</v>
      </c>
    </row>
    <row r="937" spans="31:40" ht="15" customHeight="1" x14ac:dyDescent="0.15">
      <c r="AE937" s="1">
        <f>IF(COUNTIF(AE$2:AE936,AE936)=AE936,AE936-1,AE936)</f>
        <v>91</v>
      </c>
      <c r="AF937" s="6">
        <f t="shared" si="100"/>
        <v>0.09</v>
      </c>
      <c r="AG937" s="7">
        <f t="shared" si="101"/>
        <v>0.71000000000000041</v>
      </c>
      <c r="AH937" s="8">
        <f t="shared" si="102"/>
        <v>0.19999999999999962</v>
      </c>
      <c r="AJ937" s="4">
        <f t="shared" si="103"/>
        <v>0.21099999999999999</v>
      </c>
      <c r="AK937" s="4">
        <f t="shared" si="99"/>
        <v>9.867400873583683E-2</v>
      </c>
      <c r="AM937" s="1">
        <f t="shared" si="104"/>
        <v>2.8162078806978977E-2</v>
      </c>
      <c r="AN937" s="1">
        <f t="shared" si="105"/>
        <v>0.10394826158940473</v>
      </c>
    </row>
    <row r="938" spans="31:40" ht="15" customHeight="1" x14ac:dyDescent="0.15">
      <c r="AE938" s="1">
        <f>IF(COUNTIF(AE$2:AE937,AE937)=AE937,AE937-1,AE937)</f>
        <v>91</v>
      </c>
      <c r="AF938" s="6">
        <f t="shared" si="100"/>
        <v>0.09</v>
      </c>
      <c r="AG938" s="7">
        <f t="shared" si="101"/>
        <v>0.72000000000000042</v>
      </c>
      <c r="AH938" s="8">
        <f t="shared" si="102"/>
        <v>0.18999999999999961</v>
      </c>
      <c r="AJ938" s="4">
        <f t="shared" si="103"/>
        <v>0.21</v>
      </c>
      <c r="AK938" s="4">
        <f t="shared" si="99"/>
        <v>9.9104036244746369E-2</v>
      </c>
      <c r="AM938" s="1">
        <f t="shared" si="104"/>
        <v>2.8192198677360773E-2</v>
      </c>
      <c r="AN938" s="1">
        <f t="shared" si="105"/>
        <v>0.10400596026490141</v>
      </c>
    </row>
    <row r="939" spans="31:40" ht="15" customHeight="1" x14ac:dyDescent="0.15">
      <c r="AE939" s="1">
        <f>IF(COUNTIF(AE$2:AE938,AE938)=AE938,AE938-1,AE938)</f>
        <v>91</v>
      </c>
      <c r="AF939" s="6">
        <f t="shared" si="100"/>
        <v>0.09</v>
      </c>
      <c r="AG939" s="7">
        <f t="shared" si="101"/>
        <v>0.73000000000000043</v>
      </c>
      <c r="AH939" s="8">
        <f t="shared" si="102"/>
        <v>0.1799999999999996</v>
      </c>
      <c r="AJ939" s="4">
        <f t="shared" si="103"/>
        <v>0.20899999999999999</v>
      </c>
      <c r="AK939" s="4">
        <f t="shared" si="99"/>
        <v>9.9562040959393777E-2</v>
      </c>
      <c r="AM939" s="1">
        <f t="shared" si="104"/>
        <v>2.822231854774257E-2</v>
      </c>
      <c r="AN939" s="1">
        <f t="shared" si="105"/>
        <v>0.10406365894039812</v>
      </c>
    </row>
    <row r="940" spans="31:40" ht="15" customHeight="1" x14ac:dyDescent="0.15">
      <c r="AE940" s="1">
        <f>IF(COUNTIF(AE$2:AE939,AE939)=AE939,AE939-1,AE939)</f>
        <v>91</v>
      </c>
      <c r="AF940" s="6">
        <f t="shared" si="100"/>
        <v>0.09</v>
      </c>
      <c r="AG940" s="7">
        <f t="shared" si="101"/>
        <v>0.74000000000000044</v>
      </c>
      <c r="AH940" s="8">
        <f t="shared" si="102"/>
        <v>0.1699999999999996</v>
      </c>
      <c r="AJ940" s="4">
        <f t="shared" si="103"/>
        <v>0.20799999999999999</v>
      </c>
      <c r="AK940" s="4">
        <f t="shared" si="99"/>
        <v>0.10004763865279383</v>
      </c>
      <c r="AM940" s="1">
        <f t="shared" si="104"/>
        <v>2.8252438418124366E-2</v>
      </c>
      <c r="AN940" s="1">
        <f t="shared" si="105"/>
        <v>0.10412135761589481</v>
      </c>
    </row>
    <row r="941" spans="31:40" ht="15" customHeight="1" x14ac:dyDescent="0.15">
      <c r="AE941" s="1">
        <f>IF(COUNTIF(AE$2:AE940,AE940)=AE940,AE940-1,AE940)</f>
        <v>91</v>
      </c>
      <c r="AF941" s="6">
        <f t="shared" si="100"/>
        <v>0.09</v>
      </c>
      <c r="AG941" s="7">
        <f t="shared" si="101"/>
        <v>0.75000000000000044</v>
      </c>
      <c r="AH941" s="8">
        <f t="shared" si="102"/>
        <v>0.15999999999999959</v>
      </c>
      <c r="AJ941" s="4">
        <f t="shared" si="103"/>
        <v>0.20699999999999999</v>
      </c>
      <c r="AK941" s="4">
        <f t="shared" si="99"/>
        <v>0.10056042959335448</v>
      </c>
      <c r="AM941" s="1">
        <f t="shared" si="104"/>
        <v>2.8282558288506163E-2</v>
      </c>
      <c r="AN941" s="1">
        <f t="shared" si="105"/>
        <v>0.1041790562913915</v>
      </c>
    </row>
    <row r="942" spans="31:40" ht="15" customHeight="1" x14ac:dyDescent="0.15">
      <c r="AE942" s="1">
        <f>IF(COUNTIF(AE$2:AE941,AE941)=AE941,AE941-1,AE941)</f>
        <v>91</v>
      </c>
      <c r="AF942" s="6">
        <f t="shared" si="100"/>
        <v>0.09</v>
      </c>
      <c r="AG942" s="7">
        <f t="shared" si="101"/>
        <v>0.76000000000000045</v>
      </c>
      <c r="AH942" s="8">
        <f t="shared" si="102"/>
        <v>0.14999999999999958</v>
      </c>
      <c r="AJ942" s="4">
        <f t="shared" si="103"/>
        <v>0.20599999999999999</v>
      </c>
      <c r="AK942" s="4">
        <f t="shared" si="99"/>
        <v>0.10110000000000002</v>
      </c>
      <c r="AM942" s="1">
        <f t="shared" si="104"/>
        <v>2.8312678158887959E-2</v>
      </c>
      <c r="AN942" s="1">
        <f t="shared" si="105"/>
        <v>0.1042367549668882</v>
      </c>
    </row>
    <row r="943" spans="31:40" ht="15" customHeight="1" x14ac:dyDescent="0.15">
      <c r="AE943" s="1">
        <f>IF(COUNTIF(AE$2:AE942,AE942)=AE942,AE942-1,AE942)</f>
        <v>91</v>
      </c>
      <c r="AF943" s="6">
        <f t="shared" si="100"/>
        <v>0.09</v>
      </c>
      <c r="AG943" s="7">
        <f t="shared" si="101"/>
        <v>0.77000000000000046</v>
      </c>
      <c r="AH943" s="8">
        <f t="shared" si="102"/>
        <v>0.13999999999999957</v>
      </c>
      <c r="AJ943" s="4">
        <f t="shared" si="103"/>
        <v>0.20499999999999999</v>
      </c>
      <c r="AK943" s="4">
        <f t="shared" si="99"/>
        <v>0.10166592349455153</v>
      </c>
      <c r="AM943" s="1">
        <f t="shared" si="104"/>
        <v>2.8342798029269756E-2</v>
      </c>
      <c r="AN943" s="1">
        <f t="shared" si="105"/>
        <v>0.10429445364238488</v>
      </c>
    </row>
    <row r="944" spans="31:40" ht="15" customHeight="1" x14ac:dyDescent="0.15">
      <c r="AE944" s="1">
        <f>IF(COUNTIF(AE$2:AE943,AE943)=AE943,AE943-1,AE943)</f>
        <v>91</v>
      </c>
      <c r="AF944" s="6">
        <f t="shared" si="100"/>
        <v>0.09</v>
      </c>
      <c r="AG944" s="7">
        <f t="shared" si="101"/>
        <v>0.78000000000000047</v>
      </c>
      <c r="AH944" s="8">
        <f t="shared" si="102"/>
        <v>0.12999999999999956</v>
      </c>
      <c r="AJ944" s="4">
        <f t="shared" si="103"/>
        <v>0.20399999999999999</v>
      </c>
      <c r="AK944" s="4">
        <f t="shared" si="99"/>
        <v>0.10225776254153034</v>
      </c>
      <c r="AM944" s="1">
        <f t="shared" si="104"/>
        <v>2.8372917899651552E-2</v>
      </c>
      <c r="AN944" s="1">
        <f t="shared" si="105"/>
        <v>0.10435215231788157</v>
      </c>
    </row>
    <row r="945" spans="31:40" ht="15" customHeight="1" x14ac:dyDescent="0.15">
      <c r="AE945" s="1">
        <f>IF(COUNTIF(AE$2:AE944,AE944)=AE944,AE944-1,AE944)</f>
        <v>91</v>
      </c>
      <c r="AF945" s="6">
        <f t="shared" si="100"/>
        <v>0.09</v>
      </c>
      <c r="AG945" s="7">
        <f t="shared" si="101"/>
        <v>0.79000000000000048</v>
      </c>
      <c r="AH945" s="8">
        <f t="shared" si="102"/>
        <v>0.11999999999999955</v>
      </c>
      <c r="AJ945" s="4">
        <f t="shared" si="103"/>
        <v>0.20299999999999999</v>
      </c>
      <c r="AK945" s="4">
        <f t="shared" si="99"/>
        <v>0.10287506986631896</v>
      </c>
      <c r="AM945" s="1">
        <f t="shared" si="104"/>
        <v>2.8403037770033349E-2</v>
      </c>
      <c r="AN945" s="1">
        <f t="shared" si="105"/>
        <v>0.10440985099337827</v>
      </c>
    </row>
    <row r="946" spans="31:40" ht="15" customHeight="1" x14ac:dyDescent="0.15">
      <c r="AE946" s="1">
        <f>IF(COUNTIF(AE$2:AE945,AE945)=AE945,AE945-1,AE945)</f>
        <v>91</v>
      </c>
      <c r="AF946" s="6">
        <f t="shared" si="100"/>
        <v>0.09</v>
      </c>
      <c r="AG946" s="7">
        <f t="shared" si="101"/>
        <v>0.80000000000000049</v>
      </c>
      <c r="AH946" s="8">
        <f t="shared" si="102"/>
        <v>0.10999999999999954</v>
      </c>
      <c r="AJ946" s="4">
        <f t="shared" si="103"/>
        <v>0.20199999999999999</v>
      </c>
      <c r="AK946" s="4">
        <f t="shared" si="99"/>
        <v>0.10351738984344613</v>
      </c>
      <c r="AM946" s="1">
        <f t="shared" si="104"/>
        <v>2.8433157640415145E-2</v>
      </c>
      <c r="AN946" s="1">
        <f t="shared" si="105"/>
        <v>0.10446754966887495</v>
      </c>
    </row>
    <row r="947" spans="31:40" ht="15" customHeight="1" x14ac:dyDescent="0.15">
      <c r="AE947" s="1">
        <f>IF(COUNTIF(AE$2:AE946,AE946)=AE946,AE946-1,AE946)</f>
        <v>91</v>
      </c>
      <c r="AF947" s="6">
        <f t="shared" si="100"/>
        <v>0.09</v>
      </c>
      <c r="AG947" s="7">
        <f t="shared" si="101"/>
        <v>0.8100000000000005</v>
      </c>
      <c r="AH947" s="8">
        <f t="shared" si="102"/>
        <v>9.9999999999999534E-2</v>
      </c>
      <c r="AJ947" s="4">
        <f t="shared" si="103"/>
        <v>0.20099999999999998</v>
      </c>
      <c r="AK947" s="4">
        <f t="shared" si="99"/>
        <v>0.10418425984763728</v>
      </c>
      <c r="AM947" s="1">
        <f t="shared" si="104"/>
        <v>2.8463277510796942E-2</v>
      </c>
      <c r="AN947" s="1">
        <f t="shared" si="105"/>
        <v>0.10452524834437164</v>
      </c>
    </row>
    <row r="948" spans="31:40" ht="15" customHeight="1" x14ac:dyDescent="0.15">
      <c r="AE948" s="1">
        <f>IF(COUNTIF(AE$2:AE947,AE947)=AE947,AE947-1,AE947)</f>
        <v>91</v>
      </c>
      <c r="AF948" s="6">
        <f t="shared" si="100"/>
        <v>0.09</v>
      </c>
      <c r="AG948" s="7">
        <f t="shared" si="101"/>
        <v>0.82000000000000051</v>
      </c>
      <c r="AH948" s="8">
        <f t="shared" si="102"/>
        <v>8.9999999999999525E-2</v>
      </c>
      <c r="AJ948" s="4">
        <f t="shared" si="103"/>
        <v>0.19999999999999998</v>
      </c>
      <c r="AK948" s="4">
        <f t="shared" si="99"/>
        <v>0.10487521156116923</v>
      </c>
      <c r="AM948" s="1">
        <f t="shared" si="104"/>
        <v>2.8493397381178738E-2</v>
      </c>
      <c r="AN948" s="1">
        <f t="shared" si="105"/>
        <v>0.10458294701986834</v>
      </c>
    </row>
    <row r="949" spans="31:40" ht="15" customHeight="1" x14ac:dyDescent="0.15">
      <c r="AE949" s="1">
        <f>IF(COUNTIF(AE$2:AE948,AE948)=AE948,AE948-1,AE948)</f>
        <v>91</v>
      </c>
      <c r="AF949" s="6">
        <f t="shared" si="100"/>
        <v>0.09</v>
      </c>
      <c r="AG949" s="7">
        <f t="shared" si="101"/>
        <v>0.83000000000000052</v>
      </c>
      <c r="AH949" s="8">
        <f t="shared" si="102"/>
        <v>7.9999999999999516E-2</v>
      </c>
      <c r="AJ949" s="4">
        <f t="shared" si="103"/>
        <v>0.19899999999999998</v>
      </c>
      <c r="AK949" s="4">
        <f t="shared" si="99"/>
        <v>0.10558977223197333</v>
      </c>
      <c r="AM949" s="1">
        <f t="shared" si="104"/>
        <v>2.8523517251560535E-2</v>
      </c>
      <c r="AN949" s="1">
        <f t="shared" si="105"/>
        <v>0.10464064569536502</v>
      </c>
    </row>
    <row r="950" spans="31:40" ht="15" customHeight="1" x14ac:dyDescent="0.15">
      <c r="AE950" s="1">
        <f>IF(COUNTIF(AE$2:AE949,AE949)=AE949,AE949-1,AE949)</f>
        <v>91</v>
      </c>
      <c r="AF950" s="6">
        <f t="shared" si="100"/>
        <v>0.09</v>
      </c>
      <c r="AG950" s="7">
        <f t="shared" si="101"/>
        <v>0.84000000000000052</v>
      </c>
      <c r="AH950" s="8">
        <f t="shared" si="102"/>
        <v>6.9999999999999507E-2</v>
      </c>
      <c r="AJ950" s="4">
        <f t="shared" si="103"/>
        <v>0.19799999999999998</v>
      </c>
      <c r="AK950" s="4">
        <f t="shared" si="99"/>
        <v>0.10632746587782486</v>
      </c>
      <c r="AM950" s="1">
        <f t="shared" si="104"/>
        <v>2.8553637121942331E-2</v>
      </c>
      <c r="AN950" s="1">
        <f t="shared" si="105"/>
        <v>0.10469834437086172</v>
      </c>
    </row>
    <row r="951" spans="31:40" ht="15" customHeight="1" x14ac:dyDescent="0.15">
      <c r="AE951" s="1">
        <f>IF(COUNTIF(AE$2:AE950,AE950)=AE950,AE950-1,AE950)</f>
        <v>91</v>
      </c>
      <c r="AF951" s="6">
        <f t="shared" si="100"/>
        <v>0.09</v>
      </c>
      <c r="AG951" s="7">
        <f t="shared" si="101"/>
        <v>0.85000000000000053</v>
      </c>
      <c r="AH951" s="8">
        <f t="shared" si="102"/>
        <v>5.9999999999999498E-2</v>
      </c>
      <c r="AJ951" s="4">
        <f t="shared" si="103"/>
        <v>0.19699999999999998</v>
      </c>
      <c r="AK951" s="4">
        <f t="shared" si="99"/>
        <v>0.10708781443282894</v>
      </c>
      <c r="AM951" s="1">
        <f t="shared" si="104"/>
        <v>2.8583756992324127E-2</v>
      </c>
      <c r="AN951" s="1">
        <f t="shared" si="105"/>
        <v>0.10475604304635841</v>
      </c>
    </row>
    <row r="952" spans="31:40" ht="15" customHeight="1" x14ac:dyDescent="0.15">
      <c r="AE952" s="1">
        <f>IF(COUNTIF(AE$2:AE951,AE951)=AE951,AE951-1,AE951)</f>
        <v>91</v>
      </c>
      <c r="AF952" s="6">
        <f t="shared" si="100"/>
        <v>0.09</v>
      </c>
      <c r="AG952" s="7">
        <f t="shared" si="101"/>
        <v>0.86000000000000054</v>
      </c>
      <c r="AH952" s="8">
        <f t="shared" si="102"/>
        <v>4.9999999999999489E-2</v>
      </c>
      <c r="AJ952" s="4">
        <f t="shared" si="103"/>
        <v>0.19599999999999998</v>
      </c>
      <c r="AK952" s="4">
        <f t="shared" si="99"/>
        <v>0.10787033883324929</v>
      </c>
      <c r="AM952" s="1">
        <f t="shared" si="104"/>
        <v>2.8613876862705924E-2</v>
      </c>
      <c r="AN952" s="1">
        <f t="shared" si="105"/>
        <v>0.10481374172185509</v>
      </c>
    </row>
    <row r="953" spans="31:40" ht="15" customHeight="1" x14ac:dyDescent="0.15">
      <c r="AE953" s="1">
        <f>IF(COUNTIF(AE$2:AE952,AE952)=AE952,AE952-1,AE952)</f>
        <v>91</v>
      </c>
      <c r="AF953" s="6">
        <f t="shared" si="100"/>
        <v>0.09</v>
      </c>
      <c r="AG953" s="7">
        <f t="shared" si="101"/>
        <v>0.87000000000000055</v>
      </c>
      <c r="AH953" s="8">
        <f t="shared" si="102"/>
        <v>3.999999999999948E-2</v>
      </c>
      <c r="AJ953" s="4">
        <f t="shared" si="103"/>
        <v>0.19499999999999998</v>
      </c>
      <c r="AK953" s="4">
        <f t="shared" si="99"/>
        <v>0.10867456004051734</v>
      </c>
      <c r="AM953" s="1">
        <f t="shared" si="104"/>
        <v>2.864399673308772E-2</v>
      </c>
      <c r="AN953" s="1">
        <f t="shared" si="105"/>
        <v>0.10487144039735179</v>
      </c>
    </row>
    <row r="954" spans="31:40" ht="15" customHeight="1" x14ac:dyDescent="0.15">
      <c r="AE954" s="1">
        <f>IF(COUNTIF(AE$2:AE953,AE953)=AE953,AE953-1,AE953)</f>
        <v>91</v>
      </c>
      <c r="AF954" s="6">
        <f t="shared" si="100"/>
        <v>0.09</v>
      </c>
      <c r="AG954" s="7">
        <f t="shared" si="101"/>
        <v>0.88000000000000056</v>
      </c>
      <c r="AH954" s="8">
        <f t="shared" si="102"/>
        <v>2.9999999999999472E-2</v>
      </c>
      <c r="AJ954" s="4">
        <f t="shared" si="103"/>
        <v>0.19399999999999998</v>
      </c>
      <c r="AK954" s="4">
        <f t="shared" si="99"/>
        <v>0.10950000000000004</v>
      </c>
      <c r="AM954" s="1">
        <f t="shared" si="104"/>
        <v>2.8674116603469517E-2</v>
      </c>
      <c r="AN954" s="1">
        <f t="shared" si="105"/>
        <v>0.10492913907284848</v>
      </c>
    </row>
    <row r="955" spans="31:40" ht="15" customHeight="1" x14ac:dyDescent="0.15">
      <c r="AE955" s="1">
        <f>IF(COUNTIF(AE$2:AE954,AE954)=AE954,AE954-1,AE954)</f>
        <v>91</v>
      </c>
      <c r="AF955" s="6">
        <f t="shared" si="100"/>
        <v>0.09</v>
      </c>
      <c r="AG955" s="7">
        <f t="shared" si="101"/>
        <v>0.89000000000000057</v>
      </c>
      <c r="AH955" s="8">
        <f t="shared" si="102"/>
        <v>1.9999999999999463E-2</v>
      </c>
      <c r="AJ955" s="4">
        <f t="shared" si="103"/>
        <v>0.19299999999999998</v>
      </c>
      <c r="AK955" s="4">
        <f t="shared" si="99"/>
        <v>0.11034618253478465</v>
      </c>
      <c r="AM955" s="1">
        <f t="shared" si="104"/>
        <v>2.8704236473851313E-2</v>
      </c>
      <c r="AN955" s="1">
        <f t="shared" si="105"/>
        <v>0.10498683774834516</v>
      </c>
    </row>
    <row r="956" spans="31:40" ht="15" customHeight="1" x14ac:dyDescent="0.15">
      <c r="AE956" s="1">
        <f>IF(COUNTIF(AE$2:AE955,AE955)=AE955,AE955-1,AE955)</f>
        <v>91</v>
      </c>
      <c r="AF956" s="6">
        <f t="shared" si="100"/>
        <v>0.09</v>
      </c>
      <c r="AG956" s="7">
        <f t="shared" si="101"/>
        <v>0.90000000000000058</v>
      </c>
      <c r="AH956" s="8">
        <f t="shared" si="102"/>
        <v>9.9999999999994538E-3</v>
      </c>
      <c r="AJ956" s="4">
        <f t="shared" si="103"/>
        <v>0.19199999999999998</v>
      </c>
      <c r="AK956" s="4">
        <f t="shared" si="99"/>
        <v>0.11121263417435993</v>
      </c>
      <c r="AM956" s="1">
        <f t="shared" si="104"/>
        <v>2.873435634423311E-2</v>
      </c>
      <c r="AN956" s="1">
        <f t="shared" si="105"/>
        <v>0.10504453642384187</v>
      </c>
    </row>
    <row r="957" spans="31:40" ht="15" customHeight="1" x14ac:dyDescent="0.15">
      <c r="AE957" s="1">
        <f>IF(COUNTIF(AE$2:AE956,AE956)=AE956,AE956-1,AE956)</f>
        <v>90</v>
      </c>
      <c r="AF957" s="6">
        <f t="shared" si="100"/>
        <v>9.9999999999999992E-2</v>
      </c>
      <c r="AG957" s="7">
        <f t="shared" si="101"/>
        <v>0</v>
      </c>
      <c r="AH957" s="8">
        <f t="shared" si="102"/>
        <v>0.9</v>
      </c>
      <c r="AJ957" s="4">
        <f t="shared" si="103"/>
        <v>0.28000000000000003</v>
      </c>
      <c r="AK957" s="4">
        <f t="shared" si="99"/>
        <v>0.13603308421115801</v>
      </c>
      <c r="AM957" s="1">
        <f t="shared" si="104"/>
        <v>2.8764476214614906E-2</v>
      </c>
      <c r="AN957" s="1">
        <f t="shared" si="105"/>
        <v>0.10510223509933855</v>
      </c>
    </row>
    <row r="958" spans="31:40" ht="15" customHeight="1" x14ac:dyDescent="0.15">
      <c r="AE958" s="1">
        <f>IF(COUNTIF(AE$2:AE957,AE957)=AE957,AE957-1,AE957)</f>
        <v>90</v>
      </c>
      <c r="AF958" s="6">
        <f t="shared" si="100"/>
        <v>9.9999999999999992E-2</v>
      </c>
      <c r="AG958" s="7">
        <f t="shared" si="101"/>
        <v>0.01</v>
      </c>
      <c r="AH958" s="8">
        <f t="shared" si="102"/>
        <v>0.89</v>
      </c>
      <c r="AJ958" s="4">
        <f t="shared" si="103"/>
        <v>0.27900000000000003</v>
      </c>
      <c r="AK958" s="4">
        <f t="shared" si="99"/>
        <v>0.13480567495472884</v>
      </c>
      <c r="AM958" s="1">
        <f t="shared" si="104"/>
        <v>2.8794596084996703E-2</v>
      </c>
      <c r="AN958" s="1">
        <f t="shared" si="105"/>
        <v>0.10515993377483523</v>
      </c>
    </row>
    <row r="959" spans="31:40" ht="15" customHeight="1" x14ac:dyDescent="0.15">
      <c r="AE959" s="1">
        <f>IF(COUNTIF(AE$2:AE958,AE958)=AE958,AE958-1,AE958)</f>
        <v>90</v>
      </c>
      <c r="AF959" s="6">
        <f t="shared" si="100"/>
        <v>9.9999999999999992E-2</v>
      </c>
      <c r="AG959" s="7">
        <f t="shared" si="101"/>
        <v>0.02</v>
      </c>
      <c r="AH959" s="8">
        <f t="shared" si="102"/>
        <v>0.88</v>
      </c>
      <c r="AJ959" s="4">
        <f t="shared" si="103"/>
        <v>0.27800000000000002</v>
      </c>
      <c r="AK959" s="4">
        <f t="shared" si="99"/>
        <v>0.13358922112206509</v>
      </c>
      <c r="AM959" s="1">
        <f t="shared" si="104"/>
        <v>2.8824715955378499E-2</v>
      </c>
      <c r="AN959" s="1">
        <f t="shared" si="105"/>
        <v>0.10521763245033194</v>
      </c>
    </row>
    <row r="960" spans="31:40" ht="15" customHeight="1" x14ac:dyDescent="0.15">
      <c r="AE960" s="1">
        <f>IF(COUNTIF(AE$2:AE959,AE959)=AE959,AE959-1,AE959)</f>
        <v>90</v>
      </c>
      <c r="AF960" s="6">
        <f t="shared" si="100"/>
        <v>9.9999999999999992E-2</v>
      </c>
      <c r="AG960" s="7">
        <f t="shared" si="101"/>
        <v>0.03</v>
      </c>
      <c r="AH960" s="8">
        <f t="shared" si="102"/>
        <v>0.87</v>
      </c>
      <c r="AJ960" s="4">
        <f t="shared" si="103"/>
        <v>0.27700000000000002</v>
      </c>
      <c r="AK960" s="4">
        <f t="shared" si="99"/>
        <v>0.13238402471597546</v>
      </c>
      <c r="AM960" s="1">
        <f t="shared" si="104"/>
        <v>2.8854835825760296E-2</v>
      </c>
      <c r="AN960" s="1">
        <f t="shared" si="105"/>
        <v>0.10527533112582863</v>
      </c>
    </row>
    <row r="961" spans="31:40" ht="15" customHeight="1" x14ac:dyDescent="0.15">
      <c r="AE961" s="1">
        <f>IF(COUNTIF(AE$2:AE960,AE960)=AE960,AE960-1,AE960)</f>
        <v>90</v>
      </c>
      <c r="AF961" s="6">
        <f t="shared" si="100"/>
        <v>9.9999999999999992E-2</v>
      </c>
      <c r="AG961" s="7">
        <f t="shared" si="101"/>
        <v>0.04</v>
      </c>
      <c r="AH961" s="8">
        <f t="shared" si="102"/>
        <v>0.86</v>
      </c>
      <c r="AJ961" s="4">
        <f t="shared" si="103"/>
        <v>0.27600000000000002</v>
      </c>
      <c r="AK961" s="4">
        <f t="shared" si="99"/>
        <v>0.13119039598995039</v>
      </c>
      <c r="AM961" s="1">
        <f t="shared" si="104"/>
        <v>2.8884955696142092E-2</v>
      </c>
      <c r="AN961" s="1">
        <f t="shared" si="105"/>
        <v>0.10533302980132532</v>
      </c>
    </row>
    <row r="962" spans="31:40" ht="15" customHeight="1" x14ac:dyDescent="0.15">
      <c r="AE962" s="1">
        <f>IF(COUNTIF(AE$2:AE961,AE961)=AE961,AE961-1,AE961)</f>
        <v>90</v>
      </c>
      <c r="AF962" s="6">
        <f t="shared" si="100"/>
        <v>9.9999999999999992E-2</v>
      </c>
      <c r="AG962" s="7">
        <f t="shared" si="101"/>
        <v>0.05</v>
      </c>
      <c r="AH962" s="8">
        <f t="shared" si="102"/>
        <v>0.85</v>
      </c>
      <c r="AJ962" s="4">
        <f t="shared" si="103"/>
        <v>0.27500000000000002</v>
      </c>
      <c r="AK962" s="4">
        <f t="shared" ref="AK962:AK1025" si="106">SQRT(AF962^2*E$4+AG962^2*F$5+AH962^2*G$6+2*AF962*AG962*E$5+2*AF962*AH962*E$6+2*AG962*AH962*F$6)</f>
        <v>0.13000865355813818</v>
      </c>
      <c r="AM962" s="1">
        <f t="shared" si="104"/>
        <v>2.8915075566523889E-2</v>
      </c>
      <c r="AN962" s="1">
        <f t="shared" si="105"/>
        <v>0.10539072847682202</v>
      </c>
    </row>
    <row r="963" spans="31:40" ht="15" customHeight="1" x14ac:dyDescent="0.15">
      <c r="AE963" s="1">
        <f>IF(COUNTIF(AE$2:AE962,AE962)=AE962,AE962-1,AE962)</f>
        <v>90</v>
      </c>
      <c r="AF963" s="6">
        <f t="shared" ref="AF963:AF1026" si="107">IF(AE963=AE962,AF962,AF962+0.01*(1-3*M$39))</f>
        <v>9.9999999999999992E-2</v>
      </c>
      <c r="AG963" s="7">
        <f t="shared" ref="AG963:AG1026" si="108">IF(AE963=AE962,AG962+0.01*(1-3*M$39),M$39)</f>
        <v>6.0000000000000005E-2</v>
      </c>
      <c r="AH963" s="8">
        <f t="shared" ref="AH963:AH1026" si="109">1-AF963-AG963</f>
        <v>0.84</v>
      </c>
      <c r="AJ963" s="4">
        <f t="shared" si="103"/>
        <v>0.27400000000000002</v>
      </c>
      <c r="AK963" s="4">
        <f t="shared" si="106"/>
        <v>0.1288391244925236</v>
      </c>
      <c r="AM963" s="1">
        <f t="shared" si="104"/>
        <v>2.8945195436905685E-2</v>
      </c>
      <c r="AN963" s="1">
        <f t="shared" si="105"/>
        <v>0.1054484271523187</v>
      </c>
    </row>
    <row r="964" spans="31:40" ht="15" customHeight="1" x14ac:dyDescent="0.15">
      <c r="AE964" s="1">
        <f>IF(COUNTIF(AE$2:AE963,AE963)=AE963,AE963-1,AE963)</f>
        <v>90</v>
      </c>
      <c r="AF964" s="6">
        <f t="shared" si="107"/>
        <v>9.9999999999999992E-2</v>
      </c>
      <c r="AG964" s="7">
        <f t="shared" si="108"/>
        <v>7.0000000000000007E-2</v>
      </c>
      <c r="AH964" s="8">
        <f t="shared" si="109"/>
        <v>0.83000000000000007</v>
      </c>
      <c r="AJ964" s="4">
        <f t="shared" ref="AJ964:AJ1027" si="110">AF964*$C$4+AG964*$C$5+AH964*$C$6</f>
        <v>0.27300000000000002</v>
      </c>
      <c r="AK964" s="4">
        <f t="shared" si="106"/>
        <v>0.12768214440555106</v>
      </c>
      <c r="AM964" s="1">
        <f t="shared" ref="AM964:AM1027" si="111">AM963+0.0003*Z$34</f>
        <v>2.8975315307287482E-2</v>
      </c>
      <c r="AN964" s="1">
        <f t="shared" ref="AN964:AN1027" si="112">F$37*AM964+C$7</f>
        <v>0.10550612582781539</v>
      </c>
    </row>
    <row r="965" spans="31:40" ht="15" customHeight="1" x14ac:dyDescent="0.15">
      <c r="AE965" s="1">
        <f>IF(COUNTIF(AE$2:AE964,AE964)=AE964,AE964-1,AE964)</f>
        <v>90</v>
      </c>
      <c r="AF965" s="6">
        <f t="shared" si="107"/>
        <v>9.9999999999999992E-2</v>
      </c>
      <c r="AG965" s="7">
        <f t="shared" si="108"/>
        <v>0.08</v>
      </c>
      <c r="AH965" s="8">
        <f t="shared" si="109"/>
        <v>0.82000000000000006</v>
      </c>
      <c r="AJ965" s="4">
        <f t="shared" si="110"/>
        <v>0.27200000000000002</v>
      </c>
      <c r="AK965" s="4">
        <f t="shared" si="106"/>
        <v>0.12653805751630615</v>
      </c>
      <c r="AM965" s="1">
        <f t="shared" si="111"/>
        <v>2.9005435177669278E-2</v>
      </c>
      <c r="AN965" s="1">
        <f t="shared" si="112"/>
        <v>0.10556382450331209</v>
      </c>
    </row>
    <row r="966" spans="31:40" ht="15" customHeight="1" x14ac:dyDescent="0.15">
      <c r="AE966" s="1">
        <f>IF(COUNTIF(AE$2:AE965,AE965)=AE965,AE965-1,AE965)</f>
        <v>90</v>
      </c>
      <c r="AF966" s="6">
        <f t="shared" si="107"/>
        <v>9.9999999999999992E-2</v>
      </c>
      <c r="AG966" s="7">
        <f t="shared" si="108"/>
        <v>0.09</v>
      </c>
      <c r="AH966" s="8">
        <f t="shared" si="109"/>
        <v>0.81</v>
      </c>
      <c r="AJ966" s="4">
        <f t="shared" si="110"/>
        <v>0.27100000000000002</v>
      </c>
      <c r="AK966" s="4">
        <f t="shared" si="106"/>
        <v>0.1254072166982427</v>
      </c>
      <c r="AM966" s="1">
        <f t="shared" si="111"/>
        <v>2.9035555048051075E-2</v>
      </c>
      <c r="AN966" s="1">
        <f t="shared" si="112"/>
        <v>0.10562152317880877</v>
      </c>
    </row>
    <row r="967" spans="31:40" ht="15" customHeight="1" x14ac:dyDescent="0.15">
      <c r="AE967" s="1">
        <f>IF(COUNTIF(AE$2:AE966,AE966)=AE966,AE966-1,AE966)</f>
        <v>90</v>
      </c>
      <c r="AF967" s="6">
        <f t="shared" si="107"/>
        <v>9.9999999999999992E-2</v>
      </c>
      <c r="AG967" s="7">
        <f t="shared" si="108"/>
        <v>9.9999999999999992E-2</v>
      </c>
      <c r="AH967" s="8">
        <f t="shared" si="109"/>
        <v>0.8</v>
      </c>
      <c r="AJ967" s="4">
        <f t="shared" si="110"/>
        <v>0.27</v>
      </c>
      <c r="AK967" s="4">
        <f t="shared" si="106"/>
        <v>0.12428998350631479</v>
      </c>
      <c r="AM967" s="1">
        <f t="shared" si="111"/>
        <v>2.9065674918432871E-2</v>
      </c>
      <c r="AN967" s="1">
        <f t="shared" si="112"/>
        <v>0.10567922185430546</v>
      </c>
    </row>
    <row r="968" spans="31:40" ht="15" customHeight="1" x14ac:dyDescent="0.15">
      <c r="AE968" s="1">
        <f>IF(COUNTIF(AE$2:AE967,AE967)=AE967,AE967-1,AE967)</f>
        <v>90</v>
      </c>
      <c r="AF968" s="6">
        <f t="shared" si="107"/>
        <v>9.9999999999999992E-2</v>
      </c>
      <c r="AG968" s="7">
        <f t="shared" si="108"/>
        <v>0.10999999999999999</v>
      </c>
      <c r="AH968" s="8">
        <f t="shared" si="109"/>
        <v>0.79</v>
      </c>
      <c r="AJ968" s="4">
        <f t="shared" si="110"/>
        <v>0.26900000000000002</v>
      </c>
      <c r="AK968" s="4">
        <f t="shared" si="106"/>
        <v>0.12318672818124525</v>
      </c>
      <c r="AM968" s="1">
        <f t="shared" si="111"/>
        <v>2.9095794788814668E-2</v>
      </c>
      <c r="AN968" s="1">
        <f t="shared" si="112"/>
        <v>0.10573692052980216</v>
      </c>
    </row>
    <row r="969" spans="31:40" ht="15" customHeight="1" x14ac:dyDescent="0.15">
      <c r="AE969" s="1">
        <f>IF(COUNTIF(AE$2:AE968,AE968)=AE968,AE968-1,AE968)</f>
        <v>90</v>
      </c>
      <c r="AF969" s="6">
        <f t="shared" si="107"/>
        <v>9.9999999999999992E-2</v>
      </c>
      <c r="AG969" s="7">
        <f t="shared" si="108"/>
        <v>0.11999999999999998</v>
      </c>
      <c r="AH969" s="8">
        <f t="shared" si="109"/>
        <v>0.78</v>
      </c>
      <c r="AJ969" s="4">
        <f t="shared" si="110"/>
        <v>0.26799999999999996</v>
      </c>
      <c r="AK969" s="4">
        <f t="shared" si="106"/>
        <v>0.12209782962854009</v>
      </c>
      <c r="AM969" s="1">
        <f t="shared" si="111"/>
        <v>2.9125914659196464E-2</v>
      </c>
      <c r="AN969" s="1">
        <f t="shared" si="112"/>
        <v>0.10579461920529884</v>
      </c>
    </row>
    <row r="970" spans="31:40" ht="15" customHeight="1" x14ac:dyDescent="0.15">
      <c r="AE970" s="1">
        <f>IF(COUNTIF(AE$2:AE969,AE969)=AE969,AE969-1,AE969)</f>
        <v>90</v>
      </c>
      <c r="AF970" s="6">
        <f t="shared" si="107"/>
        <v>9.9999999999999992E-2</v>
      </c>
      <c r="AG970" s="7">
        <f t="shared" si="108"/>
        <v>0.12999999999999998</v>
      </c>
      <c r="AH970" s="8">
        <f t="shared" si="109"/>
        <v>0.77</v>
      </c>
      <c r="AJ970" s="4">
        <f t="shared" si="110"/>
        <v>0.26699999999999996</v>
      </c>
      <c r="AK970" s="4">
        <f t="shared" si="106"/>
        <v>0.12102367536973911</v>
      </c>
      <c r="AM970" s="1">
        <f t="shared" si="111"/>
        <v>2.9156034529578261E-2</v>
      </c>
      <c r="AN970" s="1">
        <f t="shared" si="112"/>
        <v>0.10585231788079554</v>
      </c>
    </row>
    <row r="971" spans="31:40" ht="15" customHeight="1" x14ac:dyDescent="0.15">
      <c r="AE971" s="1">
        <f>IF(COUNTIF(AE$2:AE970,AE970)=AE970,AE970-1,AE970)</f>
        <v>90</v>
      </c>
      <c r="AF971" s="6">
        <f t="shared" si="107"/>
        <v>9.9999999999999992E-2</v>
      </c>
      <c r="AG971" s="7">
        <f t="shared" si="108"/>
        <v>0.13999999999999999</v>
      </c>
      <c r="AH971" s="8">
        <f t="shared" si="109"/>
        <v>0.76</v>
      </c>
      <c r="AJ971" s="4">
        <f t="shared" si="110"/>
        <v>0.26599999999999996</v>
      </c>
      <c r="AK971" s="4">
        <f t="shared" si="106"/>
        <v>0.11996466146328258</v>
      </c>
      <c r="AM971" s="1">
        <f t="shared" si="111"/>
        <v>2.9186154399960057E-2</v>
      </c>
      <c r="AN971" s="1">
        <f t="shared" si="112"/>
        <v>0.10591001655629223</v>
      </c>
    </row>
    <row r="972" spans="31:40" ht="15" customHeight="1" x14ac:dyDescent="0.15">
      <c r="AE972" s="1">
        <f>IF(COUNTIF(AE$2:AE971,AE971)=AE971,AE971-1,AE971)</f>
        <v>90</v>
      </c>
      <c r="AF972" s="6">
        <f t="shared" si="107"/>
        <v>9.9999999999999992E-2</v>
      </c>
      <c r="AG972" s="7">
        <f t="shared" si="108"/>
        <v>0.15</v>
      </c>
      <c r="AH972" s="8">
        <f t="shared" si="109"/>
        <v>0.75</v>
      </c>
      <c r="AJ972" s="4">
        <f t="shared" si="110"/>
        <v>0.26499999999999996</v>
      </c>
      <c r="AK972" s="4">
        <f t="shared" si="106"/>
        <v>0.11892119239227296</v>
      </c>
      <c r="AM972" s="1">
        <f t="shared" si="111"/>
        <v>2.9216274270341853E-2</v>
      </c>
      <c r="AN972" s="1">
        <f t="shared" si="112"/>
        <v>0.10596771523178891</v>
      </c>
    </row>
    <row r="973" spans="31:40" ht="15" customHeight="1" x14ac:dyDescent="0.15">
      <c r="AE973" s="1">
        <f>IF(COUNTIF(AE$2:AE972,AE972)=AE972,AE972-1,AE972)</f>
        <v>90</v>
      </c>
      <c r="AF973" s="6">
        <f t="shared" si="107"/>
        <v>9.9999999999999992E-2</v>
      </c>
      <c r="AG973" s="7">
        <f t="shared" si="108"/>
        <v>0.16</v>
      </c>
      <c r="AH973" s="8">
        <f t="shared" si="109"/>
        <v>0.74</v>
      </c>
      <c r="AJ973" s="4">
        <f t="shared" si="110"/>
        <v>0.26400000000000001</v>
      </c>
      <c r="AK973" s="4">
        <f t="shared" si="106"/>
        <v>0.11789368091632391</v>
      </c>
      <c r="AM973" s="1">
        <f t="shared" si="111"/>
        <v>2.924639414072365E-2</v>
      </c>
      <c r="AN973" s="1">
        <f t="shared" si="112"/>
        <v>0.10602541390728562</v>
      </c>
    </row>
    <row r="974" spans="31:40" ht="15" customHeight="1" x14ac:dyDescent="0.15">
      <c r="AE974" s="1">
        <f>IF(COUNTIF(AE$2:AE973,AE973)=AE973,AE973-1,AE973)</f>
        <v>90</v>
      </c>
      <c r="AF974" s="6">
        <f t="shared" si="107"/>
        <v>9.9999999999999992E-2</v>
      </c>
      <c r="AG974" s="7">
        <f t="shared" si="108"/>
        <v>0.17</v>
      </c>
      <c r="AH974" s="8">
        <f t="shared" si="109"/>
        <v>0.73</v>
      </c>
      <c r="AJ974" s="4">
        <f t="shared" si="110"/>
        <v>0.26300000000000001</v>
      </c>
      <c r="AK974" s="4">
        <f t="shared" si="106"/>
        <v>0.11688254788461791</v>
      </c>
      <c r="AM974" s="1">
        <f t="shared" si="111"/>
        <v>2.9276514011105446E-2</v>
      </c>
      <c r="AN974" s="1">
        <f t="shared" si="112"/>
        <v>0.1060831125827823</v>
      </c>
    </row>
    <row r="975" spans="31:40" ht="15" customHeight="1" x14ac:dyDescent="0.15">
      <c r="AE975" s="1">
        <f>IF(COUNTIF(AE$2:AE974,AE974)=AE974,AE974-1,AE974)</f>
        <v>90</v>
      </c>
      <c r="AF975" s="6">
        <f t="shared" si="107"/>
        <v>9.9999999999999992E-2</v>
      </c>
      <c r="AG975" s="7">
        <f t="shared" si="108"/>
        <v>0.18000000000000002</v>
      </c>
      <c r="AH975" s="8">
        <f t="shared" si="109"/>
        <v>0.72</v>
      </c>
      <c r="AJ975" s="4">
        <f t="shared" si="110"/>
        <v>0.26200000000000001</v>
      </c>
      <c r="AK975" s="4">
        <f t="shared" si="106"/>
        <v>0.11588822200724283</v>
      </c>
      <c r="AM975" s="1">
        <f t="shared" si="111"/>
        <v>2.9306633881487243E-2</v>
      </c>
      <c r="AN975" s="1">
        <f t="shared" si="112"/>
        <v>0.10614081125827898</v>
      </c>
    </row>
    <row r="976" spans="31:40" ht="15" customHeight="1" x14ac:dyDescent="0.15">
      <c r="AE976" s="1">
        <f>IF(COUNTIF(AE$2:AE975,AE975)=AE975,AE975-1,AE975)</f>
        <v>90</v>
      </c>
      <c r="AF976" s="6">
        <f t="shared" si="107"/>
        <v>9.9999999999999992E-2</v>
      </c>
      <c r="AG976" s="7">
        <f t="shared" si="108"/>
        <v>0.19000000000000003</v>
      </c>
      <c r="AH976" s="8">
        <f t="shared" si="109"/>
        <v>0.71</v>
      </c>
      <c r="AJ976" s="4">
        <f t="shared" si="110"/>
        <v>0.26100000000000001</v>
      </c>
      <c r="AK976" s="4">
        <f t="shared" si="106"/>
        <v>0.11491113958185255</v>
      </c>
      <c r="AM976" s="1">
        <f t="shared" si="111"/>
        <v>2.9336753751869039E-2</v>
      </c>
      <c r="AN976" s="1">
        <f t="shared" si="112"/>
        <v>0.10619850993377569</v>
      </c>
    </row>
    <row r="977" spans="31:40" ht="15" customHeight="1" x14ac:dyDescent="0.15">
      <c r="AE977" s="1">
        <f>IF(COUNTIF(AE$2:AE976,AE976)=AE976,AE976-1,AE976)</f>
        <v>90</v>
      </c>
      <c r="AF977" s="6">
        <f t="shared" si="107"/>
        <v>9.9999999999999992E-2</v>
      </c>
      <c r="AG977" s="7">
        <f t="shared" si="108"/>
        <v>0.20000000000000004</v>
      </c>
      <c r="AH977" s="8">
        <f t="shared" si="109"/>
        <v>0.7</v>
      </c>
      <c r="AJ977" s="4">
        <f t="shared" si="110"/>
        <v>0.26</v>
      </c>
      <c r="AK977" s="4">
        <f t="shared" si="106"/>
        <v>0.11395174417269793</v>
      </c>
      <c r="AM977" s="1">
        <f t="shared" si="111"/>
        <v>2.9366873622250836E-2</v>
      </c>
      <c r="AN977" s="1">
        <f t="shared" si="112"/>
        <v>0.10625620860927237</v>
      </c>
    </row>
    <row r="978" spans="31:40" ht="15" customHeight="1" x14ac:dyDescent="0.15">
      <c r="AE978" s="1">
        <f>IF(COUNTIF(AE$2:AE977,AE977)=AE977,AE977-1,AE977)</f>
        <v>90</v>
      </c>
      <c r="AF978" s="6">
        <f t="shared" si="107"/>
        <v>9.9999999999999992E-2</v>
      </c>
      <c r="AG978" s="7">
        <f t="shared" si="108"/>
        <v>0.21000000000000005</v>
      </c>
      <c r="AH978" s="8">
        <f t="shared" si="109"/>
        <v>0.69</v>
      </c>
      <c r="AJ978" s="4">
        <f t="shared" si="110"/>
        <v>0.25900000000000001</v>
      </c>
      <c r="AK978" s="4">
        <f t="shared" si="106"/>
        <v>0.11301048623910968</v>
      </c>
      <c r="AM978" s="1">
        <f t="shared" si="111"/>
        <v>2.9396993492632632E-2</v>
      </c>
      <c r="AN978" s="1">
        <f t="shared" si="112"/>
        <v>0.10631390728476907</v>
      </c>
    </row>
    <row r="979" spans="31:40" ht="15" customHeight="1" x14ac:dyDescent="0.15">
      <c r="AE979" s="1">
        <f>IF(COUNTIF(AE$2:AE978,AE978)=AE978,AE978-1,AE978)</f>
        <v>90</v>
      </c>
      <c r="AF979" s="6">
        <f t="shared" si="107"/>
        <v>9.9999999999999992E-2</v>
      </c>
      <c r="AG979" s="7">
        <f t="shared" si="108"/>
        <v>0.22000000000000006</v>
      </c>
      <c r="AH979" s="8">
        <f t="shared" si="109"/>
        <v>0.67999999999999994</v>
      </c>
      <c r="AJ979" s="4">
        <f t="shared" si="110"/>
        <v>0.25800000000000001</v>
      </c>
      <c r="AK979" s="4">
        <f t="shared" si="106"/>
        <v>0.11208782271058707</v>
      </c>
      <c r="AM979" s="1">
        <f t="shared" si="111"/>
        <v>2.9427113363014429E-2</v>
      </c>
      <c r="AN979" s="1">
        <f t="shared" si="112"/>
        <v>0.10637160596026576</v>
      </c>
    </row>
    <row r="980" spans="31:40" ht="15" customHeight="1" x14ac:dyDescent="0.15">
      <c r="AE980" s="1">
        <f>IF(COUNTIF(AE$2:AE979,AE979)=AE979,AE979-1,AE979)</f>
        <v>90</v>
      </c>
      <c r="AF980" s="6">
        <f t="shared" si="107"/>
        <v>9.9999999999999992E-2</v>
      </c>
      <c r="AG980" s="7">
        <f t="shared" si="108"/>
        <v>0.23000000000000007</v>
      </c>
      <c r="AH980" s="8">
        <f t="shared" si="109"/>
        <v>0.66999999999999993</v>
      </c>
      <c r="AJ980" s="4">
        <f t="shared" si="110"/>
        <v>0.25700000000000001</v>
      </c>
      <c r="AK980" s="4">
        <f t="shared" si="106"/>
        <v>0.11118421650576127</v>
      </c>
      <c r="AM980" s="1">
        <f t="shared" si="111"/>
        <v>2.9457233233396225E-2</v>
      </c>
      <c r="AN980" s="1">
        <f t="shared" si="112"/>
        <v>0.10642930463576245</v>
      </c>
    </row>
    <row r="981" spans="31:40" ht="15" customHeight="1" x14ac:dyDescent="0.15">
      <c r="AE981" s="1">
        <f>IF(COUNTIF(AE$2:AE980,AE980)=AE980,AE980-1,AE980)</f>
        <v>90</v>
      </c>
      <c r="AF981" s="6">
        <f t="shared" si="107"/>
        <v>9.9999999999999992E-2</v>
      </c>
      <c r="AG981" s="7">
        <f t="shared" si="108"/>
        <v>0.24000000000000007</v>
      </c>
      <c r="AH981" s="8">
        <f t="shared" si="109"/>
        <v>0.65999999999999992</v>
      </c>
      <c r="AJ981" s="4">
        <f t="shared" si="110"/>
        <v>0.25600000000000001</v>
      </c>
      <c r="AK981" s="4">
        <f t="shared" si="106"/>
        <v>0.11030013599266321</v>
      </c>
      <c r="AM981" s="1">
        <f t="shared" si="111"/>
        <v>2.9487353103778022E-2</v>
      </c>
      <c r="AN981" s="1">
        <f t="shared" si="112"/>
        <v>0.10648700331125914</v>
      </c>
    </row>
    <row r="982" spans="31:40" ht="15" customHeight="1" x14ac:dyDescent="0.15">
      <c r="AE982" s="1">
        <f>IF(COUNTIF(AE$2:AE981,AE981)=AE981,AE981-1,AE981)</f>
        <v>90</v>
      </c>
      <c r="AF982" s="6">
        <f t="shared" si="107"/>
        <v>9.9999999999999992E-2</v>
      </c>
      <c r="AG982" s="7">
        <f t="shared" si="108"/>
        <v>0.25000000000000006</v>
      </c>
      <c r="AH982" s="8">
        <f t="shared" si="109"/>
        <v>0.64999999999999991</v>
      </c>
      <c r="AJ982" s="4">
        <f t="shared" si="110"/>
        <v>0.255</v>
      </c>
      <c r="AK982" s="4">
        <f t="shared" si="106"/>
        <v>0.10943605438793925</v>
      </c>
      <c r="AM982" s="1">
        <f t="shared" si="111"/>
        <v>2.9517472974159818E-2</v>
      </c>
      <c r="AN982" s="1">
        <f t="shared" si="112"/>
        <v>0.10654470198675584</v>
      </c>
    </row>
    <row r="983" spans="31:40" ht="15" customHeight="1" x14ac:dyDescent="0.15">
      <c r="AE983" s="1">
        <f>IF(COUNTIF(AE$2:AE982,AE982)=AE982,AE982-1,AE982)</f>
        <v>90</v>
      </c>
      <c r="AF983" s="6">
        <f t="shared" si="107"/>
        <v>9.9999999999999992E-2</v>
      </c>
      <c r="AG983" s="7">
        <f t="shared" si="108"/>
        <v>0.26000000000000006</v>
      </c>
      <c r="AH983" s="8">
        <f t="shared" si="109"/>
        <v>0.6399999999999999</v>
      </c>
      <c r="AJ983" s="4">
        <f t="shared" si="110"/>
        <v>0.254</v>
      </c>
      <c r="AK983" s="4">
        <f t="shared" si="106"/>
        <v>0.10859244909292726</v>
      </c>
      <c r="AM983" s="1">
        <f t="shared" si="111"/>
        <v>2.9547592844541615E-2</v>
      </c>
      <c r="AN983" s="1">
        <f t="shared" si="112"/>
        <v>0.10660240066225252</v>
      </c>
    </row>
    <row r="984" spans="31:40" ht="15" customHeight="1" x14ac:dyDescent="0.15">
      <c r="AE984" s="1">
        <f>IF(COUNTIF(AE$2:AE983,AE983)=AE983,AE983-1,AE983)</f>
        <v>90</v>
      </c>
      <c r="AF984" s="6">
        <f t="shared" si="107"/>
        <v>9.9999999999999992E-2</v>
      </c>
      <c r="AG984" s="7">
        <f t="shared" si="108"/>
        <v>0.27000000000000007</v>
      </c>
      <c r="AH984" s="8">
        <f t="shared" si="109"/>
        <v>0.62999999999999989</v>
      </c>
      <c r="AJ984" s="4">
        <f t="shared" si="110"/>
        <v>0.253</v>
      </c>
      <c r="AK984" s="4">
        <f t="shared" si="106"/>
        <v>0.10776980096483429</v>
      </c>
      <c r="AM984" s="1">
        <f t="shared" si="111"/>
        <v>2.9577712714923411E-2</v>
      </c>
      <c r="AN984" s="1">
        <f t="shared" si="112"/>
        <v>0.10666009933774921</v>
      </c>
    </row>
    <row r="985" spans="31:40" ht="15" customHeight="1" x14ac:dyDescent="0.15">
      <c r="AE985" s="1">
        <f>IF(COUNTIF(AE$2:AE984,AE984)=AE984,AE984-1,AE984)</f>
        <v>90</v>
      </c>
      <c r="AF985" s="6">
        <f t="shared" si="107"/>
        <v>9.9999999999999992E-2</v>
      </c>
      <c r="AG985" s="7">
        <f t="shared" si="108"/>
        <v>0.28000000000000008</v>
      </c>
      <c r="AH985" s="8">
        <f t="shared" si="109"/>
        <v>0.61999999999999988</v>
      </c>
      <c r="AJ985" s="4">
        <f t="shared" si="110"/>
        <v>0.252</v>
      </c>
      <c r="AK985" s="4">
        <f t="shared" si="106"/>
        <v>0.10696859352165006</v>
      </c>
      <c r="AM985" s="1">
        <f t="shared" si="111"/>
        <v>2.9607832585305208E-2</v>
      </c>
      <c r="AN985" s="1">
        <f t="shared" si="112"/>
        <v>0.10671779801324591</v>
      </c>
    </row>
    <row r="986" spans="31:40" ht="15" customHeight="1" x14ac:dyDescent="0.15">
      <c r="AE986" s="1">
        <f>IF(COUNTIF(AE$2:AE985,AE985)=AE985,AE985-1,AE985)</f>
        <v>90</v>
      </c>
      <c r="AF986" s="6">
        <f t="shared" si="107"/>
        <v>9.9999999999999992E-2</v>
      </c>
      <c r="AG986" s="7">
        <f t="shared" si="108"/>
        <v>0.29000000000000009</v>
      </c>
      <c r="AH986" s="8">
        <f t="shared" si="109"/>
        <v>0.60999999999999988</v>
      </c>
      <c r="AJ986" s="4">
        <f t="shared" si="110"/>
        <v>0.251</v>
      </c>
      <c r="AK986" s="4">
        <f t="shared" si="106"/>
        <v>0.10618931207988871</v>
      </c>
      <c r="AM986" s="1">
        <f t="shared" si="111"/>
        <v>2.9637952455687004E-2</v>
      </c>
      <c r="AN986" s="1">
        <f t="shared" si="112"/>
        <v>0.10677549668874259</v>
      </c>
    </row>
    <row r="987" spans="31:40" ht="15" customHeight="1" x14ac:dyDescent="0.15">
      <c r="AE987" s="1">
        <f>IF(COUNTIF(AE$2:AE986,AE986)=AE986,AE986-1,AE986)</f>
        <v>90</v>
      </c>
      <c r="AF987" s="6">
        <f t="shared" si="107"/>
        <v>9.9999999999999992E-2</v>
      </c>
      <c r="AG987" s="7">
        <f t="shared" si="108"/>
        <v>0.3000000000000001</v>
      </c>
      <c r="AH987" s="8">
        <f t="shared" si="109"/>
        <v>0.59999999999999987</v>
      </c>
      <c r="AJ987" s="4">
        <f t="shared" si="110"/>
        <v>0.25</v>
      </c>
      <c r="AK987" s="4">
        <f t="shared" si="106"/>
        <v>0.10543244282477759</v>
      </c>
      <c r="AM987" s="1">
        <f t="shared" si="111"/>
        <v>2.9668072326068801E-2</v>
      </c>
      <c r="AN987" s="1">
        <f t="shared" si="112"/>
        <v>0.10683319536423928</v>
      </c>
    </row>
    <row r="988" spans="31:40" ht="15" customHeight="1" x14ac:dyDescent="0.15">
      <c r="AE988" s="1">
        <f>IF(COUNTIF(AE$2:AE987,AE987)=AE987,AE987-1,AE987)</f>
        <v>90</v>
      </c>
      <c r="AF988" s="6">
        <f t="shared" si="107"/>
        <v>9.9999999999999992E-2</v>
      </c>
      <c r="AG988" s="7">
        <f t="shared" si="108"/>
        <v>0.31000000000000011</v>
      </c>
      <c r="AH988" s="8">
        <f t="shared" si="109"/>
        <v>0.58999999999999986</v>
      </c>
      <c r="AJ988" s="4">
        <f t="shared" si="110"/>
        <v>0.249</v>
      </c>
      <c r="AK988" s="4">
        <f t="shared" si="106"/>
        <v>0.10469847181310718</v>
      </c>
      <c r="AM988" s="1">
        <f t="shared" si="111"/>
        <v>2.9698192196450597E-2</v>
      </c>
      <c r="AN988" s="1">
        <f t="shared" si="112"/>
        <v>0.10689089403973598</v>
      </c>
    </row>
    <row r="989" spans="31:40" ht="15" customHeight="1" x14ac:dyDescent="0.15">
      <c r="AE989" s="1">
        <f>IF(COUNTIF(AE$2:AE988,AE988)=AE988,AE988-1,AE988)</f>
        <v>90</v>
      </c>
      <c r="AF989" s="6">
        <f t="shared" si="107"/>
        <v>9.9999999999999992E-2</v>
      </c>
      <c r="AG989" s="7">
        <f t="shared" si="108"/>
        <v>0.32000000000000012</v>
      </c>
      <c r="AH989" s="8">
        <f t="shared" si="109"/>
        <v>0.57999999999999985</v>
      </c>
      <c r="AJ989" s="4">
        <f t="shared" si="110"/>
        <v>0.248</v>
      </c>
      <c r="AK989" s="4">
        <f t="shared" si="106"/>
        <v>0.10398788390961708</v>
      </c>
      <c r="AM989" s="1">
        <f t="shared" si="111"/>
        <v>2.9728312066832394E-2</v>
      </c>
      <c r="AN989" s="1">
        <f t="shared" si="112"/>
        <v>0.10694859271523266</v>
      </c>
    </row>
    <row r="990" spans="31:40" ht="15" customHeight="1" x14ac:dyDescent="0.15">
      <c r="AE990" s="1">
        <f>IF(COUNTIF(AE$2:AE989,AE989)=AE989,AE989-1,AE989)</f>
        <v>90</v>
      </c>
      <c r="AF990" s="6">
        <f t="shared" si="107"/>
        <v>9.9999999999999992E-2</v>
      </c>
      <c r="AG990" s="7">
        <f t="shared" si="108"/>
        <v>0.33000000000000013</v>
      </c>
      <c r="AH990" s="8">
        <f t="shared" si="109"/>
        <v>0.56999999999999984</v>
      </c>
      <c r="AJ990" s="4">
        <f t="shared" si="110"/>
        <v>0.247</v>
      </c>
      <c r="AK990" s="4">
        <f t="shared" si="106"/>
        <v>0.1033011616585215</v>
      </c>
      <c r="AM990" s="1">
        <f t="shared" si="111"/>
        <v>2.975843193721419E-2</v>
      </c>
      <c r="AN990" s="1">
        <f t="shared" si="112"/>
        <v>0.10700629139072936</v>
      </c>
    </row>
    <row r="991" spans="31:40" ht="15" customHeight="1" x14ac:dyDescent="0.15">
      <c r="AE991" s="1">
        <f>IF(COUNTIF(AE$2:AE990,AE990)=AE990,AE990-1,AE990)</f>
        <v>90</v>
      </c>
      <c r="AF991" s="6">
        <f t="shared" si="107"/>
        <v>9.9999999999999992E-2</v>
      </c>
      <c r="AG991" s="7">
        <f t="shared" si="108"/>
        <v>0.34000000000000014</v>
      </c>
      <c r="AH991" s="8">
        <f t="shared" si="109"/>
        <v>0.55999999999999983</v>
      </c>
      <c r="AJ991" s="4">
        <f t="shared" si="110"/>
        <v>0.246</v>
      </c>
      <c r="AK991" s="4">
        <f t="shared" si="106"/>
        <v>0.10263878409256413</v>
      </c>
      <c r="AM991" s="1">
        <f t="shared" si="111"/>
        <v>2.9788551807595987E-2</v>
      </c>
      <c r="AN991" s="1">
        <f t="shared" si="112"/>
        <v>0.10706399006622605</v>
      </c>
    </row>
    <row r="992" spans="31:40" ht="15" customHeight="1" x14ac:dyDescent="0.15">
      <c r="AE992" s="1">
        <f>IF(COUNTIF(AE$2:AE991,AE991)=AE991,AE991-1,AE991)</f>
        <v>90</v>
      </c>
      <c r="AF992" s="6">
        <f t="shared" si="107"/>
        <v>9.9999999999999992E-2</v>
      </c>
      <c r="AG992" s="7">
        <f t="shared" si="108"/>
        <v>0.35000000000000014</v>
      </c>
      <c r="AH992" s="8">
        <f t="shared" si="109"/>
        <v>0.54999999999999982</v>
      </c>
      <c r="AJ992" s="4">
        <f t="shared" si="110"/>
        <v>0.245</v>
      </c>
      <c r="AK992" s="4">
        <f t="shared" si="106"/>
        <v>0.10200122548283426</v>
      </c>
      <c r="AM992" s="1">
        <f t="shared" si="111"/>
        <v>2.9818671677977783E-2</v>
      </c>
      <c r="AN992" s="1">
        <f t="shared" si="112"/>
        <v>0.10712168874172273</v>
      </c>
    </row>
    <row r="993" spans="31:40" ht="15" customHeight="1" x14ac:dyDescent="0.15">
      <c r="AE993" s="1">
        <f>IF(COUNTIF(AE$2:AE992,AE992)=AE992,AE992-1,AE992)</f>
        <v>90</v>
      </c>
      <c r="AF993" s="6">
        <f t="shared" si="107"/>
        <v>9.9999999999999992E-2</v>
      </c>
      <c r="AG993" s="7">
        <f t="shared" si="108"/>
        <v>0.36000000000000015</v>
      </c>
      <c r="AH993" s="8">
        <f t="shared" si="109"/>
        <v>0.53999999999999981</v>
      </c>
      <c r="AJ993" s="4">
        <f t="shared" si="110"/>
        <v>0.24399999999999999</v>
      </c>
      <c r="AK993" s="4">
        <f t="shared" si="106"/>
        <v>0.1013889540334646</v>
      </c>
      <c r="AM993" s="1">
        <f t="shared" si="111"/>
        <v>2.9848791548359579E-2</v>
      </c>
      <c r="AN993" s="1">
        <f t="shared" si="112"/>
        <v>0.10717938741721944</v>
      </c>
    </row>
    <row r="994" spans="31:40" ht="15" customHeight="1" x14ac:dyDescent="0.15">
      <c r="AE994" s="1">
        <f>IF(COUNTIF(AE$2:AE993,AE993)=AE993,AE993-1,AE993)</f>
        <v>90</v>
      </c>
      <c r="AF994" s="6">
        <f t="shared" si="107"/>
        <v>9.9999999999999992E-2</v>
      </c>
      <c r="AG994" s="7">
        <f t="shared" si="108"/>
        <v>0.37000000000000016</v>
      </c>
      <c r="AH994" s="8">
        <f t="shared" si="109"/>
        <v>0.5299999999999998</v>
      </c>
      <c r="AJ994" s="4">
        <f t="shared" si="110"/>
        <v>0.24299999999999999</v>
      </c>
      <c r="AK994" s="4">
        <f t="shared" si="106"/>
        <v>0.10080243052625268</v>
      </c>
      <c r="AM994" s="1">
        <f t="shared" si="111"/>
        <v>2.9878911418741376E-2</v>
      </c>
      <c r="AN994" s="1">
        <f t="shared" si="112"/>
        <v>0.10723708609271612</v>
      </c>
    </row>
    <row r="995" spans="31:40" ht="15" customHeight="1" x14ac:dyDescent="0.15">
      <c r="AE995" s="1">
        <f>IF(COUNTIF(AE$2:AE994,AE994)=AE994,AE994-1,AE994)</f>
        <v>90</v>
      </c>
      <c r="AF995" s="6">
        <f t="shared" si="107"/>
        <v>9.9999999999999992E-2</v>
      </c>
      <c r="AG995" s="7">
        <f t="shared" si="108"/>
        <v>0.38000000000000017</v>
      </c>
      <c r="AH995" s="8">
        <f t="shared" si="109"/>
        <v>0.5199999999999998</v>
      </c>
      <c r="AJ995" s="4">
        <f t="shared" si="110"/>
        <v>0.24199999999999999</v>
      </c>
      <c r="AK995" s="4">
        <f t="shared" si="106"/>
        <v>0.10024210692119355</v>
      </c>
      <c r="AM995" s="1">
        <f t="shared" si="111"/>
        <v>2.9909031289123172E-2</v>
      </c>
      <c r="AN995" s="1">
        <f t="shared" si="112"/>
        <v>0.1072947847682128</v>
      </c>
    </row>
    <row r="996" spans="31:40" ht="15" customHeight="1" x14ac:dyDescent="0.15">
      <c r="AE996" s="1">
        <f>IF(COUNTIF(AE$2:AE995,AE995)=AE995,AE995-1,AE995)</f>
        <v>90</v>
      </c>
      <c r="AF996" s="6">
        <f t="shared" si="107"/>
        <v>9.9999999999999992E-2</v>
      </c>
      <c r="AG996" s="7">
        <f t="shared" si="108"/>
        <v>0.39000000000000018</v>
      </c>
      <c r="AH996" s="8">
        <f t="shared" si="109"/>
        <v>0.50999999999999979</v>
      </c>
      <c r="AJ996" s="4">
        <f t="shared" si="110"/>
        <v>0.24099999999999999</v>
      </c>
      <c r="AK996" s="4">
        <f t="shared" si="106"/>
        <v>9.9708424919863203E-2</v>
      </c>
      <c r="AM996" s="1">
        <f t="shared" si="111"/>
        <v>2.9939151159504969E-2</v>
      </c>
      <c r="AN996" s="1">
        <f t="shared" si="112"/>
        <v>0.10735248344370951</v>
      </c>
    </row>
    <row r="997" spans="31:40" ht="15" customHeight="1" x14ac:dyDescent="0.15">
      <c r="AE997" s="1">
        <f>IF(COUNTIF(AE$2:AE996,AE996)=AE996,AE996-1,AE996)</f>
        <v>90</v>
      </c>
      <c r="AF997" s="6">
        <f t="shared" si="107"/>
        <v>9.9999999999999992E-2</v>
      </c>
      <c r="AG997" s="7">
        <f t="shared" si="108"/>
        <v>0.40000000000000019</v>
      </c>
      <c r="AH997" s="8">
        <f t="shared" si="109"/>
        <v>0.49999999999999983</v>
      </c>
      <c r="AJ997" s="4">
        <f t="shared" si="110"/>
        <v>0.24</v>
      </c>
      <c r="AK997" s="4">
        <f t="shared" si="106"/>
        <v>9.9201814499534233E-2</v>
      </c>
      <c r="AM997" s="1">
        <f t="shared" si="111"/>
        <v>2.9969271029886765E-2</v>
      </c>
      <c r="AN997" s="1">
        <f t="shared" si="112"/>
        <v>0.10741018211920619</v>
      </c>
    </row>
    <row r="998" spans="31:40" ht="15" customHeight="1" x14ac:dyDescent="0.15">
      <c r="AE998" s="1">
        <f>IF(COUNTIF(AE$2:AE997,AE997)=AE997,AE997-1,AE997)</f>
        <v>90</v>
      </c>
      <c r="AF998" s="6">
        <f t="shared" si="107"/>
        <v>9.9999999999999992E-2</v>
      </c>
      <c r="AG998" s="7">
        <f t="shared" si="108"/>
        <v>0.4100000000000002</v>
      </c>
      <c r="AH998" s="8">
        <f t="shared" si="109"/>
        <v>0.48999999999999982</v>
      </c>
      <c r="AJ998" s="4">
        <f t="shared" si="110"/>
        <v>0.23899999999999999</v>
      </c>
      <c r="AK998" s="4">
        <f t="shared" si="106"/>
        <v>9.8722692426817457E-2</v>
      </c>
      <c r="AM998" s="1">
        <f t="shared" si="111"/>
        <v>2.9999390900268562E-2</v>
      </c>
      <c r="AN998" s="1">
        <f t="shared" si="112"/>
        <v>0.10746788079470289</v>
      </c>
    </row>
    <row r="999" spans="31:40" ht="15" customHeight="1" x14ac:dyDescent="0.15">
      <c r="AE999" s="1">
        <f>IF(COUNTIF(AE$2:AE998,AE998)=AE998,AE998-1,AE998)</f>
        <v>90</v>
      </c>
      <c r="AF999" s="6">
        <f t="shared" si="107"/>
        <v>9.9999999999999992E-2</v>
      </c>
      <c r="AG999" s="7">
        <f t="shared" si="108"/>
        <v>0.42000000000000021</v>
      </c>
      <c r="AH999" s="8">
        <f t="shared" si="109"/>
        <v>0.47999999999999982</v>
      </c>
      <c r="AJ999" s="4">
        <f t="shared" si="110"/>
        <v>0.23799999999999999</v>
      </c>
      <c r="AK999" s="4">
        <f t="shared" si="106"/>
        <v>9.8271460760487317E-2</v>
      </c>
      <c r="AM999" s="1">
        <f t="shared" si="111"/>
        <v>3.0029510770650358E-2</v>
      </c>
      <c r="AN999" s="1">
        <f t="shared" si="112"/>
        <v>0.10752557947019958</v>
      </c>
    </row>
    <row r="1000" spans="31:40" ht="15" customHeight="1" x14ac:dyDescent="0.15">
      <c r="AE1000" s="1">
        <f>IF(COUNTIF(AE$2:AE999,AE999)=AE999,AE999-1,AE999)</f>
        <v>90</v>
      </c>
      <c r="AF1000" s="6">
        <f t="shared" si="107"/>
        <v>9.9999999999999992E-2</v>
      </c>
      <c r="AG1000" s="7">
        <f t="shared" si="108"/>
        <v>0.43000000000000022</v>
      </c>
      <c r="AH1000" s="8">
        <f t="shared" si="109"/>
        <v>0.46999999999999981</v>
      </c>
      <c r="AJ1000" s="4">
        <f t="shared" si="110"/>
        <v>0.23699999999999999</v>
      </c>
      <c r="AK1000" s="4">
        <f t="shared" si="106"/>
        <v>9.7848505353939866E-2</v>
      </c>
      <c r="AM1000" s="1">
        <f t="shared" si="111"/>
        <v>3.0059630641032155E-2</v>
      </c>
      <c r="AN1000" s="1">
        <f t="shared" si="112"/>
        <v>0.10758327814569627</v>
      </c>
    </row>
    <row r="1001" spans="31:40" ht="15" customHeight="1" x14ac:dyDescent="0.15">
      <c r="AE1001" s="1">
        <f>IF(COUNTIF(AE$2:AE1000,AE1000)=AE1000,AE1000-1,AE1000)</f>
        <v>90</v>
      </c>
      <c r="AF1001" s="6">
        <f t="shared" si="107"/>
        <v>9.9999999999999992E-2</v>
      </c>
      <c r="AG1001" s="7">
        <f t="shared" si="108"/>
        <v>0.44000000000000022</v>
      </c>
      <c r="AH1001" s="8">
        <f t="shared" si="109"/>
        <v>0.4599999999999998</v>
      </c>
      <c r="AJ1001" s="4">
        <f t="shared" si="110"/>
        <v>0.23599999999999999</v>
      </c>
      <c r="AK1001" s="4">
        <f t="shared" si="106"/>
        <v>9.7454194368431363E-2</v>
      </c>
      <c r="AM1001" s="1">
        <f t="shared" si="111"/>
        <v>3.0089750511413951E-2</v>
      </c>
      <c r="AN1001" s="1">
        <f t="shared" si="112"/>
        <v>0.10764097682119296</v>
      </c>
    </row>
    <row r="1002" spans="31:40" ht="15" customHeight="1" x14ac:dyDescent="0.15">
      <c r="AE1002" s="1">
        <f>IF(COUNTIF(AE$2:AE1001,AE1001)=AE1001,AE1001-1,AE1001)</f>
        <v>90</v>
      </c>
      <c r="AF1002" s="6">
        <f t="shared" si="107"/>
        <v>9.9999999999999992E-2</v>
      </c>
      <c r="AG1002" s="7">
        <f t="shared" si="108"/>
        <v>0.45000000000000023</v>
      </c>
      <c r="AH1002" s="8">
        <f t="shared" si="109"/>
        <v>0.44999999999999979</v>
      </c>
      <c r="AJ1002" s="4">
        <f t="shared" si="110"/>
        <v>0.23499999999999999</v>
      </c>
      <c r="AK1002" s="4">
        <f t="shared" si="106"/>
        <v>9.7088876808829133E-2</v>
      </c>
      <c r="AM1002" s="1">
        <f t="shared" si="111"/>
        <v>3.0119870381795748E-2</v>
      </c>
      <c r="AN1002" s="1">
        <f t="shared" si="112"/>
        <v>0.10769867549668966</v>
      </c>
    </row>
    <row r="1003" spans="31:40" ht="15" customHeight="1" x14ac:dyDescent="0.15">
      <c r="AE1003" s="1">
        <f>IF(COUNTIF(AE$2:AE1002,AE1002)=AE1002,AE1002-1,AE1002)</f>
        <v>90</v>
      </c>
      <c r="AF1003" s="6">
        <f t="shared" si="107"/>
        <v>9.9999999999999992E-2</v>
      </c>
      <c r="AG1003" s="7">
        <f t="shared" si="108"/>
        <v>0.46000000000000024</v>
      </c>
      <c r="AH1003" s="8">
        <f t="shared" si="109"/>
        <v>0.43999999999999978</v>
      </c>
      <c r="AJ1003" s="4">
        <f t="shared" si="110"/>
        <v>0.23399999999999999</v>
      </c>
      <c r="AK1003" s="4">
        <f t="shared" si="106"/>
        <v>9.6752881094053209E-2</v>
      </c>
      <c r="AM1003" s="1">
        <f t="shared" si="111"/>
        <v>3.0149990252177544E-2</v>
      </c>
      <c r="AN1003" s="1">
        <f t="shared" si="112"/>
        <v>0.10775637417218634</v>
      </c>
    </row>
    <row r="1004" spans="31:40" ht="15" customHeight="1" x14ac:dyDescent="0.15">
      <c r="AE1004" s="1">
        <f>IF(COUNTIF(AE$2:AE1003,AE1003)=AE1003,AE1003-1,AE1003)</f>
        <v>90</v>
      </c>
      <c r="AF1004" s="6">
        <f t="shared" si="107"/>
        <v>9.9999999999999992E-2</v>
      </c>
      <c r="AG1004" s="7">
        <f t="shared" si="108"/>
        <v>0.47000000000000025</v>
      </c>
      <c r="AH1004" s="8">
        <f t="shared" si="109"/>
        <v>0.42999999999999977</v>
      </c>
      <c r="AJ1004" s="4">
        <f t="shared" si="110"/>
        <v>0.23299999999999998</v>
      </c>
      <c r="AK1004" s="4">
        <f t="shared" si="106"/>
        <v>9.6446513674678769E-2</v>
      </c>
      <c r="AM1004" s="1">
        <f t="shared" si="111"/>
        <v>3.0180110122559341E-2</v>
      </c>
      <c r="AN1004" s="1">
        <f t="shared" si="112"/>
        <v>0.10781407284768303</v>
      </c>
    </row>
    <row r="1005" spans="31:40" ht="15" customHeight="1" x14ac:dyDescent="0.15">
      <c r="AE1005" s="1">
        <f>IF(COUNTIF(AE$2:AE1004,AE1004)=AE1004,AE1004-1,AE1004)</f>
        <v>90</v>
      </c>
      <c r="AF1005" s="6">
        <f t="shared" si="107"/>
        <v>9.9999999999999992E-2</v>
      </c>
      <c r="AG1005" s="7">
        <f t="shared" si="108"/>
        <v>0.48000000000000026</v>
      </c>
      <c r="AH1005" s="8">
        <f t="shared" si="109"/>
        <v>0.41999999999999976</v>
      </c>
      <c r="AJ1005" s="4">
        <f t="shared" si="110"/>
        <v>0.23199999999999998</v>
      </c>
      <c r="AK1005" s="4">
        <f t="shared" si="106"/>
        <v>9.6170057710287332E-2</v>
      </c>
      <c r="AM1005" s="1">
        <f t="shared" si="111"/>
        <v>3.0210229992941137E-2</v>
      </c>
      <c r="AN1005" s="1">
        <f t="shared" si="112"/>
        <v>0.10787177152317973</v>
      </c>
    </row>
    <row r="1006" spans="31:40" ht="15" customHeight="1" x14ac:dyDescent="0.15">
      <c r="AE1006" s="1">
        <f>IF(COUNTIF(AE$2:AE1005,AE1005)=AE1005,AE1005-1,AE1005)</f>
        <v>90</v>
      </c>
      <c r="AF1006" s="6">
        <f t="shared" si="107"/>
        <v>9.9999999999999992E-2</v>
      </c>
      <c r="AG1006" s="7">
        <f t="shared" si="108"/>
        <v>0.49000000000000027</v>
      </c>
      <c r="AH1006" s="8">
        <f t="shared" si="109"/>
        <v>0.40999999999999975</v>
      </c>
      <c r="AJ1006" s="4">
        <f t="shared" si="110"/>
        <v>0.23099999999999998</v>
      </c>
      <c r="AK1006" s="4">
        <f t="shared" si="106"/>
        <v>9.5923771819085596E-2</v>
      </c>
      <c r="AM1006" s="1">
        <f t="shared" si="111"/>
        <v>3.0240349863322934E-2</v>
      </c>
      <c r="AN1006" s="1">
        <f t="shared" si="112"/>
        <v>0.10792947019867641</v>
      </c>
    </row>
    <row r="1007" spans="31:40" ht="15" customHeight="1" x14ac:dyDescent="0.15">
      <c r="AE1007" s="1">
        <f>IF(COUNTIF(AE$2:AE1006,AE1006)=AE1006,AE1006-1,AE1006)</f>
        <v>90</v>
      </c>
      <c r="AF1007" s="6">
        <f t="shared" si="107"/>
        <v>9.9999999999999992E-2</v>
      </c>
      <c r="AG1007" s="7">
        <f t="shared" si="108"/>
        <v>0.50000000000000022</v>
      </c>
      <c r="AH1007" s="8">
        <f t="shared" si="109"/>
        <v>0.3999999999999998</v>
      </c>
      <c r="AJ1007" s="4">
        <f t="shared" si="110"/>
        <v>0.22999999999999998</v>
      </c>
      <c r="AK1007" s="4">
        <f t="shared" si="106"/>
        <v>9.5707888912043182E-2</v>
      </c>
      <c r="AM1007" s="1">
        <f t="shared" si="111"/>
        <v>3.027046973370473E-2</v>
      </c>
      <c r="AN1007" s="1">
        <f t="shared" si="112"/>
        <v>0.1079871688741731</v>
      </c>
    </row>
    <row r="1008" spans="31:40" ht="15" customHeight="1" x14ac:dyDescent="0.15">
      <c r="AE1008" s="1">
        <f>IF(COUNTIF(AE$2:AE1007,AE1007)=AE1007,AE1007-1,AE1007)</f>
        <v>90</v>
      </c>
      <c r="AF1008" s="6">
        <f t="shared" si="107"/>
        <v>9.9999999999999992E-2</v>
      </c>
      <c r="AG1008" s="7">
        <f t="shared" si="108"/>
        <v>0.51000000000000023</v>
      </c>
      <c r="AH1008" s="8">
        <f t="shared" si="109"/>
        <v>0.38999999999999979</v>
      </c>
      <c r="AJ1008" s="4">
        <f t="shared" si="110"/>
        <v>0.22899999999999998</v>
      </c>
      <c r="AK1008" s="4">
        <f t="shared" si="106"/>
        <v>9.5522615123330865E-2</v>
      </c>
      <c r="AM1008" s="1">
        <f t="shared" si="111"/>
        <v>3.0300589604086527E-2</v>
      </c>
      <c r="AN1008" s="1">
        <f t="shared" si="112"/>
        <v>0.1080448675496698</v>
      </c>
    </row>
    <row r="1009" spans="31:40" ht="15" customHeight="1" x14ac:dyDescent="0.15">
      <c r="AE1009" s="1">
        <f>IF(COUNTIF(AE$2:AE1008,AE1008)=AE1008,AE1008-1,AE1008)</f>
        <v>90</v>
      </c>
      <c r="AF1009" s="6">
        <f t="shared" si="107"/>
        <v>9.9999999999999992E-2</v>
      </c>
      <c r="AG1009" s="7">
        <f t="shared" si="108"/>
        <v>0.52000000000000024</v>
      </c>
      <c r="AH1009" s="8">
        <f t="shared" si="109"/>
        <v>0.37999999999999978</v>
      </c>
      <c r="AJ1009" s="4">
        <f t="shared" si="110"/>
        <v>0.22799999999999998</v>
      </c>
      <c r="AK1009" s="4">
        <f t="shared" si="106"/>
        <v>9.5368128848163938E-2</v>
      </c>
      <c r="AM1009" s="1">
        <f t="shared" si="111"/>
        <v>3.0330709474468323E-2</v>
      </c>
      <c r="AN1009" s="1">
        <f t="shared" si="112"/>
        <v>0.10810256622516648</v>
      </c>
    </row>
    <row r="1010" spans="31:40" ht="15" customHeight="1" x14ac:dyDescent="0.15">
      <c r="AE1010" s="1">
        <f>IF(COUNTIF(AE$2:AE1009,AE1009)=AE1009,AE1009-1,AE1009)</f>
        <v>90</v>
      </c>
      <c r="AF1010" s="6">
        <f t="shared" si="107"/>
        <v>9.9999999999999992E-2</v>
      </c>
      <c r="AG1010" s="7">
        <f t="shared" si="108"/>
        <v>0.53000000000000025</v>
      </c>
      <c r="AH1010" s="8">
        <f t="shared" si="109"/>
        <v>0.36999999999999977</v>
      </c>
      <c r="AJ1010" s="4">
        <f t="shared" si="110"/>
        <v>0.22699999999999998</v>
      </c>
      <c r="AK1010" s="4">
        <f t="shared" si="106"/>
        <v>9.5244579898280821E-2</v>
      </c>
      <c r="AM1010" s="1">
        <f t="shared" si="111"/>
        <v>3.036082934485012E-2</v>
      </c>
      <c r="AN1010" s="1">
        <f t="shared" si="112"/>
        <v>0.10816026490066319</v>
      </c>
    </row>
    <row r="1011" spans="31:40" ht="15" customHeight="1" x14ac:dyDescent="0.15">
      <c r="AE1011" s="1">
        <f>IF(COUNTIF(AE$2:AE1010,AE1010)=AE1010,AE1010-1,AE1010)</f>
        <v>90</v>
      </c>
      <c r="AF1011" s="6">
        <f t="shared" si="107"/>
        <v>9.9999999999999992E-2</v>
      </c>
      <c r="AG1011" s="7">
        <f t="shared" si="108"/>
        <v>0.54000000000000026</v>
      </c>
      <c r="AH1011" s="8">
        <f t="shared" si="109"/>
        <v>0.35999999999999976</v>
      </c>
      <c r="AJ1011" s="4">
        <f t="shared" si="110"/>
        <v>0.22599999999999998</v>
      </c>
      <c r="AK1011" s="4">
        <f t="shared" si="106"/>
        <v>9.5152088784219546E-2</v>
      </c>
      <c r="AM1011" s="1">
        <f t="shared" si="111"/>
        <v>3.0390949215231916E-2</v>
      </c>
      <c r="AN1011" s="1">
        <f t="shared" si="112"/>
        <v>0.10821796357615987</v>
      </c>
    </row>
    <row r="1012" spans="31:40" ht="15" customHeight="1" x14ac:dyDescent="0.15">
      <c r="AE1012" s="1">
        <f>IF(COUNTIF(AE$2:AE1011,AE1011)=AE1011,AE1011-1,AE1011)</f>
        <v>90</v>
      </c>
      <c r="AF1012" s="6">
        <f t="shared" si="107"/>
        <v>9.9999999999999992E-2</v>
      </c>
      <c r="AG1012" s="7">
        <f t="shared" si="108"/>
        <v>0.55000000000000027</v>
      </c>
      <c r="AH1012" s="8">
        <f t="shared" si="109"/>
        <v>0.34999999999999976</v>
      </c>
      <c r="AJ1012" s="4">
        <f t="shared" si="110"/>
        <v>0.22499999999999998</v>
      </c>
      <c r="AK1012" s="4">
        <f t="shared" si="106"/>
        <v>9.5090746132312998E-2</v>
      </c>
      <c r="AM1012" s="1">
        <f t="shared" si="111"/>
        <v>3.0421069085613713E-2</v>
      </c>
      <c r="AN1012" s="1">
        <f t="shared" si="112"/>
        <v>0.10827566225165655</v>
      </c>
    </row>
    <row r="1013" spans="31:40" ht="15" customHeight="1" x14ac:dyDescent="0.15">
      <c r="AE1013" s="1">
        <f>IF(COUNTIF(AE$2:AE1012,AE1012)=AE1012,AE1012-1,AE1012)</f>
        <v>90</v>
      </c>
      <c r="AF1013" s="6">
        <f t="shared" si="107"/>
        <v>9.9999999999999992E-2</v>
      </c>
      <c r="AG1013" s="7">
        <f t="shared" si="108"/>
        <v>0.56000000000000028</v>
      </c>
      <c r="AH1013" s="8">
        <f t="shared" si="109"/>
        <v>0.33999999999999975</v>
      </c>
      <c r="AJ1013" s="4">
        <f t="shared" si="110"/>
        <v>0.22399999999999998</v>
      </c>
      <c r="AK1013" s="4">
        <f t="shared" si="106"/>
        <v>9.5060612242926362E-2</v>
      </c>
      <c r="AM1013" s="1">
        <f t="shared" si="111"/>
        <v>3.0451188955995509E-2</v>
      </c>
      <c r="AN1013" s="1">
        <f t="shared" si="112"/>
        <v>0.10833336092715326</v>
      </c>
    </row>
    <row r="1014" spans="31:40" ht="15" customHeight="1" x14ac:dyDescent="0.15">
      <c r="AE1014" s="1">
        <f>IF(COUNTIF(AE$2:AE1013,AE1013)=AE1013,AE1013-1,AE1013)</f>
        <v>90</v>
      </c>
      <c r="AF1014" s="6">
        <f t="shared" si="107"/>
        <v>9.9999999999999992E-2</v>
      </c>
      <c r="AG1014" s="7">
        <f t="shared" si="108"/>
        <v>0.57000000000000028</v>
      </c>
      <c r="AH1014" s="8">
        <f t="shared" si="109"/>
        <v>0.32999999999999974</v>
      </c>
      <c r="AJ1014" s="4">
        <f t="shared" si="110"/>
        <v>0.22299999999999998</v>
      </c>
      <c r="AK1014" s="4">
        <f t="shared" si="106"/>
        <v>9.5061716794932749E-2</v>
      </c>
      <c r="AM1014" s="1">
        <f t="shared" si="111"/>
        <v>3.0481308826377305E-2</v>
      </c>
      <c r="AN1014" s="1">
        <f t="shared" si="112"/>
        <v>0.10839105960264994</v>
      </c>
    </row>
    <row r="1015" spans="31:40" ht="15" customHeight="1" x14ac:dyDescent="0.15">
      <c r="AE1015" s="1">
        <f>IF(COUNTIF(AE$2:AE1014,AE1014)=AE1014,AE1014-1,AE1014)</f>
        <v>90</v>
      </c>
      <c r="AF1015" s="6">
        <f t="shared" si="107"/>
        <v>9.9999999999999992E-2</v>
      </c>
      <c r="AG1015" s="7">
        <f t="shared" si="108"/>
        <v>0.58000000000000029</v>
      </c>
      <c r="AH1015" s="8">
        <f t="shared" si="109"/>
        <v>0.31999999999999973</v>
      </c>
      <c r="AJ1015" s="4">
        <f t="shared" si="110"/>
        <v>0.22199999999999998</v>
      </c>
      <c r="AK1015" s="4">
        <f t="shared" si="106"/>
        <v>9.5094058699794703E-2</v>
      </c>
      <c r="AM1015" s="1">
        <f t="shared" si="111"/>
        <v>3.0511428696759102E-2</v>
      </c>
      <c r="AN1015" s="1">
        <f t="shared" si="112"/>
        <v>0.10844875827814664</v>
      </c>
    </row>
    <row r="1016" spans="31:40" ht="15" customHeight="1" x14ac:dyDescent="0.15">
      <c r="AE1016" s="1">
        <f>IF(COUNTIF(AE$2:AE1015,AE1015)=AE1015,AE1015-1,AE1015)</f>
        <v>90</v>
      </c>
      <c r="AF1016" s="6">
        <f t="shared" si="107"/>
        <v>9.9999999999999992E-2</v>
      </c>
      <c r="AG1016" s="7">
        <f t="shared" si="108"/>
        <v>0.5900000000000003</v>
      </c>
      <c r="AH1016" s="8">
        <f t="shared" si="109"/>
        <v>0.30999999999999972</v>
      </c>
      <c r="AJ1016" s="4">
        <f t="shared" si="110"/>
        <v>0.22099999999999997</v>
      </c>
      <c r="AK1016" s="4">
        <f t="shared" si="106"/>
        <v>9.5157606106921366E-2</v>
      </c>
      <c r="AM1016" s="1">
        <f t="shared" si="111"/>
        <v>3.0541548567140898E-2</v>
      </c>
      <c r="AN1016" s="1">
        <f t="shared" si="112"/>
        <v>0.10850645695364333</v>
      </c>
    </row>
    <row r="1017" spans="31:40" ht="15" customHeight="1" x14ac:dyDescent="0.15">
      <c r="AE1017" s="1">
        <f>IF(COUNTIF(AE$2:AE1016,AE1016)=AE1016,AE1016-1,AE1016)</f>
        <v>90</v>
      </c>
      <c r="AF1017" s="6">
        <f t="shared" si="107"/>
        <v>9.9999999999999992E-2</v>
      </c>
      <c r="AG1017" s="7">
        <f t="shared" si="108"/>
        <v>0.60000000000000031</v>
      </c>
      <c r="AH1017" s="8">
        <f t="shared" si="109"/>
        <v>0.29999999999999971</v>
      </c>
      <c r="AJ1017" s="4">
        <f t="shared" si="110"/>
        <v>0.21999999999999997</v>
      </c>
      <c r="AK1017" s="4">
        <f t="shared" si="106"/>
        <v>9.5252296560240479E-2</v>
      </c>
      <c r="AM1017" s="1">
        <f t="shared" si="111"/>
        <v>3.0571668437522695E-2</v>
      </c>
      <c r="AN1017" s="1">
        <f t="shared" si="112"/>
        <v>0.10856415562914001</v>
      </c>
    </row>
    <row r="1018" spans="31:40" ht="15" customHeight="1" x14ac:dyDescent="0.15">
      <c r="AE1018" s="1">
        <f>IF(COUNTIF(AE$2:AE1017,AE1017)=AE1017,AE1017-1,AE1017)</f>
        <v>90</v>
      </c>
      <c r="AF1018" s="6">
        <f t="shared" si="107"/>
        <v>9.9999999999999992E-2</v>
      </c>
      <c r="AG1018" s="7">
        <f t="shared" si="108"/>
        <v>0.61000000000000032</v>
      </c>
      <c r="AH1018" s="8">
        <f t="shared" si="109"/>
        <v>0.2899999999999997</v>
      </c>
      <c r="AJ1018" s="4">
        <f t="shared" si="110"/>
        <v>0.21899999999999997</v>
      </c>
      <c r="AK1018" s="4">
        <f t="shared" si="106"/>
        <v>9.5378037304192836E-2</v>
      </c>
      <c r="AM1018" s="1">
        <f t="shared" si="111"/>
        <v>3.0601788307904491E-2</v>
      </c>
      <c r="AN1018" s="1">
        <f t="shared" si="112"/>
        <v>0.10862185430463671</v>
      </c>
    </row>
    <row r="1019" spans="31:40" ht="15" customHeight="1" x14ac:dyDescent="0.15">
      <c r="AE1019" s="1">
        <f>IF(COUNTIF(AE$2:AE1018,AE1018)=AE1018,AE1018-1,AE1018)</f>
        <v>90</v>
      </c>
      <c r="AF1019" s="6">
        <f t="shared" si="107"/>
        <v>9.9999999999999992E-2</v>
      </c>
      <c r="AG1019" s="7">
        <f t="shared" si="108"/>
        <v>0.62000000000000033</v>
      </c>
      <c r="AH1019" s="8">
        <f t="shared" si="109"/>
        <v>0.27999999999999969</v>
      </c>
      <c r="AJ1019" s="4">
        <f t="shared" si="110"/>
        <v>0.21799999999999997</v>
      </c>
      <c r="AK1019" s="4">
        <f t="shared" si="106"/>
        <v>9.5534705735664471E-2</v>
      </c>
      <c r="AM1019" s="1">
        <f t="shared" si="111"/>
        <v>3.0631908178286288E-2</v>
      </c>
      <c r="AN1019" s="1">
        <f t="shared" si="112"/>
        <v>0.1086795529801334</v>
      </c>
    </row>
    <row r="1020" spans="31:40" ht="15" customHeight="1" x14ac:dyDescent="0.15">
      <c r="AE1020" s="1">
        <f>IF(COUNTIF(AE$2:AE1019,AE1019)=AE1019,AE1019-1,AE1019)</f>
        <v>90</v>
      </c>
      <c r="AF1020" s="6">
        <f t="shared" si="107"/>
        <v>9.9999999999999992E-2</v>
      </c>
      <c r="AG1020" s="7">
        <f t="shared" si="108"/>
        <v>0.63000000000000034</v>
      </c>
      <c r="AH1020" s="8">
        <f t="shared" si="109"/>
        <v>0.26999999999999968</v>
      </c>
      <c r="AJ1020" s="4">
        <f t="shared" si="110"/>
        <v>0.217</v>
      </c>
      <c r="AK1020" s="4">
        <f t="shared" si="106"/>
        <v>9.5722149996748412E-2</v>
      </c>
      <c r="AM1020" s="1">
        <f t="shared" si="111"/>
        <v>3.0662028048668084E-2</v>
      </c>
      <c r="AN1020" s="1">
        <f t="shared" si="112"/>
        <v>0.10873725165563008</v>
      </c>
    </row>
    <row r="1021" spans="31:40" ht="15" customHeight="1" x14ac:dyDescent="0.15">
      <c r="AE1021" s="1">
        <f>IF(COUNTIF(AE$2:AE1020,AE1020)=AE1020,AE1020-1,AE1020)</f>
        <v>90</v>
      </c>
      <c r="AF1021" s="6">
        <f t="shared" si="107"/>
        <v>9.9999999999999992E-2</v>
      </c>
      <c r="AG1021" s="7">
        <f t="shared" si="108"/>
        <v>0.64000000000000035</v>
      </c>
      <c r="AH1021" s="8">
        <f t="shared" si="109"/>
        <v>0.25999999999999968</v>
      </c>
      <c r="AJ1021" s="4">
        <f t="shared" si="110"/>
        <v>0.216</v>
      </c>
      <c r="AK1021" s="4">
        <f t="shared" si="106"/>
        <v>9.5940189701709477E-2</v>
      </c>
      <c r="AM1021" s="1">
        <f t="shared" si="111"/>
        <v>3.0692147919049881E-2</v>
      </c>
      <c r="AN1021" s="1">
        <f t="shared" si="112"/>
        <v>0.10879495033112678</v>
      </c>
    </row>
    <row r="1022" spans="31:40" ht="15" customHeight="1" x14ac:dyDescent="0.15">
      <c r="AE1022" s="1">
        <f>IF(COUNTIF(AE$2:AE1021,AE1021)=AE1021,AE1021-1,AE1021)</f>
        <v>90</v>
      </c>
      <c r="AF1022" s="6">
        <f t="shared" si="107"/>
        <v>9.9999999999999992E-2</v>
      </c>
      <c r="AG1022" s="7">
        <f t="shared" si="108"/>
        <v>0.65000000000000036</v>
      </c>
      <c r="AH1022" s="8">
        <f t="shared" si="109"/>
        <v>0.24999999999999967</v>
      </c>
      <c r="AJ1022" s="4">
        <f t="shared" si="110"/>
        <v>0.215</v>
      </c>
      <c r="AK1022" s="4">
        <f t="shared" si="106"/>
        <v>9.6188616790137918E-2</v>
      </c>
      <c r="AM1022" s="1">
        <f t="shared" si="111"/>
        <v>3.0722267789431677E-2</v>
      </c>
      <c r="AN1022" s="1">
        <f t="shared" si="112"/>
        <v>0.10885264900662348</v>
      </c>
    </row>
    <row r="1023" spans="31:40" ht="15" customHeight="1" x14ac:dyDescent="0.15">
      <c r="AE1023" s="1">
        <f>IF(COUNTIF(AE$2:AE1022,AE1022)=AE1022,AE1022-1,AE1022)</f>
        <v>90</v>
      </c>
      <c r="AF1023" s="6">
        <f t="shared" si="107"/>
        <v>9.9999999999999992E-2</v>
      </c>
      <c r="AG1023" s="7">
        <f t="shared" si="108"/>
        <v>0.66000000000000036</v>
      </c>
      <c r="AH1023" s="8">
        <f t="shared" si="109"/>
        <v>0.23999999999999966</v>
      </c>
      <c r="AJ1023" s="4">
        <f t="shared" si="110"/>
        <v>0.214</v>
      </c>
      <c r="AK1023" s="4">
        <f t="shared" si="106"/>
        <v>9.6467196497047644E-2</v>
      </c>
      <c r="AM1023" s="1">
        <f t="shared" si="111"/>
        <v>3.0752387659813474E-2</v>
      </c>
      <c r="AN1023" s="1">
        <f t="shared" si="112"/>
        <v>0.10891034768212016</v>
      </c>
    </row>
    <row r="1024" spans="31:40" ht="15" customHeight="1" x14ac:dyDescent="0.15">
      <c r="AE1024" s="1">
        <f>IF(COUNTIF(AE$2:AE1023,AE1023)=AE1023,AE1023-1,AE1023)</f>
        <v>90</v>
      </c>
      <c r="AF1024" s="6">
        <f t="shared" si="107"/>
        <v>9.9999999999999992E-2</v>
      </c>
      <c r="AG1024" s="7">
        <f t="shared" si="108"/>
        <v>0.67000000000000037</v>
      </c>
      <c r="AH1024" s="8">
        <f t="shared" si="109"/>
        <v>0.22999999999999965</v>
      </c>
      <c r="AJ1024" s="4">
        <f t="shared" si="110"/>
        <v>0.21299999999999999</v>
      </c>
      <c r="AK1024" s="4">
        <f t="shared" si="106"/>
        <v>9.6775668429621306E-2</v>
      </c>
      <c r="AM1024" s="1">
        <f t="shared" si="111"/>
        <v>3.078250753019527E-2</v>
      </c>
      <c r="AN1024" s="1">
        <f t="shared" si="112"/>
        <v>0.10896804635761685</v>
      </c>
    </row>
    <row r="1025" spans="31:40" ht="15" customHeight="1" x14ac:dyDescent="0.15">
      <c r="AE1025" s="1">
        <f>IF(COUNTIF(AE$2:AE1024,AE1024)=AE1024,AE1024-1,AE1024)</f>
        <v>90</v>
      </c>
      <c r="AF1025" s="6">
        <f t="shared" si="107"/>
        <v>9.9999999999999992E-2</v>
      </c>
      <c r="AG1025" s="7">
        <f t="shared" si="108"/>
        <v>0.68000000000000038</v>
      </c>
      <c r="AH1025" s="8">
        <f t="shared" si="109"/>
        <v>0.21999999999999964</v>
      </c>
      <c r="AJ1025" s="4">
        <f t="shared" si="110"/>
        <v>0.21199999999999999</v>
      </c>
      <c r="AK1025" s="4">
        <f t="shared" si="106"/>
        <v>9.7113747739442133E-2</v>
      </c>
      <c r="AM1025" s="1">
        <f t="shared" si="111"/>
        <v>3.0812627400577067E-2</v>
      </c>
      <c r="AN1025" s="1">
        <f t="shared" si="112"/>
        <v>0.10902574503311355</v>
      </c>
    </row>
    <row r="1026" spans="31:40" ht="15" customHeight="1" x14ac:dyDescent="0.15">
      <c r="AE1026" s="1">
        <f>IF(COUNTIF(AE$2:AE1025,AE1025)=AE1025,AE1025-1,AE1025)</f>
        <v>90</v>
      </c>
      <c r="AF1026" s="6">
        <f t="shared" si="107"/>
        <v>9.9999999999999992E-2</v>
      </c>
      <c r="AG1026" s="7">
        <f t="shared" si="108"/>
        <v>0.69000000000000039</v>
      </c>
      <c r="AH1026" s="8">
        <f t="shared" si="109"/>
        <v>0.20999999999999963</v>
      </c>
      <c r="AJ1026" s="4">
        <f t="shared" si="110"/>
        <v>0.21099999999999999</v>
      </c>
      <c r="AK1026" s="4">
        <f t="shared" ref="AK1026:AK1089" si="113">SQRT(AF1026^2*E$4+AG1026^2*F$5+AH1026^2*G$6+2*AF1026*AG1026*E$5+2*AF1026*AH1026*E$6+2*AG1026*AH1026*F$6)</f>
        <v>9.7481126378391847E-2</v>
      </c>
      <c r="AM1026" s="1">
        <f t="shared" si="111"/>
        <v>3.0842747270958863E-2</v>
      </c>
      <c r="AN1026" s="1">
        <f t="shared" si="112"/>
        <v>0.10908344370861023</v>
      </c>
    </row>
    <row r="1027" spans="31:40" ht="15" customHeight="1" x14ac:dyDescent="0.15">
      <c r="AE1027" s="1">
        <f>IF(COUNTIF(AE$2:AE1026,AE1026)=AE1026,AE1026-1,AE1026)</f>
        <v>90</v>
      </c>
      <c r="AF1027" s="6">
        <f t="shared" ref="AF1027:AF1090" si="114">IF(AE1027=AE1026,AF1026,AF1026+0.01*(1-3*M$39))</f>
        <v>9.9999999999999992E-2</v>
      </c>
      <c r="AG1027" s="7">
        <f t="shared" ref="AG1027:AG1090" si="115">IF(AE1027=AE1026,AG1026+0.01*(1-3*M$39),M$39)</f>
        <v>0.7000000000000004</v>
      </c>
      <c r="AH1027" s="8">
        <f t="shared" ref="AH1027:AH1090" si="116">1-AF1027-AG1027</f>
        <v>0.19999999999999962</v>
      </c>
      <c r="AJ1027" s="4">
        <f t="shared" si="110"/>
        <v>0.21</v>
      </c>
      <c r="AK1027" s="4">
        <f t="shared" si="113"/>
        <v>9.7877474425937264E-2</v>
      </c>
      <c r="AM1027" s="1">
        <f t="shared" si="111"/>
        <v>3.087286714134066E-2</v>
      </c>
      <c r="AN1027" s="1">
        <f t="shared" si="112"/>
        <v>0.10914114238410692</v>
      </c>
    </row>
    <row r="1028" spans="31:40" ht="15" customHeight="1" x14ac:dyDescent="0.15">
      <c r="AE1028" s="1">
        <f>IF(COUNTIF(AE$2:AE1027,AE1027)=AE1027,AE1027-1,AE1027)</f>
        <v>90</v>
      </c>
      <c r="AF1028" s="6">
        <f t="shared" si="114"/>
        <v>9.9999999999999992E-2</v>
      </c>
      <c r="AG1028" s="7">
        <f t="shared" si="115"/>
        <v>0.71000000000000041</v>
      </c>
      <c r="AH1028" s="8">
        <f t="shared" si="116"/>
        <v>0.18999999999999961</v>
      </c>
      <c r="AJ1028" s="4">
        <f t="shared" ref="AJ1028:AJ1091" si="117">AF1028*$C$4+AG1028*$C$5+AH1028*$C$6</f>
        <v>0.20899999999999999</v>
      </c>
      <c r="AK1028" s="4">
        <f t="shared" si="113"/>
        <v>9.8302441475275684E-2</v>
      </c>
      <c r="AM1028" s="1">
        <f t="shared" ref="AM1028:AM1091" si="118">AM1027+0.0003*Z$34</f>
        <v>3.0902987011722456E-2</v>
      </c>
      <c r="AN1028" s="1">
        <f t="shared" ref="AN1028:AN1091" si="119">F$37*AM1028+C$7</f>
        <v>0.10919884105960362</v>
      </c>
    </row>
    <row r="1029" spans="31:40" ht="15" customHeight="1" x14ac:dyDescent="0.15">
      <c r="AE1029" s="1">
        <f>IF(COUNTIF(AE$2:AE1028,AE1028)=AE1028,AE1028-1,AE1028)</f>
        <v>90</v>
      </c>
      <c r="AF1029" s="6">
        <f t="shared" si="114"/>
        <v>9.9999999999999992E-2</v>
      </c>
      <c r="AG1029" s="7">
        <f t="shared" si="115"/>
        <v>0.72000000000000042</v>
      </c>
      <c r="AH1029" s="8">
        <f t="shared" si="116"/>
        <v>0.1799999999999996</v>
      </c>
      <c r="AJ1029" s="4">
        <f t="shared" si="117"/>
        <v>0.20799999999999999</v>
      </c>
      <c r="AK1029" s="4">
        <f t="shared" si="113"/>
        <v>9.8755658065753399E-2</v>
      </c>
      <c r="AM1029" s="1">
        <f t="shared" si="118"/>
        <v>3.0933106882104253E-2</v>
      </c>
      <c r="AN1029" s="1">
        <f t="shared" si="119"/>
        <v>0.1092565397351003</v>
      </c>
    </row>
    <row r="1030" spans="31:40" ht="15" customHeight="1" x14ac:dyDescent="0.15">
      <c r="AE1030" s="1">
        <f>IF(COUNTIF(AE$2:AE1029,AE1029)=AE1029,AE1029-1,AE1029)</f>
        <v>90</v>
      </c>
      <c r="AF1030" s="6">
        <f t="shared" si="114"/>
        <v>9.9999999999999992E-2</v>
      </c>
      <c r="AG1030" s="7">
        <f t="shared" si="115"/>
        <v>0.73000000000000043</v>
      </c>
      <c r="AH1030" s="8">
        <f t="shared" si="116"/>
        <v>0.1699999999999996</v>
      </c>
      <c r="AJ1030" s="4">
        <f t="shared" si="117"/>
        <v>0.20699999999999999</v>
      </c>
      <c r="AK1030" s="4">
        <f t="shared" si="113"/>
        <v>9.9236737149102222E-2</v>
      </c>
      <c r="AM1030" s="1">
        <f t="shared" si="118"/>
        <v>3.0963226752486049E-2</v>
      </c>
      <c r="AN1030" s="1">
        <f t="shared" si="119"/>
        <v>0.10931423841059701</v>
      </c>
    </row>
    <row r="1031" spans="31:40" ht="15" customHeight="1" x14ac:dyDescent="0.15">
      <c r="AE1031" s="1">
        <f>IF(COUNTIF(AE$2:AE1030,AE1030)=AE1030,AE1030-1,AE1030)</f>
        <v>90</v>
      </c>
      <c r="AF1031" s="6">
        <f t="shared" si="114"/>
        <v>9.9999999999999992E-2</v>
      </c>
      <c r="AG1031" s="7">
        <f t="shared" si="115"/>
        <v>0.74000000000000044</v>
      </c>
      <c r="AH1031" s="8">
        <f t="shared" si="116"/>
        <v>0.15999999999999959</v>
      </c>
      <c r="AJ1031" s="4">
        <f t="shared" si="117"/>
        <v>0.20599999999999999</v>
      </c>
      <c r="AK1031" s="4">
        <f t="shared" si="113"/>
        <v>9.9745275577342515E-2</v>
      </c>
      <c r="AM1031" s="1">
        <f t="shared" si="118"/>
        <v>3.0993346622867846E-2</v>
      </c>
      <c r="AN1031" s="1">
        <f t="shared" si="119"/>
        <v>0.10937193708609369</v>
      </c>
    </row>
    <row r="1032" spans="31:40" ht="15" customHeight="1" x14ac:dyDescent="0.15">
      <c r="AE1032" s="1">
        <f>IF(COUNTIF(AE$2:AE1031,AE1031)=AE1031,AE1031-1,AE1031)</f>
        <v>90</v>
      </c>
      <c r="AF1032" s="6">
        <f t="shared" si="114"/>
        <v>9.9999999999999992E-2</v>
      </c>
      <c r="AG1032" s="7">
        <f t="shared" si="115"/>
        <v>0.75000000000000044</v>
      </c>
      <c r="AH1032" s="8">
        <f t="shared" si="116"/>
        <v>0.14999999999999958</v>
      </c>
      <c r="AJ1032" s="4">
        <f t="shared" si="117"/>
        <v>0.20499999999999999</v>
      </c>
      <c r="AK1032" s="4">
        <f t="shared" si="113"/>
        <v>0.10028085560065793</v>
      </c>
      <c r="AM1032" s="1">
        <f t="shared" si="118"/>
        <v>3.1023466493249642E-2</v>
      </c>
      <c r="AN1032" s="1">
        <f t="shared" si="119"/>
        <v>0.10942963576159039</v>
      </c>
    </row>
    <row r="1033" spans="31:40" ht="15" customHeight="1" x14ac:dyDescent="0.15">
      <c r="AE1033" s="1">
        <f>IF(COUNTIF(AE$2:AE1032,AE1032)=AE1032,AE1032-1,AE1032)</f>
        <v>90</v>
      </c>
      <c r="AF1033" s="6">
        <f t="shared" si="114"/>
        <v>9.9999999999999992E-2</v>
      </c>
      <c r="AG1033" s="7">
        <f t="shared" si="115"/>
        <v>0.76000000000000045</v>
      </c>
      <c r="AH1033" s="8">
        <f t="shared" si="116"/>
        <v>0.13999999999999957</v>
      </c>
      <c r="AJ1033" s="4">
        <f t="shared" si="117"/>
        <v>0.20399999999999999</v>
      </c>
      <c r="AK1033" s="4">
        <f t="shared" si="113"/>
        <v>0.10084304636413957</v>
      </c>
      <c r="AM1033" s="1">
        <f t="shared" si="118"/>
        <v>3.1053586363631439E-2</v>
      </c>
      <c r="AN1033" s="1">
        <f t="shared" si="119"/>
        <v>0.10948733443708708</v>
      </c>
    </row>
    <row r="1034" spans="31:40" ht="15" customHeight="1" x14ac:dyDescent="0.15">
      <c r="AE1034" s="1">
        <f>IF(COUNTIF(AE$2:AE1033,AE1033)=AE1033,AE1033-1,AE1033)</f>
        <v>90</v>
      </c>
      <c r="AF1034" s="6">
        <f t="shared" si="114"/>
        <v>9.9999999999999992E-2</v>
      </c>
      <c r="AG1034" s="7">
        <f t="shared" si="115"/>
        <v>0.77000000000000046</v>
      </c>
      <c r="AH1034" s="8">
        <f t="shared" si="116"/>
        <v>0.12999999999999956</v>
      </c>
      <c r="AJ1034" s="4">
        <f t="shared" si="117"/>
        <v>0.20299999999999999</v>
      </c>
      <c r="AK1034" s="4">
        <f t="shared" si="113"/>
        <v>0.10143140539300441</v>
      </c>
      <c r="AM1034" s="1">
        <f t="shared" si="118"/>
        <v>3.1083706234013235E-2</v>
      </c>
      <c r="AN1034" s="1">
        <f t="shared" si="119"/>
        <v>0.10954503311258376</v>
      </c>
    </row>
    <row r="1035" spans="31:40" ht="15" customHeight="1" x14ac:dyDescent="0.15">
      <c r="AE1035" s="1">
        <f>IF(COUNTIF(AE$2:AE1034,AE1034)=AE1034,AE1034-1,AE1034)</f>
        <v>90</v>
      </c>
      <c r="AF1035" s="6">
        <f t="shared" si="114"/>
        <v>9.9999999999999992E-2</v>
      </c>
      <c r="AG1035" s="7">
        <f t="shared" si="115"/>
        <v>0.78000000000000047</v>
      </c>
      <c r="AH1035" s="8">
        <f t="shared" si="116"/>
        <v>0.11999999999999955</v>
      </c>
      <c r="AJ1035" s="4">
        <f t="shared" si="117"/>
        <v>0.20199999999999999</v>
      </c>
      <c r="AK1035" s="4">
        <f t="shared" si="113"/>
        <v>0.10204548005668848</v>
      </c>
      <c r="AM1035" s="1">
        <f t="shared" si="118"/>
        <v>3.1113826104395031E-2</v>
      </c>
      <c r="AN1035" s="1">
        <f t="shared" si="119"/>
        <v>0.10960273178808046</v>
      </c>
    </row>
    <row r="1036" spans="31:40" ht="15" customHeight="1" x14ac:dyDescent="0.15">
      <c r="AE1036" s="1">
        <f>IF(COUNTIF(AE$2:AE1035,AE1035)=AE1035,AE1035-1,AE1035)</f>
        <v>90</v>
      </c>
      <c r="AF1036" s="6">
        <f t="shared" si="114"/>
        <v>9.9999999999999992E-2</v>
      </c>
      <c r="AG1036" s="7">
        <f t="shared" si="115"/>
        <v>0.79000000000000048</v>
      </c>
      <c r="AH1036" s="8">
        <f t="shared" si="116"/>
        <v>0.10999999999999954</v>
      </c>
      <c r="AJ1036" s="4">
        <f t="shared" si="117"/>
        <v>0.20099999999999998</v>
      </c>
      <c r="AK1036" s="4">
        <f t="shared" si="113"/>
        <v>0.1026848090030848</v>
      </c>
      <c r="AM1036" s="1">
        <f t="shared" si="118"/>
        <v>3.1143945974776828E-2</v>
      </c>
      <c r="AN1036" s="1">
        <f t="shared" si="119"/>
        <v>0.10966043046357715</v>
      </c>
    </row>
    <row r="1037" spans="31:40" ht="15" customHeight="1" x14ac:dyDescent="0.15">
      <c r="AE1037" s="1">
        <f>IF(COUNTIF(AE$2:AE1036,AE1036)=AE1036,AE1036-1,AE1036)</f>
        <v>90</v>
      </c>
      <c r="AF1037" s="6">
        <f t="shared" si="114"/>
        <v>9.9999999999999992E-2</v>
      </c>
      <c r="AG1037" s="7">
        <f t="shared" si="115"/>
        <v>0.80000000000000049</v>
      </c>
      <c r="AH1037" s="8">
        <f t="shared" si="116"/>
        <v>9.9999999999999534E-2</v>
      </c>
      <c r="AJ1037" s="4">
        <f t="shared" si="117"/>
        <v>0.19999999999999998</v>
      </c>
      <c r="AK1037" s="4">
        <f t="shared" si="113"/>
        <v>0.10334892355511018</v>
      </c>
      <c r="AM1037" s="1">
        <f t="shared" si="118"/>
        <v>3.1174065845158624E-2</v>
      </c>
      <c r="AN1037" s="1">
        <f t="shared" si="119"/>
        <v>0.10971812913907383</v>
      </c>
    </row>
    <row r="1038" spans="31:40" ht="15" customHeight="1" x14ac:dyDescent="0.15">
      <c r="AE1038" s="1">
        <f>IF(COUNTIF(AE$2:AE1037,AE1037)=AE1037,AE1037-1,AE1037)</f>
        <v>90</v>
      </c>
      <c r="AF1038" s="6">
        <f t="shared" si="114"/>
        <v>9.9999999999999992E-2</v>
      </c>
      <c r="AG1038" s="7">
        <f t="shared" si="115"/>
        <v>0.8100000000000005</v>
      </c>
      <c r="AH1038" s="8">
        <f t="shared" si="116"/>
        <v>8.9999999999999525E-2</v>
      </c>
      <c r="AJ1038" s="4">
        <f t="shared" si="117"/>
        <v>0.19899999999999998</v>
      </c>
      <c r="AK1038" s="4">
        <f t="shared" si="113"/>
        <v>0.10403734906272846</v>
      </c>
      <c r="AM1038" s="1">
        <f t="shared" si="118"/>
        <v>3.1204185715540421E-2</v>
      </c>
      <c r="AN1038" s="1">
        <f t="shared" si="119"/>
        <v>0.10977582781457053</v>
      </c>
    </row>
    <row r="1039" spans="31:40" ht="15" customHeight="1" x14ac:dyDescent="0.15">
      <c r="AE1039" s="1">
        <f>IF(COUNTIF(AE$2:AE1038,AE1038)=AE1038,AE1038-1,AE1038)</f>
        <v>90</v>
      </c>
      <c r="AF1039" s="6">
        <f t="shared" si="114"/>
        <v>9.9999999999999992E-2</v>
      </c>
      <c r="AG1039" s="7">
        <f t="shared" si="115"/>
        <v>0.82000000000000051</v>
      </c>
      <c r="AH1039" s="8">
        <f t="shared" si="116"/>
        <v>7.9999999999999516E-2</v>
      </c>
      <c r="AJ1039" s="4">
        <f t="shared" si="117"/>
        <v>0.19799999999999998</v>
      </c>
      <c r="AK1039" s="4">
        <f t="shared" si="113"/>
        <v>0.10474960620451042</v>
      </c>
      <c r="AM1039" s="1">
        <f t="shared" si="118"/>
        <v>3.1234305585922217E-2</v>
      </c>
      <c r="AN1039" s="1">
        <f t="shared" si="119"/>
        <v>0.10983352649006722</v>
      </c>
    </row>
    <row r="1040" spans="31:40" ht="15" customHeight="1" x14ac:dyDescent="0.15">
      <c r="AE1040" s="1">
        <f>IF(COUNTIF(AE$2:AE1039,AE1039)=AE1039,AE1039-1,AE1039)</f>
        <v>90</v>
      </c>
      <c r="AF1040" s="6">
        <f t="shared" si="114"/>
        <v>9.9999999999999992E-2</v>
      </c>
      <c r="AG1040" s="7">
        <f t="shared" si="115"/>
        <v>0.83000000000000052</v>
      </c>
      <c r="AH1040" s="8">
        <f t="shared" si="116"/>
        <v>6.9999999999999507E-2</v>
      </c>
      <c r="AJ1040" s="4">
        <f t="shared" si="117"/>
        <v>0.19699999999999998</v>
      </c>
      <c r="AK1040" s="4">
        <f t="shared" si="113"/>
        <v>0.10548521223375344</v>
      </c>
      <c r="AM1040" s="1">
        <f t="shared" si="118"/>
        <v>3.1264425456304014E-2</v>
      </c>
      <c r="AN1040" s="1">
        <f t="shared" si="119"/>
        <v>0.1098912251655639</v>
      </c>
    </row>
    <row r="1041" spans="31:40" ht="15" customHeight="1" x14ac:dyDescent="0.15">
      <c r="AE1041" s="1">
        <f>IF(COUNTIF(AE$2:AE1040,AE1040)=AE1040,AE1040-1,AE1040)</f>
        <v>90</v>
      </c>
      <c r="AF1041" s="6">
        <f t="shared" si="114"/>
        <v>9.9999999999999992E-2</v>
      </c>
      <c r="AG1041" s="7">
        <f t="shared" si="115"/>
        <v>0.84000000000000052</v>
      </c>
      <c r="AH1041" s="8">
        <f t="shared" si="116"/>
        <v>5.9999999999999498E-2</v>
      </c>
      <c r="AJ1041" s="4">
        <f t="shared" si="117"/>
        <v>0.19599999999999998</v>
      </c>
      <c r="AK1041" s="4">
        <f t="shared" si="113"/>
        <v>0.10624368216510575</v>
      </c>
      <c r="AM1041" s="1">
        <f t="shared" si="118"/>
        <v>3.129454532668581E-2</v>
      </c>
      <c r="AN1041" s="1">
        <f t="shared" si="119"/>
        <v>0.1099489238410606</v>
      </c>
    </row>
    <row r="1042" spans="31:40" ht="15" customHeight="1" x14ac:dyDescent="0.15">
      <c r="AE1042" s="1">
        <f>IF(COUNTIF(AE$2:AE1041,AE1041)=AE1041,AE1041-1,AE1041)</f>
        <v>90</v>
      </c>
      <c r="AF1042" s="6">
        <f t="shared" si="114"/>
        <v>9.9999999999999992E-2</v>
      </c>
      <c r="AG1042" s="7">
        <f t="shared" si="115"/>
        <v>0.85000000000000053</v>
      </c>
      <c r="AH1042" s="8">
        <f t="shared" si="116"/>
        <v>4.9999999999999489E-2</v>
      </c>
      <c r="AJ1042" s="4">
        <f t="shared" si="117"/>
        <v>0.19499999999999998</v>
      </c>
      <c r="AK1042" s="4">
        <f t="shared" si="113"/>
        <v>0.10702452989852376</v>
      </c>
      <c r="AM1042" s="1">
        <f t="shared" si="118"/>
        <v>3.1324665197067607E-2</v>
      </c>
      <c r="AN1042" s="1">
        <f t="shared" si="119"/>
        <v>0.1100066225165573</v>
      </c>
    </row>
    <row r="1043" spans="31:40" ht="15" customHeight="1" x14ac:dyDescent="0.15">
      <c r="AE1043" s="1">
        <f>IF(COUNTIF(AE$2:AE1042,AE1042)=AE1042,AE1042-1,AE1042)</f>
        <v>90</v>
      </c>
      <c r="AF1043" s="6">
        <f t="shared" si="114"/>
        <v>9.9999999999999992E-2</v>
      </c>
      <c r="AG1043" s="7">
        <f t="shared" si="115"/>
        <v>0.86000000000000054</v>
      </c>
      <c r="AH1043" s="8">
        <f t="shared" si="116"/>
        <v>3.999999999999948E-2</v>
      </c>
      <c r="AJ1043" s="4">
        <f t="shared" si="117"/>
        <v>0.19399999999999998</v>
      </c>
      <c r="AK1043" s="4">
        <f t="shared" si="113"/>
        <v>0.1078272692782304</v>
      </c>
      <c r="AM1043" s="1">
        <f t="shared" si="118"/>
        <v>3.1354785067449403E-2</v>
      </c>
      <c r="AN1043" s="1">
        <f t="shared" si="119"/>
        <v>0.11006432119205398</v>
      </c>
    </row>
    <row r="1044" spans="31:40" ht="15" customHeight="1" x14ac:dyDescent="0.15">
      <c r="AE1044" s="1">
        <f>IF(COUNTIF(AE$2:AE1043,AE1043)=AE1043,AE1043-1,AE1043)</f>
        <v>90</v>
      </c>
      <c r="AF1044" s="6">
        <f t="shared" si="114"/>
        <v>9.9999999999999992E-2</v>
      </c>
      <c r="AG1044" s="7">
        <f t="shared" si="115"/>
        <v>0.87000000000000055</v>
      </c>
      <c r="AH1044" s="8">
        <f t="shared" si="116"/>
        <v>2.9999999999999472E-2</v>
      </c>
      <c r="AJ1044" s="4">
        <f t="shared" si="117"/>
        <v>0.19299999999999998</v>
      </c>
      <c r="AK1044" s="4">
        <f t="shared" si="113"/>
        <v>0.10865141508512446</v>
      </c>
      <c r="AM1044" s="1">
        <f t="shared" si="118"/>
        <v>3.13849049378312E-2</v>
      </c>
      <c r="AN1044" s="1">
        <f t="shared" si="119"/>
        <v>0.11012201986755067</v>
      </c>
    </row>
    <row r="1045" spans="31:40" ht="15" customHeight="1" x14ac:dyDescent="0.15">
      <c r="AE1045" s="1">
        <f>IF(COUNTIF(AE$2:AE1044,AE1044)=AE1044,AE1044-1,AE1044)</f>
        <v>90</v>
      </c>
      <c r="AF1045" s="6">
        <f t="shared" si="114"/>
        <v>9.9999999999999992E-2</v>
      </c>
      <c r="AG1045" s="7">
        <f t="shared" si="115"/>
        <v>0.88000000000000056</v>
      </c>
      <c r="AH1045" s="8">
        <f t="shared" si="116"/>
        <v>1.9999999999999463E-2</v>
      </c>
      <c r="AJ1045" s="4">
        <f t="shared" si="117"/>
        <v>0.19199999999999998</v>
      </c>
      <c r="AK1045" s="4">
        <f t="shared" si="113"/>
        <v>0.10949648396181499</v>
      </c>
      <c r="AM1045" s="1">
        <f t="shared" si="118"/>
        <v>3.1415024808212996E-2</v>
      </c>
      <c r="AN1045" s="1">
        <f t="shared" si="119"/>
        <v>0.11017971854304737</v>
      </c>
    </row>
    <row r="1046" spans="31:40" ht="15" customHeight="1" x14ac:dyDescent="0.15">
      <c r="AE1046" s="1">
        <f>IF(COUNTIF(AE$2:AE1045,AE1045)=AE1045,AE1045-1,AE1045)</f>
        <v>90</v>
      </c>
      <c r="AF1046" s="6">
        <f t="shared" si="114"/>
        <v>9.9999999999999992E-2</v>
      </c>
      <c r="AG1046" s="7">
        <f t="shared" si="115"/>
        <v>0.89000000000000057</v>
      </c>
      <c r="AH1046" s="8">
        <f t="shared" si="116"/>
        <v>9.9999999999994538E-3</v>
      </c>
      <c r="AJ1046" s="4">
        <f t="shared" si="117"/>
        <v>0.19099999999999998</v>
      </c>
      <c r="AK1046" s="4">
        <f t="shared" si="113"/>
        <v>0.11036199527011104</v>
      </c>
      <c r="AM1046" s="1">
        <f t="shared" si="118"/>
        <v>3.1445144678594793E-2</v>
      </c>
      <c r="AN1046" s="1">
        <f t="shared" si="119"/>
        <v>0.11023741721854405</v>
      </c>
    </row>
    <row r="1047" spans="31:40" ht="15" customHeight="1" x14ac:dyDescent="0.15">
      <c r="AE1047" s="1">
        <f>IF(COUNTIF(AE$2:AE1046,AE1046)=AE1046,AE1046-1,AE1046)</f>
        <v>89</v>
      </c>
      <c r="AF1047" s="6">
        <f t="shared" si="114"/>
        <v>0.10999999999999999</v>
      </c>
      <c r="AG1047" s="7">
        <f t="shared" si="115"/>
        <v>0</v>
      </c>
      <c r="AH1047" s="8">
        <f t="shared" si="116"/>
        <v>0.89</v>
      </c>
      <c r="AJ1047" s="4">
        <f t="shared" si="117"/>
        <v>0.27800000000000002</v>
      </c>
      <c r="AK1047" s="4">
        <f t="shared" si="113"/>
        <v>0.13466495460957911</v>
      </c>
      <c r="AM1047" s="1">
        <f t="shared" si="118"/>
        <v>3.1475264548976589E-2</v>
      </c>
      <c r="AN1047" s="1">
        <f t="shared" si="119"/>
        <v>0.11029511589404076</v>
      </c>
    </row>
    <row r="1048" spans="31:40" ht="15" customHeight="1" x14ac:dyDescent="0.15">
      <c r="AE1048" s="1">
        <f>IF(COUNTIF(AE$2:AE1047,AE1047)=AE1047,AE1047-1,AE1047)</f>
        <v>89</v>
      </c>
      <c r="AF1048" s="6">
        <f t="shared" si="114"/>
        <v>0.10999999999999999</v>
      </c>
      <c r="AG1048" s="7">
        <f t="shared" si="115"/>
        <v>0.01</v>
      </c>
      <c r="AH1048" s="8">
        <f t="shared" si="116"/>
        <v>0.88</v>
      </c>
      <c r="AJ1048" s="4">
        <f t="shared" si="117"/>
        <v>0.27700000000000002</v>
      </c>
      <c r="AK1048" s="4">
        <f t="shared" si="113"/>
        <v>0.13344092325819693</v>
      </c>
      <c r="AM1048" s="1">
        <f t="shared" si="118"/>
        <v>3.1505384419358386E-2</v>
      </c>
      <c r="AN1048" s="1">
        <f t="shared" si="119"/>
        <v>0.11035281456953744</v>
      </c>
    </row>
    <row r="1049" spans="31:40" ht="15" customHeight="1" x14ac:dyDescent="0.15">
      <c r="AE1049" s="1">
        <f>IF(COUNTIF(AE$2:AE1048,AE1048)=AE1048,AE1048-1,AE1048)</f>
        <v>89</v>
      </c>
      <c r="AF1049" s="6">
        <f t="shared" si="114"/>
        <v>0.10999999999999999</v>
      </c>
      <c r="AG1049" s="7">
        <f t="shared" si="115"/>
        <v>0.02</v>
      </c>
      <c r="AH1049" s="8">
        <f t="shared" si="116"/>
        <v>0.87</v>
      </c>
      <c r="AJ1049" s="4">
        <f t="shared" si="117"/>
        <v>0.27600000000000002</v>
      </c>
      <c r="AK1049" s="4">
        <f t="shared" si="113"/>
        <v>0.13222802274858381</v>
      </c>
      <c r="AM1049" s="1">
        <f t="shared" si="118"/>
        <v>3.1535504289740182E-2</v>
      </c>
      <c r="AN1049" s="1">
        <f t="shared" si="119"/>
        <v>0.11041051324503412</v>
      </c>
    </row>
    <row r="1050" spans="31:40" ht="15" customHeight="1" x14ac:dyDescent="0.15">
      <c r="AE1050" s="1">
        <f>IF(COUNTIF(AE$2:AE1049,AE1049)=AE1049,AE1049-1,AE1049)</f>
        <v>89</v>
      </c>
      <c r="AF1050" s="6">
        <f t="shared" si="114"/>
        <v>0.10999999999999999</v>
      </c>
      <c r="AG1050" s="7">
        <f t="shared" si="115"/>
        <v>0.03</v>
      </c>
      <c r="AH1050" s="8">
        <f t="shared" si="116"/>
        <v>0.86</v>
      </c>
      <c r="AJ1050" s="4">
        <f t="shared" si="117"/>
        <v>0.27500000000000002</v>
      </c>
      <c r="AK1050" s="4">
        <f t="shared" si="113"/>
        <v>0.13102656219255698</v>
      </c>
      <c r="AM1050" s="1">
        <f t="shared" si="118"/>
        <v>3.1565624160121979E-2</v>
      </c>
      <c r="AN1050" s="1">
        <f t="shared" si="119"/>
        <v>0.11046821192053083</v>
      </c>
    </row>
    <row r="1051" spans="31:40" ht="15" customHeight="1" x14ac:dyDescent="0.15">
      <c r="AE1051" s="1">
        <f>IF(COUNTIF(AE$2:AE1050,AE1050)=AE1050,AE1050-1,AE1050)</f>
        <v>89</v>
      </c>
      <c r="AF1051" s="6">
        <f t="shared" si="114"/>
        <v>0.10999999999999999</v>
      </c>
      <c r="AG1051" s="7">
        <f t="shared" si="115"/>
        <v>0.04</v>
      </c>
      <c r="AH1051" s="8">
        <f t="shared" si="116"/>
        <v>0.85</v>
      </c>
      <c r="AJ1051" s="4">
        <f t="shared" si="117"/>
        <v>0.27400000000000002</v>
      </c>
      <c r="AK1051" s="4">
        <f t="shared" si="113"/>
        <v>0.12983685917334875</v>
      </c>
      <c r="AM1051" s="1">
        <f t="shared" si="118"/>
        <v>3.1595744030503775E-2</v>
      </c>
      <c r="AN1051" s="1">
        <f t="shared" si="119"/>
        <v>0.11052591059602751</v>
      </c>
    </row>
    <row r="1052" spans="31:40" ht="15" customHeight="1" x14ac:dyDescent="0.15">
      <c r="AE1052" s="1">
        <f>IF(COUNTIF(AE$2:AE1051,AE1051)=AE1051,AE1051-1,AE1051)</f>
        <v>89</v>
      </c>
      <c r="AF1052" s="6">
        <f t="shared" si="114"/>
        <v>0.10999999999999999</v>
      </c>
      <c r="AG1052" s="7">
        <f t="shared" si="115"/>
        <v>0.05</v>
      </c>
      <c r="AH1052" s="8">
        <f t="shared" si="116"/>
        <v>0.84</v>
      </c>
      <c r="AJ1052" s="4">
        <f t="shared" si="117"/>
        <v>0.27300000000000002</v>
      </c>
      <c r="AK1052" s="4">
        <f t="shared" si="113"/>
        <v>0.12865923985474187</v>
      </c>
      <c r="AM1052" s="1">
        <f t="shared" si="118"/>
        <v>3.1625863900885572E-2</v>
      </c>
      <c r="AN1052" s="1">
        <f t="shared" si="119"/>
        <v>0.11058360927152421</v>
      </c>
    </row>
    <row r="1053" spans="31:40" ht="15" customHeight="1" x14ac:dyDescent="0.15">
      <c r="AE1053" s="1">
        <f>IF(COUNTIF(AE$2:AE1052,AE1052)=AE1052,AE1052-1,AE1052)</f>
        <v>89</v>
      </c>
      <c r="AF1053" s="6">
        <f t="shared" si="114"/>
        <v>0.10999999999999999</v>
      </c>
      <c r="AG1053" s="7">
        <f t="shared" si="115"/>
        <v>6.0000000000000005E-2</v>
      </c>
      <c r="AH1053" s="8">
        <f t="shared" si="116"/>
        <v>0.83</v>
      </c>
      <c r="AJ1053" s="4">
        <f t="shared" si="117"/>
        <v>0.27199999999999996</v>
      </c>
      <c r="AK1053" s="4">
        <f t="shared" si="113"/>
        <v>0.12749403907634269</v>
      </c>
      <c r="AM1053" s="1">
        <f t="shared" si="118"/>
        <v>3.1655983771267368E-2</v>
      </c>
      <c r="AN1053" s="1">
        <f t="shared" si="119"/>
        <v>0.1106413079470209</v>
      </c>
    </row>
    <row r="1054" spans="31:40" ht="15" customHeight="1" x14ac:dyDescent="0.15">
      <c r="AE1054" s="1">
        <f>IF(COUNTIF(AE$2:AE1053,AE1053)=AE1053,AE1053-1,AE1053)</f>
        <v>89</v>
      </c>
      <c r="AF1054" s="6">
        <f t="shared" si="114"/>
        <v>0.10999999999999999</v>
      </c>
      <c r="AG1054" s="7">
        <f t="shared" si="115"/>
        <v>7.0000000000000007E-2</v>
      </c>
      <c r="AH1054" s="8">
        <f t="shared" si="116"/>
        <v>0.82000000000000006</v>
      </c>
      <c r="AJ1054" s="4">
        <f t="shared" si="117"/>
        <v>0.27100000000000002</v>
      </c>
      <c r="AK1054" s="4">
        <f t="shared" si="113"/>
        <v>0.12634160043311152</v>
      </c>
      <c r="AM1054" s="1">
        <f t="shared" si="118"/>
        <v>3.1686103641649165E-2</v>
      </c>
      <c r="AN1054" s="1">
        <f t="shared" si="119"/>
        <v>0.11069900662251758</v>
      </c>
    </row>
    <row r="1055" spans="31:40" ht="15" customHeight="1" x14ac:dyDescent="0.15">
      <c r="AE1055" s="1">
        <f>IF(COUNTIF(AE$2:AE1054,AE1054)=AE1054,AE1054-1,AE1054)</f>
        <v>89</v>
      </c>
      <c r="AF1055" s="6">
        <f t="shared" si="114"/>
        <v>0.10999999999999999</v>
      </c>
      <c r="AG1055" s="7">
        <f t="shared" si="115"/>
        <v>0.08</v>
      </c>
      <c r="AH1055" s="8">
        <f t="shared" si="116"/>
        <v>0.81</v>
      </c>
      <c r="AJ1055" s="4">
        <f t="shared" si="117"/>
        <v>0.27</v>
      </c>
      <c r="AK1055" s="4">
        <f t="shared" si="113"/>
        <v>0.12520227633713377</v>
      </c>
      <c r="AM1055" s="1">
        <f t="shared" si="118"/>
        <v>3.1716223512030961E-2</v>
      </c>
      <c r="AN1055" s="1">
        <f t="shared" si="119"/>
        <v>0.11075670529801428</v>
      </c>
    </row>
    <row r="1056" spans="31:40" ht="15" customHeight="1" x14ac:dyDescent="0.15">
      <c r="AE1056" s="1">
        <f>IF(COUNTIF(AE$2:AE1055,AE1055)=AE1055,AE1055-1,AE1055)</f>
        <v>89</v>
      </c>
      <c r="AF1056" s="6">
        <f t="shared" si="114"/>
        <v>0.10999999999999999</v>
      </c>
      <c r="AG1056" s="7">
        <f t="shared" si="115"/>
        <v>0.09</v>
      </c>
      <c r="AH1056" s="8">
        <f t="shared" si="116"/>
        <v>0.8</v>
      </c>
      <c r="AJ1056" s="4">
        <f t="shared" si="117"/>
        <v>0.26900000000000002</v>
      </c>
      <c r="AK1056" s="4">
        <f t="shared" si="113"/>
        <v>0.12407642805948277</v>
      </c>
      <c r="AM1056" s="1">
        <f t="shared" si="118"/>
        <v>3.1746343382412757E-2</v>
      </c>
      <c r="AN1056" s="1">
        <f t="shared" si="119"/>
        <v>0.11081440397351097</v>
      </c>
    </row>
    <row r="1057" spans="31:40" ht="15" customHeight="1" x14ac:dyDescent="0.15">
      <c r="AE1057" s="1">
        <f>IF(COUNTIF(AE$2:AE1056,AE1056)=AE1056,AE1056-1,AE1056)</f>
        <v>89</v>
      </c>
      <c r="AF1057" s="6">
        <f t="shared" si="114"/>
        <v>0.10999999999999999</v>
      </c>
      <c r="AG1057" s="7">
        <f t="shared" si="115"/>
        <v>9.9999999999999992E-2</v>
      </c>
      <c r="AH1057" s="8">
        <f t="shared" si="116"/>
        <v>0.79</v>
      </c>
      <c r="AJ1057" s="4">
        <f t="shared" si="117"/>
        <v>0.26800000000000002</v>
      </c>
      <c r="AK1057" s="4">
        <f t="shared" si="113"/>
        <v>0.12296442574988914</v>
      </c>
      <c r="AM1057" s="1">
        <f t="shared" si="118"/>
        <v>3.1776463252794554E-2</v>
      </c>
      <c r="AN1057" s="1">
        <f t="shared" si="119"/>
        <v>0.11087210264900765</v>
      </c>
    </row>
    <row r="1058" spans="31:40" ht="15" customHeight="1" x14ac:dyDescent="0.15">
      <c r="AE1058" s="1">
        <f>IF(COUNTIF(AE$2:AE1057,AE1057)=AE1057,AE1057-1,AE1057)</f>
        <v>89</v>
      </c>
      <c r="AF1058" s="6">
        <f t="shared" si="114"/>
        <v>0.10999999999999999</v>
      </c>
      <c r="AG1058" s="7">
        <f t="shared" si="115"/>
        <v>0.10999999999999999</v>
      </c>
      <c r="AH1058" s="8">
        <f t="shared" si="116"/>
        <v>0.78</v>
      </c>
      <c r="AJ1058" s="4">
        <f t="shared" si="117"/>
        <v>0.26700000000000002</v>
      </c>
      <c r="AK1058" s="4">
        <f t="shared" si="113"/>
        <v>0.12186664843180024</v>
      </c>
      <c r="AM1058" s="1">
        <f t="shared" si="118"/>
        <v>3.180658312317635E-2</v>
      </c>
      <c r="AN1058" s="1">
        <f t="shared" si="119"/>
        <v>0.11092980132450435</v>
      </c>
    </row>
    <row r="1059" spans="31:40" ht="15" customHeight="1" x14ac:dyDescent="0.15">
      <c r="AE1059" s="1">
        <f>IF(COUNTIF(AE$2:AE1058,AE1058)=AE1058,AE1058-1,AE1058)</f>
        <v>89</v>
      </c>
      <c r="AF1059" s="6">
        <f t="shared" si="114"/>
        <v>0.10999999999999999</v>
      </c>
      <c r="AG1059" s="7">
        <f t="shared" si="115"/>
        <v>0.11999999999999998</v>
      </c>
      <c r="AH1059" s="8">
        <f t="shared" si="116"/>
        <v>0.77</v>
      </c>
      <c r="AJ1059" s="4">
        <f t="shared" si="117"/>
        <v>0.26599999999999996</v>
      </c>
      <c r="AK1059" s="4">
        <f t="shared" si="113"/>
        <v>0.1207834839702846</v>
      </c>
      <c r="AM1059" s="1">
        <f t="shared" si="118"/>
        <v>3.1836702993558147E-2</v>
      </c>
      <c r="AN1059" s="1">
        <f t="shared" si="119"/>
        <v>0.11098750000000104</v>
      </c>
    </row>
    <row r="1060" spans="31:40" ht="15" customHeight="1" x14ac:dyDescent="0.15">
      <c r="AE1060" s="1">
        <f>IF(COUNTIF(AE$2:AE1059,AE1059)=AE1059,AE1059-1,AE1059)</f>
        <v>89</v>
      </c>
      <c r="AF1060" s="6">
        <f t="shared" si="114"/>
        <v>0.10999999999999999</v>
      </c>
      <c r="AG1060" s="7">
        <f t="shared" si="115"/>
        <v>0.12999999999999998</v>
      </c>
      <c r="AH1060" s="8">
        <f t="shared" si="116"/>
        <v>0.76</v>
      </c>
      <c r="AJ1060" s="4">
        <f t="shared" si="117"/>
        <v>0.26499999999999996</v>
      </c>
      <c r="AK1060" s="4">
        <f t="shared" si="113"/>
        <v>0.11971532901011464</v>
      </c>
      <c r="AM1060" s="1">
        <f t="shared" si="118"/>
        <v>3.1866822863939943E-2</v>
      </c>
      <c r="AN1060" s="1">
        <f t="shared" si="119"/>
        <v>0.11104519867549772</v>
      </c>
    </row>
    <row r="1061" spans="31:40" ht="15" customHeight="1" x14ac:dyDescent="0.15">
      <c r="AE1061" s="1">
        <f>IF(COUNTIF(AE$2:AE1060,AE1060)=AE1060,AE1060-1,AE1060)</f>
        <v>89</v>
      </c>
      <c r="AF1061" s="6">
        <f t="shared" si="114"/>
        <v>0.10999999999999999</v>
      </c>
      <c r="AG1061" s="7">
        <f t="shared" si="115"/>
        <v>0.13999999999999999</v>
      </c>
      <c r="AH1061" s="8">
        <f t="shared" si="116"/>
        <v>0.75</v>
      </c>
      <c r="AJ1061" s="4">
        <f t="shared" si="117"/>
        <v>0.26399999999999996</v>
      </c>
      <c r="AK1061" s="4">
        <f t="shared" si="113"/>
        <v>0.11866258888124766</v>
      </c>
      <c r="AM1061" s="1">
        <f t="shared" si="118"/>
        <v>3.189694273432174E-2</v>
      </c>
      <c r="AN1061" s="1">
        <f t="shared" si="119"/>
        <v>0.11110289735099442</v>
      </c>
    </row>
    <row r="1062" spans="31:40" ht="15" customHeight="1" x14ac:dyDescent="0.15">
      <c r="AE1062" s="1">
        <f>IF(COUNTIF(AE$2:AE1061,AE1061)=AE1061,AE1061-1,AE1061)</f>
        <v>89</v>
      </c>
      <c r="AF1062" s="6">
        <f t="shared" si="114"/>
        <v>0.10999999999999999</v>
      </c>
      <c r="AG1062" s="7">
        <f t="shared" si="115"/>
        <v>0.15</v>
      </c>
      <c r="AH1062" s="8">
        <f t="shared" si="116"/>
        <v>0.74</v>
      </c>
      <c r="AJ1062" s="4">
        <f t="shared" si="117"/>
        <v>0.26300000000000001</v>
      </c>
      <c r="AK1062" s="4">
        <f t="shared" si="113"/>
        <v>0.1176256774688248</v>
      </c>
      <c r="AM1062" s="1">
        <f t="shared" si="118"/>
        <v>3.1927062604703536E-2</v>
      </c>
      <c r="AN1062" s="1">
        <f t="shared" si="119"/>
        <v>0.11116059602649112</v>
      </c>
    </row>
    <row r="1063" spans="31:40" ht="15" customHeight="1" x14ac:dyDescent="0.15">
      <c r="AE1063" s="1">
        <f>IF(COUNTIF(AE$2:AE1062,AE1062)=AE1062,AE1062-1,AE1062)</f>
        <v>89</v>
      </c>
      <c r="AF1063" s="6">
        <f t="shared" si="114"/>
        <v>0.10999999999999999</v>
      </c>
      <c r="AG1063" s="7">
        <f t="shared" si="115"/>
        <v>0.16</v>
      </c>
      <c r="AH1063" s="8">
        <f t="shared" si="116"/>
        <v>0.73</v>
      </c>
      <c r="AJ1063" s="4">
        <f t="shared" si="117"/>
        <v>0.26200000000000001</v>
      </c>
      <c r="AK1063" s="4">
        <f t="shared" si="113"/>
        <v>0.11660501704472238</v>
      </c>
      <c r="AM1063" s="1">
        <f t="shared" si="118"/>
        <v>3.1957182475085333E-2</v>
      </c>
      <c r="AN1063" s="1">
        <f t="shared" si="119"/>
        <v>0.1112182947019878</v>
      </c>
    </row>
    <row r="1064" spans="31:40" ht="15" customHeight="1" x14ac:dyDescent="0.15">
      <c r="AE1064" s="1">
        <f>IF(COUNTIF(AE$2:AE1063,AE1063)=AE1063,AE1063-1,AE1063)</f>
        <v>89</v>
      </c>
      <c r="AF1064" s="6">
        <f t="shared" si="114"/>
        <v>0.10999999999999999</v>
      </c>
      <c r="AG1064" s="7">
        <f t="shared" si="115"/>
        <v>0.17</v>
      </c>
      <c r="AH1064" s="8">
        <f t="shared" si="116"/>
        <v>0.72</v>
      </c>
      <c r="AJ1064" s="4">
        <f t="shared" si="117"/>
        <v>0.26100000000000001</v>
      </c>
      <c r="AK1064" s="4">
        <f t="shared" si="113"/>
        <v>0.11560103805762299</v>
      </c>
      <c r="AM1064" s="1">
        <f t="shared" si="118"/>
        <v>3.1987302345467129E-2</v>
      </c>
      <c r="AN1064" s="1">
        <f t="shared" si="119"/>
        <v>0.11127599337748451</v>
      </c>
    </row>
    <row r="1065" spans="31:40" ht="15" customHeight="1" x14ac:dyDescent="0.15">
      <c r="AE1065" s="1">
        <f>IF(COUNTIF(AE$2:AE1064,AE1064)=AE1064,AE1064-1,AE1064)</f>
        <v>89</v>
      </c>
      <c r="AF1065" s="6">
        <f t="shared" si="114"/>
        <v>0.10999999999999999</v>
      </c>
      <c r="AG1065" s="7">
        <f t="shared" si="115"/>
        <v>0.18000000000000002</v>
      </c>
      <c r="AH1065" s="8">
        <f t="shared" si="116"/>
        <v>0.71</v>
      </c>
      <c r="AJ1065" s="4">
        <f t="shared" si="117"/>
        <v>0.26</v>
      </c>
      <c r="AK1065" s="4">
        <f t="shared" si="113"/>
        <v>0.11461417887853143</v>
      </c>
      <c r="AM1065" s="1">
        <f t="shared" si="118"/>
        <v>3.2017422215848926E-2</v>
      </c>
      <c r="AN1065" s="1">
        <f t="shared" si="119"/>
        <v>0.11133369205298119</v>
      </c>
    </row>
    <row r="1066" spans="31:40" ht="15" customHeight="1" x14ac:dyDescent="0.15">
      <c r="AE1066" s="1">
        <f>IF(COUNTIF(AE$2:AE1065,AE1065)=AE1065,AE1065-1,AE1065)</f>
        <v>89</v>
      </c>
      <c r="AF1066" s="6">
        <f t="shared" si="114"/>
        <v>0.10999999999999999</v>
      </c>
      <c r="AG1066" s="7">
        <f t="shared" si="115"/>
        <v>0.19000000000000003</v>
      </c>
      <c r="AH1066" s="8">
        <f t="shared" si="116"/>
        <v>0.7</v>
      </c>
      <c r="AJ1066" s="4">
        <f t="shared" si="117"/>
        <v>0.25900000000000001</v>
      </c>
      <c r="AK1066" s="4">
        <f t="shared" si="113"/>
        <v>0.1136448854986444</v>
      </c>
      <c r="AM1066" s="1">
        <f t="shared" si="118"/>
        <v>3.2047542086230722E-2</v>
      </c>
      <c r="AN1066" s="1">
        <f t="shared" si="119"/>
        <v>0.11139139072847787</v>
      </c>
    </row>
    <row r="1067" spans="31:40" ht="15" customHeight="1" x14ac:dyDescent="0.15">
      <c r="AE1067" s="1">
        <f>IF(COUNTIF(AE$2:AE1066,AE1066)=AE1066,AE1066-1,AE1066)</f>
        <v>89</v>
      </c>
      <c r="AF1067" s="6">
        <f t="shared" si="114"/>
        <v>0.10999999999999999</v>
      </c>
      <c r="AG1067" s="7">
        <f t="shared" si="115"/>
        <v>0.20000000000000004</v>
      </c>
      <c r="AH1067" s="8">
        <f t="shared" si="116"/>
        <v>0.69</v>
      </c>
      <c r="AJ1067" s="4">
        <f t="shared" si="117"/>
        <v>0.25800000000000001</v>
      </c>
      <c r="AK1067" s="4">
        <f t="shared" si="113"/>
        <v>0.11269361117649926</v>
      </c>
      <c r="AM1067" s="1">
        <f t="shared" si="118"/>
        <v>3.2077661956612519E-2</v>
      </c>
      <c r="AN1067" s="1">
        <f t="shared" si="119"/>
        <v>0.11144908940397458</v>
      </c>
    </row>
    <row r="1068" spans="31:40" ht="15" customHeight="1" x14ac:dyDescent="0.15">
      <c r="AE1068" s="1">
        <f>IF(COUNTIF(AE$2:AE1067,AE1067)=AE1067,AE1067-1,AE1067)</f>
        <v>89</v>
      </c>
      <c r="AF1068" s="6">
        <f t="shared" si="114"/>
        <v>0.10999999999999999</v>
      </c>
      <c r="AG1068" s="7">
        <f t="shared" si="115"/>
        <v>0.21000000000000005</v>
      </c>
      <c r="AH1068" s="8">
        <f t="shared" si="116"/>
        <v>0.67999999999999994</v>
      </c>
      <c r="AJ1068" s="4">
        <f t="shared" si="117"/>
        <v>0.25700000000000001</v>
      </c>
      <c r="AK1068" s="4">
        <f t="shared" si="113"/>
        <v>0.11176081603138015</v>
      </c>
      <c r="AM1068" s="1">
        <f t="shared" si="118"/>
        <v>3.2107781826994315E-2</v>
      </c>
      <c r="AN1068" s="1">
        <f t="shared" si="119"/>
        <v>0.11150678807947126</v>
      </c>
    </row>
    <row r="1069" spans="31:40" ht="15" customHeight="1" x14ac:dyDescent="0.15">
      <c r="AE1069" s="1">
        <f>IF(COUNTIF(AE$2:AE1068,AE1068)=AE1068,AE1068-1,AE1068)</f>
        <v>89</v>
      </c>
      <c r="AF1069" s="6">
        <f t="shared" si="114"/>
        <v>0.10999999999999999</v>
      </c>
      <c r="AG1069" s="7">
        <f t="shared" si="115"/>
        <v>0.22000000000000006</v>
      </c>
      <c r="AH1069" s="8">
        <f t="shared" si="116"/>
        <v>0.66999999999999993</v>
      </c>
      <c r="AJ1069" s="4">
        <f t="shared" si="117"/>
        <v>0.25600000000000001</v>
      </c>
      <c r="AK1069" s="4">
        <f t="shared" si="113"/>
        <v>0.11084696658005576</v>
      </c>
      <c r="AM1069" s="1">
        <f t="shared" si="118"/>
        <v>3.2137901697376112E-2</v>
      </c>
      <c r="AN1069" s="1">
        <f t="shared" si="119"/>
        <v>0.11156448675496795</v>
      </c>
    </row>
    <row r="1070" spans="31:40" ht="15" customHeight="1" x14ac:dyDescent="0.15">
      <c r="AE1070" s="1">
        <f>IF(COUNTIF(AE$2:AE1069,AE1069)=AE1069,AE1069-1,AE1069)</f>
        <v>89</v>
      </c>
      <c r="AF1070" s="6">
        <f t="shared" si="114"/>
        <v>0.10999999999999999</v>
      </c>
      <c r="AG1070" s="7">
        <f t="shared" si="115"/>
        <v>0.23000000000000007</v>
      </c>
      <c r="AH1070" s="8">
        <f t="shared" si="116"/>
        <v>0.65999999999999992</v>
      </c>
      <c r="AJ1070" s="4">
        <f t="shared" si="117"/>
        <v>0.255</v>
      </c>
      <c r="AK1070" s="4">
        <f t="shared" si="113"/>
        <v>0.10995253521406406</v>
      </c>
      <c r="AM1070" s="1">
        <f t="shared" si="118"/>
        <v>3.2168021567757908E-2</v>
      </c>
      <c r="AN1070" s="1">
        <f t="shared" si="119"/>
        <v>0.11162218543046465</v>
      </c>
    </row>
    <row r="1071" spans="31:40" ht="15" customHeight="1" x14ac:dyDescent="0.15">
      <c r="AE1071" s="1">
        <f>IF(COUNTIF(AE$2:AE1070,AE1070)=AE1070,AE1070-1,AE1070)</f>
        <v>89</v>
      </c>
      <c r="AF1071" s="6">
        <f t="shared" si="114"/>
        <v>0.10999999999999999</v>
      </c>
      <c r="AG1071" s="7">
        <f t="shared" si="115"/>
        <v>0.24000000000000007</v>
      </c>
      <c r="AH1071" s="8">
        <f t="shared" si="116"/>
        <v>0.64999999999999991</v>
      </c>
      <c r="AJ1071" s="4">
        <f t="shared" si="117"/>
        <v>0.254</v>
      </c>
      <c r="AK1071" s="4">
        <f t="shared" si="113"/>
        <v>0.10907799961495442</v>
      </c>
      <c r="AM1071" s="1">
        <f t="shared" si="118"/>
        <v>3.2198141438139705E-2</v>
      </c>
      <c r="AN1071" s="1">
        <f t="shared" si="119"/>
        <v>0.11167988410596133</v>
      </c>
    </row>
    <row r="1072" spans="31:40" ht="15" customHeight="1" x14ac:dyDescent="0.15">
      <c r="AE1072" s="1">
        <f>IF(COUNTIF(AE$2:AE1071,AE1071)=AE1071,AE1071-1,AE1071)</f>
        <v>89</v>
      </c>
      <c r="AF1072" s="6">
        <f t="shared" si="114"/>
        <v>0.10999999999999999</v>
      </c>
      <c r="AG1072" s="7">
        <f t="shared" si="115"/>
        <v>0.25000000000000006</v>
      </c>
      <c r="AH1072" s="8">
        <f t="shared" si="116"/>
        <v>0.6399999999999999</v>
      </c>
      <c r="AJ1072" s="4">
        <f t="shared" si="117"/>
        <v>0.253</v>
      </c>
      <c r="AK1072" s="4">
        <f t="shared" si="113"/>
        <v>0.10822384210514796</v>
      </c>
      <c r="AM1072" s="1">
        <f t="shared" si="118"/>
        <v>3.2228261308521501E-2</v>
      </c>
      <c r="AN1072" s="1">
        <f t="shared" si="119"/>
        <v>0.11173758278145803</v>
      </c>
    </row>
    <row r="1073" spans="31:40" ht="15" customHeight="1" x14ac:dyDescent="0.15">
      <c r="AE1073" s="1">
        <f>IF(COUNTIF(AE$2:AE1072,AE1072)=AE1072,AE1072-1,AE1072)</f>
        <v>89</v>
      </c>
      <c r="AF1073" s="6">
        <f t="shared" si="114"/>
        <v>0.10999999999999999</v>
      </c>
      <c r="AG1073" s="7">
        <f t="shared" si="115"/>
        <v>0.26000000000000006</v>
      </c>
      <c r="AH1073" s="8">
        <f t="shared" si="116"/>
        <v>0.62999999999999989</v>
      </c>
      <c r="AJ1073" s="4">
        <f t="shared" si="117"/>
        <v>0.252</v>
      </c>
      <c r="AK1073" s="4">
        <f t="shared" si="113"/>
        <v>0.10739054893238975</v>
      </c>
      <c r="AM1073" s="1">
        <f t="shared" si="118"/>
        <v>3.2258381178903298E-2</v>
      </c>
      <c r="AN1073" s="1">
        <f t="shared" si="119"/>
        <v>0.11179528145695472</v>
      </c>
    </row>
    <row r="1074" spans="31:40" ht="15" customHeight="1" x14ac:dyDescent="0.15">
      <c r="AE1074" s="1">
        <f>IF(COUNTIF(AE$2:AE1073,AE1073)=AE1073,AE1073-1,AE1073)</f>
        <v>89</v>
      </c>
      <c r="AF1074" s="6">
        <f t="shared" si="114"/>
        <v>0.10999999999999999</v>
      </c>
      <c r="AG1074" s="7">
        <f t="shared" si="115"/>
        <v>0.27000000000000007</v>
      </c>
      <c r="AH1074" s="8">
        <f t="shared" si="116"/>
        <v>0.61999999999999988</v>
      </c>
      <c r="AJ1074" s="4">
        <f t="shared" si="117"/>
        <v>0.251</v>
      </c>
      <c r="AK1074" s="4">
        <f t="shared" si="113"/>
        <v>0.10657860948614406</v>
      </c>
      <c r="AM1074" s="1">
        <f t="shared" si="118"/>
        <v>3.2288501049285094E-2</v>
      </c>
      <c r="AN1074" s="1">
        <f t="shared" si="119"/>
        <v>0.1118529801324514</v>
      </c>
    </row>
    <row r="1075" spans="31:40" ht="15" customHeight="1" x14ac:dyDescent="0.15">
      <c r="AE1075" s="1">
        <f>IF(COUNTIF(AE$2:AE1074,AE1074)=AE1074,AE1074-1,AE1074)</f>
        <v>89</v>
      </c>
      <c r="AF1075" s="6">
        <f t="shared" si="114"/>
        <v>0.10999999999999999</v>
      </c>
      <c r="AG1075" s="7">
        <f t="shared" si="115"/>
        <v>0.28000000000000008</v>
      </c>
      <c r="AH1075" s="8">
        <f t="shared" si="116"/>
        <v>0.60999999999999988</v>
      </c>
      <c r="AJ1075" s="4">
        <f t="shared" si="117"/>
        <v>0.25</v>
      </c>
      <c r="AK1075" s="4">
        <f t="shared" si="113"/>
        <v>0.10578851544473056</v>
      </c>
      <c r="AM1075" s="1">
        <f t="shared" si="118"/>
        <v>3.2318620919666891E-2</v>
      </c>
      <c r="AN1075" s="1">
        <f t="shared" si="119"/>
        <v>0.1119106788079481</v>
      </c>
    </row>
    <row r="1076" spans="31:40" ht="15" customHeight="1" x14ac:dyDescent="0.15">
      <c r="AE1076" s="1">
        <f>IF(COUNTIF(AE$2:AE1075,AE1075)=AE1075,AE1075-1,AE1075)</f>
        <v>89</v>
      </c>
      <c r="AF1076" s="6">
        <f t="shared" si="114"/>
        <v>0.10999999999999999</v>
      </c>
      <c r="AG1076" s="7">
        <f t="shared" si="115"/>
        <v>0.29000000000000009</v>
      </c>
      <c r="AH1076" s="8">
        <f t="shared" si="116"/>
        <v>0.59999999999999987</v>
      </c>
      <c r="AJ1076" s="4">
        <f t="shared" si="117"/>
        <v>0.249</v>
      </c>
      <c r="AK1076" s="4">
        <f t="shared" si="113"/>
        <v>0.10502075985251676</v>
      </c>
      <c r="AM1076" s="1">
        <f t="shared" si="118"/>
        <v>3.2348740790048687E-2</v>
      </c>
      <c r="AN1076" s="1">
        <f t="shared" si="119"/>
        <v>0.11196837748344479</v>
      </c>
    </row>
    <row r="1077" spans="31:40" ht="15" customHeight="1" x14ac:dyDescent="0.15">
      <c r="AE1077" s="1">
        <f>IF(COUNTIF(AE$2:AE1076,AE1076)=AE1076,AE1076-1,AE1076)</f>
        <v>89</v>
      </c>
      <c r="AF1077" s="6">
        <f t="shared" si="114"/>
        <v>0.10999999999999999</v>
      </c>
      <c r="AG1077" s="7">
        <f t="shared" si="115"/>
        <v>0.3000000000000001</v>
      </c>
      <c r="AH1077" s="8">
        <f t="shared" si="116"/>
        <v>0.58999999999999986</v>
      </c>
      <c r="AJ1077" s="4">
        <f t="shared" si="117"/>
        <v>0.248</v>
      </c>
      <c r="AK1077" s="4">
        <f t="shared" si="113"/>
        <v>0.10427583612707211</v>
      </c>
      <c r="AM1077" s="1">
        <f t="shared" si="118"/>
        <v>3.2378860660430483E-2</v>
      </c>
      <c r="AN1077" s="1">
        <f t="shared" si="119"/>
        <v>0.11202607615894147</v>
      </c>
    </row>
    <row r="1078" spans="31:40" ht="15" customHeight="1" x14ac:dyDescent="0.15">
      <c r="AE1078" s="1">
        <f>IF(COUNTIF(AE$2:AE1077,AE1077)=AE1077,AE1077-1,AE1077)</f>
        <v>89</v>
      </c>
      <c r="AF1078" s="6">
        <f t="shared" si="114"/>
        <v>0.10999999999999999</v>
      </c>
      <c r="AG1078" s="7">
        <f t="shared" si="115"/>
        <v>0.31000000000000011</v>
      </c>
      <c r="AH1078" s="8">
        <f t="shared" si="116"/>
        <v>0.57999999999999985</v>
      </c>
      <c r="AJ1078" s="4">
        <f t="shared" si="117"/>
        <v>0.247</v>
      </c>
      <c r="AK1078" s="4">
        <f t="shared" si="113"/>
        <v>0.10355423699685107</v>
      </c>
      <c r="AM1078" s="1">
        <f t="shared" si="118"/>
        <v>3.240898053081228E-2</v>
      </c>
      <c r="AN1078" s="1">
        <f t="shared" si="119"/>
        <v>0.11208377483443817</v>
      </c>
    </row>
    <row r="1079" spans="31:40" ht="15" customHeight="1" x14ac:dyDescent="0.15">
      <c r="AE1079" s="1">
        <f>IF(COUNTIF(AE$2:AE1078,AE1078)=AE1078,AE1078-1,AE1078)</f>
        <v>89</v>
      </c>
      <c r="AF1079" s="6">
        <f t="shared" si="114"/>
        <v>0.10999999999999999</v>
      </c>
      <c r="AG1079" s="7">
        <f t="shared" si="115"/>
        <v>0.32000000000000012</v>
      </c>
      <c r="AH1079" s="8">
        <f t="shared" si="116"/>
        <v>0.56999999999999984</v>
      </c>
      <c r="AJ1079" s="4">
        <f t="shared" si="117"/>
        <v>0.246</v>
      </c>
      <c r="AK1079" s="4">
        <f t="shared" si="113"/>
        <v>0.10285645337070493</v>
      </c>
      <c r="AM1079" s="1">
        <f t="shared" si="118"/>
        <v>3.2439100401194076E-2</v>
      </c>
      <c r="AN1079" s="1">
        <f t="shared" si="119"/>
        <v>0.11214147350993486</v>
      </c>
    </row>
    <row r="1080" spans="31:40" ht="15" customHeight="1" x14ac:dyDescent="0.15">
      <c r="AE1080" s="1">
        <f>IF(COUNTIF(AE$2:AE1079,AE1079)=AE1079,AE1079-1,AE1079)</f>
        <v>89</v>
      </c>
      <c r="AF1080" s="6">
        <f t="shared" si="114"/>
        <v>0.10999999999999999</v>
      </c>
      <c r="AG1080" s="7">
        <f t="shared" si="115"/>
        <v>0.33000000000000013</v>
      </c>
      <c r="AH1080" s="8">
        <f t="shared" si="116"/>
        <v>0.55999999999999983</v>
      </c>
      <c r="AJ1080" s="4">
        <f t="shared" si="117"/>
        <v>0.245</v>
      </c>
      <c r="AK1080" s="4">
        <f t="shared" si="113"/>
        <v>0.10218297314132133</v>
      </c>
      <c r="AM1080" s="1">
        <f t="shared" si="118"/>
        <v>3.2469220271575873E-2</v>
      </c>
      <c r="AN1080" s="1">
        <f t="shared" si="119"/>
        <v>0.11219917218543154</v>
      </c>
    </row>
    <row r="1081" spans="31:40" ht="15" customHeight="1" x14ac:dyDescent="0.15">
      <c r="AE1081" s="1">
        <f>IF(COUNTIF(AE$2:AE1080,AE1080)=AE1080,AE1080-1,AE1080)</f>
        <v>89</v>
      </c>
      <c r="AF1081" s="6">
        <f t="shared" si="114"/>
        <v>0.10999999999999999</v>
      </c>
      <c r="AG1081" s="7">
        <f t="shared" si="115"/>
        <v>0.34000000000000014</v>
      </c>
      <c r="AH1081" s="8">
        <f t="shared" si="116"/>
        <v>0.54999999999999982</v>
      </c>
      <c r="AJ1081" s="4">
        <f t="shared" si="117"/>
        <v>0.24399999999999999</v>
      </c>
      <c r="AK1081" s="4">
        <f t="shared" si="113"/>
        <v>0.10153427992555025</v>
      </c>
      <c r="AM1081" s="1">
        <f t="shared" si="118"/>
        <v>3.2499340141957669E-2</v>
      </c>
      <c r="AN1081" s="1">
        <f t="shared" si="119"/>
        <v>0.11225687086092824</v>
      </c>
    </row>
    <row r="1082" spans="31:40" ht="15" customHeight="1" x14ac:dyDescent="0.15">
      <c r="AE1082" s="1">
        <f>IF(COUNTIF(AE$2:AE1081,AE1081)=AE1081,AE1081-1,AE1081)</f>
        <v>89</v>
      </c>
      <c r="AF1082" s="6">
        <f t="shared" si="114"/>
        <v>0.10999999999999999</v>
      </c>
      <c r="AG1082" s="7">
        <f t="shared" si="115"/>
        <v>0.35000000000000014</v>
      </c>
      <c r="AH1082" s="8">
        <f t="shared" si="116"/>
        <v>0.53999999999999981</v>
      </c>
      <c r="AJ1082" s="4">
        <f t="shared" si="117"/>
        <v>0.24299999999999999</v>
      </c>
      <c r="AK1082" s="4">
        <f t="shared" si="113"/>
        <v>0.10091085174548869</v>
      </c>
      <c r="AM1082" s="1">
        <f t="shared" si="118"/>
        <v>3.2529460012339466E-2</v>
      </c>
      <c r="AN1082" s="1">
        <f t="shared" si="119"/>
        <v>0.11231456953642494</v>
      </c>
    </row>
    <row r="1083" spans="31:40" ht="15" customHeight="1" x14ac:dyDescent="0.15">
      <c r="AE1083" s="1">
        <f>IF(COUNTIF(AE$2:AE1082,AE1082)=AE1082,AE1082-1,AE1082)</f>
        <v>89</v>
      </c>
      <c r="AF1083" s="6">
        <f t="shared" si="114"/>
        <v>0.10999999999999999</v>
      </c>
      <c r="AG1083" s="7">
        <f t="shared" si="115"/>
        <v>0.36000000000000015</v>
      </c>
      <c r="AH1083" s="8">
        <f t="shared" si="116"/>
        <v>0.5299999999999998</v>
      </c>
      <c r="AJ1083" s="4">
        <f t="shared" si="117"/>
        <v>0.24199999999999999</v>
      </c>
      <c r="AK1083" s="4">
        <f t="shared" si="113"/>
        <v>0.10031315965515192</v>
      </c>
      <c r="AM1083" s="1">
        <f t="shared" si="118"/>
        <v>3.2559579882721262E-2</v>
      </c>
      <c r="AN1083" s="1">
        <f t="shared" si="119"/>
        <v>0.11237226821192162</v>
      </c>
    </row>
    <row r="1084" spans="31:40" ht="15" customHeight="1" x14ac:dyDescent="0.15">
      <c r="AE1084" s="1">
        <f>IF(COUNTIF(AE$2:AE1083,AE1083)=AE1083,AE1083-1,AE1083)</f>
        <v>89</v>
      </c>
      <c r="AF1084" s="6">
        <f t="shared" si="114"/>
        <v>0.10999999999999999</v>
      </c>
      <c r="AG1084" s="7">
        <f t="shared" si="115"/>
        <v>0.37000000000000016</v>
      </c>
      <c r="AH1084" s="8">
        <f t="shared" si="116"/>
        <v>0.5199999999999998</v>
      </c>
      <c r="AJ1084" s="4">
        <f t="shared" si="117"/>
        <v>0.24099999999999999</v>
      </c>
      <c r="AK1084" s="4">
        <f t="shared" si="113"/>
        <v>9.9741666318545114E-2</v>
      </c>
      <c r="AM1084" s="1">
        <f t="shared" si="118"/>
        <v>3.2589699753103059E-2</v>
      </c>
      <c r="AN1084" s="1">
        <f t="shared" si="119"/>
        <v>0.11242996688741833</v>
      </c>
    </row>
    <row r="1085" spans="31:40" ht="15" customHeight="1" x14ac:dyDescent="0.15">
      <c r="AE1085" s="1">
        <f>IF(COUNTIF(AE$2:AE1084,AE1084)=AE1084,AE1084-1,AE1084)</f>
        <v>89</v>
      </c>
      <c r="AF1085" s="6">
        <f t="shared" si="114"/>
        <v>0.10999999999999999</v>
      </c>
      <c r="AG1085" s="7">
        <f t="shared" si="115"/>
        <v>0.38000000000000017</v>
      </c>
      <c r="AH1085" s="8">
        <f t="shared" si="116"/>
        <v>0.50999999999999979</v>
      </c>
      <c r="AJ1085" s="4">
        <f t="shared" si="117"/>
        <v>0.24</v>
      </c>
      <c r="AK1085" s="4">
        <f t="shared" si="113"/>
        <v>9.9196824545950038E-2</v>
      </c>
      <c r="AM1085" s="1">
        <f t="shared" si="118"/>
        <v>3.2619819623484855E-2</v>
      </c>
      <c r="AN1085" s="1">
        <f t="shared" si="119"/>
        <v>0.11248766556291501</v>
      </c>
    </row>
    <row r="1086" spans="31:40" ht="15" customHeight="1" x14ac:dyDescent="0.15">
      <c r="AE1086" s="1">
        <f>IF(COUNTIF(AE$2:AE1085,AE1085)=AE1085,AE1085-1,AE1085)</f>
        <v>89</v>
      </c>
      <c r="AF1086" s="6">
        <f t="shared" si="114"/>
        <v>0.10999999999999999</v>
      </c>
      <c r="AG1086" s="7">
        <f t="shared" si="115"/>
        <v>0.39000000000000018</v>
      </c>
      <c r="AH1086" s="8">
        <f t="shared" si="116"/>
        <v>0.49999999999999983</v>
      </c>
      <c r="AJ1086" s="4">
        <f t="shared" si="117"/>
        <v>0.23899999999999999</v>
      </c>
      <c r="AK1086" s="4">
        <f t="shared" si="113"/>
        <v>9.8679075796239607E-2</v>
      </c>
      <c r="AM1086" s="1">
        <f t="shared" si="118"/>
        <v>3.2649939493866652E-2</v>
      </c>
      <c r="AN1086" s="1">
        <f t="shared" si="119"/>
        <v>0.1125453642384117</v>
      </c>
    </row>
    <row r="1087" spans="31:40" ht="15" customHeight="1" x14ac:dyDescent="0.15">
      <c r="AE1087" s="1">
        <f>IF(COUNTIF(AE$2:AE1086,AE1086)=AE1086,AE1086-1,AE1086)</f>
        <v>89</v>
      </c>
      <c r="AF1087" s="6">
        <f t="shared" si="114"/>
        <v>0.10999999999999999</v>
      </c>
      <c r="AG1087" s="7">
        <f t="shared" si="115"/>
        <v>0.40000000000000019</v>
      </c>
      <c r="AH1087" s="8">
        <f t="shared" si="116"/>
        <v>0.48999999999999982</v>
      </c>
      <c r="AJ1087" s="4">
        <f t="shared" si="117"/>
        <v>0.23799999999999999</v>
      </c>
      <c r="AK1087" s="4">
        <f t="shared" si="113"/>
        <v>9.8188848654009578E-2</v>
      </c>
      <c r="AM1087" s="1">
        <f t="shared" si="118"/>
        <v>3.2680059364248448E-2</v>
      </c>
      <c r="AN1087" s="1">
        <f t="shared" si="119"/>
        <v>0.11260306291390838</v>
      </c>
    </row>
    <row r="1088" spans="31:40" ht="15" customHeight="1" x14ac:dyDescent="0.15">
      <c r="AE1088" s="1">
        <f>IF(COUNTIF(AE$2:AE1087,AE1087)=AE1087,AE1087-1,AE1087)</f>
        <v>89</v>
      </c>
      <c r="AF1088" s="6">
        <f t="shared" si="114"/>
        <v>0.10999999999999999</v>
      </c>
      <c r="AG1088" s="7">
        <f t="shared" si="115"/>
        <v>0.4100000000000002</v>
      </c>
      <c r="AH1088" s="8">
        <f t="shared" si="116"/>
        <v>0.47999999999999982</v>
      </c>
      <c r="AJ1088" s="4">
        <f t="shared" si="117"/>
        <v>0.23699999999999999</v>
      </c>
      <c r="AK1088" s="4">
        <f t="shared" si="113"/>
        <v>9.7726557291250155E-2</v>
      </c>
      <c r="AM1088" s="1">
        <f t="shared" si="118"/>
        <v>3.2710179234630245E-2</v>
      </c>
      <c r="AN1088" s="1">
        <f t="shared" si="119"/>
        <v>0.11266076158940508</v>
      </c>
    </row>
    <row r="1089" spans="31:40" ht="15" customHeight="1" x14ac:dyDescent="0.15">
      <c r="AE1089" s="1">
        <f>IF(COUNTIF(AE$2:AE1088,AE1088)=AE1088,AE1088-1,AE1088)</f>
        <v>89</v>
      </c>
      <c r="AF1089" s="6">
        <f t="shared" si="114"/>
        <v>0.10999999999999999</v>
      </c>
      <c r="AG1089" s="7">
        <f t="shared" si="115"/>
        <v>0.42000000000000021</v>
      </c>
      <c r="AH1089" s="8">
        <f t="shared" si="116"/>
        <v>0.46999999999999981</v>
      </c>
      <c r="AJ1089" s="4">
        <f t="shared" si="117"/>
        <v>0.23599999999999999</v>
      </c>
      <c r="AK1089" s="4">
        <f t="shared" si="113"/>
        <v>9.7292599924146322E-2</v>
      </c>
      <c r="AM1089" s="1">
        <f t="shared" si="118"/>
        <v>3.2740299105012041E-2</v>
      </c>
      <c r="AN1089" s="1">
        <f t="shared" si="119"/>
        <v>0.11271846026490177</v>
      </c>
    </row>
    <row r="1090" spans="31:40" ht="15" customHeight="1" x14ac:dyDescent="0.15">
      <c r="AE1090" s="1">
        <f>IF(COUNTIF(AE$2:AE1089,AE1089)=AE1089,AE1089-1,AE1089)</f>
        <v>89</v>
      </c>
      <c r="AF1090" s="6">
        <f t="shared" si="114"/>
        <v>0.10999999999999999</v>
      </c>
      <c r="AG1090" s="7">
        <f t="shared" si="115"/>
        <v>0.43000000000000022</v>
      </c>
      <c r="AH1090" s="8">
        <f t="shared" si="116"/>
        <v>0.4599999999999998</v>
      </c>
      <c r="AJ1090" s="4">
        <f t="shared" si="117"/>
        <v>0.23499999999999999</v>
      </c>
      <c r="AK1090" s="4">
        <f t="shared" ref="AK1090:AK1153" si="120">SQRT(AF1090^2*E$4+AG1090^2*F$5+AH1090^2*G$6+2*AF1090*AG1090*E$5+2*AF1090*AH1090*E$6+2*AG1090*AH1090*F$6)</f>
        <v>9.6887357276375319E-2</v>
      </c>
      <c r="AM1090" s="1">
        <f t="shared" si="118"/>
        <v>3.2770418975393838E-2</v>
      </c>
      <c r="AN1090" s="1">
        <f t="shared" si="119"/>
        <v>0.11277615894039847</v>
      </c>
    </row>
    <row r="1091" spans="31:40" ht="15" customHeight="1" x14ac:dyDescent="0.15">
      <c r="AE1091" s="1">
        <f>IF(COUNTIF(AE$2:AE1090,AE1090)=AE1090,AE1090-1,AE1090)</f>
        <v>89</v>
      </c>
      <c r="AF1091" s="6">
        <f t="shared" ref="AF1091:AF1154" si="121">IF(AE1091=AE1090,AF1090,AF1090+0.01*(1-3*M$39))</f>
        <v>0.10999999999999999</v>
      </c>
      <c r="AG1091" s="7">
        <f t="shared" ref="AG1091:AG1154" si="122">IF(AE1091=AE1090,AG1090+0.01*(1-3*M$39),M$39)</f>
        <v>0.44000000000000022</v>
      </c>
      <c r="AH1091" s="8">
        <f t="shared" ref="AH1091:AH1154" si="123">1-AF1091-AG1091</f>
        <v>0.44999999999999979</v>
      </c>
      <c r="AJ1091" s="4">
        <f t="shared" si="117"/>
        <v>0.23399999999999999</v>
      </c>
      <c r="AK1091" s="4">
        <f t="shared" si="120"/>
        <v>9.6511191060933435E-2</v>
      </c>
      <c r="AM1091" s="1">
        <f t="shared" si="118"/>
        <v>3.2800538845775634E-2</v>
      </c>
      <c r="AN1091" s="1">
        <f t="shared" si="119"/>
        <v>0.11283385761589515</v>
      </c>
    </row>
    <row r="1092" spans="31:40" ht="15" customHeight="1" x14ac:dyDescent="0.15">
      <c r="AE1092" s="1">
        <f>IF(COUNTIF(AE$2:AE1091,AE1091)=AE1091,AE1091-1,AE1091)</f>
        <v>89</v>
      </c>
      <c r="AF1092" s="6">
        <f t="shared" si="121"/>
        <v>0.10999999999999999</v>
      </c>
      <c r="AG1092" s="7">
        <f t="shared" si="122"/>
        <v>0.45000000000000023</v>
      </c>
      <c r="AH1092" s="8">
        <f t="shared" si="123"/>
        <v>0.43999999999999978</v>
      </c>
      <c r="AJ1092" s="4">
        <f t="shared" ref="AJ1092:AJ1155" si="124">AF1092*$C$4+AG1092*$C$5+AH1092*$C$6</f>
        <v>0.23299999999999998</v>
      </c>
      <c r="AK1092" s="4">
        <f t="shared" si="120"/>
        <v>9.6164442493054558E-2</v>
      </c>
      <c r="AM1092" s="1">
        <f t="shared" ref="AM1092:AM1155" si="125">AM1091+0.0003*Z$34</f>
        <v>3.2830658716157431E-2</v>
      </c>
      <c r="AN1092" s="1">
        <f t="shared" ref="AN1092:AN1155" si="126">F$37*AM1092+C$7</f>
        <v>0.11289155629139185</v>
      </c>
    </row>
    <row r="1093" spans="31:40" ht="15" customHeight="1" x14ac:dyDescent="0.15">
      <c r="AE1093" s="1">
        <f>IF(COUNTIF(AE$2:AE1092,AE1092)=AE1092,AE1092-1,AE1092)</f>
        <v>89</v>
      </c>
      <c r="AF1093" s="6">
        <f t="shared" si="121"/>
        <v>0.10999999999999999</v>
      </c>
      <c r="AG1093" s="7">
        <f t="shared" si="122"/>
        <v>0.46000000000000024</v>
      </c>
      <c r="AH1093" s="8">
        <f t="shared" si="123"/>
        <v>0.42999999999999977</v>
      </c>
      <c r="AJ1093" s="4">
        <f t="shared" si="124"/>
        <v>0.23199999999999998</v>
      </c>
      <c r="AK1093" s="4">
        <f t="shared" si="120"/>
        <v>9.5847430847154164E-2</v>
      </c>
      <c r="AM1093" s="1">
        <f t="shared" si="125"/>
        <v>3.2860778586539227E-2</v>
      </c>
      <c r="AN1093" s="1">
        <f t="shared" si="126"/>
        <v>0.11294925496688854</v>
      </c>
    </row>
    <row r="1094" spans="31:40" ht="15" customHeight="1" x14ac:dyDescent="0.15">
      <c r="AE1094" s="1">
        <f>IF(COUNTIF(AE$2:AE1093,AE1093)=AE1093,AE1093-1,AE1093)</f>
        <v>89</v>
      </c>
      <c r="AF1094" s="6">
        <f t="shared" si="121"/>
        <v>0.10999999999999999</v>
      </c>
      <c r="AG1094" s="7">
        <f t="shared" si="122"/>
        <v>0.47000000000000025</v>
      </c>
      <c r="AH1094" s="8">
        <f t="shared" si="123"/>
        <v>0.41999999999999976</v>
      </c>
      <c r="AJ1094" s="4">
        <f t="shared" si="124"/>
        <v>0.23099999999999998</v>
      </c>
      <c r="AK1094" s="4">
        <f t="shared" si="120"/>
        <v>9.5560452070927324E-2</v>
      </c>
      <c r="AM1094" s="1">
        <f t="shared" si="125"/>
        <v>3.2890898456921024E-2</v>
      </c>
      <c r="AN1094" s="1">
        <f t="shared" si="126"/>
        <v>0.11300695364238522</v>
      </c>
    </row>
    <row r="1095" spans="31:40" ht="15" customHeight="1" x14ac:dyDescent="0.15">
      <c r="AE1095" s="1">
        <f>IF(COUNTIF(AE$2:AE1094,AE1094)=AE1094,AE1094-1,AE1094)</f>
        <v>89</v>
      </c>
      <c r="AF1095" s="6">
        <f t="shared" si="121"/>
        <v>0.10999999999999999</v>
      </c>
      <c r="AG1095" s="7">
        <f t="shared" si="122"/>
        <v>0.48000000000000026</v>
      </c>
      <c r="AH1095" s="8">
        <f t="shared" si="123"/>
        <v>0.40999999999999975</v>
      </c>
      <c r="AJ1095" s="4">
        <f t="shared" si="124"/>
        <v>0.22999999999999998</v>
      </c>
      <c r="AK1095" s="4">
        <f t="shared" si="120"/>
        <v>9.5303777469730955E-2</v>
      </c>
      <c r="AM1095" s="1">
        <f t="shared" si="125"/>
        <v>3.292101832730282E-2</v>
      </c>
      <c r="AN1095" s="1">
        <f t="shared" si="126"/>
        <v>0.11306465231788192</v>
      </c>
    </row>
    <row r="1096" spans="31:40" ht="15" customHeight="1" x14ac:dyDescent="0.15">
      <c r="AE1096" s="1">
        <f>IF(COUNTIF(AE$2:AE1095,AE1095)=AE1095,AE1095-1,AE1095)</f>
        <v>89</v>
      </c>
      <c r="AF1096" s="6">
        <f t="shared" si="121"/>
        <v>0.10999999999999999</v>
      </c>
      <c r="AG1096" s="7">
        <f t="shared" si="122"/>
        <v>0.49000000000000027</v>
      </c>
      <c r="AH1096" s="8">
        <f t="shared" si="123"/>
        <v>0.39999999999999974</v>
      </c>
      <c r="AJ1096" s="4">
        <f t="shared" si="124"/>
        <v>0.22899999999999998</v>
      </c>
      <c r="AK1096" s="4">
        <f t="shared" si="120"/>
        <v>9.5077652474175017E-2</v>
      </c>
      <c r="AM1096" s="1">
        <f t="shared" si="125"/>
        <v>3.2951138197684617E-2</v>
      </c>
      <c r="AN1096" s="1">
        <f t="shared" si="126"/>
        <v>0.11312235099337861</v>
      </c>
    </row>
    <row r="1097" spans="31:40" ht="15" customHeight="1" x14ac:dyDescent="0.15">
      <c r="AE1097" s="1">
        <f>IF(COUNTIF(AE$2:AE1096,AE1096)=AE1096,AE1096-1,AE1096)</f>
        <v>89</v>
      </c>
      <c r="AF1097" s="6">
        <f t="shared" si="121"/>
        <v>0.10999999999999999</v>
      </c>
      <c r="AG1097" s="7">
        <f t="shared" si="122"/>
        <v>0.50000000000000022</v>
      </c>
      <c r="AH1097" s="8">
        <f t="shared" si="123"/>
        <v>0.38999999999999979</v>
      </c>
      <c r="AJ1097" s="4">
        <f t="shared" si="124"/>
        <v>0.22799999999999998</v>
      </c>
      <c r="AK1097" s="4">
        <f t="shared" si="120"/>
        <v>9.4882295503428873E-2</v>
      </c>
      <c r="AM1097" s="1">
        <f t="shared" si="125"/>
        <v>3.2981258068066413E-2</v>
      </c>
      <c r="AN1097" s="1">
        <f t="shared" si="126"/>
        <v>0.11318004966887529</v>
      </c>
    </row>
    <row r="1098" spans="31:40" ht="15" customHeight="1" x14ac:dyDescent="0.15">
      <c r="AE1098" s="1">
        <f>IF(COUNTIF(AE$2:AE1097,AE1097)=AE1097,AE1097-1,AE1097)</f>
        <v>89</v>
      </c>
      <c r="AF1098" s="6">
        <f t="shared" si="121"/>
        <v>0.10999999999999999</v>
      </c>
      <c r="AG1098" s="7">
        <f t="shared" si="122"/>
        <v>0.51000000000000023</v>
      </c>
      <c r="AH1098" s="8">
        <f t="shared" si="123"/>
        <v>0.37999999999999978</v>
      </c>
      <c r="AJ1098" s="4">
        <f t="shared" si="124"/>
        <v>0.22699999999999998</v>
      </c>
      <c r="AK1098" s="4">
        <f t="shared" si="120"/>
        <v>9.4717896936112336E-2</v>
      </c>
      <c r="AM1098" s="1">
        <f t="shared" si="125"/>
        <v>3.301137793844821E-2</v>
      </c>
      <c r="AN1098" s="1">
        <f t="shared" si="126"/>
        <v>0.11323774834437199</v>
      </c>
    </row>
    <row r="1099" spans="31:40" ht="15" customHeight="1" x14ac:dyDescent="0.15">
      <c r="AE1099" s="1">
        <f>IF(COUNTIF(AE$2:AE1098,AE1098)=AE1098,AE1098-1,AE1098)</f>
        <v>89</v>
      </c>
      <c r="AF1099" s="6">
        <f t="shared" si="121"/>
        <v>0.10999999999999999</v>
      </c>
      <c r="AG1099" s="7">
        <f t="shared" si="122"/>
        <v>0.52000000000000024</v>
      </c>
      <c r="AH1099" s="8">
        <f t="shared" si="123"/>
        <v>0.36999999999999977</v>
      </c>
      <c r="AJ1099" s="4">
        <f t="shared" si="124"/>
        <v>0.22599999999999998</v>
      </c>
      <c r="AK1099" s="4">
        <f t="shared" si="120"/>
        <v>9.4584618199789749E-2</v>
      </c>
      <c r="AM1099" s="1">
        <f t="shared" si="125"/>
        <v>3.3041497808830006E-2</v>
      </c>
      <c r="AN1099" s="1">
        <f t="shared" si="126"/>
        <v>0.11329544701986868</v>
      </c>
    </row>
    <row r="1100" spans="31:40" ht="15" customHeight="1" x14ac:dyDescent="0.15">
      <c r="AE1100" s="1">
        <f>IF(COUNTIF(AE$2:AE1099,AE1099)=AE1099,AE1099-1,AE1099)</f>
        <v>89</v>
      </c>
      <c r="AF1100" s="6">
        <f t="shared" si="121"/>
        <v>0.10999999999999999</v>
      </c>
      <c r="AG1100" s="7">
        <f t="shared" si="122"/>
        <v>0.53000000000000025</v>
      </c>
      <c r="AH1100" s="8">
        <f t="shared" si="123"/>
        <v>0.35999999999999976</v>
      </c>
      <c r="AJ1100" s="4">
        <f t="shared" si="124"/>
        <v>0.22499999999999998</v>
      </c>
      <c r="AK1100" s="4">
        <f t="shared" si="120"/>
        <v>9.4482590989028239E-2</v>
      </c>
      <c r="AM1100" s="1">
        <f t="shared" si="125"/>
        <v>3.3071617679211802E-2</v>
      </c>
      <c r="AN1100" s="1">
        <f t="shared" si="126"/>
        <v>0.11335314569536538</v>
      </c>
    </row>
    <row r="1101" spans="31:40" ht="15" customHeight="1" x14ac:dyDescent="0.15">
      <c r="AE1101" s="1">
        <f>IF(COUNTIF(AE$2:AE1100,AE1100)=AE1100,AE1100-1,AE1100)</f>
        <v>89</v>
      </c>
      <c r="AF1101" s="6">
        <f t="shared" si="121"/>
        <v>0.10999999999999999</v>
      </c>
      <c r="AG1101" s="7">
        <f t="shared" si="122"/>
        <v>0.54000000000000026</v>
      </c>
      <c r="AH1101" s="8">
        <f t="shared" si="123"/>
        <v>0.34999999999999976</v>
      </c>
      <c r="AJ1101" s="4">
        <f t="shared" si="124"/>
        <v>0.22399999999999998</v>
      </c>
      <c r="AK1101" s="4">
        <f t="shared" si="120"/>
        <v>9.4411916620731728E-2</v>
      </c>
      <c r="AM1101" s="1">
        <f t="shared" si="125"/>
        <v>3.3101737549593599E-2</v>
      </c>
      <c r="AN1101" s="1">
        <f t="shared" si="126"/>
        <v>0.11341084437086206</v>
      </c>
    </row>
    <row r="1102" spans="31:40" ht="15" customHeight="1" x14ac:dyDescent="0.15">
      <c r="AE1102" s="1">
        <f>IF(COUNTIF(AE$2:AE1101,AE1101)=AE1101,AE1101-1,AE1101)</f>
        <v>89</v>
      </c>
      <c r="AF1102" s="6">
        <f t="shared" si="121"/>
        <v>0.10999999999999999</v>
      </c>
      <c r="AG1102" s="7">
        <f t="shared" si="122"/>
        <v>0.55000000000000027</v>
      </c>
      <c r="AH1102" s="8">
        <f t="shared" si="123"/>
        <v>0.33999999999999975</v>
      </c>
      <c r="AJ1102" s="4">
        <f t="shared" si="124"/>
        <v>0.22299999999999998</v>
      </c>
      <c r="AK1102" s="4">
        <f t="shared" si="120"/>
        <v>9.4372665534041153E-2</v>
      </c>
      <c r="AM1102" s="1">
        <f t="shared" si="125"/>
        <v>3.3131857419975395E-2</v>
      </c>
      <c r="AN1102" s="1">
        <f t="shared" si="126"/>
        <v>0.11346854304635876</v>
      </c>
    </row>
    <row r="1103" spans="31:40" ht="15" customHeight="1" x14ac:dyDescent="0.15">
      <c r="AE1103" s="1">
        <f>IF(COUNTIF(AE$2:AE1102,AE1102)=AE1102,AE1102-1,AE1102)</f>
        <v>89</v>
      </c>
      <c r="AF1103" s="6">
        <f t="shared" si="121"/>
        <v>0.10999999999999999</v>
      </c>
      <c r="AG1103" s="7">
        <f t="shared" si="122"/>
        <v>0.56000000000000028</v>
      </c>
      <c r="AH1103" s="8">
        <f t="shared" si="123"/>
        <v>0.32999999999999974</v>
      </c>
      <c r="AJ1103" s="4">
        <f t="shared" si="124"/>
        <v>0.22199999999999998</v>
      </c>
      <c r="AK1103" s="4">
        <f t="shared" si="120"/>
        <v>9.4364876940522729E-2</v>
      </c>
      <c r="AM1103" s="1">
        <f t="shared" si="125"/>
        <v>3.3161977290357192E-2</v>
      </c>
      <c r="AN1103" s="1">
        <f t="shared" si="126"/>
        <v>0.11352624172185545</v>
      </c>
    </row>
    <row r="1104" spans="31:40" ht="15" customHeight="1" x14ac:dyDescent="0.15">
      <c r="AE1104" s="1">
        <f>IF(COUNTIF(AE$2:AE1103,AE1103)=AE1103,AE1103-1,AE1103)</f>
        <v>89</v>
      </c>
      <c r="AF1104" s="6">
        <f t="shared" si="121"/>
        <v>0.10999999999999999</v>
      </c>
      <c r="AG1104" s="7">
        <f t="shared" si="122"/>
        <v>0.57000000000000028</v>
      </c>
      <c r="AH1104" s="8">
        <f t="shared" si="123"/>
        <v>0.31999999999999973</v>
      </c>
      <c r="AJ1104" s="4">
        <f t="shared" si="124"/>
        <v>0.22099999999999997</v>
      </c>
      <c r="AK1104" s="4">
        <f t="shared" si="120"/>
        <v>9.4388558628681257E-2</v>
      </c>
      <c r="AM1104" s="1">
        <f t="shared" si="125"/>
        <v>3.3192097160738988E-2</v>
      </c>
      <c r="AN1104" s="1">
        <f t="shared" si="126"/>
        <v>0.11358394039735213</v>
      </c>
    </row>
    <row r="1105" spans="31:40" ht="15" customHeight="1" x14ac:dyDescent="0.15">
      <c r="AE1105" s="1">
        <f>IF(COUNTIF(AE$2:AE1104,AE1104)=AE1104,AE1104-1,AE1104)</f>
        <v>89</v>
      </c>
      <c r="AF1105" s="6">
        <f t="shared" si="121"/>
        <v>0.10999999999999999</v>
      </c>
      <c r="AG1105" s="7">
        <f t="shared" si="122"/>
        <v>0.58000000000000029</v>
      </c>
      <c r="AH1105" s="8">
        <f t="shared" si="123"/>
        <v>0.30999999999999972</v>
      </c>
      <c r="AJ1105" s="4">
        <f t="shared" si="124"/>
        <v>0.21999999999999997</v>
      </c>
      <c r="AK1105" s="4">
        <f t="shared" si="120"/>
        <v>9.4443686925066619E-2</v>
      </c>
      <c r="AM1105" s="1">
        <f t="shared" si="125"/>
        <v>3.3222217031120785E-2</v>
      </c>
      <c r="AN1105" s="1">
        <f t="shared" si="126"/>
        <v>0.11364163907284883</v>
      </c>
    </row>
    <row r="1106" spans="31:40" ht="15" customHeight="1" x14ac:dyDescent="0.15">
      <c r="AE1106" s="1">
        <f>IF(COUNTIF(AE$2:AE1105,AE1105)=AE1105,AE1105-1,AE1105)</f>
        <v>89</v>
      </c>
      <c r="AF1106" s="6">
        <f t="shared" si="121"/>
        <v>0.10999999999999999</v>
      </c>
      <c r="AG1106" s="7">
        <f t="shared" si="122"/>
        <v>0.5900000000000003</v>
      </c>
      <c r="AH1106" s="8">
        <f t="shared" si="123"/>
        <v>0.29999999999999971</v>
      </c>
      <c r="AJ1106" s="4">
        <f t="shared" si="124"/>
        <v>0.21899999999999997</v>
      </c>
      <c r="AK1106" s="4">
        <f t="shared" si="120"/>
        <v>9.453020681242584E-2</v>
      </c>
      <c r="AM1106" s="1">
        <f t="shared" si="125"/>
        <v>3.3252336901502581E-2</v>
      </c>
      <c r="AN1106" s="1">
        <f t="shared" si="126"/>
        <v>0.11369933774834552</v>
      </c>
    </row>
    <row r="1107" spans="31:40" ht="15" customHeight="1" x14ac:dyDescent="0.15">
      <c r="AE1107" s="1">
        <f>IF(COUNTIF(AE$2:AE1106,AE1106)=AE1106,AE1106-1,AE1106)</f>
        <v>89</v>
      </c>
      <c r="AF1107" s="6">
        <f t="shared" si="121"/>
        <v>0.10999999999999999</v>
      </c>
      <c r="AG1107" s="7">
        <f t="shared" si="122"/>
        <v>0.60000000000000031</v>
      </c>
      <c r="AH1107" s="8">
        <f t="shared" si="123"/>
        <v>0.2899999999999997</v>
      </c>
      <c r="AJ1107" s="4">
        <f t="shared" si="124"/>
        <v>0.21799999999999997</v>
      </c>
      <c r="AK1107" s="4">
        <f t="shared" si="120"/>
        <v>9.4648032203527618E-2</v>
      </c>
      <c r="AM1107" s="1">
        <f t="shared" si="125"/>
        <v>3.3282456771884378E-2</v>
      </c>
      <c r="AN1107" s="1">
        <f t="shared" si="126"/>
        <v>0.11375703642384222</v>
      </c>
    </row>
    <row r="1108" spans="31:40" ht="15" customHeight="1" x14ac:dyDescent="0.15">
      <c r="AE1108" s="1">
        <f>IF(COUNTIF(AE$2:AE1107,AE1107)=AE1107,AE1107-1,AE1107)</f>
        <v>89</v>
      </c>
      <c r="AF1108" s="6">
        <f t="shared" si="121"/>
        <v>0.10999999999999999</v>
      </c>
      <c r="AG1108" s="7">
        <f t="shared" si="122"/>
        <v>0.61000000000000032</v>
      </c>
      <c r="AH1108" s="8">
        <f t="shared" si="123"/>
        <v>0.27999999999999969</v>
      </c>
      <c r="AJ1108" s="4">
        <f t="shared" si="124"/>
        <v>0.21699999999999997</v>
      </c>
      <c r="AK1108" s="4">
        <f t="shared" si="120"/>
        <v>9.4797046367489743E-2</v>
      </c>
      <c r="AM1108" s="1">
        <f t="shared" si="125"/>
        <v>3.3312576642266174E-2</v>
      </c>
      <c r="AN1108" s="1">
        <f t="shared" si="126"/>
        <v>0.1138147350993389</v>
      </c>
    </row>
    <row r="1109" spans="31:40" ht="15" customHeight="1" x14ac:dyDescent="0.15">
      <c r="AE1109" s="1">
        <f>IF(COUNTIF(AE$2:AE1108,AE1108)=AE1108,AE1108-1,AE1108)</f>
        <v>89</v>
      </c>
      <c r="AF1109" s="6">
        <f t="shared" si="121"/>
        <v>0.10999999999999999</v>
      </c>
      <c r="AG1109" s="7">
        <f t="shared" si="122"/>
        <v>0.62000000000000033</v>
      </c>
      <c r="AH1109" s="8">
        <f t="shared" si="123"/>
        <v>0.26999999999999968</v>
      </c>
      <c r="AJ1109" s="4">
        <f t="shared" si="124"/>
        <v>0.21599999999999997</v>
      </c>
      <c r="AK1109" s="4">
        <f t="shared" si="120"/>
        <v>9.4977102503708749E-2</v>
      </c>
      <c r="AM1109" s="1">
        <f t="shared" si="125"/>
        <v>3.3342696512647971E-2</v>
      </c>
      <c r="AN1109" s="1">
        <f t="shared" si="126"/>
        <v>0.11387243377483559</v>
      </c>
    </row>
    <row r="1110" spans="31:40" ht="15" customHeight="1" x14ac:dyDescent="0.15">
      <c r="AE1110" s="1">
        <f>IF(COUNTIF(AE$2:AE1109,AE1109)=AE1109,AE1109-1,AE1109)</f>
        <v>89</v>
      </c>
      <c r="AF1110" s="6">
        <f t="shared" si="121"/>
        <v>0.10999999999999999</v>
      </c>
      <c r="AG1110" s="7">
        <f t="shared" si="122"/>
        <v>0.63000000000000034</v>
      </c>
      <c r="AH1110" s="8">
        <f t="shared" si="123"/>
        <v>0.25999999999999968</v>
      </c>
      <c r="AJ1110" s="4">
        <f t="shared" si="124"/>
        <v>0.215</v>
      </c>
      <c r="AK1110" s="4">
        <f t="shared" si="120"/>
        <v>9.518802445686117E-2</v>
      </c>
      <c r="AM1110" s="1">
        <f t="shared" si="125"/>
        <v>3.3372816383029767E-2</v>
      </c>
      <c r="AN1110" s="1">
        <f t="shared" si="126"/>
        <v>0.11393013245033229</v>
      </c>
    </row>
    <row r="1111" spans="31:40" ht="15" customHeight="1" x14ac:dyDescent="0.15">
      <c r="AE1111" s="1">
        <f>IF(COUNTIF(AE$2:AE1110,AE1110)=AE1110,AE1110-1,AE1110)</f>
        <v>89</v>
      </c>
      <c r="AF1111" s="6">
        <f t="shared" si="121"/>
        <v>0.10999999999999999</v>
      </c>
      <c r="AG1111" s="7">
        <f t="shared" si="122"/>
        <v>0.64000000000000035</v>
      </c>
      <c r="AH1111" s="8">
        <f t="shared" si="123"/>
        <v>0.24999999999999967</v>
      </c>
      <c r="AJ1111" s="4">
        <f t="shared" si="124"/>
        <v>0.214</v>
      </c>
      <c r="AK1111" s="4">
        <f t="shared" si="120"/>
        <v>9.5429607564948116E-2</v>
      </c>
      <c r="AM1111" s="1">
        <f t="shared" si="125"/>
        <v>3.3402936253411564E-2</v>
      </c>
      <c r="AN1111" s="1">
        <f t="shared" si="126"/>
        <v>0.11398783112582897</v>
      </c>
    </row>
    <row r="1112" spans="31:40" ht="15" customHeight="1" x14ac:dyDescent="0.15">
      <c r="AE1112" s="1">
        <f>IF(COUNTIF(AE$2:AE1111,AE1111)=AE1111,AE1111-1,AE1111)</f>
        <v>89</v>
      </c>
      <c r="AF1112" s="6">
        <f t="shared" si="121"/>
        <v>0.10999999999999999</v>
      </c>
      <c r="AG1112" s="7">
        <f t="shared" si="122"/>
        <v>0.65000000000000036</v>
      </c>
      <c r="AH1112" s="8">
        <f t="shared" si="123"/>
        <v>0.23999999999999966</v>
      </c>
      <c r="AJ1112" s="4">
        <f t="shared" si="124"/>
        <v>0.21299999999999999</v>
      </c>
      <c r="AK1112" s="4">
        <f t="shared" si="120"/>
        <v>9.5701619631017754E-2</v>
      </c>
      <c r="AM1112" s="1">
        <f t="shared" si="125"/>
        <v>3.343305612379336E-2</v>
      </c>
      <c r="AN1112" s="1">
        <f t="shared" si="126"/>
        <v>0.11404552980132567</v>
      </c>
    </row>
    <row r="1113" spans="31:40" ht="15" customHeight="1" x14ac:dyDescent="0.15">
      <c r="AE1113" s="1">
        <f>IF(COUNTIF(AE$2:AE1112,AE1112)=AE1112,AE1112-1,AE1112)</f>
        <v>89</v>
      </c>
      <c r="AF1113" s="6">
        <f t="shared" si="121"/>
        <v>0.10999999999999999</v>
      </c>
      <c r="AG1113" s="7">
        <f t="shared" si="122"/>
        <v>0.66000000000000036</v>
      </c>
      <c r="AH1113" s="8">
        <f t="shared" si="123"/>
        <v>0.22999999999999965</v>
      </c>
      <c r="AJ1113" s="4">
        <f t="shared" si="124"/>
        <v>0.21199999999999999</v>
      </c>
      <c r="AK1113" s="4">
        <f t="shared" si="120"/>
        <v>9.6003802008045494E-2</v>
      </c>
      <c r="AM1113" s="1">
        <f t="shared" si="125"/>
        <v>3.3463175994175157E-2</v>
      </c>
      <c r="AN1113" s="1">
        <f t="shared" si="126"/>
        <v>0.11410322847682236</v>
      </c>
    </row>
    <row r="1114" spans="31:40" ht="15" customHeight="1" x14ac:dyDescent="0.15">
      <c r="AE1114" s="1">
        <f>IF(COUNTIF(AE$2:AE1113,AE1113)=AE1113,AE1113-1,AE1113)</f>
        <v>89</v>
      </c>
      <c r="AF1114" s="6">
        <f t="shared" si="121"/>
        <v>0.10999999999999999</v>
      </c>
      <c r="AG1114" s="7">
        <f t="shared" si="122"/>
        <v>0.67000000000000037</v>
      </c>
      <c r="AH1114" s="8">
        <f t="shared" si="123"/>
        <v>0.21999999999999964</v>
      </c>
      <c r="AJ1114" s="4">
        <f t="shared" si="124"/>
        <v>0.21099999999999999</v>
      </c>
      <c r="AK1114" s="4">
        <f t="shared" si="120"/>
        <v>9.6335870785497157E-2</v>
      </c>
      <c r="AM1114" s="1">
        <f t="shared" si="125"/>
        <v>3.3493295864556953E-2</v>
      </c>
      <c r="AN1114" s="1">
        <f t="shared" si="126"/>
        <v>0.11416092715231904</v>
      </c>
    </row>
    <row r="1115" spans="31:40" ht="15" customHeight="1" x14ac:dyDescent="0.15">
      <c r="AE1115" s="1">
        <f>IF(COUNTIF(AE$2:AE1114,AE1114)=AE1114,AE1114-1,AE1114)</f>
        <v>89</v>
      </c>
      <c r="AF1115" s="6">
        <f t="shared" si="121"/>
        <v>0.10999999999999999</v>
      </c>
      <c r="AG1115" s="7">
        <f t="shared" si="122"/>
        <v>0.68000000000000038</v>
      </c>
      <c r="AH1115" s="8">
        <f t="shared" si="123"/>
        <v>0.20999999999999963</v>
      </c>
      <c r="AJ1115" s="4">
        <f t="shared" si="124"/>
        <v>0.21</v>
      </c>
      <c r="AK1115" s="4">
        <f t="shared" si="120"/>
        <v>9.6697518065356799E-2</v>
      </c>
      <c r="AM1115" s="1">
        <f t="shared" si="125"/>
        <v>3.352341573493875E-2</v>
      </c>
      <c r="AN1115" s="1">
        <f t="shared" si="126"/>
        <v>0.11421862582781574</v>
      </c>
    </row>
    <row r="1116" spans="31:40" ht="15" customHeight="1" x14ac:dyDescent="0.15">
      <c r="AE1116" s="1">
        <f>IF(COUNTIF(AE$2:AE1115,AE1115)=AE1115,AE1115-1,AE1115)</f>
        <v>89</v>
      </c>
      <c r="AF1116" s="6">
        <f t="shared" si="121"/>
        <v>0.10999999999999999</v>
      </c>
      <c r="AG1116" s="7">
        <f t="shared" si="122"/>
        <v>0.69000000000000039</v>
      </c>
      <c r="AH1116" s="8">
        <f t="shared" si="123"/>
        <v>0.19999999999999962</v>
      </c>
      <c r="AJ1116" s="4">
        <f t="shared" si="124"/>
        <v>0.20899999999999999</v>
      </c>
      <c r="AK1116" s="4">
        <f t="shared" si="120"/>
        <v>9.7088413314875027E-2</v>
      </c>
      <c r="AM1116" s="1">
        <f t="shared" si="125"/>
        <v>3.3553535605320546E-2</v>
      </c>
      <c r="AN1116" s="1">
        <f t="shared" si="126"/>
        <v>0.11427632450331243</v>
      </c>
    </row>
    <row r="1117" spans="31:40" ht="15" customHeight="1" x14ac:dyDescent="0.15">
      <c r="AE1117" s="1">
        <f>IF(COUNTIF(AE$2:AE1116,AE1116)=AE1116,AE1116-1,AE1116)</f>
        <v>89</v>
      </c>
      <c r="AF1117" s="6">
        <f t="shared" si="121"/>
        <v>0.10999999999999999</v>
      </c>
      <c r="AG1117" s="7">
        <f t="shared" si="122"/>
        <v>0.7000000000000004</v>
      </c>
      <c r="AH1117" s="8">
        <f t="shared" si="123"/>
        <v>0.18999999999999961</v>
      </c>
      <c r="AJ1117" s="4">
        <f t="shared" si="124"/>
        <v>0.20799999999999999</v>
      </c>
      <c r="AK1117" s="4">
        <f t="shared" si="120"/>
        <v>9.750820478298225E-2</v>
      </c>
      <c r="AM1117" s="1">
        <f t="shared" si="125"/>
        <v>3.3583655475702343E-2</v>
      </c>
      <c r="AN1117" s="1">
        <f t="shared" si="126"/>
        <v>0.11433402317880913</v>
      </c>
    </row>
    <row r="1118" spans="31:40" ht="15" customHeight="1" x14ac:dyDescent="0.15">
      <c r="AE1118" s="1">
        <f>IF(COUNTIF(AE$2:AE1117,AE1117)=AE1117,AE1117-1,AE1117)</f>
        <v>89</v>
      </c>
      <c r="AF1118" s="6">
        <f t="shared" si="121"/>
        <v>0.10999999999999999</v>
      </c>
      <c r="AG1118" s="7">
        <f t="shared" si="122"/>
        <v>0.71000000000000041</v>
      </c>
      <c r="AH1118" s="8">
        <f t="shared" si="123"/>
        <v>0.1799999999999996</v>
      </c>
      <c r="AJ1118" s="4">
        <f t="shared" si="124"/>
        <v>0.20699999999999999</v>
      </c>
      <c r="AK1118" s="4">
        <f t="shared" si="120"/>
        <v>9.7956520967212801E-2</v>
      </c>
      <c r="AM1118" s="1">
        <f t="shared" si="125"/>
        <v>3.3613775346084139E-2</v>
      </c>
      <c r="AN1118" s="1">
        <f t="shared" si="126"/>
        <v>0.11439172185430581</v>
      </c>
    </row>
    <row r="1119" spans="31:40" ht="15" customHeight="1" x14ac:dyDescent="0.15">
      <c r="AE1119" s="1">
        <f>IF(COUNTIF(AE$2:AE1118,AE1118)=AE1118,AE1118-1,AE1118)</f>
        <v>89</v>
      </c>
      <c r="AF1119" s="6">
        <f t="shared" si="121"/>
        <v>0.10999999999999999</v>
      </c>
      <c r="AG1119" s="7">
        <f t="shared" si="122"/>
        <v>0.72000000000000042</v>
      </c>
      <c r="AH1119" s="8">
        <f t="shared" si="123"/>
        <v>0.1699999999999996</v>
      </c>
      <c r="AJ1119" s="4">
        <f t="shared" si="124"/>
        <v>0.20599999999999999</v>
      </c>
      <c r="AK1119" s="4">
        <f t="shared" si="120"/>
        <v>9.8432972118086548E-2</v>
      </c>
      <c r="AM1119" s="1">
        <f t="shared" si="125"/>
        <v>3.3643895216465936E-2</v>
      </c>
      <c r="AN1119" s="1">
        <f t="shared" si="126"/>
        <v>0.1144494205298025</v>
      </c>
    </row>
    <row r="1120" spans="31:40" ht="15" customHeight="1" x14ac:dyDescent="0.15">
      <c r="AE1120" s="1">
        <f>IF(COUNTIF(AE$2:AE1119,AE1119)=AE1119,AE1119-1,AE1119)</f>
        <v>89</v>
      </c>
      <c r="AF1120" s="6">
        <f t="shared" si="121"/>
        <v>0.10999999999999999</v>
      </c>
      <c r="AG1120" s="7">
        <f t="shared" si="122"/>
        <v>0.73000000000000043</v>
      </c>
      <c r="AH1120" s="8">
        <f t="shared" si="123"/>
        <v>0.15999999999999959</v>
      </c>
      <c r="AJ1120" s="4">
        <f t="shared" si="124"/>
        <v>0.20499999999999999</v>
      </c>
      <c r="AK1120" s="4">
        <f t="shared" si="120"/>
        <v>9.8937151768180603E-2</v>
      </c>
      <c r="AM1120" s="1">
        <f t="shared" si="125"/>
        <v>3.3674015086847732E-2</v>
      </c>
      <c r="AN1120" s="1">
        <f t="shared" si="126"/>
        <v>0.1145071192052992</v>
      </c>
    </row>
    <row r="1121" spans="31:40" ht="15" customHeight="1" x14ac:dyDescent="0.15">
      <c r="AE1121" s="1">
        <f>IF(COUNTIF(AE$2:AE1120,AE1120)=AE1120,AE1120-1,AE1120)</f>
        <v>89</v>
      </c>
      <c r="AF1121" s="6">
        <f t="shared" si="121"/>
        <v>0.10999999999999999</v>
      </c>
      <c r="AG1121" s="7">
        <f t="shared" si="122"/>
        <v>0.74000000000000044</v>
      </c>
      <c r="AH1121" s="8">
        <f t="shared" si="123"/>
        <v>0.14999999999999958</v>
      </c>
      <c r="AJ1121" s="4">
        <f t="shared" si="124"/>
        <v>0.20399999999999999</v>
      </c>
      <c r="AK1121" s="4">
        <f t="shared" si="120"/>
        <v>9.9468638273578491E-2</v>
      </c>
      <c r="AM1121" s="1">
        <f t="shared" si="125"/>
        <v>3.3704134957229528E-2</v>
      </c>
      <c r="AN1121" s="1">
        <f t="shared" si="126"/>
        <v>0.11456481788079588</v>
      </c>
    </row>
    <row r="1122" spans="31:40" ht="15" customHeight="1" x14ac:dyDescent="0.15">
      <c r="AE1122" s="1">
        <f>IF(COUNTIF(AE$2:AE1121,AE1121)=AE1121,AE1121-1,AE1121)</f>
        <v>89</v>
      </c>
      <c r="AF1122" s="6">
        <f t="shared" si="121"/>
        <v>0.10999999999999999</v>
      </c>
      <c r="AG1122" s="7">
        <f t="shared" si="122"/>
        <v>0.75000000000000044</v>
      </c>
      <c r="AH1122" s="8">
        <f t="shared" si="123"/>
        <v>0.13999999999999957</v>
      </c>
      <c r="AJ1122" s="4">
        <f t="shared" si="124"/>
        <v>0.20299999999999999</v>
      </c>
      <c r="AK1122" s="4">
        <f t="shared" si="120"/>
        <v>0.10002699635598385</v>
      </c>
      <c r="AM1122" s="1">
        <f t="shared" si="125"/>
        <v>3.3734254827611325E-2</v>
      </c>
      <c r="AN1122" s="1">
        <f t="shared" si="126"/>
        <v>0.11462251655629258</v>
      </c>
    </row>
    <row r="1123" spans="31:40" ht="15" customHeight="1" x14ac:dyDescent="0.15">
      <c r="AE1123" s="1">
        <f>IF(COUNTIF(AE$2:AE1122,AE1122)=AE1122,AE1122-1,AE1122)</f>
        <v>89</v>
      </c>
      <c r="AF1123" s="6">
        <f t="shared" si="121"/>
        <v>0.10999999999999999</v>
      </c>
      <c r="AG1123" s="7">
        <f t="shared" si="122"/>
        <v>0.76000000000000045</v>
      </c>
      <c r="AH1123" s="8">
        <f t="shared" si="123"/>
        <v>0.12999999999999956</v>
      </c>
      <c r="AJ1123" s="4">
        <f t="shared" si="124"/>
        <v>0.20199999999999999</v>
      </c>
      <c r="AK1123" s="4">
        <f t="shared" si="120"/>
        <v>0.10061177863451179</v>
      </c>
      <c r="AM1123" s="1">
        <f t="shared" si="125"/>
        <v>3.3764374697993121E-2</v>
      </c>
      <c r="AN1123" s="1">
        <f t="shared" si="126"/>
        <v>0.11468021523178927</v>
      </c>
    </row>
    <row r="1124" spans="31:40" ht="15" customHeight="1" x14ac:dyDescent="0.15">
      <c r="AE1124" s="1">
        <f>IF(COUNTIF(AE$2:AE1123,AE1123)=AE1123,AE1123-1,AE1123)</f>
        <v>89</v>
      </c>
      <c r="AF1124" s="6">
        <f t="shared" si="121"/>
        <v>0.10999999999999999</v>
      </c>
      <c r="AG1124" s="7">
        <f t="shared" si="122"/>
        <v>0.77000000000000046</v>
      </c>
      <c r="AH1124" s="8">
        <f t="shared" si="123"/>
        <v>0.11999999999999955</v>
      </c>
      <c r="AJ1124" s="4">
        <f t="shared" si="124"/>
        <v>0.20099999999999998</v>
      </c>
      <c r="AK1124" s="4">
        <f t="shared" si="120"/>
        <v>0.10122252713699656</v>
      </c>
      <c r="AM1124" s="1">
        <f t="shared" si="125"/>
        <v>3.3794494568374918E-2</v>
      </c>
      <c r="AN1124" s="1">
        <f t="shared" si="126"/>
        <v>0.11473791390728595</v>
      </c>
    </row>
    <row r="1125" spans="31:40" ht="15" customHeight="1" x14ac:dyDescent="0.15">
      <c r="AE1125" s="1">
        <f>IF(COUNTIF(AE$2:AE1124,AE1124)=AE1124,AE1124-1,AE1124)</f>
        <v>89</v>
      </c>
      <c r="AF1125" s="6">
        <f t="shared" si="121"/>
        <v>0.10999999999999999</v>
      </c>
      <c r="AG1125" s="7">
        <f t="shared" si="122"/>
        <v>0.78000000000000047</v>
      </c>
      <c r="AH1125" s="8">
        <f t="shared" si="123"/>
        <v>0.10999999999999954</v>
      </c>
      <c r="AJ1125" s="4">
        <f t="shared" si="124"/>
        <v>0.19999999999999998</v>
      </c>
      <c r="AK1125" s="4">
        <f t="shared" si="120"/>
        <v>0.10185877478155726</v>
      </c>
      <c r="AM1125" s="1">
        <f t="shared" si="125"/>
        <v>3.3824614438756714E-2</v>
      </c>
      <c r="AN1125" s="1">
        <f t="shared" si="126"/>
        <v>0.11479561258278265</v>
      </c>
    </row>
    <row r="1126" spans="31:40" ht="15" customHeight="1" x14ac:dyDescent="0.15">
      <c r="AE1126" s="1">
        <f>IF(COUNTIF(AE$2:AE1125,AE1125)=AE1125,AE1125-1,AE1125)</f>
        <v>89</v>
      </c>
      <c r="AF1126" s="6">
        <f t="shared" si="121"/>
        <v>0.10999999999999999</v>
      </c>
      <c r="AG1126" s="7">
        <f t="shared" si="122"/>
        <v>0.79000000000000048</v>
      </c>
      <c r="AH1126" s="8">
        <f t="shared" si="123"/>
        <v>9.9999999999999534E-2</v>
      </c>
      <c r="AJ1126" s="4">
        <f t="shared" si="124"/>
        <v>0.19899999999999998</v>
      </c>
      <c r="AK1126" s="4">
        <f t="shared" si="120"/>
        <v>0.10252004682012199</v>
      </c>
      <c r="AM1126" s="1">
        <f t="shared" si="125"/>
        <v>3.3854734309138511E-2</v>
      </c>
      <c r="AN1126" s="1">
        <f t="shared" si="126"/>
        <v>0.11485331125827934</v>
      </c>
    </row>
    <row r="1127" spans="31:40" ht="15" customHeight="1" x14ac:dyDescent="0.15">
      <c r="AE1127" s="1">
        <f>IF(COUNTIF(AE$2:AE1126,AE1126)=AE1126,AE1126-1,AE1126)</f>
        <v>89</v>
      </c>
      <c r="AF1127" s="6">
        <f t="shared" si="121"/>
        <v>0.10999999999999999</v>
      </c>
      <c r="AG1127" s="7">
        <f t="shared" si="122"/>
        <v>0.80000000000000049</v>
      </c>
      <c r="AH1127" s="8">
        <f t="shared" si="123"/>
        <v>8.9999999999999525E-2</v>
      </c>
      <c r="AJ1127" s="4">
        <f t="shared" si="124"/>
        <v>0.19799999999999998</v>
      </c>
      <c r="AK1127" s="4">
        <f t="shared" si="120"/>
        <v>0.10320586223659975</v>
      </c>
      <c r="AM1127" s="1">
        <f t="shared" si="125"/>
        <v>3.3884854179520307E-2</v>
      </c>
      <c r="AN1127" s="1">
        <f t="shared" si="126"/>
        <v>0.11491100993377604</v>
      </c>
    </row>
    <row r="1128" spans="31:40" ht="15" customHeight="1" x14ac:dyDescent="0.15">
      <c r="AE1128" s="1">
        <f>IF(COUNTIF(AE$2:AE1127,AE1127)=AE1127,AE1127-1,AE1127)</f>
        <v>89</v>
      </c>
      <c r="AF1128" s="6">
        <f t="shared" si="121"/>
        <v>0.10999999999999999</v>
      </c>
      <c r="AG1128" s="7">
        <f t="shared" si="122"/>
        <v>0.8100000000000005</v>
      </c>
      <c r="AH1128" s="8">
        <f t="shared" si="123"/>
        <v>7.9999999999999516E-2</v>
      </c>
      <c r="AJ1128" s="4">
        <f t="shared" si="124"/>
        <v>0.19699999999999998</v>
      </c>
      <c r="AK1128" s="4">
        <f t="shared" si="120"/>
        <v>0.10391573509339193</v>
      </c>
      <c r="AM1128" s="1">
        <f t="shared" si="125"/>
        <v>3.3914974049902104E-2</v>
      </c>
      <c r="AN1128" s="1">
        <f t="shared" si="126"/>
        <v>0.11496870860927272</v>
      </c>
    </row>
    <row r="1129" spans="31:40" ht="15" customHeight="1" x14ac:dyDescent="0.15">
      <c r="AE1129" s="1">
        <f>IF(COUNTIF(AE$2:AE1128,AE1128)=AE1128,AE1128-1,AE1128)</f>
        <v>89</v>
      </c>
      <c r="AF1129" s="6">
        <f t="shared" si="121"/>
        <v>0.10999999999999999</v>
      </c>
      <c r="AG1129" s="7">
        <f t="shared" si="122"/>
        <v>0.82000000000000051</v>
      </c>
      <c r="AH1129" s="8">
        <f t="shared" si="123"/>
        <v>6.9999999999999507E-2</v>
      </c>
      <c r="AJ1129" s="4">
        <f t="shared" si="124"/>
        <v>0.19599999999999998</v>
      </c>
      <c r="AK1129" s="4">
        <f t="shared" si="120"/>
        <v>0.1046491758209304</v>
      </c>
      <c r="AM1129" s="1">
        <f t="shared" si="125"/>
        <v>3.39450939202839E-2</v>
      </c>
      <c r="AN1129" s="1">
        <f t="shared" si="126"/>
        <v>0.11502640728476941</v>
      </c>
    </row>
    <row r="1130" spans="31:40" ht="15" customHeight="1" x14ac:dyDescent="0.15">
      <c r="AE1130" s="1">
        <f>IF(COUNTIF(AE$2:AE1129,AE1129)=AE1129,AE1129-1,AE1129)</f>
        <v>89</v>
      </c>
      <c r="AF1130" s="6">
        <f t="shared" si="121"/>
        <v>0.10999999999999999</v>
      </c>
      <c r="AG1130" s="7">
        <f t="shared" si="122"/>
        <v>0.83000000000000052</v>
      </c>
      <c r="AH1130" s="8">
        <f t="shared" si="123"/>
        <v>5.9999999999999498E-2</v>
      </c>
      <c r="AJ1130" s="4">
        <f t="shared" si="124"/>
        <v>0.19499999999999998</v>
      </c>
      <c r="AK1130" s="4">
        <f t="shared" si="120"/>
        <v>0.10540569244590164</v>
      </c>
      <c r="AM1130" s="1">
        <f t="shared" si="125"/>
        <v>3.3975213790665697E-2</v>
      </c>
      <c r="AN1130" s="1">
        <f t="shared" si="126"/>
        <v>0.11508410596026611</v>
      </c>
    </row>
    <row r="1131" spans="31:40" ht="15" customHeight="1" x14ac:dyDescent="0.15">
      <c r="AE1131" s="1">
        <f>IF(COUNTIF(AE$2:AE1130,AE1130)=AE1130,AE1130-1,AE1130)</f>
        <v>89</v>
      </c>
      <c r="AF1131" s="6">
        <f t="shared" si="121"/>
        <v>0.10999999999999999</v>
      </c>
      <c r="AG1131" s="7">
        <f t="shared" si="122"/>
        <v>0.84000000000000052</v>
      </c>
      <c r="AH1131" s="8">
        <f t="shared" si="123"/>
        <v>4.9999999999999489E-2</v>
      </c>
      <c r="AJ1131" s="4">
        <f t="shared" si="124"/>
        <v>0.19399999999999998</v>
      </c>
      <c r="AK1131" s="4">
        <f t="shared" si="120"/>
        <v>0.10618479175475182</v>
      </c>
      <c r="AM1131" s="1">
        <f t="shared" si="125"/>
        <v>3.4005333661047493E-2</v>
      </c>
      <c r="AN1131" s="1">
        <f t="shared" si="126"/>
        <v>0.11514180463576279</v>
      </c>
    </row>
    <row r="1132" spans="31:40" ht="15" customHeight="1" x14ac:dyDescent="0.15">
      <c r="AE1132" s="1">
        <f>IF(COUNTIF(AE$2:AE1131,AE1131)=AE1131,AE1131-1,AE1131)</f>
        <v>89</v>
      </c>
      <c r="AF1132" s="6">
        <f t="shared" si="121"/>
        <v>0.10999999999999999</v>
      </c>
      <c r="AG1132" s="7">
        <f t="shared" si="122"/>
        <v>0.85000000000000053</v>
      </c>
      <c r="AH1132" s="8">
        <f t="shared" si="123"/>
        <v>3.999999999999948E-2</v>
      </c>
      <c r="AJ1132" s="4">
        <f t="shared" si="124"/>
        <v>0.19299999999999998</v>
      </c>
      <c r="AK1132" s="4">
        <f t="shared" si="120"/>
        <v>0.10698598038995581</v>
      </c>
      <c r="AM1132" s="1">
        <f t="shared" si="125"/>
        <v>3.403545353142929E-2</v>
      </c>
      <c r="AN1132" s="1">
        <f t="shared" si="126"/>
        <v>0.11519950331125949</v>
      </c>
    </row>
    <row r="1133" spans="31:40" ht="15" customHeight="1" x14ac:dyDescent="0.15">
      <c r="AE1133" s="1">
        <f>IF(COUNTIF(AE$2:AE1132,AE1132)=AE1132,AE1132-1,AE1132)</f>
        <v>89</v>
      </c>
      <c r="AF1133" s="6">
        <f t="shared" si="121"/>
        <v>0.10999999999999999</v>
      </c>
      <c r="AG1133" s="7">
        <f t="shared" si="122"/>
        <v>0.86000000000000054</v>
      </c>
      <c r="AH1133" s="8">
        <f t="shared" si="123"/>
        <v>2.9999999999999472E-2</v>
      </c>
      <c r="AJ1133" s="4">
        <f t="shared" si="124"/>
        <v>0.19199999999999998</v>
      </c>
      <c r="AK1133" s="4">
        <f t="shared" si="120"/>
        <v>0.10780876587736272</v>
      </c>
      <c r="AM1133" s="1">
        <f t="shared" si="125"/>
        <v>3.4065573401811086E-2</v>
      </c>
      <c r="AN1133" s="1">
        <f t="shared" si="126"/>
        <v>0.11525720198675618</v>
      </c>
    </row>
    <row r="1134" spans="31:40" ht="15" customHeight="1" x14ac:dyDescent="0.15">
      <c r="AE1134" s="1">
        <f>IF(COUNTIF(AE$2:AE1133,AE1133)=AE1133,AE1133-1,AE1133)</f>
        <v>89</v>
      </c>
      <c r="AF1134" s="6">
        <f t="shared" si="121"/>
        <v>0.10999999999999999</v>
      </c>
      <c r="AG1134" s="7">
        <f t="shared" si="122"/>
        <v>0.87000000000000055</v>
      </c>
      <c r="AH1134" s="8">
        <f t="shared" si="123"/>
        <v>1.9999999999999463E-2</v>
      </c>
      <c r="AJ1134" s="4">
        <f t="shared" si="124"/>
        <v>0.19099999999999998</v>
      </c>
      <c r="AK1134" s="4">
        <f t="shared" si="120"/>
        <v>0.10865265758369654</v>
      </c>
      <c r="AM1134" s="1">
        <f t="shared" si="125"/>
        <v>3.4095693272192883E-2</v>
      </c>
      <c r="AN1134" s="1">
        <f t="shared" si="126"/>
        <v>0.11531490066225286</v>
      </c>
    </row>
    <row r="1135" spans="31:40" ht="15" customHeight="1" x14ac:dyDescent="0.15">
      <c r="AE1135" s="1">
        <f>IF(COUNTIF(AE$2:AE1134,AE1134)=AE1134,AE1134-1,AE1134)</f>
        <v>89</v>
      </c>
      <c r="AF1135" s="6">
        <f t="shared" si="121"/>
        <v>0.10999999999999999</v>
      </c>
      <c r="AG1135" s="7">
        <f t="shared" si="122"/>
        <v>0.88000000000000056</v>
      </c>
      <c r="AH1135" s="8">
        <f t="shared" si="123"/>
        <v>9.9999999999994538E-3</v>
      </c>
      <c r="AJ1135" s="4">
        <f t="shared" si="124"/>
        <v>0.18999999999999997</v>
      </c>
      <c r="AK1135" s="4">
        <f t="shared" si="120"/>
        <v>0.10951716760398805</v>
      </c>
      <c r="AM1135" s="1">
        <f t="shared" si="125"/>
        <v>3.4125813142574679E-2</v>
      </c>
      <c r="AN1135" s="1">
        <f t="shared" si="126"/>
        <v>0.11537259933774956</v>
      </c>
    </row>
    <row r="1136" spans="31:40" ht="15" customHeight="1" x14ac:dyDescent="0.15">
      <c r="AE1136" s="1">
        <f>IF(COUNTIF(AE$2:AE1135,AE1135)=AE1135,AE1135-1,AE1135)</f>
        <v>88</v>
      </c>
      <c r="AF1136" s="6">
        <f t="shared" si="121"/>
        <v>0.11999999999999998</v>
      </c>
      <c r="AG1136" s="7">
        <f t="shared" si="122"/>
        <v>0</v>
      </c>
      <c r="AH1136" s="8">
        <f t="shared" si="123"/>
        <v>0.88</v>
      </c>
      <c r="AJ1136" s="4">
        <f t="shared" si="124"/>
        <v>0.27600000000000002</v>
      </c>
      <c r="AK1136" s="4">
        <f t="shared" si="120"/>
        <v>0.13330266313918862</v>
      </c>
      <c r="AM1136" s="1">
        <f t="shared" si="125"/>
        <v>3.4155933012956476E-2</v>
      </c>
      <c r="AN1136" s="1">
        <f t="shared" si="126"/>
        <v>0.11543029801324625</v>
      </c>
    </row>
    <row r="1137" spans="31:40" ht="15" customHeight="1" x14ac:dyDescent="0.15">
      <c r="AE1137" s="1">
        <f>IF(COUNTIF(AE$2:AE1136,AE1136)=AE1136,AE1136-1,AE1136)</f>
        <v>88</v>
      </c>
      <c r="AF1137" s="6">
        <f t="shared" si="121"/>
        <v>0.11999999999999998</v>
      </c>
      <c r="AG1137" s="7">
        <f t="shared" si="122"/>
        <v>0.01</v>
      </c>
      <c r="AH1137" s="8">
        <f t="shared" si="123"/>
        <v>0.87</v>
      </c>
      <c r="AJ1137" s="4">
        <f t="shared" si="124"/>
        <v>0.27500000000000002</v>
      </c>
      <c r="AK1137" s="4">
        <f t="shared" si="120"/>
        <v>0.13208213353818904</v>
      </c>
      <c r="AM1137" s="1">
        <f t="shared" si="125"/>
        <v>3.4186052883338272E-2</v>
      </c>
      <c r="AN1137" s="1">
        <f t="shared" si="126"/>
        <v>0.11548799668874295</v>
      </c>
    </row>
    <row r="1138" spans="31:40" ht="15" customHeight="1" x14ac:dyDescent="0.15">
      <c r="AE1138" s="1">
        <f>IF(COUNTIF(AE$2:AE1137,AE1137)=AE1137,AE1137-1,AE1137)</f>
        <v>88</v>
      </c>
      <c r="AF1138" s="6">
        <f t="shared" si="121"/>
        <v>0.11999999999999998</v>
      </c>
      <c r="AG1138" s="7">
        <f t="shared" si="122"/>
        <v>0.02</v>
      </c>
      <c r="AH1138" s="8">
        <f t="shared" si="123"/>
        <v>0.86</v>
      </c>
      <c r="AJ1138" s="4">
        <f t="shared" si="124"/>
        <v>0.27400000000000002</v>
      </c>
      <c r="AK1138" s="4">
        <f t="shared" si="120"/>
        <v>0.13087291545617832</v>
      </c>
      <c r="AM1138" s="1">
        <f t="shared" si="125"/>
        <v>3.4216172753720069E-2</v>
      </c>
      <c r="AN1138" s="1">
        <f t="shared" si="126"/>
        <v>0.11554569536423963</v>
      </c>
    </row>
    <row r="1139" spans="31:40" ht="15" customHeight="1" x14ac:dyDescent="0.15">
      <c r="AE1139" s="1">
        <f>IF(COUNTIF(AE$2:AE1138,AE1138)=AE1138,AE1138-1,AE1138)</f>
        <v>88</v>
      </c>
      <c r="AF1139" s="6">
        <f t="shared" si="121"/>
        <v>0.11999999999999998</v>
      </c>
      <c r="AG1139" s="7">
        <f t="shared" si="122"/>
        <v>0.03</v>
      </c>
      <c r="AH1139" s="8">
        <f t="shared" si="123"/>
        <v>0.85</v>
      </c>
      <c r="AJ1139" s="4">
        <f t="shared" si="124"/>
        <v>0.27300000000000002</v>
      </c>
      <c r="AK1139" s="4">
        <f t="shared" si="120"/>
        <v>0.12967532533215406</v>
      </c>
      <c r="AM1139" s="1">
        <f t="shared" si="125"/>
        <v>3.4246292624101865E-2</v>
      </c>
      <c r="AN1139" s="1">
        <f t="shared" si="126"/>
        <v>0.11560339403973632</v>
      </c>
    </row>
    <row r="1140" spans="31:40" ht="15" customHeight="1" x14ac:dyDescent="0.15">
      <c r="AE1140" s="1">
        <f>IF(COUNTIF(AE$2:AE1139,AE1139)=AE1139,AE1139-1,AE1139)</f>
        <v>88</v>
      </c>
      <c r="AF1140" s="6">
        <f t="shared" si="121"/>
        <v>0.11999999999999998</v>
      </c>
      <c r="AG1140" s="7">
        <f t="shared" si="122"/>
        <v>0.04</v>
      </c>
      <c r="AH1140" s="8">
        <f t="shared" si="123"/>
        <v>0.84</v>
      </c>
      <c r="AJ1140" s="4">
        <f t="shared" si="124"/>
        <v>0.27200000000000002</v>
      </c>
      <c r="AK1140" s="4">
        <f t="shared" si="120"/>
        <v>0.12848968830221355</v>
      </c>
      <c r="AM1140" s="1">
        <f t="shared" si="125"/>
        <v>3.4276412494483662E-2</v>
      </c>
      <c r="AN1140" s="1">
        <f t="shared" si="126"/>
        <v>0.11566109271523302</v>
      </c>
    </row>
    <row r="1141" spans="31:40" ht="15" customHeight="1" x14ac:dyDescent="0.15">
      <c r="AE1141" s="1">
        <f>IF(COUNTIF(AE$2:AE1140,AE1140)=AE1140,AE1140-1,AE1140)</f>
        <v>88</v>
      </c>
      <c r="AF1141" s="6">
        <f t="shared" si="121"/>
        <v>0.11999999999999998</v>
      </c>
      <c r="AG1141" s="7">
        <f t="shared" si="122"/>
        <v>0.05</v>
      </c>
      <c r="AH1141" s="8">
        <f t="shared" si="123"/>
        <v>0.83</v>
      </c>
      <c r="AJ1141" s="4">
        <f t="shared" si="124"/>
        <v>0.27099999999999996</v>
      </c>
      <c r="AK1141" s="4">
        <f t="shared" si="120"/>
        <v>0.12731633830738298</v>
      </c>
      <c r="AM1141" s="1">
        <f t="shared" si="125"/>
        <v>3.4306532364865458E-2</v>
      </c>
      <c r="AN1141" s="1">
        <f t="shared" si="126"/>
        <v>0.1157187913907297</v>
      </c>
    </row>
    <row r="1142" spans="31:40" ht="15" customHeight="1" x14ac:dyDescent="0.15">
      <c r="AE1142" s="1">
        <f>IF(COUNTIF(AE$2:AE1141,AE1141)=AE1141,AE1141-1,AE1141)</f>
        <v>88</v>
      </c>
      <c r="AF1142" s="6">
        <f t="shared" si="121"/>
        <v>0.11999999999999998</v>
      </c>
      <c r="AG1142" s="7">
        <f t="shared" si="122"/>
        <v>6.0000000000000005E-2</v>
      </c>
      <c r="AH1142" s="8">
        <f t="shared" si="123"/>
        <v>0.82</v>
      </c>
      <c r="AJ1142" s="4">
        <f t="shared" si="124"/>
        <v>0.26999999999999996</v>
      </c>
      <c r="AK1142" s="4">
        <f t="shared" si="120"/>
        <v>0.12615561818642876</v>
      </c>
      <c r="AM1142" s="1">
        <f t="shared" si="125"/>
        <v>3.4336652235247254E-2</v>
      </c>
      <c r="AN1142" s="1">
        <f t="shared" si="126"/>
        <v>0.1157764900662264</v>
      </c>
    </row>
    <row r="1143" spans="31:40" ht="15" customHeight="1" x14ac:dyDescent="0.15">
      <c r="AE1143" s="1">
        <f>IF(COUNTIF(AE$2:AE1142,AE1142)=AE1142,AE1142-1,AE1142)</f>
        <v>88</v>
      </c>
      <c r="AF1143" s="6">
        <f t="shared" si="121"/>
        <v>0.11999999999999998</v>
      </c>
      <c r="AG1143" s="7">
        <f t="shared" si="122"/>
        <v>7.0000000000000007E-2</v>
      </c>
      <c r="AH1143" s="8">
        <f t="shared" si="123"/>
        <v>0.81</v>
      </c>
      <c r="AJ1143" s="4">
        <f t="shared" si="124"/>
        <v>0.26900000000000002</v>
      </c>
      <c r="AK1143" s="4">
        <f t="shared" si="120"/>
        <v>0.12500787975163807</v>
      </c>
      <c r="AM1143" s="1">
        <f t="shared" si="125"/>
        <v>3.4366772105629051E-2</v>
      </c>
      <c r="AN1143" s="1">
        <f t="shared" si="126"/>
        <v>0.11583418874172309</v>
      </c>
    </row>
    <row r="1144" spans="31:40" ht="15" customHeight="1" x14ac:dyDescent="0.15">
      <c r="AE1144" s="1">
        <f>IF(COUNTIF(AE$2:AE1143,AE1143)=AE1143,AE1143-1,AE1143)</f>
        <v>88</v>
      </c>
      <c r="AF1144" s="6">
        <f t="shared" si="121"/>
        <v>0.11999999999999998</v>
      </c>
      <c r="AG1144" s="7">
        <f t="shared" si="122"/>
        <v>0.08</v>
      </c>
      <c r="AH1144" s="8">
        <f t="shared" si="123"/>
        <v>0.8</v>
      </c>
      <c r="AJ1144" s="4">
        <f t="shared" si="124"/>
        <v>0.26800000000000002</v>
      </c>
      <c r="AK1144" s="4">
        <f t="shared" si="120"/>
        <v>0.12387348384541384</v>
      </c>
      <c r="AM1144" s="1">
        <f t="shared" si="125"/>
        <v>3.4396891976010847E-2</v>
      </c>
      <c r="AN1144" s="1">
        <f t="shared" si="126"/>
        <v>0.11589188741721979</v>
      </c>
    </row>
    <row r="1145" spans="31:40" ht="15" customHeight="1" x14ac:dyDescent="0.15">
      <c r="AE1145" s="1">
        <f>IF(COUNTIF(AE$2:AE1144,AE1144)=AE1144,AE1144-1,AE1144)</f>
        <v>88</v>
      </c>
      <c r="AF1145" s="6">
        <f t="shared" si="121"/>
        <v>0.11999999999999998</v>
      </c>
      <c r="AG1145" s="7">
        <f t="shared" si="122"/>
        <v>0.09</v>
      </c>
      <c r="AH1145" s="8">
        <f t="shared" si="123"/>
        <v>0.79</v>
      </c>
      <c r="AJ1145" s="4">
        <f t="shared" si="124"/>
        <v>0.26700000000000002</v>
      </c>
      <c r="AK1145" s="4">
        <f t="shared" si="120"/>
        <v>0.12275280037538859</v>
      </c>
      <c r="AM1145" s="1">
        <f t="shared" si="125"/>
        <v>3.4427011846392644E-2</v>
      </c>
      <c r="AN1145" s="1">
        <f t="shared" si="126"/>
        <v>0.11594958609271647</v>
      </c>
    </row>
    <row r="1146" spans="31:40" ht="15" customHeight="1" x14ac:dyDescent="0.15">
      <c r="AE1146" s="1">
        <f>IF(COUNTIF(AE$2:AE1145,AE1145)=AE1145,AE1145-1,AE1145)</f>
        <v>88</v>
      </c>
      <c r="AF1146" s="6">
        <f t="shared" si="121"/>
        <v>0.11999999999999998</v>
      </c>
      <c r="AG1146" s="7">
        <f t="shared" si="122"/>
        <v>9.9999999999999992E-2</v>
      </c>
      <c r="AH1146" s="8">
        <f t="shared" si="123"/>
        <v>0.78</v>
      </c>
      <c r="AJ1146" s="4">
        <f t="shared" si="124"/>
        <v>0.26600000000000001</v>
      </c>
      <c r="AK1146" s="4">
        <f t="shared" si="120"/>
        <v>0.12164620832561943</v>
      </c>
      <c r="AM1146" s="1">
        <f t="shared" si="125"/>
        <v>3.445713171677444E-2</v>
      </c>
      <c r="AN1146" s="1">
        <f t="shared" si="126"/>
        <v>0.11600728476821316</v>
      </c>
    </row>
    <row r="1147" spans="31:40" ht="15" customHeight="1" x14ac:dyDescent="0.15">
      <c r="AE1147" s="1">
        <f>IF(COUNTIF(AE$2:AE1146,AE1146)=AE1146,AE1146-1,AE1146)</f>
        <v>88</v>
      </c>
      <c r="AF1147" s="6">
        <f t="shared" si="121"/>
        <v>0.11999999999999998</v>
      </c>
      <c r="AG1147" s="7">
        <f t="shared" si="122"/>
        <v>0.10999999999999999</v>
      </c>
      <c r="AH1147" s="8">
        <f t="shared" si="123"/>
        <v>0.77</v>
      </c>
      <c r="AJ1147" s="4">
        <f t="shared" si="124"/>
        <v>0.26499999999999996</v>
      </c>
      <c r="AK1147" s="4">
        <f t="shared" si="120"/>
        <v>0.12055409574128952</v>
      </c>
      <c r="AM1147" s="1">
        <f t="shared" si="125"/>
        <v>3.4487251587156237E-2</v>
      </c>
      <c r="AN1147" s="1">
        <f t="shared" si="126"/>
        <v>0.11606498344370986</v>
      </c>
    </row>
    <row r="1148" spans="31:40" ht="15" customHeight="1" x14ac:dyDescent="0.15">
      <c r="AE1148" s="1">
        <f>IF(COUNTIF(AE$2:AE1147,AE1147)=AE1147,AE1147-1,AE1147)</f>
        <v>88</v>
      </c>
      <c r="AF1148" s="6">
        <f t="shared" si="121"/>
        <v>0.11999999999999998</v>
      </c>
      <c r="AG1148" s="7">
        <f t="shared" si="122"/>
        <v>0.11999999999999998</v>
      </c>
      <c r="AH1148" s="8">
        <f t="shared" si="123"/>
        <v>0.76</v>
      </c>
      <c r="AJ1148" s="4">
        <f t="shared" si="124"/>
        <v>0.26399999999999996</v>
      </c>
      <c r="AK1148" s="4">
        <f t="shared" si="120"/>
        <v>0.11947685968420829</v>
      </c>
      <c r="AM1148" s="1">
        <f t="shared" si="125"/>
        <v>3.4517371457538033E-2</v>
      </c>
      <c r="AN1148" s="1">
        <f t="shared" si="126"/>
        <v>0.11612268211920654</v>
      </c>
    </row>
    <row r="1149" spans="31:40" ht="15" customHeight="1" x14ac:dyDescent="0.15">
      <c r="AE1149" s="1">
        <f>IF(COUNTIF(AE$2:AE1148,AE1148)=AE1148,AE1148-1,AE1148)</f>
        <v>88</v>
      </c>
      <c r="AF1149" s="6">
        <f t="shared" si="121"/>
        <v>0.11999999999999998</v>
      </c>
      <c r="AG1149" s="7">
        <f t="shared" si="122"/>
        <v>0.12999999999999998</v>
      </c>
      <c r="AH1149" s="8">
        <f t="shared" si="123"/>
        <v>0.75</v>
      </c>
      <c r="AJ1149" s="4">
        <f t="shared" si="124"/>
        <v>0.26299999999999996</v>
      </c>
      <c r="AK1149" s="4">
        <f t="shared" si="120"/>
        <v>0.11841490615627746</v>
      </c>
      <c r="AM1149" s="1">
        <f t="shared" si="125"/>
        <v>3.454749132791983E-2</v>
      </c>
      <c r="AN1149" s="1">
        <f t="shared" si="126"/>
        <v>0.11618038079470323</v>
      </c>
    </row>
    <row r="1150" spans="31:40" ht="15" customHeight="1" x14ac:dyDescent="0.15">
      <c r="AE1150" s="1">
        <f>IF(COUNTIF(AE$2:AE1149,AE1149)=AE1149,AE1149-1,AE1149)</f>
        <v>88</v>
      </c>
      <c r="AF1150" s="6">
        <f t="shared" si="121"/>
        <v>0.11999999999999998</v>
      </c>
      <c r="AG1150" s="7">
        <f t="shared" si="122"/>
        <v>0.13999999999999999</v>
      </c>
      <c r="AH1150" s="8">
        <f t="shared" si="123"/>
        <v>0.74</v>
      </c>
      <c r="AJ1150" s="4">
        <f t="shared" si="124"/>
        <v>0.26200000000000001</v>
      </c>
      <c r="AK1150" s="4">
        <f t="shared" si="120"/>
        <v>0.11736864998797591</v>
      </c>
      <c r="AM1150" s="1">
        <f t="shared" si="125"/>
        <v>3.4577611198301626E-2</v>
      </c>
      <c r="AN1150" s="1">
        <f t="shared" si="126"/>
        <v>0.11623807947019993</v>
      </c>
    </row>
    <row r="1151" spans="31:40" ht="15" customHeight="1" x14ac:dyDescent="0.15">
      <c r="AE1151" s="1">
        <f>IF(COUNTIF(AE$2:AE1150,AE1150)=AE1150,AE1150-1,AE1150)</f>
        <v>88</v>
      </c>
      <c r="AF1151" s="6">
        <f t="shared" si="121"/>
        <v>0.11999999999999998</v>
      </c>
      <c r="AG1151" s="7">
        <f t="shared" si="122"/>
        <v>0.15</v>
      </c>
      <c r="AH1151" s="8">
        <f t="shared" si="123"/>
        <v>0.73</v>
      </c>
      <c r="AJ1151" s="4">
        <f t="shared" si="124"/>
        <v>0.26100000000000001</v>
      </c>
      <c r="AK1151" s="4">
        <f t="shared" si="120"/>
        <v>0.11633851468881662</v>
      </c>
      <c r="AM1151" s="1">
        <f t="shared" si="125"/>
        <v>3.4607731068683423E-2</v>
      </c>
      <c r="AN1151" s="1">
        <f t="shared" si="126"/>
        <v>0.11629577814569661</v>
      </c>
    </row>
    <row r="1152" spans="31:40" ht="15" customHeight="1" x14ac:dyDescent="0.15">
      <c r="AE1152" s="1">
        <f>IF(COUNTIF(AE$2:AE1151,AE1151)=AE1151,AE1151-1,AE1151)</f>
        <v>88</v>
      </c>
      <c r="AF1152" s="6">
        <f t="shared" si="121"/>
        <v>0.11999999999999998</v>
      </c>
      <c r="AG1152" s="7">
        <f t="shared" si="122"/>
        <v>0.16</v>
      </c>
      <c r="AH1152" s="8">
        <f t="shared" si="123"/>
        <v>0.72</v>
      </c>
      <c r="AJ1152" s="4">
        <f t="shared" si="124"/>
        <v>0.26</v>
      </c>
      <c r="AK1152" s="4">
        <f t="shared" si="120"/>
        <v>0.11532493225664604</v>
      </c>
      <c r="AM1152" s="1">
        <f t="shared" si="125"/>
        <v>3.4637850939065219E-2</v>
      </c>
      <c r="AN1152" s="1">
        <f t="shared" si="126"/>
        <v>0.11635347682119331</v>
      </c>
    </row>
    <row r="1153" spans="31:40" ht="15" customHeight="1" x14ac:dyDescent="0.15">
      <c r="AE1153" s="1">
        <f>IF(COUNTIF(AE$2:AE1152,AE1152)=AE1152,AE1152-1,AE1152)</f>
        <v>88</v>
      </c>
      <c r="AF1153" s="6">
        <f t="shared" si="121"/>
        <v>0.11999999999999998</v>
      </c>
      <c r="AG1153" s="7">
        <f t="shared" si="122"/>
        <v>0.17</v>
      </c>
      <c r="AH1153" s="8">
        <f t="shared" si="123"/>
        <v>0.71</v>
      </c>
      <c r="AJ1153" s="4">
        <f t="shared" si="124"/>
        <v>0.25900000000000001</v>
      </c>
      <c r="AK1153" s="4">
        <f t="shared" si="120"/>
        <v>0.11432834294259669</v>
      </c>
      <c r="AM1153" s="1">
        <f t="shared" si="125"/>
        <v>3.4667970809447016E-2</v>
      </c>
      <c r="AN1153" s="1">
        <f t="shared" si="126"/>
        <v>0.11641117549669</v>
      </c>
    </row>
    <row r="1154" spans="31:40" ht="15" customHeight="1" x14ac:dyDescent="0.15">
      <c r="AE1154" s="1">
        <f>IF(COUNTIF(AE$2:AE1153,AE1153)=AE1153,AE1153-1,AE1153)</f>
        <v>88</v>
      </c>
      <c r="AF1154" s="6">
        <f t="shared" si="121"/>
        <v>0.11999999999999998</v>
      </c>
      <c r="AG1154" s="7">
        <f t="shared" si="122"/>
        <v>0.18000000000000002</v>
      </c>
      <c r="AH1154" s="8">
        <f t="shared" si="123"/>
        <v>0.7</v>
      </c>
      <c r="AJ1154" s="4">
        <f t="shared" si="124"/>
        <v>0.25800000000000001</v>
      </c>
      <c r="AK1154" s="4">
        <f t="shared" ref="AK1154:AK1217" si="127">SQRT(AF1154^2*E$4+AG1154^2*F$5+AH1154^2*G$6+2*AF1154*AG1154*E$5+2*AF1154*AH1154*E$6+2*AG1154*AH1154*F$6)</f>
        <v>0.113349194968469</v>
      </c>
      <c r="AM1154" s="1">
        <f t="shared" si="125"/>
        <v>3.4698090679828812E-2</v>
      </c>
      <c r="AN1154" s="1">
        <f t="shared" si="126"/>
        <v>0.1164688741721867</v>
      </c>
    </row>
    <row r="1155" spans="31:40" ht="15" customHeight="1" x14ac:dyDescent="0.15">
      <c r="AE1155" s="1">
        <f>IF(COUNTIF(AE$2:AE1154,AE1154)=AE1154,AE1154-1,AE1154)</f>
        <v>88</v>
      </c>
      <c r="AF1155" s="6">
        <f t="shared" ref="AF1155:AF1218" si="128">IF(AE1155=AE1154,AF1154,AF1154+0.01*(1-3*M$39))</f>
        <v>0.11999999999999998</v>
      </c>
      <c r="AG1155" s="7">
        <f t="shared" ref="AG1155:AG1218" si="129">IF(AE1155=AE1154,AG1154+0.01*(1-3*M$39),M$39)</f>
        <v>0.19000000000000003</v>
      </c>
      <c r="AH1155" s="8">
        <f t="shared" ref="AH1155:AH1218" si="130">1-AF1155-AG1155</f>
        <v>0.69</v>
      </c>
      <c r="AJ1155" s="4">
        <f t="shared" si="124"/>
        <v>0.25700000000000001</v>
      </c>
      <c r="AK1155" s="4">
        <f t="shared" si="127"/>
        <v>0.11238794419331638</v>
      </c>
      <c r="AM1155" s="1">
        <f t="shared" si="125"/>
        <v>3.4728210550210609E-2</v>
      </c>
      <c r="AN1155" s="1">
        <f t="shared" si="126"/>
        <v>0.11652657284768338</v>
      </c>
    </row>
    <row r="1156" spans="31:40" ht="15" customHeight="1" x14ac:dyDescent="0.15">
      <c r="AE1156" s="1">
        <f>IF(COUNTIF(AE$2:AE1155,AE1155)=AE1155,AE1155-1,AE1155)</f>
        <v>88</v>
      </c>
      <c r="AF1156" s="6">
        <f t="shared" si="128"/>
        <v>0.11999999999999998</v>
      </c>
      <c r="AG1156" s="7">
        <f t="shared" si="129"/>
        <v>0.20000000000000004</v>
      </c>
      <c r="AH1156" s="8">
        <f t="shared" si="130"/>
        <v>0.67999999999999994</v>
      </c>
      <c r="AJ1156" s="4">
        <f t="shared" ref="AJ1156:AJ1219" si="131">AF1156*$C$4+AG1156*$C$5+AH1156*$C$6</f>
        <v>0.25600000000000001</v>
      </c>
      <c r="AK1156" s="4">
        <f t="shared" si="127"/>
        <v>0.11144505372604026</v>
      </c>
      <c r="AM1156" s="1">
        <f t="shared" ref="AM1156:AM1219" si="132">AM1155+0.0003*Z$34</f>
        <v>3.4758330420592405E-2</v>
      </c>
      <c r="AN1156" s="1">
        <f t="shared" ref="AN1156:AN1219" si="133">F$37*AM1156+C$7</f>
        <v>0.11658427152318007</v>
      </c>
    </row>
    <row r="1157" spans="31:40" ht="15" customHeight="1" x14ac:dyDescent="0.15">
      <c r="AE1157" s="1">
        <f>IF(COUNTIF(AE$2:AE1156,AE1156)=AE1156,AE1156-1,AE1156)</f>
        <v>88</v>
      </c>
      <c r="AF1157" s="6">
        <f t="shared" si="128"/>
        <v>0.11999999999999998</v>
      </c>
      <c r="AG1157" s="7">
        <f t="shared" si="129"/>
        <v>0.21000000000000005</v>
      </c>
      <c r="AH1157" s="8">
        <f t="shared" si="130"/>
        <v>0.66999999999999993</v>
      </c>
      <c r="AJ1157" s="4">
        <f t="shared" si="131"/>
        <v>0.255</v>
      </c>
      <c r="AK1157" s="4">
        <f t="shared" si="127"/>
        <v>0.11052099348087674</v>
      </c>
      <c r="AM1157" s="1">
        <f t="shared" si="132"/>
        <v>3.4788450290974202E-2</v>
      </c>
      <c r="AN1157" s="1">
        <f t="shared" si="133"/>
        <v>0.11664197019867677</v>
      </c>
    </row>
    <row r="1158" spans="31:40" ht="15" customHeight="1" x14ac:dyDescent="0.15">
      <c r="AE1158" s="1">
        <f>IF(COUNTIF(AE$2:AE1157,AE1157)=AE1157,AE1157-1,AE1157)</f>
        <v>88</v>
      </c>
      <c r="AF1158" s="6">
        <f t="shared" si="128"/>
        <v>0.11999999999999998</v>
      </c>
      <c r="AG1158" s="7">
        <f t="shared" si="129"/>
        <v>0.22000000000000006</v>
      </c>
      <c r="AH1158" s="8">
        <f t="shared" si="130"/>
        <v>0.65999999999999992</v>
      </c>
      <c r="AJ1158" s="4">
        <f t="shared" si="131"/>
        <v>0.254</v>
      </c>
      <c r="AK1158" s="4">
        <f t="shared" si="127"/>
        <v>0.10961623967277841</v>
      </c>
      <c r="AM1158" s="1">
        <f t="shared" si="132"/>
        <v>3.4818570161355998E-2</v>
      </c>
      <c r="AN1158" s="1">
        <f t="shared" si="133"/>
        <v>0.11669966887417345</v>
      </c>
    </row>
    <row r="1159" spans="31:40" ht="15" customHeight="1" x14ac:dyDescent="0.15">
      <c r="AE1159" s="1">
        <f>IF(COUNTIF(AE$2:AE1158,AE1158)=AE1158,AE1158-1,AE1158)</f>
        <v>88</v>
      </c>
      <c r="AF1159" s="6">
        <f t="shared" si="128"/>
        <v>0.11999999999999998</v>
      </c>
      <c r="AG1159" s="7">
        <f t="shared" si="129"/>
        <v>0.23000000000000007</v>
      </c>
      <c r="AH1159" s="8">
        <f t="shared" si="130"/>
        <v>0.64999999999999991</v>
      </c>
      <c r="AJ1159" s="4">
        <f t="shared" si="131"/>
        <v>0.253</v>
      </c>
      <c r="AK1159" s="4">
        <f t="shared" si="127"/>
        <v>0.10873127424986795</v>
      </c>
      <c r="AM1159" s="1">
        <f t="shared" si="132"/>
        <v>3.4848690031737795E-2</v>
      </c>
      <c r="AN1159" s="1">
        <f t="shared" si="133"/>
        <v>0.11675736754967014</v>
      </c>
    </row>
    <row r="1160" spans="31:40" ht="15" customHeight="1" x14ac:dyDescent="0.15">
      <c r="AE1160" s="1">
        <f>IF(COUNTIF(AE$2:AE1159,AE1159)=AE1159,AE1159-1,AE1159)</f>
        <v>88</v>
      </c>
      <c r="AF1160" s="6">
        <f t="shared" si="128"/>
        <v>0.11999999999999998</v>
      </c>
      <c r="AG1160" s="7">
        <f t="shared" si="129"/>
        <v>0.24000000000000007</v>
      </c>
      <c r="AH1160" s="8">
        <f t="shared" si="130"/>
        <v>0.6399999999999999</v>
      </c>
      <c r="AJ1160" s="4">
        <f t="shared" si="131"/>
        <v>0.252</v>
      </c>
      <c r="AK1160" s="4">
        <f t="shared" si="127"/>
        <v>0.10786658426037229</v>
      </c>
      <c r="AM1160" s="1">
        <f t="shared" si="132"/>
        <v>3.4878809902119591E-2</v>
      </c>
      <c r="AN1160" s="1">
        <f t="shared" si="133"/>
        <v>0.11681506622516684</v>
      </c>
    </row>
    <row r="1161" spans="31:40" ht="15" customHeight="1" x14ac:dyDescent="0.15">
      <c r="AE1161" s="1">
        <f>IF(COUNTIF(AE$2:AE1160,AE1160)=AE1160,AE1160-1,AE1160)</f>
        <v>88</v>
      </c>
      <c r="AF1161" s="6">
        <f t="shared" si="128"/>
        <v>0.11999999999999998</v>
      </c>
      <c r="AG1161" s="7">
        <f t="shared" si="129"/>
        <v>0.25000000000000006</v>
      </c>
      <c r="AH1161" s="8">
        <f t="shared" si="130"/>
        <v>0.62999999999999989</v>
      </c>
      <c r="AJ1161" s="4">
        <f t="shared" si="131"/>
        <v>0.251</v>
      </c>
      <c r="AK1161" s="4">
        <f t="shared" si="127"/>
        <v>0.10702266115173924</v>
      </c>
      <c r="AM1161" s="1">
        <f t="shared" si="132"/>
        <v>3.4908929772501388E-2</v>
      </c>
      <c r="AN1161" s="1">
        <f t="shared" si="133"/>
        <v>0.11687276490066352</v>
      </c>
    </row>
    <row r="1162" spans="31:40" ht="15" customHeight="1" x14ac:dyDescent="0.15">
      <c r="AE1162" s="1">
        <f>IF(COUNTIF(AE$2:AE1161,AE1161)=AE1161,AE1161-1,AE1161)</f>
        <v>88</v>
      </c>
      <c r="AF1162" s="6">
        <f t="shared" si="128"/>
        <v>0.11999999999999998</v>
      </c>
      <c r="AG1162" s="7">
        <f t="shared" si="129"/>
        <v>0.26000000000000006</v>
      </c>
      <c r="AH1162" s="8">
        <f t="shared" si="130"/>
        <v>0.61999999999999988</v>
      </c>
      <c r="AJ1162" s="4">
        <f t="shared" si="131"/>
        <v>0.25</v>
      </c>
      <c r="AK1162" s="4">
        <f t="shared" si="127"/>
        <v>0.10619999999999999</v>
      </c>
      <c r="AM1162" s="1">
        <f t="shared" si="132"/>
        <v>3.4939049642883184E-2</v>
      </c>
      <c r="AN1162" s="1">
        <f t="shared" si="133"/>
        <v>0.11693046357616022</v>
      </c>
    </row>
    <row r="1163" spans="31:40" ht="15" customHeight="1" x14ac:dyDescent="0.15">
      <c r="AE1163" s="1">
        <f>IF(COUNTIF(AE$2:AE1162,AE1162)=AE1162,AE1162-1,AE1162)</f>
        <v>88</v>
      </c>
      <c r="AF1163" s="6">
        <f t="shared" si="128"/>
        <v>0.11999999999999998</v>
      </c>
      <c r="AG1163" s="7">
        <f t="shared" si="129"/>
        <v>0.27000000000000007</v>
      </c>
      <c r="AH1163" s="8">
        <f t="shared" si="130"/>
        <v>0.60999999999999988</v>
      </c>
      <c r="AJ1163" s="4">
        <f t="shared" si="131"/>
        <v>0.249</v>
      </c>
      <c r="AK1163" s="4">
        <f t="shared" si="127"/>
        <v>0.10539909866787286</v>
      </c>
      <c r="AM1163" s="1">
        <f t="shared" si="132"/>
        <v>3.496916951326498E-2</v>
      </c>
      <c r="AN1163" s="1">
        <f t="shared" si="133"/>
        <v>0.11698816225165691</v>
      </c>
    </row>
    <row r="1164" spans="31:40" ht="15" customHeight="1" x14ac:dyDescent="0.15">
      <c r="AE1164" s="1">
        <f>IF(COUNTIF(AE$2:AE1163,AE1163)=AE1163,AE1163-1,AE1163)</f>
        <v>88</v>
      </c>
      <c r="AF1164" s="6">
        <f t="shared" si="128"/>
        <v>0.11999999999999998</v>
      </c>
      <c r="AG1164" s="7">
        <f t="shared" si="129"/>
        <v>0.28000000000000008</v>
      </c>
      <c r="AH1164" s="8">
        <f t="shared" si="130"/>
        <v>0.59999999999999987</v>
      </c>
      <c r="AJ1164" s="4">
        <f t="shared" si="131"/>
        <v>0.248</v>
      </c>
      <c r="AK1164" s="4">
        <f t="shared" si="127"/>
        <v>0.10462045689061006</v>
      </c>
      <c r="AM1164" s="1">
        <f t="shared" si="132"/>
        <v>3.4999289383646777E-2</v>
      </c>
      <c r="AN1164" s="1">
        <f t="shared" si="133"/>
        <v>0.11704586092715361</v>
      </c>
    </row>
    <row r="1165" spans="31:40" ht="15" customHeight="1" x14ac:dyDescent="0.15">
      <c r="AE1165" s="1">
        <f>IF(COUNTIF(AE$2:AE1164,AE1164)=AE1164,AE1164-1,AE1164)</f>
        <v>88</v>
      </c>
      <c r="AF1165" s="6">
        <f t="shared" si="128"/>
        <v>0.11999999999999998</v>
      </c>
      <c r="AG1165" s="7">
        <f t="shared" si="129"/>
        <v>0.29000000000000009</v>
      </c>
      <c r="AH1165" s="8">
        <f t="shared" si="130"/>
        <v>0.58999999999999986</v>
      </c>
      <c r="AJ1165" s="4">
        <f t="shared" si="131"/>
        <v>0.247</v>
      </c>
      <c r="AK1165" s="4">
        <f t="shared" si="127"/>
        <v>0.10386457528917162</v>
      </c>
      <c r="AM1165" s="1">
        <f t="shared" si="132"/>
        <v>3.5029409254028573E-2</v>
      </c>
      <c r="AN1165" s="1">
        <f t="shared" si="133"/>
        <v>0.11710355960265029</v>
      </c>
    </row>
    <row r="1166" spans="31:40" ht="15" customHeight="1" x14ac:dyDescent="0.15">
      <c r="AE1166" s="1">
        <f>IF(COUNTIF(AE$2:AE1165,AE1165)=AE1165,AE1165-1,AE1165)</f>
        <v>88</v>
      </c>
      <c r="AF1166" s="6">
        <f t="shared" si="128"/>
        <v>0.11999999999999998</v>
      </c>
      <c r="AG1166" s="7">
        <f t="shared" si="129"/>
        <v>0.3000000000000001</v>
      </c>
      <c r="AH1166" s="8">
        <f t="shared" si="130"/>
        <v>0.57999999999999985</v>
      </c>
      <c r="AJ1166" s="4">
        <f t="shared" si="131"/>
        <v>0.246</v>
      </c>
      <c r="AK1166" s="4">
        <f t="shared" si="127"/>
        <v>0.10313195431096997</v>
      </c>
      <c r="AM1166" s="1">
        <f t="shared" si="132"/>
        <v>3.505952912441037E-2</v>
      </c>
      <c r="AN1166" s="1">
        <f t="shared" si="133"/>
        <v>0.11716125827814698</v>
      </c>
    </row>
    <row r="1167" spans="31:40" ht="15" customHeight="1" x14ac:dyDescent="0.15">
      <c r="AE1167" s="1">
        <f>IF(COUNTIF(AE$2:AE1166,AE1166)=AE1166,AE1166-1,AE1166)</f>
        <v>88</v>
      </c>
      <c r="AF1167" s="6">
        <f t="shared" si="128"/>
        <v>0.11999999999999998</v>
      </c>
      <c r="AG1167" s="7">
        <f t="shared" si="129"/>
        <v>0.31000000000000011</v>
      </c>
      <c r="AH1167" s="8">
        <f t="shared" si="130"/>
        <v>0.56999999999999984</v>
      </c>
      <c r="AJ1167" s="4">
        <f t="shared" si="131"/>
        <v>0.245</v>
      </c>
      <c r="AK1167" s="4">
        <f t="shared" si="127"/>
        <v>0.10242309309916391</v>
      </c>
      <c r="AM1167" s="1">
        <f t="shared" si="132"/>
        <v>3.5089648994792166E-2</v>
      </c>
      <c r="AN1167" s="1">
        <f t="shared" si="133"/>
        <v>0.11721895695364368</v>
      </c>
    </row>
    <row r="1168" spans="31:40" ht="15" customHeight="1" x14ac:dyDescent="0.15">
      <c r="AE1168" s="1">
        <f>IF(COUNTIF(AE$2:AE1167,AE1167)=AE1167,AE1167-1,AE1167)</f>
        <v>88</v>
      </c>
      <c r="AF1168" s="6">
        <f t="shared" si="128"/>
        <v>0.11999999999999998</v>
      </c>
      <c r="AG1168" s="7">
        <f t="shared" si="129"/>
        <v>0.32000000000000012</v>
      </c>
      <c r="AH1168" s="8">
        <f t="shared" si="130"/>
        <v>0.55999999999999983</v>
      </c>
      <c r="AJ1168" s="4">
        <f t="shared" si="131"/>
        <v>0.24399999999999999</v>
      </c>
      <c r="AK1168" s="4">
        <f t="shared" si="127"/>
        <v>0.10173848829228788</v>
      </c>
      <c r="AM1168" s="1">
        <f t="shared" si="132"/>
        <v>3.5119768865173963E-2</v>
      </c>
      <c r="AN1168" s="1">
        <f t="shared" si="133"/>
        <v>0.11727665562914036</v>
      </c>
    </row>
    <row r="1169" spans="31:40" ht="15" customHeight="1" x14ac:dyDescent="0.15">
      <c r="AE1169" s="1">
        <f>IF(COUNTIF(AE$2:AE1168,AE1168)=AE1168,AE1168-1,AE1168)</f>
        <v>88</v>
      </c>
      <c r="AF1169" s="6">
        <f t="shared" si="128"/>
        <v>0.11999999999999998</v>
      </c>
      <c r="AG1169" s="7">
        <f t="shared" si="129"/>
        <v>0.33000000000000013</v>
      </c>
      <c r="AH1169" s="8">
        <f t="shared" si="130"/>
        <v>0.54999999999999982</v>
      </c>
      <c r="AJ1169" s="4">
        <f t="shared" si="131"/>
        <v>0.24299999999999999</v>
      </c>
      <c r="AK1169" s="4">
        <f t="shared" si="127"/>
        <v>0.10107863275687892</v>
      </c>
      <c r="AM1169" s="1">
        <f t="shared" si="132"/>
        <v>3.5149888735555759E-2</v>
      </c>
      <c r="AN1169" s="1">
        <f t="shared" si="133"/>
        <v>0.11733435430463705</v>
      </c>
    </row>
    <row r="1170" spans="31:40" ht="15" customHeight="1" x14ac:dyDescent="0.15">
      <c r="AE1170" s="1">
        <f>IF(COUNTIF(AE$2:AE1169,AE1169)=AE1169,AE1169-1,AE1169)</f>
        <v>88</v>
      </c>
      <c r="AF1170" s="6">
        <f t="shared" si="128"/>
        <v>0.11999999999999998</v>
      </c>
      <c r="AG1170" s="7">
        <f t="shared" si="129"/>
        <v>0.34000000000000014</v>
      </c>
      <c r="AH1170" s="8">
        <f t="shared" si="130"/>
        <v>0.53999999999999981</v>
      </c>
      <c r="AJ1170" s="4">
        <f t="shared" si="131"/>
        <v>0.24199999999999999</v>
      </c>
      <c r="AK1170" s="4">
        <f t="shared" si="127"/>
        <v>0.10044401425669923</v>
      </c>
      <c r="AM1170" s="1">
        <f t="shared" si="132"/>
        <v>3.5180008605937556E-2</v>
      </c>
      <c r="AN1170" s="1">
        <f t="shared" si="133"/>
        <v>0.11739205298013375</v>
      </c>
    </row>
    <row r="1171" spans="31:40" ht="15" customHeight="1" x14ac:dyDescent="0.15">
      <c r="AE1171" s="1">
        <f>IF(COUNTIF(AE$2:AE1170,AE1170)=AE1170,AE1170-1,AE1170)</f>
        <v>88</v>
      </c>
      <c r="AF1171" s="6">
        <f t="shared" si="128"/>
        <v>0.11999999999999998</v>
      </c>
      <c r="AG1171" s="7">
        <f t="shared" si="129"/>
        <v>0.35000000000000014</v>
      </c>
      <c r="AH1171" s="8">
        <f t="shared" si="130"/>
        <v>0.5299999999999998</v>
      </c>
      <c r="AJ1171" s="4">
        <f t="shared" si="131"/>
        <v>0.24099999999999999</v>
      </c>
      <c r="AK1171" s="4">
        <f t="shared" si="127"/>
        <v>9.9835114063139108E-2</v>
      </c>
      <c r="AM1171" s="1">
        <f t="shared" si="132"/>
        <v>3.5210128476319352E-2</v>
      </c>
      <c r="AN1171" s="1">
        <f t="shared" si="133"/>
        <v>0.11744975165563044</v>
      </c>
    </row>
    <row r="1172" spans="31:40" ht="15" customHeight="1" x14ac:dyDescent="0.15">
      <c r="AE1172" s="1">
        <f>IF(COUNTIF(AE$2:AE1171,AE1171)=AE1171,AE1171-1,AE1171)</f>
        <v>88</v>
      </c>
      <c r="AF1172" s="6">
        <f t="shared" si="128"/>
        <v>0.11999999999999998</v>
      </c>
      <c r="AG1172" s="7">
        <f t="shared" si="129"/>
        <v>0.36000000000000015</v>
      </c>
      <c r="AH1172" s="8">
        <f t="shared" si="130"/>
        <v>0.5199999999999998</v>
      </c>
      <c r="AJ1172" s="4">
        <f t="shared" si="131"/>
        <v>0.24</v>
      </c>
      <c r="AK1172" s="4">
        <f t="shared" si="127"/>
        <v>9.9252405512410616E-2</v>
      </c>
      <c r="AM1172" s="1">
        <f t="shared" si="132"/>
        <v>3.5240248346701149E-2</v>
      </c>
      <c r="AN1172" s="1">
        <f t="shared" si="133"/>
        <v>0.11750745033112713</v>
      </c>
    </row>
    <row r="1173" spans="31:40" ht="15" customHeight="1" x14ac:dyDescent="0.15">
      <c r="AE1173" s="1">
        <f>IF(COUNTIF(AE$2:AE1172,AE1172)=AE1172,AE1172-1,AE1172)</f>
        <v>88</v>
      </c>
      <c r="AF1173" s="6">
        <f t="shared" si="128"/>
        <v>0.11999999999999998</v>
      </c>
      <c r="AG1173" s="7">
        <f t="shared" si="129"/>
        <v>0.37000000000000016</v>
      </c>
      <c r="AH1173" s="8">
        <f t="shared" si="130"/>
        <v>0.50999999999999979</v>
      </c>
      <c r="AJ1173" s="4">
        <f t="shared" si="131"/>
        <v>0.23899999999999999</v>
      </c>
      <c r="AK1173" s="4">
        <f t="shared" si="127"/>
        <v>9.8696352516189745E-2</v>
      </c>
      <c r="AM1173" s="1">
        <f t="shared" si="132"/>
        <v>3.5270368217082945E-2</v>
      </c>
      <c r="AN1173" s="1">
        <f t="shared" si="133"/>
        <v>0.11756514900662382</v>
      </c>
    </row>
    <row r="1174" spans="31:40" ht="15" customHeight="1" x14ac:dyDescent="0.15">
      <c r="AE1174" s="1">
        <f>IF(COUNTIF(AE$2:AE1173,AE1173)=AE1173,AE1173-1,AE1173)</f>
        <v>88</v>
      </c>
      <c r="AF1174" s="6">
        <f t="shared" si="128"/>
        <v>0.11999999999999998</v>
      </c>
      <c r="AG1174" s="7">
        <f t="shared" si="129"/>
        <v>0.38000000000000017</v>
      </c>
      <c r="AH1174" s="8">
        <f t="shared" si="130"/>
        <v>0.49999999999999983</v>
      </c>
      <c r="AJ1174" s="4">
        <f t="shared" si="131"/>
        <v>0.23799999999999999</v>
      </c>
      <c r="AK1174" s="4">
        <f t="shared" si="127"/>
        <v>9.8167408033420125E-2</v>
      </c>
      <c r="AM1174" s="1">
        <f t="shared" si="132"/>
        <v>3.5300488087464742E-2</v>
      </c>
      <c r="AN1174" s="1">
        <f t="shared" si="133"/>
        <v>0.11762284768212052</v>
      </c>
    </row>
    <row r="1175" spans="31:40" ht="15" customHeight="1" x14ac:dyDescent="0.15">
      <c r="AE1175" s="1">
        <f>IF(COUNTIF(AE$2:AE1174,AE1174)=AE1174,AE1174-1,AE1174)</f>
        <v>88</v>
      </c>
      <c r="AF1175" s="6">
        <f t="shared" si="128"/>
        <v>0.11999999999999998</v>
      </c>
      <c r="AG1175" s="7">
        <f t="shared" si="129"/>
        <v>0.39000000000000018</v>
      </c>
      <c r="AH1175" s="8">
        <f t="shared" si="130"/>
        <v>0.48999999999999982</v>
      </c>
      <c r="AJ1175" s="4">
        <f t="shared" si="131"/>
        <v>0.23699999999999999</v>
      </c>
      <c r="AK1175" s="4">
        <f t="shared" si="127"/>
        <v>9.7666012512029998E-2</v>
      </c>
      <c r="AM1175" s="1">
        <f t="shared" si="132"/>
        <v>3.5330607957846538E-2</v>
      </c>
      <c r="AN1175" s="1">
        <f t="shared" si="133"/>
        <v>0.1176805463576172</v>
      </c>
    </row>
    <row r="1176" spans="31:40" ht="15" customHeight="1" x14ac:dyDescent="0.15">
      <c r="AE1176" s="1">
        <f>IF(COUNTIF(AE$2:AE1175,AE1175)=AE1175,AE1175-1,AE1175)</f>
        <v>88</v>
      </c>
      <c r="AF1176" s="6">
        <f t="shared" si="128"/>
        <v>0.11999999999999998</v>
      </c>
      <c r="AG1176" s="7">
        <f t="shared" si="129"/>
        <v>0.40000000000000019</v>
      </c>
      <c r="AH1176" s="8">
        <f t="shared" si="130"/>
        <v>0.47999999999999982</v>
      </c>
      <c r="AJ1176" s="4">
        <f t="shared" si="131"/>
        <v>0.23599999999999999</v>
      </c>
      <c r="AK1176" s="4">
        <f t="shared" si="127"/>
        <v>9.7192592310319598E-2</v>
      </c>
      <c r="AM1176" s="1">
        <f t="shared" si="132"/>
        <v>3.5360727828228335E-2</v>
      </c>
      <c r="AN1176" s="1">
        <f t="shared" si="133"/>
        <v>0.11773824503311389</v>
      </c>
    </row>
    <row r="1177" spans="31:40" ht="15" customHeight="1" x14ac:dyDescent="0.15">
      <c r="AE1177" s="1">
        <f>IF(COUNTIF(AE$2:AE1176,AE1176)=AE1176,AE1176-1,AE1176)</f>
        <v>88</v>
      </c>
      <c r="AF1177" s="6">
        <f t="shared" si="128"/>
        <v>0.11999999999999998</v>
      </c>
      <c r="AG1177" s="7">
        <f t="shared" si="129"/>
        <v>0.4100000000000002</v>
      </c>
      <c r="AH1177" s="8">
        <f t="shared" si="130"/>
        <v>0.46999999999999981</v>
      </c>
      <c r="AJ1177" s="4">
        <f t="shared" si="131"/>
        <v>0.23499999999999999</v>
      </c>
      <c r="AK1177" s="4">
        <f t="shared" si="127"/>
        <v>9.6747558108719198E-2</v>
      </c>
      <c r="AM1177" s="1">
        <f t="shared" si="132"/>
        <v>3.5390847698610131E-2</v>
      </c>
      <c r="AN1177" s="1">
        <f t="shared" si="133"/>
        <v>0.11779594370861059</v>
      </c>
    </row>
    <row r="1178" spans="31:40" ht="15" customHeight="1" x14ac:dyDescent="0.15">
      <c r="AE1178" s="1">
        <f>IF(COUNTIF(AE$2:AE1177,AE1177)=AE1177,AE1177-1,AE1177)</f>
        <v>88</v>
      </c>
      <c r="AF1178" s="6">
        <f t="shared" si="128"/>
        <v>0.11999999999999998</v>
      </c>
      <c r="AG1178" s="7">
        <f t="shared" si="129"/>
        <v>0.42000000000000021</v>
      </c>
      <c r="AH1178" s="8">
        <f t="shared" si="130"/>
        <v>0.4599999999999998</v>
      </c>
      <c r="AJ1178" s="4">
        <f t="shared" si="131"/>
        <v>0.23399999999999999</v>
      </c>
      <c r="AK1178" s="4">
        <f t="shared" si="127"/>
        <v>9.6331303323478376E-2</v>
      </c>
      <c r="AM1178" s="1">
        <f t="shared" si="132"/>
        <v>3.5420967568991928E-2</v>
      </c>
      <c r="AN1178" s="1">
        <f t="shared" si="133"/>
        <v>0.11785364238410727</v>
      </c>
    </row>
    <row r="1179" spans="31:40" ht="15" customHeight="1" x14ac:dyDescent="0.15">
      <c r="AE1179" s="1">
        <f>IF(COUNTIF(AE$2:AE1178,AE1178)=AE1178,AE1178-1,AE1178)</f>
        <v>88</v>
      </c>
      <c r="AF1179" s="6">
        <f t="shared" si="128"/>
        <v>0.11999999999999998</v>
      </c>
      <c r="AG1179" s="7">
        <f t="shared" si="129"/>
        <v>0.43000000000000022</v>
      </c>
      <c r="AH1179" s="8">
        <f t="shared" si="130"/>
        <v>0.44999999999999979</v>
      </c>
      <c r="AJ1179" s="4">
        <f t="shared" si="131"/>
        <v>0.23299999999999998</v>
      </c>
      <c r="AK1179" s="4">
        <f t="shared" si="127"/>
        <v>9.5944202534598191E-2</v>
      </c>
      <c r="AM1179" s="1">
        <f t="shared" si="132"/>
        <v>3.5451087439373724E-2</v>
      </c>
      <c r="AN1179" s="1">
        <f t="shared" si="133"/>
        <v>0.11791134105960396</v>
      </c>
    </row>
    <row r="1180" spans="31:40" ht="15" customHeight="1" x14ac:dyDescent="0.15">
      <c r="AE1180" s="1">
        <f>IF(COUNTIF(AE$2:AE1179,AE1179)=AE1179,AE1179-1,AE1179)</f>
        <v>88</v>
      </c>
      <c r="AF1180" s="6">
        <f t="shared" si="128"/>
        <v>0.11999999999999998</v>
      </c>
      <c r="AG1180" s="7">
        <f t="shared" si="129"/>
        <v>0.44000000000000022</v>
      </c>
      <c r="AH1180" s="8">
        <f t="shared" si="130"/>
        <v>0.43999999999999978</v>
      </c>
      <c r="AJ1180" s="4">
        <f t="shared" si="131"/>
        <v>0.23199999999999998</v>
      </c>
      <c r="AK1180" s="4">
        <f t="shared" si="127"/>
        <v>9.5586609940932613E-2</v>
      </c>
      <c r="AM1180" s="1">
        <f t="shared" si="132"/>
        <v>3.5481207309755521E-2</v>
      </c>
      <c r="AN1180" s="1">
        <f t="shared" si="133"/>
        <v>0.11796903973510066</v>
      </c>
    </row>
    <row r="1181" spans="31:40" ht="15" customHeight="1" x14ac:dyDescent="0.15">
      <c r="AE1181" s="1">
        <f>IF(COUNTIF(AE$2:AE1180,AE1180)=AE1180,AE1180-1,AE1180)</f>
        <v>88</v>
      </c>
      <c r="AF1181" s="6">
        <f t="shared" si="128"/>
        <v>0.11999999999999998</v>
      </c>
      <c r="AG1181" s="7">
        <f t="shared" si="129"/>
        <v>0.45000000000000023</v>
      </c>
      <c r="AH1181" s="8">
        <f t="shared" si="130"/>
        <v>0.42999999999999977</v>
      </c>
      <c r="AJ1181" s="4">
        <f t="shared" si="131"/>
        <v>0.23099999999999998</v>
      </c>
      <c r="AK1181" s="4">
        <f t="shared" si="127"/>
        <v>9.5258857855844564E-2</v>
      </c>
      <c r="AM1181" s="1">
        <f t="shared" si="132"/>
        <v>3.5511327180137317E-2</v>
      </c>
      <c r="AN1181" s="1">
        <f t="shared" si="133"/>
        <v>0.11802673841059735</v>
      </c>
    </row>
    <row r="1182" spans="31:40" ht="15" customHeight="1" x14ac:dyDescent="0.15">
      <c r="AE1182" s="1">
        <f>IF(COUNTIF(AE$2:AE1181,AE1181)=AE1181,AE1181-1,AE1181)</f>
        <v>88</v>
      </c>
      <c r="AF1182" s="6">
        <f t="shared" si="128"/>
        <v>0.11999999999999998</v>
      </c>
      <c r="AG1182" s="7">
        <f t="shared" si="129"/>
        <v>0.46000000000000024</v>
      </c>
      <c r="AH1182" s="8">
        <f t="shared" si="130"/>
        <v>0.41999999999999976</v>
      </c>
      <c r="AJ1182" s="4">
        <f t="shared" si="131"/>
        <v>0.22999999999999998</v>
      </c>
      <c r="AK1182" s="4">
        <f t="shared" si="127"/>
        <v>9.4961255257078395E-2</v>
      </c>
      <c r="AM1182" s="1">
        <f t="shared" si="132"/>
        <v>3.5541447050519114E-2</v>
      </c>
      <c r="AN1182" s="1">
        <f t="shared" si="133"/>
        <v>0.11808443708609404</v>
      </c>
    </row>
    <row r="1183" spans="31:40" ht="15" customHeight="1" x14ac:dyDescent="0.15">
      <c r="AE1183" s="1">
        <f>IF(COUNTIF(AE$2:AE1182,AE1182)=AE1182,AE1182-1,AE1182)</f>
        <v>88</v>
      </c>
      <c r="AF1183" s="6">
        <f t="shared" si="128"/>
        <v>0.11999999999999998</v>
      </c>
      <c r="AG1183" s="7">
        <f t="shared" si="129"/>
        <v>0.47000000000000025</v>
      </c>
      <c r="AH1183" s="8">
        <f t="shared" si="130"/>
        <v>0.40999999999999975</v>
      </c>
      <c r="AJ1183" s="4">
        <f t="shared" si="131"/>
        <v>0.22899999999999998</v>
      </c>
      <c r="AK1183" s="4">
        <f t="shared" si="127"/>
        <v>9.4694086404590219E-2</v>
      </c>
      <c r="AM1183" s="1">
        <f t="shared" si="132"/>
        <v>3.557156692090091E-2</v>
      </c>
      <c r="AN1183" s="1">
        <f t="shared" si="133"/>
        <v>0.11814213576159073</v>
      </c>
    </row>
    <row r="1184" spans="31:40" ht="15" customHeight="1" x14ac:dyDescent="0.15">
      <c r="AE1184" s="1">
        <f>IF(COUNTIF(AE$2:AE1183,AE1183)=AE1183,AE1183-1,AE1183)</f>
        <v>88</v>
      </c>
      <c r="AF1184" s="6">
        <f t="shared" si="128"/>
        <v>0.11999999999999998</v>
      </c>
      <c r="AG1184" s="7">
        <f t="shared" si="129"/>
        <v>0.48000000000000026</v>
      </c>
      <c r="AH1184" s="8">
        <f t="shared" si="130"/>
        <v>0.39999999999999974</v>
      </c>
      <c r="AJ1184" s="4">
        <f t="shared" si="131"/>
        <v>0.22799999999999998</v>
      </c>
      <c r="AK1184" s="4">
        <f t="shared" si="127"/>
        <v>9.4457609539941242E-2</v>
      </c>
      <c r="AM1184" s="1">
        <f t="shared" si="132"/>
        <v>3.5601686791282706E-2</v>
      </c>
      <c r="AN1184" s="1">
        <f t="shared" si="133"/>
        <v>0.11819983443708743</v>
      </c>
    </row>
    <row r="1185" spans="31:40" ht="15" customHeight="1" x14ac:dyDescent="0.15">
      <c r="AE1185" s="1">
        <f>IF(COUNTIF(AE$2:AE1184,AE1184)=AE1184,AE1184-1,AE1184)</f>
        <v>88</v>
      </c>
      <c r="AF1185" s="6">
        <f t="shared" si="128"/>
        <v>0.11999999999999998</v>
      </c>
      <c r="AG1185" s="7">
        <f t="shared" si="129"/>
        <v>0.49000000000000027</v>
      </c>
      <c r="AH1185" s="8">
        <f t="shared" si="130"/>
        <v>0.38999999999999974</v>
      </c>
      <c r="AJ1185" s="4">
        <f t="shared" si="131"/>
        <v>0.22699999999999998</v>
      </c>
      <c r="AK1185" s="4">
        <f t="shared" si="127"/>
        <v>9.4252055680499602E-2</v>
      </c>
      <c r="AM1185" s="1">
        <f t="shared" si="132"/>
        <v>3.5631806661664503E-2</v>
      </c>
      <c r="AN1185" s="1">
        <f t="shared" si="133"/>
        <v>0.11825753311258411</v>
      </c>
    </row>
    <row r="1186" spans="31:40" ht="15" customHeight="1" x14ac:dyDescent="0.15">
      <c r="AE1186" s="1">
        <f>IF(COUNTIF(AE$2:AE1185,AE1185)=AE1185,AE1185-1,AE1185)</f>
        <v>88</v>
      </c>
      <c r="AF1186" s="6">
        <f t="shared" si="128"/>
        <v>0.11999999999999998</v>
      </c>
      <c r="AG1186" s="7">
        <f t="shared" si="129"/>
        <v>0.50000000000000022</v>
      </c>
      <c r="AH1186" s="8">
        <f t="shared" si="130"/>
        <v>0.37999999999999978</v>
      </c>
      <c r="AJ1186" s="4">
        <f t="shared" si="131"/>
        <v>0.22599999999999998</v>
      </c>
      <c r="AK1186" s="4">
        <f t="shared" si="127"/>
        <v>9.4077627521106197E-2</v>
      </c>
      <c r="AM1186" s="1">
        <f t="shared" si="132"/>
        <v>3.5661926532046299E-2</v>
      </c>
      <c r="AN1186" s="1">
        <f t="shared" si="133"/>
        <v>0.1183152317880808</v>
      </c>
    </row>
    <row r="1187" spans="31:40" ht="15" customHeight="1" x14ac:dyDescent="0.15">
      <c r="AE1187" s="1">
        <f>IF(COUNTIF(AE$2:AE1186,AE1186)=AE1186,AE1186-1,AE1186)</f>
        <v>88</v>
      </c>
      <c r="AF1187" s="6">
        <f t="shared" si="128"/>
        <v>0.11999999999999998</v>
      </c>
      <c r="AG1187" s="7">
        <f t="shared" si="129"/>
        <v>0.51000000000000023</v>
      </c>
      <c r="AH1187" s="8">
        <f t="shared" si="130"/>
        <v>0.36999999999999977</v>
      </c>
      <c r="AJ1187" s="4">
        <f t="shared" si="131"/>
        <v>0.22499999999999998</v>
      </c>
      <c r="AK1187" s="4">
        <f t="shared" si="127"/>
        <v>9.3934498455040469E-2</v>
      </c>
      <c r="AM1187" s="1">
        <f t="shared" si="132"/>
        <v>3.5692046402428096E-2</v>
      </c>
      <c r="AN1187" s="1">
        <f t="shared" si="133"/>
        <v>0.1183729304635775</v>
      </c>
    </row>
    <row r="1188" spans="31:40" ht="15" customHeight="1" x14ac:dyDescent="0.15">
      <c r="AE1188" s="1">
        <f>IF(COUNTIF(AE$2:AE1187,AE1187)=AE1187,AE1187-1,AE1187)</f>
        <v>88</v>
      </c>
      <c r="AF1188" s="6">
        <f t="shared" si="128"/>
        <v>0.11999999999999998</v>
      </c>
      <c r="AG1188" s="7">
        <f t="shared" si="129"/>
        <v>0.52000000000000024</v>
      </c>
      <c r="AH1188" s="8">
        <f t="shared" si="130"/>
        <v>0.35999999999999976</v>
      </c>
      <c r="AJ1188" s="4">
        <f t="shared" si="131"/>
        <v>0.22399999999999998</v>
      </c>
      <c r="AK1188" s="4">
        <f t="shared" si="127"/>
        <v>9.3822811725081015E-2</v>
      </c>
      <c r="AM1188" s="1">
        <f t="shared" si="132"/>
        <v>3.5722166272809892E-2</v>
      </c>
      <c r="AN1188" s="1">
        <f t="shared" si="133"/>
        <v>0.11843062913907418</v>
      </c>
    </row>
    <row r="1189" spans="31:40" ht="15" customHeight="1" x14ac:dyDescent="0.15">
      <c r="AE1189" s="1">
        <f>IF(COUNTIF(AE$2:AE1188,AE1188)=AE1188,AE1188-1,AE1188)</f>
        <v>88</v>
      </c>
      <c r="AF1189" s="6">
        <f t="shared" si="128"/>
        <v>0.11999999999999998</v>
      </c>
      <c r="AG1189" s="7">
        <f t="shared" si="129"/>
        <v>0.53000000000000025</v>
      </c>
      <c r="AH1189" s="8">
        <f t="shared" si="130"/>
        <v>0.34999999999999976</v>
      </c>
      <c r="AJ1189" s="4">
        <f t="shared" si="131"/>
        <v>0.22299999999999998</v>
      </c>
      <c r="AK1189" s="4">
        <f t="shared" si="127"/>
        <v>9.3742679714204885E-2</v>
      </c>
      <c r="AM1189" s="1">
        <f t="shared" si="132"/>
        <v>3.5752286143191689E-2</v>
      </c>
      <c r="AN1189" s="1">
        <f t="shared" si="133"/>
        <v>0.11848832781457087</v>
      </c>
    </row>
    <row r="1190" spans="31:40" ht="15" customHeight="1" x14ac:dyDescent="0.15">
      <c r="AE1190" s="1">
        <f>IF(COUNTIF(AE$2:AE1189,AE1189)=AE1189,AE1189-1,AE1189)</f>
        <v>88</v>
      </c>
      <c r="AF1190" s="6">
        <f t="shared" si="128"/>
        <v>0.11999999999999998</v>
      </c>
      <c r="AG1190" s="7">
        <f t="shared" si="129"/>
        <v>0.54000000000000026</v>
      </c>
      <c r="AH1190" s="8">
        <f t="shared" si="130"/>
        <v>0.33999999999999975</v>
      </c>
      <c r="AJ1190" s="4">
        <f t="shared" si="131"/>
        <v>0.22199999999999998</v>
      </c>
      <c r="AK1190" s="4">
        <f t="shared" si="127"/>
        <v>9.3694183384028712E-2</v>
      </c>
      <c r="AM1190" s="1">
        <f t="shared" si="132"/>
        <v>3.5782406013573485E-2</v>
      </c>
      <c r="AN1190" s="1">
        <f t="shared" si="133"/>
        <v>0.11854602649006757</v>
      </c>
    </row>
    <row r="1191" spans="31:40" ht="15" customHeight="1" x14ac:dyDescent="0.15">
      <c r="AE1191" s="1">
        <f>IF(COUNTIF(AE$2:AE1190,AE1190)=AE1190,AE1190-1,AE1190)</f>
        <v>88</v>
      </c>
      <c r="AF1191" s="6">
        <f t="shared" si="128"/>
        <v>0.11999999999999998</v>
      </c>
      <c r="AG1191" s="7">
        <f t="shared" si="129"/>
        <v>0.55000000000000027</v>
      </c>
      <c r="AH1191" s="8">
        <f t="shared" si="130"/>
        <v>0.32999999999999974</v>
      </c>
      <c r="AJ1191" s="4">
        <f t="shared" si="131"/>
        <v>0.22099999999999997</v>
      </c>
      <c r="AK1191" s="4">
        <f t="shared" si="127"/>
        <v>9.3677371867489964E-2</v>
      </c>
      <c r="AM1191" s="1">
        <f t="shared" si="132"/>
        <v>3.5812525883955282E-2</v>
      </c>
      <c r="AN1191" s="1">
        <f t="shared" si="133"/>
        <v>0.11860372516556426</v>
      </c>
    </row>
    <row r="1192" spans="31:40" ht="15" customHeight="1" x14ac:dyDescent="0.15">
      <c r="AE1192" s="1">
        <f>IF(COUNTIF(AE$2:AE1191,AE1191)=AE1191,AE1191-1,AE1191)</f>
        <v>88</v>
      </c>
      <c r="AF1192" s="6">
        <f t="shared" si="128"/>
        <v>0.11999999999999998</v>
      </c>
      <c r="AG1192" s="7">
        <f t="shared" si="129"/>
        <v>0.56000000000000028</v>
      </c>
      <c r="AH1192" s="8">
        <f t="shared" si="130"/>
        <v>0.31999999999999973</v>
      </c>
      <c r="AJ1192" s="4">
        <f t="shared" si="131"/>
        <v>0.21999999999999997</v>
      </c>
      <c r="AK1192" s="4">
        <f t="shared" si="127"/>
        <v>9.3692262220527039E-2</v>
      </c>
      <c r="AM1192" s="1">
        <f t="shared" si="132"/>
        <v>3.5842645754337078E-2</v>
      </c>
      <c r="AN1192" s="1">
        <f t="shared" si="133"/>
        <v>0.11866142384106095</v>
      </c>
    </row>
    <row r="1193" spans="31:40" ht="15" customHeight="1" x14ac:dyDescent="0.15">
      <c r="AE1193" s="1">
        <f>IF(COUNTIF(AE$2:AE1192,AE1192)=AE1192,AE1192-1,AE1192)</f>
        <v>88</v>
      </c>
      <c r="AF1193" s="6">
        <f t="shared" si="128"/>
        <v>0.11999999999999998</v>
      </c>
      <c r="AG1193" s="7">
        <f t="shared" si="129"/>
        <v>0.57000000000000028</v>
      </c>
      <c r="AH1193" s="8">
        <f t="shared" si="130"/>
        <v>0.30999999999999972</v>
      </c>
      <c r="AJ1193" s="4">
        <f t="shared" si="131"/>
        <v>0.21899999999999997</v>
      </c>
      <c r="AK1193" s="4">
        <f t="shared" si="127"/>
        <v>9.3738839335677712E-2</v>
      </c>
      <c r="AM1193" s="1">
        <f t="shared" si="132"/>
        <v>3.5872765624718875E-2</v>
      </c>
      <c r="AN1193" s="1">
        <f t="shared" si="133"/>
        <v>0.11871912251655764</v>
      </c>
    </row>
    <row r="1194" spans="31:40" ht="15" customHeight="1" x14ac:dyDescent="0.15">
      <c r="AE1194" s="1">
        <f>IF(COUNTIF(AE$2:AE1193,AE1193)=AE1193,AE1193-1,AE1193)</f>
        <v>88</v>
      </c>
      <c r="AF1194" s="6">
        <f t="shared" si="128"/>
        <v>0.11999999999999998</v>
      </c>
      <c r="AG1194" s="7">
        <f t="shared" si="129"/>
        <v>0.58000000000000029</v>
      </c>
      <c r="AH1194" s="8">
        <f t="shared" si="130"/>
        <v>0.29999999999999971</v>
      </c>
      <c r="AJ1194" s="4">
        <f t="shared" si="131"/>
        <v>0.21799999999999997</v>
      </c>
      <c r="AK1194" s="4">
        <f t="shared" si="127"/>
        <v>9.38170560186153E-2</v>
      </c>
      <c r="AM1194" s="1">
        <f t="shared" si="132"/>
        <v>3.5902885495100671E-2</v>
      </c>
      <c r="AN1194" s="1">
        <f t="shared" si="133"/>
        <v>0.11877682119205434</v>
      </c>
    </row>
    <row r="1195" spans="31:40" ht="15" customHeight="1" x14ac:dyDescent="0.15">
      <c r="AE1195" s="1">
        <f>IF(COUNTIF(AE$2:AE1194,AE1194)=AE1194,AE1194-1,AE1194)</f>
        <v>88</v>
      </c>
      <c r="AF1195" s="6">
        <f t="shared" si="128"/>
        <v>0.11999999999999998</v>
      </c>
      <c r="AG1195" s="7">
        <f t="shared" si="129"/>
        <v>0.5900000000000003</v>
      </c>
      <c r="AH1195" s="8">
        <f t="shared" si="130"/>
        <v>0.2899999999999997</v>
      </c>
      <c r="AJ1195" s="4">
        <f t="shared" si="131"/>
        <v>0.21699999999999997</v>
      </c>
      <c r="AK1195" s="4">
        <f t="shared" si="127"/>
        <v>9.3926833226719617E-2</v>
      </c>
      <c r="AM1195" s="1">
        <f t="shared" si="132"/>
        <v>3.5933005365482468E-2</v>
      </c>
      <c r="AN1195" s="1">
        <f t="shared" si="133"/>
        <v>0.11883451986755102</v>
      </c>
    </row>
    <row r="1196" spans="31:40" ht="15" customHeight="1" x14ac:dyDescent="0.15">
      <c r="AE1196" s="1">
        <f>IF(COUNTIF(AE$2:AE1195,AE1195)=AE1195,AE1195-1,AE1195)</f>
        <v>88</v>
      </c>
      <c r="AF1196" s="6">
        <f t="shared" si="128"/>
        <v>0.11999999999999998</v>
      </c>
      <c r="AG1196" s="7">
        <f t="shared" si="129"/>
        <v>0.60000000000000031</v>
      </c>
      <c r="AH1196" s="8">
        <f t="shared" si="130"/>
        <v>0.27999999999999969</v>
      </c>
      <c r="AJ1196" s="4">
        <f t="shared" si="131"/>
        <v>0.21599999999999997</v>
      </c>
      <c r="AK1196" s="4">
        <f t="shared" si="127"/>
        <v>9.4068060466876866E-2</v>
      </c>
      <c r="AM1196" s="1">
        <f t="shared" si="132"/>
        <v>3.5963125235864264E-2</v>
      </c>
      <c r="AN1196" s="1">
        <f t="shared" si="133"/>
        <v>0.11889221854304771</v>
      </c>
    </row>
    <row r="1197" spans="31:40" ht="15" customHeight="1" x14ac:dyDescent="0.15">
      <c r="AE1197" s="1">
        <f>IF(COUNTIF(AE$2:AE1196,AE1196)=AE1196,AE1196-1,AE1196)</f>
        <v>88</v>
      </c>
      <c r="AF1197" s="6">
        <f t="shared" si="128"/>
        <v>0.11999999999999998</v>
      </c>
      <c r="AG1197" s="7">
        <f t="shared" si="129"/>
        <v>0.61000000000000032</v>
      </c>
      <c r="AH1197" s="8">
        <f t="shared" si="130"/>
        <v>0.26999999999999968</v>
      </c>
      <c r="AJ1197" s="4">
        <f t="shared" si="131"/>
        <v>0.21499999999999997</v>
      </c>
      <c r="AK1197" s="4">
        <f t="shared" si="127"/>
        <v>9.4240596347858502E-2</v>
      </c>
      <c r="AM1197" s="1">
        <f t="shared" si="132"/>
        <v>3.5993245106246061E-2</v>
      </c>
      <c r="AN1197" s="1">
        <f t="shared" si="133"/>
        <v>0.11894991721854441</v>
      </c>
    </row>
    <row r="1198" spans="31:40" ht="15" customHeight="1" x14ac:dyDescent="0.15">
      <c r="AE1198" s="1">
        <f>IF(COUNTIF(AE$2:AE1197,AE1197)=AE1197,AE1197-1,AE1197)</f>
        <v>88</v>
      </c>
      <c r="AF1198" s="6">
        <f t="shared" si="128"/>
        <v>0.11999999999999998</v>
      </c>
      <c r="AG1198" s="7">
        <f t="shared" si="129"/>
        <v>0.62000000000000033</v>
      </c>
      <c r="AH1198" s="8">
        <f t="shared" si="130"/>
        <v>0.25999999999999968</v>
      </c>
      <c r="AJ1198" s="4">
        <f t="shared" si="131"/>
        <v>0.21399999999999997</v>
      </c>
      <c r="AK1198" s="4">
        <f t="shared" si="127"/>
        <v>9.4444269280883314E-2</v>
      </c>
      <c r="AM1198" s="1">
        <f t="shared" si="132"/>
        <v>3.6023364976627857E-2</v>
      </c>
      <c r="AN1198" s="1">
        <f t="shared" si="133"/>
        <v>0.11900761589404109</v>
      </c>
    </row>
    <row r="1199" spans="31:40" ht="15" customHeight="1" x14ac:dyDescent="0.15">
      <c r="AE1199" s="1">
        <f>IF(COUNTIF(AE$2:AE1198,AE1198)=AE1198,AE1198-1,AE1198)</f>
        <v>88</v>
      </c>
      <c r="AF1199" s="6">
        <f t="shared" si="128"/>
        <v>0.11999999999999998</v>
      </c>
      <c r="AG1199" s="7">
        <f t="shared" si="129"/>
        <v>0.63000000000000034</v>
      </c>
      <c r="AH1199" s="8">
        <f t="shared" si="130"/>
        <v>0.24999999999999967</v>
      </c>
      <c r="AJ1199" s="4">
        <f t="shared" si="131"/>
        <v>0.21299999999999999</v>
      </c>
      <c r="AK1199" s="4">
        <f t="shared" si="127"/>
        <v>9.4678878320351906E-2</v>
      </c>
      <c r="AM1199" s="1">
        <f t="shared" si="132"/>
        <v>3.6053484847009654E-2</v>
      </c>
      <c r="AN1199" s="1">
        <f t="shared" si="133"/>
        <v>0.11906531456953778</v>
      </c>
    </row>
    <row r="1200" spans="31:40" ht="15" customHeight="1" x14ac:dyDescent="0.15">
      <c r="AE1200" s="1">
        <f>IF(COUNTIF(AE$2:AE1199,AE1199)=AE1199,AE1199-1,AE1199)</f>
        <v>88</v>
      </c>
      <c r="AF1200" s="6">
        <f t="shared" si="128"/>
        <v>0.11999999999999998</v>
      </c>
      <c r="AG1200" s="7">
        <f t="shared" si="129"/>
        <v>0.64000000000000035</v>
      </c>
      <c r="AH1200" s="8">
        <f t="shared" si="130"/>
        <v>0.23999999999999966</v>
      </c>
      <c r="AJ1200" s="4">
        <f t="shared" si="131"/>
        <v>0.21199999999999999</v>
      </c>
      <c r="AK1200" s="4">
        <f t="shared" si="127"/>
        <v>9.494419413529194E-2</v>
      </c>
      <c r="AM1200" s="1">
        <f t="shared" si="132"/>
        <v>3.608360471739145E-2</v>
      </c>
      <c r="AN1200" s="1">
        <f t="shared" si="133"/>
        <v>0.11912301324503448</v>
      </c>
    </row>
    <row r="1201" spans="31:40" ht="15" customHeight="1" x14ac:dyDescent="0.15">
      <c r="AE1201" s="1">
        <f>IF(COUNTIF(AE$2:AE1200,AE1200)=AE1200,AE1200-1,AE1200)</f>
        <v>88</v>
      </c>
      <c r="AF1201" s="6">
        <f t="shared" si="128"/>
        <v>0.11999999999999998</v>
      </c>
      <c r="AG1201" s="7">
        <f t="shared" si="129"/>
        <v>0.65000000000000036</v>
      </c>
      <c r="AH1201" s="8">
        <f t="shared" si="130"/>
        <v>0.22999999999999965</v>
      </c>
      <c r="AJ1201" s="4">
        <f t="shared" si="131"/>
        <v>0.21099999999999999</v>
      </c>
      <c r="AK1201" s="4">
        <f t="shared" si="127"/>
        <v>9.5239960100789639E-2</v>
      </c>
      <c r="AM1201" s="1">
        <f t="shared" si="132"/>
        <v>3.6113724587773247E-2</v>
      </c>
      <c r="AN1201" s="1">
        <f t="shared" si="133"/>
        <v>0.11918071192053117</v>
      </c>
    </row>
    <row r="1202" spans="31:40" ht="15" customHeight="1" x14ac:dyDescent="0.15">
      <c r="AE1202" s="1">
        <f>IF(COUNTIF(AE$2:AE1201,AE1201)=AE1201,AE1201-1,AE1201)</f>
        <v>88</v>
      </c>
      <c r="AF1202" s="6">
        <f t="shared" si="128"/>
        <v>0.11999999999999998</v>
      </c>
      <c r="AG1202" s="7">
        <f t="shared" si="129"/>
        <v>0.66000000000000036</v>
      </c>
      <c r="AH1202" s="8">
        <f t="shared" si="130"/>
        <v>0.21999999999999964</v>
      </c>
      <c r="AJ1202" s="4">
        <f t="shared" si="131"/>
        <v>0.21</v>
      </c>
      <c r="AK1202" s="4">
        <f t="shared" si="127"/>
        <v>9.5565893497628118E-2</v>
      </c>
      <c r="AM1202" s="1">
        <f t="shared" si="132"/>
        <v>3.6143844458155043E-2</v>
      </c>
      <c r="AN1202" s="1">
        <f t="shared" si="133"/>
        <v>0.11923841059602786</v>
      </c>
    </row>
    <row r="1203" spans="31:40" ht="15" customHeight="1" x14ac:dyDescent="0.15">
      <c r="AE1203" s="1">
        <f>IF(COUNTIF(AE$2:AE1202,AE1202)=AE1202,AE1202-1,AE1202)</f>
        <v>88</v>
      </c>
      <c r="AF1203" s="6">
        <f t="shared" si="128"/>
        <v>0.11999999999999998</v>
      </c>
      <c r="AG1203" s="7">
        <f t="shared" si="129"/>
        <v>0.67000000000000037</v>
      </c>
      <c r="AH1203" s="8">
        <f t="shared" si="130"/>
        <v>0.20999999999999963</v>
      </c>
      <c r="AJ1203" s="4">
        <f t="shared" si="131"/>
        <v>0.20899999999999999</v>
      </c>
      <c r="AK1203" s="4">
        <f t="shared" si="127"/>
        <v>9.5921686807520237E-2</v>
      </c>
      <c r="AM1203" s="1">
        <f t="shared" si="132"/>
        <v>3.617396432853684E-2</v>
      </c>
      <c r="AN1203" s="1">
        <f t="shared" si="133"/>
        <v>0.11929610927152455</v>
      </c>
    </row>
    <row r="1204" spans="31:40" ht="15" customHeight="1" x14ac:dyDescent="0.15">
      <c r="AE1204" s="1">
        <f>IF(COUNTIF(AE$2:AE1203,AE1203)=AE1203,AE1203-1,AE1203)</f>
        <v>88</v>
      </c>
      <c r="AF1204" s="6">
        <f t="shared" si="128"/>
        <v>0.11999999999999998</v>
      </c>
      <c r="AG1204" s="7">
        <f t="shared" si="129"/>
        <v>0.68000000000000038</v>
      </c>
      <c r="AH1204" s="8">
        <f t="shared" si="130"/>
        <v>0.19999999999999962</v>
      </c>
      <c r="AJ1204" s="4">
        <f t="shared" si="131"/>
        <v>0.20799999999999999</v>
      </c>
      <c r="AK1204" s="4">
        <f t="shared" si="127"/>
        <v>9.6307009090719875E-2</v>
      </c>
      <c r="AM1204" s="1">
        <f t="shared" si="132"/>
        <v>3.6204084198918636E-2</v>
      </c>
      <c r="AN1204" s="1">
        <f t="shared" si="133"/>
        <v>0.11935380794702125</v>
      </c>
    </row>
    <row r="1205" spans="31:40" ht="15" customHeight="1" x14ac:dyDescent="0.15">
      <c r="AE1205" s="1">
        <f>IF(COUNTIF(AE$2:AE1204,AE1204)=AE1204,AE1204-1,AE1204)</f>
        <v>88</v>
      </c>
      <c r="AF1205" s="6">
        <f t="shared" si="128"/>
        <v>0.11999999999999998</v>
      </c>
      <c r="AG1205" s="7">
        <f t="shared" si="129"/>
        <v>0.69000000000000039</v>
      </c>
      <c r="AH1205" s="8">
        <f t="shared" si="130"/>
        <v>0.18999999999999961</v>
      </c>
      <c r="AJ1205" s="4">
        <f t="shared" si="131"/>
        <v>0.20699999999999999</v>
      </c>
      <c r="AK1205" s="4">
        <f t="shared" si="127"/>
        <v>9.6721507432421694E-2</v>
      </c>
      <c r="AM1205" s="1">
        <f t="shared" si="132"/>
        <v>3.6234204069300432E-2</v>
      </c>
      <c r="AN1205" s="1">
        <f t="shared" si="133"/>
        <v>0.11941150662251793</v>
      </c>
    </row>
    <row r="1206" spans="31:40" ht="15" customHeight="1" x14ac:dyDescent="0.15">
      <c r="AE1206" s="1">
        <f>IF(COUNTIF(AE$2:AE1205,AE1205)=AE1205,AE1205-1,AE1205)</f>
        <v>88</v>
      </c>
      <c r="AF1206" s="6">
        <f t="shared" si="128"/>
        <v>0.11999999999999998</v>
      </c>
      <c r="AG1206" s="7">
        <f t="shared" si="129"/>
        <v>0.7000000000000004</v>
      </c>
      <c r="AH1206" s="8">
        <f t="shared" si="130"/>
        <v>0.1799999999999996</v>
      </c>
      <c r="AJ1206" s="4">
        <f t="shared" si="131"/>
        <v>0.20599999999999999</v>
      </c>
      <c r="AK1206" s="4">
        <f t="shared" si="127"/>
        <v>9.7164808444209896E-2</v>
      </c>
      <c r="AM1206" s="1">
        <f t="shared" si="132"/>
        <v>3.6264323939682229E-2</v>
      </c>
      <c r="AN1206" s="1">
        <f t="shared" si="133"/>
        <v>0.11946920529801462</v>
      </c>
    </row>
    <row r="1207" spans="31:40" ht="15" customHeight="1" x14ac:dyDescent="0.15">
      <c r="AE1207" s="1">
        <f>IF(COUNTIF(AE$2:AE1206,AE1206)=AE1206,AE1206-1,AE1206)</f>
        <v>88</v>
      </c>
      <c r="AF1207" s="6">
        <f t="shared" si="128"/>
        <v>0.11999999999999998</v>
      </c>
      <c r="AG1207" s="7">
        <f t="shared" si="129"/>
        <v>0.71000000000000041</v>
      </c>
      <c r="AH1207" s="8">
        <f t="shared" si="130"/>
        <v>0.1699999999999996</v>
      </c>
      <c r="AJ1207" s="4">
        <f t="shared" si="131"/>
        <v>0.20499999999999999</v>
      </c>
      <c r="AK1207" s="4">
        <f t="shared" si="127"/>
        <v>9.7636519806883745E-2</v>
      </c>
      <c r="AM1207" s="1">
        <f t="shared" si="132"/>
        <v>3.6294443810064025E-2</v>
      </c>
      <c r="AN1207" s="1">
        <f t="shared" si="133"/>
        <v>0.11952690397351132</v>
      </c>
    </row>
    <row r="1208" spans="31:40" ht="15" customHeight="1" x14ac:dyDescent="0.15">
      <c r="AE1208" s="1">
        <f>IF(COUNTIF(AE$2:AE1207,AE1207)=AE1207,AE1207-1,AE1207)</f>
        <v>88</v>
      </c>
      <c r="AF1208" s="6">
        <f t="shared" si="128"/>
        <v>0.11999999999999998</v>
      </c>
      <c r="AG1208" s="7">
        <f t="shared" si="129"/>
        <v>0.72000000000000042</v>
      </c>
      <c r="AH1208" s="8">
        <f t="shared" si="130"/>
        <v>0.15999999999999959</v>
      </c>
      <c r="AJ1208" s="4">
        <f t="shared" si="131"/>
        <v>0.20399999999999999</v>
      </c>
      <c r="AK1208" s="4">
        <f t="shared" si="127"/>
        <v>9.8136231841252225E-2</v>
      </c>
      <c r="AM1208" s="1">
        <f t="shared" si="132"/>
        <v>3.6324563680445822E-2</v>
      </c>
      <c r="AN1208" s="1">
        <f t="shared" si="133"/>
        <v>0.11958460264900801</v>
      </c>
    </row>
    <row r="1209" spans="31:40" ht="15" customHeight="1" x14ac:dyDescent="0.15">
      <c r="AE1209" s="1">
        <f>IF(COUNTIF(AE$2:AE1208,AE1208)=AE1208,AE1208-1,AE1208)</f>
        <v>88</v>
      </c>
      <c r="AF1209" s="6">
        <f t="shared" si="128"/>
        <v>0.11999999999999998</v>
      </c>
      <c r="AG1209" s="7">
        <f t="shared" si="129"/>
        <v>0.73000000000000043</v>
      </c>
      <c r="AH1209" s="8">
        <f t="shared" si="130"/>
        <v>0.14999999999999958</v>
      </c>
      <c r="AJ1209" s="4">
        <f t="shared" si="131"/>
        <v>0.20299999999999999</v>
      </c>
      <c r="AK1209" s="4">
        <f t="shared" si="127"/>
        <v>9.8663519093938681E-2</v>
      </c>
      <c r="AM1209" s="1">
        <f t="shared" si="132"/>
        <v>3.6354683550827618E-2</v>
      </c>
      <c r="AN1209" s="1">
        <f t="shared" si="133"/>
        <v>0.11964230132450469</v>
      </c>
    </row>
    <row r="1210" spans="31:40" ht="15" customHeight="1" x14ac:dyDescent="0.15">
      <c r="AE1210" s="1">
        <f>IF(COUNTIF(AE$2:AE1209,AE1209)=AE1209,AE1209-1,AE1209)</f>
        <v>88</v>
      </c>
      <c r="AF1210" s="6">
        <f t="shared" si="128"/>
        <v>0.11999999999999998</v>
      </c>
      <c r="AG1210" s="7">
        <f t="shared" si="129"/>
        <v>0.74000000000000044</v>
      </c>
      <c r="AH1210" s="8">
        <f t="shared" si="130"/>
        <v>0.13999999999999957</v>
      </c>
      <c r="AJ1210" s="4">
        <f t="shared" si="131"/>
        <v>0.20199999999999999</v>
      </c>
      <c r="AK1210" s="4">
        <f t="shared" si="127"/>
        <v>9.9217941925843253E-2</v>
      </c>
      <c r="AM1210" s="1">
        <f t="shared" si="132"/>
        <v>3.6384803421209415E-2</v>
      </c>
      <c r="AN1210" s="1">
        <f t="shared" si="133"/>
        <v>0.11970000000000139</v>
      </c>
    </row>
    <row r="1211" spans="31:40" ht="15" customHeight="1" x14ac:dyDescent="0.15">
      <c r="AE1211" s="1">
        <f>IF(COUNTIF(AE$2:AE1210,AE1210)=AE1210,AE1210-1,AE1210)</f>
        <v>88</v>
      </c>
      <c r="AF1211" s="6">
        <f t="shared" si="128"/>
        <v>0.11999999999999998</v>
      </c>
      <c r="AG1211" s="7">
        <f t="shared" si="129"/>
        <v>0.75000000000000044</v>
      </c>
      <c r="AH1211" s="8">
        <f t="shared" si="130"/>
        <v>0.12999999999999956</v>
      </c>
      <c r="AJ1211" s="4">
        <f t="shared" si="131"/>
        <v>0.20099999999999998</v>
      </c>
      <c r="AK1211" s="4">
        <f t="shared" si="127"/>
        <v>9.9799048091652687E-2</v>
      </c>
      <c r="AM1211" s="1">
        <f t="shared" si="132"/>
        <v>3.6414923291591211E-2</v>
      </c>
      <c r="AN1211" s="1">
        <f t="shared" si="133"/>
        <v>0.11975769867549808</v>
      </c>
    </row>
    <row r="1212" spans="31:40" ht="15" customHeight="1" x14ac:dyDescent="0.15">
      <c r="AE1212" s="1">
        <f>IF(COUNTIF(AE$2:AE1211,AE1211)=AE1211,AE1211-1,AE1211)</f>
        <v>88</v>
      </c>
      <c r="AF1212" s="6">
        <f t="shared" si="128"/>
        <v>0.11999999999999998</v>
      </c>
      <c r="AG1212" s="7">
        <f t="shared" si="129"/>
        <v>0.76000000000000045</v>
      </c>
      <c r="AH1212" s="8">
        <f t="shared" si="130"/>
        <v>0.11999999999999955</v>
      </c>
      <c r="AJ1212" s="4">
        <f t="shared" si="131"/>
        <v>0.19999999999999998</v>
      </c>
      <c r="AK1212" s="4">
        <f t="shared" si="127"/>
        <v>0.10040637429964298</v>
      </c>
      <c r="AM1212" s="1">
        <f t="shared" si="132"/>
        <v>3.6445043161973008E-2</v>
      </c>
      <c r="AN1212" s="1">
        <f t="shared" si="133"/>
        <v>0.11981539735099477</v>
      </c>
    </row>
    <row r="1213" spans="31:40" ht="15" customHeight="1" x14ac:dyDescent="0.15">
      <c r="AE1213" s="1">
        <f>IF(COUNTIF(AE$2:AE1212,AE1212)=AE1212,AE1212-1,AE1212)</f>
        <v>88</v>
      </c>
      <c r="AF1213" s="6">
        <f t="shared" si="128"/>
        <v>0.11999999999999998</v>
      </c>
      <c r="AG1213" s="7">
        <f t="shared" si="129"/>
        <v>0.77000000000000046</v>
      </c>
      <c r="AH1213" s="8">
        <f t="shared" si="130"/>
        <v>0.10999999999999954</v>
      </c>
      <c r="AJ1213" s="4">
        <f t="shared" si="131"/>
        <v>0.19899999999999998</v>
      </c>
      <c r="AK1213" s="4">
        <f t="shared" si="127"/>
        <v>0.10103944774195871</v>
      </c>
      <c r="AM1213" s="1">
        <f t="shared" si="132"/>
        <v>3.6475163032354804E-2</v>
      </c>
      <c r="AN1213" s="1">
        <f t="shared" si="133"/>
        <v>0.11987309602649146</v>
      </c>
    </row>
    <row r="1214" spans="31:40" ht="15" customHeight="1" x14ac:dyDescent="0.15">
      <c r="AE1214" s="1">
        <f>IF(COUNTIF(AE$2:AE1213,AE1213)=AE1213,AE1213-1,AE1213)</f>
        <v>88</v>
      </c>
      <c r="AF1214" s="6">
        <f t="shared" si="128"/>
        <v>0.11999999999999998</v>
      </c>
      <c r="AG1214" s="7">
        <f t="shared" si="129"/>
        <v>0.78000000000000047</v>
      </c>
      <c r="AH1214" s="8">
        <f t="shared" si="130"/>
        <v>9.9999999999999534E-2</v>
      </c>
      <c r="AJ1214" s="4">
        <f t="shared" si="131"/>
        <v>0.19799999999999998</v>
      </c>
      <c r="AK1214" s="4">
        <f t="shared" si="127"/>
        <v>0.10169778758655473</v>
      </c>
      <c r="AM1214" s="1">
        <f t="shared" si="132"/>
        <v>3.6505282902736601E-2</v>
      </c>
      <c r="AN1214" s="1">
        <f t="shared" si="133"/>
        <v>0.11993079470198816</v>
      </c>
    </row>
    <row r="1215" spans="31:40" ht="15" customHeight="1" x14ac:dyDescent="0.15">
      <c r="AE1215" s="1">
        <f>IF(COUNTIF(AE$2:AE1214,AE1214)=AE1214,AE1214-1,AE1214)</f>
        <v>88</v>
      </c>
      <c r="AF1215" s="6">
        <f t="shared" si="128"/>
        <v>0.11999999999999998</v>
      </c>
      <c r="AG1215" s="7">
        <f t="shared" si="129"/>
        <v>0.79000000000000048</v>
      </c>
      <c r="AH1215" s="8">
        <f t="shared" si="130"/>
        <v>8.9999999999999525E-2</v>
      </c>
      <c r="AJ1215" s="4">
        <f t="shared" si="131"/>
        <v>0.19699999999999998</v>
      </c>
      <c r="AK1215" s="4">
        <f t="shared" si="127"/>
        <v>0.10238090642302404</v>
      </c>
      <c r="AM1215" s="1">
        <f t="shared" si="132"/>
        <v>3.6535402773118397E-2</v>
      </c>
      <c r="AN1215" s="1">
        <f t="shared" si="133"/>
        <v>0.11998849337748484</v>
      </c>
    </row>
    <row r="1216" spans="31:40" ht="15" customHeight="1" x14ac:dyDescent="0.15">
      <c r="AE1216" s="1">
        <f>IF(COUNTIF(AE$2:AE1215,AE1215)=AE1215,AE1215-1,AE1215)</f>
        <v>88</v>
      </c>
      <c r="AF1216" s="6">
        <f t="shared" si="128"/>
        <v>0.11999999999999998</v>
      </c>
      <c r="AG1216" s="7">
        <f t="shared" si="129"/>
        <v>0.80000000000000049</v>
      </c>
      <c r="AH1216" s="8">
        <f t="shared" si="130"/>
        <v>7.9999999999999516E-2</v>
      </c>
      <c r="AJ1216" s="4">
        <f t="shared" si="131"/>
        <v>0.19599999999999998</v>
      </c>
      <c r="AK1216" s="4">
        <f t="shared" si="127"/>
        <v>0.10308831165558976</v>
      </c>
      <c r="AM1216" s="1">
        <f t="shared" si="132"/>
        <v>3.6565522643500194E-2</v>
      </c>
      <c r="AN1216" s="1">
        <f t="shared" si="133"/>
        <v>0.12004619205298153</v>
      </c>
    </row>
    <row r="1217" spans="31:40" ht="15" customHeight="1" x14ac:dyDescent="0.15">
      <c r="AE1217" s="1">
        <f>IF(COUNTIF(AE$2:AE1216,AE1216)=AE1216,AE1216-1,AE1216)</f>
        <v>88</v>
      </c>
      <c r="AF1217" s="6">
        <f t="shared" si="128"/>
        <v>0.11999999999999998</v>
      </c>
      <c r="AG1217" s="7">
        <f t="shared" si="129"/>
        <v>0.8100000000000005</v>
      </c>
      <c r="AH1217" s="8">
        <f t="shared" si="130"/>
        <v>6.9999999999999507E-2</v>
      </c>
      <c r="AJ1217" s="4">
        <f t="shared" si="131"/>
        <v>0.19499999999999998</v>
      </c>
      <c r="AK1217" s="4">
        <f t="shared" si="127"/>
        <v>0.10381950683758812</v>
      </c>
      <c r="AM1217" s="1">
        <f t="shared" si="132"/>
        <v>3.659564251388199E-2</v>
      </c>
      <c r="AN1217" s="1">
        <f t="shared" si="133"/>
        <v>0.12010389072847823</v>
      </c>
    </row>
    <row r="1218" spans="31:40" ht="15" customHeight="1" x14ac:dyDescent="0.15">
      <c r="AE1218" s="1">
        <f>IF(COUNTIF(AE$2:AE1217,AE1217)=AE1217,AE1217-1,AE1217)</f>
        <v>88</v>
      </c>
      <c r="AF1218" s="6">
        <f t="shared" si="128"/>
        <v>0.11999999999999998</v>
      </c>
      <c r="AG1218" s="7">
        <f t="shared" si="129"/>
        <v>0.82000000000000051</v>
      </c>
      <c r="AH1218" s="8">
        <f t="shared" si="130"/>
        <v>5.9999999999999498E-2</v>
      </c>
      <c r="AJ1218" s="4">
        <f t="shared" si="131"/>
        <v>0.19399999999999998</v>
      </c>
      <c r="AK1218" s="4">
        <f t="shared" ref="AK1218:AK1281" si="134">SQRT(AF1218^2*E$4+AG1218^2*F$5+AH1218^2*G$6+2*AF1218*AG1218*E$5+2*AF1218*AH1218*E$6+2*AG1218*AH1218*F$6)</f>
        <v>0.10457399294279629</v>
      </c>
      <c r="AM1218" s="1">
        <f t="shared" si="132"/>
        <v>3.6625762384263787E-2</v>
      </c>
      <c r="AN1218" s="1">
        <f t="shared" si="133"/>
        <v>0.12016158940397492</v>
      </c>
    </row>
    <row r="1219" spans="31:40" ht="15" customHeight="1" x14ac:dyDescent="0.15">
      <c r="AE1219" s="1">
        <f>IF(COUNTIF(AE$2:AE1218,AE1218)=AE1218,AE1218-1,AE1218)</f>
        <v>88</v>
      </c>
      <c r="AF1219" s="6">
        <f t="shared" ref="AF1219:AF1282" si="135">IF(AE1219=AE1218,AF1218,AF1218+0.01*(1-3*M$39))</f>
        <v>0.11999999999999998</v>
      </c>
      <c r="AG1219" s="7">
        <f t="shared" ref="AG1219:AG1282" si="136">IF(AE1219=AE1218,AG1218+0.01*(1-3*M$39),M$39)</f>
        <v>0.83000000000000052</v>
      </c>
      <c r="AH1219" s="8">
        <f t="shared" ref="AH1219:AH1277" si="137">1-AF1219-AG1219</f>
        <v>4.9999999999999489E-2</v>
      </c>
      <c r="AJ1219" s="4">
        <f t="shared" si="131"/>
        <v>0.19299999999999998</v>
      </c>
      <c r="AK1219" s="4">
        <f t="shared" si="134"/>
        <v>0.10535126956994874</v>
      </c>
      <c r="AM1219" s="1">
        <f t="shared" si="132"/>
        <v>3.6655882254645583E-2</v>
      </c>
      <c r="AN1219" s="1">
        <f t="shared" si="133"/>
        <v>0.1202192880794716</v>
      </c>
    </row>
    <row r="1220" spans="31:40" ht="15" customHeight="1" x14ac:dyDescent="0.15">
      <c r="AE1220" s="1">
        <f>IF(COUNTIF(AE$2:AE1219,AE1219)=AE1219,AE1219-1,AE1219)</f>
        <v>88</v>
      </c>
      <c r="AF1220" s="6">
        <f t="shared" si="135"/>
        <v>0.11999999999999998</v>
      </c>
      <c r="AG1220" s="7">
        <f t="shared" si="136"/>
        <v>0.84000000000000052</v>
      </c>
      <c r="AH1220" s="8">
        <f t="shared" si="137"/>
        <v>3.999999999999948E-2</v>
      </c>
      <c r="AJ1220" s="4">
        <f t="shared" ref="AJ1220:AJ1277" si="138">AF1220*$C$4+AG1220*$C$5+AH1220*$C$6</f>
        <v>0.19199999999999998</v>
      </c>
      <c r="AK1220" s="4">
        <f t="shared" si="134"/>
        <v>0.10615083607772484</v>
      </c>
      <c r="AM1220" s="1">
        <f t="shared" ref="AM1220:AM1283" si="139">AM1219+0.0003*Z$34</f>
        <v>3.668600212502738E-2</v>
      </c>
      <c r="AN1220" s="1">
        <f t="shared" ref="AN1220:AN1283" si="140">F$37*AM1220+C$7</f>
        <v>0.1202769867549683</v>
      </c>
    </row>
    <row r="1221" spans="31:40" ht="15" customHeight="1" x14ac:dyDescent="0.15">
      <c r="AE1221" s="1">
        <f>IF(COUNTIF(AE$2:AE1220,AE1220)=AE1220,AE1220-1,AE1220)</f>
        <v>88</v>
      </c>
      <c r="AF1221" s="6">
        <f t="shared" si="135"/>
        <v>0.11999999999999998</v>
      </c>
      <c r="AG1221" s="7">
        <f t="shared" si="136"/>
        <v>0.85000000000000053</v>
      </c>
      <c r="AH1221" s="8">
        <f t="shared" si="137"/>
        <v>2.9999999999999472E-2</v>
      </c>
      <c r="AJ1221" s="4">
        <f t="shared" si="138"/>
        <v>0.19099999999999998</v>
      </c>
      <c r="AK1221" s="4">
        <f t="shared" si="134"/>
        <v>0.1069721926483701</v>
      </c>
      <c r="AM1221" s="1">
        <f t="shared" si="139"/>
        <v>3.6716121995409176E-2</v>
      </c>
      <c r="AN1221" s="1">
        <f t="shared" si="140"/>
        <v>0.12033468543046499</v>
      </c>
    </row>
    <row r="1222" spans="31:40" ht="15" customHeight="1" x14ac:dyDescent="0.15">
      <c r="AE1222" s="1">
        <f>IF(COUNTIF(AE$2:AE1221,AE1221)=AE1221,AE1221-1,AE1221)</f>
        <v>88</v>
      </c>
      <c r="AF1222" s="6">
        <f t="shared" si="135"/>
        <v>0.11999999999999998</v>
      </c>
      <c r="AG1222" s="7">
        <f t="shared" si="136"/>
        <v>0.86000000000000054</v>
      </c>
      <c r="AH1222" s="8">
        <f t="shared" si="137"/>
        <v>1.9999999999999463E-2</v>
      </c>
      <c r="AJ1222" s="4">
        <f t="shared" si="138"/>
        <v>0.18999999999999997</v>
      </c>
      <c r="AK1222" s="4">
        <f t="shared" si="134"/>
        <v>0.10781484127892603</v>
      </c>
      <c r="AM1222" s="1">
        <f t="shared" si="139"/>
        <v>3.6746241865790973E-2</v>
      </c>
      <c r="AN1222" s="1">
        <f t="shared" si="140"/>
        <v>0.12039238410596168</v>
      </c>
    </row>
    <row r="1223" spans="31:40" ht="15" customHeight="1" x14ac:dyDescent="0.15">
      <c r="AE1223" s="1">
        <f>IF(COUNTIF(AE$2:AE1222,AE1222)=AE1222,AE1222-1,AE1222)</f>
        <v>88</v>
      </c>
      <c r="AF1223" s="6">
        <f t="shared" si="135"/>
        <v>0.11999999999999998</v>
      </c>
      <c r="AG1223" s="7">
        <f t="shared" si="136"/>
        <v>0.87000000000000055</v>
      </c>
      <c r="AH1223" s="8">
        <f t="shared" si="137"/>
        <v>9.9999999999994538E-3</v>
      </c>
      <c r="AJ1223" s="4">
        <f t="shared" si="138"/>
        <v>0.18899999999999997</v>
      </c>
      <c r="AK1223" s="4">
        <f t="shared" si="134"/>
        <v>0.108678286699782</v>
      </c>
      <c r="AM1223" s="1">
        <f t="shared" si="139"/>
        <v>3.6776361736172769E-2</v>
      </c>
      <c r="AN1223" s="1">
        <f t="shared" si="140"/>
        <v>0.12045008278145837</v>
      </c>
    </row>
    <row r="1224" spans="31:40" ht="15" customHeight="1" x14ac:dyDescent="0.15">
      <c r="AE1224" s="1">
        <f>IF(COUNTIF(AE$2:AE1223,AE1223)=AE1223,AE1223-1,AE1223)</f>
        <v>87</v>
      </c>
      <c r="AF1224" s="6">
        <f t="shared" si="135"/>
        <v>0.12999999999999998</v>
      </c>
      <c r="AG1224" s="7">
        <f t="shared" si="136"/>
        <v>0</v>
      </c>
      <c r="AH1224" s="8">
        <f t="shared" si="137"/>
        <v>0.87</v>
      </c>
      <c r="AJ1224" s="4">
        <f t="shared" si="138"/>
        <v>0.27400000000000002</v>
      </c>
      <c r="AK1224" s="4">
        <f t="shared" si="134"/>
        <v>0.13194639062892172</v>
      </c>
      <c r="AM1224" s="1">
        <f t="shared" si="139"/>
        <v>3.6806481606554566E-2</v>
      </c>
      <c r="AN1224" s="1">
        <f t="shared" si="140"/>
        <v>0.12050778145695507</v>
      </c>
    </row>
    <row r="1225" spans="31:40" ht="15" customHeight="1" x14ac:dyDescent="0.15">
      <c r="AE1225" s="1">
        <f>IF(COUNTIF(AE$2:AE1224,AE1224)=AE1224,AE1224-1,AE1224)</f>
        <v>87</v>
      </c>
      <c r="AF1225" s="6">
        <f t="shared" si="135"/>
        <v>0.12999999999999998</v>
      </c>
      <c r="AG1225" s="7">
        <f t="shared" si="136"/>
        <v>0.01</v>
      </c>
      <c r="AH1225" s="8">
        <f t="shared" si="137"/>
        <v>0.86</v>
      </c>
      <c r="AJ1225" s="4">
        <f t="shared" si="138"/>
        <v>0.27300000000000002</v>
      </c>
      <c r="AK1225" s="4">
        <f t="shared" si="134"/>
        <v>0.13072949169946313</v>
      </c>
      <c r="AM1225" s="1">
        <f t="shared" si="139"/>
        <v>3.6836601476936362E-2</v>
      </c>
      <c r="AN1225" s="1">
        <f t="shared" si="140"/>
        <v>0.12056548013245175</v>
      </c>
    </row>
    <row r="1226" spans="31:40" ht="15" customHeight="1" x14ac:dyDescent="0.15">
      <c r="AE1226" s="1">
        <f>IF(COUNTIF(AE$2:AE1225,AE1225)=AE1225,AE1225-1,AE1225)</f>
        <v>87</v>
      </c>
      <c r="AF1226" s="6">
        <f t="shared" si="135"/>
        <v>0.12999999999999998</v>
      </c>
      <c r="AG1226" s="7">
        <f t="shared" si="136"/>
        <v>0.02</v>
      </c>
      <c r="AH1226" s="8">
        <f t="shared" si="137"/>
        <v>0.85</v>
      </c>
      <c r="AJ1226" s="4">
        <f t="shared" si="138"/>
        <v>0.27200000000000002</v>
      </c>
      <c r="AK1226" s="4">
        <f t="shared" si="134"/>
        <v>0.12952409042336488</v>
      </c>
      <c r="AM1226" s="1">
        <f t="shared" si="139"/>
        <v>3.6866721347318158E-2</v>
      </c>
      <c r="AN1226" s="1">
        <f t="shared" si="140"/>
        <v>0.12062317880794844</v>
      </c>
    </row>
    <row r="1227" spans="31:40" ht="15" customHeight="1" x14ac:dyDescent="0.15">
      <c r="AE1227" s="1">
        <f>IF(COUNTIF(AE$2:AE1226,AE1226)=AE1226,AE1226-1,AE1226)</f>
        <v>87</v>
      </c>
      <c r="AF1227" s="6">
        <f t="shared" si="135"/>
        <v>0.12999999999999998</v>
      </c>
      <c r="AG1227" s="7">
        <f t="shared" si="136"/>
        <v>0.03</v>
      </c>
      <c r="AH1227" s="8">
        <f t="shared" si="137"/>
        <v>0.84</v>
      </c>
      <c r="AJ1227" s="4">
        <f t="shared" si="138"/>
        <v>0.27100000000000002</v>
      </c>
      <c r="AK1227" s="4">
        <f t="shared" si="134"/>
        <v>0.12833051079147156</v>
      </c>
      <c r="AM1227" s="1">
        <f t="shared" si="139"/>
        <v>3.6896841217699955E-2</v>
      </c>
      <c r="AN1227" s="1">
        <f t="shared" si="140"/>
        <v>0.12068087748344514</v>
      </c>
    </row>
    <row r="1228" spans="31:40" ht="15" customHeight="1" x14ac:dyDescent="0.15">
      <c r="AE1228" s="1">
        <f>IF(COUNTIF(AE$2:AE1227,AE1227)=AE1227,AE1227-1,AE1227)</f>
        <v>87</v>
      </c>
      <c r="AF1228" s="6">
        <f t="shared" si="135"/>
        <v>0.12999999999999998</v>
      </c>
      <c r="AG1228" s="7">
        <f t="shared" si="136"/>
        <v>0.04</v>
      </c>
      <c r="AH1228" s="8">
        <f t="shared" si="137"/>
        <v>0.83</v>
      </c>
      <c r="AJ1228" s="4">
        <f t="shared" si="138"/>
        <v>0.26999999999999996</v>
      </c>
      <c r="AK1228" s="4">
        <f t="shared" si="134"/>
        <v>0.12714908572223393</v>
      </c>
      <c r="AM1228" s="1">
        <f t="shared" si="139"/>
        <v>3.6926961088081751E-2</v>
      </c>
      <c r="AN1228" s="1">
        <f t="shared" si="140"/>
        <v>0.12073857615894183</v>
      </c>
    </row>
    <row r="1229" spans="31:40" ht="15" customHeight="1" x14ac:dyDescent="0.15">
      <c r="AE1229" s="1">
        <f>IF(COUNTIF(AE$2:AE1228,AE1228)=AE1228,AE1228-1,AE1228)</f>
        <v>87</v>
      </c>
      <c r="AF1229" s="6">
        <f t="shared" si="135"/>
        <v>0.12999999999999998</v>
      </c>
      <c r="AG1229" s="7">
        <f t="shared" si="136"/>
        <v>0.05</v>
      </c>
      <c r="AH1229" s="8">
        <f t="shared" si="137"/>
        <v>0.82</v>
      </c>
      <c r="AJ1229" s="4">
        <f t="shared" si="138"/>
        <v>0.26899999999999996</v>
      </c>
      <c r="AK1229" s="4">
        <f t="shared" si="134"/>
        <v>0.12598015716770636</v>
      </c>
      <c r="AM1229" s="1">
        <f t="shared" si="139"/>
        <v>3.6957080958463548E-2</v>
      </c>
      <c r="AN1229" s="1">
        <f t="shared" si="140"/>
        <v>0.12079627483443851</v>
      </c>
    </row>
    <row r="1230" spans="31:40" ht="15" customHeight="1" x14ac:dyDescent="0.15">
      <c r="AE1230" s="1">
        <f>IF(COUNTIF(AE$2:AE1229,AE1229)=AE1229,AE1229-1,AE1229)</f>
        <v>87</v>
      </c>
      <c r="AF1230" s="6">
        <f t="shared" si="135"/>
        <v>0.12999999999999998</v>
      </c>
      <c r="AG1230" s="7">
        <f t="shared" si="136"/>
        <v>6.0000000000000005E-2</v>
      </c>
      <c r="AH1230" s="8">
        <f t="shared" si="137"/>
        <v>0.80999999999999994</v>
      </c>
      <c r="AJ1230" s="4">
        <f t="shared" si="138"/>
        <v>0.26799999999999996</v>
      </c>
      <c r="AK1230" s="4">
        <f t="shared" si="134"/>
        <v>0.12482407620327096</v>
      </c>
      <c r="AM1230" s="1">
        <f t="shared" si="139"/>
        <v>3.6987200828845344E-2</v>
      </c>
      <c r="AN1230" s="1">
        <f t="shared" si="140"/>
        <v>0.12085397350993521</v>
      </c>
    </row>
    <row r="1231" spans="31:40" ht="15" customHeight="1" x14ac:dyDescent="0.15">
      <c r="AE1231" s="1">
        <f>IF(COUNTIF(AE$2:AE1230,AE1230)=AE1230,AE1230-1,AE1230)</f>
        <v>87</v>
      </c>
      <c r="AF1231" s="6">
        <f t="shared" si="135"/>
        <v>0.12999999999999998</v>
      </c>
      <c r="AG1231" s="7">
        <f t="shared" si="136"/>
        <v>7.0000000000000007E-2</v>
      </c>
      <c r="AH1231" s="8">
        <f t="shared" si="137"/>
        <v>0.8</v>
      </c>
      <c r="AJ1231" s="4">
        <f t="shared" si="138"/>
        <v>0.26700000000000002</v>
      </c>
      <c r="AK1231" s="4">
        <f t="shared" si="134"/>
        <v>0.12368120309893497</v>
      </c>
      <c r="AM1231" s="1">
        <f t="shared" si="139"/>
        <v>3.7017320699227141E-2</v>
      </c>
      <c r="AN1231" s="1">
        <f t="shared" si="140"/>
        <v>0.1209116721854319</v>
      </c>
    </row>
    <row r="1232" spans="31:40" ht="15" customHeight="1" x14ac:dyDescent="0.15">
      <c r="AE1232" s="1">
        <f>IF(COUNTIF(AE$2:AE1231,AE1231)=AE1231,AE1231-1,AE1231)</f>
        <v>87</v>
      </c>
      <c r="AF1232" s="6">
        <f t="shared" si="135"/>
        <v>0.12999999999999998</v>
      </c>
      <c r="AG1232" s="7">
        <f t="shared" si="136"/>
        <v>0.08</v>
      </c>
      <c r="AH1232" s="8">
        <f t="shared" si="137"/>
        <v>0.79</v>
      </c>
      <c r="AJ1232" s="4">
        <f t="shared" si="138"/>
        <v>0.26600000000000001</v>
      </c>
      <c r="AK1232" s="4">
        <f t="shared" si="134"/>
        <v>0.12255190736989777</v>
      </c>
      <c r="AM1232" s="1">
        <f t="shared" si="139"/>
        <v>3.7047440569608937E-2</v>
      </c>
      <c r="AN1232" s="1">
        <f t="shared" si="140"/>
        <v>0.12096937086092859</v>
      </c>
    </row>
    <row r="1233" spans="31:40" ht="15" customHeight="1" x14ac:dyDescent="0.15">
      <c r="AE1233" s="1">
        <f>IF(COUNTIF(AE$2:AE1232,AE1232)=AE1232,AE1232-1,AE1232)</f>
        <v>87</v>
      </c>
      <c r="AF1233" s="6">
        <f t="shared" si="135"/>
        <v>0.12999999999999998</v>
      </c>
      <c r="AG1233" s="7">
        <f t="shared" si="136"/>
        <v>0.09</v>
      </c>
      <c r="AH1233" s="8">
        <f t="shared" si="137"/>
        <v>0.78</v>
      </c>
      <c r="AJ1233" s="4">
        <f t="shared" si="138"/>
        <v>0.26499999999999996</v>
      </c>
      <c r="AK1233" s="4">
        <f t="shared" si="134"/>
        <v>0.12143656780393623</v>
      </c>
      <c r="AM1233" s="1">
        <f t="shared" si="139"/>
        <v>3.7077560439990734E-2</v>
      </c>
      <c r="AN1233" s="1">
        <f t="shared" si="140"/>
        <v>0.12102706953642528</v>
      </c>
    </row>
    <row r="1234" spans="31:40" ht="15" customHeight="1" x14ac:dyDescent="0.15">
      <c r="AE1234" s="1">
        <f>IF(COUNTIF(AE$2:AE1233,AE1233)=AE1233,AE1233-1,AE1233)</f>
        <v>87</v>
      </c>
      <c r="AF1234" s="6">
        <f t="shared" si="135"/>
        <v>0.12999999999999998</v>
      </c>
      <c r="AG1234" s="7">
        <f t="shared" si="136"/>
        <v>9.9999999999999992E-2</v>
      </c>
      <c r="AH1234" s="8">
        <f t="shared" si="137"/>
        <v>0.77</v>
      </c>
      <c r="AJ1234" s="4">
        <f t="shared" si="138"/>
        <v>0.26400000000000001</v>
      </c>
      <c r="AK1234" s="4">
        <f t="shared" si="134"/>
        <v>0.12033557246300862</v>
      </c>
      <c r="AM1234" s="1">
        <f t="shared" si="139"/>
        <v>3.710768031037253E-2</v>
      </c>
      <c r="AN1234" s="1">
        <f t="shared" si="140"/>
        <v>0.12108476821192198</v>
      </c>
    </row>
    <row r="1235" spans="31:40" ht="15" customHeight="1" x14ac:dyDescent="0.15">
      <c r="AE1235" s="1">
        <f>IF(COUNTIF(AE$2:AE1234,AE1234)=AE1234,AE1234-1,AE1234)</f>
        <v>87</v>
      </c>
      <c r="AF1235" s="6">
        <f t="shared" si="135"/>
        <v>0.12999999999999998</v>
      </c>
      <c r="AG1235" s="7">
        <f t="shared" si="136"/>
        <v>0.10999999999999999</v>
      </c>
      <c r="AH1235" s="8">
        <f t="shared" si="137"/>
        <v>0.76</v>
      </c>
      <c r="AJ1235" s="4">
        <f t="shared" si="138"/>
        <v>0.26299999999999996</v>
      </c>
      <c r="AK1235" s="4">
        <f t="shared" si="134"/>
        <v>0.11924931865633447</v>
      </c>
      <c r="AM1235" s="1">
        <f t="shared" si="139"/>
        <v>3.7137800180754327E-2</v>
      </c>
      <c r="AN1235" s="1">
        <f t="shared" si="140"/>
        <v>0.12114246688741867</v>
      </c>
    </row>
    <row r="1236" spans="31:40" ht="15" customHeight="1" x14ac:dyDescent="0.15">
      <c r="AE1236" s="1">
        <f>IF(COUNTIF(AE$2:AE1235,AE1235)=AE1235,AE1235-1,AE1235)</f>
        <v>87</v>
      </c>
      <c r="AF1236" s="6">
        <f t="shared" si="135"/>
        <v>0.12999999999999998</v>
      </c>
      <c r="AG1236" s="7">
        <f t="shared" si="136"/>
        <v>0.11999999999999998</v>
      </c>
      <c r="AH1236" s="8">
        <f t="shared" si="137"/>
        <v>0.75</v>
      </c>
      <c r="AJ1236" s="4">
        <f t="shared" si="138"/>
        <v>0.26199999999999996</v>
      </c>
      <c r="AK1236" s="4">
        <f t="shared" si="134"/>
        <v>0.1181782128820706</v>
      </c>
      <c r="AM1236" s="1">
        <f t="shared" si="139"/>
        <v>3.7167920051136123E-2</v>
      </c>
      <c r="AN1236" s="1">
        <f t="shared" si="140"/>
        <v>0.12120016556291535</v>
      </c>
    </row>
    <row r="1237" spans="31:40" ht="15" customHeight="1" x14ac:dyDescent="0.15">
      <c r="AE1237" s="1">
        <f>IF(COUNTIF(AE$2:AE1236,AE1236)=AE1236,AE1236-1,AE1236)</f>
        <v>87</v>
      </c>
      <c r="AF1237" s="6">
        <f t="shared" si="135"/>
        <v>0.12999999999999998</v>
      </c>
      <c r="AG1237" s="7">
        <f t="shared" si="136"/>
        <v>0.12999999999999998</v>
      </c>
      <c r="AH1237" s="8">
        <f t="shared" si="137"/>
        <v>0.74</v>
      </c>
      <c r="AJ1237" s="4">
        <f t="shared" si="138"/>
        <v>0.26100000000000001</v>
      </c>
      <c r="AK1237" s="4">
        <f t="shared" si="134"/>
        <v>0.1171226707345764</v>
      </c>
      <c r="AM1237" s="1">
        <f t="shared" si="139"/>
        <v>3.719803992151792E-2</v>
      </c>
      <c r="AN1237" s="1">
        <f t="shared" si="140"/>
        <v>0.12125786423841205</v>
      </c>
    </row>
    <row r="1238" spans="31:40" ht="15" customHeight="1" x14ac:dyDescent="0.15">
      <c r="AE1238" s="1">
        <f>IF(COUNTIF(AE$2:AE1237,AE1237)=AE1237,AE1237-1,AE1237)</f>
        <v>87</v>
      </c>
      <c r="AF1238" s="6">
        <f t="shared" si="135"/>
        <v>0.12999999999999998</v>
      </c>
      <c r="AG1238" s="7">
        <f t="shared" si="136"/>
        <v>0.13999999999999999</v>
      </c>
      <c r="AH1238" s="8">
        <f t="shared" si="137"/>
        <v>0.73</v>
      </c>
      <c r="AJ1238" s="4">
        <f t="shared" si="138"/>
        <v>0.26</v>
      </c>
      <c r="AK1238" s="4">
        <f t="shared" si="134"/>
        <v>0.11608311677414591</v>
      </c>
      <c r="AM1238" s="1">
        <f t="shared" si="139"/>
        <v>3.7228159791899716E-2</v>
      </c>
      <c r="AN1238" s="1">
        <f t="shared" si="140"/>
        <v>0.12131556291390874</v>
      </c>
    </row>
    <row r="1239" spans="31:40" ht="15" customHeight="1" x14ac:dyDescent="0.15">
      <c r="AE1239" s="1">
        <f>IF(COUNTIF(AE$2:AE1238,AE1238)=AE1238,AE1238-1,AE1238)</f>
        <v>87</v>
      </c>
      <c r="AF1239" s="6">
        <f t="shared" si="135"/>
        <v>0.12999999999999998</v>
      </c>
      <c r="AG1239" s="7">
        <f t="shared" si="136"/>
        <v>0.15</v>
      </c>
      <c r="AH1239" s="8">
        <f t="shared" si="137"/>
        <v>0.72</v>
      </c>
      <c r="AJ1239" s="4">
        <f t="shared" si="138"/>
        <v>0.25900000000000001</v>
      </c>
      <c r="AK1239" s="4">
        <f t="shared" si="134"/>
        <v>0.1150599843559871</v>
      </c>
      <c r="AM1239" s="1">
        <f t="shared" si="139"/>
        <v>3.7258279662281513E-2</v>
      </c>
      <c r="AN1239" s="1">
        <f t="shared" si="140"/>
        <v>0.12137326158940542</v>
      </c>
    </row>
    <row r="1240" spans="31:40" ht="15" customHeight="1" x14ac:dyDescent="0.15">
      <c r="AE1240" s="1">
        <f>IF(COUNTIF(AE$2:AE1239,AE1239)=AE1239,AE1239-1,AE1239)</f>
        <v>87</v>
      </c>
      <c r="AF1240" s="6">
        <f t="shared" si="135"/>
        <v>0.12999999999999998</v>
      </c>
      <c r="AG1240" s="7">
        <f t="shared" si="136"/>
        <v>0.16</v>
      </c>
      <c r="AH1240" s="8">
        <f t="shared" si="137"/>
        <v>0.71</v>
      </c>
      <c r="AJ1240" s="4">
        <f t="shared" si="138"/>
        <v>0.25800000000000001</v>
      </c>
      <c r="AK1240" s="4">
        <f t="shared" si="134"/>
        <v>0.11405371541514989</v>
      </c>
      <c r="AM1240" s="1">
        <f t="shared" si="139"/>
        <v>3.7288399532663309E-2</v>
      </c>
      <c r="AN1240" s="1">
        <f t="shared" si="140"/>
        <v>0.12143096026490212</v>
      </c>
    </row>
    <row r="1241" spans="31:40" ht="15" customHeight="1" x14ac:dyDescent="0.15">
      <c r="AE1241" s="1">
        <f>IF(COUNTIF(AE$2:AE1240,AE1240)=AE1240,AE1240-1,AE1240)</f>
        <v>87</v>
      </c>
      <c r="AF1241" s="6">
        <f t="shared" si="135"/>
        <v>0.12999999999999998</v>
      </c>
      <c r="AG1241" s="7">
        <f t="shared" si="136"/>
        <v>0.17</v>
      </c>
      <c r="AH1241" s="8">
        <f t="shared" si="137"/>
        <v>0.7</v>
      </c>
      <c r="AJ1241" s="4">
        <f t="shared" si="138"/>
        <v>0.25700000000000001</v>
      </c>
      <c r="AK1241" s="4">
        <f t="shared" si="134"/>
        <v>0.11306476020405297</v>
      </c>
      <c r="AM1241" s="1">
        <f t="shared" si="139"/>
        <v>3.7318519403045106E-2</v>
      </c>
      <c r="AN1241" s="1">
        <f t="shared" si="140"/>
        <v>0.12148865894039881</v>
      </c>
    </row>
    <row r="1242" spans="31:40" ht="15" customHeight="1" x14ac:dyDescent="0.15">
      <c r="AE1242" s="1">
        <f>IF(COUNTIF(AE$2:AE1241,AE1241)=AE1241,AE1241-1,AE1241)</f>
        <v>87</v>
      </c>
      <c r="AF1242" s="6">
        <f t="shared" si="135"/>
        <v>0.12999999999999998</v>
      </c>
      <c r="AG1242" s="7">
        <f t="shared" si="136"/>
        <v>0.18000000000000002</v>
      </c>
      <c r="AH1242" s="8">
        <f t="shared" si="137"/>
        <v>0.69</v>
      </c>
      <c r="AJ1242" s="4">
        <f t="shared" si="138"/>
        <v>0.25600000000000001</v>
      </c>
      <c r="AK1242" s="4">
        <f t="shared" si="134"/>
        <v>0.1120935769792364</v>
      </c>
      <c r="AM1242" s="1">
        <f t="shared" si="139"/>
        <v>3.7348639273426902E-2</v>
      </c>
      <c r="AN1242" s="1">
        <f t="shared" si="140"/>
        <v>0.1215463576158955</v>
      </c>
    </row>
    <row r="1243" spans="31:40" ht="15" customHeight="1" x14ac:dyDescent="0.15">
      <c r="AE1243" s="1">
        <f>IF(COUNTIF(AE$2:AE1242,AE1242)=AE1242,AE1242-1,AE1242)</f>
        <v>87</v>
      </c>
      <c r="AF1243" s="6">
        <f t="shared" si="135"/>
        <v>0.12999999999999998</v>
      </c>
      <c r="AG1243" s="7">
        <f t="shared" si="136"/>
        <v>0.19000000000000003</v>
      </c>
      <c r="AH1243" s="8">
        <f t="shared" si="137"/>
        <v>0.67999999999999994</v>
      </c>
      <c r="AJ1243" s="4">
        <f t="shared" si="138"/>
        <v>0.255</v>
      </c>
      <c r="AK1243" s="4">
        <f t="shared" si="134"/>
        <v>0.11114063163397983</v>
      </c>
      <c r="AM1243" s="1">
        <f t="shared" si="139"/>
        <v>3.7378759143808699E-2</v>
      </c>
      <c r="AN1243" s="1">
        <f t="shared" si="140"/>
        <v>0.12160405629139219</v>
      </c>
    </row>
    <row r="1244" spans="31:40" ht="15" customHeight="1" x14ac:dyDescent="0.15">
      <c r="AE1244" s="1">
        <f>IF(COUNTIF(AE$2:AE1243,AE1243)=AE1243,AE1243-1,AE1243)</f>
        <v>87</v>
      </c>
      <c r="AF1244" s="6">
        <f t="shared" si="135"/>
        <v>0.12999999999999998</v>
      </c>
      <c r="AG1244" s="7">
        <f t="shared" si="136"/>
        <v>0.20000000000000004</v>
      </c>
      <c r="AH1244" s="8">
        <f t="shared" si="137"/>
        <v>0.66999999999999993</v>
      </c>
      <c r="AJ1244" s="4">
        <f t="shared" si="138"/>
        <v>0.254</v>
      </c>
      <c r="AK1244" s="4">
        <f t="shared" si="134"/>
        <v>0.11020639727347954</v>
      </c>
      <c r="AM1244" s="1">
        <f t="shared" si="139"/>
        <v>3.7408879014190495E-2</v>
      </c>
      <c r="AN1244" s="1">
        <f t="shared" si="140"/>
        <v>0.12166175496688889</v>
      </c>
    </row>
    <row r="1245" spans="31:40" ht="15" customHeight="1" x14ac:dyDescent="0.15">
      <c r="AE1245" s="1">
        <f>IF(COUNTIF(AE$2:AE1244,AE1244)=AE1244,AE1244-1,AE1244)</f>
        <v>87</v>
      </c>
      <c r="AF1245" s="6">
        <f t="shared" si="135"/>
        <v>0.12999999999999998</v>
      </c>
      <c r="AG1245" s="7">
        <f t="shared" si="136"/>
        <v>0.21000000000000005</v>
      </c>
      <c r="AH1245" s="8">
        <f t="shared" si="137"/>
        <v>0.65999999999999992</v>
      </c>
      <c r="AJ1245" s="4">
        <f t="shared" si="138"/>
        <v>0.253</v>
      </c>
      <c r="AK1245" s="4">
        <f t="shared" si="134"/>
        <v>0.10929135372937786</v>
      </c>
      <c r="AM1245" s="1">
        <f t="shared" si="139"/>
        <v>3.7438998884572292E-2</v>
      </c>
      <c r="AN1245" s="1">
        <f t="shared" si="140"/>
        <v>0.12171945364238558</v>
      </c>
    </row>
    <row r="1246" spans="31:40" ht="15" customHeight="1" x14ac:dyDescent="0.15">
      <c r="AE1246" s="1">
        <f>IF(COUNTIF(AE$2:AE1245,AE1245)=AE1245,AE1245-1,AE1245)</f>
        <v>87</v>
      </c>
      <c r="AF1246" s="6">
        <f t="shared" si="135"/>
        <v>0.12999999999999998</v>
      </c>
      <c r="AG1246" s="7">
        <f t="shared" si="136"/>
        <v>0.22000000000000006</v>
      </c>
      <c r="AH1246" s="8">
        <f t="shared" si="137"/>
        <v>0.64999999999999991</v>
      </c>
      <c r="AJ1246" s="4">
        <f t="shared" si="138"/>
        <v>0.252</v>
      </c>
      <c r="AK1246" s="4">
        <f t="shared" si="134"/>
        <v>0.10839598701059</v>
      </c>
      <c r="AM1246" s="1">
        <f t="shared" si="139"/>
        <v>3.7469118754954088E-2</v>
      </c>
      <c r="AN1246" s="1">
        <f t="shared" si="140"/>
        <v>0.12177715231788226</v>
      </c>
    </row>
    <row r="1247" spans="31:40" ht="15" customHeight="1" x14ac:dyDescent="0.15">
      <c r="AE1247" s="1">
        <f>IF(COUNTIF(AE$2:AE1246,AE1246)=AE1246,AE1246-1,AE1246)</f>
        <v>87</v>
      </c>
      <c r="AF1247" s="6">
        <f t="shared" si="135"/>
        <v>0.12999999999999998</v>
      </c>
      <c r="AG1247" s="7">
        <f t="shared" si="136"/>
        <v>0.23000000000000007</v>
      </c>
      <c r="AH1247" s="8">
        <f t="shared" si="137"/>
        <v>0.6399999999999999</v>
      </c>
      <c r="AJ1247" s="4">
        <f t="shared" si="138"/>
        <v>0.251</v>
      </c>
      <c r="AK1247" s="4">
        <f t="shared" si="134"/>
        <v>0.10752078868758357</v>
      </c>
      <c r="AM1247" s="1">
        <f t="shared" si="139"/>
        <v>3.7499238625335884E-2</v>
      </c>
      <c r="AN1247" s="1">
        <f t="shared" si="140"/>
        <v>0.12183485099337896</v>
      </c>
    </row>
    <row r="1248" spans="31:40" ht="15" customHeight="1" x14ac:dyDescent="0.15">
      <c r="AE1248" s="1">
        <f>IF(COUNTIF(AE$2:AE1247,AE1247)=AE1247,AE1247-1,AE1247)</f>
        <v>87</v>
      </c>
      <c r="AF1248" s="6">
        <f t="shared" si="135"/>
        <v>0.12999999999999998</v>
      </c>
      <c r="AG1248" s="7">
        <f t="shared" si="136"/>
        <v>0.24000000000000007</v>
      </c>
      <c r="AH1248" s="8">
        <f t="shared" si="137"/>
        <v>0.62999999999999989</v>
      </c>
      <c r="AJ1248" s="4">
        <f t="shared" si="138"/>
        <v>0.25</v>
      </c>
      <c r="AK1248" s="4">
        <f t="shared" si="134"/>
        <v>0.10666625520753974</v>
      </c>
      <c r="AM1248" s="1">
        <f t="shared" si="139"/>
        <v>3.7529358495717681E-2</v>
      </c>
      <c r="AN1248" s="1">
        <f t="shared" si="140"/>
        <v>0.12189254966887565</v>
      </c>
    </row>
    <row r="1249" spans="31:40" ht="15" customHeight="1" x14ac:dyDescent="0.15">
      <c r="AE1249" s="1">
        <f>IF(COUNTIF(AE$2:AE1248,AE1248)=AE1248,AE1248-1,AE1248)</f>
        <v>87</v>
      </c>
      <c r="AF1249" s="6">
        <f t="shared" si="135"/>
        <v>0.12999999999999998</v>
      </c>
      <c r="AG1249" s="7">
        <f t="shared" si="136"/>
        <v>0.25000000000000006</v>
      </c>
      <c r="AH1249" s="8">
        <f t="shared" si="137"/>
        <v>0.61999999999999988</v>
      </c>
      <c r="AJ1249" s="4">
        <f t="shared" si="138"/>
        <v>0.249</v>
      </c>
      <c r="AK1249" s="4">
        <f t="shared" si="134"/>
        <v>0.10583288713816702</v>
      </c>
      <c r="AM1249" s="1">
        <f t="shared" si="139"/>
        <v>3.7559478366099477E-2</v>
      </c>
      <c r="AN1249" s="1">
        <f t="shared" si="140"/>
        <v>0.12195024834437233</v>
      </c>
    </row>
    <row r="1250" spans="31:40" ht="15" customHeight="1" x14ac:dyDescent="0.15">
      <c r="AE1250" s="1">
        <f>IF(COUNTIF(AE$2:AE1249,AE1249)=AE1249,AE1249-1,AE1249)</f>
        <v>87</v>
      </c>
      <c r="AF1250" s="6">
        <f t="shared" si="135"/>
        <v>0.12999999999999998</v>
      </c>
      <c r="AG1250" s="7">
        <f t="shared" si="136"/>
        <v>0.26000000000000006</v>
      </c>
      <c r="AH1250" s="8">
        <f t="shared" si="137"/>
        <v>0.60999999999999988</v>
      </c>
      <c r="AJ1250" s="4">
        <f t="shared" si="138"/>
        <v>0.248</v>
      </c>
      <c r="AK1250" s="4">
        <f t="shared" si="134"/>
        <v>0.10502118833835389</v>
      </c>
      <c r="AM1250" s="1">
        <f t="shared" si="139"/>
        <v>3.7589598236481274E-2</v>
      </c>
      <c r="AN1250" s="1">
        <f t="shared" si="140"/>
        <v>0.12200794701986903</v>
      </c>
    </row>
    <row r="1251" spans="31:40" ht="15" customHeight="1" x14ac:dyDescent="0.15">
      <c r="AE1251" s="1">
        <f>IF(COUNTIF(AE$2:AE1250,AE1250)=AE1250,AE1250-1,AE1250)</f>
        <v>87</v>
      </c>
      <c r="AF1251" s="6">
        <f t="shared" si="135"/>
        <v>0.12999999999999998</v>
      </c>
      <c r="AG1251" s="7">
        <f t="shared" si="136"/>
        <v>0.27000000000000007</v>
      </c>
      <c r="AH1251" s="8">
        <f t="shared" si="137"/>
        <v>0.59999999999999987</v>
      </c>
      <c r="AJ1251" s="4">
        <f t="shared" si="138"/>
        <v>0.247</v>
      </c>
      <c r="AK1251" s="4">
        <f t="shared" si="134"/>
        <v>0.1042316650543394</v>
      </c>
      <c r="AM1251" s="1">
        <f t="shared" si="139"/>
        <v>3.761971810686307E-2</v>
      </c>
      <c r="AN1251" s="1">
        <f t="shared" si="140"/>
        <v>0.12206564569536572</v>
      </c>
    </row>
    <row r="1252" spans="31:40" ht="15" customHeight="1" x14ac:dyDescent="0.15">
      <c r="AE1252" s="1">
        <f>IF(COUNTIF(AE$2:AE1251,AE1251)=AE1251,AE1251-1,AE1251)</f>
        <v>87</v>
      </c>
      <c r="AF1252" s="6">
        <f t="shared" si="135"/>
        <v>0.12999999999999998</v>
      </c>
      <c r="AG1252" s="7">
        <f t="shared" si="136"/>
        <v>0.28000000000000008</v>
      </c>
      <c r="AH1252" s="8">
        <f t="shared" si="137"/>
        <v>0.58999999999999986</v>
      </c>
      <c r="AJ1252" s="4">
        <f t="shared" si="138"/>
        <v>0.246</v>
      </c>
      <c r="AK1252" s="4">
        <f t="shared" si="134"/>
        <v>0.10346482494065312</v>
      </c>
      <c r="AM1252" s="1">
        <f t="shared" si="139"/>
        <v>3.7649837977244867E-2</v>
      </c>
      <c r="AN1252" s="1">
        <f t="shared" si="140"/>
        <v>0.12212334437086241</v>
      </c>
    </row>
    <row r="1253" spans="31:40" ht="15" customHeight="1" x14ac:dyDescent="0.15">
      <c r="AE1253" s="1">
        <f>IF(COUNTIF(AE$2:AE1252,AE1252)=AE1252,AE1252-1,AE1252)</f>
        <v>87</v>
      </c>
      <c r="AF1253" s="6">
        <f t="shared" si="135"/>
        <v>0.12999999999999998</v>
      </c>
      <c r="AG1253" s="7">
        <f t="shared" si="136"/>
        <v>0.29000000000000009</v>
      </c>
      <c r="AH1253" s="8">
        <f t="shared" si="137"/>
        <v>0.57999999999999985</v>
      </c>
      <c r="AJ1253" s="4">
        <f t="shared" si="138"/>
        <v>0.245</v>
      </c>
      <c r="AK1253" s="4">
        <f t="shared" si="134"/>
        <v>0.10272117600572919</v>
      </c>
      <c r="AM1253" s="1">
        <f t="shared" si="139"/>
        <v>3.7679957847626663E-2</v>
      </c>
      <c r="AN1253" s="1">
        <f t="shared" si="140"/>
        <v>0.1221810430463591</v>
      </c>
    </row>
    <row r="1254" spans="31:40" ht="15" customHeight="1" x14ac:dyDescent="0.15">
      <c r="AE1254" s="1">
        <f>IF(COUNTIF(AE$2:AE1253,AE1253)=AE1253,AE1253-1,AE1253)</f>
        <v>87</v>
      </c>
      <c r="AF1254" s="6">
        <f t="shared" si="135"/>
        <v>0.12999999999999998</v>
      </c>
      <c r="AG1254" s="7">
        <f t="shared" si="136"/>
        <v>0.3000000000000001</v>
      </c>
      <c r="AH1254" s="8">
        <f t="shared" si="137"/>
        <v>0.56999999999999984</v>
      </c>
      <c r="AJ1254" s="4">
        <f t="shared" si="138"/>
        <v>0.24399999999999999</v>
      </c>
      <c r="AK1254" s="4">
        <f t="shared" si="134"/>
        <v>0.10200122548283426</v>
      </c>
      <c r="AM1254" s="1">
        <f t="shared" si="139"/>
        <v>3.771007771800846E-2</v>
      </c>
      <c r="AN1254" s="1">
        <f t="shared" si="140"/>
        <v>0.1222387417218558</v>
      </c>
    </row>
    <row r="1255" spans="31:40" ht="15" customHeight="1" x14ac:dyDescent="0.15">
      <c r="AE1255" s="1">
        <f>IF(COUNTIF(AE$2:AE1254,AE1254)=AE1254,AE1254-1,AE1254)</f>
        <v>87</v>
      </c>
      <c r="AF1255" s="6">
        <f t="shared" si="135"/>
        <v>0.12999999999999998</v>
      </c>
      <c r="AG1255" s="7">
        <f t="shared" si="136"/>
        <v>0.31000000000000011</v>
      </c>
      <c r="AH1255" s="8">
        <f t="shared" si="137"/>
        <v>0.55999999999999983</v>
      </c>
      <c r="AJ1255" s="4">
        <f t="shared" si="138"/>
        <v>0.24299999999999999</v>
      </c>
      <c r="AK1255" s="4">
        <f t="shared" si="134"/>
        <v>0.10130547862776226</v>
      </c>
      <c r="AM1255" s="1">
        <f t="shared" si="139"/>
        <v>3.7740197588390256E-2</v>
      </c>
      <c r="AN1255" s="1">
        <f t="shared" si="140"/>
        <v>0.12229644039735249</v>
      </c>
    </row>
    <row r="1256" spans="31:40" ht="15" customHeight="1" x14ac:dyDescent="0.15">
      <c r="AE1256" s="1">
        <f>IF(COUNTIF(AE$2:AE1255,AE1255)=AE1255,AE1255-1,AE1255)</f>
        <v>87</v>
      </c>
      <c r="AF1256" s="6">
        <f t="shared" si="135"/>
        <v>0.12999999999999998</v>
      </c>
      <c r="AG1256" s="7">
        <f t="shared" si="136"/>
        <v>0.32000000000000012</v>
      </c>
      <c r="AH1256" s="8">
        <f t="shared" si="137"/>
        <v>0.54999999999999982</v>
      </c>
      <c r="AJ1256" s="4">
        <f t="shared" si="138"/>
        <v>0.24199999999999999</v>
      </c>
      <c r="AK1256" s="4">
        <f t="shared" si="134"/>
        <v>0.10063443744563783</v>
      </c>
      <c r="AM1256" s="1">
        <f t="shared" si="139"/>
        <v>3.7770317458772053E-2</v>
      </c>
      <c r="AN1256" s="1">
        <f t="shared" si="140"/>
        <v>0.12235413907284917</v>
      </c>
    </row>
    <row r="1257" spans="31:40" ht="15" customHeight="1" x14ac:dyDescent="0.15">
      <c r="AE1257" s="1">
        <f>IF(COUNTIF(AE$2:AE1256,AE1256)=AE1256,AE1256-1,AE1256)</f>
        <v>87</v>
      </c>
      <c r="AF1257" s="6">
        <f t="shared" si="135"/>
        <v>0.12999999999999998</v>
      </c>
      <c r="AG1257" s="7">
        <f t="shared" si="136"/>
        <v>0.33000000000000013</v>
      </c>
      <c r="AH1257" s="8">
        <f t="shared" si="137"/>
        <v>0.53999999999999981</v>
      </c>
      <c r="AJ1257" s="4">
        <f t="shared" si="138"/>
        <v>0.24099999999999999</v>
      </c>
      <c r="AK1257" s="4">
        <f t="shared" si="134"/>
        <v>9.9988599350125884E-2</v>
      </c>
      <c r="AM1257" s="1">
        <f t="shared" si="139"/>
        <v>3.7800437329153849E-2</v>
      </c>
      <c r="AN1257" s="1">
        <f t="shared" si="140"/>
        <v>0.12241183774834587</v>
      </c>
    </row>
    <row r="1258" spans="31:40" ht="15" customHeight="1" x14ac:dyDescent="0.15">
      <c r="AE1258" s="1">
        <f>IF(COUNTIF(AE$2:AE1257,AE1257)=AE1257,AE1257-1,AE1257)</f>
        <v>87</v>
      </c>
      <c r="AF1258" s="6">
        <f t="shared" si="135"/>
        <v>0.12999999999999998</v>
      </c>
      <c r="AG1258" s="7">
        <f t="shared" si="136"/>
        <v>0.34000000000000014</v>
      </c>
      <c r="AH1258" s="8">
        <f t="shared" si="137"/>
        <v>0.5299999999999998</v>
      </c>
      <c r="AJ1258" s="4">
        <f t="shared" si="138"/>
        <v>0.24</v>
      </c>
      <c r="AK1258" s="4">
        <f t="shared" si="134"/>
        <v>9.9368455759360569E-2</v>
      </c>
      <c r="AM1258" s="1">
        <f t="shared" si="139"/>
        <v>3.7830557199535646E-2</v>
      </c>
      <c r="AN1258" s="1">
        <f t="shared" si="140"/>
        <v>0.12246953642384256</v>
      </c>
    </row>
    <row r="1259" spans="31:40" ht="15" customHeight="1" x14ac:dyDescent="0.15">
      <c r="AE1259" s="1">
        <f>IF(COUNTIF(AE$2:AE1258,AE1258)=AE1258,AE1258-1,AE1258)</f>
        <v>87</v>
      </c>
      <c r="AF1259" s="6">
        <f t="shared" si="135"/>
        <v>0.12999999999999998</v>
      </c>
      <c r="AG1259" s="7">
        <f t="shared" si="136"/>
        <v>0.35000000000000014</v>
      </c>
      <c r="AH1259" s="8">
        <f t="shared" si="137"/>
        <v>0.5199999999999998</v>
      </c>
      <c r="AJ1259" s="4">
        <f t="shared" si="138"/>
        <v>0.23899999999999999</v>
      </c>
      <c r="AK1259" s="4">
        <f t="shared" si="134"/>
        <v>9.8774490633968828E-2</v>
      </c>
      <c r="AM1259" s="1">
        <f t="shared" si="139"/>
        <v>3.7860677069917442E-2</v>
      </c>
      <c r="AN1259" s="1">
        <f t="shared" si="140"/>
        <v>0.12252723509933924</v>
      </c>
    </row>
    <row r="1260" spans="31:40" ht="15" customHeight="1" x14ac:dyDescent="0.15">
      <c r="AE1260" s="1">
        <f>IF(COUNTIF(AE$2:AE1259,AE1259)=AE1259,AE1259-1,AE1259)</f>
        <v>87</v>
      </c>
      <c r="AF1260" s="6">
        <f t="shared" si="135"/>
        <v>0.12999999999999998</v>
      </c>
      <c r="AG1260" s="7">
        <f t="shared" si="136"/>
        <v>0.36000000000000015</v>
      </c>
      <c r="AH1260" s="8">
        <f t="shared" si="137"/>
        <v>0.50999999999999979</v>
      </c>
      <c r="AJ1260" s="4">
        <f t="shared" si="138"/>
        <v>0.23799999999999999</v>
      </c>
      <c r="AK1260" s="4">
        <f t="shared" si="134"/>
        <v>9.8207178963658243E-2</v>
      </c>
      <c r="AM1260" s="1">
        <f t="shared" si="139"/>
        <v>3.7890796940299239E-2</v>
      </c>
      <c r="AN1260" s="1">
        <f t="shared" si="140"/>
        <v>0.12258493377483594</v>
      </c>
    </row>
    <row r="1261" spans="31:40" ht="15" customHeight="1" x14ac:dyDescent="0.15">
      <c r="AE1261" s="1">
        <f>IF(COUNTIF(AE$2:AE1260,AE1260)=AE1260,AE1260-1,AE1260)</f>
        <v>87</v>
      </c>
      <c r="AF1261" s="6">
        <f t="shared" si="135"/>
        <v>0.12999999999999998</v>
      </c>
      <c r="AG1261" s="7">
        <f t="shared" si="136"/>
        <v>0.37000000000000016</v>
      </c>
      <c r="AH1261" s="8">
        <f t="shared" si="137"/>
        <v>0.49999999999999983</v>
      </c>
      <c r="AJ1261" s="4">
        <f t="shared" si="138"/>
        <v>0.23699999999999999</v>
      </c>
      <c r="AK1261" s="4">
        <f t="shared" si="134"/>
        <v>9.766698520994696E-2</v>
      </c>
      <c r="AM1261" s="1">
        <f t="shared" si="139"/>
        <v>3.7920916810681035E-2</v>
      </c>
      <c r="AN1261" s="1">
        <f t="shared" si="140"/>
        <v>0.12264263245033263</v>
      </c>
    </row>
    <row r="1262" spans="31:40" ht="15" customHeight="1" x14ac:dyDescent="0.15">
      <c r="AE1262" s="1">
        <f>IF(COUNTIF(AE$2:AE1261,AE1261)=AE1261,AE1261-1,AE1261)</f>
        <v>87</v>
      </c>
      <c r="AF1262" s="6">
        <f t="shared" si="135"/>
        <v>0.12999999999999998</v>
      </c>
      <c r="AG1262" s="7">
        <f t="shared" si="136"/>
        <v>0.38000000000000017</v>
      </c>
      <c r="AH1262" s="8">
        <f t="shared" si="137"/>
        <v>0.48999999999999982</v>
      </c>
      <c r="AJ1262" s="4">
        <f t="shared" si="138"/>
        <v>0.23599999999999999</v>
      </c>
      <c r="AK1262" s="4">
        <f t="shared" si="134"/>
        <v>9.7154361713718232E-2</v>
      </c>
      <c r="AM1262" s="1">
        <f t="shared" si="139"/>
        <v>3.7951036681062832E-2</v>
      </c>
      <c r="AN1262" s="1">
        <f t="shared" si="140"/>
        <v>0.12270033112582933</v>
      </c>
    </row>
    <row r="1263" spans="31:40" ht="15" customHeight="1" x14ac:dyDescent="0.15">
      <c r="AE1263" s="1">
        <f>IF(COUNTIF(AE$2:AE1262,AE1262)=AE1262,AE1262-1,AE1262)</f>
        <v>87</v>
      </c>
      <c r="AF1263" s="6">
        <f t="shared" si="135"/>
        <v>0.12999999999999998</v>
      </c>
      <c r="AG1263" s="7">
        <f t="shared" si="136"/>
        <v>0.39000000000000018</v>
      </c>
      <c r="AH1263" s="8">
        <f t="shared" si="137"/>
        <v>0.47999999999999982</v>
      </c>
      <c r="AJ1263" s="4">
        <f t="shared" si="138"/>
        <v>0.23499999999999999</v>
      </c>
      <c r="AK1263" s="4">
        <f t="shared" si="134"/>
        <v>9.6669747077356108E-2</v>
      </c>
      <c r="AM1263" s="1">
        <f t="shared" si="139"/>
        <v>3.7981156551444628E-2</v>
      </c>
      <c r="AN1263" s="1">
        <f t="shared" si="140"/>
        <v>0.12275802980132601</v>
      </c>
    </row>
    <row r="1264" spans="31:40" ht="15" customHeight="1" x14ac:dyDescent="0.15">
      <c r="AE1264" s="1">
        <f>IF(COUNTIF(AE$2:AE1263,AE1263)=AE1263,AE1263-1,AE1263)</f>
        <v>87</v>
      </c>
      <c r="AF1264" s="6">
        <f t="shared" si="135"/>
        <v>0.12999999999999998</v>
      </c>
      <c r="AG1264" s="7">
        <f t="shared" si="136"/>
        <v>0.40000000000000019</v>
      </c>
      <c r="AH1264" s="8">
        <f t="shared" si="137"/>
        <v>0.46999999999999981</v>
      </c>
      <c r="AJ1264" s="4">
        <f t="shared" si="138"/>
        <v>0.23399999999999999</v>
      </c>
      <c r="AK1264" s="4">
        <f t="shared" si="134"/>
        <v>9.6213564532242529E-2</v>
      </c>
      <c r="AM1264" s="1">
        <f t="shared" si="139"/>
        <v>3.8011276421826425E-2</v>
      </c>
      <c r="AN1264" s="1">
        <f t="shared" si="140"/>
        <v>0.12281572847682271</v>
      </c>
    </row>
    <row r="1265" spans="31:40" ht="15" customHeight="1" x14ac:dyDescent="0.15">
      <c r="AE1265" s="1">
        <f>IF(COUNTIF(AE$2:AE1264,AE1264)=AE1264,AE1264-1,AE1264)</f>
        <v>87</v>
      </c>
      <c r="AF1265" s="6">
        <f t="shared" si="135"/>
        <v>0.12999999999999998</v>
      </c>
      <c r="AG1265" s="7">
        <f t="shared" si="136"/>
        <v>0.4100000000000002</v>
      </c>
      <c r="AH1265" s="8">
        <f t="shared" si="137"/>
        <v>0.4599999999999998</v>
      </c>
      <c r="AJ1265" s="4">
        <f t="shared" si="138"/>
        <v>0.23299999999999998</v>
      </c>
      <c r="AK1265" s="4">
        <f t="shared" si="134"/>
        <v>9.5786220303340067E-2</v>
      </c>
      <c r="AM1265" s="1">
        <f t="shared" si="139"/>
        <v>3.8041396292208221E-2</v>
      </c>
      <c r="AN1265" s="1">
        <f t="shared" si="140"/>
        <v>0.1228734271523194</v>
      </c>
    </row>
    <row r="1266" spans="31:40" ht="15" customHeight="1" x14ac:dyDescent="0.15">
      <c r="AE1266" s="1">
        <f>IF(COUNTIF(AE$2:AE1265,AE1265)=AE1265,AE1265-1,AE1265)</f>
        <v>87</v>
      </c>
      <c r="AF1266" s="6">
        <f t="shared" si="135"/>
        <v>0.12999999999999998</v>
      </c>
      <c r="AG1266" s="7">
        <f t="shared" si="136"/>
        <v>0.42000000000000021</v>
      </c>
      <c r="AH1266" s="8">
        <f t="shared" si="137"/>
        <v>0.44999999999999979</v>
      </c>
      <c r="AJ1266" s="4">
        <f t="shared" si="138"/>
        <v>0.23199999999999998</v>
      </c>
      <c r="AK1266" s="4">
        <f t="shared" si="134"/>
        <v>9.5388101983423484E-2</v>
      </c>
      <c r="AM1266" s="1">
        <f t="shared" si="139"/>
        <v>3.8071516162590018E-2</v>
      </c>
      <c r="AN1266" s="1">
        <f t="shared" si="140"/>
        <v>0.12293112582781608</v>
      </c>
    </row>
    <row r="1267" spans="31:40" ht="15" customHeight="1" x14ac:dyDescent="0.15">
      <c r="AE1267" s="1">
        <f>IF(COUNTIF(AE$2:AE1266,AE1266)=AE1266,AE1266-1,AE1266)</f>
        <v>87</v>
      </c>
      <c r="AF1267" s="6">
        <f t="shared" si="135"/>
        <v>0.12999999999999998</v>
      </c>
      <c r="AG1267" s="7">
        <f t="shared" si="136"/>
        <v>0.43000000000000022</v>
      </c>
      <c r="AH1267" s="8">
        <f t="shared" si="137"/>
        <v>0.43999999999999978</v>
      </c>
      <c r="AJ1267" s="4">
        <f t="shared" si="138"/>
        <v>0.23099999999999998</v>
      </c>
      <c r="AK1267" s="4">
        <f t="shared" si="134"/>
        <v>9.501957693023054E-2</v>
      </c>
      <c r="AM1267" s="1">
        <f t="shared" si="139"/>
        <v>3.8101636032971814E-2</v>
      </c>
      <c r="AN1267" s="1">
        <f t="shared" si="140"/>
        <v>0.12298882450331278</v>
      </c>
    </row>
    <row r="1268" spans="31:40" ht="15" customHeight="1" x14ac:dyDescent="0.15">
      <c r="AE1268" s="1">
        <f>IF(COUNTIF(AE$2:AE1267,AE1267)=AE1267,AE1267-1,AE1267)</f>
        <v>87</v>
      </c>
      <c r="AF1268" s="6">
        <f t="shared" si="135"/>
        <v>0.12999999999999998</v>
      </c>
      <c r="AG1268" s="7">
        <f t="shared" si="136"/>
        <v>0.44000000000000022</v>
      </c>
      <c r="AH1268" s="8">
        <f t="shared" si="137"/>
        <v>0.42999999999999977</v>
      </c>
      <c r="AJ1268" s="4">
        <f t="shared" si="138"/>
        <v>0.22999999999999998</v>
      </c>
      <c r="AK1268" s="4">
        <f t="shared" si="134"/>
        <v>9.4680990700351242E-2</v>
      </c>
      <c r="AM1268" s="1">
        <f t="shared" si="139"/>
        <v>3.813175590335361E-2</v>
      </c>
      <c r="AN1268" s="1">
        <f t="shared" si="140"/>
        <v>0.12304652317880947</v>
      </c>
    </row>
    <row r="1269" spans="31:40" ht="15" customHeight="1" x14ac:dyDescent="0.15">
      <c r="AE1269" s="1">
        <f>IF(COUNTIF(AE$2:AE1268,AE1268)=AE1268,AE1268-1,AE1268)</f>
        <v>87</v>
      </c>
      <c r="AF1269" s="6">
        <f t="shared" si="135"/>
        <v>0.12999999999999998</v>
      </c>
      <c r="AG1269" s="7">
        <f t="shared" si="136"/>
        <v>0.45000000000000023</v>
      </c>
      <c r="AH1269" s="8">
        <f t="shared" si="137"/>
        <v>0.41999999999999976</v>
      </c>
      <c r="AJ1269" s="4">
        <f t="shared" si="138"/>
        <v>0.22899999999999998</v>
      </c>
      <c r="AK1269" s="4">
        <f t="shared" si="134"/>
        <v>9.4372665534041153E-2</v>
      </c>
      <c r="AM1269" s="1">
        <f t="shared" si="139"/>
        <v>3.8161875773735407E-2</v>
      </c>
      <c r="AN1269" s="1">
        <f t="shared" si="140"/>
        <v>0.12310422185430615</v>
      </c>
    </row>
    <row r="1270" spans="31:40" ht="15" customHeight="1" x14ac:dyDescent="0.15">
      <c r="AE1270" s="1">
        <f>IF(COUNTIF(AE$2:AE1269,AE1269)=AE1269,AE1269-1,AE1269)</f>
        <v>87</v>
      </c>
      <c r="AF1270" s="6">
        <f t="shared" si="135"/>
        <v>0.12999999999999998</v>
      </c>
      <c r="AG1270" s="7">
        <f t="shared" si="136"/>
        <v>0.46000000000000024</v>
      </c>
      <c r="AH1270" s="8">
        <f t="shared" si="137"/>
        <v>0.40999999999999975</v>
      </c>
      <c r="AJ1270" s="4">
        <f t="shared" si="138"/>
        <v>0.22799999999999998</v>
      </c>
      <c r="AK1270" s="4">
        <f t="shared" si="134"/>
        <v>9.4094898905307298E-2</v>
      </c>
      <c r="AM1270" s="1">
        <f t="shared" si="139"/>
        <v>3.8191995644117203E-2</v>
      </c>
      <c r="AN1270" s="1">
        <f t="shared" si="140"/>
        <v>0.12316192052980285</v>
      </c>
    </row>
    <row r="1271" spans="31:40" ht="15" customHeight="1" x14ac:dyDescent="0.15">
      <c r="AE1271" s="1">
        <f>IF(COUNTIF(AE$2:AE1270,AE1270)=AE1270,AE1270-1,AE1270)</f>
        <v>87</v>
      </c>
      <c r="AF1271" s="6">
        <f t="shared" si="135"/>
        <v>0.12999999999999998</v>
      </c>
      <c r="AG1271" s="7">
        <f t="shared" si="136"/>
        <v>0.47000000000000025</v>
      </c>
      <c r="AH1271" s="8">
        <f t="shared" si="137"/>
        <v>0.39999999999999974</v>
      </c>
      <c r="AJ1271" s="4">
        <f t="shared" si="138"/>
        <v>0.22699999999999998</v>
      </c>
      <c r="AK1271" s="4">
        <f t="shared" si="134"/>
        <v>9.3847962151556594E-2</v>
      </c>
      <c r="AM1271" s="1">
        <f t="shared" si="139"/>
        <v>3.8222115514499E-2</v>
      </c>
      <c r="AN1271" s="1">
        <f t="shared" si="140"/>
        <v>0.12321961920529954</v>
      </c>
    </row>
    <row r="1272" spans="31:40" ht="15" customHeight="1" x14ac:dyDescent="0.15">
      <c r="AE1272" s="1">
        <f>IF(COUNTIF(AE$2:AE1271,AE1271)=AE1271,AE1271-1,AE1271)</f>
        <v>87</v>
      </c>
      <c r="AF1272" s="6">
        <f t="shared" si="135"/>
        <v>0.12999999999999998</v>
      </c>
      <c r="AG1272" s="7">
        <f t="shared" si="136"/>
        <v>0.48000000000000026</v>
      </c>
      <c r="AH1272" s="8">
        <f t="shared" si="137"/>
        <v>0.38999999999999974</v>
      </c>
      <c r="AJ1272" s="4">
        <f t="shared" si="138"/>
        <v>0.22599999999999998</v>
      </c>
      <c r="AK1272" s="4">
        <f t="shared" si="134"/>
        <v>9.3632099196803223E-2</v>
      </c>
      <c r="AM1272" s="1">
        <f t="shared" si="139"/>
        <v>3.8252235384880796E-2</v>
      </c>
      <c r="AN1272" s="1">
        <f t="shared" si="140"/>
        <v>0.12327731788079624</v>
      </c>
    </row>
    <row r="1273" spans="31:40" ht="15" customHeight="1" x14ac:dyDescent="0.15">
      <c r="AE1273" s="1">
        <f>IF(COUNTIF(AE$2:AE1272,AE1272)=AE1272,AE1272-1,AE1272)</f>
        <v>87</v>
      </c>
      <c r="AF1273" s="6">
        <f t="shared" si="135"/>
        <v>0.12999999999999998</v>
      </c>
      <c r="AG1273" s="7">
        <f t="shared" si="136"/>
        <v>0.49000000000000027</v>
      </c>
      <c r="AH1273" s="8">
        <f t="shared" si="137"/>
        <v>0.37999999999999973</v>
      </c>
      <c r="AJ1273" s="4">
        <f t="shared" si="138"/>
        <v>0.22499999999999998</v>
      </c>
      <c r="AK1273" s="4">
        <f t="shared" si="134"/>
        <v>9.3447525381895463E-2</v>
      </c>
      <c r="AM1273" s="1">
        <f t="shared" si="139"/>
        <v>3.8282355255262593E-2</v>
      </c>
      <c r="AN1273" s="1">
        <f t="shared" si="140"/>
        <v>0.12333501655629292</v>
      </c>
    </row>
    <row r="1274" spans="31:40" ht="15" customHeight="1" x14ac:dyDescent="0.15">
      <c r="AE1274" s="1">
        <f>IF(COUNTIF(AE$2:AE1273,AE1273)=AE1273,AE1273-1,AE1273)</f>
        <v>87</v>
      </c>
      <c r="AF1274" s="6">
        <f t="shared" si="135"/>
        <v>0.12999999999999998</v>
      </c>
      <c r="AG1274" s="7">
        <f t="shared" si="136"/>
        <v>0.50000000000000022</v>
      </c>
      <c r="AH1274" s="8">
        <f t="shared" si="137"/>
        <v>0.36999999999999977</v>
      </c>
      <c r="AJ1274" s="4">
        <f t="shared" si="138"/>
        <v>0.22399999999999998</v>
      </c>
      <c r="AK1274" s="4">
        <f t="shared" si="134"/>
        <v>9.3294426414443424E-2</v>
      </c>
      <c r="AM1274" s="1">
        <f t="shared" si="139"/>
        <v>3.8312475125644389E-2</v>
      </c>
      <c r="AN1274" s="1">
        <f t="shared" si="140"/>
        <v>0.12339271523178962</v>
      </c>
    </row>
    <row r="1275" spans="31:40" ht="15" customHeight="1" x14ac:dyDescent="0.15">
      <c r="AE1275" s="1">
        <f>IF(COUNTIF(AE$2:AE1274,AE1274)=AE1274,AE1274-1,AE1274)</f>
        <v>87</v>
      </c>
      <c r="AF1275" s="6">
        <f t="shared" si="135"/>
        <v>0.12999999999999998</v>
      </c>
      <c r="AG1275" s="7">
        <f t="shared" si="136"/>
        <v>0.51000000000000023</v>
      </c>
      <c r="AH1275" s="8">
        <f t="shared" si="137"/>
        <v>0.35999999999999976</v>
      </c>
      <c r="AJ1275" s="4">
        <f t="shared" si="138"/>
        <v>0.22299999999999998</v>
      </c>
      <c r="AK1275" s="4">
        <f t="shared" si="134"/>
        <v>9.317295745010995E-2</v>
      </c>
      <c r="AM1275" s="1">
        <f t="shared" si="139"/>
        <v>3.8342594996026186E-2</v>
      </c>
      <c r="AN1275" s="1">
        <f t="shared" si="140"/>
        <v>0.12345041390728631</v>
      </c>
    </row>
    <row r="1276" spans="31:40" ht="15" customHeight="1" x14ac:dyDescent="0.15">
      <c r="AE1276" s="1">
        <f>IF(COUNTIF(AE$2:AE1275,AE1275)=AE1275,AE1275-1,AE1275)</f>
        <v>87</v>
      </c>
      <c r="AF1276" s="6">
        <f t="shared" si="135"/>
        <v>0.12999999999999998</v>
      </c>
      <c r="AG1276" s="7">
        <f t="shared" si="136"/>
        <v>0.52000000000000024</v>
      </c>
      <c r="AH1276" s="8">
        <f t="shared" si="137"/>
        <v>0.34999999999999976</v>
      </c>
      <c r="AJ1276" s="4">
        <f t="shared" si="138"/>
        <v>0.22199999999999998</v>
      </c>
      <c r="AK1276" s="4">
        <f t="shared" si="134"/>
        <v>9.3083242315682158E-2</v>
      </c>
      <c r="AM1276" s="1">
        <f t="shared" si="139"/>
        <v>3.8372714866407982E-2</v>
      </c>
      <c r="AN1276" s="1">
        <f t="shared" si="140"/>
        <v>0.12350811258278299</v>
      </c>
    </row>
    <row r="1277" spans="31:40" ht="15" customHeight="1" x14ac:dyDescent="0.15">
      <c r="AE1277" s="1">
        <f>IF(COUNTIF(AE$2:AE1276,AE1276)=AE1276,AE1276-1,AE1276)</f>
        <v>87</v>
      </c>
      <c r="AF1277" s="6">
        <f t="shared" si="135"/>
        <v>0.12999999999999998</v>
      </c>
      <c r="AG1277" s="7">
        <f t="shared" si="136"/>
        <v>0.53000000000000025</v>
      </c>
      <c r="AH1277" s="8">
        <f t="shared" si="137"/>
        <v>0.33999999999999975</v>
      </c>
      <c r="AJ1277" s="4">
        <f t="shared" si="138"/>
        <v>0.22099999999999997</v>
      </c>
      <c r="AK1277" s="4">
        <f t="shared" si="134"/>
        <v>9.3025372882886093E-2</v>
      </c>
      <c r="AM1277" s="1">
        <f t="shared" si="139"/>
        <v>3.8402834736789779E-2</v>
      </c>
      <c r="AN1277" s="1">
        <f t="shared" si="140"/>
        <v>0.12356581125827969</v>
      </c>
    </row>
    <row r="1278" spans="31:40" ht="15" customHeight="1" x14ac:dyDescent="0.15">
      <c r="AE1278" s="1">
        <f>IF(COUNTIF(AE$2:AE1277,AE1277)=AE1277,AE1277-1,AE1277)</f>
        <v>87</v>
      </c>
      <c r="AF1278" s="6">
        <f t="shared" si="135"/>
        <v>0.12999999999999998</v>
      </c>
      <c r="AG1278" s="7">
        <f t="shared" si="136"/>
        <v>0.54000000000000026</v>
      </c>
      <c r="AH1278" s="8">
        <f t="shared" ref="AH1278:AH1341" si="141">1-AF1278-AG1278</f>
        <v>0.32999999999999974</v>
      </c>
      <c r="AJ1278" s="4">
        <f t="shared" ref="AJ1278:AJ1341" si="142">AF1278*$C$4+AG1278*$C$5+AH1278*$C$6</f>
        <v>0.21999999999999997</v>
      </c>
      <c r="AK1278" s="4">
        <f t="shared" si="134"/>
        <v>9.2999408600270145E-2</v>
      </c>
      <c r="AM1278" s="1">
        <f t="shared" si="139"/>
        <v>3.8432954607171575E-2</v>
      </c>
      <c r="AN1278" s="1">
        <f t="shared" si="140"/>
        <v>0.12362350993377638</v>
      </c>
    </row>
    <row r="1279" spans="31:40" ht="15" customHeight="1" x14ac:dyDescent="0.15">
      <c r="AE1279" s="1">
        <f>IF(COUNTIF(AE$2:AE1278,AE1278)=AE1278,AE1278-1,AE1278)</f>
        <v>87</v>
      </c>
      <c r="AF1279" s="6">
        <f t="shared" si="135"/>
        <v>0.12999999999999998</v>
      </c>
      <c r="AG1279" s="7">
        <f t="shared" si="136"/>
        <v>0.55000000000000027</v>
      </c>
      <c r="AH1279" s="8">
        <f t="shared" si="141"/>
        <v>0.31999999999999973</v>
      </c>
      <c r="AJ1279" s="4">
        <f t="shared" si="142"/>
        <v>0.21899999999999997</v>
      </c>
      <c r="AK1279" s="4">
        <f t="shared" si="134"/>
        <v>9.3005376188691369E-2</v>
      </c>
      <c r="AM1279" s="1">
        <f t="shared" si="139"/>
        <v>3.8463074477553372E-2</v>
      </c>
      <c r="AN1279" s="1">
        <f t="shared" si="140"/>
        <v>0.12368120860927306</v>
      </c>
    </row>
    <row r="1280" spans="31:40" ht="15" customHeight="1" x14ac:dyDescent="0.15">
      <c r="AE1280" s="1">
        <f>IF(COUNTIF(AE$2:AE1279,AE1279)=AE1279,AE1279-1,AE1279)</f>
        <v>87</v>
      </c>
      <c r="AF1280" s="6">
        <f t="shared" si="135"/>
        <v>0.12999999999999998</v>
      </c>
      <c r="AG1280" s="7">
        <f t="shared" si="136"/>
        <v>0.56000000000000028</v>
      </c>
      <c r="AH1280" s="8">
        <f t="shared" si="141"/>
        <v>0.30999999999999972</v>
      </c>
      <c r="AJ1280" s="4">
        <f t="shared" si="142"/>
        <v>0.21799999999999997</v>
      </c>
      <c r="AK1280" s="4">
        <f t="shared" si="134"/>
        <v>9.3043269504032369E-2</v>
      </c>
      <c r="AM1280" s="1">
        <f t="shared" si="139"/>
        <v>3.8493194347935168E-2</v>
      </c>
      <c r="AN1280" s="1">
        <f t="shared" si="140"/>
        <v>0.12373890728476976</v>
      </c>
    </row>
    <row r="1281" spans="31:40" ht="15" customHeight="1" x14ac:dyDescent="0.15">
      <c r="AE1281" s="1">
        <f>IF(COUNTIF(AE$2:AE1280,AE1280)=AE1280,AE1280-1,AE1280)</f>
        <v>87</v>
      </c>
      <c r="AF1281" s="6">
        <f t="shared" si="135"/>
        <v>0.12999999999999998</v>
      </c>
      <c r="AG1281" s="7">
        <f t="shared" si="136"/>
        <v>0.57000000000000028</v>
      </c>
      <c r="AH1281" s="8">
        <f t="shared" si="141"/>
        <v>0.29999999999999971</v>
      </c>
      <c r="AJ1281" s="4">
        <f t="shared" si="142"/>
        <v>0.21699999999999997</v>
      </c>
      <c r="AK1281" s="4">
        <f t="shared" si="134"/>
        <v>9.311304956879031E-2</v>
      </c>
      <c r="AM1281" s="1">
        <f t="shared" si="139"/>
        <v>3.8523314218316965E-2</v>
      </c>
      <c r="AN1281" s="1">
        <f t="shared" si="140"/>
        <v>0.12379660596026645</v>
      </c>
    </row>
    <row r="1282" spans="31:40" ht="15" customHeight="1" x14ac:dyDescent="0.15">
      <c r="AE1282" s="1">
        <f>IF(COUNTIF(AE$2:AE1281,AE1281)=AE1281,AE1281-1,AE1281)</f>
        <v>87</v>
      </c>
      <c r="AF1282" s="6">
        <f t="shared" si="135"/>
        <v>0.12999999999999998</v>
      </c>
      <c r="AG1282" s="7">
        <f t="shared" si="136"/>
        <v>0.58000000000000029</v>
      </c>
      <c r="AH1282" s="8">
        <f t="shared" si="141"/>
        <v>0.2899999999999997</v>
      </c>
      <c r="AJ1282" s="4">
        <f t="shared" si="142"/>
        <v>0.21599999999999997</v>
      </c>
      <c r="AK1282" s="4">
        <f t="shared" ref="AK1282:AK1345" si="143">SQRT(AF1282^2*E$4+AG1282^2*F$5+AH1282^2*G$6+2*AF1282*AG1282*E$5+2*AF1282*AH1282*E$6+2*AG1282*AH1282*F$6)</f>
        <v>9.3214644772160141E-2</v>
      </c>
      <c r="AM1282" s="1">
        <f t="shared" si="139"/>
        <v>3.8553434088698761E-2</v>
      </c>
      <c r="AN1282" s="1">
        <f t="shared" si="140"/>
        <v>0.12385430463576315</v>
      </c>
    </row>
    <row r="1283" spans="31:40" ht="15" customHeight="1" x14ac:dyDescent="0.15">
      <c r="AE1283" s="1">
        <f>IF(COUNTIF(AE$2:AE1282,AE1282)=AE1282,AE1282-1,AE1282)</f>
        <v>87</v>
      </c>
      <c r="AF1283" s="6">
        <f t="shared" ref="AF1283:AF1346" si="144">IF(AE1283=AE1282,AF1282,AF1282+0.01*(1-3*M$39))</f>
        <v>0.12999999999999998</v>
      </c>
      <c r="AG1283" s="7">
        <f t="shared" ref="AG1283:AG1346" si="145">IF(AE1283=AE1282,AG1282+0.01*(1-3*M$39),M$39)</f>
        <v>0.5900000000000003</v>
      </c>
      <c r="AH1283" s="8">
        <f t="shared" si="141"/>
        <v>0.27999999999999969</v>
      </c>
      <c r="AJ1283" s="4">
        <f t="shared" si="142"/>
        <v>0.21499999999999997</v>
      </c>
      <c r="AK1283" s="4">
        <f t="shared" si="143"/>
        <v>9.3347951236221569E-2</v>
      </c>
      <c r="AM1283" s="1">
        <f t="shared" si="139"/>
        <v>3.8583553959080558E-2</v>
      </c>
      <c r="AN1283" s="1">
        <f t="shared" si="140"/>
        <v>0.12391200331125983</v>
      </c>
    </row>
    <row r="1284" spans="31:40" ht="15" customHeight="1" x14ac:dyDescent="0.15">
      <c r="AE1284" s="1">
        <f>IF(COUNTIF(AE$2:AE1283,AE1283)=AE1283,AE1283-1,AE1283)</f>
        <v>87</v>
      </c>
      <c r="AF1284" s="6">
        <f t="shared" si="144"/>
        <v>0.12999999999999998</v>
      </c>
      <c r="AG1284" s="7">
        <f t="shared" si="145"/>
        <v>0.60000000000000031</v>
      </c>
      <c r="AH1284" s="8">
        <f t="shared" si="141"/>
        <v>0.26999999999999968</v>
      </c>
      <c r="AJ1284" s="4">
        <f t="shared" si="142"/>
        <v>0.21399999999999997</v>
      </c>
      <c r="AK1284" s="4">
        <f t="shared" si="143"/>
        <v>9.351283334387854E-2</v>
      </c>
      <c r="AM1284" s="1">
        <f t="shared" ref="AM1284:AM1347" si="146">AM1283+0.0003*Z$34</f>
        <v>3.8613673829462354E-2</v>
      </c>
      <c r="AN1284" s="1">
        <f t="shared" ref="AN1284:AN1347" si="147">F$37*AM1284+C$7</f>
        <v>0.12396970198675653</v>
      </c>
    </row>
    <row r="1285" spans="31:40" ht="15" customHeight="1" x14ac:dyDescent="0.15">
      <c r="AE1285" s="1">
        <f>IF(COUNTIF(AE$2:AE1284,AE1284)=AE1284,AE1284-1,AE1284)</f>
        <v>87</v>
      </c>
      <c r="AF1285" s="6">
        <f t="shared" si="144"/>
        <v>0.12999999999999998</v>
      </c>
      <c r="AG1285" s="7">
        <f t="shared" si="145"/>
        <v>0.61000000000000032</v>
      </c>
      <c r="AH1285" s="8">
        <f t="shared" si="141"/>
        <v>0.25999999999999968</v>
      </c>
      <c r="AJ1285" s="4">
        <f t="shared" si="142"/>
        <v>0.21299999999999997</v>
      </c>
      <c r="AK1285" s="4">
        <f t="shared" si="143"/>
        <v>9.3709124422331466E-2</v>
      </c>
      <c r="AM1285" s="1">
        <f t="shared" si="146"/>
        <v>3.8643793699844151E-2</v>
      </c>
      <c r="AN1285" s="1">
        <f t="shared" si="147"/>
        <v>0.12402740066225322</v>
      </c>
    </row>
    <row r="1286" spans="31:40" ht="15" customHeight="1" x14ac:dyDescent="0.15">
      <c r="AE1286" s="1">
        <f>IF(COUNTIF(AE$2:AE1285,AE1285)=AE1285,AE1285-1,AE1285)</f>
        <v>87</v>
      </c>
      <c r="AF1286" s="6">
        <f t="shared" si="144"/>
        <v>0.12999999999999998</v>
      </c>
      <c r="AG1286" s="7">
        <f t="shared" si="145"/>
        <v>0.62000000000000033</v>
      </c>
      <c r="AH1286" s="8">
        <f t="shared" si="141"/>
        <v>0.24999999999999967</v>
      </c>
      <c r="AJ1286" s="4">
        <f t="shared" si="142"/>
        <v>0.21199999999999997</v>
      </c>
      <c r="AK1286" s="4">
        <f t="shared" si="143"/>
        <v>9.3936627574125742E-2</v>
      </c>
      <c r="AM1286" s="1">
        <f t="shared" si="146"/>
        <v>3.8673913570225947E-2</v>
      </c>
      <c r="AN1286" s="1">
        <f t="shared" si="147"/>
        <v>0.1240850993377499</v>
      </c>
    </row>
    <row r="1287" spans="31:40" ht="15" customHeight="1" x14ac:dyDescent="0.15">
      <c r="AE1287" s="1">
        <f>IF(COUNTIF(AE$2:AE1286,AE1286)=AE1286,AE1286-1,AE1286)</f>
        <v>87</v>
      </c>
      <c r="AF1287" s="6">
        <f t="shared" si="144"/>
        <v>0.12999999999999998</v>
      </c>
      <c r="AG1287" s="7">
        <f t="shared" si="145"/>
        <v>0.63000000000000034</v>
      </c>
      <c r="AH1287" s="8">
        <f t="shared" si="141"/>
        <v>0.23999999999999966</v>
      </c>
      <c r="AJ1287" s="4">
        <f t="shared" si="142"/>
        <v>0.21099999999999997</v>
      </c>
      <c r="AK1287" s="4">
        <f t="shared" si="143"/>
        <v>9.4195116646246593E-2</v>
      </c>
      <c r="AM1287" s="1">
        <f t="shared" si="146"/>
        <v>3.8704033440607744E-2</v>
      </c>
      <c r="AN1287" s="1">
        <f t="shared" si="147"/>
        <v>0.1241427980132466</v>
      </c>
    </row>
    <row r="1288" spans="31:40" ht="15" customHeight="1" x14ac:dyDescent="0.15">
      <c r="AE1288" s="1">
        <f>IF(COUNTIF(AE$2:AE1287,AE1287)=AE1287,AE1287-1,AE1287)</f>
        <v>87</v>
      </c>
      <c r="AF1288" s="6">
        <f t="shared" si="144"/>
        <v>0.12999999999999998</v>
      </c>
      <c r="AG1288" s="7">
        <f t="shared" si="145"/>
        <v>0.64000000000000035</v>
      </c>
      <c r="AH1288" s="8">
        <f t="shared" si="141"/>
        <v>0.22999999999999965</v>
      </c>
      <c r="AJ1288" s="4">
        <f t="shared" si="142"/>
        <v>0.20999999999999996</v>
      </c>
      <c r="AK1288" s="4">
        <f t="shared" si="143"/>
        <v>9.4484337326352683E-2</v>
      </c>
      <c r="AM1288" s="1">
        <f t="shared" si="146"/>
        <v>3.873415331098954E-2</v>
      </c>
      <c r="AN1288" s="1">
        <f t="shared" si="147"/>
        <v>0.12420049668874329</v>
      </c>
    </row>
    <row r="1289" spans="31:40" ht="15" customHeight="1" x14ac:dyDescent="0.15">
      <c r="AE1289" s="1">
        <f>IF(COUNTIF(AE$2:AE1288,AE1288)=AE1288,AE1288-1,AE1288)</f>
        <v>87</v>
      </c>
      <c r="AF1289" s="6">
        <f t="shared" si="144"/>
        <v>0.12999999999999998</v>
      </c>
      <c r="AG1289" s="7">
        <f t="shared" si="145"/>
        <v>0.65000000000000036</v>
      </c>
      <c r="AH1289" s="8">
        <f t="shared" si="141"/>
        <v>0.21999999999999964</v>
      </c>
      <c r="AJ1289" s="4">
        <f t="shared" si="142"/>
        <v>0.20899999999999996</v>
      </c>
      <c r="AK1289" s="4">
        <f t="shared" si="143"/>
        <v>9.4804008354077526E-2</v>
      </c>
      <c r="AM1289" s="1">
        <f t="shared" si="146"/>
        <v>3.8764273181371336E-2</v>
      </c>
      <c r="AN1289" s="1">
        <f t="shared" si="147"/>
        <v>0.12425819536423997</v>
      </c>
    </row>
    <row r="1290" spans="31:40" ht="15" customHeight="1" x14ac:dyDescent="0.15">
      <c r="AE1290" s="1">
        <f>IF(COUNTIF(AE$2:AE1289,AE1289)=AE1289,AE1289-1,AE1289)</f>
        <v>87</v>
      </c>
      <c r="AF1290" s="6">
        <f t="shared" si="144"/>
        <v>0.12999999999999998</v>
      </c>
      <c r="AG1290" s="7">
        <f t="shared" si="145"/>
        <v>0.66000000000000036</v>
      </c>
      <c r="AH1290" s="8">
        <f t="shared" si="141"/>
        <v>0.20999999999999963</v>
      </c>
      <c r="AJ1290" s="4">
        <f t="shared" si="142"/>
        <v>0.20799999999999996</v>
      </c>
      <c r="AK1290" s="4">
        <f t="shared" si="143"/>
        <v>9.5153822834398008E-2</v>
      </c>
      <c r="AM1290" s="1">
        <f t="shared" si="146"/>
        <v>3.8794393051753133E-2</v>
      </c>
      <c r="AN1290" s="1">
        <f t="shared" si="147"/>
        <v>0.12431589403973667</v>
      </c>
    </row>
    <row r="1291" spans="31:40" ht="15" customHeight="1" x14ac:dyDescent="0.15">
      <c r="AE1291" s="1">
        <f>IF(COUNTIF(AE$2:AE1290,AE1290)=AE1290,AE1290-1,AE1290)</f>
        <v>87</v>
      </c>
      <c r="AF1291" s="6">
        <f t="shared" si="144"/>
        <v>0.12999999999999998</v>
      </c>
      <c r="AG1291" s="7">
        <f t="shared" si="145"/>
        <v>0.67000000000000037</v>
      </c>
      <c r="AH1291" s="8">
        <f t="shared" si="141"/>
        <v>0.19999999999999962</v>
      </c>
      <c r="AJ1291" s="4">
        <f t="shared" si="142"/>
        <v>0.20699999999999996</v>
      </c>
      <c r="AK1291" s="4">
        <f t="shared" si="143"/>
        <v>9.553344963938025E-2</v>
      </c>
      <c r="AM1291" s="1">
        <f t="shared" si="146"/>
        <v>3.8824512922134929E-2</v>
      </c>
      <c r="AN1291" s="1">
        <f t="shared" si="147"/>
        <v>0.12437359271523336</v>
      </c>
    </row>
    <row r="1292" spans="31:40" ht="15" customHeight="1" x14ac:dyDescent="0.15">
      <c r="AE1292" s="1">
        <f>IF(COUNTIF(AE$2:AE1291,AE1291)=AE1291,AE1291-1,AE1291)</f>
        <v>87</v>
      </c>
      <c r="AF1292" s="6">
        <f t="shared" si="144"/>
        <v>0.12999999999999998</v>
      </c>
      <c r="AG1292" s="7">
        <f t="shared" si="145"/>
        <v>0.68000000000000038</v>
      </c>
      <c r="AH1292" s="8">
        <f t="shared" si="141"/>
        <v>0.18999999999999961</v>
      </c>
      <c r="AJ1292" s="4">
        <f t="shared" si="142"/>
        <v>0.20599999999999996</v>
      </c>
      <c r="AK1292" s="4">
        <f t="shared" si="143"/>
        <v>9.5942534884169095E-2</v>
      </c>
      <c r="AM1292" s="1">
        <f t="shared" si="146"/>
        <v>3.8854632792516726E-2</v>
      </c>
      <c r="AN1292" s="1">
        <f t="shared" si="147"/>
        <v>0.12443129139073006</v>
      </c>
    </row>
    <row r="1293" spans="31:40" ht="15" customHeight="1" x14ac:dyDescent="0.15">
      <c r="AE1293" s="1">
        <f>IF(COUNTIF(AE$2:AE1292,AE1292)=AE1292,AE1292-1,AE1292)</f>
        <v>87</v>
      </c>
      <c r="AF1293" s="6">
        <f t="shared" si="144"/>
        <v>0.12999999999999998</v>
      </c>
      <c r="AG1293" s="7">
        <f t="shared" si="145"/>
        <v>0.69000000000000039</v>
      </c>
      <c r="AH1293" s="8">
        <f t="shared" si="141"/>
        <v>0.1799999999999996</v>
      </c>
      <c r="AJ1293" s="4">
        <f t="shared" si="142"/>
        <v>0.20499999999999996</v>
      </c>
      <c r="AK1293" s="4">
        <f t="shared" si="143"/>
        <v>9.638070346288205E-2</v>
      </c>
      <c r="AM1293" s="1">
        <f t="shared" si="146"/>
        <v>3.8884752662898522E-2</v>
      </c>
      <c r="AN1293" s="1">
        <f t="shared" si="147"/>
        <v>0.12448899006622674</v>
      </c>
    </row>
    <row r="1294" spans="31:40" ht="15" customHeight="1" x14ac:dyDescent="0.15">
      <c r="AE1294" s="1">
        <f>IF(COUNTIF(AE$2:AE1293,AE1293)=AE1293,AE1293-1,AE1293)</f>
        <v>87</v>
      </c>
      <c r="AF1294" s="6">
        <f t="shared" si="144"/>
        <v>0.12999999999999998</v>
      </c>
      <c r="AG1294" s="7">
        <f t="shared" si="145"/>
        <v>0.7000000000000004</v>
      </c>
      <c r="AH1294" s="8">
        <f t="shared" si="141"/>
        <v>0.1699999999999996</v>
      </c>
      <c r="AJ1294" s="4">
        <f t="shared" si="142"/>
        <v>0.20399999999999996</v>
      </c>
      <c r="AK1294" s="4">
        <f t="shared" si="143"/>
        <v>9.6847560630095378E-2</v>
      </c>
      <c r="AM1294" s="1">
        <f t="shared" si="146"/>
        <v>3.8914872533280319E-2</v>
      </c>
      <c r="AN1294" s="1">
        <f t="shared" si="147"/>
        <v>0.12454668874172344</v>
      </c>
    </row>
    <row r="1295" spans="31:40" ht="15" customHeight="1" x14ac:dyDescent="0.15">
      <c r="AE1295" s="1">
        <f>IF(COUNTIF(AE$2:AE1294,AE1294)=AE1294,AE1294-1,AE1294)</f>
        <v>87</v>
      </c>
      <c r="AF1295" s="6">
        <f t="shared" si="144"/>
        <v>0.12999999999999998</v>
      </c>
      <c r="AG1295" s="7">
        <f t="shared" si="145"/>
        <v>0.71000000000000041</v>
      </c>
      <c r="AH1295" s="8">
        <f t="shared" si="141"/>
        <v>0.15999999999999959</v>
      </c>
      <c r="AJ1295" s="4">
        <f t="shared" si="142"/>
        <v>0.20299999999999996</v>
      </c>
      <c r="AK1295" s="4">
        <f t="shared" si="143"/>
        <v>9.7342693613850659E-2</v>
      </c>
      <c r="AM1295" s="1">
        <f t="shared" si="146"/>
        <v>3.8944992403662115E-2</v>
      </c>
      <c r="AN1295" s="1">
        <f t="shared" si="147"/>
        <v>0.12460438741722013</v>
      </c>
    </row>
    <row r="1296" spans="31:40" ht="15" customHeight="1" x14ac:dyDescent="0.15">
      <c r="AE1296" s="1">
        <f>IF(COUNTIF(AE$2:AE1295,AE1295)=AE1295,AE1295-1,AE1295)</f>
        <v>87</v>
      </c>
      <c r="AF1296" s="6">
        <f t="shared" si="144"/>
        <v>0.12999999999999998</v>
      </c>
      <c r="AG1296" s="7">
        <f t="shared" si="145"/>
        <v>0.72000000000000042</v>
      </c>
      <c r="AH1296" s="8">
        <f t="shared" si="141"/>
        <v>0.14999999999999958</v>
      </c>
      <c r="AJ1296" s="4">
        <f t="shared" si="142"/>
        <v>0.20199999999999996</v>
      </c>
      <c r="AK1296" s="4">
        <f t="shared" si="143"/>
        <v>9.7865673246547505E-2</v>
      </c>
      <c r="AM1296" s="1">
        <f t="shared" si="146"/>
        <v>3.8975112274043912E-2</v>
      </c>
      <c r="AN1296" s="1">
        <f t="shared" si="147"/>
        <v>0.12466208609271681</v>
      </c>
    </row>
    <row r="1297" spans="31:40" ht="15" customHeight="1" x14ac:dyDescent="0.15">
      <c r="AE1297" s="1">
        <f>IF(COUNTIF(AE$2:AE1296,AE1296)=AE1296,AE1296-1,AE1296)</f>
        <v>87</v>
      </c>
      <c r="AF1297" s="6">
        <f t="shared" si="144"/>
        <v>0.12999999999999998</v>
      </c>
      <c r="AG1297" s="7">
        <f t="shared" si="145"/>
        <v>0.73000000000000043</v>
      </c>
      <c r="AH1297" s="8">
        <f t="shared" si="141"/>
        <v>0.13999999999999957</v>
      </c>
      <c r="AJ1297" s="4">
        <f t="shared" si="142"/>
        <v>0.20099999999999996</v>
      </c>
      <c r="AK1297" s="4">
        <f t="shared" si="143"/>
        <v>9.8416055600699645E-2</v>
      </c>
      <c r="AM1297" s="1">
        <f t="shared" si="146"/>
        <v>3.9005232144425708E-2</v>
      </c>
      <c r="AN1297" s="1">
        <f t="shared" si="147"/>
        <v>0.12471978476821351</v>
      </c>
    </row>
    <row r="1298" spans="31:40" ht="15" customHeight="1" x14ac:dyDescent="0.15">
      <c r="AE1298" s="1">
        <f>IF(COUNTIF(AE$2:AE1297,AE1297)=AE1297,AE1297-1,AE1297)</f>
        <v>87</v>
      </c>
      <c r="AF1298" s="6">
        <f t="shared" si="144"/>
        <v>0.12999999999999998</v>
      </c>
      <c r="AG1298" s="7">
        <f t="shared" si="145"/>
        <v>0.74000000000000044</v>
      </c>
      <c r="AH1298" s="8">
        <f t="shared" si="141"/>
        <v>0.12999999999999956</v>
      </c>
      <c r="AJ1298" s="4">
        <f t="shared" si="142"/>
        <v>0.19999999999999996</v>
      </c>
      <c r="AK1298" s="4">
        <f t="shared" si="143"/>
        <v>9.899338361729032E-2</v>
      </c>
      <c r="AM1298" s="1">
        <f t="shared" si="146"/>
        <v>3.9035352014807505E-2</v>
      </c>
      <c r="AN1298" s="1">
        <f t="shared" si="147"/>
        <v>0.1247774834437102</v>
      </c>
    </row>
    <row r="1299" spans="31:40" ht="15" customHeight="1" x14ac:dyDescent="0.15">
      <c r="AE1299" s="1">
        <f>IF(COUNTIF(AE$2:AE1298,AE1298)=AE1298,AE1298-1,AE1298)</f>
        <v>87</v>
      </c>
      <c r="AF1299" s="6">
        <f t="shared" si="144"/>
        <v>0.12999999999999998</v>
      </c>
      <c r="AG1299" s="7">
        <f t="shared" si="145"/>
        <v>0.75000000000000044</v>
      </c>
      <c r="AH1299" s="8">
        <f t="shared" si="141"/>
        <v>0.11999999999999955</v>
      </c>
      <c r="AJ1299" s="4">
        <f t="shared" si="142"/>
        <v>0.19899999999999995</v>
      </c>
      <c r="AK1299" s="4">
        <f t="shared" si="143"/>
        <v>9.9597188715344787E-2</v>
      </c>
      <c r="AM1299" s="1">
        <f t="shared" si="146"/>
        <v>3.9065471885189301E-2</v>
      </c>
      <c r="AN1299" s="1">
        <f t="shared" si="147"/>
        <v>0.1248351821192069</v>
      </c>
    </row>
    <row r="1300" spans="31:40" ht="15" customHeight="1" x14ac:dyDescent="0.15">
      <c r="AE1300" s="1">
        <f>IF(COUNTIF(AE$2:AE1299,AE1299)=AE1299,AE1299-1,AE1299)</f>
        <v>87</v>
      </c>
      <c r="AF1300" s="6">
        <f t="shared" si="144"/>
        <v>0.12999999999999998</v>
      </c>
      <c r="AG1300" s="7">
        <f t="shared" si="145"/>
        <v>0.76000000000000045</v>
      </c>
      <c r="AH1300" s="8">
        <f t="shared" si="141"/>
        <v>0.10999999999999954</v>
      </c>
      <c r="AJ1300" s="4">
        <f t="shared" si="142"/>
        <v>0.19799999999999995</v>
      </c>
      <c r="AK1300" s="4">
        <f t="shared" si="143"/>
        <v>0.10022699237231458</v>
      </c>
      <c r="AM1300" s="1">
        <f t="shared" si="146"/>
        <v>3.9095591755571098E-2</v>
      </c>
      <c r="AN1300" s="1">
        <f t="shared" si="147"/>
        <v>0.12489288079470358</v>
      </c>
    </row>
    <row r="1301" spans="31:40" ht="15" customHeight="1" x14ac:dyDescent="0.15">
      <c r="AE1301" s="1">
        <f>IF(COUNTIF(AE$2:AE1300,AE1300)=AE1300,AE1300-1,AE1300)</f>
        <v>87</v>
      </c>
      <c r="AF1301" s="6">
        <f t="shared" si="144"/>
        <v>0.12999999999999998</v>
      </c>
      <c r="AG1301" s="7">
        <f t="shared" si="145"/>
        <v>0.77000000000000046</v>
      </c>
      <c r="AH1301" s="8">
        <f t="shared" si="141"/>
        <v>9.9999999999999534E-2</v>
      </c>
      <c r="AJ1301" s="4">
        <f t="shared" si="142"/>
        <v>0.19699999999999995</v>
      </c>
      <c r="AK1301" s="4">
        <f t="shared" si="143"/>
        <v>0.10088230766591338</v>
      </c>
      <c r="AM1301" s="1">
        <f t="shared" si="146"/>
        <v>3.9125711625952894E-2</v>
      </c>
      <c r="AN1301" s="1">
        <f t="shared" si="147"/>
        <v>0.12495057947020027</v>
      </c>
    </row>
    <row r="1302" spans="31:40" ht="15" customHeight="1" x14ac:dyDescent="0.15">
      <c r="AE1302" s="1">
        <f>IF(COUNTIF(AE$2:AE1301,AE1301)=AE1301,AE1301-1,AE1301)</f>
        <v>87</v>
      </c>
      <c r="AF1302" s="6">
        <f t="shared" si="144"/>
        <v>0.12999999999999998</v>
      </c>
      <c r="AG1302" s="7">
        <f t="shared" si="145"/>
        <v>0.78000000000000047</v>
      </c>
      <c r="AH1302" s="8">
        <f t="shared" si="141"/>
        <v>8.9999999999999525E-2</v>
      </c>
      <c r="AJ1302" s="4">
        <f t="shared" si="142"/>
        <v>0.19599999999999995</v>
      </c>
      <c r="AK1302" s="4">
        <f t="shared" si="143"/>
        <v>0.10156264076913325</v>
      </c>
      <c r="AM1302" s="1">
        <f t="shared" si="146"/>
        <v>3.9155831496334691E-2</v>
      </c>
      <c r="AN1302" s="1">
        <f t="shared" si="147"/>
        <v>0.12500827814569698</v>
      </c>
    </row>
    <row r="1303" spans="31:40" ht="15" customHeight="1" x14ac:dyDescent="0.15">
      <c r="AE1303" s="1">
        <f>IF(COUNTIF(AE$2:AE1302,AE1302)=AE1302,AE1302-1,AE1302)</f>
        <v>87</v>
      </c>
      <c r="AF1303" s="6">
        <f t="shared" si="144"/>
        <v>0.12999999999999998</v>
      </c>
      <c r="AG1303" s="7">
        <f t="shared" si="145"/>
        <v>0.79000000000000048</v>
      </c>
      <c r="AH1303" s="8">
        <f t="shared" si="141"/>
        <v>7.9999999999999516E-2</v>
      </c>
      <c r="AJ1303" s="4">
        <f t="shared" si="142"/>
        <v>0.19499999999999995</v>
      </c>
      <c r="AK1303" s="4">
        <f t="shared" si="143"/>
        <v>0.10226749239127751</v>
      </c>
      <c r="AM1303" s="1">
        <f t="shared" si="146"/>
        <v>3.9185951366716487E-2</v>
      </c>
      <c r="AN1303" s="1">
        <f t="shared" si="147"/>
        <v>0.12506597682119364</v>
      </c>
    </row>
    <row r="1304" spans="31:40" ht="15" customHeight="1" x14ac:dyDescent="0.15">
      <c r="AE1304" s="1">
        <f>IF(COUNTIF(AE$2:AE1303,AE1303)=AE1303,AE1303-1,AE1303)</f>
        <v>87</v>
      </c>
      <c r="AF1304" s="6">
        <f t="shared" si="144"/>
        <v>0.12999999999999998</v>
      </c>
      <c r="AG1304" s="7">
        <f t="shared" si="145"/>
        <v>0.80000000000000049</v>
      </c>
      <c r="AH1304" s="8">
        <f t="shared" si="141"/>
        <v>6.9999999999999507E-2</v>
      </c>
      <c r="AJ1304" s="4">
        <f t="shared" si="142"/>
        <v>0.19399999999999995</v>
      </c>
      <c r="AK1304" s="4">
        <f t="shared" si="143"/>
        <v>0.10299635915895283</v>
      </c>
      <c r="AM1304" s="1">
        <f t="shared" si="146"/>
        <v>3.9216071237098284E-2</v>
      </c>
      <c r="AN1304" s="1">
        <f t="shared" si="147"/>
        <v>0.12512367549669035</v>
      </c>
    </row>
    <row r="1305" spans="31:40" ht="15" customHeight="1" x14ac:dyDescent="0.15">
      <c r="AE1305" s="1">
        <f>IF(COUNTIF(AE$2:AE1304,AE1304)=AE1304,AE1304-1,AE1304)</f>
        <v>87</v>
      </c>
      <c r="AF1305" s="6">
        <f t="shared" si="144"/>
        <v>0.12999999999999998</v>
      </c>
      <c r="AG1305" s="7">
        <f t="shared" si="145"/>
        <v>0.8100000000000005</v>
      </c>
      <c r="AH1305" s="8">
        <f t="shared" si="141"/>
        <v>5.9999999999999498E-2</v>
      </c>
      <c r="AJ1305" s="4">
        <f t="shared" si="142"/>
        <v>0.19299999999999995</v>
      </c>
      <c r="AK1305" s="4">
        <f t="shared" si="143"/>
        <v>0.10374873493204631</v>
      </c>
      <c r="AM1305" s="1">
        <f t="shared" si="146"/>
        <v>3.924619110748008E-2</v>
      </c>
      <c r="AN1305" s="1">
        <f t="shared" si="147"/>
        <v>0.12518137417218705</v>
      </c>
    </row>
    <row r="1306" spans="31:40" ht="15" customHeight="1" x14ac:dyDescent="0.15">
      <c r="AE1306" s="1">
        <f>IF(COUNTIF(AE$2:AE1305,AE1305)=AE1305,AE1305-1,AE1305)</f>
        <v>87</v>
      </c>
      <c r="AF1306" s="6">
        <f t="shared" si="144"/>
        <v>0.12999999999999998</v>
      </c>
      <c r="AG1306" s="7">
        <f t="shared" si="145"/>
        <v>0.82000000000000051</v>
      </c>
      <c r="AH1306" s="8">
        <f t="shared" si="141"/>
        <v>4.9999999999999489E-2</v>
      </c>
      <c r="AJ1306" s="4">
        <f t="shared" si="142"/>
        <v>0.19199999999999995</v>
      </c>
      <c r="AK1306" s="4">
        <f t="shared" si="143"/>
        <v>0.10452411205076083</v>
      </c>
      <c r="AM1306" s="1">
        <f t="shared" si="146"/>
        <v>3.9276310977861877E-2</v>
      </c>
      <c r="AN1306" s="1">
        <f t="shared" si="147"/>
        <v>0.12523907284768371</v>
      </c>
    </row>
    <row r="1307" spans="31:40" ht="15" customHeight="1" x14ac:dyDescent="0.15">
      <c r="AE1307" s="1">
        <f>IF(COUNTIF(AE$2:AE1306,AE1306)=AE1306,AE1306-1,AE1306)</f>
        <v>87</v>
      </c>
      <c r="AF1307" s="6">
        <f t="shared" si="144"/>
        <v>0.12999999999999998</v>
      </c>
      <c r="AG1307" s="7">
        <f t="shared" si="145"/>
        <v>0.83000000000000052</v>
      </c>
      <c r="AH1307" s="8">
        <f t="shared" si="141"/>
        <v>3.999999999999948E-2</v>
      </c>
      <c r="AJ1307" s="4">
        <f t="shared" si="142"/>
        <v>0.19099999999999995</v>
      </c>
      <c r="AK1307" s="4">
        <f t="shared" si="143"/>
        <v>0.10532198251077507</v>
      </c>
      <c r="AM1307" s="1">
        <f t="shared" si="146"/>
        <v>3.9306430848243673E-2</v>
      </c>
      <c r="AN1307" s="1">
        <f t="shared" si="147"/>
        <v>0.12529677152318042</v>
      </c>
    </row>
    <row r="1308" spans="31:40" ht="15" customHeight="1" x14ac:dyDescent="0.15">
      <c r="AE1308" s="1">
        <f>IF(COUNTIF(AE$2:AE1307,AE1307)=AE1307,AE1307-1,AE1307)</f>
        <v>87</v>
      </c>
      <c r="AF1308" s="6">
        <f t="shared" si="144"/>
        <v>0.12999999999999998</v>
      </c>
      <c r="AG1308" s="7">
        <f t="shared" si="145"/>
        <v>0.84000000000000052</v>
      </c>
      <c r="AH1308" s="8">
        <f t="shared" si="141"/>
        <v>2.9999999999999472E-2</v>
      </c>
      <c r="AJ1308" s="4">
        <f t="shared" si="142"/>
        <v>0.18999999999999995</v>
      </c>
      <c r="AK1308" s="4">
        <f t="shared" si="143"/>
        <v>0.10614183906452727</v>
      </c>
      <c r="AM1308" s="1">
        <f t="shared" si="146"/>
        <v>3.933655071862547E-2</v>
      </c>
      <c r="AN1308" s="1">
        <f t="shared" si="147"/>
        <v>0.12535447019867713</v>
      </c>
    </row>
    <row r="1309" spans="31:40" ht="15" customHeight="1" x14ac:dyDescent="0.15">
      <c r="AE1309" s="1">
        <f>IF(COUNTIF(AE$2:AE1308,AE1308)=AE1308,AE1308-1,AE1308)</f>
        <v>87</v>
      </c>
      <c r="AF1309" s="6">
        <f t="shared" si="144"/>
        <v>0.12999999999999998</v>
      </c>
      <c r="AG1309" s="7">
        <f t="shared" si="145"/>
        <v>0.85000000000000053</v>
      </c>
      <c r="AH1309" s="8">
        <f t="shared" si="141"/>
        <v>1.9999999999999463E-2</v>
      </c>
      <c r="AJ1309" s="4">
        <f t="shared" si="142"/>
        <v>0.18899999999999995</v>
      </c>
      <c r="AK1309" s="4">
        <f t="shared" si="143"/>
        <v>0.10698317624748299</v>
      </c>
      <c r="AM1309" s="1">
        <f t="shared" si="146"/>
        <v>3.9366670589007266E-2</v>
      </c>
      <c r="AN1309" s="1">
        <f t="shared" si="147"/>
        <v>0.12541216887417381</v>
      </c>
    </row>
    <row r="1310" spans="31:40" ht="15" customHeight="1" x14ac:dyDescent="0.15">
      <c r="AE1310" s="1">
        <f>IF(COUNTIF(AE$2:AE1309,AE1309)=AE1309,AE1309-1,AE1309)</f>
        <v>87</v>
      </c>
      <c r="AF1310" s="6">
        <f t="shared" si="144"/>
        <v>0.12999999999999998</v>
      </c>
      <c r="AG1310" s="7">
        <f t="shared" si="145"/>
        <v>0.86000000000000054</v>
      </c>
      <c r="AH1310" s="8">
        <f t="shared" si="141"/>
        <v>9.9999999999994538E-3</v>
      </c>
      <c r="AJ1310" s="4">
        <f t="shared" si="142"/>
        <v>0.18799999999999994</v>
      </c>
      <c r="AK1310" s="4">
        <f t="shared" si="143"/>
        <v>0.10784549132903058</v>
      </c>
      <c r="AM1310" s="1">
        <f t="shared" si="146"/>
        <v>3.9396790459389062E-2</v>
      </c>
      <c r="AN1310" s="1">
        <f t="shared" si="147"/>
        <v>0.12546986754967049</v>
      </c>
    </row>
    <row r="1311" spans="31:40" ht="15" customHeight="1" x14ac:dyDescent="0.15">
      <c r="AE1311" s="1">
        <f>IF(COUNTIF(AE$2:AE1310,AE1310)=AE1310,AE1310-1,AE1310)</f>
        <v>86</v>
      </c>
      <c r="AF1311" s="6">
        <f t="shared" si="144"/>
        <v>0.13999999999999999</v>
      </c>
      <c r="AG1311" s="7">
        <f t="shared" si="145"/>
        <v>0</v>
      </c>
      <c r="AH1311" s="8">
        <f t="shared" si="141"/>
        <v>0.86</v>
      </c>
      <c r="AJ1311" s="4">
        <f t="shared" si="142"/>
        <v>0.27200000000000002</v>
      </c>
      <c r="AK1311" s="4">
        <f t="shared" si="143"/>
        <v>0.13059632460371923</v>
      </c>
      <c r="AM1311" s="1">
        <f t="shared" si="146"/>
        <v>3.9426910329770859E-2</v>
      </c>
      <c r="AN1311" s="1">
        <f t="shared" si="147"/>
        <v>0.1255275662251672</v>
      </c>
    </row>
    <row r="1312" spans="31:40" ht="15" customHeight="1" x14ac:dyDescent="0.15">
      <c r="AE1312" s="1">
        <f>IF(COUNTIF(AE$2:AE1311,AE1311)=AE1311,AE1311-1,AE1311)</f>
        <v>86</v>
      </c>
      <c r="AF1312" s="6">
        <f t="shared" si="144"/>
        <v>0.13999999999999999</v>
      </c>
      <c r="AG1312" s="7">
        <f t="shared" si="145"/>
        <v>0.01</v>
      </c>
      <c r="AH1312" s="8">
        <f t="shared" si="141"/>
        <v>0.85</v>
      </c>
      <c r="AJ1312" s="4">
        <f t="shared" si="142"/>
        <v>0.27100000000000002</v>
      </c>
      <c r="AK1312" s="4">
        <f t="shared" si="143"/>
        <v>0.12938319056198913</v>
      </c>
      <c r="AM1312" s="1">
        <f t="shared" si="146"/>
        <v>3.9457030200152655E-2</v>
      </c>
      <c r="AN1312" s="1">
        <f t="shared" si="147"/>
        <v>0.12558526490066388</v>
      </c>
    </row>
    <row r="1313" spans="31:40" ht="15" customHeight="1" x14ac:dyDescent="0.15">
      <c r="AE1313" s="1">
        <f>IF(COUNTIF(AE$2:AE1312,AE1312)=AE1312,AE1312-1,AE1312)</f>
        <v>86</v>
      </c>
      <c r="AF1313" s="6">
        <f t="shared" si="144"/>
        <v>0.13999999999999999</v>
      </c>
      <c r="AG1313" s="7">
        <f t="shared" si="145"/>
        <v>0.02</v>
      </c>
      <c r="AH1313" s="8">
        <f t="shared" si="141"/>
        <v>0.84</v>
      </c>
      <c r="AJ1313" s="4">
        <f t="shared" si="142"/>
        <v>0.27</v>
      </c>
      <c r="AK1313" s="4">
        <f t="shared" si="143"/>
        <v>0.12818174597032136</v>
      </c>
      <c r="AM1313" s="1">
        <f t="shared" si="146"/>
        <v>3.9487150070534452E-2</v>
      </c>
      <c r="AN1313" s="1">
        <f t="shared" si="147"/>
        <v>0.12564296357616056</v>
      </c>
    </row>
    <row r="1314" spans="31:40" ht="15" customHeight="1" x14ac:dyDescent="0.15">
      <c r="AE1314" s="1">
        <f>IF(COUNTIF(AE$2:AE1313,AE1313)=AE1313,AE1313-1,AE1313)</f>
        <v>86</v>
      </c>
      <c r="AF1314" s="6">
        <f t="shared" si="144"/>
        <v>0.13999999999999999</v>
      </c>
      <c r="AG1314" s="7">
        <f t="shared" si="145"/>
        <v>0.03</v>
      </c>
      <c r="AH1314" s="8">
        <f t="shared" si="141"/>
        <v>0.83</v>
      </c>
      <c r="AJ1314" s="4">
        <f t="shared" si="142"/>
        <v>0.26899999999999996</v>
      </c>
      <c r="AK1314" s="4">
        <f t="shared" si="143"/>
        <v>0.12699232260258883</v>
      </c>
      <c r="AM1314" s="1">
        <f t="shared" si="146"/>
        <v>3.9517269940916248E-2</v>
      </c>
      <c r="AN1314" s="1">
        <f t="shared" si="147"/>
        <v>0.12570066225165727</v>
      </c>
    </row>
    <row r="1315" spans="31:40" ht="15" customHeight="1" x14ac:dyDescent="0.15">
      <c r="AE1315" s="1">
        <f>IF(COUNTIF(AE$2:AE1314,AE1314)=AE1314,AE1314-1,AE1314)</f>
        <v>86</v>
      </c>
      <c r="AF1315" s="6">
        <f t="shared" si="144"/>
        <v>0.13999999999999999</v>
      </c>
      <c r="AG1315" s="7">
        <f t="shared" si="145"/>
        <v>0.04</v>
      </c>
      <c r="AH1315" s="8">
        <f t="shared" si="141"/>
        <v>0.82</v>
      </c>
      <c r="AJ1315" s="4">
        <f t="shared" si="142"/>
        <v>0.26799999999999996</v>
      </c>
      <c r="AK1315" s="4">
        <f t="shared" si="143"/>
        <v>0.12581526139542848</v>
      </c>
      <c r="AM1315" s="1">
        <f t="shared" si="146"/>
        <v>3.9547389811298045E-2</v>
      </c>
      <c r="AN1315" s="1">
        <f t="shared" si="147"/>
        <v>0.12575836092715395</v>
      </c>
    </row>
    <row r="1316" spans="31:40" ht="15" customHeight="1" x14ac:dyDescent="0.15">
      <c r="AE1316" s="1">
        <f>IF(COUNTIF(AE$2:AE1315,AE1315)=AE1315,AE1315-1,AE1315)</f>
        <v>86</v>
      </c>
      <c r="AF1316" s="6">
        <f t="shared" si="144"/>
        <v>0.13999999999999999</v>
      </c>
      <c r="AG1316" s="7">
        <f t="shared" si="145"/>
        <v>0.05</v>
      </c>
      <c r="AH1316" s="8">
        <f t="shared" si="141"/>
        <v>0.80999999999999994</v>
      </c>
      <c r="AJ1316" s="4">
        <f t="shared" si="142"/>
        <v>0.26699999999999996</v>
      </c>
      <c r="AK1316" s="4">
        <f t="shared" si="143"/>
        <v>0.12465091255181407</v>
      </c>
      <c r="AM1316" s="1">
        <f t="shared" si="146"/>
        <v>3.9577509681679841E-2</v>
      </c>
      <c r="AN1316" s="1">
        <f t="shared" si="147"/>
        <v>0.12581605960265063</v>
      </c>
    </row>
    <row r="1317" spans="31:40" ht="15" customHeight="1" x14ac:dyDescent="0.15">
      <c r="AE1317" s="1">
        <f>IF(COUNTIF(AE$2:AE1316,AE1316)=AE1316,AE1316-1,AE1316)</f>
        <v>86</v>
      </c>
      <c r="AF1317" s="6">
        <f t="shared" si="144"/>
        <v>0.13999999999999999</v>
      </c>
      <c r="AG1317" s="7">
        <f t="shared" si="145"/>
        <v>6.0000000000000005E-2</v>
      </c>
      <c r="AH1317" s="8">
        <f t="shared" si="141"/>
        <v>0.79999999999999993</v>
      </c>
      <c r="AJ1317" s="4">
        <f t="shared" si="142"/>
        <v>0.26599999999999996</v>
      </c>
      <c r="AK1317" s="4">
        <f t="shared" si="143"/>
        <v>0.12349963562699283</v>
      </c>
      <c r="AM1317" s="1">
        <f t="shared" si="146"/>
        <v>3.9607629552061638E-2</v>
      </c>
      <c r="AN1317" s="1">
        <f t="shared" si="147"/>
        <v>0.12587375827814734</v>
      </c>
    </row>
    <row r="1318" spans="31:40" ht="15" customHeight="1" x14ac:dyDescent="0.15">
      <c r="AE1318" s="1">
        <f>IF(COUNTIF(AE$2:AE1317,AE1317)=AE1317,AE1317-1,AE1317)</f>
        <v>86</v>
      </c>
      <c r="AF1318" s="6">
        <f t="shared" si="144"/>
        <v>0.13999999999999999</v>
      </c>
      <c r="AG1318" s="7">
        <f t="shared" si="145"/>
        <v>7.0000000000000007E-2</v>
      </c>
      <c r="AH1318" s="8">
        <f t="shared" si="141"/>
        <v>0.79</v>
      </c>
      <c r="AJ1318" s="4">
        <f t="shared" si="142"/>
        <v>0.26500000000000001</v>
      </c>
      <c r="AK1318" s="4">
        <f t="shared" si="143"/>
        <v>0.12236179959448129</v>
      </c>
      <c r="AM1318" s="1">
        <f t="shared" si="146"/>
        <v>3.9637749422443434E-2</v>
      </c>
      <c r="AN1318" s="1">
        <f t="shared" si="147"/>
        <v>0.12593145695364402</v>
      </c>
    </row>
    <row r="1319" spans="31:40" ht="15" customHeight="1" x14ac:dyDescent="0.15">
      <c r="AE1319" s="1">
        <f>IF(COUNTIF(AE$2:AE1318,AE1318)=AE1318,AE1318-1,AE1318)</f>
        <v>86</v>
      </c>
      <c r="AF1319" s="6">
        <f t="shared" si="144"/>
        <v>0.13999999999999999</v>
      </c>
      <c r="AG1319" s="7">
        <f t="shared" si="145"/>
        <v>0.08</v>
      </c>
      <c r="AH1319" s="8">
        <f t="shared" si="141"/>
        <v>0.78</v>
      </c>
      <c r="AJ1319" s="4">
        <f t="shared" si="142"/>
        <v>0.26400000000000001</v>
      </c>
      <c r="AK1319" s="4">
        <f t="shared" si="143"/>
        <v>0.12123778288965863</v>
      </c>
      <c r="AM1319" s="1">
        <f t="shared" si="146"/>
        <v>3.9667869292825231E-2</v>
      </c>
      <c r="AN1319" s="1">
        <f t="shared" si="147"/>
        <v>0.1259891556291407</v>
      </c>
    </row>
    <row r="1320" spans="31:40" ht="15" customHeight="1" x14ac:dyDescent="0.15">
      <c r="AE1320" s="1">
        <f>IF(COUNTIF(AE$2:AE1319,AE1319)=AE1319,AE1319-1,AE1319)</f>
        <v>86</v>
      </c>
      <c r="AF1320" s="6">
        <f t="shared" si="144"/>
        <v>0.13999999999999999</v>
      </c>
      <c r="AG1320" s="7">
        <f t="shared" si="145"/>
        <v>0.09</v>
      </c>
      <c r="AH1320" s="8">
        <f t="shared" si="141"/>
        <v>0.77</v>
      </c>
      <c r="AJ1320" s="4">
        <f t="shared" si="142"/>
        <v>0.26300000000000001</v>
      </c>
      <c r="AK1320" s="4">
        <f t="shared" si="143"/>
        <v>0.12012797342834017</v>
      </c>
      <c r="AM1320" s="1">
        <f t="shared" si="146"/>
        <v>3.9697989163207027E-2</v>
      </c>
      <c r="AN1320" s="1">
        <f t="shared" si="147"/>
        <v>0.12604685430463741</v>
      </c>
    </row>
    <row r="1321" spans="31:40" ht="15" customHeight="1" x14ac:dyDescent="0.15">
      <c r="AE1321" s="1">
        <f>IF(COUNTIF(AE$2:AE1320,AE1320)=AE1320,AE1320-1,AE1320)</f>
        <v>86</v>
      </c>
      <c r="AF1321" s="6">
        <f t="shared" si="144"/>
        <v>0.13999999999999999</v>
      </c>
      <c r="AG1321" s="7">
        <f t="shared" si="145"/>
        <v>9.9999999999999992E-2</v>
      </c>
      <c r="AH1321" s="8">
        <f t="shared" si="141"/>
        <v>0.76</v>
      </c>
      <c r="AJ1321" s="4">
        <f t="shared" si="142"/>
        <v>0.26200000000000001</v>
      </c>
      <c r="AK1321" s="4">
        <f t="shared" si="143"/>
        <v>0.11903276859755887</v>
      </c>
      <c r="AM1321" s="1">
        <f t="shared" si="146"/>
        <v>3.9728109033588824E-2</v>
      </c>
      <c r="AN1321" s="1">
        <f t="shared" si="147"/>
        <v>0.12610455298013409</v>
      </c>
    </row>
    <row r="1322" spans="31:40" ht="15" customHeight="1" x14ac:dyDescent="0.15">
      <c r="AE1322" s="1">
        <f>IF(COUNTIF(AE$2:AE1321,AE1321)=AE1321,AE1321-1,AE1321)</f>
        <v>86</v>
      </c>
      <c r="AF1322" s="6">
        <f t="shared" si="144"/>
        <v>0.13999999999999999</v>
      </c>
      <c r="AG1322" s="7">
        <f t="shared" si="145"/>
        <v>0.10999999999999999</v>
      </c>
      <c r="AH1322" s="8">
        <f t="shared" si="141"/>
        <v>0.75</v>
      </c>
      <c r="AJ1322" s="4">
        <f t="shared" si="142"/>
        <v>0.26099999999999995</v>
      </c>
      <c r="AK1322" s="4">
        <f t="shared" si="143"/>
        <v>0.11795257521563488</v>
      </c>
      <c r="AM1322" s="1">
        <f t="shared" si="146"/>
        <v>3.975822890397062E-2</v>
      </c>
      <c r="AN1322" s="1">
        <f t="shared" si="147"/>
        <v>0.12616225165563077</v>
      </c>
    </row>
    <row r="1323" spans="31:40" ht="15" customHeight="1" x14ac:dyDescent="0.15">
      <c r="AE1323" s="1">
        <f>IF(COUNTIF(AE$2:AE1322,AE1322)=AE1322,AE1322-1,AE1322)</f>
        <v>86</v>
      </c>
      <c r="AF1323" s="6">
        <f t="shared" si="144"/>
        <v>0.13999999999999999</v>
      </c>
      <c r="AG1323" s="7">
        <f t="shared" si="145"/>
        <v>0.11999999999999998</v>
      </c>
      <c r="AH1323" s="8">
        <f t="shared" si="141"/>
        <v>0.74</v>
      </c>
      <c r="AJ1323" s="4">
        <f t="shared" si="142"/>
        <v>0.26</v>
      </c>
      <c r="AK1323" s="4">
        <f t="shared" si="143"/>
        <v>0.11688780945847176</v>
      </c>
      <c r="AM1323" s="1">
        <f t="shared" si="146"/>
        <v>3.9788348774352417E-2</v>
      </c>
      <c r="AN1323" s="1">
        <f t="shared" si="147"/>
        <v>0.12621995033112748</v>
      </c>
    </row>
    <row r="1324" spans="31:40" ht="15" customHeight="1" x14ac:dyDescent="0.15">
      <c r="AE1324" s="1">
        <f>IF(COUNTIF(AE$2:AE1323,AE1323)=AE1323,AE1323-1,AE1323)</f>
        <v>86</v>
      </c>
      <c r="AF1324" s="6">
        <f t="shared" si="144"/>
        <v>0.13999999999999999</v>
      </c>
      <c r="AG1324" s="7">
        <f t="shared" si="145"/>
        <v>0.12999999999999998</v>
      </c>
      <c r="AH1324" s="8">
        <f t="shared" si="141"/>
        <v>0.73</v>
      </c>
      <c r="AJ1324" s="4">
        <f t="shared" si="142"/>
        <v>0.25900000000000001</v>
      </c>
      <c r="AK1324" s="4">
        <f t="shared" si="143"/>
        <v>0.11583889674889</v>
      </c>
      <c r="AM1324" s="1">
        <f t="shared" si="146"/>
        <v>3.9818468644734213E-2</v>
      </c>
      <c r="AN1324" s="1">
        <f t="shared" si="147"/>
        <v>0.12627764900662417</v>
      </c>
    </row>
    <row r="1325" spans="31:40" ht="15" customHeight="1" x14ac:dyDescent="0.15">
      <c r="AE1325" s="1">
        <f>IF(COUNTIF(AE$2:AE1324,AE1324)=AE1324,AE1324-1,AE1324)</f>
        <v>86</v>
      </c>
      <c r="AF1325" s="6">
        <f t="shared" si="144"/>
        <v>0.13999999999999999</v>
      </c>
      <c r="AG1325" s="7">
        <f t="shared" si="145"/>
        <v>0.13999999999999999</v>
      </c>
      <c r="AH1325" s="8">
        <f t="shared" si="141"/>
        <v>0.72</v>
      </c>
      <c r="AJ1325" s="4">
        <f t="shared" si="142"/>
        <v>0.25800000000000001</v>
      </c>
      <c r="AK1325" s="4">
        <f t="shared" si="143"/>
        <v>0.11480627160569234</v>
      </c>
      <c r="AM1325" s="1">
        <f t="shared" si="146"/>
        <v>3.984858851511601E-2</v>
      </c>
      <c r="AN1325" s="1">
        <f t="shared" si="147"/>
        <v>0.12633534768212085</v>
      </c>
    </row>
    <row r="1326" spans="31:40" ht="15" customHeight="1" x14ac:dyDescent="0.15">
      <c r="AE1326" s="1">
        <f>IF(COUNTIF(AE$2:AE1325,AE1325)=AE1325,AE1325-1,AE1325)</f>
        <v>86</v>
      </c>
      <c r="AF1326" s="6">
        <f t="shared" si="144"/>
        <v>0.13999999999999999</v>
      </c>
      <c r="AG1326" s="7">
        <f t="shared" si="145"/>
        <v>0.15</v>
      </c>
      <c r="AH1326" s="8">
        <f t="shared" si="141"/>
        <v>0.71</v>
      </c>
      <c r="AJ1326" s="4">
        <f t="shared" si="142"/>
        <v>0.25700000000000001</v>
      </c>
      <c r="AK1326" s="4">
        <f t="shared" si="143"/>
        <v>0.11379037744906202</v>
      </c>
      <c r="AM1326" s="1">
        <f t="shared" si="146"/>
        <v>3.9878708385497806E-2</v>
      </c>
      <c r="AN1326" s="1">
        <f t="shared" si="147"/>
        <v>0.12639304635761756</v>
      </c>
    </row>
    <row r="1327" spans="31:40" ht="15" customHeight="1" x14ac:dyDescent="0.15">
      <c r="AE1327" s="1">
        <f>IF(COUNTIF(AE$2:AE1326,AE1326)=AE1326,AE1326-1,AE1326)</f>
        <v>86</v>
      </c>
      <c r="AF1327" s="6">
        <f t="shared" si="144"/>
        <v>0.13999999999999999</v>
      </c>
      <c r="AG1327" s="7">
        <f t="shared" si="145"/>
        <v>0.16</v>
      </c>
      <c r="AH1327" s="8">
        <f t="shared" si="141"/>
        <v>0.7</v>
      </c>
      <c r="AJ1327" s="4">
        <f t="shared" si="142"/>
        <v>0.25600000000000001</v>
      </c>
      <c r="AK1327" s="4">
        <f t="shared" si="143"/>
        <v>0.11279166635882279</v>
      </c>
      <c r="AM1327" s="1">
        <f t="shared" si="146"/>
        <v>3.9908828255879603E-2</v>
      </c>
      <c r="AN1327" s="1">
        <f t="shared" si="147"/>
        <v>0.12645074503311424</v>
      </c>
    </row>
    <row r="1328" spans="31:40" ht="15" customHeight="1" x14ac:dyDescent="0.15">
      <c r="AE1328" s="1">
        <f>IF(COUNTIF(AE$2:AE1327,AE1327)=AE1327,AE1327-1,AE1327)</f>
        <v>86</v>
      </c>
      <c r="AF1328" s="6">
        <f t="shared" si="144"/>
        <v>0.13999999999999999</v>
      </c>
      <c r="AG1328" s="7">
        <f t="shared" si="145"/>
        <v>0.17</v>
      </c>
      <c r="AH1328" s="8">
        <f t="shared" si="141"/>
        <v>0.69</v>
      </c>
      <c r="AJ1328" s="4">
        <f t="shared" si="142"/>
        <v>0.255</v>
      </c>
      <c r="AK1328" s="4">
        <f t="shared" si="143"/>
        <v>0.11181059878204748</v>
      </c>
      <c r="AM1328" s="1">
        <f t="shared" si="146"/>
        <v>3.9938948126261399E-2</v>
      </c>
      <c r="AN1328" s="1">
        <f t="shared" si="147"/>
        <v>0.12650844370861092</v>
      </c>
    </row>
    <row r="1329" spans="31:40" ht="15" customHeight="1" x14ac:dyDescent="0.15">
      <c r="AE1329" s="1">
        <f>IF(COUNTIF(AE$2:AE1328,AE1328)=AE1328,AE1328-1,AE1328)</f>
        <v>86</v>
      </c>
      <c r="AF1329" s="6">
        <f t="shared" si="144"/>
        <v>0.13999999999999999</v>
      </c>
      <c r="AG1329" s="7">
        <f t="shared" si="145"/>
        <v>0.18000000000000002</v>
      </c>
      <c r="AH1329" s="8">
        <f t="shared" si="141"/>
        <v>0.67999999999999994</v>
      </c>
      <c r="AJ1329" s="4">
        <f t="shared" si="142"/>
        <v>0.254</v>
      </c>
      <c r="AK1329" s="4">
        <f t="shared" si="143"/>
        <v>0.11084764318649268</v>
      </c>
      <c r="AM1329" s="1">
        <f t="shared" si="146"/>
        <v>3.9969067996643196E-2</v>
      </c>
      <c r="AN1329" s="1">
        <f t="shared" si="147"/>
        <v>0.12656614238410763</v>
      </c>
    </row>
    <row r="1330" spans="31:40" ht="15" customHeight="1" x14ac:dyDescent="0.15">
      <c r="AE1330" s="1">
        <f>IF(COUNTIF(AE$2:AE1329,AE1329)=AE1329,AE1329-1,AE1329)</f>
        <v>86</v>
      </c>
      <c r="AF1330" s="6">
        <f t="shared" si="144"/>
        <v>0.13999999999999999</v>
      </c>
      <c r="AG1330" s="7">
        <f t="shared" si="145"/>
        <v>0.19000000000000003</v>
      </c>
      <c r="AH1330" s="8">
        <f t="shared" si="141"/>
        <v>0.66999999999999993</v>
      </c>
      <c r="AJ1330" s="4">
        <f t="shared" si="142"/>
        <v>0.253</v>
      </c>
      <c r="AK1330" s="4">
        <f t="shared" si="143"/>
        <v>0.10990327565636977</v>
      </c>
      <c r="AM1330" s="1">
        <f t="shared" si="146"/>
        <v>3.9999187867024992E-2</v>
      </c>
      <c r="AN1330" s="1">
        <f t="shared" si="147"/>
        <v>0.12662384105960431</v>
      </c>
    </row>
    <row r="1331" spans="31:40" ht="15" customHeight="1" x14ac:dyDescent="0.15">
      <c r="AE1331" s="1">
        <f>IF(COUNTIF(AE$2:AE1330,AE1330)=AE1330,AE1330-1,AE1330)</f>
        <v>86</v>
      </c>
      <c r="AF1331" s="6">
        <f t="shared" si="144"/>
        <v>0.13999999999999999</v>
      </c>
      <c r="AG1331" s="7">
        <f t="shared" si="145"/>
        <v>0.20000000000000004</v>
      </c>
      <c r="AH1331" s="8">
        <f t="shared" si="141"/>
        <v>0.65999999999999992</v>
      </c>
      <c r="AJ1331" s="4">
        <f t="shared" si="142"/>
        <v>0.252</v>
      </c>
      <c r="AK1331" s="4">
        <f t="shared" si="143"/>
        <v>0.10897797942703837</v>
      </c>
      <c r="AM1331" s="1">
        <f t="shared" si="146"/>
        <v>4.0029307737406788E-2</v>
      </c>
      <c r="AN1331" s="1">
        <f t="shared" si="147"/>
        <v>0.12668153973510099</v>
      </c>
    </row>
    <row r="1332" spans="31:40" ht="15" customHeight="1" x14ac:dyDescent="0.15">
      <c r="AE1332" s="1">
        <f>IF(COUNTIF(AE$2:AE1331,AE1331)=AE1331,AE1331-1,AE1331)</f>
        <v>86</v>
      </c>
      <c r="AF1332" s="6">
        <f t="shared" si="144"/>
        <v>0.13999999999999999</v>
      </c>
      <c r="AG1332" s="7">
        <f t="shared" si="145"/>
        <v>0.21000000000000005</v>
      </c>
      <c r="AH1332" s="8">
        <f t="shared" si="141"/>
        <v>0.64999999999999991</v>
      </c>
      <c r="AJ1332" s="4">
        <f t="shared" si="142"/>
        <v>0.251</v>
      </c>
      <c r="AK1332" s="4">
        <f t="shared" si="143"/>
        <v>0.10807224435533852</v>
      </c>
      <c r="AM1332" s="1">
        <f t="shared" si="146"/>
        <v>4.0059427607788585E-2</v>
      </c>
      <c r="AN1332" s="1">
        <f t="shared" si="147"/>
        <v>0.1267392384105977</v>
      </c>
    </row>
    <row r="1333" spans="31:40" ht="15" customHeight="1" x14ac:dyDescent="0.15">
      <c r="AE1333" s="1">
        <f>IF(COUNTIF(AE$2:AE1332,AE1332)=AE1332,AE1332-1,AE1332)</f>
        <v>86</v>
      </c>
      <c r="AF1333" s="6">
        <f t="shared" si="144"/>
        <v>0.13999999999999999</v>
      </c>
      <c r="AG1333" s="7">
        <f t="shared" si="145"/>
        <v>0.22000000000000006</v>
      </c>
      <c r="AH1333" s="8">
        <f t="shared" si="141"/>
        <v>0.6399999999999999</v>
      </c>
      <c r="AJ1333" s="4">
        <f t="shared" si="142"/>
        <v>0.25</v>
      </c>
      <c r="AK1333" s="4">
        <f t="shared" si="143"/>
        <v>0.10718656632246411</v>
      </c>
      <c r="AM1333" s="1">
        <f t="shared" si="146"/>
        <v>4.0089547478170381E-2</v>
      </c>
      <c r="AN1333" s="1">
        <f t="shared" si="147"/>
        <v>0.12679693708609438</v>
      </c>
    </row>
    <row r="1334" spans="31:40" ht="15" customHeight="1" x14ac:dyDescent="0.15">
      <c r="AE1334" s="1">
        <f>IF(COUNTIF(AE$2:AE1333,AE1333)=AE1333,AE1333-1,AE1333)</f>
        <v>86</v>
      </c>
      <c r="AF1334" s="6">
        <f t="shared" si="144"/>
        <v>0.13999999999999999</v>
      </c>
      <c r="AG1334" s="7">
        <f t="shared" si="145"/>
        <v>0.23000000000000007</v>
      </c>
      <c r="AH1334" s="8">
        <f t="shared" si="141"/>
        <v>0.62999999999999989</v>
      </c>
      <c r="AJ1334" s="4">
        <f t="shared" si="142"/>
        <v>0.249</v>
      </c>
      <c r="AK1334" s="4">
        <f t="shared" si="143"/>
        <v>0.10632144656653238</v>
      </c>
      <c r="AM1334" s="1">
        <f t="shared" si="146"/>
        <v>4.0119667348552178E-2</v>
      </c>
      <c r="AN1334" s="1">
        <f t="shared" si="147"/>
        <v>0.12685463576159106</v>
      </c>
    </row>
    <row r="1335" spans="31:40" ht="15" customHeight="1" x14ac:dyDescent="0.15">
      <c r="AE1335" s="1">
        <f>IF(COUNTIF(AE$2:AE1334,AE1334)=AE1334,AE1334-1,AE1334)</f>
        <v>86</v>
      </c>
      <c r="AF1335" s="6">
        <f t="shared" si="144"/>
        <v>0.13999999999999999</v>
      </c>
      <c r="AG1335" s="7">
        <f t="shared" si="145"/>
        <v>0.24000000000000007</v>
      </c>
      <c r="AH1335" s="8">
        <f t="shared" si="141"/>
        <v>0.61999999999999988</v>
      </c>
      <c r="AJ1335" s="4">
        <f t="shared" si="142"/>
        <v>0.248</v>
      </c>
      <c r="AK1335" s="4">
        <f t="shared" si="143"/>
        <v>0.10547739094232468</v>
      </c>
      <c r="AM1335" s="1">
        <f t="shared" si="146"/>
        <v>4.0149787218933974E-2</v>
      </c>
      <c r="AN1335" s="1">
        <f t="shared" si="147"/>
        <v>0.12691233443708777</v>
      </c>
    </row>
    <row r="1336" spans="31:40" ht="15" customHeight="1" x14ac:dyDescent="0.15">
      <c r="AE1336" s="1">
        <f>IF(COUNTIF(AE$2:AE1335,AE1335)=AE1335,AE1335-1,AE1335)</f>
        <v>86</v>
      </c>
      <c r="AF1336" s="6">
        <f t="shared" si="144"/>
        <v>0.13999999999999999</v>
      </c>
      <c r="AG1336" s="7">
        <f t="shared" si="145"/>
        <v>0.25000000000000006</v>
      </c>
      <c r="AH1336" s="8">
        <f t="shared" si="141"/>
        <v>0.60999999999999988</v>
      </c>
      <c r="AJ1336" s="4">
        <f t="shared" si="142"/>
        <v>0.247</v>
      </c>
      <c r="AK1336" s="4">
        <f t="shared" si="143"/>
        <v>0.10465490910607109</v>
      </c>
      <c r="AM1336" s="1">
        <f t="shared" si="146"/>
        <v>4.0179907089315771E-2</v>
      </c>
      <c r="AN1336" s="1">
        <f t="shared" si="147"/>
        <v>0.12697003311258448</v>
      </c>
    </row>
    <row r="1337" spans="31:40" ht="15" customHeight="1" x14ac:dyDescent="0.15">
      <c r="AE1337" s="1">
        <f>IF(COUNTIF(AE$2:AE1336,AE1336)=AE1336,AE1336-1,AE1336)</f>
        <v>86</v>
      </c>
      <c r="AF1337" s="6">
        <f t="shared" si="144"/>
        <v>0.13999999999999999</v>
      </c>
      <c r="AG1337" s="7">
        <f t="shared" si="145"/>
        <v>0.26000000000000006</v>
      </c>
      <c r="AH1337" s="8">
        <f t="shared" si="141"/>
        <v>0.59999999999999987</v>
      </c>
      <c r="AJ1337" s="4">
        <f t="shared" si="142"/>
        <v>0.246</v>
      </c>
      <c r="AK1337" s="4">
        <f t="shared" si="143"/>
        <v>0.10385451362362637</v>
      </c>
      <c r="AM1337" s="1">
        <f t="shared" si="146"/>
        <v>4.0210026959697567E-2</v>
      </c>
      <c r="AN1337" s="1">
        <f t="shared" si="147"/>
        <v>0.12702773178808113</v>
      </c>
    </row>
    <row r="1338" spans="31:40" ht="15" customHeight="1" x14ac:dyDescent="0.15">
      <c r="AE1338" s="1">
        <f>IF(COUNTIF(AE$2:AE1337,AE1337)=AE1337,AE1337-1,AE1337)</f>
        <v>86</v>
      </c>
      <c r="AF1338" s="6">
        <f t="shared" si="144"/>
        <v>0.13999999999999999</v>
      </c>
      <c r="AG1338" s="7">
        <f t="shared" si="145"/>
        <v>0.27000000000000007</v>
      </c>
      <c r="AH1338" s="8">
        <f t="shared" si="141"/>
        <v>0.58999999999999986</v>
      </c>
      <c r="AJ1338" s="4">
        <f t="shared" si="142"/>
        <v>0.245</v>
      </c>
      <c r="AK1338" s="4">
        <f t="shared" si="143"/>
        <v>0.10307671900094607</v>
      </c>
      <c r="AM1338" s="1">
        <f t="shared" si="146"/>
        <v>4.0240146830079364E-2</v>
      </c>
      <c r="AN1338" s="1">
        <f t="shared" si="147"/>
        <v>0.12708543046357784</v>
      </c>
    </row>
    <row r="1339" spans="31:40" ht="15" customHeight="1" x14ac:dyDescent="0.15">
      <c r="AE1339" s="1">
        <f>IF(COUNTIF(AE$2:AE1338,AE1338)=AE1338,AE1338-1,AE1338)</f>
        <v>86</v>
      </c>
      <c r="AF1339" s="6">
        <f t="shared" si="144"/>
        <v>0.13999999999999999</v>
      </c>
      <c r="AG1339" s="7">
        <f t="shared" si="145"/>
        <v>0.28000000000000008</v>
      </c>
      <c r="AH1339" s="8">
        <f t="shared" si="141"/>
        <v>0.57999999999999985</v>
      </c>
      <c r="AJ1339" s="4">
        <f t="shared" si="142"/>
        <v>0.24399999999999999</v>
      </c>
      <c r="AK1339" s="4">
        <f t="shared" si="143"/>
        <v>0.10232204063641419</v>
      </c>
      <c r="AM1339" s="1">
        <f t="shared" si="146"/>
        <v>4.027026670046116E-2</v>
      </c>
      <c r="AN1339" s="1">
        <f t="shared" si="147"/>
        <v>0.12714312913907455</v>
      </c>
    </row>
    <row r="1340" spans="31:40" ht="15" customHeight="1" x14ac:dyDescent="0.15">
      <c r="AE1340" s="1">
        <f>IF(COUNTIF(AE$2:AE1339,AE1339)=AE1339,AE1339-1,AE1339)</f>
        <v>86</v>
      </c>
      <c r="AF1340" s="6">
        <f t="shared" si="144"/>
        <v>0.13999999999999999</v>
      </c>
      <c r="AG1340" s="7">
        <f t="shared" si="145"/>
        <v>0.29000000000000009</v>
      </c>
      <c r="AH1340" s="8">
        <f t="shared" si="141"/>
        <v>0.56999999999999984</v>
      </c>
      <c r="AJ1340" s="4">
        <f t="shared" si="142"/>
        <v>0.24299999999999999</v>
      </c>
      <c r="AK1340" s="4">
        <f t="shared" si="143"/>
        <v>0.10159099369530744</v>
      </c>
      <c r="AM1340" s="1">
        <f t="shared" si="146"/>
        <v>4.0300386570842957E-2</v>
      </c>
      <c r="AN1340" s="1">
        <f t="shared" si="147"/>
        <v>0.1272008278145712</v>
      </c>
    </row>
    <row r="1341" spans="31:40" ht="15" customHeight="1" x14ac:dyDescent="0.15">
      <c r="AE1341" s="1">
        <f>IF(COUNTIF(AE$2:AE1340,AE1340)=AE1340,AE1340-1,AE1340)</f>
        <v>86</v>
      </c>
      <c r="AF1341" s="6">
        <f t="shared" si="144"/>
        <v>0.13999999999999999</v>
      </c>
      <c r="AG1341" s="7">
        <f t="shared" si="145"/>
        <v>0.3000000000000001</v>
      </c>
      <c r="AH1341" s="8">
        <f t="shared" si="141"/>
        <v>0.55999999999999983</v>
      </c>
      <c r="AJ1341" s="4">
        <f t="shared" si="142"/>
        <v>0.24199999999999999</v>
      </c>
      <c r="AK1341" s="4">
        <f t="shared" si="143"/>
        <v>0.10088409190749548</v>
      </c>
      <c r="AM1341" s="1">
        <f t="shared" si="146"/>
        <v>4.0330506441224753E-2</v>
      </c>
      <c r="AN1341" s="1">
        <f t="shared" si="147"/>
        <v>0.12725852649006791</v>
      </c>
    </row>
    <row r="1342" spans="31:40" ht="15" customHeight="1" x14ac:dyDescent="0.15">
      <c r="AE1342" s="1">
        <f>IF(COUNTIF(AE$2:AE1341,AE1341)=AE1341,AE1341-1,AE1341)</f>
        <v>86</v>
      </c>
      <c r="AF1342" s="6">
        <f t="shared" si="144"/>
        <v>0.13999999999999999</v>
      </c>
      <c r="AG1342" s="7">
        <f t="shared" si="145"/>
        <v>0.31000000000000011</v>
      </c>
      <c r="AH1342" s="8">
        <f t="shared" ref="AH1342:AH1405" si="148">1-AF1342-AG1342</f>
        <v>0.54999999999999982</v>
      </c>
      <c r="AJ1342" s="4">
        <f t="shared" ref="AJ1342:AJ1405" si="149">AF1342*$C$4+AG1342*$C$5+AH1342*$C$6</f>
        <v>0.24099999999999999</v>
      </c>
      <c r="AK1342" s="4">
        <f t="shared" si="143"/>
        <v>0.1002018462903753</v>
      </c>
      <c r="AM1342" s="1">
        <f t="shared" si="146"/>
        <v>4.036062631160655E-2</v>
      </c>
      <c r="AN1342" s="1">
        <f t="shared" si="147"/>
        <v>0.12731622516556462</v>
      </c>
    </row>
    <row r="1343" spans="31:40" ht="15" customHeight="1" x14ac:dyDescent="0.15">
      <c r="AE1343" s="1">
        <f>IF(COUNTIF(AE$2:AE1342,AE1342)=AE1342,AE1342-1,AE1342)</f>
        <v>86</v>
      </c>
      <c r="AF1343" s="6">
        <f t="shared" si="144"/>
        <v>0.13999999999999999</v>
      </c>
      <c r="AG1343" s="7">
        <f t="shared" si="145"/>
        <v>0.32000000000000012</v>
      </c>
      <c r="AH1343" s="8">
        <f t="shared" si="148"/>
        <v>0.53999999999999981</v>
      </c>
      <c r="AJ1343" s="4">
        <f t="shared" si="149"/>
        <v>0.24</v>
      </c>
      <c r="AK1343" s="4">
        <f t="shared" si="143"/>
        <v>9.954476380001108E-2</v>
      </c>
      <c r="AM1343" s="1">
        <f t="shared" si="146"/>
        <v>4.0390746181988346E-2</v>
      </c>
      <c r="AN1343" s="1">
        <f t="shared" si="147"/>
        <v>0.12737392384106128</v>
      </c>
    </row>
    <row r="1344" spans="31:40" ht="15" customHeight="1" x14ac:dyDescent="0.15">
      <c r="AE1344" s="1">
        <f>IF(COUNTIF(AE$2:AE1343,AE1343)=AE1343,AE1343-1,AE1343)</f>
        <v>86</v>
      </c>
      <c r="AF1344" s="6">
        <f t="shared" si="144"/>
        <v>0.13999999999999999</v>
      </c>
      <c r="AG1344" s="7">
        <f t="shared" si="145"/>
        <v>0.33000000000000013</v>
      </c>
      <c r="AH1344" s="8">
        <f t="shared" si="148"/>
        <v>0.5299999999999998</v>
      </c>
      <c r="AJ1344" s="4">
        <f t="shared" si="149"/>
        <v>0.23899999999999999</v>
      </c>
      <c r="AK1344" s="4">
        <f t="shared" si="143"/>
        <v>9.8913345914492246E-2</v>
      </c>
      <c r="AM1344" s="1">
        <f t="shared" si="146"/>
        <v>4.0420866052370143E-2</v>
      </c>
      <c r="AN1344" s="1">
        <f t="shared" si="147"/>
        <v>0.12743162251655799</v>
      </c>
    </row>
    <row r="1345" spans="31:40" ht="15" customHeight="1" x14ac:dyDescent="0.15">
      <c r="AE1345" s="1">
        <f>IF(COUNTIF(AE$2:AE1344,AE1344)=AE1344,AE1344-1,AE1344)</f>
        <v>86</v>
      </c>
      <c r="AF1345" s="6">
        <f t="shared" si="144"/>
        <v>0.13999999999999999</v>
      </c>
      <c r="AG1345" s="7">
        <f t="shared" si="145"/>
        <v>0.34000000000000014</v>
      </c>
      <c r="AH1345" s="8">
        <f t="shared" si="148"/>
        <v>0.5199999999999998</v>
      </c>
      <c r="AJ1345" s="4">
        <f t="shared" si="149"/>
        <v>0.23799999999999999</v>
      </c>
      <c r="AK1345" s="4">
        <f t="shared" si="143"/>
        <v>9.830808715461814E-2</v>
      </c>
      <c r="AM1345" s="1">
        <f t="shared" si="146"/>
        <v>4.0450985922751939E-2</v>
      </c>
      <c r="AN1345" s="1">
        <f t="shared" si="147"/>
        <v>0.12748932119205469</v>
      </c>
    </row>
    <row r="1346" spans="31:40" ht="15" customHeight="1" x14ac:dyDescent="0.15">
      <c r="AE1346" s="1">
        <f>IF(COUNTIF(AE$2:AE1345,AE1345)=AE1345,AE1345-1,AE1345)</f>
        <v>86</v>
      </c>
      <c r="AF1346" s="6">
        <f t="shared" si="144"/>
        <v>0.13999999999999999</v>
      </c>
      <c r="AG1346" s="7">
        <f t="shared" si="145"/>
        <v>0.35000000000000014</v>
      </c>
      <c r="AH1346" s="8">
        <f t="shared" si="148"/>
        <v>0.50999999999999979</v>
      </c>
      <c r="AJ1346" s="4">
        <f t="shared" si="149"/>
        <v>0.23699999999999999</v>
      </c>
      <c r="AK1346" s="4">
        <f t="shared" ref="AK1346:AK1409" si="150">SQRT(AF1346^2*E$4+AG1346^2*F$5+AH1346^2*G$6+2*AF1346*AG1346*E$5+2*AF1346*AH1346*E$6+2*AG1346*AH1346*F$6)</f>
        <v>9.7729473548157406E-2</v>
      </c>
      <c r="AM1346" s="1">
        <f t="shared" si="146"/>
        <v>4.0481105793133736E-2</v>
      </c>
      <c r="AN1346" s="1">
        <f t="shared" si="147"/>
        <v>0.12754701986755138</v>
      </c>
    </row>
    <row r="1347" spans="31:40" ht="15" customHeight="1" x14ac:dyDescent="0.15">
      <c r="AE1347" s="1">
        <f>IF(COUNTIF(AE$2:AE1346,AE1346)=AE1346,AE1346-1,AE1346)</f>
        <v>86</v>
      </c>
      <c r="AF1347" s="6">
        <f t="shared" ref="AF1347:AF1410" si="151">IF(AE1347=AE1346,AF1346,AF1346+0.01*(1-3*M$39))</f>
        <v>0.13999999999999999</v>
      </c>
      <c r="AG1347" s="7">
        <f t="shared" ref="AG1347:AG1410" si="152">IF(AE1347=AE1346,AG1346+0.01*(1-3*M$39),M$39)</f>
        <v>0.36000000000000015</v>
      </c>
      <c r="AH1347" s="8">
        <f t="shared" si="148"/>
        <v>0.49999999999999983</v>
      </c>
      <c r="AJ1347" s="4">
        <f t="shared" si="149"/>
        <v>0.23599999999999999</v>
      </c>
      <c r="AK1347" s="4">
        <f t="shared" si="150"/>
        <v>9.717798104509065E-2</v>
      </c>
      <c r="AM1347" s="1">
        <f t="shared" si="146"/>
        <v>4.0511225663515532E-2</v>
      </c>
      <c r="AN1347" s="1">
        <f t="shared" si="147"/>
        <v>0.12760471854304806</v>
      </c>
    </row>
    <row r="1348" spans="31:40" ht="15" customHeight="1" x14ac:dyDescent="0.15">
      <c r="AE1348" s="1">
        <f>IF(COUNTIF(AE$2:AE1347,AE1347)=AE1347,AE1347-1,AE1347)</f>
        <v>86</v>
      </c>
      <c r="AF1348" s="6">
        <f t="shared" si="151"/>
        <v>0.13999999999999999</v>
      </c>
      <c r="AG1348" s="7">
        <f t="shared" si="152"/>
        <v>0.37000000000000016</v>
      </c>
      <c r="AH1348" s="8">
        <f t="shared" si="148"/>
        <v>0.48999999999999982</v>
      </c>
      <c r="AJ1348" s="4">
        <f t="shared" si="149"/>
        <v>0.23499999999999999</v>
      </c>
      <c r="AK1348" s="4">
        <f t="shared" si="150"/>
        <v>9.6654073892412831E-2</v>
      </c>
      <c r="AM1348" s="1">
        <f t="shared" ref="AM1348:AM1411" si="153">AM1347+0.0003*Z$34</f>
        <v>4.0541345533897329E-2</v>
      </c>
      <c r="AN1348" s="1">
        <f t="shared" ref="AN1348:AN1411" si="154">F$37*AM1348+C$7</f>
        <v>0.12766241721854477</v>
      </c>
    </row>
    <row r="1349" spans="31:40" ht="15" customHeight="1" x14ac:dyDescent="0.15">
      <c r="AE1349" s="1">
        <f>IF(COUNTIF(AE$2:AE1348,AE1348)=AE1348,AE1348-1,AE1348)</f>
        <v>86</v>
      </c>
      <c r="AF1349" s="6">
        <f t="shared" si="151"/>
        <v>0.13999999999999999</v>
      </c>
      <c r="AG1349" s="7">
        <f t="shared" si="152"/>
        <v>0.38000000000000017</v>
      </c>
      <c r="AH1349" s="8">
        <f t="shared" si="148"/>
        <v>0.47999999999999982</v>
      </c>
      <c r="AJ1349" s="4">
        <f t="shared" si="149"/>
        <v>0.23399999999999999</v>
      </c>
      <c r="AK1349" s="4">
        <f t="shared" si="150"/>
        <v>9.6158202978217089E-2</v>
      </c>
      <c r="AM1349" s="1">
        <f t="shared" si="153"/>
        <v>4.0571465404279125E-2</v>
      </c>
      <c r="AN1349" s="1">
        <f t="shared" si="154"/>
        <v>0.12772011589404145</v>
      </c>
    </row>
    <row r="1350" spans="31:40" ht="15" customHeight="1" x14ac:dyDescent="0.15">
      <c r="AE1350" s="1">
        <f>IF(COUNTIF(AE$2:AE1349,AE1349)=AE1349,AE1349-1,AE1349)</f>
        <v>86</v>
      </c>
      <c r="AF1350" s="6">
        <f t="shared" si="151"/>
        <v>0.13999999999999999</v>
      </c>
      <c r="AG1350" s="7">
        <f t="shared" si="152"/>
        <v>0.39000000000000018</v>
      </c>
      <c r="AH1350" s="8">
        <f t="shared" si="148"/>
        <v>0.46999999999999981</v>
      </c>
      <c r="AJ1350" s="4">
        <f t="shared" si="149"/>
        <v>0.23299999999999998</v>
      </c>
      <c r="AK1350" s="4">
        <f t="shared" si="150"/>
        <v>9.5690804155885309E-2</v>
      </c>
      <c r="AM1350" s="1">
        <f t="shared" si="153"/>
        <v>4.0601585274660922E-2</v>
      </c>
      <c r="AN1350" s="1">
        <f t="shared" si="154"/>
        <v>0.12777781456953813</v>
      </c>
    </row>
    <row r="1351" spans="31:40" ht="15" customHeight="1" x14ac:dyDescent="0.15">
      <c r="AE1351" s="1">
        <f>IF(COUNTIF(AE$2:AE1350,AE1350)=AE1350,AE1350-1,AE1350)</f>
        <v>86</v>
      </c>
      <c r="AF1351" s="6">
        <f t="shared" si="151"/>
        <v>0.13999999999999999</v>
      </c>
      <c r="AG1351" s="7">
        <f t="shared" si="152"/>
        <v>0.40000000000000019</v>
      </c>
      <c r="AH1351" s="8">
        <f t="shared" si="148"/>
        <v>0.4599999999999998</v>
      </c>
      <c r="AJ1351" s="4">
        <f t="shared" si="149"/>
        <v>0.23199999999999998</v>
      </c>
      <c r="AK1351" s="4">
        <f t="shared" si="150"/>
        <v>9.5252296560240465E-2</v>
      </c>
      <c r="AM1351" s="1">
        <f t="shared" si="153"/>
        <v>4.0631705145042718E-2</v>
      </c>
      <c r="AN1351" s="1">
        <f t="shared" si="154"/>
        <v>0.12783551324503484</v>
      </c>
    </row>
    <row r="1352" spans="31:40" ht="15" customHeight="1" x14ac:dyDescent="0.15">
      <c r="AE1352" s="1">
        <f>IF(COUNTIF(AE$2:AE1351,AE1351)=AE1351,AE1351-1,AE1351)</f>
        <v>86</v>
      </c>
      <c r="AF1352" s="6">
        <f t="shared" si="151"/>
        <v>0.13999999999999999</v>
      </c>
      <c r="AG1352" s="7">
        <f t="shared" si="152"/>
        <v>0.4100000000000002</v>
      </c>
      <c r="AH1352" s="8">
        <f t="shared" si="148"/>
        <v>0.44999999999999979</v>
      </c>
      <c r="AJ1352" s="4">
        <f t="shared" si="149"/>
        <v>0.23099999999999998</v>
      </c>
      <c r="AK1352" s="4">
        <f t="shared" si="150"/>
        <v>9.4843080928447274E-2</v>
      </c>
      <c r="AM1352" s="1">
        <f t="shared" si="153"/>
        <v>4.0661825015424514E-2</v>
      </c>
      <c r="AN1352" s="1">
        <f t="shared" si="154"/>
        <v>0.12789321192053152</v>
      </c>
    </row>
    <row r="1353" spans="31:40" ht="15" customHeight="1" x14ac:dyDescent="0.15">
      <c r="AE1353" s="1">
        <f>IF(COUNTIF(AE$2:AE1352,AE1352)=AE1352,AE1352-1,AE1352)</f>
        <v>86</v>
      </c>
      <c r="AF1353" s="6">
        <f t="shared" si="151"/>
        <v>0.13999999999999999</v>
      </c>
      <c r="AG1353" s="7">
        <f t="shared" si="152"/>
        <v>0.42000000000000021</v>
      </c>
      <c r="AH1353" s="8">
        <f t="shared" si="148"/>
        <v>0.43999999999999978</v>
      </c>
      <c r="AJ1353" s="4">
        <f t="shared" si="149"/>
        <v>0.22999999999999998</v>
      </c>
      <c r="AK1353" s="4">
        <f t="shared" si="150"/>
        <v>9.4463537939249331E-2</v>
      </c>
      <c r="AM1353" s="1">
        <f t="shared" si="153"/>
        <v>4.0691944885806311E-2</v>
      </c>
      <c r="AN1353" s="1">
        <f t="shared" si="154"/>
        <v>0.1279509105960282</v>
      </c>
    </row>
    <row r="1354" spans="31:40" ht="15" customHeight="1" x14ac:dyDescent="0.15">
      <c r="AE1354" s="1">
        <f>IF(COUNTIF(AE$2:AE1353,AE1353)=AE1353,AE1353-1,AE1353)</f>
        <v>86</v>
      </c>
      <c r="AF1354" s="6">
        <f t="shared" si="151"/>
        <v>0.13999999999999999</v>
      </c>
      <c r="AG1354" s="7">
        <f t="shared" si="152"/>
        <v>0.43000000000000022</v>
      </c>
      <c r="AH1354" s="8">
        <f t="shared" si="148"/>
        <v>0.42999999999999977</v>
      </c>
      <c r="AJ1354" s="4">
        <f t="shared" si="149"/>
        <v>0.22899999999999998</v>
      </c>
      <c r="AK1354" s="4">
        <f t="shared" si="150"/>
        <v>9.4114026584776397E-2</v>
      </c>
      <c r="AM1354" s="1">
        <f t="shared" si="153"/>
        <v>4.0722064756188107E-2</v>
      </c>
      <c r="AN1354" s="1">
        <f t="shared" si="154"/>
        <v>0.12800860927152491</v>
      </c>
    </row>
    <row r="1355" spans="31:40" ht="15" customHeight="1" x14ac:dyDescent="0.15">
      <c r="AE1355" s="1">
        <f>IF(COUNTIF(AE$2:AE1354,AE1354)=AE1354,AE1354-1,AE1354)</f>
        <v>86</v>
      </c>
      <c r="AF1355" s="6">
        <f t="shared" si="151"/>
        <v>0.13999999999999999</v>
      </c>
      <c r="AG1355" s="7">
        <f t="shared" si="152"/>
        <v>0.44000000000000022</v>
      </c>
      <c r="AH1355" s="8">
        <f t="shared" si="148"/>
        <v>0.41999999999999976</v>
      </c>
      <c r="AJ1355" s="4">
        <f t="shared" si="149"/>
        <v>0.22799999999999998</v>
      </c>
      <c r="AK1355" s="4">
        <f t="shared" si="150"/>
        <v>9.3794882589616782E-2</v>
      </c>
      <c r="AM1355" s="1">
        <f t="shared" si="153"/>
        <v>4.0752184626569904E-2</v>
      </c>
      <c r="AN1355" s="1">
        <f t="shared" si="154"/>
        <v>0.12806630794702159</v>
      </c>
    </row>
    <row r="1356" spans="31:40" ht="15" customHeight="1" x14ac:dyDescent="0.15">
      <c r="AE1356" s="1">
        <f>IF(COUNTIF(AE$2:AE1355,AE1355)=AE1355,AE1355-1,AE1355)</f>
        <v>86</v>
      </c>
      <c r="AF1356" s="6">
        <f t="shared" si="151"/>
        <v>0.13999999999999999</v>
      </c>
      <c r="AG1356" s="7">
        <f t="shared" si="152"/>
        <v>0.45000000000000023</v>
      </c>
      <c r="AH1356" s="8">
        <f t="shared" si="148"/>
        <v>0.40999999999999975</v>
      </c>
      <c r="AJ1356" s="4">
        <f t="shared" si="149"/>
        <v>0.22699999999999998</v>
      </c>
      <c r="AK1356" s="4">
        <f t="shared" si="150"/>
        <v>9.3506416892104247E-2</v>
      </c>
      <c r="AM1356" s="1">
        <f t="shared" si="153"/>
        <v>4.07823044969517E-2</v>
      </c>
      <c r="AN1356" s="1">
        <f t="shared" si="154"/>
        <v>0.12812400662251827</v>
      </c>
    </row>
    <row r="1357" spans="31:40" ht="15" customHeight="1" x14ac:dyDescent="0.15">
      <c r="AE1357" s="1">
        <f>IF(COUNTIF(AE$2:AE1356,AE1356)=AE1356,AE1356-1,AE1356)</f>
        <v>86</v>
      </c>
      <c r="AF1357" s="6">
        <f t="shared" si="151"/>
        <v>0.13999999999999999</v>
      </c>
      <c r="AG1357" s="7">
        <f t="shared" si="152"/>
        <v>0.46000000000000024</v>
      </c>
      <c r="AH1357" s="8">
        <f t="shared" si="148"/>
        <v>0.39999999999999974</v>
      </c>
      <c r="AJ1357" s="4">
        <f t="shared" si="149"/>
        <v>0.22599999999999998</v>
      </c>
      <c r="AK1357" s="4">
        <f t="shared" si="150"/>
        <v>9.3248914202793798E-2</v>
      </c>
      <c r="AM1357" s="1">
        <f t="shared" si="153"/>
        <v>4.0812424367333497E-2</v>
      </c>
      <c r="AN1357" s="1">
        <f t="shared" si="154"/>
        <v>0.12818170529801498</v>
      </c>
    </row>
    <row r="1358" spans="31:40" ht="15" customHeight="1" x14ac:dyDescent="0.15">
      <c r="AE1358" s="1">
        <f>IF(COUNTIF(AE$2:AE1357,AE1357)=AE1357,AE1357-1,AE1357)</f>
        <v>86</v>
      </c>
      <c r="AF1358" s="6">
        <f t="shared" si="151"/>
        <v>0.13999999999999999</v>
      </c>
      <c r="AG1358" s="7">
        <f t="shared" si="152"/>
        <v>0.47000000000000025</v>
      </c>
      <c r="AH1358" s="8">
        <f t="shared" si="148"/>
        <v>0.38999999999999974</v>
      </c>
      <c r="AJ1358" s="4">
        <f t="shared" si="149"/>
        <v>0.22499999999999998</v>
      </c>
      <c r="AK1358" s="4">
        <f t="shared" si="150"/>
        <v>9.3022631654882768E-2</v>
      </c>
      <c r="AM1358" s="1">
        <f t="shared" si="153"/>
        <v>4.0842544237715293E-2</v>
      </c>
      <c r="AN1358" s="1">
        <f t="shared" si="154"/>
        <v>0.12823940397351166</v>
      </c>
    </row>
    <row r="1359" spans="31:40" ht="15" customHeight="1" x14ac:dyDescent="0.15">
      <c r="AE1359" s="1">
        <f>IF(COUNTIF(AE$2:AE1358,AE1358)=AE1358,AE1358-1,AE1358)</f>
        <v>86</v>
      </c>
      <c r="AF1359" s="6">
        <f t="shared" si="151"/>
        <v>0.13999999999999999</v>
      </c>
      <c r="AG1359" s="7">
        <f t="shared" si="152"/>
        <v>0.48000000000000026</v>
      </c>
      <c r="AH1359" s="8">
        <f t="shared" si="148"/>
        <v>0.37999999999999973</v>
      </c>
      <c r="AJ1359" s="4">
        <f t="shared" si="149"/>
        <v>0.22399999999999998</v>
      </c>
      <c r="AK1359" s="4">
        <f t="shared" si="150"/>
        <v>9.2827797560859959E-2</v>
      </c>
      <c r="AM1359" s="1">
        <f t="shared" si="153"/>
        <v>4.087266410809709E-2</v>
      </c>
      <c r="AN1359" s="1">
        <f t="shared" si="154"/>
        <v>0.12829710264900834</v>
      </c>
    </row>
    <row r="1360" spans="31:40" ht="15" customHeight="1" x14ac:dyDescent="0.15">
      <c r="AE1360" s="1">
        <f>IF(COUNTIF(AE$2:AE1359,AE1359)=AE1359,AE1359-1,AE1359)</f>
        <v>86</v>
      </c>
      <c r="AF1360" s="6">
        <f t="shared" si="151"/>
        <v>0.13999999999999999</v>
      </c>
      <c r="AG1360" s="7">
        <f t="shared" si="152"/>
        <v>0.49000000000000027</v>
      </c>
      <c r="AH1360" s="8">
        <f t="shared" si="148"/>
        <v>0.36999999999999972</v>
      </c>
      <c r="AJ1360" s="4">
        <f t="shared" si="149"/>
        <v>0.22299999999999998</v>
      </c>
      <c r="AK1360" s="4">
        <f t="shared" si="150"/>
        <v>9.2664610288933927E-2</v>
      </c>
      <c r="AM1360" s="1">
        <f t="shared" si="153"/>
        <v>4.0902783978478886E-2</v>
      </c>
      <c r="AN1360" s="1">
        <f t="shared" si="154"/>
        <v>0.12835480132450505</v>
      </c>
    </row>
    <row r="1361" spans="31:40" ht="15" customHeight="1" x14ac:dyDescent="0.15">
      <c r="AE1361" s="1">
        <f>IF(COUNTIF(AE$2:AE1360,AE1360)=AE1360,AE1360-1,AE1360)</f>
        <v>86</v>
      </c>
      <c r="AF1361" s="6">
        <f t="shared" si="151"/>
        <v>0.13999999999999999</v>
      </c>
      <c r="AG1361" s="7">
        <f t="shared" si="152"/>
        <v>0.50000000000000022</v>
      </c>
      <c r="AH1361" s="8">
        <f t="shared" si="148"/>
        <v>0.35999999999999976</v>
      </c>
      <c r="AJ1361" s="4">
        <f t="shared" si="149"/>
        <v>0.22199999999999998</v>
      </c>
      <c r="AK1361" s="4">
        <f t="shared" si="150"/>
        <v>9.2533237271804111E-2</v>
      </c>
      <c r="AM1361" s="1">
        <f t="shared" si="153"/>
        <v>4.0932903848860683E-2</v>
      </c>
      <c r="AN1361" s="1">
        <f t="shared" si="154"/>
        <v>0.12841250000000173</v>
      </c>
    </row>
    <row r="1362" spans="31:40" ht="15" customHeight="1" x14ac:dyDescent="0.15">
      <c r="AE1362" s="1">
        <f>IF(COUNTIF(AE$2:AE1361,AE1361)=AE1361,AE1361-1,AE1361)</f>
        <v>86</v>
      </c>
      <c r="AF1362" s="6">
        <f t="shared" si="151"/>
        <v>0.13999999999999999</v>
      </c>
      <c r="AG1362" s="7">
        <f t="shared" si="152"/>
        <v>0.51000000000000023</v>
      </c>
      <c r="AH1362" s="8">
        <f t="shared" si="148"/>
        <v>0.34999999999999976</v>
      </c>
      <c r="AJ1362" s="4">
        <f t="shared" si="149"/>
        <v>0.22099999999999997</v>
      </c>
      <c r="AK1362" s="4">
        <f t="shared" si="150"/>
        <v>9.2433814159105218E-2</v>
      </c>
      <c r="AM1362" s="1">
        <f t="shared" si="153"/>
        <v>4.0963023719242479E-2</v>
      </c>
      <c r="AN1362" s="1">
        <f t="shared" si="154"/>
        <v>0.12847019867549841</v>
      </c>
    </row>
    <row r="1363" spans="31:40" ht="15" customHeight="1" x14ac:dyDescent="0.15">
      <c r="AE1363" s="1">
        <f>IF(COUNTIF(AE$2:AE1362,AE1362)=AE1362,AE1362-1,AE1362)</f>
        <v>86</v>
      </c>
      <c r="AF1363" s="6">
        <f t="shared" si="151"/>
        <v>0.13999999999999999</v>
      </c>
      <c r="AG1363" s="7">
        <f t="shared" si="152"/>
        <v>0.52000000000000024</v>
      </c>
      <c r="AH1363" s="8">
        <f t="shared" si="148"/>
        <v>0.33999999999999975</v>
      </c>
      <c r="AJ1363" s="4">
        <f t="shared" si="149"/>
        <v>0.21999999999999997</v>
      </c>
      <c r="AK1363" s="4">
        <f t="shared" si="150"/>
        <v>9.2366444123393635E-2</v>
      </c>
      <c r="AM1363" s="1">
        <f t="shared" si="153"/>
        <v>4.0993143589624276E-2</v>
      </c>
      <c r="AN1363" s="1">
        <f t="shared" si="154"/>
        <v>0.12852789735099512</v>
      </c>
    </row>
    <row r="1364" spans="31:40" ht="15" customHeight="1" x14ac:dyDescent="0.15">
      <c r="AE1364" s="1">
        <f>IF(COUNTIF(AE$2:AE1363,AE1363)=AE1363,AE1363-1,AE1363)</f>
        <v>86</v>
      </c>
      <c r="AF1364" s="6">
        <f t="shared" si="151"/>
        <v>0.13999999999999999</v>
      </c>
      <c r="AG1364" s="7">
        <f t="shared" si="152"/>
        <v>0.53000000000000025</v>
      </c>
      <c r="AH1364" s="8">
        <f t="shared" si="148"/>
        <v>0.32999999999999974</v>
      </c>
      <c r="AJ1364" s="4">
        <f t="shared" si="149"/>
        <v>0.21899999999999997</v>
      </c>
      <c r="AK1364" s="4">
        <f t="shared" si="150"/>
        <v>9.2331197327880463E-2</v>
      </c>
      <c r="AM1364" s="1">
        <f t="shared" si="153"/>
        <v>4.1023263460006072E-2</v>
      </c>
      <c r="AN1364" s="1">
        <f t="shared" si="154"/>
        <v>0.12858559602649181</v>
      </c>
    </row>
    <row r="1365" spans="31:40" ht="15" customHeight="1" x14ac:dyDescent="0.15">
      <c r="AE1365" s="1">
        <f>IF(COUNTIF(AE$2:AE1364,AE1364)=AE1364,AE1364-1,AE1364)</f>
        <v>86</v>
      </c>
      <c r="AF1365" s="6">
        <f t="shared" si="151"/>
        <v>0.13999999999999999</v>
      </c>
      <c r="AG1365" s="7">
        <f t="shared" si="152"/>
        <v>0.54000000000000026</v>
      </c>
      <c r="AH1365" s="8">
        <f t="shared" si="148"/>
        <v>0.31999999999999973</v>
      </c>
      <c r="AJ1365" s="4">
        <f t="shared" si="149"/>
        <v>0.21799999999999997</v>
      </c>
      <c r="AK1365" s="4">
        <f t="shared" si="150"/>
        <v>9.2328110562276758E-2</v>
      </c>
      <c r="AM1365" s="1">
        <f t="shared" si="153"/>
        <v>4.1053383330387869E-2</v>
      </c>
      <c r="AN1365" s="1">
        <f t="shared" si="154"/>
        <v>0.12864329470198849</v>
      </c>
    </row>
    <row r="1366" spans="31:40" ht="15" customHeight="1" x14ac:dyDescent="0.15">
      <c r="AE1366" s="1">
        <f>IF(COUNTIF(AE$2:AE1365,AE1365)=AE1365,AE1365-1,AE1365)</f>
        <v>86</v>
      </c>
      <c r="AF1366" s="6">
        <f t="shared" si="151"/>
        <v>0.13999999999999999</v>
      </c>
      <c r="AG1366" s="7">
        <f t="shared" si="152"/>
        <v>0.55000000000000027</v>
      </c>
      <c r="AH1366" s="8">
        <f t="shared" si="148"/>
        <v>0.30999999999999972</v>
      </c>
      <c r="AJ1366" s="4">
        <f t="shared" si="149"/>
        <v>0.21699999999999997</v>
      </c>
      <c r="AK1366" s="4">
        <f t="shared" si="150"/>
        <v>9.2357187051143985E-2</v>
      </c>
      <c r="AM1366" s="1">
        <f t="shared" si="153"/>
        <v>4.1083503200769665E-2</v>
      </c>
      <c r="AN1366" s="1">
        <f t="shared" si="154"/>
        <v>0.1287009933774852</v>
      </c>
    </row>
    <row r="1367" spans="31:40" ht="15" customHeight="1" x14ac:dyDescent="0.15">
      <c r="AE1367" s="1">
        <f>IF(COUNTIF(AE$2:AE1366,AE1366)=AE1366,AE1366-1,AE1366)</f>
        <v>86</v>
      </c>
      <c r="AF1367" s="6">
        <f t="shared" si="151"/>
        <v>0.13999999999999999</v>
      </c>
      <c r="AG1367" s="7">
        <f t="shared" si="152"/>
        <v>0.56000000000000028</v>
      </c>
      <c r="AH1367" s="8">
        <f t="shared" si="148"/>
        <v>0.29999999999999971</v>
      </c>
      <c r="AJ1367" s="4">
        <f t="shared" si="149"/>
        <v>0.21599999999999997</v>
      </c>
      <c r="AK1367" s="4">
        <f t="shared" si="150"/>
        <v>9.2418396437073058E-2</v>
      </c>
      <c r="AM1367" s="1">
        <f t="shared" si="153"/>
        <v>4.1113623071151462E-2</v>
      </c>
      <c r="AN1367" s="1">
        <f t="shared" si="154"/>
        <v>0.12875869205298188</v>
      </c>
    </row>
    <row r="1368" spans="31:40" ht="15" customHeight="1" x14ac:dyDescent="0.15">
      <c r="AE1368" s="1">
        <f>IF(COUNTIF(AE$2:AE1367,AE1367)=AE1367,AE1367-1,AE1367)</f>
        <v>86</v>
      </c>
      <c r="AF1368" s="6">
        <f t="shared" si="151"/>
        <v>0.13999999999999999</v>
      </c>
      <c r="AG1368" s="7">
        <f t="shared" si="152"/>
        <v>0.57000000000000028</v>
      </c>
      <c r="AH1368" s="8">
        <f t="shared" si="148"/>
        <v>0.2899999999999997</v>
      </c>
      <c r="AJ1368" s="4">
        <f t="shared" si="149"/>
        <v>0.21499999999999997</v>
      </c>
      <c r="AK1368" s="4">
        <f t="shared" si="150"/>
        <v>9.2511674938896227E-2</v>
      </c>
      <c r="AM1368" s="1">
        <f t="shared" si="153"/>
        <v>4.1143742941533258E-2</v>
      </c>
      <c r="AN1368" s="1">
        <f t="shared" si="154"/>
        <v>0.12881639072847856</v>
      </c>
    </row>
    <row r="1369" spans="31:40" ht="15" customHeight="1" x14ac:dyDescent="0.15">
      <c r="AE1369" s="1">
        <f>IF(COUNTIF(AE$2:AE1368,AE1368)=AE1368,AE1368-1,AE1368)</f>
        <v>86</v>
      </c>
      <c r="AF1369" s="6">
        <f t="shared" si="151"/>
        <v>0.13999999999999999</v>
      </c>
      <c r="AG1369" s="7">
        <f t="shared" si="152"/>
        <v>0.58000000000000029</v>
      </c>
      <c r="AH1369" s="8">
        <f t="shared" si="148"/>
        <v>0.27999999999999969</v>
      </c>
      <c r="AJ1369" s="4">
        <f t="shared" si="149"/>
        <v>0.21399999999999997</v>
      </c>
      <c r="AK1369" s="4">
        <f t="shared" si="150"/>
        <v>9.26369256830126E-2</v>
      </c>
      <c r="AM1369" s="1">
        <f t="shared" si="153"/>
        <v>4.1173862811915055E-2</v>
      </c>
      <c r="AN1369" s="1">
        <f t="shared" si="154"/>
        <v>0.12887408940397527</v>
      </c>
    </row>
    <row r="1370" spans="31:40" ht="15" customHeight="1" x14ac:dyDescent="0.15">
      <c r="AE1370" s="1">
        <f>IF(COUNTIF(AE$2:AE1369,AE1369)=AE1369,AE1369-1,AE1369)</f>
        <v>86</v>
      </c>
      <c r="AF1370" s="6">
        <f t="shared" si="151"/>
        <v>0.13999999999999999</v>
      </c>
      <c r="AG1370" s="7">
        <f t="shared" si="152"/>
        <v>0.5900000000000003</v>
      </c>
      <c r="AH1370" s="8">
        <f t="shared" si="148"/>
        <v>0.26999999999999968</v>
      </c>
      <c r="AJ1370" s="4">
        <f t="shared" si="149"/>
        <v>0.21299999999999997</v>
      </c>
      <c r="AK1370" s="4">
        <f t="shared" si="150"/>
        <v>9.279401920382585E-2</v>
      </c>
      <c r="AM1370" s="1">
        <f t="shared" si="153"/>
        <v>4.1203982682296851E-2</v>
      </c>
      <c r="AN1370" s="1">
        <f t="shared" si="154"/>
        <v>0.12893178807947195</v>
      </c>
    </row>
    <row r="1371" spans="31:40" ht="15" customHeight="1" x14ac:dyDescent="0.15">
      <c r="AE1371" s="1">
        <f>IF(COUNTIF(AE$2:AE1370,AE1370)=AE1370,AE1370-1,AE1370)</f>
        <v>86</v>
      </c>
      <c r="AF1371" s="6">
        <f t="shared" si="151"/>
        <v>0.13999999999999999</v>
      </c>
      <c r="AG1371" s="7">
        <f t="shared" si="152"/>
        <v>0.60000000000000031</v>
      </c>
      <c r="AH1371" s="8">
        <f t="shared" si="148"/>
        <v>0.25999999999999968</v>
      </c>
      <c r="AJ1371" s="4">
        <f t="shared" si="149"/>
        <v>0.21199999999999997</v>
      </c>
      <c r="AK1371" s="4">
        <f t="shared" si="150"/>
        <v>9.2982794107297081E-2</v>
      </c>
      <c r="AM1371" s="1">
        <f t="shared" si="153"/>
        <v>4.1234102552678648E-2</v>
      </c>
      <c r="AN1371" s="1">
        <f t="shared" si="154"/>
        <v>0.12898948675496863</v>
      </c>
    </row>
    <row r="1372" spans="31:40" ht="15" customHeight="1" x14ac:dyDescent="0.15">
      <c r="AE1372" s="1">
        <f>IF(COUNTIF(AE$2:AE1371,AE1371)=AE1371,AE1371-1,AE1371)</f>
        <v>86</v>
      </c>
      <c r="AF1372" s="6">
        <f t="shared" si="151"/>
        <v>0.13999999999999999</v>
      </c>
      <c r="AG1372" s="7">
        <f t="shared" si="152"/>
        <v>0.61000000000000032</v>
      </c>
      <c r="AH1372" s="8">
        <f t="shared" si="148"/>
        <v>0.24999999999999967</v>
      </c>
      <c r="AJ1372" s="4">
        <f t="shared" si="149"/>
        <v>0.21099999999999997</v>
      </c>
      <c r="AK1372" s="4">
        <f t="shared" si="150"/>
        <v>9.3203057889749516E-2</v>
      </c>
      <c r="AM1372" s="1">
        <f t="shared" si="153"/>
        <v>4.1264222423060444E-2</v>
      </c>
      <c r="AN1372" s="1">
        <f t="shared" si="154"/>
        <v>0.12904718543046534</v>
      </c>
    </row>
    <row r="1373" spans="31:40" ht="15" customHeight="1" x14ac:dyDescent="0.15">
      <c r="AE1373" s="1">
        <f>IF(COUNTIF(AE$2:AE1372,AE1372)=AE1372,AE1372-1,AE1372)</f>
        <v>86</v>
      </c>
      <c r="AF1373" s="6">
        <f t="shared" si="151"/>
        <v>0.13999999999999999</v>
      </c>
      <c r="AG1373" s="7">
        <f t="shared" si="152"/>
        <v>0.62000000000000033</v>
      </c>
      <c r="AH1373" s="8">
        <f t="shared" si="148"/>
        <v>0.23999999999999966</v>
      </c>
      <c r="AJ1373" s="4">
        <f t="shared" si="149"/>
        <v>0.20999999999999996</v>
      </c>
      <c r="AK1373" s="4">
        <f t="shared" si="150"/>
        <v>9.3454587902360373E-2</v>
      </c>
      <c r="AM1373" s="1">
        <f t="shared" si="153"/>
        <v>4.129434229344224E-2</v>
      </c>
      <c r="AN1373" s="1">
        <f t="shared" si="154"/>
        <v>0.12910488410596205</v>
      </c>
    </row>
    <row r="1374" spans="31:40" ht="15" customHeight="1" x14ac:dyDescent="0.15">
      <c r="AE1374" s="1">
        <f>IF(COUNTIF(AE$2:AE1373,AE1373)=AE1373,AE1373-1,AE1373)</f>
        <v>86</v>
      </c>
      <c r="AF1374" s="6">
        <f t="shared" si="151"/>
        <v>0.13999999999999999</v>
      </c>
      <c r="AG1374" s="7">
        <f t="shared" si="152"/>
        <v>0.63000000000000034</v>
      </c>
      <c r="AH1374" s="8">
        <f t="shared" si="148"/>
        <v>0.22999999999999965</v>
      </c>
      <c r="AJ1374" s="4">
        <f t="shared" si="149"/>
        <v>0.20899999999999996</v>
      </c>
      <c r="AK1374" s="4">
        <f t="shared" si="150"/>
        <v>9.3737132450272889E-2</v>
      </c>
      <c r="AM1374" s="1">
        <f t="shared" si="153"/>
        <v>4.1324462163824037E-2</v>
      </c>
      <c r="AN1374" s="1">
        <f t="shared" si="154"/>
        <v>0.1291625827814587</v>
      </c>
    </row>
    <row r="1375" spans="31:40" ht="15" customHeight="1" x14ac:dyDescent="0.15">
      <c r="AE1375" s="1">
        <f>IF(COUNTIF(AE$2:AE1374,AE1374)=AE1374,AE1374-1,AE1374)</f>
        <v>86</v>
      </c>
      <c r="AF1375" s="6">
        <f t="shared" si="151"/>
        <v>0.13999999999999999</v>
      </c>
      <c r="AG1375" s="7">
        <f t="shared" si="152"/>
        <v>0.64000000000000035</v>
      </c>
      <c r="AH1375" s="8">
        <f t="shared" si="148"/>
        <v>0.21999999999999964</v>
      </c>
      <c r="AJ1375" s="4">
        <f t="shared" si="149"/>
        <v>0.20799999999999996</v>
      </c>
      <c r="AK1375" s="4">
        <f t="shared" si="150"/>
        <v>9.4050412013983245E-2</v>
      </c>
      <c r="AM1375" s="1">
        <f t="shared" si="153"/>
        <v>4.1354582034205833E-2</v>
      </c>
      <c r="AN1375" s="1">
        <f t="shared" si="154"/>
        <v>0.12922028145695541</v>
      </c>
    </row>
    <row r="1376" spans="31:40" ht="15" customHeight="1" x14ac:dyDescent="0.15">
      <c r="AE1376" s="1">
        <f>IF(COUNTIF(AE$2:AE1375,AE1375)=AE1375,AE1375-1,AE1375)</f>
        <v>86</v>
      </c>
      <c r="AF1376" s="6">
        <f t="shared" si="151"/>
        <v>0.13999999999999999</v>
      </c>
      <c r="AG1376" s="7">
        <f t="shared" si="152"/>
        <v>0.65000000000000036</v>
      </c>
      <c r="AH1376" s="8">
        <f t="shared" si="148"/>
        <v>0.20999999999999963</v>
      </c>
      <c r="AJ1376" s="4">
        <f t="shared" si="149"/>
        <v>0.20699999999999996</v>
      </c>
      <c r="AK1376" s="4">
        <f t="shared" si="150"/>
        <v>9.4394120579620849E-2</v>
      </c>
      <c r="AM1376" s="1">
        <f t="shared" si="153"/>
        <v>4.138470190458763E-2</v>
      </c>
      <c r="AN1376" s="1">
        <f t="shared" si="154"/>
        <v>0.12927798013245212</v>
      </c>
    </row>
    <row r="1377" spans="31:40" ht="15" customHeight="1" x14ac:dyDescent="0.15">
      <c r="AE1377" s="1">
        <f>IF(COUNTIF(AE$2:AE1376,AE1376)=AE1376,AE1376-1,AE1376)</f>
        <v>86</v>
      </c>
      <c r="AF1377" s="6">
        <f t="shared" si="151"/>
        <v>0.13999999999999999</v>
      </c>
      <c r="AG1377" s="7">
        <f t="shared" si="152"/>
        <v>0.66000000000000036</v>
      </c>
      <c r="AH1377" s="8">
        <f t="shared" si="148"/>
        <v>0.19999999999999962</v>
      </c>
      <c r="AJ1377" s="4">
        <f t="shared" si="149"/>
        <v>0.20599999999999996</v>
      </c>
      <c r="AK1377" s="4">
        <f t="shared" si="150"/>
        <v>9.4767927063959784E-2</v>
      </c>
      <c r="AM1377" s="1">
        <f t="shared" si="153"/>
        <v>4.1414821774969426E-2</v>
      </c>
      <c r="AN1377" s="1">
        <f t="shared" si="154"/>
        <v>0.12933567880794877</v>
      </c>
    </row>
    <row r="1378" spans="31:40" ht="15" customHeight="1" x14ac:dyDescent="0.15">
      <c r="AE1378" s="1">
        <f>IF(COUNTIF(AE$2:AE1377,AE1377)=AE1377,AE1377-1,AE1377)</f>
        <v>86</v>
      </c>
      <c r="AF1378" s="6">
        <f t="shared" si="151"/>
        <v>0.13999999999999999</v>
      </c>
      <c r="AG1378" s="7">
        <f t="shared" si="152"/>
        <v>0.67000000000000037</v>
      </c>
      <c r="AH1378" s="8">
        <f t="shared" si="148"/>
        <v>0.18999999999999961</v>
      </c>
      <c r="AJ1378" s="4">
        <f t="shared" si="149"/>
        <v>0.20499999999999996</v>
      </c>
      <c r="AK1378" s="4">
        <f t="shared" si="150"/>
        <v>9.5171476819475714E-2</v>
      </c>
      <c r="AM1378" s="1">
        <f t="shared" si="153"/>
        <v>4.1444941645351223E-2</v>
      </c>
      <c r="AN1378" s="1">
        <f t="shared" si="154"/>
        <v>0.12939337748344548</v>
      </c>
    </row>
    <row r="1379" spans="31:40" ht="15" customHeight="1" x14ac:dyDescent="0.15">
      <c r="AE1379" s="1">
        <f>IF(COUNTIF(AE$2:AE1378,AE1378)=AE1378,AE1378-1,AE1378)</f>
        <v>86</v>
      </c>
      <c r="AF1379" s="6">
        <f t="shared" si="151"/>
        <v>0.13999999999999999</v>
      </c>
      <c r="AG1379" s="7">
        <f t="shared" si="152"/>
        <v>0.68000000000000038</v>
      </c>
      <c r="AH1379" s="8">
        <f t="shared" si="148"/>
        <v>0.1799999999999996</v>
      </c>
      <c r="AJ1379" s="4">
        <f t="shared" si="149"/>
        <v>0.20399999999999996</v>
      </c>
      <c r="AK1379" s="4">
        <f t="shared" si="150"/>
        <v>9.5604393204496638E-2</v>
      </c>
      <c r="AM1379" s="1">
        <f t="shared" si="153"/>
        <v>4.1475061515733019E-2</v>
      </c>
      <c r="AN1379" s="1">
        <f t="shared" si="154"/>
        <v>0.12945107615894219</v>
      </c>
    </row>
    <row r="1380" spans="31:40" ht="15" customHeight="1" x14ac:dyDescent="0.15">
      <c r="AE1380" s="1">
        <f>IF(COUNTIF(AE$2:AE1379,AE1379)=AE1379,AE1379-1,AE1379)</f>
        <v>86</v>
      </c>
      <c r="AF1380" s="6">
        <f t="shared" si="151"/>
        <v>0.13999999999999999</v>
      </c>
      <c r="AG1380" s="7">
        <f t="shared" si="152"/>
        <v>0.69000000000000039</v>
      </c>
      <c r="AH1380" s="8">
        <f t="shared" si="148"/>
        <v>0.1699999999999996</v>
      </c>
      <c r="AJ1380" s="4">
        <f t="shared" si="149"/>
        <v>0.20299999999999996</v>
      </c>
      <c r="AK1380" s="4">
        <f t="shared" si="150"/>
        <v>9.6066279203474936E-2</v>
      </c>
      <c r="AM1380" s="1">
        <f t="shared" si="153"/>
        <v>4.1505181386114816E-2</v>
      </c>
      <c r="AN1380" s="1">
        <f t="shared" si="154"/>
        <v>0.12950877483443884</v>
      </c>
    </row>
    <row r="1381" spans="31:40" ht="15" customHeight="1" x14ac:dyDescent="0.15">
      <c r="AE1381" s="1">
        <f>IF(COUNTIF(AE$2:AE1380,AE1380)=AE1380,AE1380-1,AE1380)</f>
        <v>86</v>
      </c>
      <c r="AF1381" s="6">
        <f t="shared" si="151"/>
        <v>0.13999999999999999</v>
      </c>
      <c r="AG1381" s="7">
        <f t="shared" si="152"/>
        <v>0.7000000000000004</v>
      </c>
      <c r="AH1381" s="8">
        <f t="shared" si="148"/>
        <v>0.15999999999999959</v>
      </c>
      <c r="AJ1381" s="4">
        <f t="shared" si="149"/>
        <v>0.20199999999999996</v>
      </c>
      <c r="AK1381" s="4">
        <f t="shared" si="150"/>
        <v>9.6556719082620049E-2</v>
      </c>
      <c r="AM1381" s="1">
        <f t="shared" si="153"/>
        <v>4.1535301256496612E-2</v>
      </c>
      <c r="AN1381" s="1">
        <f t="shared" si="154"/>
        <v>0.12956647350993555</v>
      </c>
    </row>
    <row r="1382" spans="31:40" ht="15" customHeight="1" x14ac:dyDescent="0.15">
      <c r="AE1382" s="1">
        <f>IF(COUNTIF(AE$2:AE1381,AE1381)=AE1381,AE1381-1,AE1381)</f>
        <v>86</v>
      </c>
      <c r="AF1382" s="6">
        <f t="shared" si="151"/>
        <v>0.13999999999999999</v>
      </c>
      <c r="AG1382" s="7">
        <f t="shared" si="152"/>
        <v>0.71000000000000041</v>
      </c>
      <c r="AH1382" s="8">
        <f t="shared" si="148"/>
        <v>0.14999999999999958</v>
      </c>
      <c r="AJ1382" s="4">
        <f t="shared" si="149"/>
        <v>0.20099999999999996</v>
      </c>
      <c r="AK1382" s="4">
        <f t="shared" si="150"/>
        <v>9.707528006655454E-2</v>
      </c>
      <c r="AM1382" s="1">
        <f t="shared" si="153"/>
        <v>4.1565421126878409E-2</v>
      </c>
      <c r="AN1382" s="1">
        <f t="shared" si="154"/>
        <v>0.12962417218543226</v>
      </c>
    </row>
    <row r="1383" spans="31:40" ht="15" customHeight="1" x14ac:dyDescent="0.15">
      <c r="AE1383" s="1">
        <f>IF(COUNTIF(AE$2:AE1382,AE1382)=AE1382,AE1382-1,AE1382)</f>
        <v>86</v>
      </c>
      <c r="AF1383" s="6">
        <f t="shared" si="151"/>
        <v>0.13999999999999999</v>
      </c>
      <c r="AG1383" s="7">
        <f t="shared" si="152"/>
        <v>0.72000000000000042</v>
      </c>
      <c r="AH1383" s="8">
        <f t="shared" si="148"/>
        <v>0.13999999999999957</v>
      </c>
      <c r="AJ1383" s="4">
        <f t="shared" si="149"/>
        <v>0.19999999999999996</v>
      </c>
      <c r="AK1383" s="4">
        <f t="shared" si="150"/>
        <v>9.7621514022268707E-2</v>
      </c>
      <c r="AM1383" s="1">
        <f t="shared" si="153"/>
        <v>4.1595540997260205E-2</v>
      </c>
      <c r="AN1383" s="1">
        <f t="shared" si="154"/>
        <v>0.12968187086092894</v>
      </c>
    </row>
    <row r="1384" spans="31:40" ht="15" customHeight="1" x14ac:dyDescent="0.15">
      <c r="AE1384" s="1">
        <f>IF(COUNTIF(AE$2:AE1383,AE1383)=AE1383,AE1383-1,AE1383)</f>
        <v>86</v>
      </c>
      <c r="AF1384" s="6">
        <f t="shared" si="151"/>
        <v>0.13999999999999999</v>
      </c>
      <c r="AG1384" s="7">
        <f t="shared" si="152"/>
        <v>0.73000000000000043</v>
      </c>
      <c r="AH1384" s="8">
        <f t="shared" si="148"/>
        <v>0.12999999999999956</v>
      </c>
      <c r="AJ1384" s="4">
        <f t="shared" si="149"/>
        <v>0.19899999999999995</v>
      </c>
      <c r="AK1384" s="4">
        <f t="shared" si="150"/>
        <v>9.8194959137422141E-2</v>
      </c>
      <c r="AM1384" s="1">
        <f t="shared" si="153"/>
        <v>4.1625660867642002E-2</v>
      </c>
      <c r="AN1384" s="1">
        <f t="shared" si="154"/>
        <v>0.12973956953642563</v>
      </c>
    </row>
    <row r="1385" spans="31:40" ht="15" customHeight="1" x14ac:dyDescent="0.15">
      <c r="AE1385" s="1">
        <f>IF(COUNTIF(AE$2:AE1384,AE1384)=AE1384,AE1384-1,AE1384)</f>
        <v>86</v>
      </c>
      <c r="AF1385" s="6">
        <f t="shared" si="151"/>
        <v>0.13999999999999999</v>
      </c>
      <c r="AG1385" s="7">
        <f t="shared" si="152"/>
        <v>0.74000000000000044</v>
      </c>
      <c r="AH1385" s="8">
        <f t="shared" si="148"/>
        <v>0.11999999999999955</v>
      </c>
      <c r="AJ1385" s="4">
        <f t="shared" si="149"/>
        <v>0.19799999999999995</v>
      </c>
      <c r="AK1385" s="4">
        <f t="shared" si="150"/>
        <v>9.8795141580950249E-2</v>
      </c>
      <c r="AM1385" s="1">
        <f t="shared" si="153"/>
        <v>4.1655780738023798E-2</v>
      </c>
      <c r="AN1385" s="1">
        <f t="shared" si="154"/>
        <v>0.12979726821192233</v>
      </c>
    </row>
    <row r="1386" spans="31:40" ht="15" customHeight="1" x14ac:dyDescent="0.15">
      <c r="AE1386" s="1">
        <f>IF(COUNTIF(AE$2:AE1385,AE1385)=AE1385,AE1385-1,AE1385)</f>
        <v>86</v>
      </c>
      <c r="AF1386" s="6">
        <f t="shared" si="151"/>
        <v>0.13999999999999999</v>
      </c>
      <c r="AG1386" s="7">
        <f t="shared" si="152"/>
        <v>0.75000000000000044</v>
      </c>
      <c r="AH1386" s="8">
        <f t="shared" si="148"/>
        <v>0.10999999999999954</v>
      </c>
      <c r="AJ1386" s="4">
        <f t="shared" si="149"/>
        <v>0.19699999999999995</v>
      </c>
      <c r="AK1386" s="4">
        <f t="shared" si="150"/>
        <v>9.9421577134945927E-2</v>
      </c>
      <c r="AM1386" s="1">
        <f t="shared" si="153"/>
        <v>4.1685900608405595E-2</v>
      </c>
      <c r="AN1386" s="1">
        <f t="shared" si="154"/>
        <v>0.12985496688741902</v>
      </c>
    </row>
    <row r="1387" spans="31:40" ht="15" customHeight="1" x14ac:dyDescent="0.15">
      <c r="AE1387" s="1">
        <f>IF(COUNTIF(AE$2:AE1386,AE1386)=AE1386,AE1386-1,AE1386)</f>
        <v>86</v>
      </c>
      <c r="AF1387" s="6">
        <f t="shared" si="151"/>
        <v>0.13999999999999999</v>
      </c>
      <c r="AG1387" s="7">
        <f t="shared" si="152"/>
        <v>0.76000000000000045</v>
      </c>
      <c r="AH1387" s="8">
        <f t="shared" si="148"/>
        <v>9.9999999999999534E-2</v>
      </c>
      <c r="AJ1387" s="4">
        <f t="shared" si="149"/>
        <v>0.19599999999999995</v>
      </c>
      <c r="AK1387" s="4">
        <f t="shared" si="150"/>
        <v>0.10007377278787886</v>
      </c>
      <c r="AM1387" s="1">
        <f t="shared" si="153"/>
        <v>4.1716020478787391E-2</v>
      </c>
      <c r="AN1387" s="1">
        <f t="shared" si="154"/>
        <v>0.1299126655629157</v>
      </c>
    </row>
    <row r="1388" spans="31:40" ht="15" customHeight="1" x14ac:dyDescent="0.15">
      <c r="AE1388" s="1">
        <f>IF(COUNTIF(AE$2:AE1387,AE1387)=AE1387,AE1387-1,AE1387)</f>
        <v>86</v>
      </c>
      <c r="AF1388" s="6">
        <f t="shared" si="151"/>
        <v>0.13999999999999999</v>
      </c>
      <c r="AG1388" s="7">
        <f t="shared" si="152"/>
        <v>0.77000000000000046</v>
      </c>
      <c r="AH1388" s="8">
        <f t="shared" si="148"/>
        <v>8.9999999999999525E-2</v>
      </c>
      <c r="AJ1388" s="4">
        <f t="shared" si="149"/>
        <v>0.19499999999999995</v>
      </c>
      <c r="AK1388" s="4">
        <f t="shared" si="150"/>
        <v>0.100751228280354</v>
      </c>
      <c r="AM1388" s="1">
        <f t="shared" si="153"/>
        <v>4.1746140349169188E-2</v>
      </c>
      <c r="AN1388" s="1">
        <f t="shared" si="154"/>
        <v>0.12997036423841241</v>
      </c>
    </row>
    <row r="1389" spans="31:40" ht="15" customHeight="1" x14ac:dyDescent="0.15">
      <c r="AE1389" s="1">
        <f>IF(COUNTIF(AE$2:AE1388,AE1388)=AE1388,AE1388-1,AE1388)</f>
        <v>86</v>
      </c>
      <c r="AF1389" s="6">
        <f t="shared" si="151"/>
        <v>0.13999999999999999</v>
      </c>
      <c r="AG1389" s="7">
        <f t="shared" si="152"/>
        <v>0.78000000000000047</v>
      </c>
      <c r="AH1389" s="8">
        <f t="shared" si="148"/>
        <v>7.9999999999999516E-2</v>
      </c>
      <c r="AJ1389" s="4">
        <f t="shared" si="149"/>
        <v>0.19399999999999995</v>
      </c>
      <c r="AK1389" s="4">
        <f t="shared" si="150"/>
        <v>0.10145343759577596</v>
      </c>
      <c r="AM1389" s="1">
        <f t="shared" si="153"/>
        <v>4.1776260219550984E-2</v>
      </c>
      <c r="AN1389" s="1">
        <f t="shared" si="154"/>
        <v>0.13002806291390909</v>
      </c>
    </row>
    <row r="1390" spans="31:40" ht="15" customHeight="1" x14ac:dyDescent="0.15">
      <c r="AE1390" s="1">
        <f>IF(COUNTIF(AE$2:AE1389,AE1389)=AE1389,AE1389-1,AE1389)</f>
        <v>86</v>
      </c>
      <c r="AF1390" s="6">
        <f t="shared" si="151"/>
        <v>0.13999999999999999</v>
      </c>
      <c r="AG1390" s="7">
        <f t="shared" si="152"/>
        <v>0.79000000000000048</v>
      </c>
      <c r="AH1390" s="8">
        <f t="shared" si="148"/>
        <v>6.9999999999999507E-2</v>
      </c>
      <c r="AJ1390" s="4">
        <f t="shared" si="149"/>
        <v>0.19299999999999995</v>
      </c>
      <c r="AK1390" s="4">
        <f t="shared" si="150"/>
        <v>0.10217989038944995</v>
      </c>
      <c r="AM1390" s="1">
        <f t="shared" si="153"/>
        <v>4.1806380089932781E-2</v>
      </c>
      <c r="AN1390" s="1">
        <f t="shared" si="154"/>
        <v>0.13008576158940577</v>
      </c>
    </row>
    <row r="1391" spans="31:40" ht="15" customHeight="1" x14ac:dyDescent="0.15">
      <c r="AE1391" s="1">
        <f>IF(COUNTIF(AE$2:AE1390,AE1390)=AE1390,AE1390-1,AE1390)</f>
        <v>86</v>
      </c>
      <c r="AF1391" s="6">
        <f t="shared" si="151"/>
        <v>0.13999999999999999</v>
      </c>
      <c r="AG1391" s="7">
        <f t="shared" si="152"/>
        <v>0.80000000000000049</v>
      </c>
      <c r="AH1391" s="8">
        <f t="shared" si="148"/>
        <v>5.9999999999999498E-2</v>
      </c>
      <c r="AJ1391" s="4">
        <f t="shared" si="149"/>
        <v>0.19199999999999995</v>
      </c>
      <c r="AK1391" s="4">
        <f t="shared" si="150"/>
        <v>0.10293007335079485</v>
      </c>
      <c r="AM1391" s="1">
        <f t="shared" si="153"/>
        <v>4.1836499960314577E-2</v>
      </c>
      <c r="AN1391" s="1">
        <f t="shared" si="154"/>
        <v>0.13014346026490248</v>
      </c>
    </row>
    <row r="1392" spans="31:40" ht="15" customHeight="1" x14ac:dyDescent="0.15">
      <c r="AE1392" s="1">
        <f>IF(COUNTIF(AE$2:AE1391,AE1391)=AE1391,AE1391-1,AE1391)</f>
        <v>86</v>
      </c>
      <c r="AF1392" s="6">
        <f t="shared" si="151"/>
        <v>0.13999999999999999</v>
      </c>
      <c r="AG1392" s="7">
        <f t="shared" si="152"/>
        <v>0.8100000000000005</v>
      </c>
      <c r="AH1392" s="8">
        <f t="shared" si="148"/>
        <v>4.9999999999999489E-2</v>
      </c>
      <c r="AJ1392" s="4">
        <f t="shared" si="149"/>
        <v>0.19099999999999995</v>
      </c>
      <c r="AK1392" s="4">
        <f t="shared" si="150"/>
        <v>0.10370347149444904</v>
      </c>
      <c r="AM1392" s="1">
        <f t="shared" si="153"/>
        <v>4.1866619830696374E-2</v>
      </c>
      <c r="AN1392" s="1">
        <f t="shared" si="154"/>
        <v>0.13020115894039916</v>
      </c>
    </row>
    <row r="1393" spans="31:40" ht="15" customHeight="1" x14ac:dyDescent="0.15">
      <c r="AE1393" s="1">
        <f>IF(COUNTIF(AE$2:AE1392,AE1392)=AE1392,AE1392-1,AE1392)</f>
        <v>86</v>
      </c>
      <c r="AF1393" s="6">
        <f t="shared" si="151"/>
        <v>0.13999999999999999</v>
      </c>
      <c r="AG1393" s="7">
        <f t="shared" si="152"/>
        <v>0.82000000000000051</v>
      </c>
      <c r="AH1393" s="8">
        <f t="shared" si="148"/>
        <v>3.999999999999948E-2</v>
      </c>
      <c r="AJ1393" s="4">
        <f t="shared" si="149"/>
        <v>0.18999999999999995</v>
      </c>
      <c r="AK1393" s="4">
        <f t="shared" si="150"/>
        <v>0.10449956937710321</v>
      </c>
      <c r="AM1393" s="1">
        <f t="shared" si="153"/>
        <v>4.189673970107817E-2</v>
      </c>
      <c r="AN1393" s="1">
        <f t="shared" si="154"/>
        <v>0.13025885761589584</v>
      </c>
    </row>
    <row r="1394" spans="31:40" ht="15" customHeight="1" x14ac:dyDescent="0.15">
      <c r="AE1394" s="1">
        <f>IF(COUNTIF(AE$2:AE1393,AE1393)=AE1393,AE1393-1,AE1393)</f>
        <v>86</v>
      </c>
      <c r="AF1394" s="6">
        <f t="shared" si="151"/>
        <v>0.13999999999999999</v>
      </c>
      <c r="AG1394" s="7">
        <f t="shared" si="152"/>
        <v>0.83000000000000052</v>
      </c>
      <c r="AH1394" s="8">
        <f t="shared" si="148"/>
        <v>2.9999999999999472E-2</v>
      </c>
      <c r="AJ1394" s="4">
        <f t="shared" si="149"/>
        <v>0.18899999999999995</v>
      </c>
      <c r="AK1394" s="4">
        <f t="shared" si="150"/>
        <v>0.10531785223788039</v>
      </c>
      <c r="AM1394" s="1">
        <f t="shared" si="153"/>
        <v>4.1926859571459967E-2</v>
      </c>
      <c r="AN1394" s="1">
        <f t="shared" si="154"/>
        <v>0.13031655629139255</v>
      </c>
    </row>
    <row r="1395" spans="31:40" ht="15" customHeight="1" x14ac:dyDescent="0.15">
      <c r="AE1395" s="1">
        <f>IF(COUNTIF(AE$2:AE1394,AE1394)=AE1394,AE1394-1,AE1394)</f>
        <v>86</v>
      </c>
      <c r="AF1395" s="6">
        <f t="shared" si="151"/>
        <v>0.13999999999999999</v>
      </c>
      <c r="AG1395" s="7">
        <f t="shared" si="152"/>
        <v>0.84000000000000052</v>
      </c>
      <c r="AH1395" s="8">
        <f t="shared" si="148"/>
        <v>1.9999999999999463E-2</v>
      </c>
      <c r="AJ1395" s="4">
        <f t="shared" si="149"/>
        <v>0.18799999999999994</v>
      </c>
      <c r="AK1395" s="4">
        <f t="shared" si="150"/>
        <v>0.10615780706099769</v>
      </c>
      <c r="AM1395" s="1">
        <f t="shared" si="153"/>
        <v>4.1956979441841763E-2</v>
      </c>
      <c r="AN1395" s="1">
        <f t="shared" si="154"/>
        <v>0.13037425496688923</v>
      </c>
    </row>
    <row r="1396" spans="31:40" ht="15" customHeight="1" x14ac:dyDescent="0.15">
      <c r="AE1396" s="1">
        <f>IF(COUNTIF(AE$2:AE1395,AE1395)=AE1395,AE1395-1,AE1395)</f>
        <v>86</v>
      </c>
      <c r="AF1396" s="6">
        <f t="shared" si="151"/>
        <v>0.13999999999999999</v>
      </c>
      <c r="AG1396" s="7">
        <f t="shared" si="152"/>
        <v>0.85000000000000053</v>
      </c>
      <c r="AH1396" s="8">
        <f t="shared" si="148"/>
        <v>9.9999999999994538E-3</v>
      </c>
      <c r="AJ1396" s="4">
        <f t="shared" si="149"/>
        <v>0.18699999999999994</v>
      </c>
      <c r="AK1396" s="4">
        <f t="shared" si="150"/>
        <v>0.10701892356027512</v>
      </c>
      <c r="AM1396" s="1">
        <f t="shared" si="153"/>
        <v>4.1987099312223559E-2</v>
      </c>
      <c r="AN1396" s="1">
        <f t="shared" si="154"/>
        <v>0.13043195364238591</v>
      </c>
    </row>
    <row r="1397" spans="31:40" ht="15" customHeight="1" x14ac:dyDescent="0.15">
      <c r="AE1397" s="1">
        <f>IF(COUNTIF(AE$2:AE1396,AE1396)=AE1396,AE1396-1,AE1396)</f>
        <v>85</v>
      </c>
      <c r="AF1397" s="6">
        <f t="shared" si="151"/>
        <v>0.15</v>
      </c>
      <c r="AG1397" s="7">
        <f t="shared" si="152"/>
        <v>0</v>
      </c>
      <c r="AH1397" s="8">
        <f t="shared" si="148"/>
        <v>0.85</v>
      </c>
      <c r="AJ1397" s="4">
        <f t="shared" si="149"/>
        <v>0.27</v>
      </c>
      <c r="AK1397" s="4">
        <f t="shared" si="150"/>
        <v>0.12925265954710563</v>
      </c>
      <c r="AM1397" s="1">
        <f t="shared" si="153"/>
        <v>4.2017219182605356E-2</v>
      </c>
      <c r="AN1397" s="1">
        <f t="shared" si="154"/>
        <v>0.13048965231788262</v>
      </c>
    </row>
    <row r="1398" spans="31:40" ht="15" customHeight="1" x14ac:dyDescent="0.15">
      <c r="AE1398" s="1">
        <f>IF(COUNTIF(AE$2:AE1397,AE1397)=AE1397,AE1397-1,AE1397)</f>
        <v>85</v>
      </c>
      <c r="AF1398" s="6">
        <f t="shared" si="151"/>
        <v>0.15</v>
      </c>
      <c r="AG1398" s="7">
        <f t="shared" si="152"/>
        <v>0.01</v>
      </c>
      <c r="AH1398" s="8">
        <f t="shared" si="148"/>
        <v>0.84</v>
      </c>
      <c r="AJ1398" s="4">
        <f t="shared" si="149"/>
        <v>0.26900000000000002</v>
      </c>
      <c r="AK1398" s="4">
        <f t="shared" si="150"/>
        <v>0.12804343013212352</v>
      </c>
      <c r="AM1398" s="1">
        <f t="shared" si="153"/>
        <v>4.2047339052987152E-2</v>
      </c>
      <c r="AN1398" s="1">
        <f t="shared" si="154"/>
        <v>0.1305473509933793</v>
      </c>
    </row>
    <row r="1399" spans="31:40" ht="15" customHeight="1" x14ac:dyDescent="0.15">
      <c r="AE1399" s="1">
        <f>IF(COUNTIF(AE$2:AE1398,AE1398)=AE1398,AE1398-1,AE1398)</f>
        <v>85</v>
      </c>
      <c r="AF1399" s="6">
        <f t="shared" si="151"/>
        <v>0.15</v>
      </c>
      <c r="AG1399" s="7">
        <f t="shared" si="152"/>
        <v>0.02</v>
      </c>
      <c r="AH1399" s="8">
        <f t="shared" si="148"/>
        <v>0.83</v>
      </c>
      <c r="AJ1399" s="4">
        <f t="shared" si="149"/>
        <v>0.26799999999999996</v>
      </c>
      <c r="AK1399" s="4">
        <f t="shared" si="150"/>
        <v>0.12684608783876622</v>
      </c>
      <c r="AM1399" s="1">
        <f t="shared" si="153"/>
        <v>4.2077458923368949E-2</v>
      </c>
      <c r="AN1399" s="1">
        <f t="shared" si="154"/>
        <v>0.13060504966887598</v>
      </c>
    </row>
    <row r="1400" spans="31:40" ht="15" customHeight="1" x14ac:dyDescent="0.15">
      <c r="AE1400" s="1">
        <f>IF(COUNTIF(AE$2:AE1399,AE1399)=AE1399,AE1399-1,AE1399)</f>
        <v>85</v>
      </c>
      <c r="AF1400" s="6">
        <f t="shared" si="151"/>
        <v>0.15</v>
      </c>
      <c r="AG1400" s="7">
        <f t="shared" si="152"/>
        <v>0.03</v>
      </c>
      <c r="AH1400" s="8">
        <f t="shared" si="148"/>
        <v>0.82</v>
      </c>
      <c r="AJ1400" s="4">
        <f t="shared" si="149"/>
        <v>0.26699999999999996</v>
      </c>
      <c r="AK1400" s="4">
        <f t="shared" si="150"/>
        <v>0.12566097246161992</v>
      </c>
      <c r="AM1400" s="1">
        <f t="shared" si="153"/>
        <v>4.2107578793750745E-2</v>
      </c>
      <c r="AN1400" s="1">
        <f t="shared" si="154"/>
        <v>0.13066274834437269</v>
      </c>
    </row>
    <row r="1401" spans="31:40" ht="15" customHeight="1" x14ac:dyDescent="0.15">
      <c r="AE1401" s="1">
        <f>IF(COUNTIF(AE$2:AE1400,AE1400)=AE1400,AE1400-1,AE1400)</f>
        <v>85</v>
      </c>
      <c r="AF1401" s="6">
        <f t="shared" si="151"/>
        <v>0.15</v>
      </c>
      <c r="AG1401" s="7">
        <f t="shared" si="152"/>
        <v>0.04</v>
      </c>
      <c r="AH1401" s="8">
        <f t="shared" si="148"/>
        <v>0.80999999999999994</v>
      </c>
      <c r="AJ1401" s="4">
        <f t="shared" si="149"/>
        <v>0.26599999999999996</v>
      </c>
      <c r="AK1401" s="4">
        <f t="shared" si="150"/>
        <v>0.12448843319762683</v>
      </c>
      <c r="AM1401" s="1">
        <f t="shared" si="153"/>
        <v>4.2137698664132542E-2</v>
      </c>
      <c r="AN1401" s="1">
        <f t="shared" si="154"/>
        <v>0.13072044701986937</v>
      </c>
    </row>
    <row r="1402" spans="31:40" ht="15" customHeight="1" x14ac:dyDescent="0.15">
      <c r="AE1402" s="1">
        <f>IF(COUNTIF(AE$2:AE1401,AE1401)=AE1401,AE1401-1,AE1401)</f>
        <v>85</v>
      </c>
      <c r="AF1402" s="6">
        <f t="shared" si="151"/>
        <v>0.15</v>
      </c>
      <c r="AG1402" s="7">
        <f t="shared" si="152"/>
        <v>0.05</v>
      </c>
      <c r="AH1402" s="8">
        <f t="shared" si="148"/>
        <v>0.79999999999999993</v>
      </c>
      <c r="AJ1402" s="4">
        <f t="shared" si="149"/>
        <v>0.26499999999999996</v>
      </c>
      <c r="AK1402" s="4">
        <f t="shared" si="150"/>
        <v>0.12332882874656678</v>
      </c>
      <c r="AM1402" s="1">
        <f t="shared" si="153"/>
        <v>4.2167818534514338E-2</v>
      </c>
      <c r="AN1402" s="1">
        <f t="shared" si="154"/>
        <v>0.13077814569536605</v>
      </c>
    </row>
    <row r="1403" spans="31:40" ht="15" customHeight="1" x14ac:dyDescent="0.15">
      <c r="AE1403" s="1">
        <f>IF(COUNTIF(AE$2:AE1402,AE1402)=AE1402,AE1402-1,AE1402)</f>
        <v>85</v>
      </c>
      <c r="AF1403" s="6">
        <f t="shared" si="151"/>
        <v>0.15</v>
      </c>
      <c r="AG1403" s="7">
        <f t="shared" si="152"/>
        <v>6.0000000000000005E-2</v>
      </c>
      <c r="AH1403" s="8">
        <f t="shared" si="148"/>
        <v>0.78999999999999992</v>
      </c>
      <c r="AJ1403" s="4">
        <f t="shared" si="149"/>
        <v>0.26399999999999996</v>
      </c>
      <c r="AK1403" s="4">
        <f t="shared" si="150"/>
        <v>0.12218252739242218</v>
      </c>
      <c r="AM1403" s="1">
        <f t="shared" si="153"/>
        <v>4.2197938404896135E-2</v>
      </c>
      <c r="AN1403" s="1">
        <f t="shared" si="154"/>
        <v>0.13083584437086276</v>
      </c>
    </row>
    <row r="1404" spans="31:40" ht="15" customHeight="1" x14ac:dyDescent="0.15">
      <c r="AE1404" s="1">
        <f>IF(COUNTIF(AE$2:AE1403,AE1403)=AE1403,AE1403-1,AE1403)</f>
        <v>85</v>
      </c>
      <c r="AF1404" s="6">
        <f t="shared" si="151"/>
        <v>0.15</v>
      </c>
      <c r="AG1404" s="7">
        <f t="shared" si="152"/>
        <v>7.0000000000000007E-2</v>
      </c>
      <c r="AH1404" s="8">
        <f t="shared" si="148"/>
        <v>0.78</v>
      </c>
      <c r="AJ1404" s="4">
        <f t="shared" si="149"/>
        <v>0.26300000000000001</v>
      </c>
      <c r="AK1404" s="4">
        <f t="shared" si="150"/>
        <v>0.12104990706316136</v>
      </c>
      <c r="AM1404" s="1">
        <f t="shared" si="153"/>
        <v>4.2228058275277931E-2</v>
      </c>
      <c r="AN1404" s="1">
        <f t="shared" si="154"/>
        <v>0.13089354304635945</v>
      </c>
    </row>
    <row r="1405" spans="31:40" ht="15" customHeight="1" x14ac:dyDescent="0.15">
      <c r="AE1405" s="1">
        <f>IF(COUNTIF(AE$2:AE1404,AE1404)=AE1404,AE1404-1,AE1404)</f>
        <v>85</v>
      </c>
      <c r="AF1405" s="6">
        <f t="shared" si="151"/>
        <v>0.15</v>
      </c>
      <c r="AG1405" s="7">
        <f t="shared" si="152"/>
        <v>0.08</v>
      </c>
      <c r="AH1405" s="8">
        <f t="shared" si="148"/>
        <v>0.77</v>
      </c>
      <c r="AJ1405" s="4">
        <f t="shared" si="149"/>
        <v>0.26200000000000001</v>
      </c>
      <c r="AK1405" s="4">
        <f t="shared" si="150"/>
        <v>0.11993135536630944</v>
      </c>
      <c r="AM1405" s="1">
        <f t="shared" si="153"/>
        <v>4.2258178145659728E-2</v>
      </c>
      <c r="AN1405" s="1">
        <f t="shared" si="154"/>
        <v>0.13095124172185613</v>
      </c>
    </row>
    <row r="1406" spans="31:40" ht="15" customHeight="1" x14ac:dyDescent="0.15">
      <c r="AE1406" s="1">
        <f>IF(COUNTIF(AE$2:AE1405,AE1405)=AE1405,AE1405-1,AE1405)</f>
        <v>85</v>
      </c>
      <c r="AF1406" s="6">
        <f t="shared" si="151"/>
        <v>0.15</v>
      </c>
      <c r="AG1406" s="7">
        <f t="shared" si="152"/>
        <v>0.09</v>
      </c>
      <c r="AH1406" s="8">
        <f t="shared" ref="AH1406:AH1469" si="155">1-AF1406-AG1406</f>
        <v>0.76</v>
      </c>
      <c r="AJ1406" s="4">
        <f t="shared" ref="AJ1406:AJ1469" si="156">AF1406*$C$4+AG1406*$C$5+AH1406*$C$6</f>
        <v>0.26100000000000001</v>
      </c>
      <c r="AK1406" s="4">
        <f t="shared" si="150"/>
        <v>0.11882726959751284</v>
      </c>
      <c r="AM1406" s="1">
        <f t="shared" si="153"/>
        <v>4.2288298016041524E-2</v>
      </c>
      <c r="AN1406" s="1">
        <f t="shared" si="154"/>
        <v>0.13100894039735284</v>
      </c>
    </row>
    <row r="1407" spans="31:40" ht="15" customHeight="1" x14ac:dyDescent="0.15">
      <c r="AE1407" s="1">
        <f>IF(COUNTIF(AE$2:AE1406,AE1406)=AE1406,AE1406-1,AE1406)</f>
        <v>85</v>
      </c>
      <c r="AF1407" s="6">
        <f t="shared" si="151"/>
        <v>0.15</v>
      </c>
      <c r="AG1407" s="7">
        <f t="shared" si="152"/>
        <v>9.9999999999999992E-2</v>
      </c>
      <c r="AH1407" s="8">
        <f t="shared" si="155"/>
        <v>0.75</v>
      </c>
      <c r="AJ1407" s="4">
        <f t="shared" si="156"/>
        <v>0.26</v>
      </c>
      <c r="AK1407" s="4">
        <f t="shared" si="150"/>
        <v>0.11773805671914243</v>
      </c>
      <c r="AM1407" s="1">
        <f t="shared" si="153"/>
        <v>4.2318417886423321E-2</v>
      </c>
      <c r="AN1407" s="1">
        <f t="shared" si="154"/>
        <v>0.13106663907284952</v>
      </c>
    </row>
    <row r="1408" spans="31:40" ht="15" customHeight="1" x14ac:dyDescent="0.15">
      <c r="AE1408" s="1">
        <f>IF(COUNTIF(AE$2:AE1407,AE1407)=AE1407,AE1407-1,AE1407)</f>
        <v>85</v>
      </c>
      <c r="AF1408" s="6">
        <f t="shared" si="151"/>
        <v>0.15</v>
      </c>
      <c r="AG1408" s="7">
        <f t="shared" si="152"/>
        <v>0.10999999999999999</v>
      </c>
      <c r="AH1408" s="8">
        <f t="shared" si="155"/>
        <v>0.74</v>
      </c>
      <c r="AJ1408" s="4">
        <f t="shared" si="156"/>
        <v>0.25900000000000001</v>
      </c>
      <c r="AK1408" s="4">
        <f t="shared" si="150"/>
        <v>0.11666413330582796</v>
      </c>
      <c r="AM1408" s="1">
        <f t="shared" si="153"/>
        <v>4.2348537756805117E-2</v>
      </c>
      <c r="AN1408" s="1">
        <f t="shared" si="154"/>
        <v>0.1311243377483462</v>
      </c>
    </row>
    <row r="1409" spans="31:40" ht="15" customHeight="1" x14ac:dyDescent="0.15">
      <c r="AE1409" s="1">
        <f>IF(COUNTIF(AE$2:AE1408,AE1408)=AE1408,AE1408-1,AE1408)</f>
        <v>85</v>
      </c>
      <c r="AF1409" s="6">
        <f t="shared" si="151"/>
        <v>0.15</v>
      </c>
      <c r="AG1409" s="7">
        <f t="shared" si="152"/>
        <v>0.11999999999999998</v>
      </c>
      <c r="AH1409" s="8">
        <f t="shared" si="155"/>
        <v>0.73</v>
      </c>
      <c r="AJ1409" s="4">
        <f t="shared" si="156"/>
        <v>0.25800000000000001</v>
      </c>
      <c r="AK1409" s="4">
        <f t="shared" si="150"/>
        <v>0.11560592545367213</v>
      </c>
      <c r="AM1409" s="1">
        <f t="shared" si="153"/>
        <v>4.2378657627186914E-2</v>
      </c>
      <c r="AN1409" s="1">
        <f t="shared" si="154"/>
        <v>0.13118203642384291</v>
      </c>
    </row>
    <row r="1410" spans="31:40" ht="15" customHeight="1" x14ac:dyDescent="0.15">
      <c r="AE1410" s="1">
        <f>IF(COUNTIF(AE$2:AE1409,AE1409)=AE1409,AE1409-1,AE1409)</f>
        <v>85</v>
      </c>
      <c r="AF1410" s="6">
        <f t="shared" si="151"/>
        <v>0.15</v>
      </c>
      <c r="AG1410" s="7">
        <f t="shared" si="152"/>
        <v>0.12999999999999998</v>
      </c>
      <c r="AH1410" s="8">
        <f t="shared" si="155"/>
        <v>0.72</v>
      </c>
      <c r="AJ1410" s="4">
        <f t="shared" si="156"/>
        <v>0.25700000000000001</v>
      </c>
      <c r="AK1410" s="4">
        <f t="shared" ref="AK1410:AK1473" si="157">SQRT(AF1410^2*E$4+AG1410^2*F$5+AH1410^2*G$6+2*AF1410*AG1410*E$5+2*AF1410*AH1410*E$6+2*AG1410*AH1410*F$6)</f>
        <v>0.11456386864976234</v>
      </c>
      <c r="AM1410" s="1">
        <f t="shared" si="153"/>
        <v>4.240877749756871E-2</v>
      </c>
      <c r="AN1410" s="1">
        <f t="shared" si="154"/>
        <v>0.13123973509933962</v>
      </c>
    </row>
    <row r="1411" spans="31:40" ht="15" customHeight="1" x14ac:dyDescent="0.15">
      <c r="AE1411" s="1">
        <f>IF(COUNTIF(AE$2:AE1410,AE1410)=AE1410,AE1410-1,AE1410)</f>
        <v>85</v>
      </c>
      <c r="AF1411" s="6">
        <f t="shared" ref="AF1411:AF1474" si="158">IF(AE1411=AE1410,AF1410,AF1410+0.01*(1-3*M$39))</f>
        <v>0.15</v>
      </c>
      <c r="AG1411" s="7">
        <f t="shared" ref="AG1411:AG1474" si="159">IF(AE1411=AE1410,AG1410+0.01*(1-3*M$39),M$39)</f>
        <v>0.13999999999999999</v>
      </c>
      <c r="AH1411" s="8">
        <f t="shared" si="155"/>
        <v>0.71</v>
      </c>
      <c r="AJ1411" s="4">
        <f t="shared" si="156"/>
        <v>0.25600000000000001</v>
      </c>
      <c r="AK1411" s="4">
        <f t="shared" si="157"/>
        <v>0.11353840759848625</v>
      </c>
      <c r="AM1411" s="1">
        <f t="shared" si="153"/>
        <v>4.2438897367950507E-2</v>
      </c>
      <c r="AN1411" s="1">
        <f t="shared" si="154"/>
        <v>0.13129743377483627</v>
      </c>
    </row>
    <row r="1412" spans="31:40" ht="15" customHeight="1" x14ac:dyDescent="0.15">
      <c r="AE1412" s="1">
        <f>IF(COUNTIF(AE$2:AE1411,AE1411)=AE1411,AE1411-1,AE1411)</f>
        <v>85</v>
      </c>
      <c r="AF1412" s="6">
        <f t="shared" si="158"/>
        <v>0.15</v>
      </c>
      <c r="AG1412" s="7">
        <f t="shared" si="159"/>
        <v>0.15</v>
      </c>
      <c r="AH1412" s="8">
        <f t="shared" si="155"/>
        <v>0.7</v>
      </c>
      <c r="AJ1412" s="4">
        <f t="shared" si="156"/>
        <v>0.255</v>
      </c>
      <c r="AK1412" s="4">
        <f t="shared" si="157"/>
        <v>0.11252999600106631</v>
      </c>
      <c r="AM1412" s="1">
        <f t="shared" ref="AM1412:AM1475" si="160">AM1411+0.0003*Z$34</f>
        <v>4.2469017238332303E-2</v>
      </c>
      <c r="AN1412" s="1">
        <f t="shared" ref="AN1412:AN1475" si="161">F$37*AM1412+C$7</f>
        <v>0.13135513245033298</v>
      </c>
    </row>
    <row r="1413" spans="31:40" ht="15" customHeight="1" x14ac:dyDescent="0.15">
      <c r="AE1413" s="1">
        <f>IF(COUNTIF(AE$2:AE1412,AE1412)=AE1412,AE1412-1,AE1412)</f>
        <v>85</v>
      </c>
      <c r="AF1413" s="6">
        <f t="shared" si="158"/>
        <v>0.15</v>
      </c>
      <c r="AG1413" s="7">
        <f t="shared" si="159"/>
        <v>0.16</v>
      </c>
      <c r="AH1413" s="8">
        <f t="shared" si="155"/>
        <v>0.69</v>
      </c>
      <c r="AJ1413" s="4">
        <f t="shared" si="156"/>
        <v>0.254</v>
      </c>
      <c r="AK1413" s="4">
        <f t="shared" si="157"/>
        <v>0.11153909628466602</v>
      </c>
      <c r="AM1413" s="1">
        <f t="shared" si="160"/>
        <v>4.24991371087141E-2</v>
      </c>
      <c r="AN1413" s="1">
        <f t="shared" si="161"/>
        <v>0.13141283112582969</v>
      </c>
    </row>
    <row r="1414" spans="31:40" ht="15" customHeight="1" x14ac:dyDescent="0.15">
      <c r="AE1414" s="1">
        <f>IF(COUNTIF(AE$2:AE1413,AE1413)=AE1413,AE1413-1,AE1413)</f>
        <v>85</v>
      </c>
      <c r="AF1414" s="6">
        <f t="shared" si="158"/>
        <v>0.15</v>
      </c>
      <c r="AG1414" s="7">
        <f t="shared" si="159"/>
        <v>0.17</v>
      </c>
      <c r="AH1414" s="8">
        <f t="shared" si="155"/>
        <v>0.67999999999999994</v>
      </c>
      <c r="AJ1414" s="4">
        <f t="shared" si="156"/>
        <v>0.253</v>
      </c>
      <c r="AK1414" s="4">
        <f t="shared" si="157"/>
        <v>0.11056617927739024</v>
      </c>
      <c r="AM1414" s="1">
        <f t="shared" si="160"/>
        <v>4.2529256979095896E-2</v>
      </c>
      <c r="AN1414" s="1">
        <f t="shared" si="161"/>
        <v>0.13147052980132634</v>
      </c>
    </row>
    <row r="1415" spans="31:40" ht="15" customHeight="1" x14ac:dyDescent="0.15">
      <c r="AE1415" s="1">
        <f>IF(COUNTIF(AE$2:AE1414,AE1414)=AE1414,AE1414-1,AE1414)</f>
        <v>85</v>
      </c>
      <c r="AF1415" s="6">
        <f t="shared" si="158"/>
        <v>0.15</v>
      </c>
      <c r="AG1415" s="7">
        <f t="shared" si="159"/>
        <v>0.18000000000000002</v>
      </c>
      <c r="AH1415" s="8">
        <f t="shared" si="155"/>
        <v>0.66999999999999993</v>
      </c>
      <c r="AJ1415" s="4">
        <f t="shared" si="156"/>
        <v>0.252</v>
      </c>
      <c r="AK1415" s="4">
        <f t="shared" si="157"/>
        <v>0.10961172382551056</v>
      </c>
      <c r="AM1415" s="1">
        <f t="shared" si="160"/>
        <v>4.2559376849477693E-2</v>
      </c>
      <c r="AN1415" s="1">
        <f t="shared" si="161"/>
        <v>0.13152822847682305</v>
      </c>
    </row>
    <row r="1416" spans="31:40" ht="15" customHeight="1" x14ac:dyDescent="0.15">
      <c r="AE1416" s="1">
        <f>IF(COUNTIF(AE$2:AE1415,AE1415)=AE1415,AE1415-1,AE1415)</f>
        <v>85</v>
      </c>
      <c r="AF1416" s="6">
        <f t="shared" si="158"/>
        <v>0.15</v>
      </c>
      <c r="AG1416" s="7">
        <f t="shared" si="159"/>
        <v>0.19000000000000003</v>
      </c>
      <c r="AH1416" s="8">
        <f t="shared" si="155"/>
        <v>0.65999999999999992</v>
      </c>
      <c r="AJ1416" s="4">
        <f t="shared" si="156"/>
        <v>0.251</v>
      </c>
      <c r="AK1416" s="4">
        <f t="shared" si="157"/>
        <v>0.10867621634930064</v>
      </c>
      <c r="AM1416" s="1">
        <f t="shared" si="160"/>
        <v>4.2589496719859489E-2</v>
      </c>
      <c r="AN1416" s="1">
        <f t="shared" si="161"/>
        <v>0.13158592715231976</v>
      </c>
    </row>
    <row r="1417" spans="31:40" ht="15" customHeight="1" x14ac:dyDescent="0.15">
      <c r="AE1417" s="1">
        <f>IF(COUNTIF(AE$2:AE1416,AE1416)=AE1416,AE1416-1,AE1416)</f>
        <v>85</v>
      </c>
      <c r="AF1417" s="6">
        <f t="shared" si="158"/>
        <v>0.15</v>
      </c>
      <c r="AG1417" s="7">
        <f t="shared" si="159"/>
        <v>0.20000000000000004</v>
      </c>
      <c r="AH1417" s="8">
        <f t="shared" si="155"/>
        <v>0.64999999999999991</v>
      </c>
      <c r="AJ1417" s="4">
        <f t="shared" si="156"/>
        <v>0.25</v>
      </c>
      <c r="AK1417" s="4">
        <f t="shared" si="157"/>
        <v>0.10776015033397084</v>
      </c>
      <c r="AM1417" s="1">
        <f t="shared" si="160"/>
        <v>4.2619616590241285E-2</v>
      </c>
      <c r="AN1417" s="1">
        <f t="shared" si="161"/>
        <v>0.13164362582781644</v>
      </c>
    </row>
    <row r="1418" spans="31:40" ht="15" customHeight="1" x14ac:dyDescent="0.15">
      <c r="AE1418" s="1">
        <f>IF(COUNTIF(AE$2:AE1417,AE1417)=AE1417,AE1417-1,AE1417)</f>
        <v>85</v>
      </c>
      <c r="AF1418" s="6">
        <f t="shared" si="158"/>
        <v>0.15</v>
      </c>
      <c r="AG1418" s="7">
        <f t="shared" si="159"/>
        <v>0.21000000000000005</v>
      </c>
      <c r="AH1418" s="8">
        <f t="shared" si="155"/>
        <v>0.6399999999999999</v>
      </c>
      <c r="AJ1418" s="4">
        <f t="shared" si="156"/>
        <v>0.249</v>
      </c>
      <c r="AK1418" s="4">
        <f t="shared" si="157"/>
        <v>0.10686402575235501</v>
      </c>
      <c r="AM1418" s="1">
        <f t="shared" si="160"/>
        <v>4.2649736460623082E-2</v>
      </c>
      <c r="AN1418" s="1">
        <f t="shared" si="161"/>
        <v>0.13170132450331312</v>
      </c>
    </row>
    <row r="1419" spans="31:40" ht="15" customHeight="1" x14ac:dyDescent="0.15">
      <c r="AE1419" s="1">
        <f>IF(COUNTIF(AE$2:AE1418,AE1418)=AE1418,AE1418-1,AE1418)</f>
        <v>85</v>
      </c>
      <c r="AF1419" s="6">
        <f t="shared" si="158"/>
        <v>0.15</v>
      </c>
      <c r="AG1419" s="7">
        <f t="shared" si="159"/>
        <v>0.22000000000000006</v>
      </c>
      <c r="AH1419" s="8">
        <f t="shared" si="155"/>
        <v>0.62999999999999989</v>
      </c>
      <c r="AJ1419" s="4">
        <f t="shared" si="156"/>
        <v>0.248</v>
      </c>
      <c r="AK1419" s="4">
        <f t="shared" si="157"/>
        <v>0.1059883484162292</v>
      </c>
      <c r="AM1419" s="1">
        <f t="shared" si="160"/>
        <v>4.2679856331004878E-2</v>
      </c>
      <c r="AN1419" s="1">
        <f t="shared" si="161"/>
        <v>0.13175902317880983</v>
      </c>
    </row>
    <row r="1420" spans="31:40" ht="15" customHeight="1" x14ac:dyDescent="0.15">
      <c r="AE1420" s="1">
        <f>IF(COUNTIF(AE$2:AE1419,AE1419)=AE1419,AE1419-1,AE1419)</f>
        <v>85</v>
      </c>
      <c r="AF1420" s="6">
        <f t="shared" si="158"/>
        <v>0.15</v>
      </c>
      <c r="AG1420" s="7">
        <f t="shared" si="159"/>
        <v>0.23000000000000007</v>
      </c>
      <c r="AH1420" s="8">
        <f t="shared" si="155"/>
        <v>0.61999999999999988</v>
      </c>
      <c r="AJ1420" s="4">
        <f t="shared" si="156"/>
        <v>0.247</v>
      </c>
      <c r="AK1420" s="4">
        <f t="shared" si="157"/>
        <v>0.10513362925344105</v>
      </c>
      <c r="AM1420" s="1">
        <f t="shared" si="160"/>
        <v>4.2709976201386675E-2</v>
      </c>
      <c r="AN1420" s="1">
        <f t="shared" si="161"/>
        <v>0.13181672185430651</v>
      </c>
    </row>
    <row r="1421" spans="31:40" ht="15" customHeight="1" x14ac:dyDescent="0.15">
      <c r="AE1421" s="1">
        <f>IF(COUNTIF(AE$2:AE1420,AE1420)=AE1420,AE1420-1,AE1420)</f>
        <v>85</v>
      </c>
      <c r="AF1421" s="6">
        <f t="shared" si="158"/>
        <v>0.15</v>
      </c>
      <c r="AG1421" s="7">
        <f t="shared" si="159"/>
        <v>0.24000000000000007</v>
      </c>
      <c r="AH1421" s="8">
        <f t="shared" si="155"/>
        <v>0.60999999999999988</v>
      </c>
      <c r="AJ1421" s="4">
        <f t="shared" si="156"/>
        <v>0.246</v>
      </c>
      <c r="AK1421" s="4">
        <f t="shared" si="157"/>
        <v>0.10430038350840326</v>
      </c>
      <c r="AM1421" s="1">
        <f t="shared" si="160"/>
        <v>4.2740096071768471E-2</v>
      </c>
      <c r="AN1421" s="1">
        <f t="shared" si="161"/>
        <v>0.13187442052980319</v>
      </c>
    </row>
    <row r="1422" spans="31:40" ht="15" customHeight="1" x14ac:dyDescent="0.15">
      <c r="AE1422" s="1">
        <f>IF(COUNTIF(AE$2:AE1421,AE1421)=AE1421,AE1421-1,AE1421)</f>
        <v>85</v>
      </c>
      <c r="AF1422" s="6">
        <f t="shared" si="158"/>
        <v>0.15</v>
      </c>
      <c r="AG1422" s="7">
        <f t="shared" si="159"/>
        <v>0.25000000000000006</v>
      </c>
      <c r="AH1422" s="8">
        <f t="shared" si="155"/>
        <v>0.59999999999999987</v>
      </c>
      <c r="AJ1422" s="4">
        <f t="shared" si="156"/>
        <v>0.245</v>
      </c>
      <c r="AK1422" s="4">
        <f t="shared" si="157"/>
        <v>0.10348912986396201</v>
      </c>
      <c r="AM1422" s="1">
        <f t="shared" si="160"/>
        <v>4.2770215942150268E-2</v>
      </c>
      <c r="AN1422" s="1">
        <f t="shared" si="161"/>
        <v>0.1319321192052999</v>
      </c>
    </row>
    <row r="1423" spans="31:40" ht="15" customHeight="1" x14ac:dyDescent="0.15">
      <c r="AE1423" s="1">
        <f>IF(COUNTIF(AE$2:AE1422,AE1422)=AE1422,AE1422-1,AE1422)</f>
        <v>85</v>
      </c>
      <c r="AF1423" s="6">
        <f t="shared" si="158"/>
        <v>0.15</v>
      </c>
      <c r="AG1423" s="7">
        <f t="shared" si="159"/>
        <v>0.26000000000000006</v>
      </c>
      <c r="AH1423" s="8">
        <f t="shared" si="155"/>
        <v>0.58999999999999986</v>
      </c>
      <c r="AJ1423" s="4">
        <f t="shared" si="156"/>
        <v>0.24399999999999999</v>
      </c>
      <c r="AK1423" s="4">
        <f t="shared" si="157"/>
        <v>0.10270038948319522</v>
      </c>
      <c r="AM1423" s="1">
        <f t="shared" si="160"/>
        <v>4.2800335812532064E-2</v>
      </c>
      <c r="AN1423" s="1">
        <f t="shared" si="161"/>
        <v>0.13198981788079658</v>
      </c>
    </row>
    <row r="1424" spans="31:40" ht="15" customHeight="1" x14ac:dyDescent="0.15">
      <c r="AE1424" s="1">
        <f>IF(COUNTIF(AE$2:AE1423,AE1423)=AE1423,AE1423-1,AE1423)</f>
        <v>85</v>
      </c>
      <c r="AF1424" s="6">
        <f t="shared" si="158"/>
        <v>0.15</v>
      </c>
      <c r="AG1424" s="7">
        <f t="shared" si="159"/>
        <v>0.27000000000000007</v>
      </c>
      <c r="AH1424" s="8">
        <f t="shared" si="155"/>
        <v>0.57999999999999985</v>
      </c>
      <c r="AJ1424" s="4">
        <f t="shared" si="156"/>
        <v>0.24299999999999999</v>
      </c>
      <c r="AK1424" s="4">
        <f t="shared" si="157"/>
        <v>0.10193468497032791</v>
      </c>
      <c r="AM1424" s="1">
        <f t="shared" si="160"/>
        <v>4.2830455682913861E-2</v>
      </c>
      <c r="AN1424" s="1">
        <f t="shared" si="161"/>
        <v>0.13204751655629327</v>
      </c>
    </row>
    <row r="1425" spans="31:40" ht="15" customHeight="1" x14ac:dyDescent="0.15">
      <c r="AE1425" s="1">
        <f>IF(COUNTIF(AE$2:AE1424,AE1424)=AE1424,AE1424-1,AE1424)</f>
        <v>85</v>
      </c>
      <c r="AF1425" s="6">
        <f t="shared" si="158"/>
        <v>0.15</v>
      </c>
      <c r="AG1425" s="7">
        <f t="shared" si="159"/>
        <v>0.28000000000000008</v>
      </c>
      <c r="AH1425" s="8">
        <f t="shared" si="155"/>
        <v>0.56999999999999984</v>
      </c>
      <c r="AJ1425" s="4">
        <f t="shared" si="156"/>
        <v>0.24199999999999999</v>
      </c>
      <c r="AK1425" s="4">
        <f t="shared" si="157"/>
        <v>0.10119253925067793</v>
      </c>
      <c r="AM1425" s="1">
        <f t="shared" si="160"/>
        <v>4.2860575553295657E-2</v>
      </c>
      <c r="AN1425" s="1">
        <f t="shared" si="161"/>
        <v>0.13210521523178997</v>
      </c>
    </row>
    <row r="1426" spans="31:40" ht="15" customHeight="1" x14ac:dyDescent="0.15">
      <c r="AE1426" s="1">
        <f>IF(COUNTIF(AE$2:AE1425,AE1425)=AE1425,AE1425-1,AE1425)</f>
        <v>85</v>
      </c>
      <c r="AF1426" s="6">
        <f t="shared" si="158"/>
        <v>0.15</v>
      </c>
      <c r="AG1426" s="7">
        <f t="shared" si="159"/>
        <v>0.29000000000000009</v>
      </c>
      <c r="AH1426" s="8">
        <f t="shared" si="155"/>
        <v>0.55999999999999983</v>
      </c>
      <c r="AJ1426" s="4">
        <f t="shared" si="156"/>
        <v>0.24099999999999999</v>
      </c>
      <c r="AK1426" s="4">
        <f t="shared" si="157"/>
        <v>0.10047447437035933</v>
      </c>
      <c r="AM1426" s="1">
        <f t="shared" si="160"/>
        <v>4.2890695423677454E-2</v>
      </c>
      <c r="AN1426" s="1">
        <f t="shared" si="161"/>
        <v>0.13216291390728666</v>
      </c>
    </row>
    <row r="1427" spans="31:40" ht="15" customHeight="1" x14ac:dyDescent="0.15">
      <c r="AE1427" s="1">
        <f>IF(COUNTIF(AE$2:AE1426,AE1426)=AE1426,AE1426-1,AE1426)</f>
        <v>85</v>
      </c>
      <c r="AF1427" s="6">
        <f t="shared" si="158"/>
        <v>0.15</v>
      </c>
      <c r="AG1427" s="7">
        <f t="shared" si="159"/>
        <v>0.3000000000000001</v>
      </c>
      <c r="AH1427" s="8">
        <f t="shared" si="155"/>
        <v>0.54999999999999982</v>
      </c>
      <c r="AJ1427" s="4">
        <f t="shared" si="156"/>
        <v>0.24</v>
      </c>
      <c r="AK1427" s="4">
        <f t="shared" si="157"/>
        <v>9.978101021737551E-2</v>
      </c>
      <c r="AM1427" s="1">
        <f t="shared" si="160"/>
        <v>4.292081529405925E-2</v>
      </c>
      <c r="AN1427" s="1">
        <f t="shared" si="161"/>
        <v>0.13222061258278334</v>
      </c>
    </row>
    <row r="1428" spans="31:40" ht="15" customHeight="1" x14ac:dyDescent="0.15">
      <c r="AE1428" s="1">
        <f>IF(COUNTIF(AE$2:AE1427,AE1427)=AE1427,AE1427-1,AE1427)</f>
        <v>85</v>
      </c>
      <c r="AF1428" s="6">
        <f t="shared" si="158"/>
        <v>0.15</v>
      </c>
      <c r="AG1428" s="7">
        <f t="shared" si="159"/>
        <v>0.31000000000000011</v>
      </c>
      <c r="AH1428" s="8">
        <f t="shared" si="155"/>
        <v>0.53999999999999981</v>
      </c>
      <c r="AJ1428" s="4">
        <f t="shared" si="156"/>
        <v>0.23899999999999999</v>
      </c>
      <c r="AK1428" s="4">
        <f t="shared" si="157"/>
        <v>9.9112663166721515E-2</v>
      </c>
      <c r="AM1428" s="1">
        <f t="shared" si="160"/>
        <v>4.2950935164441047E-2</v>
      </c>
      <c r="AN1428" s="1">
        <f t="shared" si="161"/>
        <v>0.13227831125828005</v>
      </c>
    </row>
    <row r="1429" spans="31:40" ht="15" customHeight="1" x14ac:dyDescent="0.15">
      <c r="AE1429" s="1">
        <f>IF(COUNTIF(AE$2:AE1428,AE1428)=AE1428,AE1428-1,AE1428)</f>
        <v>85</v>
      </c>
      <c r="AF1429" s="6">
        <f t="shared" si="158"/>
        <v>0.15</v>
      </c>
      <c r="AG1429" s="7">
        <f t="shared" si="159"/>
        <v>0.32000000000000012</v>
      </c>
      <c r="AH1429" s="8">
        <f t="shared" si="155"/>
        <v>0.5299999999999998</v>
      </c>
      <c r="AJ1429" s="4">
        <f t="shared" si="156"/>
        <v>0.23799999999999999</v>
      </c>
      <c r="AK1429" s="4">
        <f t="shared" si="157"/>
        <v>9.8469944653178293E-2</v>
      </c>
      <c r="AM1429" s="1">
        <f t="shared" si="160"/>
        <v>4.2981055034822843E-2</v>
      </c>
      <c r="AN1429" s="1">
        <f t="shared" si="161"/>
        <v>0.13233600993377673</v>
      </c>
    </row>
    <row r="1430" spans="31:40" ht="15" customHeight="1" x14ac:dyDescent="0.15">
      <c r="AE1430" s="1">
        <f>IF(COUNTIF(AE$2:AE1429,AE1429)=AE1429,AE1429-1,AE1429)</f>
        <v>85</v>
      </c>
      <c r="AF1430" s="6">
        <f t="shared" si="158"/>
        <v>0.15</v>
      </c>
      <c r="AG1430" s="7">
        <f t="shared" si="159"/>
        <v>0.33000000000000013</v>
      </c>
      <c r="AH1430" s="8">
        <f t="shared" si="155"/>
        <v>0.5199999999999998</v>
      </c>
      <c r="AJ1430" s="4">
        <f t="shared" si="156"/>
        <v>0.23699999999999999</v>
      </c>
      <c r="AK1430" s="4">
        <f t="shared" si="157"/>
        <v>9.7853359676609963E-2</v>
      </c>
      <c r="AM1430" s="1">
        <f t="shared" si="160"/>
        <v>4.301117490520464E-2</v>
      </c>
      <c r="AN1430" s="1">
        <f t="shared" si="161"/>
        <v>0.13239370860927341</v>
      </c>
    </row>
    <row r="1431" spans="31:40" ht="15" customHeight="1" x14ac:dyDescent="0.15">
      <c r="AE1431" s="1">
        <f>IF(COUNTIF(AE$2:AE1430,AE1430)=AE1430,AE1430-1,AE1430)</f>
        <v>85</v>
      </c>
      <c r="AF1431" s="6">
        <f t="shared" si="158"/>
        <v>0.15</v>
      </c>
      <c r="AG1431" s="7">
        <f t="shared" si="159"/>
        <v>0.34000000000000014</v>
      </c>
      <c r="AH1431" s="8">
        <f t="shared" si="155"/>
        <v>0.50999999999999979</v>
      </c>
      <c r="AJ1431" s="4">
        <f t="shared" si="156"/>
        <v>0.23599999999999999</v>
      </c>
      <c r="AK1431" s="4">
        <f t="shared" si="157"/>
        <v>9.7263405245755177E-2</v>
      </c>
      <c r="AM1431" s="1">
        <f t="shared" si="160"/>
        <v>4.3041294775586436E-2</v>
      </c>
      <c r="AN1431" s="1">
        <f t="shared" si="161"/>
        <v>0.13245140728477012</v>
      </c>
    </row>
    <row r="1432" spans="31:40" ht="15" customHeight="1" x14ac:dyDescent="0.15">
      <c r="AE1432" s="1">
        <f>IF(COUNTIF(AE$2:AE1431,AE1431)=AE1431,AE1431-1,AE1431)</f>
        <v>85</v>
      </c>
      <c r="AF1432" s="6">
        <f t="shared" si="158"/>
        <v>0.15</v>
      </c>
      <c r="AG1432" s="7">
        <f t="shared" si="159"/>
        <v>0.35000000000000014</v>
      </c>
      <c r="AH1432" s="8">
        <f t="shared" si="155"/>
        <v>0.49999999999999983</v>
      </c>
      <c r="AJ1432" s="4">
        <f t="shared" si="156"/>
        <v>0.23499999999999999</v>
      </c>
      <c r="AK1432" s="4">
        <f t="shared" si="157"/>
        <v>9.6700568767717168E-2</v>
      </c>
      <c r="AM1432" s="1">
        <f t="shared" si="160"/>
        <v>4.3071414645968233E-2</v>
      </c>
      <c r="AN1432" s="1">
        <f t="shared" si="161"/>
        <v>0.1325091059602668</v>
      </c>
    </row>
    <row r="1433" spans="31:40" ht="15" customHeight="1" x14ac:dyDescent="0.15">
      <c r="AE1433" s="1">
        <f>IF(COUNTIF(AE$2:AE1432,AE1432)=AE1432,AE1432-1,AE1432)</f>
        <v>85</v>
      </c>
      <c r="AF1433" s="6">
        <f t="shared" si="158"/>
        <v>0.15</v>
      </c>
      <c r="AG1433" s="7">
        <f t="shared" si="159"/>
        <v>0.36000000000000015</v>
      </c>
      <c r="AH1433" s="8">
        <f t="shared" si="155"/>
        <v>0.48999999999999982</v>
      </c>
      <c r="AJ1433" s="4">
        <f t="shared" si="156"/>
        <v>0.23399999999999999</v>
      </c>
      <c r="AK1433" s="4">
        <f t="shared" si="157"/>
        <v>9.6165326391584594E-2</v>
      </c>
      <c r="AM1433" s="1">
        <f t="shared" si="160"/>
        <v>4.3101534516350029E-2</v>
      </c>
      <c r="AN1433" s="1">
        <f t="shared" si="161"/>
        <v>0.13256680463576348</v>
      </c>
    </row>
    <row r="1434" spans="31:40" ht="15" customHeight="1" x14ac:dyDescent="0.15">
      <c r="AE1434" s="1">
        <f>IF(COUNTIF(AE$2:AE1433,AE1433)=AE1433,AE1433-1,AE1433)</f>
        <v>85</v>
      </c>
      <c r="AF1434" s="6">
        <f t="shared" si="158"/>
        <v>0.15</v>
      </c>
      <c r="AG1434" s="7">
        <f t="shared" si="159"/>
        <v>0.37000000000000016</v>
      </c>
      <c r="AH1434" s="8">
        <f t="shared" si="155"/>
        <v>0.47999999999999982</v>
      </c>
      <c r="AJ1434" s="4">
        <f t="shared" si="156"/>
        <v>0.23299999999999998</v>
      </c>
      <c r="AK1434" s="4">
        <f t="shared" si="157"/>
        <v>9.5658141315833639E-2</v>
      </c>
      <c r="AM1434" s="1">
        <f t="shared" si="160"/>
        <v>4.3131654386731826E-2</v>
      </c>
      <c r="AN1434" s="1">
        <f t="shared" si="161"/>
        <v>0.13262450331126019</v>
      </c>
    </row>
    <row r="1435" spans="31:40" ht="15" customHeight="1" x14ac:dyDescent="0.15">
      <c r="AE1435" s="1">
        <f>IF(COUNTIF(AE$2:AE1434,AE1434)=AE1434,AE1434-1,AE1434)</f>
        <v>85</v>
      </c>
      <c r="AF1435" s="6">
        <f t="shared" si="158"/>
        <v>0.15</v>
      </c>
      <c r="AG1435" s="7">
        <f t="shared" si="159"/>
        <v>0.38000000000000017</v>
      </c>
      <c r="AH1435" s="8">
        <f t="shared" si="155"/>
        <v>0.46999999999999981</v>
      </c>
      <c r="AJ1435" s="4">
        <f t="shared" si="156"/>
        <v>0.23199999999999998</v>
      </c>
      <c r="AK1435" s="4">
        <f t="shared" si="157"/>
        <v>9.5179462070343709E-2</v>
      </c>
      <c r="AM1435" s="1">
        <f t="shared" si="160"/>
        <v>4.3161774257113622E-2</v>
      </c>
      <c r="AN1435" s="1">
        <f t="shared" si="161"/>
        <v>0.13268220198675687</v>
      </c>
    </row>
    <row r="1436" spans="31:40" ht="15" customHeight="1" x14ac:dyDescent="0.15">
      <c r="AE1436" s="1">
        <f>IF(COUNTIF(AE$2:AE1435,AE1435)=AE1435,AE1435-1,AE1435)</f>
        <v>85</v>
      </c>
      <c r="AF1436" s="6">
        <f t="shared" si="158"/>
        <v>0.15</v>
      </c>
      <c r="AG1436" s="7">
        <f t="shared" si="159"/>
        <v>0.39000000000000018</v>
      </c>
      <c r="AH1436" s="8">
        <f t="shared" si="155"/>
        <v>0.4599999999999998</v>
      </c>
      <c r="AJ1436" s="4">
        <f t="shared" si="156"/>
        <v>0.23099999999999998</v>
      </c>
      <c r="AK1436" s="4">
        <f t="shared" si="157"/>
        <v>9.4729720784978558E-2</v>
      </c>
      <c r="AM1436" s="1">
        <f t="shared" si="160"/>
        <v>4.3191894127495419E-2</v>
      </c>
      <c r="AN1436" s="1">
        <f t="shared" si="161"/>
        <v>0.13273990066225355</v>
      </c>
    </row>
    <row r="1437" spans="31:40" ht="15" customHeight="1" x14ac:dyDescent="0.15">
      <c r="AE1437" s="1">
        <f>IF(COUNTIF(AE$2:AE1436,AE1436)=AE1436,AE1436-1,AE1436)</f>
        <v>85</v>
      </c>
      <c r="AF1437" s="6">
        <f t="shared" si="158"/>
        <v>0.15</v>
      </c>
      <c r="AG1437" s="7">
        <f t="shared" si="159"/>
        <v>0.40000000000000019</v>
      </c>
      <c r="AH1437" s="8">
        <f t="shared" si="155"/>
        <v>0.44999999999999979</v>
      </c>
      <c r="AJ1437" s="4">
        <f t="shared" si="156"/>
        <v>0.22999999999999998</v>
      </c>
      <c r="AK1437" s="4">
        <f t="shared" si="157"/>
        <v>9.4309331457708881E-2</v>
      </c>
      <c r="AM1437" s="1">
        <f t="shared" si="160"/>
        <v>4.3222013997877215E-2</v>
      </c>
      <c r="AN1437" s="1">
        <f t="shared" si="161"/>
        <v>0.13279759933775026</v>
      </c>
    </row>
    <row r="1438" spans="31:40" ht="15" customHeight="1" x14ac:dyDescent="0.15">
      <c r="AE1438" s="1">
        <f>IF(COUNTIF(AE$2:AE1437,AE1437)=AE1437,AE1437-1,AE1437)</f>
        <v>85</v>
      </c>
      <c r="AF1438" s="6">
        <f t="shared" si="158"/>
        <v>0.15</v>
      </c>
      <c r="AG1438" s="7">
        <f t="shared" si="159"/>
        <v>0.4100000000000002</v>
      </c>
      <c r="AH1438" s="8">
        <f t="shared" si="155"/>
        <v>0.43999999999999978</v>
      </c>
      <c r="AJ1438" s="4">
        <f t="shared" si="156"/>
        <v>0.22899999999999998</v>
      </c>
      <c r="AK1438" s="4">
        <f t="shared" si="157"/>
        <v>9.3918688236154554E-2</v>
      </c>
      <c r="AM1438" s="1">
        <f t="shared" si="160"/>
        <v>4.3252133868259011E-2</v>
      </c>
      <c r="AN1438" s="1">
        <f t="shared" si="161"/>
        <v>0.13285529801324694</v>
      </c>
    </row>
    <row r="1439" spans="31:40" ht="15" customHeight="1" x14ac:dyDescent="0.15">
      <c r="AE1439" s="1">
        <f>IF(COUNTIF(AE$2:AE1438,AE1438)=AE1438,AE1438-1,AE1438)</f>
        <v>85</v>
      </c>
      <c r="AF1439" s="6">
        <f t="shared" si="158"/>
        <v>0.15</v>
      </c>
      <c r="AG1439" s="7">
        <f t="shared" si="159"/>
        <v>0.42000000000000021</v>
      </c>
      <c r="AH1439" s="8">
        <f t="shared" si="155"/>
        <v>0.42999999999999977</v>
      </c>
      <c r="AJ1439" s="4">
        <f t="shared" si="156"/>
        <v>0.22799999999999998</v>
      </c>
      <c r="AK1439" s="4">
        <f t="shared" si="157"/>
        <v>9.3558163727170268E-2</v>
      </c>
      <c r="AM1439" s="1">
        <f t="shared" si="160"/>
        <v>4.3282253738640808E-2</v>
      </c>
      <c r="AN1439" s="1">
        <f t="shared" si="161"/>
        <v>0.13291299668874362</v>
      </c>
    </row>
    <row r="1440" spans="31:40" ht="15" customHeight="1" x14ac:dyDescent="0.15">
      <c r="AE1440" s="1">
        <f>IF(COUNTIF(AE$2:AE1439,AE1439)=AE1439,AE1439-1,AE1439)</f>
        <v>85</v>
      </c>
      <c r="AF1440" s="6">
        <f t="shared" si="158"/>
        <v>0.15</v>
      </c>
      <c r="AG1440" s="7">
        <f t="shared" si="159"/>
        <v>0.43000000000000022</v>
      </c>
      <c r="AH1440" s="8">
        <f t="shared" si="155"/>
        <v>0.41999999999999976</v>
      </c>
      <c r="AJ1440" s="4">
        <f t="shared" si="156"/>
        <v>0.22699999999999998</v>
      </c>
      <c r="AK1440" s="4">
        <f t="shared" si="157"/>
        <v>9.3228107349661443E-2</v>
      </c>
      <c r="AM1440" s="1">
        <f t="shared" si="160"/>
        <v>4.3312373609022604E-2</v>
      </c>
      <c r="AN1440" s="1">
        <f t="shared" si="161"/>
        <v>0.13297069536424033</v>
      </c>
    </row>
    <row r="1441" spans="31:40" ht="15" customHeight="1" x14ac:dyDescent="0.15">
      <c r="AE1441" s="1">
        <f>IF(COUNTIF(AE$2:AE1440,AE1440)=AE1440,AE1440-1,AE1440)</f>
        <v>85</v>
      </c>
      <c r="AF1441" s="6">
        <f t="shared" si="158"/>
        <v>0.15</v>
      </c>
      <c r="AG1441" s="7">
        <f t="shared" si="159"/>
        <v>0.44000000000000022</v>
      </c>
      <c r="AH1441" s="8">
        <f t="shared" si="155"/>
        <v>0.40999999999999975</v>
      </c>
      <c r="AJ1441" s="4">
        <f t="shared" si="156"/>
        <v>0.22599999999999998</v>
      </c>
      <c r="AK1441" s="4">
        <f t="shared" si="157"/>
        <v>9.2928843746169568E-2</v>
      </c>
      <c r="AM1441" s="1">
        <f t="shared" si="160"/>
        <v>4.3342493479404401E-2</v>
      </c>
      <c r="AN1441" s="1">
        <f t="shared" si="161"/>
        <v>0.13302839403973701</v>
      </c>
    </row>
    <row r="1442" spans="31:40" ht="15" customHeight="1" x14ac:dyDescent="0.15">
      <c r="AE1442" s="1">
        <f>IF(COUNTIF(AE$2:AE1441,AE1441)=AE1441,AE1441-1,AE1441)</f>
        <v>85</v>
      </c>
      <c r="AF1442" s="6">
        <f t="shared" si="158"/>
        <v>0.15</v>
      </c>
      <c r="AG1442" s="7">
        <f t="shared" si="159"/>
        <v>0.45000000000000023</v>
      </c>
      <c r="AH1442" s="8">
        <f t="shared" si="155"/>
        <v>0.39999999999999974</v>
      </c>
      <c r="AJ1442" s="4">
        <f t="shared" si="156"/>
        <v>0.22499999999999998</v>
      </c>
      <c r="AK1442" s="4">
        <f t="shared" si="157"/>
        <v>9.2660671268882999E-2</v>
      </c>
      <c r="AM1442" s="1">
        <f t="shared" si="160"/>
        <v>4.3372613349786197E-2</v>
      </c>
      <c r="AN1442" s="1">
        <f t="shared" si="161"/>
        <v>0.13308609271523369</v>
      </c>
    </row>
    <row r="1443" spans="31:40" ht="15" customHeight="1" x14ac:dyDescent="0.15">
      <c r="AE1443" s="1">
        <f>IF(COUNTIF(AE$2:AE1442,AE1442)=AE1442,AE1442-1,AE1442)</f>
        <v>85</v>
      </c>
      <c r="AF1443" s="6">
        <f t="shared" si="158"/>
        <v>0.15</v>
      </c>
      <c r="AG1443" s="7">
        <f t="shared" si="159"/>
        <v>0.46000000000000024</v>
      </c>
      <c r="AH1443" s="8">
        <f t="shared" si="155"/>
        <v>0.38999999999999974</v>
      </c>
      <c r="AJ1443" s="4">
        <f t="shared" si="156"/>
        <v>0.22399999999999998</v>
      </c>
      <c r="AK1443" s="4">
        <f t="shared" si="157"/>
        <v>9.2423860555594622E-2</v>
      </c>
      <c r="AM1443" s="1">
        <f t="shared" si="160"/>
        <v>4.3402733220167994E-2</v>
      </c>
      <c r="AN1443" s="1">
        <f t="shared" si="161"/>
        <v>0.1331437913907304</v>
      </c>
    </row>
    <row r="1444" spans="31:40" ht="15" customHeight="1" x14ac:dyDescent="0.15">
      <c r="AE1444" s="1">
        <f>IF(COUNTIF(AE$2:AE1443,AE1443)=AE1443,AE1443-1,AE1443)</f>
        <v>85</v>
      </c>
      <c r="AF1444" s="6">
        <f t="shared" si="158"/>
        <v>0.15</v>
      </c>
      <c r="AG1444" s="7">
        <f t="shared" si="159"/>
        <v>0.47000000000000025</v>
      </c>
      <c r="AH1444" s="8">
        <f t="shared" si="155"/>
        <v>0.37999999999999973</v>
      </c>
      <c r="AJ1444" s="4">
        <f t="shared" si="156"/>
        <v>0.22299999999999998</v>
      </c>
      <c r="AK1444" s="4">
        <f t="shared" si="157"/>
        <v>9.2218653210725213E-2</v>
      </c>
      <c r="AM1444" s="1">
        <f t="shared" si="160"/>
        <v>4.343285309054979E-2</v>
      </c>
      <c r="AN1444" s="1">
        <f t="shared" si="161"/>
        <v>0.13320149006622709</v>
      </c>
    </row>
    <row r="1445" spans="31:40" ht="15" customHeight="1" x14ac:dyDescent="0.15">
      <c r="AE1445" s="1">
        <f>IF(COUNTIF(AE$2:AE1444,AE1444)=AE1444,AE1444-1,AE1444)</f>
        <v>85</v>
      </c>
      <c r="AF1445" s="6">
        <f t="shared" si="158"/>
        <v>0.15</v>
      </c>
      <c r="AG1445" s="7">
        <f t="shared" si="159"/>
        <v>0.48000000000000026</v>
      </c>
      <c r="AH1445" s="8">
        <f t="shared" si="155"/>
        <v>0.36999999999999972</v>
      </c>
      <c r="AJ1445" s="4">
        <f t="shared" si="156"/>
        <v>0.22199999999999998</v>
      </c>
      <c r="AK1445" s="4">
        <f t="shared" si="157"/>
        <v>9.2045260605856286E-2</v>
      </c>
      <c r="AM1445" s="1">
        <f t="shared" si="160"/>
        <v>4.3462972960931587E-2</v>
      </c>
      <c r="AN1445" s="1">
        <f t="shared" si="161"/>
        <v>0.13325918874172377</v>
      </c>
    </row>
    <row r="1446" spans="31:40" ht="15" customHeight="1" x14ac:dyDescent="0.15">
      <c r="AE1446" s="1">
        <f>IF(COUNTIF(AE$2:AE1445,AE1445)=AE1445,AE1445-1,AE1445)</f>
        <v>85</v>
      </c>
      <c r="AF1446" s="6">
        <f t="shared" si="158"/>
        <v>0.15</v>
      </c>
      <c r="AG1446" s="7">
        <f t="shared" si="159"/>
        <v>0.49000000000000027</v>
      </c>
      <c r="AH1446" s="8">
        <f t="shared" si="155"/>
        <v>0.35999999999999971</v>
      </c>
      <c r="AJ1446" s="4">
        <f t="shared" si="156"/>
        <v>0.22099999999999997</v>
      </c>
      <c r="AK1446" s="4">
        <f t="shared" si="157"/>
        <v>9.1903862813268081E-2</v>
      </c>
      <c r="AM1446" s="1">
        <f t="shared" si="160"/>
        <v>4.3493092831313383E-2</v>
      </c>
      <c r="AN1446" s="1">
        <f t="shared" si="161"/>
        <v>0.13331688741722048</v>
      </c>
    </row>
    <row r="1447" spans="31:40" ht="15" customHeight="1" x14ac:dyDescent="0.15">
      <c r="AE1447" s="1">
        <f>IF(COUNTIF(AE$2:AE1446,AE1446)=AE1446,AE1446-1,AE1446)</f>
        <v>85</v>
      </c>
      <c r="AF1447" s="6">
        <f t="shared" si="158"/>
        <v>0.15</v>
      </c>
      <c r="AG1447" s="7">
        <f t="shared" si="159"/>
        <v>0.50000000000000022</v>
      </c>
      <c r="AH1447" s="8">
        <f t="shared" si="155"/>
        <v>0.34999999999999976</v>
      </c>
      <c r="AJ1447" s="4">
        <f t="shared" si="156"/>
        <v>0.21999999999999997</v>
      </c>
      <c r="AK1447" s="4">
        <f t="shared" si="157"/>
        <v>9.1794607684765453E-2</v>
      </c>
      <c r="AM1447" s="1">
        <f t="shared" si="160"/>
        <v>4.352321270169518E-2</v>
      </c>
      <c r="AN1447" s="1">
        <f t="shared" si="161"/>
        <v>0.13337458609271718</v>
      </c>
    </row>
    <row r="1448" spans="31:40" ht="15" customHeight="1" x14ac:dyDescent="0.15">
      <c r="AE1448" s="1">
        <f>IF(COUNTIF(AE$2:AE1447,AE1447)=AE1447,AE1447-1,AE1447)</f>
        <v>85</v>
      </c>
      <c r="AF1448" s="6">
        <f t="shared" si="158"/>
        <v>0.15</v>
      </c>
      <c r="AG1448" s="7">
        <f t="shared" si="159"/>
        <v>0.51000000000000023</v>
      </c>
      <c r="AH1448" s="8">
        <f t="shared" si="155"/>
        <v>0.33999999999999975</v>
      </c>
      <c r="AJ1448" s="4">
        <f t="shared" si="156"/>
        <v>0.21899999999999997</v>
      </c>
      <c r="AK1448" s="4">
        <f t="shared" si="157"/>
        <v>9.1717610086613124E-2</v>
      </c>
      <c r="AM1448" s="1">
        <f t="shared" si="160"/>
        <v>4.3553332572076976E-2</v>
      </c>
      <c r="AN1448" s="1">
        <f t="shared" si="161"/>
        <v>0.13343228476821384</v>
      </c>
    </row>
    <row r="1449" spans="31:40" ht="15" customHeight="1" x14ac:dyDescent="0.15">
      <c r="AE1449" s="1">
        <f>IF(COUNTIF(AE$2:AE1448,AE1448)=AE1448,AE1448-1,AE1448)</f>
        <v>85</v>
      </c>
      <c r="AF1449" s="6">
        <f t="shared" si="158"/>
        <v>0.15</v>
      </c>
      <c r="AG1449" s="7">
        <f t="shared" si="159"/>
        <v>0.52000000000000024</v>
      </c>
      <c r="AH1449" s="8">
        <f t="shared" si="155"/>
        <v>0.32999999999999974</v>
      </c>
      <c r="AJ1449" s="4">
        <f t="shared" si="156"/>
        <v>0.21799999999999997</v>
      </c>
      <c r="AK1449" s="4">
        <f t="shared" si="157"/>
        <v>9.1672951299715436E-2</v>
      </c>
      <c r="AM1449" s="1">
        <f t="shared" si="160"/>
        <v>4.3583452442458773E-2</v>
      </c>
      <c r="AN1449" s="1">
        <f t="shared" si="161"/>
        <v>0.13348998344371055</v>
      </c>
    </row>
    <row r="1450" spans="31:40" ht="15" customHeight="1" x14ac:dyDescent="0.15">
      <c r="AE1450" s="1">
        <f>IF(COUNTIF(AE$2:AE1449,AE1449)=AE1449,AE1449-1,AE1449)</f>
        <v>85</v>
      </c>
      <c r="AF1450" s="6">
        <f t="shared" si="158"/>
        <v>0.15</v>
      </c>
      <c r="AG1450" s="7">
        <f t="shared" si="159"/>
        <v>0.53000000000000025</v>
      </c>
      <c r="AH1450" s="8">
        <f t="shared" si="155"/>
        <v>0.31999999999999973</v>
      </c>
      <c r="AJ1450" s="4">
        <f t="shared" si="156"/>
        <v>0.21699999999999997</v>
      </c>
      <c r="AK1450" s="4">
        <f t="shared" si="157"/>
        <v>9.1660678592294959E-2</v>
      </c>
      <c r="AM1450" s="1">
        <f t="shared" si="160"/>
        <v>4.3613572312840569E-2</v>
      </c>
      <c r="AN1450" s="1">
        <f t="shared" si="161"/>
        <v>0.13354768211920726</v>
      </c>
    </row>
    <row r="1451" spans="31:40" ht="15" customHeight="1" x14ac:dyDescent="0.15">
      <c r="AE1451" s="1">
        <f>IF(COUNTIF(AE$2:AE1450,AE1450)=AE1450,AE1450-1,AE1450)</f>
        <v>85</v>
      </c>
      <c r="AF1451" s="6">
        <f t="shared" si="158"/>
        <v>0.15</v>
      </c>
      <c r="AG1451" s="7">
        <f t="shared" si="159"/>
        <v>0.54000000000000026</v>
      </c>
      <c r="AH1451" s="8">
        <f t="shared" si="155"/>
        <v>0.30999999999999972</v>
      </c>
      <c r="AJ1451" s="4">
        <f t="shared" si="156"/>
        <v>0.21599999999999997</v>
      </c>
      <c r="AK1451" s="4">
        <f t="shared" si="157"/>
        <v>9.1680804970288077E-2</v>
      </c>
      <c r="AM1451" s="1">
        <f t="shared" si="160"/>
        <v>4.3643692183222366E-2</v>
      </c>
      <c r="AN1451" s="1">
        <f t="shared" si="161"/>
        <v>0.13360538079470391</v>
      </c>
    </row>
    <row r="1452" spans="31:40" ht="15" customHeight="1" x14ac:dyDescent="0.15">
      <c r="AE1452" s="1">
        <f>IF(COUNTIF(AE$2:AE1451,AE1451)=AE1451,AE1451-1,AE1451)</f>
        <v>85</v>
      </c>
      <c r="AF1452" s="6">
        <f t="shared" si="158"/>
        <v>0.15</v>
      </c>
      <c r="AG1452" s="7">
        <f t="shared" si="159"/>
        <v>0.55000000000000027</v>
      </c>
      <c r="AH1452" s="8">
        <f t="shared" si="155"/>
        <v>0.29999999999999971</v>
      </c>
      <c r="AJ1452" s="4">
        <f t="shared" si="156"/>
        <v>0.21499999999999997</v>
      </c>
      <c r="AK1452" s="4">
        <f t="shared" si="157"/>
        <v>9.1733309108523925E-2</v>
      </c>
      <c r="AM1452" s="1">
        <f t="shared" si="160"/>
        <v>4.3673812053604162E-2</v>
      </c>
      <c r="AN1452" s="1">
        <f t="shared" si="161"/>
        <v>0.13366307947020062</v>
      </c>
    </row>
    <row r="1453" spans="31:40" ht="15" customHeight="1" x14ac:dyDescent="0.15">
      <c r="AE1453" s="1">
        <f>IF(COUNTIF(AE$2:AE1452,AE1452)=AE1452,AE1452-1,AE1452)</f>
        <v>85</v>
      </c>
      <c r="AF1453" s="6">
        <f t="shared" si="158"/>
        <v>0.15</v>
      </c>
      <c r="AG1453" s="7">
        <f t="shared" si="159"/>
        <v>0.56000000000000028</v>
      </c>
      <c r="AH1453" s="8">
        <f t="shared" si="155"/>
        <v>0.2899999999999997</v>
      </c>
      <c r="AJ1453" s="4">
        <f t="shared" si="156"/>
        <v>0.21399999999999997</v>
      </c>
      <c r="AK1453" s="4">
        <f t="shared" si="157"/>
        <v>9.181813546353465E-2</v>
      </c>
      <c r="AM1453" s="1">
        <f t="shared" si="160"/>
        <v>4.3703931923985959E-2</v>
      </c>
      <c r="AN1453" s="1">
        <f t="shared" si="161"/>
        <v>0.13372077814569733</v>
      </c>
    </row>
    <row r="1454" spans="31:40" ht="15" customHeight="1" x14ac:dyDescent="0.15">
      <c r="AE1454" s="1">
        <f>IF(COUNTIF(AE$2:AE1453,AE1453)=AE1453,AE1453-1,AE1453)</f>
        <v>85</v>
      </c>
      <c r="AF1454" s="6">
        <f t="shared" si="158"/>
        <v>0.15</v>
      </c>
      <c r="AG1454" s="7">
        <f t="shared" si="159"/>
        <v>0.57000000000000028</v>
      </c>
      <c r="AH1454" s="8">
        <f t="shared" si="155"/>
        <v>0.27999999999999969</v>
      </c>
      <c r="AJ1454" s="4">
        <f t="shared" si="156"/>
        <v>0.21299999999999997</v>
      </c>
      <c r="AK1454" s="4">
        <f t="shared" si="157"/>
        <v>9.193519456660762E-2</v>
      </c>
      <c r="AM1454" s="1">
        <f t="shared" si="160"/>
        <v>4.3734051794367755E-2</v>
      </c>
      <c r="AN1454" s="1">
        <f t="shared" si="161"/>
        <v>0.13377847682119401</v>
      </c>
    </row>
    <row r="1455" spans="31:40" ht="15" customHeight="1" x14ac:dyDescent="0.15">
      <c r="AE1455" s="1">
        <f>IF(COUNTIF(AE$2:AE1454,AE1454)=AE1454,AE1454-1,AE1454)</f>
        <v>85</v>
      </c>
      <c r="AF1455" s="6">
        <f t="shared" si="158"/>
        <v>0.15</v>
      </c>
      <c r="AG1455" s="7">
        <f t="shared" si="159"/>
        <v>0.58000000000000029</v>
      </c>
      <c r="AH1455" s="8">
        <f t="shared" si="155"/>
        <v>0.26999999999999968</v>
      </c>
      <c r="AJ1455" s="4">
        <f t="shared" si="156"/>
        <v>0.21199999999999997</v>
      </c>
      <c r="AK1455" s="4">
        <f t="shared" si="157"/>
        <v>9.208436349348352E-2</v>
      </c>
      <c r="AM1455" s="1">
        <f t="shared" si="160"/>
        <v>4.3764171664749552E-2</v>
      </c>
      <c r="AN1455" s="1">
        <f t="shared" si="161"/>
        <v>0.13383617549669069</v>
      </c>
    </row>
    <row r="1456" spans="31:40" ht="15" customHeight="1" x14ac:dyDescent="0.15">
      <c r="AE1456" s="1">
        <f>IF(COUNTIF(AE$2:AE1455,AE1455)=AE1455,AE1455-1,AE1455)</f>
        <v>85</v>
      </c>
      <c r="AF1456" s="6">
        <f t="shared" si="158"/>
        <v>0.15</v>
      </c>
      <c r="AG1456" s="7">
        <f t="shared" si="159"/>
        <v>0.5900000000000003</v>
      </c>
      <c r="AH1456" s="8">
        <f t="shared" si="155"/>
        <v>0.25999999999999968</v>
      </c>
      <c r="AJ1456" s="4">
        <f t="shared" si="156"/>
        <v>0.21099999999999997</v>
      </c>
      <c r="AK1456" s="4">
        <f t="shared" si="157"/>
        <v>9.2265486504976499E-2</v>
      </c>
      <c r="AM1456" s="1">
        <f t="shared" si="160"/>
        <v>4.3794291535131348E-2</v>
      </c>
      <c r="AN1456" s="1">
        <f t="shared" si="161"/>
        <v>0.1338938741721874</v>
      </c>
    </row>
    <row r="1457" spans="31:40" ht="15" customHeight="1" x14ac:dyDescent="0.15">
      <c r="AE1457" s="1">
        <f>IF(COUNTIF(AE$2:AE1456,AE1456)=AE1456,AE1456-1,AE1456)</f>
        <v>85</v>
      </c>
      <c r="AF1457" s="6">
        <f t="shared" si="158"/>
        <v>0.15</v>
      </c>
      <c r="AG1457" s="7">
        <f t="shared" si="159"/>
        <v>0.60000000000000031</v>
      </c>
      <c r="AH1457" s="8">
        <f t="shared" si="155"/>
        <v>0.24999999999999967</v>
      </c>
      <c r="AJ1457" s="4">
        <f t="shared" si="156"/>
        <v>0.20999999999999996</v>
      </c>
      <c r="AK1457" s="4">
        <f t="shared" si="157"/>
        <v>9.247837585079012E-2</v>
      </c>
      <c r="AM1457" s="1">
        <f t="shared" si="160"/>
        <v>4.3824411405513145E-2</v>
      </c>
      <c r="AN1457" s="1">
        <f t="shared" si="161"/>
        <v>0.13395157284768408</v>
      </c>
    </row>
    <row r="1458" spans="31:40" ht="15" customHeight="1" x14ac:dyDescent="0.15">
      <c r="AE1458" s="1">
        <f>IF(COUNTIF(AE$2:AE1457,AE1457)=AE1457,AE1457-1,AE1457)</f>
        <v>85</v>
      </c>
      <c r="AF1458" s="6">
        <f t="shared" si="158"/>
        <v>0.15</v>
      </c>
      <c r="AG1458" s="7">
        <f t="shared" si="159"/>
        <v>0.61000000000000032</v>
      </c>
      <c r="AH1458" s="8">
        <f t="shared" si="155"/>
        <v>0.23999999999999966</v>
      </c>
      <c r="AJ1458" s="4">
        <f t="shared" si="156"/>
        <v>0.20899999999999996</v>
      </c>
      <c r="AK1458" s="4">
        <f t="shared" si="157"/>
        <v>9.2722812726965961E-2</v>
      </c>
      <c r="AM1458" s="1">
        <f t="shared" si="160"/>
        <v>4.3854531275894941E-2</v>
      </c>
      <c r="AN1458" s="1">
        <f t="shared" si="161"/>
        <v>0.13400927152318076</v>
      </c>
    </row>
    <row r="1459" spans="31:40" ht="15" customHeight="1" x14ac:dyDescent="0.15">
      <c r="AE1459" s="1">
        <f>IF(COUNTIF(AE$2:AE1458,AE1458)=AE1458,AE1458-1,AE1458)</f>
        <v>85</v>
      </c>
      <c r="AF1459" s="6">
        <f t="shared" si="158"/>
        <v>0.15</v>
      </c>
      <c r="AG1459" s="7">
        <f t="shared" si="159"/>
        <v>0.62000000000000033</v>
      </c>
      <c r="AH1459" s="8">
        <f t="shared" si="155"/>
        <v>0.22999999999999965</v>
      </c>
      <c r="AJ1459" s="4">
        <f t="shared" si="156"/>
        <v>0.20799999999999996</v>
      </c>
      <c r="AK1459" s="4">
        <f t="shared" si="157"/>
        <v>9.2998548375767667E-2</v>
      </c>
      <c r="AM1459" s="1">
        <f t="shared" si="160"/>
        <v>4.3884651146276737E-2</v>
      </c>
      <c r="AN1459" s="1">
        <f t="shared" si="161"/>
        <v>0.13406697019867747</v>
      </c>
    </row>
    <row r="1460" spans="31:40" ht="15" customHeight="1" x14ac:dyDescent="0.15">
      <c r="AE1460" s="1">
        <f>IF(COUNTIF(AE$2:AE1459,AE1459)=AE1459,AE1459-1,AE1459)</f>
        <v>85</v>
      </c>
      <c r="AF1460" s="6">
        <f t="shared" si="158"/>
        <v>0.15</v>
      </c>
      <c r="AG1460" s="7">
        <f t="shared" si="159"/>
        <v>0.63000000000000034</v>
      </c>
      <c r="AH1460" s="8">
        <f t="shared" si="155"/>
        <v>0.21999999999999964</v>
      </c>
      <c r="AJ1460" s="4">
        <f t="shared" si="156"/>
        <v>0.20699999999999996</v>
      </c>
      <c r="AK1460" s="4">
        <f t="shared" si="157"/>
        <v>9.3305305315399947E-2</v>
      </c>
      <c r="AM1460" s="1">
        <f t="shared" si="160"/>
        <v>4.3914771016658534E-2</v>
      </c>
      <c r="AN1460" s="1">
        <f t="shared" si="161"/>
        <v>0.13412466887417415</v>
      </c>
    </row>
    <row r="1461" spans="31:40" ht="15" customHeight="1" x14ac:dyDescent="0.15">
      <c r="AE1461" s="1">
        <f>IF(COUNTIF(AE$2:AE1460,AE1460)=AE1460,AE1460-1,AE1460)</f>
        <v>85</v>
      </c>
      <c r="AF1461" s="6">
        <f t="shared" si="158"/>
        <v>0.15</v>
      </c>
      <c r="AG1461" s="7">
        <f t="shared" si="159"/>
        <v>0.64000000000000035</v>
      </c>
      <c r="AH1461" s="8">
        <f t="shared" si="155"/>
        <v>0.20999999999999963</v>
      </c>
      <c r="AJ1461" s="4">
        <f t="shared" si="156"/>
        <v>0.20599999999999996</v>
      </c>
      <c r="AK1461" s="4">
        <f t="shared" si="157"/>
        <v>9.3642778685812195E-2</v>
      </c>
      <c r="AM1461" s="1">
        <f t="shared" si="160"/>
        <v>4.394489088704033E-2</v>
      </c>
      <c r="AN1461" s="1">
        <f t="shared" si="161"/>
        <v>0.13418236754967083</v>
      </c>
    </row>
    <row r="1462" spans="31:40" ht="15" customHeight="1" x14ac:dyDescent="0.15">
      <c r="AE1462" s="1">
        <f>IF(COUNTIF(AE$2:AE1461,AE1461)=AE1461,AE1461-1,AE1461)</f>
        <v>85</v>
      </c>
      <c r="AF1462" s="6">
        <f t="shared" si="158"/>
        <v>0.15</v>
      </c>
      <c r="AG1462" s="7">
        <f t="shared" si="159"/>
        <v>0.65000000000000036</v>
      </c>
      <c r="AH1462" s="8">
        <f t="shared" si="155"/>
        <v>0.19999999999999962</v>
      </c>
      <c r="AJ1462" s="4">
        <f t="shared" si="156"/>
        <v>0.20499999999999996</v>
      </c>
      <c r="AK1462" s="4">
        <f t="shared" si="157"/>
        <v>9.4010637695954399E-2</v>
      </c>
      <c r="AM1462" s="1">
        <f t="shared" si="160"/>
        <v>4.3975010757422127E-2</v>
      </c>
      <c r="AN1462" s="1">
        <f t="shared" si="161"/>
        <v>0.13424006622516754</v>
      </c>
    </row>
    <row r="1463" spans="31:40" ht="15" customHeight="1" x14ac:dyDescent="0.15">
      <c r="AE1463" s="1">
        <f>IF(COUNTIF(AE$2:AE1462,AE1462)=AE1462,AE1462-1,AE1462)</f>
        <v>85</v>
      </c>
      <c r="AF1463" s="6">
        <f t="shared" si="158"/>
        <v>0.15</v>
      </c>
      <c r="AG1463" s="7">
        <f t="shared" si="159"/>
        <v>0.66000000000000036</v>
      </c>
      <c r="AH1463" s="8">
        <f t="shared" si="155"/>
        <v>0.18999999999999961</v>
      </c>
      <c r="AJ1463" s="4">
        <f t="shared" si="156"/>
        <v>0.20399999999999996</v>
      </c>
      <c r="AK1463" s="4">
        <f t="shared" si="157"/>
        <v>9.4408527157243599E-2</v>
      </c>
      <c r="AM1463" s="1">
        <f t="shared" si="160"/>
        <v>4.4005130627803923E-2</v>
      </c>
      <c r="AN1463" s="1">
        <f t="shared" si="161"/>
        <v>0.13429776490066422</v>
      </c>
    </row>
    <row r="1464" spans="31:40" ht="15" customHeight="1" x14ac:dyDescent="0.15">
      <c r="AE1464" s="1">
        <f>IF(COUNTIF(AE$2:AE1463,AE1463)=AE1463,AE1463-1,AE1463)</f>
        <v>85</v>
      </c>
      <c r="AF1464" s="6">
        <f t="shared" si="158"/>
        <v>0.15</v>
      </c>
      <c r="AG1464" s="7">
        <f t="shared" si="159"/>
        <v>0.67000000000000037</v>
      </c>
      <c r="AH1464" s="8">
        <f t="shared" si="155"/>
        <v>0.1799999999999996</v>
      </c>
      <c r="AJ1464" s="4">
        <f t="shared" si="156"/>
        <v>0.20299999999999996</v>
      </c>
      <c r="AK1464" s="4">
        <f t="shared" si="157"/>
        <v>9.4836069087663066E-2</v>
      </c>
      <c r="AM1464" s="1">
        <f t="shared" si="160"/>
        <v>4.403525049818572E-2</v>
      </c>
      <c r="AN1464" s="1">
        <f t="shared" si="161"/>
        <v>0.13435546357616091</v>
      </c>
    </row>
    <row r="1465" spans="31:40" ht="15" customHeight="1" x14ac:dyDescent="0.15">
      <c r="AE1465" s="1">
        <f>IF(COUNTIF(AE$2:AE1464,AE1464)=AE1464,AE1464-1,AE1464)</f>
        <v>85</v>
      </c>
      <c r="AF1465" s="6">
        <f t="shared" si="158"/>
        <v>0.15</v>
      </c>
      <c r="AG1465" s="7">
        <f t="shared" si="159"/>
        <v>0.68000000000000038</v>
      </c>
      <c r="AH1465" s="8">
        <f t="shared" si="155"/>
        <v>0.1699999999999996</v>
      </c>
      <c r="AJ1465" s="4">
        <f t="shared" si="156"/>
        <v>0.20199999999999996</v>
      </c>
      <c r="AK1465" s="4">
        <f t="shared" si="157"/>
        <v>9.5292864370843652E-2</v>
      </c>
      <c r="AM1465" s="1">
        <f t="shared" si="160"/>
        <v>4.4065370368567516E-2</v>
      </c>
      <c r="AN1465" s="1">
        <f t="shared" si="161"/>
        <v>0.13441316225165761</v>
      </c>
    </row>
    <row r="1466" spans="31:40" ht="15" customHeight="1" x14ac:dyDescent="0.15">
      <c r="AE1466" s="1">
        <f>IF(COUNTIF(AE$2:AE1465,AE1465)=AE1465,AE1465-1,AE1465)</f>
        <v>85</v>
      </c>
      <c r="AF1466" s="6">
        <f t="shared" si="158"/>
        <v>0.15</v>
      </c>
      <c r="AG1466" s="7">
        <f t="shared" si="159"/>
        <v>0.69000000000000039</v>
      </c>
      <c r="AH1466" s="8">
        <f t="shared" si="155"/>
        <v>0.15999999999999959</v>
      </c>
      <c r="AJ1466" s="4">
        <f t="shared" si="156"/>
        <v>0.20099999999999996</v>
      </c>
      <c r="AK1466" s="4">
        <f t="shared" si="157"/>
        <v>9.5778494454653029E-2</v>
      </c>
      <c r="AM1466" s="1">
        <f t="shared" si="160"/>
        <v>4.4095490238949313E-2</v>
      </c>
      <c r="AN1466" s="1">
        <f t="shared" si="161"/>
        <v>0.1344708609271543</v>
      </c>
    </row>
    <row r="1467" spans="31:40" ht="15" customHeight="1" x14ac:dyDescent="0.15">
      <c r="AE1467" s="1">
        <f>IF(COUNTIF(AE$2:AE1466,AE1466)=AE1466,AE1466-1,AE1466)</f>
        <v>85</v>
      </c>
      <c r="AF1467" s="6">
        <f t="shared" si="158"/>
        <v>0.15</v>
      </c>
      <c r="AG1467" s="7">
        <f t="shared" si="159"/>
        <v>0.7000000000000004</v>
      </c>
      <c r="AH1467" s="8">
        <f t="shared" si="155"/>
        <v>0.14999999999999958</v>
      </c>
      <c r="AJ1467" s="4">
        <f t="shared" si="156"/>
        <v>0.19999999999999996</v>
      </c>
      <c r="AK1467" s="4">
        <f t="shared" si="157"/>
        <v>9.6292523074224215E-2</v>
      </c>
      <c r="AM1467" s="1">
        <f t="shared" si="160"/>
        <v>4.4125610109331109E-2</v>
      </c>
      <c r="AN1467" s="1">
        <f t="shared" si="161"/>
        <v>0.13452855960265098</v>
      </c>
    </row>
    <row r="1468" spans="31:40" ht="15" customHeight="1" x14ac:dyDescent="0.15">
      <c r="AE1468" s="1">
        <f>IF(COUNTIF(AE$2:AE1467,AE1467)=AE1467,AE1467-1,AE1467)</f>
        <v>85</v>
      </c>
      <c r="AF1468" s="6">
        <f t="shared" si="158"/>
        <v>0.15</v>
      </c>
      <c r="AG1468" s="7">
        <f t="shared" si="159"/>
        <v>0.71000000000000041</v>
      </c>
      <c r="AH1468" s="8">
        <f t="shared" si="155"/>
        <v>0.13999999999999957</v>
      </c>
      <c r="AJ1468" s="4">
        <f t="shared" si="156"/>
        <v>0.19899999999999995</v>
      </c>
      <c r="AK1468" s="4">
        <f t="shared" si="157"/>
        <v>9.6834497984964032E-2</v>
      </c>
      <c r="AM1468" s="1">
        <f t="shared" si="160"/>
        <v>4.4155729979712906E-2</v>
      </c>
      <c r="AN1468" s="1">
        <f t="shared" si="161"/>
        <v>0.13458625827814769</v>
      </c>
    </row>
    <row r="1469" spans="31:40" ht="15" customHeight="1" x14ac:dyDescent="0.15">
      <c r="AE1469" s="1">
        <f>IF(COUNTIF(AE$2:AE1468,AE1468)=AE1468,AE1468-1,AE1468)</f>
        <v>85</v>
      </c>
      <c r="AF1469" s="6">
        <f t="shared" si="158"/>
        <v>0.15</v>
      </c>
      <c r="AG1469" s="7">
        <f t="shared" si="159"/>
        <v>0.72000000000000042</v>
      </c>
      <c r="AH1469" s="8">
        <f t="shared" si="155"/>
        <v>0.12999999999999956</v>
      </c>
      <c r="AJ1469" s="4">
        <f t="shared" si="156"/>
        <v>0.19799999999999995</v>
      </c>
      <c r="AK1469" s="4">
        <f t="shared" si="157"/>
        <v>9.7403952691869772E-2</v>
      </c>
      <c r="AM1469" s="1">
        <f t="shared" si="160"/>
        <v>4.4185849850094702E-2</v>
      </c>
      <c r="AN1469" s="1">
        <f t="shared" si="161"/>
        <v>0.13464395695364437</v>
      </c>
    </row>
    <row r="1470" spans="31:40" ht="15" customHeight="1" x14ac:dyDescent="0.15">
      <c r="AE1470" s="1">
        <f>IF(COUNTIF(AE$2:AE1469,AE1469)=AE1469,AE1469-1,AE1469)</f>
        <v>85</v>
      </c>
      <c r="AF1470" s="6">
        <f t="shared" si="158"/>
        <v>0.15</v>
      </c>
      <c r="AG1470" s="7">
        <f t="shared" si="159"/>
        <v>0.73000000000000043</v>
      </c>
      <c r="AH1470" s="8">
        <f t="shared" ref="AH1470:AH1533" si="162">1-AF1470-AG1470</f>
        <v>0.11999999999999955</v>
      </c>
      <c r="AJ1470" s="4">
        <f t="shared" ref="AJ1470:AJ1533" si="163">AF1470*$C$4+AG1470*$C$5+AH1470*$C$6</f>
        <v>0.19699999999999995</v>
      </c>
      <c r="AK1470" s="4">
        <f t="shared" si="157"/>
        <v>9.8000408162415342E-2</v>
      </c>
      <c r="AM1470" s="1">
        <f t="shared" si="160"/>
        <v>4.4215969720476499E-2</v>
      </c>
      <c r="AN1470" s="1">
        <f t="shared" si="161"/>
        <v>0.13470165562914105</v>
      </c>
    </row>
    <row r="1471" spans="31:40" ht="15" customHeight="1" x14ac:dyDescent="0.15">
      <c r="AE1471" s="1">
        <f>IF(COUNTIF(AE$2:AE1470,AE1470)=AE1470,AE1470-1,AE1470)</f>
        <v>85</v>
      </c>
      <c r="AF1471" s="6">
        <f t="shared" si="158"/>
        <v>0.15</v>
      </c>
      <c r="AG1471" s="7">
        <f t="shared" si="159"/>
        <v>0.74000000000000044</v>
      </c>
      <c r="AH1471" s="8">
        <f t="shared" si="162"/>
        <v>0.10999999999999954</v>
      </c>
      <c r="AJ1471" s="4">
        <f t="shared" si="163"/>
        <v>0.19599999999999995</v>
      </c>
      <c r="AK1471" s="4">
        <f t="shared" si="157"/>
        <v>9.8623374511319598E-2</v>
      </c>
      <c r="AM1471" s="1">
        <f t="shared" si="160"/>
        <v>4.4246089590858295E-2</v>
      </c>
      <c r="AN1471" s="1">
        <f t="shared" si="161"/>
        <v>0.13475935430463776</v>
      </c>
    </row>
    <row r="1472" spans="31:40" ht="15" customHeight="1" x14ac:dyDescent="0.15">
      <c r="AE1472" s="1">
        <f>IF(COUNTIF(AE$2:AE1471,AE1471)=AE1471,AE1471-1,AE1471)</f>
        <v>85</v>
      </c>
      <c r="AF1472" s="6">
        <f t="shared" si="158"/>
        <v>0.15</v>
      </c>
      <c r="AG1472" s="7">
        <f t="shared" si="159"/>
        <v>0.75000000000000044</v>
      </c>
      <c r="AH1472" s="8">
        <f t="shared" si="162"/>
        <v>9.9999999999999534E-2</v>
      </c>
      <c r="AJ1472" s="4">
        <f t="shared" si="163"/>
        <v>0.19499999999999995</v>
      </c>
      <c r="AK1472" s="4">
        <f t="shared" si="157"/>
        <v>9.9272352646645801E-2</v>
      </c>
      <c r="AM1472" s="1">
        <f t="shared" si="160"/>
        <v>4.4276209461240092E-2</v>
      </c>
      <c r="AN1472" s="1">
        <f t="shared" si="161"/>
        <v>0.13481705298013444</v>
      </c>
    </row>
    <row r="1473" spans="31:40" ht="15" customHeight="1" x14ac:dyDescent="0.15">
      <c r="AE1473" s="1">
        <f>IF(COUNTIF(AE$2:AE1472,AE1472)=AE1472,AE1472-1,AE1472)</f>
        <v>85</v>
      </c>
      <c r="AF1473" s="6">
        <f t="shared" si="158"/>
        <v>0.15</v>
      </c>
      <c r="AG1473" s="7">
        <f t="shared" si="159"/>
        <v>0.76000000000000045</v>
      </c>
      <c r="AH1473" s="8">
        <f t="shared" si="162"/>
        <v>8.9999999999999525E-2</v>
      </c>
      <c r="AJ1473" s="4">
        <f t="shared" si="163"/>
        <v>0.19399999999999995</v>
      </c>
      <c r="AK1473" s="4">
        <f t="shared" si="157"/>
        <v>9.9946835867875311E-2</v>
      </c>
      <c r="AM1473" s="1">
        <f t="shared" si="160"/>
        <v>4.4306329331621888E-2</v>
      </c>
      <c r="AN1473" s="1">
        <f t="shared" si="161"/>
        <v>0.13487475165563112</v>
      </c>
    </row>
    <row r="1474" spans="31:40" ht="15" customHeight="1" x14ac:dyDescent="0.15">
      <c r="AE1474" s="1">
        <f>IF(COUNTIF(AE$2:AE1473,AE1473)=AE1473,AE1473-1,AE1473)</f>
        <v>85</v>
      </c>
      <c r="AF1474" s="6">
        <f t="shared" si="158"/>
        <v>0.15</v>
      </c>
      <c r="AG1474" s="7">
        <f t="shared" si="159"/>
        <v>0.77000000000000046</v>
      </c>
      <c r="AH1474" s="8">
        <f t="shared" si="162"/>
        <v>7.9999999999999516E-2</v>
      </c>
      <c r="AJ1474" s="4">
        <f t="shared" si="163"/>
        <v>0.19299999999999995</v>
      </c>
      <c r="AK1474" s="4">
        <f t="shared" ref="AK1474:AK1537" si="164">SQRT(AF1474^2*E$4+AG1474^2*F$5+AH1474^2*G$6+2*AF1474*AG1474*E$5+2*AF1474*AH1474*E$6+2*AG1474*AH1474*F$6)</f>
        <v>0.10064631140782063</v>
      </c>
      <c r="AM1474" s="1">
        <f t="shared" si="160"/>
        <v>4.4336449202003685E-2</v>
      </c>
      <c r="AN1474" s="1">
        <f t="shared" si="161"/>
        <v>0.13493245033112783</v>
      </c>
    </row>
    <row r="1475" spans="31:40" ht="15" customHeight="1" x14ac:dyDescent="0.15">
      <c r="AE1475" s="1">
        <f>IF(COUNTIF(AE$2:AE1474,AE1474)=AE1474,AE1474-1,AE1474)</f>
        <v>85</v>
      </c>
      <c r="AF1475" s="6">
        <f t="shared" ref="AF1475:AF1538" si="165">IF(AE1475=AE1474,AF1474,AF1474+0.01*(1-3*M$39))</f>
        <v>0.15</v>
      </c>
      <c r="AG1475" s="7">
        <f t="shared" ref="AG1475:AG1538" si="166">IF(AE1475=AE1474,AG1474+0.01*(1-3*M$39),M$39)</f>
        <v>0.78000000000000047</v>
      </c>
      <c r="AH1475" s="8">
        <f t="shared" si="162"/>
        <v>6.9999999999999507E-2</v>
      </c>
      <c r="AJ1475" s="4">
        <f t="shared" si="163"/>
        <v>0.19199999999999995</v>
      </c>
      <c r="AK1475" s="4">
        <f t="shared" si="164"/>
        <v>0.1013702619114699</v>
      </c>
      <c r="AM1475" s="1">
        <f t="shared" si="160"/>
        <v>4.4366569072385481E-2</v>
      </c>
      <c r="AN1475" s="1">
        <f t="shared" si="161"/>
        <v>0.13499014900662451</v>
      </c>
    </row>
    <row r="1476" spans="31:40" ht="15" customHeight="1" x14ac:dyDescent="0.15">
      <c r="AE1476" s="1">
        <f>IF(COUNTIF(AE$2:AE1475,AE1475)=AE1475,AE1475-1,AE1475)</f>
        <v>85</v>
      </c>
      <c r="AF1476" s="6">
        <f t="shared" si="165"/>
        <v>0.15</v>
      </c>
      <c r="AG1476" s="7">
        <f t="shared" si="166"/>
        <v>0.79000000000000048</v>
      </c>
      <c r="AH1476" s="8">
        <f t="shared" si="162"/>
        <v>5.9999999999999498E-2</v>
      </c>
      <c r="AJ1476" s="4">
        <f t="shared" si="163"/>
        <v>0.19099999999999995</v>
      </c>
      <c r="AK1476" s="4">
        <f t="shared" si="164"/>
        <v>0.10211816684606127</v>
      </c>
      <c r="AM1476" s="1">
        <f t="shared" ref="AM1476:AM1539" si="167">AM1475+0.0003*Z$34</f>
        <v>4.4396688942767278E-2</v>
      </c>
      <c r="AN1476" s="1">
        <f t="shared" ref="AN1476:AN1539" si="168">F$37*AM1476+C$7</f>
        <v>0.13504784768212119</v>
      </c>
    </row>
    <row r="1477" spans="31:40" ht="15" customHeight="1" x14ac:dyDescent="0.15">
      <c r="AE1477" s="1">
        <f>IF(COUNTIF(AE$2:AE1476,AE1476)=AE1476,AE1476-1,AE1476)</f>
        <v>85</v>
      </c>
      <c r="AF1477" s="6">
        <f t="shared" si="165"/>
        <v>0.15</v>
      </c>
      <c r="AG1477" s="7">
        <f t="shared" si="166"/>
        <v>0.80000000000000049</v>
      </c>
      <c r="AH1477" s="8">
        <f t="shared" si="162"/>
        <v>4.9999999999999489E-2</v>
      </c>
      <c r="AJ1477" s="4">
        <f t="shared" si="163"/>
        <v>0.18999999999999995</v>
      </c>
      <c r="AK1477" s="4">
        <f t="shared" si="164"/>
        <v>0.10288950383785514</v>
      </c>
      <c r="AM1477" s="1">
        <f t="shared" si="167"/>
        <v>4.4426808813149074E-2</v>
      </c>
      <c r="AN1477" s="1">
        <f t="shared" si="168"/>
        <v>0.1351055463576179</v>
      </c>
    </row>
    <row r="1478" spans="31:40" ht="15" customHeight="1" x14ac:dyDescent="0.15">
      <c r="AE1478" s="1">
        <f>IF(COUNTIF(AE$2:AE1477,AE1477)=AE1477,AE1477-1,AE1477)</f>
        <v>85</v>
      </c>
      <c r="AF1478" s="6">
        <f t="shared" si="165"/>
        <v>0.15</v>
      </c>
      <c r="AG1478" s="7">
        <f t="shared" si="166"/>
        <v>0.8100000000000005</v>
      </c>
      <c r="AH1478" s="8">
        <f t="shared" si="162"/>
        <v>3.999999999999948E-2</v>
      </c>
      <c r="AJ1478" s="4">
        <f t="shared" si="163"/>
        <v>0.18899999999999995</v>
      </c>
      <c r="AK1478" s="4">
        <f t="shared" si="164"/>
        <v>0.10368374993218565</v>
      </c>
      <c r="AM1478" s="1">
        <f t="shared" si="167"/>
        <v>4.4456928683530871E-2</v>
      </c>
      <c r="AN1478" s="1">
        <f t="shared" si="168"/>
        <v>0.13516324503311458</v>
      </c>
    </row>
    <row r="1479" spans="31:40" ht="15" customHeight="1" x14ac:dyDescent="0.15">
      <c r="AE1479" s="1">
        <f>IF(COUNTIF(AE$2:AE1478,AE1478)=AE1478,AE1478-1,AE1478)</f>
        <v>85</v>
      </c>
      <c r="AF1479" s="6">
        <f t="shared" si="165"/>
        <v>0.15</v>
      </c>
      <c r="AG1479" s="7">
        <f t="shared" si="166"/>
        <v>0.82000000000000051</v>
      </c>
      <c r="AH1479" s="8">
        <f t="shared" si="162"/>
        <v>2.9999999999999472E-2</v>
      </c>
      <c r="AJ1479" s="4">
        <f t="shared" si="163"/>
        <v>0.18799999999999994</v>
      </c>
      <c r="AK1479" s="4">
        <f t="shared" si="164"/>
        <v>0.10450038277441862</v>
      </c>
      <c r="AM1479" s="1">
        <f t="shared" si="167"/>
        <v>4.4487048553912667E-2</v>
      </c>
      <c r="AN1479" s="1">
        <f t="shared" si="168"/>
        <v>0.13522094370861126</v>
      </c>
    </row>
    <row r="1480" spans="31:40" ht="15" customHeight="1" x14ac:dyDescent="0.15">
      <c r="AE1480" s="1">
        <f>IF(COUNTIF(AE$2:AE1479,AE1479)=AE1479,AE1479-1,AE1479)</f>
        <v>85</v>
      </c>
      <c r="AF1480" s="6">
        <f t="shared" si="165"/>
        <v>0.15</v>
      </c>
      <c r="AG1480" s="7">
        <f t="shared" si="166"/>
        <v>0.83000000000000052</v>
      </c>
      <c r="AH1480" s="8">
        <f t="shared" si="162"/>
        <v>1.9999999999999463E-2</v>
      </c>
      <c r="AJ1480" s="4">
        <f t="shared" si="163"/>
        <v>0.18699999999999994</v>
      </c>
      <c r="AK1480" s="4">
        <f t="shared" si="164"/>
        <v>0.10533888171041123</v>
      </c>
      <c r="AM1480" s="1">
        <f t="shared" si="167"/>
        <v>4.4517168424294463E-2</v>
      </c>
      <c r="AN1480" s="1">
        <f t="shared" si="168"/>
        <v>0.13527864238410797</v>
      </c>
    </row>
    <row r="1481" spans="31:40" ht="15" customHeight="1" x14ac:dyDescent="0.15">
      <c r="AE1481" s="1">
        <f>IF(COUNTIF(AE$2:AE1480,AE1480)=AE1480,AE1480-1,AE1480)</f>
        <v>85</v>
      </c>
      <c r="AF1481" s="6">
        <f t="shared" si="165"/>
        <v>0.15</v>
      </c>
      <c r="AG1481" s="7">
        <f t="shared" si="166"/>
        <v>0.84000000000000052</v>
      </c>
      <c r="AH1481" s="8">
        <f t="shared" si="162"/>
        <v>9.9999999999994538E-3</v>
      </c>
      <c r="AJ1481" s="4">
        <f t="shared" si="163"/>
        <v>0.18599999999999994</v>
      </c>
      <c r="AK1481" s="4">
        <f t="shared" si="164"/>
        <v>0.1061987288059514</v>
      </c>
      <c r="AM1481" s="1">
        <f t="shared" si="167"/>
        <v>4.454728829467626E-2</v>
      </c>
      <c r="AN1481" s="1">
        <f t="shared" si="168"/>
        <v>0.13533634105960468</v>
      </c>
    </row>
    <row r="1482" spans="31:40" ht="15" customHeight="1" x14ac:dyDescent="0.15">
      <c r="AE1482" s="1">
        <f>IF(COUNTIF(AE$2:AE1481,AE1481)=AE1481,AE1481-1,AE1481)</f>
        <v>84</v>
      </c>
      <c r="AF1482" s="6">
        <f t="shared" si="165"/>
        <v>0.16</v>
      </c>
      <c r="AG1482" s="7">
        <f t="shared" si="166"/>
        <v>0</v>
      </c>
      <c r="AH1482" s="8">
        <f t="shared" si="162"/>
        <v>0.84</v>
      </c>
      <c r="AJ1482" s="4">
        <f t="shared" si="163"/>
        <v>0.26800000000000002</v>
      </c>
      <c r="AK1482" s="4">
        <f t="shared" si="164"/>
        <v>0.12791559717251058</v>
      </c>
      <c r="AM1482" s="1">
        <f t="shared" si="167"/>
        <v>4.4577408165058056E-2</v>
      </c>
      <c r="AN1482" s="1">
        <f t="shared" si="168"/>
        <v>0.13539403973510133</v>
      </c>
    </row>
    <row r="1483" spans="31:40" ht="15" customHeight="1" x14ac:dyDescent="0.15">
      <c r="AE1483" s="1">
        <f>IF(COUNTIF(AE$2:AE1482,AE1482)=AE1482,AE1482-1,AE1482)</f>
        <v>84</v>
      </c>
      <c r="AF1483" s="6">
        <f t="shared" si="165"/>
        <v>0.16</v>
      </c>
      <c r="AG1483" s="7">
        <f t="shared" si="166"/>
        <v>0.01</v>
      </c>
      <c r="AH1483" s="8">
        <f t="shared" si="162"/>
        <v>0.83</v>
      </c>
      <c r="AJ1483" s="4">
        <f t="shared" si="163"/>
        <v>0.26699999999999996</v>
      </c>
      <c r="AK1483" s="4">
        <f t="shared" si="164"/>
        <v>0.1267104178826666</v>
      </c>
      <c r="AM1483" s="1">
        <f t="shared" si="167"/>
        <v>4.4607528035439853E-2</v>
      </c>
      <c r="AN1483" s="1">
        <f t="shared" si="168"/>
        <v>0.13545173841059804</v>
      </c>
    </row>
    <row r="1484" spans="31:40" ht="15" customHeight="1" x14ac:dyDescent="0.15">
      <c r="AE1484" s="1">
        <f>IF(COUNTIF(AE$2:AE1483,AE1483)=AE1483,AE1483-1,AE1483)</f>
        <v>84</v>
      </c>
      <c r="AF1484" s="6">
        <f t="shared" si="165"/>
        <v>0.16</v>
      </c>
      <c r="AG1484" s="7">
        <f t="shared" si="166"/>
        <v>0.02</v>
      </c>
      <c r="AH1484" s="8">
        <f t="shared" si="162"/>
        <v>0.82</v>
      </c>
      <c r="AJ1484" s="4">
        <f t="shared" si="163"/>
        <v>0.26599999999999996</v>
      </c>
      <c r="AK1484" s="4">
        <f t="shared" si="164"/>
        <v>0.12551732948083302</v>
      </c>
      <c r="AM1484" s="1">
        <f t="shared" si="167"/>
        <v>4.4637647905821649E-2</v>
      </c>
      <c r="AN1484" s="1">
        <f t="shared" si="168"/>
        <v>0.13550943708609475</v>
      </c>
    </row>
    <row r="1485" spans="31:40" ht="15" customHeight="1" x14ac:dyDescent="0.15">
      <c r="AE1485" s="1">
        <f>IF(COUNTIF(AE$2:AE1484,AE1484)=AE1484,AE1484-1,AE1484)</f>
        <v>84</v>
      </c>
      <c r="AF1485" s="6">
        <f t="shared" si="165"/>
        <v>0.16</v>
      </c>
      <c r="AG1485" s="7">
        <f t="shared" si="166"/>
        <v>0.03</v>
      </c>
      <c r="AH1485" s="8">
        <f t="shared" si="162"/>
        <v>0.80999999999999994</v>
      </c>
      <c r="AJ1485" s="4">
        <f t="shared" si="163"/>
        <v>0.26499999999999996</v>
      </c>
      <c r="AK1485" s="4">
        <f t="shared" si="164"/>
        <v>0.12433668002645075</v>
      </c>
      <c r="AM1485" s="1">
        <f t="shared" si="167"/>
        <v>4.4667767776203446E-2</v>
      </c>
      <c r="AN1485" s="1">
        <f t="shared" si="168"/>
        <v>0.13556713576159141</v>
      </c>
    </row>
    <row r="1486" spans="31:40" ht="15" customHeight="1" x14ac:dyDescent="0.15">
      <c r="AE1486" s="1">
        <f>IF(COUNTIF(AE$2:AE1485,AE1485)=AE1485,AE1485-1,AE1485)</f>
        <v>84</v>
      </c>
      <c r="AF1486" s="6">
        <f t="shared" si="165"/>
        <v>0.16</v>
      </c>
      <c r="AG1486" s="7">
        <f t="shared" si="166"/>
        <v>0.04</v>
      </c>
      <c r="AH1486" s="8">
        <f t="shared" si="162"/>
        <v>0.79999999999999993</v>
      </c>
      <c r="AJ1486" s="4">
        <f t="shared" si="163"/>
        <v>0.26399999999999996</v>
      </c>
      <c r="AK1486" s="4">
        <f t="shared" si="164"/>
        <v>0.12316882722507347</v>
      </c>
      <c r="AM1486" s="1">
        <f t="shared" si="167"/>
        <v>4.4697887646585242E-2</v>
      </c>
      <c r="AN1486" s="1">
        <f t="shared" si="168"/>
        <v>0.13562483443708812</v>
      </c>
    </row>
    <row r="1487" spans="31:40" ht="15" customHeight="1" x14ac:dyDescent="0.15">
      <c r="AE1487" s="1">
        <f>IF(COUNTIF(AE$2:AE1486,AE1486)=AE1486,AE1486-1,AE1486)</f>
        <v>84</v>
      </c>
      <c r="AF1487" s="6">
        <f t="shared" si="165"/>
        <v>0.16</v>
      </c>
      <c r="AG1487" s="7">
        <f t="shared" si="166"/>
        <v>0.05</v>
      </c>
      <c r="AH1487" s="8">
        <f t="shared" si="162"/>
        <v>0.78999999999999992</v>
      </c>
      <c r="AJ1487" s="4">
        <f t="shared" si="163"/>
        <v>0.26299999999999996</v>
      </c>
      <c r="AK1487" s="4">
        <f t="shared" si="164"/>
        <v>0.12201413852500864</v>
      </c>
      <c r="AM1487" s="1">
        <f t="shared" si="167"/>
        <v>4.4728007516967039E-2</v>
      </c>
      <c r="AN1487" s="1">
        <f t="shared" si="168"/>
        <v>0.13568253311258482</v>
      </c>
    </row>
    <row r="1488" spans="31:40" ht="15" customHeight="1" x14ac:dyDescent="0.15">
      <c r="AE1488" s="1">
        <f>IF(COUNTIF(AE$2:AE1487,AE1487)=AE1487,AE1487-1,AE1487)</f>
        <v>84</v>
      </c>
      <c r="AF1488" s="6">
        <f t="shared" si="165"/>
        <v>0.16</v>
      </c>
      <c r="AG1488" s="7">
        <f t="shared" si="166"/>
        <v>6.0000000000000005E-2</v>
      </c>
      <c r="AH1488" s="8">
        <f t="shared" si="162"/>
        <v>0.77999999999999992</v>
      </c>
      <c r="AJ1488" s="4">
        <f t="shared" si="163"/>
        <v>0.26199999999999996</v>
      </c>
      <c r="AK1488" s="4">
        <f t="shared" si="164"/>
        <v>0.12087299119323554</v>
      </c>
      <c r="AM1488" s="1">
        <f t="shared" si="167"/>
        <v>4.4758127387348835E-2</v>
      </c>
      <c r="AN1488" s="1">
        <f t="shared" si="168"/>
        <v>0.13574023178808148</v>
      </c>
    </row>
    <row r="1489" spans="31:40" ht="15" customHeight="1" x14ac:dyDescent="0.15">
      <c r="AE1489" s="1">
        <f>IF(COUNTIF(AE$2:AE1488,AE1488)=AE1488,AE1488-1,AE1488)</f>
        <v>84</v>
      </c>
      <c r="AF1489" s="6">
        <f t="shared" si="165"/>
        <v>0.16</v>
      </c>
      <c r="AG1489" s="7">
        <f t="shared" si="166"/>
        <v>7.0000000000000007E-2</v>
      </c>
      <c r="AH1489" s="8">
        <f t="shared" si="162"/>
        <v>0.77</v>
      </c>
      <c r="AJ1489" s="4">
        <f t="shared" si="163"/>
        <v>0.26100000000000001</v>
      </c>
      <c r="AK1489" s="4">
        <f t="shared" si="164"/>
        <v>0.11974577236796295</v>
      </c>
      <c r="AM1489" s="1">
        <f t="shared" si="167"/>
        <v>4.4788247257730632E-2</v>
      </c>
      <c r="AN1489" s="1">
        <f t="shared" si="168"/>
        <v>0.13579793046357819</v>
      </c>
    </row>
    <row r="1490" spans="31:40" ht="15" customHeight="1" x14ac:dyDescent="0.15">
      <c r="AE1490" s="1">
        <f>IF(COUNTIF(AE$2:AE1489,AE1489)=AE1489,AE1489-1,AE1489)</f>
        <v>84</v>
      </c>
      <c r="AF1490" s="6">
        <f t="shared" si="165"/>
        <v>0.16</v>
      </c>
      <c r="AG1490" s="7">
        <f t="shared" si="166"/>
        <v>0.08</v>
      </c>
      <c r="AH1490" s="8">
        <f t="shared" si="162"/>
        <v>0.76</v>
      </c>
      <c r="AJ1490" s="4">
        <f t="shared" si="163"/>
        <v>0.26</v>
      </c>
      <c r="AK1490" s="4">
        <f t="shared" si="164"/>
        <v>0.11863287908501588</v>
      </c>
      <c r="AM1490" s="1">
        <f t="shared" si="167"/>
        <v>4.4818367128112428E-2</v>
      </c>
      <c r="AN1490" s="1">
        <f t="shared" si="168"/>
        <v>0.1358556291390749</v>
      </c>
    </row>
    <row r="1491" spans="31:40" ht="15" customHeight="1" x14ac:dyDescent="0.15">
      <c r="AE1491" s="1">
        <f>IF(COUNTIF(AE$2:AE1490,AE1490)=AE1490,AE1490-1,AE1490)</f>
        <v>84</v>
      </c>
      <c r="AF1491" s="6">
        <f t="shared" si="165"/>
        <v>0.16</v>
      </c>
      <c r="AG1491" s="7">
        <f t="shared" si="166"/>
        <v>0.09</v>
      </c>
      <c r="AH1491" s="8">
        <f t="shared" si="162"/>
        <v>0.75</v>
      </c>
      <c r="AJ1491" s="4">
        <f t="shared" si="163"/>
        <v>0.25900000000000001</v>
      </c>
      <c r="AK1491" s="4">
        <f t="shared" si="164"/>
        <v>0.11753471827506969</v>
      </c>
      <c r="AM1491" s="1">
        <f t="shared" si="167"/>
        <v>4.4848486998494225E-2</v>
      </c>
      <c r="AN1491" s="1">
        <f t="shared" si="168"/>
        <v>0.13591332781457158</v>
      </c>
    </row>
    <row r="1492" spans="31:40" ht="15" customHeight="1" x14ac:dyDescent="0.15">
      <c r="AE1492" s="1">
        <f>IF(COUNTIF(AE$2:AE1491,AE1491)=AE1491,AE1491-1,AE1491)</f>
        <v>84</v>
      </c>
      <c r="AF1492" s="6">
        <f t="shared" si="165"/>
        <v>0.16</v>
      </c>
      <c r="AG1492" s="7">
        <f t="shared" si="166"/>
        <v>9.9999999999999992E-2</v>
      </c>
      <c r="AH1492" s="8">
        <f t="shared" si="162"/>
        <v>0.74</v>
      </c>
      <c r="AJ1492" s="4">
        <f t="shared" si="163"/>
        <v>0.25800000000000001</v>
      </c>
      <c r="AK1492" s="4">
        <f t="shared" si="164"/>
        <v>0.1164517067285834</v>
      </c>
      <c r="AM1492" s="1">
        <f t="shared" si="167"/>
        <v>4.4878606868876021E-2</v>
      </c>
      <c r="AN1492" s="1">
        <f t="shared" si="168"/>
        <v>0.13597102649006826</v>
      </c>
    </row>
    <row r="1493" spans="31:40" ht="15" customHeight="1" x14ac:dyDescent="0.15">
      <c r="AE1493" s="1">
        <f>IF(COUNTIF(AE$2:AE1492,AE1492)=AE1492,AE1492-1,AE1492)</f>
        <v>84</v>
      </c>
      <c r="AF1493" s="6">
        <f t="shared" si="165"/>
        <v>0.16</v>
      </c>
      <c r="AG1493" s="7">
        <f t="shared" si="166"/>
        <v>0.10999999999999999</v>
      </c>
      <c r="AH1493" s="8">
        <f t="shared" si="162"/>
        <v>0.73</v>
      </c>
      <c r="AJ1493" s="4">
        <f t="shared" si="163"/>
        <v>0.25700000000000001</v>
      </c>
      <c r="AK1493" s="4">
        <f t="shared" si="164"/>
        <v>0.11538427102512715</v>
      </c>
      <c r="AM1493" s="1">
        <f t="shared" si="167"/>
        <v>4.4908726739257818E-2</v>
      </c>
      <c r="AN1493" s="1">
        <f t="shared" si="168"/>
        <v>0.13602872516556497</v>
      </c>
    </row>
    <row r="1494" spans="31:40" ht="15" customHeight="1" x14ac:dyDescent="0.15">
      <c r="AE1494" s="1">
        <f>IF(COUNTIF(AE$2:AE1493,AE1493)=AE1493,AE1493-1,AE1493)</f>
        <v>84</v>
      </c>
      <c r="AF1494" s="6">
        <f t="shared" si="165"/>
        <v>0.16</v>
      </c>
      <c r="AG1494" s="7">
        <f t="shared" si="166"/>
        <v>0.11999999999999998</v>
      </c>
      <c r="AH1494" s="8">
        <f t="shared" si="162"/>
        <v>0.72</v>
      </c>
      <c r="AJ1494" s="4">
        <f t="shared" si="163"/>
        <v>0.25600000000000001</v>
      </c>
      <c r="AK1494" s="4">
        <f t="shared" si="164"/>
        <v>0.11433284742365162</v>
      </c>
      <c r="AM1494" s="1">
        <f t="shared" si="167"/>
        <v>4.4938846609639614E-2</v>
      </c>
      <c r="AN1494" s="1">
        <f t="shared" si="168"/>
        <v>0.13608642384106165</v>
      </c>
    </row>
    <row r="1495" spans="31:40" ht="15" customHeight="1" x14ac:dyDescent="0.15">
      <c r="AE1495" s="1">
        <f>IF(COUNTIF(AE$2:AE1494,AE1494)=AE1494,AE1494-1,AE1494)</f>
        <v>84</v>
      </c>
      <c r="AF1495" s="6">
        <f t="shared" si="165"/>
        <v>0.16</v>
      </c>
      <c r="AG1495" s="7">
        <f t="shared" si="166"/>
        <v>0.12999999999999998</v>
      </c>
      <c r="AH1495" s="8">
        <f t="shared" si="162"/>
        <v>0.71</v>
      </c>
      <c r="AJ1495" s="4">
        <f t="shared" si="163"/>
        <v>0.255</v>
      </c>
      <c r="AK1495" s="4">
        <f t="shared" si="164"/>
        <v>0.11329788171011848</v>
      </c>
      <c r="AM1495" s="1">
        <f t="shared" si="167"/>
        <v>4.4968966480021411E-2</v>
      </c>
      <c r="AN1495" s="1">
        <f t="shared" si="168"/>
        <v>0.13614412251655833</v>
      </c>
    </row>
    <row r="1496" spans="31:40" ht="15" customHeight="1" x14ac:dyDescent="0.15">
      <c r="AE1496" s="1">
        <f>IF(COUNTIF(AE$2:AE1495,AE1495)=AE1495,AE1495-1,AE1495)</f>
        <v>84</v>
      </c>
      <c r="AF1496" s="6">
        <f t="shared" si="165"/>
        <v>0.16</v>
      </c>
      <c r="AG1496" s="7">
        <f t="shared" si="166"/>
        <v>0.13999999999999999</v>
      </c>
      <c r="AH1496" s="8">
        <f t="shared" si="162"/>
        <v>0.7</v>
      </c>
      <c r="AJ1496" s="4">
        <f t="shared" si="163"/>
        <v>0.254</v>
      </c>
      <c r="AK1496" s="4">
        <f t="shared" si="164"/>
        <v>0.11227982899880101</v>
      </c>
      <c r="AM1496" s="1">
        <f t="shared" si="167"/>
        <v>4.4999086350403207E-2</v>
      </c>
      <c r="AN1496" s="1">
        <f t="shared" si="168"/>
        <v>0.13620182119205504</v>
      </c>
    </row>
    <row r="1497" spans="31:40" ht="15" customHeight="1" x14ac:dyDescent="0.15">
      <c r="AE1497" s="1">
        <f>IF(COUNTIF(AE$2:AE1496,AE1496)=AE1496,AE1496-1,AE1496)</f>
        <v>84</v>
      </c>
      <c r="AF1497" s="6">
        <f t="shared" si="165"/>
        <v>0.16</v>
      </c>
      <c r="AG1497" s="7">
        <f t="shared" si="166"/>
        <v>0.15</v>
      </c>
      <c r="AH1497" s="8">
        <f t="shared" si="162"/>
        <v>0.69</v>
      </c>
      <c r="AJ1497" s="4">
        <f t="shared" si="163"/>
        <v>0.253</v>
      </c>
      <c r="AK1497" s="4">
        <f t="shared" si="164"/>
        <v>0.11127915348348044</v>
      </c>
      <c r="AM1497" s="1">
        <f t="shared" si="167"/>
        <v>4.5029206220785004E-2</v>
      </c>
      <c r="AN1497" s="1">
        <f t="shared" si="168"/>
        <v>0.13625951986755172</v>
      </c>
    </row>
    <row r="1498" spans="31:40" ht="15" customHeight="1" x14ac:dyDescent="0.15">
      <c r="AE1498" s="1">
        <f>IF(COUNTIF(AE$2:AE1497,AE1497)=AE1497,AE1497-1,AE1497)</f>
        <v>84</v>
      </c>
      <c r="AF1498" s="6">
        <f t="shared" si="165"/>
        <v>0.16</v>
      </c>
      <c r="AG1498" s="7">
        <f t="shared" si="166"/>
        <v>0.16</v>
      </c>
      <c r="AH1498" s="8">
        <f t="shared" si="162"/>
        <v>0.67999999999999994</v>
      </c>
      <c r="AJ1498" s="4">
        <f t="shared" si="163"/>
        <v>0.252</v>
      </c>
      <c r="AK1498" s="4">
        <f t="shared" si="164"/>
        <v>0.11029632813471171</v>
      </c>
      <c r="AM1498" s="1">
        <f t="shared" si="167"/>
        <v>4.50593260911668E-2</v>
      </c>
      <c r="AN1498" s="1">
        <f t="shared" si="168"/>
        <v>0.1363172185430484</v>
      </c>
    </row>
    <row r="1499" spans="31:40" ht="15" customHeight="1" x14ac:dyDescent="0.15">
      <c r="AE1499" s="1">
        <f>IF(COUNTIF(AE$2:AE1498,AE1498)=AE1498,AE1498-1,AE1498)</f>
        <v>84</v>
      </c>
      <c r="AF1499" s="6">
        <f t="shared" si="165"/>
        <v>0.16</v>
      </c>
      <c r="AG1499" s="7">
        <f t="shared" si="166"/>
        <v>0.17</v>
      </c>
      <c r="AH1499" s="8">
        <f t="shared" si="162"/>
        <v>0.66999999999999993</v>
      </c>
      <c r="AJ1499" s="4">
        <f t="shared" si="163"/>
        <v>0.251</v>
      </c>
      <c r="AK1499" s="4">
        <f t="shared" si="164"/>
        <v>0.10933183433931765</v>
      </c>
      <c r="AM1499" s="1">
        <f t="shared" si="167"/>
        <v>4.5089445961548597E-2</v>
      </c>
      <c r="AN1499" s="1">
        <f t="shared" si="168"/>
        <v>0.13637491721854511</v>
      </c>
    </row>
    <row r="1500" spans="31:40" ht="15" customHeight="1" x14ac:dyDescent="0.15">
      <c r="AE1500" s="1">
        <f>IF(COUNTIF(AE$2:AE1499,AE1499)=AE1499,AE1499-1,AE1499)</f>
        <v>84</v>
      </c>
      <c r="AF1500" s="6">
        <f t="shared" si="165"/>
        <v>0.16</v>
      </c>
      <c r="AG1500" s="7">
        <f t="shared" si="166"/>
        <v>0.18000000000000002</v>
      </c>
      <c r="AH1500" s="8">
        <f t="shared" si="162"/>
        <v>0.65999999999999992</v>
      </c>
      <c r="AJ1500" s="4">
        <f t="shared" si="163"/>
        <v>0.25</v>
      </c>
      <c r="AK1500" s="4">
        <f t="shared" si="164"/>
        <v>0.10838616147829942</v>
      </c>
      <c r="AM1500" s="1">
        <f t="shared" si="167"/>
        <v>4.5119565831930393E-2</v>
      </c>
      <c r="AN1500" s="1">
        <f t="shared" si="168"/>
        <v>0.13643261589404179</v>
      </c>
    </row>
    <row r="1501" spans="31:40" ht="15" customHeight="1" x14ac:dyDescent="0.15">
      <c r="AE1501" s="1">
        <f>IF(COUNTIF(AE$2:AE1500,AE1500)=AE1500,AE1500-1,AE1500)</f>
        <v>84</v>
      </c>
      <c r="AF1501" s="6">
        <f t="shared" si="165"/>
        <v>0.16</v>
      </c>
      <c r="AG1501" s="7">
        <f t="shared" si="166"/>
        <v>0.19000000000000003</v>
      </c>
      <c r="AH1501" s="8">
        <f t="shared" si="162"/>
        <v>0.64999999999999991</v>
      </c>
      <c r="AJ1501" s="4">
        <f t="shared" si="163"/>
        <v>0.249</v>
      </c>
      <c r="AK1501" s="4">
        <f t="shared" si="164"/>
        <v>0.10745980643943109</v>
      </c>
      <c r="AM1501" s="1">
        <f t="shared" si="167"/>
        <v>4.5149685702312189E-2</v>
      </c>
      <c r="AN1501" s="1">
        <f t="shared" si="168"/>
        <v>0.13649031456953847</v>
      </c>
    </row>
    <row r="1502" spans="31:40" ht="15" customHeight="1" x14ac:dyDescent="0.15">
      <c r="AE1502" s="1">
        <f>IF(COUNTIF(AE$2:AE1501,AE1501)=AE1501,AE1501-1,AE1501)</f>
        <v>84</v>
      </c>
      <c r="AF1502" s="6">
        <f t="shared" si="165"/>
        <v>0.16</v>
      </c>
      <c r="AG1502" s="7">
        <f t="shared" si="166"/>
        <v>0.20000000000000004</v>
      </c>
      <c r="AH1502" s="8">
        <f t="shared" si="162"/>
        <v>0.6399999999999999</v>
      </c>
      <c r="AJ1502" s="4">
        <f t="shared" si="163"/>
        <v>0.248</v>
      </c>
      <c r="AK1502" s="4">
        <f t="shared" si="164"/>
        <v>0.10655327306094355</v>
      </c>
      <c r="AM1502" s="1">
        <f t="shared" si="167"/>
        <v>4.5179805572693986E-2</v>
      </c>
      <c r="AN1502" s="1">
        <f t="shared" si="168"/>
        <v>0.13654801324503518</v>
      </c>
    </row>
    <row r="1503" spans="31:40" ht="15" customHeight="1" x14ac:dyDescent="0.15">
      <c r="AE1503" s="1">
        <f>IF(COUNTIF(AE$2:AE1502,AE1502)=AE1502,AE1502-1,AE1502)</f>
        <v>84</v>
      </c>
      <c r="AF1503" s="6">
        <f t="shared" si="165"/>
        <v>0.16</v>
      </c>
      <c r="AG1503" s="7">
        <f t="shared" si="166"/>
        <v>0.21000000000000005</v>
      </c>
      <c r="AH1503" s="8">
        <f t="shared" si="162"/>
        <v>0.62999999999999989</v>
      </c>
      <c r="AJ1503" s="4">
        <f t="shared" si="163"/>
        <v>0.247</v>
      </c>
      <c r="AK1503" s="4">
        <f t="shared" si="164"/>
        <v>0.1056670715029048</v>
      </c>
      <c r="AM1503" s="1">
        <f t="shared" si="167"/>
        <v>4.5209925443075782E-2</v>
      </c>
      <c r="AN1503" s="1">
        <f t="shared" si="168"/>
        <v>0.13660571192053186</v>
      </c>
    </row>
    <row r="1504" spans="31:40" ht="15" customHeight="1" x14ac:dyDescent="0.15">
      <c r="AE1504" s="1">
        <f>IF(COUNTIF(AE$2:AE1503,AE1503)=AE1503,AE1503-1,AE1503)</f>
        <v>84</v>
      </c>
      <c r="AF1504" s="6">
        <f t="shared" si="165"/>
        <v>0.16</v>
      </c>
      <c r="AG1504" s="7">
        <f t="shared" si="166"/>
        <v>0.22000000000000006</v>
      </c>
      <c r="AH1504" s="8">
        <f t="shared" si="162"/>
        <v>0.61999999999999988</v>
      </c>
      <c r="AJ1504" s="4">
        <f t="shared" si="163"/>
        <v>0.246</v>
      </c>
      <c r="AK1504" s="4">
        <f t="shared" si="164"/>
        <v>0.10480171754317769</v>
      </c>
      <c r="AM1504" s="1">
        <f t="shared" si="167"/>
        <v>4.5240045313457579E-2</v>
      </c>
      <c r="AN1504" s="1">
        <f t="shared" si="168"/>
        <v>0.13666341059602855</v>
      </c>
    </row>
    <row r="1505" spans="31:40" ht="15" customHeight="1" x14ac:dyDescent="0.15">
      <c r="AE1505" s="1">
        <f>IF(COUNTIF(AE$2:AE1504,AE1504)=AE1504,AE1504-1,AE1504)</f>
        <v>84</v>
      </c>
      <c r="AF1505" s="6">
        <f t="shared" si="165"/>
        <v>0.16</v>
      </c>
      <c r="AG1505" s="7">
        <f t="shared" si="166"/>
        <v>0.23000000000000007</v>
      </c>
      <c r="AH1505" s="8">
        <f t="shared" si="162"/>
        <v>0.60999999999999988</v>
      </c>
      <c r="AJ1505" s="4">
        <f t="shared" si="163"/>
        <v>0.245</v>
      </c>
      <c r="AK1505" s="4">
        <f t="shared" si="164"/>
        <v>0.10395773179518683</v>
      </c>
      <c r="AM1505" s="1">
        <f t="shared" si="167"/>
        <v>4.5270165183839375E-2</v>
      </c>
      <c r="AN1505" s="1">
        <f t="shared" si="168"/>
        <v>0.13672110927152525</v>
      </c>
    </row>
    <row r="1506" spans="31:40" ht="15" customHeight="1" x14ac:dyDescent="0.15">
      <c r="AE1506" s="1">
        <f>IF(COUNTIF(AE$2:AE1505,AE1505)=AE1505,AE1505-1,AE1505)</f>
        <v>84</v>
      </c>
      <c r="AF1506" s="6">
        <f t="shared" si="165"/>
        <v>0.16</v>
      </c>
      <c r="AG1506" s="7">
        <f t="shared" si="166"/>
        <v>0.24000000000000007</v>
      </c>
      <c r="AH1506" s="8">
        <f t="shared" si="162"/>
        <v>0.59999999999999987</v>
      </c>
      <c r="AJ1506" s="4">
        <f t="shared" si="163"/>
        <v>0.24399999999999999</v>
      </c>
      <c r="AK1506" s="4">
        <f t="shared" si="164"/>
        <v>0.1031356388451635</v>
      </c>
      <c r="AM1506" s="1">
        <f t="shared" si="167"/>
        <v>4.5300285054221172E-2</v>
      </c>
      <c r="AN1506" s="1">
        <f t="shared" si="168"/>
        <v>0.13677880794702194</v>
      </c>
    </row>
    <row r="1507" spans="31:40" ht="15" customHeight="1" x14ac:dyDescent="0.15">
      <c r="AE1507" s="1">
        <f>IF(COUNTIF(AE$2:AE1506,AE1506)=AE1506,AE1506-1,AE1506)</f>
        <v>84</v>
      </c>
      <c r="AF1507" s="6">
        <f t="shared" si="165"/>
        <v>0.16</v>
      </c>
      <c r="AG1507" s="7">
        <f t="shared" si="166"/>
        <v>0.25000000000000006</v>
      </c>
      <c r="AH1507" s="8">
        <f t="shared" si="162"/>
        <v>0.58999999999999986</v>
      </c>
      <c r="AJ1507" s="4">
        <f t="shared" si="163"/>
        <v>0.24299999999999999</v>
      </c>
      <c r="AK1507" s="4">
        <f t="shared" si="164"/>
        <v>0.10233596630706136</v>
      </c>
      <c r="AM1507" s="1">
        <f t="shared" si="167"/>
        <v>4.5330404924602968E-2</v>
      </c>
      <c r="AN1507" s="1">
        <f t="shared" si="168"/>
        <v>0.13683650662251862</v>
      </c>
    </row>
    <row r="1508" spans="31:40" ht="15" customHeight="1" x14ac:dyDescent="0.15">
      <c r="AE1508" s="1">
        <f>IF(COUNTIF(AE$2:AE1507,AE1507)=AE1507,AE1507-1,AE1507)</f>
        <v>84</v>
      </c>
      <c r="AF1508" s="6">
        <f t="shared" si="165"/>
        <v>0.16</v>
      </c>
      <c r="AG1508" s="7">
        <f t="shared" si="166"/>
        <v>0.26000000000000006</v>
      </c>
      <c r="AH1508" s="8">
        <f t="shared" si="162"/>
        <v>0.57999999999999985</v>
      </c>
      <c r="AJ1508" s="4">
        <f t="shared" si="163"/>
        <v>0.24199999999999999</v>
      </c>
      <c r="AK1508" s="4">
        <f t="shared" si="164"/>
        <v>0.10155924379395503</v>
      </c>
      <c r="AM1508" s="1">
        <f t="shared" si="167"/>
        <v>4.5360524794984765E-2</v>
      </c>
      <c r="AN1508" s="1">
        <f t="shared" si="168"/>
        <v>0.13689420529801533</v>
      </c>
    </row>
    <row r="1509" spans="31:40" ht="15" customHeight="1" x14ac:dyDescent="0.15">
      <c r="AE1509" s="1">
        <f>IF(COUNTIF(AE$2:AE1508,AE1508)=AE1508,AE1508-1,AE1508)</f>
        <v>84</v>
      </c>
      <c r="AF1509" s="6">
        <f t="shared" si="165"/>
        <v>0.16</v>
      </c>
      <c r="AG1509" s="7">
        <f t="shared" si="166"/>
        <v>0.27000000000000007</v>
      </c>
      <c r="AH1509" s="8">
        <f t="shared" si="162"/>
        <v>0.56999999999999984</v>
      </c>
      <c r="AJ1509" s="4">
        <f t="shared" si="163"/>
        <v>0.24099999999999999</v>
      </c>
      <c r="AK1509" s="4">
        <f t="shared" si="164"/>
        <v>0.10080600180544806</v>
      </c>
      <c r="AM1509" s="1">
        <f t="shared" si="167"/>
        <v>4.5390644665366561E-2</v>
      </c>
      <c r="AN1509" s="1">
        <f t="shared" si="168"/>
        <v>0.13695190397351201</v>
      </c>
    </row>
    <row r="1510" spans="31:40" ht="15" customHeight="1" x14ac:dyDescent="0.15">
      <c r="AE1510" s="1">
        <f>IF(COUNTIF(AE$2:AE1509,AE1509)=AE1509,AE1509-1,AE1509)</f>
        <v>84</v>
      </c>
      <c r="AF1510" s="6">
        <f t="shared" si="165"/>
        <v>0.16</v>
      </c>
      <c r="AG1510" s="7">
        <f t="shared" si="166"/>
        <v>0.28000000000000008</v>
      </c>
      <c r="AH1510" s="8">
        <f t="shared" si="162"/>
        <v>0.55999999999999983</v>
      </c>
      <c r="AJ1510" s="4">
        <f t="shared" si="163"/>
        <v>0.24</v>
      </c>
      <c r="AK1510" s="4">
        <f t="shared" si="164"/>
        <v>0.10007677053142749</v>
      </c>
      <c r="AM1510" s="1">
        <f t="shared" si="167"/>
        <v>4.5420764535748358E-2</v>
      </c>
      <c r="AN1510" s="1">
        <f t="shared" si="168"/>
        <v>0.13700960264900869</v>
      </c>
    </row>
    <row r="1511" spans="31:40" ht="15" customHeight="1" x14ac:dyDescent="0.15">
      <c r="AE1511" s="1">
        <f>IF(COUNTIF(AE$2:AE1510,AE1510)=AE1510,AE1510-1,AE1510)</f>
        <v>84</v>
      </c>
      <c r="AF1511" s="6">
        <f t="shared" si="165"/>
        <v>0.16</v>
      </c>
      <c r="AG1511" s="7">
        <f t="shared" si="166"/>
        <v>0.29000000000000009</v>
      </c>
      <c r="AH1511" s="8">
        <f t="shared" si="162"/>
        <v>0.54999999999999982</v>
      </c>
      <c r="AJ1511" s="4">
        <f t="shared" si="163"/>
        <v>0.23899999999999999</v>
      </c>
      <c r="AK1511" s="4">
        <f t="shared" si="164"/>
        <v>9.9372078573410141E-2</v>
      </c>
      <c r="AM1511" s="1">
        <f t="shared" si="167"/>
        <v>4.5450884406130154E-2</v>
      </c>
      <c r="AN1511" s="1">
        <f t="shared" si="168"/>
        <v>0.1370673013245054</v>
      </c>
    </row>
    <row r="1512" spans="31:40" ht="15" customHeight="1" x14ac:dyDescent="0.15">
      <c r="AE1512" s="1">
        <f>IF(COUNTIF(AE$2:AE1511,AE1511)=AE1511,AE1511-1,AE1511)</f>
        <v>84</v>
      </c>
      <c r="AF1512" s="6">
        <f t="shared" si="165"/>
        <v>0.16</v>
      </c>
      <c r="AG1512" s="7">
        <f t="shared" si="166"/>
        <v>0.3000000000000001</v>
      </c>
      <c r="AH1512" s="8">
        <f t="shared" si="162"/>
        <v>0.53999999999999981</v>
      </c>
      <c r="AJ1512" s="4">
        <f t="shared" si="163"/>
        <v>0.23799999999999999</v>
      </c>
      <c r="AK1512" s="4">
        <f t="shared" si="164"/>
        <v>9.8692451585721569E-2</v>
      </c>
      <c r="AM1512" s="1">
        <f t="shared" si="167"/>
        <v>4.5481004276511951E-2</v>
      </c>
      <c r="AN1512" s="1">
        <f t="shared" si="168"/>
        <v>0.13712500000000208</v>
      </c>
    </row>
    <row r="1513" spans="31:40" ht="15" customHeight="1" x14ac:dyDescent="0.15">
      <c r="AE1513" s="1">
        <f>IF(COUNTIF(AE$2:AE1512,AE1512)=AE1512,AE1512-1,AE1512)</f>
        <v>84</v>
      </c>
      <c r="AF1513" s="6">
        <f t="shared" si="165"/>
        <v>0.16</v>
      </c>
      <c r="AG1513" s="7">
        <f t="shared" si="166"/>
        <v>0.31000000000000011</v>
      </c>
      <c r="AH1513" s="8">
        <f t="shared" si="162"/>
        <v>0.5299999999999998</v>
      </c>
      <c r="AJ1513" s="4">
        <f t="shared" si="163"/>
        <v>0.23699999999999999</v>
      </c>
      <c r="AK1513" s="4">
        <f t="shared" si="164"/>
        <v>9.8038410839833584E-2</v>
      </c>
      <c r="AM1513" s="1">
        <f t="shared" si="167"/>
        <v>4.5511124146893747E-2</v>
      </c>
      <c r="AN1513" s="1">
        <f t="shared" si="168"/>
        <v>0.13718269867549876</v>
      </c>
    </row>
    <row r="1514" spans="31:40" ht="15" customHeight="1" x14ac:dyDescent="0.15">
      <c r="AE1514" s="1">
        <f>IF(COUNTIF(AE$2:AE1513,AE1513)=AE1513,AE1513-1,AE1513)</f>
        <v>84</v>
      </c>
      <c r="AF1514" s="6">
        <f t="shared" si="165"/>
        <v>0.16</v>
      </c>
      <c r="AG1514" s="7">
        <f t="shared" si="166"/>
        <v>0.32000000000000012</v>
      </c>
      <c r="AH1514" s="8">
        <f t="shared" si="162"/>
        <v>0.5199999999999998</v>
      </c>
      <c r="AJ1514" s="4">
        <f t="shared" si="163"/>
        <v>0.23599999999999999</v>
      </c>
      <c r="AK1514" s="4">
        <f t="shared" si="164"/>
        <v>9.7410471716340638E-2</v>
      </c>
      <c r="AM1514" s="1">
        <f t="shared" si="167"/>
        <v>4.5541244017275544E-2</v>
      </c>
      <c r="AN1514" s="1">
        <f t="shared" si="168"/>
        <v>0.13724039735099547</v>
      </c>
    </row>
    <row r="1515" spans="31:40" ht="15" customHeight="1" x14ac:dyDescent="0.15">
      <c r="AE1515" s="1">
        <f>IF(COUNTIF(AE$2:AE1514,AE1514)=AE1514,AE1514-1,AE1514)</f>
        <v>84</v>
      </c>
      <c r="AF1515" s="6">
        <f t="shared" si="165"/>
        <v>0.16</v>
      </c>
      <c r="AG1515" s="7">
        <f t="shared" si="166"/>
        <v>0.33000000000000013</v>
      </c>
      <c r="AH1515" s="8">
        <f t="shared" si="162"/>
        <v>0.50999999999999979</v>
      </c>
      <c r="AJ1515" s="4">
        <f t="shared" si="163"/>
        <v>0.23499999999999999</v>
      </c>
      <c r="AK1515" s="4">
        <f t="shared" si="164"/>
        <v>9.6809142130276082E-2</v>
      </c>
      <c r="AM1515" s="1">
        <f t="shared" si="167"/>
        <v>4.557136388765734E-2</v>
      </c>
      <c r="AN1515" s="1">
        <f t="shared" si="168"/>
        <v>0.13729809602649215</v>
      </c>
    </row>
    <row r="1516" spans="31:40" ht="15" customHeight="1" x14ac:dyDescent="0.15">
      <c r="AE1516" s="1">
        <f>IF(COUNTIF(AE$2:AE1515,AE1515)=AE1515,AE1515-1,AE1515)</f>
        <v>84</v>
      </c>
      <c r="AF1516" s="6">
        <f t="shared" si="165"/>
        <v>0.16</v>
      </c>
      <c r="AG1516" s="7">
        <f t="shared" si="166"/>
        <v>0.34000000000000014</v>
      </c>
      <c r="AH1516" s="8">
        <f t="shared" si="162"/>
        <v>0.49999999999999983</v>
      </c>
      <c r="AJ1516" s="4">
        <f t="shared" si="163"/>
        <v>0.23399999999999999</v>
      </c>
      <c r="AK1516" s="4">
        <f t="shared" si="164"/>
        <v>9.6234920896730594E-2</v>
      </c>
      <c r="AM1516" s="1">
        <f t="shared" si="167"/>
        <v>4.5601483758039137E-2</v>
      </c>
      <c r="AN1516" s="1">
        <f t="shared" si="168"/>
        <v>0.13735579470198883</v>
      </c>
    </row>
    <row r="1517" spans="31:40" ht="15" customHeight="1" x14ac:dyDescent="0.15">
      <c r="AE1517" s="1">
        <f>IF(COUNTIF(AE$2:AE1516,AE1516)=AE1516,AE1516-1,AE1516)</f>
        <v>84</v>
      </c>
      <c r="AF1517" s="6">
        <f t="shared" si="165"/>
        <v>0.16</v>
      </c>
      <c r="AG1517" s="7">
        <f t="shared" si="166"/>
        <v>0.35000000000000014</v>
      </c>
      <c r="AH1517" s="8">
        <f t="shared" si="162"/>
        <v>0.48999999999999982</v>
      </c>
      <c r="AJ1517" s="4">
        <f t="shared" si="163"/>
        <v>0.23299999999999998</v>
      </c>
      <c r="AK1517" s="4">
        <f t="shared" si="164"/>
        <v>9.5688296045023172E-2</v>
      </c>
      <c r="AM1517" s="1">
        <f t="shared" si="167"/>
        <v>4.5631603628420933E-2</v>
      </c>
      <c r="AN1517" s="1">
        <f t="shared" si="168"/>
        <v>0.13741349337748554</v>
      </c>
    </row>
    <row r="1518" spans="31:40" ht="15" customHeight="1" x14ac:dyDescent="0.15">
      <c r="AE1518" s="1">
        <f>IF(COUNTIF(AE$2:AE1517,AE1517)=AE1517,AE1517-1,AE1517)</f>
        <v>84</v>
      </c>
      <c r="AF1518" s="6">
        <f t="shared" si="165"/>
        <v>0.16</v>
      </c>
      <c r="AG1518" s="7">
        <f t="shared" si="166"/>
        <v>0.36000000000000015</v>
      </c>
      <c r="AH1518" s="8">
        <f t="shared" si="162"/>
        <v>0.47999999999999982</v>
      </c>
      <c r="AJ1518" s="4">
        <f t="shared" si="163"/>
        <v>0.23199999999999998</v>
      </c>
      <c r="AK1518" s="4">
        <f t="shared" si="164"/>
        <v>9.5169743090963516E-2</v>
      </c>
      <c r="AM1518" s="1">
        <f t="shared" si="167"/>
        <v>4.566172349880273E-2</v>
      </c>
      <c r="AN1518" s="1">
        <f t="shared" si="168"/>
        <v>0.13747119205298225</v>
      </c>
    </row>
    <row r="1519" spans="31:40" ht="15" customHeight="1" x14ac:dyDescent="0.15">
      <c r="AE1519" s="1">
        <f>IF(COUNTIF(AE$2:AE1518,AE1518)=AE1518,AE1518-1,AE1518)</f>
        <v>84</v>
      </c>
      <c r="AF1519" s="6">
        <f t="shared" si="165"/>
        <v>0.16</v>
      </c>
      <c r="AG1519" s="7">
        <f t="shared" si="166"/>
        <v>0.37000000000000016</v>
      </c>
      <c r="AH1519" s="8">
        <f t="shared" si="162"/>
        <v>0.46999999999999981</v>
      </c>
      <c r="AJ1519" s="4">
        <f t="shared" si="163"/>
        <v>0.23099999999999998</v>
      </c>
      <c r="AK1519" s="4">
        <f t="shared" si="164"/>
        <v>9.4679723278007097E-2</v>
      </c>
      <c r="AM1519" s="1">
        <f t="shared" si="167"/>
        <v>4.5691843369184526E-2</v>
      </c>
      <c r="AN1519" s="1">
        <f t="shared" si="168"/>
        <v>0.1375288907284789</v>
      </c>
    </row>
    <row r="1520" spans="31:40" ht="15" customHeight="1" x14ac:dyDescent="0.15">
      <c r="AE1520" s="1">
        <f>IF(COUNTIF(AE$2:AE1519,AE1519)=AE1519,AE1519-1,AE1519)</f>
        <v>84</v>
      </c>
      <c r="AF1520" s="6">
        <f t="shared" si="165"/>
        <v>0.16</v>
      </c>
      <c r="AG1520" s="7">
        <f t="shared" si="166"/>
        <v>0.38000000000000017</v>
      </c>
      <c r="AH1520" s="8">
        <f t="shared" si="162"/>
        <v>0.4599999999999998</v>
      </c>
      <c r="AJ1520" s="4">
        <f t="shared" si="163"/>
        <v>0.22999999999999998</v>
      </c>
      <c r="AK1520" s="4">
        <f t="shared" si="164"/>
        <v>9.4218681799311949E-2</v>
      </c>
      <c r="AM1520" s="1">
        <f t="shared" si="167"/>
        <v>4.5721963239566323E-2</v>
      </c>
      <c r="AN1520" s="1">
        <f t="shared" si="168"/>
        <v>0.13758658940397561</v>
      </c>
    </row>
    <row r="1521" spans="31:40" ht="15" customHeight="1" x14ac:dyDescent="0.15">
      <c r="AE1521" s="1">
        <f>IF(COUNTIF(AE$2:AE1520,AE1520)=AE1520,AE1520-1,AE1520)</f>
        <v>84</v>
      </c>
      <c r="AF1521" s="6">
        <f t="shared" si="165"/>
        <v>0.16</v>
      </c>
      <c r="AG1521" s="7">
        <f t="shared" si="166"/>
        <v>0.39000000000000018</v>
      </c>
      <c r="AH1521" s="8">
        <f t="shared" si="162"/>
        <v>0.44999999999999979</v>
      </c>
      <c r="AJ1521" s="4">
        <f t="shared" si="163"/>
        <v>0.22899999999999998</v>
      </c>
      <c r="AK1521" s="4">
        <f t="shared" si="164"/>
        <v>9.3787046013828576E-2</v>
      </c>
      <c r="AM1521" s="1">
        <f t="shared" si="167"/>
        <v>4.5752083109948119E-2</v>
      </c>
      <c r="AN1521" s="1">
        <f t="shared" si="168"/>
        <v>0.13764428807947232</v>
      </c>
    </row>
    <row r="1522" spans="31:40" ht="15" customHeight="1" x14ac:dyDescent="0.15">
      <c r="AE1522" s="1">
        <f>IF(COUNTIF(AE$2:AE1521,AE1521)=AE1521,AE1521-1,AE1521)</f>
        <v>84</v>
      </c>
      <c r="AF1522" s="6">
        <f t="shared" si="165"/>
        <v>0.16</v>
      </c>
      <c r="AG1522" s="7">
        <f t="shared" si="166"/>
        <v>0.40000000000000019</v>
      </c>
      <c r="AH1522" s="8">
        <f t="shared" si="162"/>
        <v>0.43999999999999978</v>
      </c>
      <c r="AJ1522" s="4">
        <f t="shared" si="163"/>
        <v>0.22799999999999998</v>
      </c>
      <c r="AK1522" s="4">
        <f t="shared" si="164"/>
        <v>9.3385223670557196E-2</v>
      </c>
      <c r="AM1522" s="1">
        <f t="shared" si="167"/>
        <v>4.5782202980329915E-2</v>
      </c>
      <c r="AN1522" s="1">
        <f t="shared" si="168"/>
        <v>0.13770198675496897</v>
      </c>
    </row>
    <row r="1523" spans="31:40" ht="15" customHeight="1" x14ac:dyDescent="0.15">
      <c r="AE1523" s="1">
        <f>IF(COUNTIF(AE$2:AE1522,AE1522)=AE1522,AE1522-1,AE1522)</f>
        <v>84</v>
      </c>
      <c r="AF1523" s="6">
        <f t="shared" si="165"/>
        <v>0.16</v>
      </c>
      <c r="AG1523" s="7">
        <f t="shared" si="166"/>
        <v>0.4100000000000002</v>
      </c>
      <c r="AH1523" s="8">
        <f t="shared" si="162"/>
        <v>0.42999999999999977</v>
      </c>
      <c r="AJ1523" s="4">
        <f t="shared" si="163"/>
        <v>0.22699999999999998</v>
      </c>
      <c r="AK1523" s="4">
        <f t="shared" si="164"/>
        <v>9.3013601155959968E-2</v>
      </c>
      <c r="AM1523" s="1">
        <f t="shared" si="167"/>
        <v>4.5812322850711712E-2</v>
      </c>
      <c r="AN1523" s="1">
        <f t="shared" si="168"/>
        <v>0.13775968543046568</v>
      </c>
    </row>
    <row r="1524" spans="31:40" ht="15" customHeight="1" x14ac:dyDescent="0.15">
      <c r="AE1524" s="1">
        <f>IF(COUNTIF(AE$2:AE1523,AE1523)=AE1523,AE1523-1,AE1523)</f>
        <v>84</v>
      </c>
      <c r="AF1524" s="6">
        <f t="shared" si="165"/>
        <v>0.16</v>
      </c>
      <c r="AG1524" s="7">
        <f t="shared" si="166"/>
        <v>0.42000000000000021</v>
      </c>
      <c r="AH1524" s="8">
        <f t="shared" si="162"/>
        <v>0.41999999999999976</v>
      </c>
      <c r="AJ1524" s="4">
        <f t="shared" si="163"/>
        <v>0.22599999999999998</v>
      </c>
      <c r="AK1524" s="4">
        <f t="shared" si="164"/>
        <v>9.2672541780184262E-2</v>
      </c>
      <c r="AM1524" s="1">
        <f t="shared" si="167"/>
        <v>4.5842442721093508E-2</v>
      </c>
      <c r="AN1524" s="1">
        <f t="shared" si="168"/>
        <v>0.13781738410596239</v>
      </c>
    </row>
    <row r="1525" spans="31:40" ht="15" customHeight="1" x14ac:dyDescent="0.15">
      <c r="AE1525" s="1">
        <f>IF(COUNTIF(AE$2:AE1524,AE1524)=AE1524,AE1524-1,AE1524)</f>
        <v>84</v>
      </c>
      <c r="AF1525" s="6">
        <f t="shared" si="165"/>
        <v>0.16</v>
      </c>
      <c r="AG1525" s="7">
        <f t="shared" si="166"/>
        <v>0.43000000000000022</v>
      </c>
      <c r="AH1525" s="8">
        <f t="shared" si="162"/>
        <v>0.40999999999999975</v>
      </c>
      <c r="AJ1525" s="4">
        <f t="shared" si="163"/>
        <v>0.22499999999999998</v>
      </c>
      <c r="AK1525" s="4">
        <f t="shared" si="164"/>
        <v>9.2362384118211238E-2</v>
      </c>
      <c r="AM1525" s="1">
        <f t="shared" si="167"/>
        <v>4.5872562591475305E-2</v>
      </c>
      <c r="AN1525" s="1">
        <f t="shared" si="168"/>
        <v>0.13787508278145905</v>
      </c>
    </row>
    <row r="1526" spans="31:40" ht="15" customHeight="1" x14ac:dyDescent="0.15">
      <c r="AE1526" s="1">
        <f>IF(COUNTIF(AE$2:AE1525,AE1525)=AE1525,AE1525-1,AE1525)</f>
        <v>84</v>
      </c>
      <c r="AF1526" s="6">
        <f t="shared" si="165"/>
        <v>0.16</v>
      </c>
      <c r="AG1526" s="7">
        <f t="shared" si="166"/>
        <v>0.44000000000000022</v>
      </c>
      <c r="AH1526" s="8">
        <f t="shared" si="162"/>
        <v>0.39999999999999974</v>
      </c>
      <c r="AJ1526" s="4">
        <f t="shared" si="163"/>
        <v>0.22399999999999998</v>
      </c>
      <c r="AK1526" s="4">
        <f t="shared" si="164"/>
        <v>9.2083440422260507E-2</v>
      </c>
      <c r="AM1526" s="1">
        <f t="shared" si="167"/>
        <v>4.5902682461857101E-2</v>
      </c>
      <c r="AN1526" s="1">
        <f t="shared" si="168"/>
        <v>0.13793278145695576</v>
      </c>
    </row>
    <row r="1527" spans="31:40" ht="15" customHeight="1" x14ac:dyDescent="0.15">
      <c r="AE1527" s="1">
        <f>IF(COUNTIF(AE$2:AE1526,AE1526)=AE1526,AE1526-1,AE1526)</f>
        <v>84</v>
      </c>
      <c r="AF1527" s="6">
        <f t="shared" si="165"/>
        <v>0.16</v>
      </c>
      <c r="AG1527" s="7">
        <f t="shared" si="166"/>
        <v>0.45000000000000023</v>
      </c>
      <c r="AH1527" s="8">
        <f t="shared" si="162"/>
        <v>0.38999999999999974</v>
      </c>
      <c r="AJ1527" s="4">
        <f t="shared" si="163"/>
        <v>0.22299999999999998</v>
      </c>
      <c r="AK1527" s="4">
        <f t="shared" si="164"/>
        <v>9.1835995121738609E-2</v>
      </c>
      <c r="AM1527" s="1">
        <f t="shared" si="167"/>
        <v>4.5932802332238898E-2</v>
      </c>
      <c r="AN1527" s="1">
        <f t="shared" si="168"/>
        <v>0.13799048013245246</v>
      </c>
    </row>
    <row r="1528" spans="31:40" ht="15" customHeight="1" x14ac:dyDescent="0.15">
      <c r="AE1528" s="1">
        <f>IF(COUNTIF(AE$2:AE1527,AE1527)=AE1527,AE1527-1,AE1527)</f>
        <v>84</v>
      </c>
      <c r="AF1528" s="6">
        <f t="shared" si="165"/>
        <v>0.16</v>
      </c>
      <c r="AG1528" s="7">
        <f t="shared" si="166"/>
        <v>0.46000000000000024</v>
      </c>
      <c r="AH1528" s="8">
        <f t="shared" si="162"/>
        <v>0.37999999999999973</v>
      </c>
      <c r="AJ1528" s="4">
        <f t="shared" si="163"/>
        <v>0.22199999999999998</v>
      </c>
      <c r="AK1528" s="4">
        <f t="shared" si="164"/>
        <v>9.1620303426696859E-2</v>
      </c>
      <c r="AM1528" s="1">
        <f t="shared" si="167"/>
        <v>4.5962922202620694E-2</v>
      </c>
      <c r="AN1528" s="1">
        <f t="shared" si="168"/>
        <v>0.13804817880794915</v>
      </c>
    </row>
    <row r="1529" spans="31:40" ht="15" customHeight="1" x14ac:dyDescent="0.15">
      <c r="AE1529" s="1">
        <f>IF(COUNTIF(AE$2:AE1528,AE1528)=AE1528,AE1528-1,AE1528)</f>
        <v>84</v>
      </c>
      <c r="AF1529" s="6">
        <f t="shared" si="165"/>
        <v>0.16</v>
      </c>
      <c r="AG1529" s="7">
        <f t="shared" si="166"/>
        <v>0.47000000000000025</v>
      </c>
      <c r="AH1529" s="8">
        <f t="shared" si="162"/>
        <v>0.36999999999999972</v>
      </c>
      <c r="AJ1529" s="4">
        <f t="shared" si="163"/>
        <v>0.22099999999999997</v>
      </c>
      <c r="AK1529" s="4">
        <f t="shared" si="164"/>
        <v>9.143659005015442E-2</v>
      </c>
      <c r="AM1529" s="1">
        <f t="shared" si="167"/>
        <v>4.5993042073002491E-2</v>
      </c>
      <c r="AN1529" s="1">
        <f t="shared" si="168"/>
        <v>0.13810587748344583</v>
      </c>
    </row>
    <row r="1530" spans="31:40" ht="15" customHeight="1" x14ac:dyDescent="0.15">
      <c r="AE1530" s="1">
        <f>IF(COUNTIF(AE$2:AE1529,AE1529)=AE1529,AE1529-1,AE1529)</f>
        <v>84</v>
      </c>
      <c r="AF1530" s="6">
        <f t="shared" si="165"/>
        <v>0.16</v>
      </c>
      <c r="AG1530" s="7">
        <f t="shared" si="166"/>
        <v>0.48000000000000026</v>
      </c>
      <c r="AH1530" s="8">
        <f t="shared" si="162"/>
        <v>0.35999999999999971</v>
      </c>
      <c r="AJ1530" s="4">
        <f t="shared" si="163"/>
        <v>0.21999999999999997</v>
      </c>
      <c r="AK1530" s="4">
        <f t="shared" si="164"/>
        <v>9.1285048063743712E-2</v>
      </c>
      <c r="AM1530" s="1">
        <f t="shared" si="167"/>
        <v>4.6023161943384287E-2</v>
      </c>
      <c r="AN1530" s="1">
        <f t="shared" si="168"/>
        <v>0.13816357615894254</v>
      </c>
    </row>
    <row r="1531" spans="31:40" ht="15" customHeight="1" x14ac:dyDescent="0.15">
      <c r="AE1531" s="1">
        <f>IF(COUNTIF(AE$2:AE1530,AE1530)=AE1530,AE1530-1,AE1530)</f>
        <v>84</v>
      </c>
      <c r="AF1531" s="6">
        <f t="shared" si="165"/>
        <v>0.16</v>
      </c>
      <c r="AG1531" s="7">
        <f t="shared" si="166"/>
        <v>0.49000000000000027</v>
      </c>
      <c r="AH1531" s="8">
        <f t="shared" si="162"/>
        <v>0.3499999999999997</v>
      </c>
      <c r="AJ1531" s="4">
        <f t="shared" si="163"/>
        <v>0.21899999999999997</v>
      </c>
      <c r="AK1531" s="4">
        <f t="shared" si="164"/>
        <v>9.1165837899950211E-2</v>
      </c>
      <c r="AM1531" s="1">
        <f t="shared" si="167"/>
        <v>4.6053281813766084E-2</v>
      </c>
      <c r="AN1531" s="1">
        <f t="shared" si="168"/>
        <v>0.13822127483443922</v>
      </c>
    </row>
    <row r="1532" spans="31:40" ht="15" customHeight="1" x14ac:dyDescent="0.15">
      <c r="AE1532" s="1">
        <f>IF(COUNTIF(AE$2:AE1531,AE1531)=AE1531,AE1531-1,AE1531)</f>
        <v>84</v>
      </c>
      <c r="AF1532" s="6">
        <f t="shared" si="165"/>
        <v>0.16</v>
      </c>
      <c r="AG1532" s="7">
        <f t="shared" si="166"/>
        <v>0.50000000000000022</v>
      </c>
      <c r="AH1532" s="8">
        <f t="shared" si="162"/>
        <v>0.33999999999999975</v>
      </c>
      <c r="AJ1532" s="4">
        <f t="shared" si="163"/>
        <v>0.21799999999999997</v>
      </c>
      <c r="AK1532" s="4">
        <f t="shared" si="164"/>
        <v>9.1079086512766472E-2</v>
      </c>
      <c r="AM1532" s="1">
        <f t="shared" si="167"/>
        <v>4.608340168414788E-2</v>
      </c>
      <c r="AN1532" s="1">
        <f t="shared" si="168"/>
        <v>0.1382789735099359</v>
      </c>
    </row>
    <row r="1533" spans="31:40" ht="15" customHeight="1" x14ac:dyDescent="0.15">
      <c r="AE1533" s="1">
        <f>IF(COUNTIF(AE$2:AE1532,AE1532)=AE1532,AE1532-1,AE1532)</f>
        <v>84</v>
      </c>
      <c r="AF1533" s="6">
        <f t="shared" si="165"/>
        <v>0.16</v>
      </c>
      <c r="AG1533" s="7">
        <f t="shared" si="166"/>
        <v>0.51000000000000023</v>
      </c>
      <c r="AH1533" s="8">
        <f t="shared" si="162"/>
        <v>0.32999999999999974</v>
      </c>
      <c r="AJ1533" s="4">
        <f t="shared" si="163"/>
        <v>0.21699999999999997</v>
      </c>
      <c r="AK1533" s="4">
        <f t="shared" si="164"/>
        <v>9.1024886706878139E-2</v>
      </c>
      <c r="AM1533" s="1">
        <f t="shared" si="167"/>
        <v>4.6113521554529677E-2</v>
      </c>
      <c r="AN1533" s="1">
        <f t="shared" si="168"/>
        <v>0.13833667218543261</v>
      </c>
    </row>
    <row r="1534" spans="31:40" ht="15" customHeight="1" x14ac:dyDescent="0.15">
      <c r="AE1534" s="1">
        <f>IF(COUNTIF(AE$2:AE1533,AE1533)=AE1533,AE1533-1,AE1533)</f>
        <v>84</v>
      </c>
      <c r="AF1534" s="6">
        <f t="shared" si="165"/>
        <v>0.16</v>
      </c>
      <c r="AG1534" s="7">
        <f t="shared" si="166"/>
        <v>0.52000000000000024</v>
      </c>
      <c r="AH1534" s="8">
        <f t="shared" ref="AH1534:AH1597" si="169">1-AF1534-AG1534</f>
        <v>0.31999999999999973</v>
      </c>
      <c r="AJ1534" s="4">
        <f t="shared" ref="AJ1534:AJ1597" si="170">AF1534*$C$4+AG1534*$C$5+AH1534*$C$6</f>
        <v>0.21599999999999997</v>
      </c>
      <c r="AK1534" s="4">
        <f t="shared" si="164"/>
        <v>9.1003296643583184E-2</v>
      </c>
      <c r="AM1534" s="1">
        <f t="shared" si="167"/>
        <v>4.6143641424911473E-2</v>
      </c>
      <c r="AN1534" s="1">
        <f t="shared" si="168"/>
        <v>0.13839437086092929</v>
      </c>
    </row>
    <row r="1535" spans="31:40" ht="15" customHeight="1" x14ac:dyDescent="0.15">
      <c r="AE1535" s="1">
        <f>IF(COUNTIF(AE$2:AE1534,AE1534)=AE1534,AE1534-1,AE1534)</f>
        <v>84</v>
      </c>
      <c r="AF1535" s="6">
        <f t="shared" si="165"/>
        <v>0.16</v>
      </c>
      <c r="AG1535" s="7">
        <f t="shared" si="166"/>
        <v>0.53000000000000025</v>
      </c>
      <c r="AH1535" s="8">
        <f t="shared" si="169"/>
        <v>0.30999999999999972</v>
      </c>
      <c r="AJ1535" s="4">
        <f t="shared" si="170"/>
        <v>0.21499999999999997</v>
      </c>
      <c r="AK1535" s="4">
        <f t="shared" si="164"/>
        <v>9.1014339529548863E-2</v>
      </c>
      <c r="AM1535" s="1">
        <f t="shared" si="167"/>
        <v>4.617376129529327E-2</v>
      </c>
      <c r="AN1535" s="1">
        <f t="shared" si="168"/>
        <v>0.13845206953642597</v>
      </c>
    </row>
    <row r="1536" spans="31:40" ht="15" customHeight="1" x14ac:dyDescent="0.15">
      <c r="AE1536" s="1">
        <f>IF(COUNTIF(AE$2:AE1535,AE1535)=AE1535,AE1535-1,AE1535)</f>
        <v>84</v>
      </c>
      <c r="AF1536" s="6">
        <f t="shared" si="165"/>
        <v>0.16</v>
      </c>
      <c r="AG1536" s="7">
        <f t="shared" si="166"/>
        <v>0.54000000000000026</v>
      </c>
      <c r="AH1536" s="8">
        <f t="shared" si="169"/>
        <v>0.29999999999999971</v>
      </c>
      <c r="AJ1536" s="4">
        <f t="shared" si="170"/>
        <v>0.21399999999999997</v>
      </c>
      <c r="AK1536" s="4">
        <f t="shared" si="164"/>
        <v>9.1058003492279577E-2</v>
      </c>
      <c r="AM1536" s="1">
        <f t="shared" si="167"/>
        <v>4.6203881165675066E-2</v>
      </c>
      <c r="AN1536" s="1">
        <f t="shared" si="168"/>
        <v>0.13850976821192268</v>
      </c>
    </row>
    <row r="1537" spans="31:40" ht="15" customHeight="1" x14ac:dyDescent="0.15">
      <c r="AE1537" s="1">
        <f>IF(COUNTIF(AE$2:AE1536,AE1536)=AE1536,AE1536-1,AE1536)</f>
        <v>84</v>
      </c>
      <c r="AF1537" s="6">
        <f t="shared" si="165"/>
        <v>0.16</v>
      </c>
      <c r="AG1537" s="7">
        <f t="shared" si="166"/>
        <v>0.55000000000000027</v>
      </c>
      <c r="AH1537" s="8">
        <f t="shared" si="169"/>
        <v>0.2899999999999997</v>
      </c>
      <c r="AJ1537" s="4">
        <f t="shared" si="170"/>
        <v>0.21299999999999997</v>
      </c>
      <c r="AK1537" s="4">
        <f t="shared" si="164"/>
        <v>9.1134241643851963E-2</v>
      </c>
      <c r="AM1537" s="1">
        <f t="shared" si="167"/>
        <v>4.6234001036056863E-2</v>
      </c>
      <c r="AN1537" s="1">
        <f t="shared" si="168"/>
        <v>0.13856746688741936</v>
      </c>
    </row>
    <row r="1538" spans="31:40" ht="15" customHeight="1" x14ac:dyDescent="0.15">
      <c r="AE1538" s="1">
        <f>IF(COUNTIF(AE$2:AE1537,AE1537)=AE1537,AE1537-1,AE1537)</f>
        <v>84</v>
      </c>
      <c r="AF1538" s="6">
        <f t="shared" si="165"/>
        <v>0.16</v>
      </c>
      <c r="AG1538" s="7">
        <f t="shared" si="166"/>
        <v>0.56000000000000028</v>
      </c>
      <c r="AH1538" s="8">
        <f t="shared" si="169"/>
        <v>0.27999999999999969</v>
      </c>
      <c r="AJ1538" s="4">
        <f t="shared" si="170"/>
        <v>0.21199999999999997</v>
      </c>
      <c r="AK1538" s="4">
        <f t="shared" ref="AK1538:AK1601" si="171">SQRT(AF1538^2*E$4+AG1538^2*F$5+AH1538^2*G$6+2*AF1538*AG1538*E$5+2*AF1538*AH1538*E$6+2*AG1538*AH1538*F$6)</f>
        <v>9.124297233211992E-2</v>
      </c>
      <c r="AM1538" s="1">
        <f t="shared" si="167"/>
        <v>4.6264120906438659E-2</v>
      </c>
      <c r="AN1538" s="1">
        <f t="shared" si="168"/>
        <v>0.13862516556291604</v>
      </c>
    </row>
    <row r="1539" spans="31:40" ht="15" customHeight="1" x14ac:dyDescent="0.15">
      <c r="AE1539" s="1">
        <f>IF(COUNTIF(AE$2:AE1538,AE1538)=AE1538,AE1538-1,AE1538)</f>
        <v>84</v>
      </c>
      <c r="AF1539" s="6">
        <f t="shared" ref="AF1539:AF1602" si="172">IF(AE1539=AE1538,AF1538,AF1538+0.01*(1-3*M$39))</f>
        <v>0.16</v>
      </c>
      <c r="AG1539" s="7">
        <f t="shared" ref="AG1539:AG1602" si="173">IF(AE1539=AE1538,AG1538+0.01*(1-3*M$39),M$39)</f>
        <v>0.57000000000000028</v>
      </c>
      <c r="AH1539" s="8">
        <f t="shared" si="169"/>
        <v>0.26999999999999968</v>
      </c>
      <c r="AJ1539" s="4">
        <f t="shared" si="170"/>
        <v>0.21099999999999997</v>
      </c>
      <c r="AK1539" s="4">
        <f t="shared" si="171"/>
        <v>9.1384079576258784E-2</v>
      </c>
      <c r="AM1539" s="1">
        <f t="shared" si="167"/>
        <v>4.6294240776820456E-2</v>
      </c>
      <c r="AN1539" s="1">
        <f t="shared" si="168"/>
        <v>0.13868286423841275</v>
      </c>
    </row>
    <row r="1540" spans="31:40" ht="15" customHeight="1" x14ac:dyDescent="0.15">
      <c r="AE1540" s="1">
        <f>IF(COUNTIF(AE$2:AE1539,AE1539)=AE1539,AE1539-1,AE1539)</f>
        <v>84</v>
      </c>
      <c r="AF1540" s="6">
        <f t="shared" si="172"/>
        <v>0.16</v>
      </c>
      <c r="AG1540" s="7">
        <f t="shared" si="173"/>
        <v>0.58000000000000029</v>
      </c>
      <c r="AH1540" s="8">
        <f t="shared" si="169"/>
        <v>0.25999999999999968</v>
      </c>
      <c r="AJ1540" s="4">
        <f t="shared" si="170"/>
        <v>0.20999999999999996</v>
      </c>
      <c r="AK1540" s="4">
        <f t="shared" si="171"/>
        <v>9.1557413681252489E-2</v>
      </c>
      <c r="AM1540" s="1">
        <f t="shared" ref="AM1540:AM1603" si="174">AM1539+0.0003*Z$34</f>
        <v>4.6324360647202252E-2</v>
      </c>
      <c r="AN1540" s="1">
        <f t="shared" ref="AN1540:AN1603" si="175">F$37*AM1540+C$7</f>
        <v>0.13874056291390943</v>
      </c>
    </row>
    <row r="1541" spans="31:40" ht="15" customHeight="1" x14ac:dyDescent="0.15">
      <c r="AE1541" s="1">
        <f>IF(COUNTIF(AE$2:AE1540,AE1540)=AE1540,AE1540-1,AE1540)</f>
        <v>84</v>
      </c>
      <c r="AF1541" s="6">
        <f t="shared" si="172"/>
        <v>0.16</v>
      </c>
      <c r="AG1541" s="7">
        <f t="shared" si="173"/>
        <v>0.5900000000000003</v>
      </c>
      <c r="AH1541" s="8">
        <f t="shared" si="169"/>
        <v>0.24999999999999967</v>
      </c>
      <c r="AJ1541" s="4">
        <f t="shared" si="170"/>
        <v>0.20899999999999996</v>
      </c>
      <c r="AK1541" s="4">
        <f t="shared" si="171"/>
        <v>9.1762792023782708E-2</v>
      </c>
      <c r="AM1541" s="1">
        <f t="shared" si="174"/>
        <v>4.6354480517584049E-2</v>
      </c>
      <c r="AN1541" s="1">
        <f t="shared" si="175"/>
        <v>0.13879826158940611</v>
      </c>
    </row>
    <row r="1542" spans="31:40" ht="15" customHeight="1" x14ac:dyDescent="0.15">
      <c r="AE1542" s="1">
        <f>IF(COUNTIF(AE$2:AE1541,AE1541)=AE1541,AE1541-1,AE1541)</f>
        <v>84</v>
      </c>
      <c r="AF1542" s="6">
        <f t="shared" si="172"/>
        <v>0.16</v>
      </c>
      <c r="AG1542" s="7">
        <f t="shared" si="173"/>
        <v>0.60000000000000031</v>
      </c>
      <c r="AH1542" s="8">
        <f t="shared" si="169"/>
        <v>0.23999999999999966</v>
      </c>
      <c r="AJ1542" s="4">
        <f t="shared" si="170"/>
        <v>0.20799999999999996</v>
      </c>
      <c r="AK1542" s="4">
        <f t="shared" si="171"/>
        <v>9.2000000000000012E-2</v>
      </c>
      <c r="AM1542" s="1">
        <f t="shared" si="174"/>
        <v>4.6384600387965845E-2</v>
      </c>
      <c r="AN1542" s="1">
        <f t="shared" si="175"/>
        <v>0.13885596026490282</v>
      </c>
    </row>
    <row r="1543" spans="31:40" ht="15" customHeight="1" x14ac:dyDescent="0.15">
      <c r="AE1543" s="1">
        <f>IF(COUNTIF(AE$2:AE1542,AE1542)=AE1542,AE1542-1,AE1542)</f>
        <v>84</v>
      </c>
      <c r="AF1543" s="6">
        <f t="shared" si="172"/>
        <v>0.16</v>
      </c>
      <c r="AG1543" s="7">
        <f t="shared" si="173"/>
        <v>0.61000000000000032</v>
      </c>
      <c r="AH1543" s="8">
        <f t="shared" si="169"/>
        <v>0.22999999999999965</v>
      </c>
      <c r="AJ1543" s="4">
        <f t="shared" si="170"/>
        <v>0.20699999999999996</v>
      </c>
      <c r="AK1543" s="4">
        <f t="shared" si="171"/>
        <v>9.2268792123881199E-2</v>
      </c>
      <c r="AM1543" s="1">
        <f t="shared" si="174"/>
        <v>4.6414720258347641E-2</v>
      </c>
      <c r="AN1543" s="1">
        <f t="shared" si="175"/>
        <v>0.1389136589403995</v>
      </c>
    </row>
    <row r="1544" spans="31:40" ht="15" customHeight="1" x14ac:dyDescent="0.15">
      <c r="AE1544" s="1">
        <f>IF(COUNTIF(AE$2:AE1543,AE1543)=AE1543,AE1543-1,AE1543)</f>
        <v>84</v>
      </c>
      <c r="AF1544" s="6">
        <f t="shared" si="172"/>
        <v>0.16</v>
      </c>
      <c r="AG1544" s="7">
        <f t="shared" si="173"/>
        <v>0.62000000000000033</v>
      </c>
      <c r="AH1544" s="8">
        <f t="shared" si="169"/>
        <v>0.21999999999999964</v>
      </c>
      <c r="AJ1544" s="4">
        <f t="shared" si="170"/>
        <v>0.20599999999999996</v>
      </c>
      <c r="AK1544" s="4">
        <f t="shared" si="171"/>
        <v>9.2568893263341986E-2</v>
      </c>
      <c r="AM1544" s="1">
        <f t="shared" si="174"/>
        <v>4.6444840128729438E-2</v>
      </c>
      <c r="AN1544" s="1">
        <f t="shared" si="175"/>
        <v>0.13897135761589618</v>
      </c>
    </row>
    <row r="1545" spans="31:40" ht="15" customHeight="1" x14ac:dyDescent="0.15">
      <c r="AE1545" s="1">
        <f>IF(COUNTIF(AE$2:AE1544,AE1544)=AE1544,AE1544-1,AE1544)</f>
        <v>84</v>
      </c>
      <c r="AF1545" s="6">
        <f t="shared" si="172"/>
        <v>0.16</v>
      </c>
      <c r="AG1545" s="7">
        <f t="shared" si="173"/>
        <v>0.63000000000000034</v>
      </c>
      <c r="AH1545" s="8">
        <f t="shared" si="169"/>
        <v>0.20999999999999963</v>
      </c>
      <c r="AJ1545" s="4">
        <f t="shared" si="170"/>
        <v>0.20499999999999996</v>
      </c>
      <c r="AK1545" s="4">
        <f t="shared" si="171"/>
        <v>9.290000000000001E-2</v>
      </c>
      <c r="AM1545" s="1">
        <f t="shared" si="174"/>
        <v>4.6474959999111234E-2</v>
      </c>
      <c r="AN1545" s="1">
        <f t="shared" si="175"/>
        <v>0.13902905629139289</v>
      </c>
    </row>
    <row r="1546" spans="31:40" ht="15" customHeight="1" x14ac:dyDescent="0.15">
      <c r="AE1546" s="1">
        <f>IF(COUNTIF(AE$2:AE1545,AE1545)=AE1545,AE1545-1,AE1545)</f>
        <v>84</v>
      </c>
      <c r="AF1546" s="6">
        <f t="shared" si="172"/>
        <v>0.16</v>
      </c>
      <c r="AG1546" s="7">
        <f t="shared" si="173"/>
        <v>0.64000000000000035</v>
      </c>
      <c r="AH1546" s="8">
        <f t="shared" si="169"/>
        <v>0.19999999999999962</v>
      </c>
      <c r="AJ1546" s="4">
        <f t="shared" si="170"/>
        <v>0.20399999999999996</v>
      </c>
      <c r="AK1546" s="4">
        <f t="shared" si="171"/>
        <v>9.3261782097491586E-2</v>
      </c>
      <c r="AM1546" s="1">
        <f t="shared" si="174"/>
        <v>4.6505079869493031E-2</v>
      </c>
      <c r="AN1546" s="1">
        <f t="shared" si="175"/>
        <v>0.13908675496688958</v>
      </c>
    </row>
    <row r="1547" spans="31:40" ht="15" customHeight="1" x14ac:dyDescent="0.15">
      <c r="AE1547" s="1">
        <f>IF(COUNTIF(AE$2:AE1546,AE1546)=AE1546,AE1546-1,AE1546)</f>
        <v>84</v>
      </c>
      <c r="AF1547" s="6">
        <f t="shared" si="172"/>
        <v>0.16</v>
      </c>
      <c r="AG1547" s="7">
        <f t="shared" si="173"/>
        <v>0.65000000000000036</v>
      </c>
      <c r="AH1547" s="8">
        <f t="shared" si="169"/>
        <v>0.18999999999999961</v>
      </c>
      <c r="AJ1547" s="4">
        <f t="shared" si="170"/>
        <v>0.20299999999999996</v>
      </c>
      <c r="AK1547" s="4">
        <f t="shared" si="171"/>
        <v>9.3653884062541701E-2</v>
      </c>
      <c r="AM1547" s="1">
        <f t="shared" si="174"/>
        <v>4.6535199739874827E-2</v>
      </c>
      <c r="AN1547" s="1">
        <f t="shared" si="175"/>
        <v>0.13914445364238626</v>
      </c>
    </row>
    <row r="1548" spans="31:40" ht="15" customHeight="1" x14ac:dyDescent="0.15">
      <c r="AE1548" s="1">
        <f>IF(COUNTIF(AE$2:AE1547,AE1547)=AE1547,AE1547-1,AE1547)</f>
        <v>84</v>
      </c>
      <c r="AF1548" s="6">
        <f t="shared" si="172"/>
        <v>0.16</v>
      </c>
      <c r="AG1548" s="7">
        <f t="shared" si="173"/>
        <v>0.66000000000000036</v>
      </c>
      <c r="AH1548" s="8">
        <f t="shared" si="169"/>
        <v>0.1799999999999996</v>
      </c>
      <c r="AJ1548" s="4">
        <f t="shared" si="170"/>
        <v>0.20199999999999996</v>
      </c>
      <c r="AK1548" s="4">
        <f t="shared" si="171"/>
        <v>9.4075926782572816E-2</v>
      </c>
      <c r="AM1548" s="1">
        <f t="shared" si="174"/>
        <v>4.6565319610256624E-2</v>
      </c>
      <c r="AN1548" s="1">
        <f t="shared" si="175"/>
        <v>0.13920215231788297</v>
      </c>
    </row>
    <row r="1549" spans="31:40" ht="15" customHeight="1" x14ac:dyDescent="0.15">
      <c r="AE1549" s="1">
        <f>IF(COUNTIF(AE$2:AE1548,AE1548)=AE1548,AE1548-1,AE1548)</f>
        <v>84</v>
      </c>
      <c r="AF1549" s="6">
        <f t="shared" si="172"/>
        <v>0.16</v>
      </c>
      <c r="AG1549" s="7">
        <f t="shared" si="173"/>
        <v>0.67000000000000037</v>
      </c>
      <c r="AH1549" s="8">
        <f t="shared" si="169"/>
        <v>0.1699999999999996</v>
      </c>
      <c r="AJ1549" s="4">
        <f t="shared" si="170"/>
        <v>0.20099999999999996</v>
      </c>
      <c r="AK1549" s="4">
        <f t="shared" si="171"/>
        <v>9.4527509223505946E-2</v>
      </c>
      <c r="AM1549" s="1">
        <f t="shared" si="174"/>
        <v>4.659543948063842E-2</v>
      </c>
      <c r="AN1549" s="1">
        <f t="shared" si="175"/>
        <v>0.13925985099337965</v>
      </c>
    </row>
    <row r="1550" spans="31:40" ht="15" customHeight="1" x14ac:dyDescent="0.15">
      <c r="AE1550" s="1">
        <f>IF(COUNTIF(AE$2:AE1549,AE1549)=AE1549,AE1549-1,AE1549)</f>
        <v>84</v>
      </c>
      <c r="AF1550" s="6">
        <f t="shared" si="172"/>
        <v>0.16</v>
      </c>
      <c r="AG1550" s="7">
        <f t="shared" si="173"/>
        <v>0.68000000000000038</v>
      </c>
      <c r="AH1550" s="8">
        <f t="shared" si="169"/>
        <v>0.15999999999999959</v>
      </c>
      <c r="AJ1550" s="4">
        <f t="shared" si="170"/>
        <v>0.19999999999999996</v>
      </c>
      <c r="AK1550" s="4">
        <f t="shared" si="171"/>
        <v>9.5008210171542554E-2</v>
      </c>
      <c r="AM1550" s="1">
        <f t="shared" si="174"/>
        <v>4.6625559351020217E-2</v>
      </c>
      <c r="AN1550" s="1">
        <f t="shared" si="175"/>
        <v>0.13931754966887633</v>
      </c>
    </row>
    <row r="1551" spans="31:40" ht="15" customHeight="1" x14ac:dyDescent="0.15">
      <c r="AE1551" s="1">
        <f>IF(COUNTIF(AE$2:AE1550,AE1550)=AE1550,AE1550-1,AE1550)</f>
        <v>84</v>
      </c>
      <c r="AF1551" s="6">
        <f t="shared" si="172"/>
        <v>0.16</v>
      </c>
      <c r="AG1551" s="7">
        <f t="shared" si="173"/>
        <v>0.69000000000000039</v>
      </c>
      <c r="AH1551" s="8">
        <f t="shared" si="169"/>
        <v>0.14999999999999958</v>
      </c>
      <c r="AJ1551" s="4">
        <f t="shared" si="170"/>
        <v>0.19899999999999995</v>
      </c>
      <c r="AK1551" s="4">
        <f t="shared" si="171"/>
        <v>9.5517590003098396E-2</v>
      </c>
      <c r="AM1551" s="1">
        <f t="shared" si="174"/>
        <v>4.6655679221402013E-2</v>
      </c>
      <c r="AN1551" s="1">
        <f t="shared" si="175"/>
        <v>0.13937524834437304</v>
      </c>
    </row>
    <row r="1552" spans="31:40" ht="15" customHeight="1" x14ac:dyDescent="0.15">
      <c r="AE1552" s="1">
        <f>IF(COUNTIF(AE$2:AE1551,AE1551)=AE1551,AE1551-1,AE1551)</f>
        <v>84</v>
      </c>
      <c r="AF1552" s="6">
        <f t="shared" si="172"/>
        <v>0.16</v>
      </c>
      <c r="AG1552" s="7">
        <f t="shared" si="173"/>
        <v>0.7000000000000004</v>
      </c>
      <c r="AH1552" s="8">
        <f t="shared" si="169"/>
        <v>0.13999999999999957</v>
      </c>
      <c r="AJ1552" s="4">
        <f t="shared" si="170"/>
        <v>0.19799999999999995</v>
      </c>
      <c r="AK1552" s="4">
        <f t="shared" si="171"/>
        <v>9.6055192467664141E-2</v>
      </c>
      <c r="AM1552" s="1">
        <f t="shared" si="174"/>
        <v>4.668579909178381E-2</v>
      </c>
      <c r="AN1552" s="1">
        <f t="shared" si="175"/>
        <v>0.13943294701986972</v>
      </c>
    </row>
    <row r="1553" spans="31:40" ht="15" customHeight="1" x14ac:dyDescent="0.15">
      <c r="AE1553" s="1">
        <f>IF(COUNTIF(AE$2:AE1552,AE1552)=AE1552,AE1552-1,AE1552)</f>
        <v>84</v>
      </c>
      <c r="AF1553" s="6">
        <f t="shared" si="172"/>
        <v>0.16</v>
      </c>
      <c r="AG1553" s="7">
        <f t="shared" si="173"/>
        <v>0.71000000000000041</v>
      </c>
      <c r="AH1553" s="8">
        <f t="shared" si="169"/>
        <v>0.12999999999999956</v>
      </c>
      <c r="AJ1553" s="4">
        <f t="shared" si="170"/>
        <v>0.19699999999999995</v>
      </c>
      <c r="AK1553" s="4">
        <f t="shared" si="171"/>
        <v>9.6620546469164639E-2</v>
      </c>
      <c r="AM1553" s="1">
        <f t="shared" si="174"/>
        <v>4.6715918962165606E-2</v>
      </c>
      <c r="AN1553" s="1">
        <f t="shared" si="175"/>
        <v>0.1394906456953664</v>
      </c>
    </row>
    <row r="1554" spans="31:40" ht="15" customHeight="1" x14ac:dyDescent="0.15">
      <c r="AE1554" s="1">
        <f>IF(COUNTIF(AE$2:AE1553,AE1553)=AE1553,AE1553-1,AE1553)</f>
        <v>84</v>
      </c>
      <c r="AF1554" s="6">
        <f t="shared" si="172"/>
        <v>0.16</v>
      </c>
      <c r="AG1554" s="7">
        <f t="shared" si="173"/>
        <v>0.72000000000000042</v>
      </c>
      <c r="AH1554" s="8">
        <f t="shared" si="169"/>
        <v>0.11999999999999955</v>
      </c>
      <c r="AJ1554" s="4">
        <f t="shared" si="170"/>
        <v>0.19599999999999995</v>
      </c>
      <c r="AK1554" s="4">
        <f t="shared" si="171"/>
        <v>9.7213167832346695E-2</v>
      </c>
      <c r="AM1554" s="1">
        <f t="shared" si="174"/>
        <v>4.6746038832547403E-2</v>
      </c>
      <c r="AN1554" s="1">
        <f t="shared" si="175"/>
        <v>0.13954834437086311</v>
      </c>
    </row>
    <row r="1555" spans="31:40" ht="15" customHeight="1" x14ac:dyDescent="0.15">
      <c r="AE1555" s="1">
        <f>IF(COUNTIF(AE$2:AE1554,AE1554)=AE1554,AE1554-1,AE1554)</f>
        <v>84</v>
      </c>
      <c r="AF1555" s="6">
        <f t="shared" si="172"/>
        <v>0.16</v>
      </c>
      <c r="AG1555" s="7">
        <f t="shared" si="173"/>
        <v>0.73000000000000043</v>
      </c>
      <c r="AH1555" s="8">
        <f t="shared" si="169"/>
        <v>0.10999999999999954</v>
      </c>
      <c r="AJ1555" s="4">
        <f t="shared" si="170"/>
        <v>0.19499999999999995</v>
      </c>
      <c r="AK1555" s="4">
        <f t="shared" si="171"/>
        <v>9.7832561041812691E-2</v>
      </c>
      <c r="AM1555" s="1">
        <f t="shared" si="174"/>
        <v>4.6776158702929199E-2</v>
      </c>
      <c r="AN1555" s="1">
        <f t="shared" si="175"/>
        <v>0.13960604304635982</v>
      </c>
    </row>
    <row r="1556" spans="31:40" ht="15" customHeight="1" x14ac:dyDescent="0.15">
      <c r="AE1556" s="1">
        <f>IF(COUNTIF(AE$2:AE1555,AE1555)=AE1555,AE1555-1,AE1555)</f>
        <v>84</v>
      </c>
      <c r="AF1556" s="6">
        <f t="shared" si="172"/>
        <v>0.16</v>
      </c>
      <c r="AG1556" s="7">
        <f t="shared" si="173"/>
        <v>0.74000000000000044</v>
      </c>
      <c r="AH1556" s="8">
        <f t="shared" si="169"/>
        <v>9.9999999999999534E-2</v>
      </c>
      <c r="AJ1556" s="4">
        <f t="shared" si="170"/>
        <v>0.19399999999999995</v>
      </c>
      <c r="AK1556" s="4">
        <f t="shared" si="171"/>
        <v>9.8478220942500805E-2</v>
      </c>
      <c r="AM1556" s="1">
        <f t="shared" si="174"/>
        <v>4.6806278573310996E-2</v>
      </c>
      <c r="AN1556" s="1">
        <f t="shared" si="175"/>
        <v>0.13966374172185647</v>
      </c>
    </row>
    <row r="1557" spans="31:40" ht="15" customHeight="1" x14ac:dyDescent="0.15">
      <c r="AE1557" s="1">
        <f>IF(COUNTIF(AE$2:AE1556,AE1556)=AE1556,AE1556-1,AE1556)</f>
        <v>84</v>
      </c>
      <c r="AF1557" s="6">
        <f t="shared" si="172"/>
        <v>0.16</v>
      </c>
      <c r="AG1557" s="7">
        <f t="shared" si="173"/>
        <v>0.75000000000000044</v>
      </c>
      <c r="AH1557" s="8">
        <f t="shared" si="169"/>
        <v>8.9999999999999525E-2</v>
      </c>
      <c r="AJ1557" s="4">
        <f t="shared" si="170"/>
        <v>0.19299999999999995</v>
      </c>
      <c r="AK1557" s="4">
        <f t="shared" si="171"/>
        <v>9.9149634391660801E-2</v>
      </c>
      <c r="AM1557" s="1">
        <f t="shared" si="174"/>
        <v>4.6836398443692792E-2</v>
      </c>
      <c r="AN1557" s="1">
        <f t="shared" si="175"/>
        <v>0.13972144039735318</v>
      </c>
    </row>
    <row r="1558" spans="31:40" ht="15" customHeight="1" x14ac:dyDescent="0.15">
      <c r="AE1558" s="1">
        <f>IF(COUNTIF(AE$2:AE1557,AE1557)=AE1557,AE1557-1,AE1557)</f>
        <v>84</v>
      </c>
      <c r="AF1558" s="6">
        <f t="shared" si="172"/>
        <v>0.16</v>
      </c>
      <c r="AG1558" s="7">
        <f t="shared" si="173"/>
        <v>0.76000000000000045</v>
      </c>
      <c r="AH1558" s="8">
        <f t="shared" si="169"/>
        <v>7.9999999999999516E-2</v>
      </c>
      <c r="AJ1558" s="4">
        <f t="shared" si="170"/>
        <v>0.19199999999999995</v>
      </c>
      <c r="AK1558" s="4">
        <f t="shared" si="171"/>
        <v>9.9846281853657459E-2</v>
      </c>
      <c r="AM1558" s="1">
        <f t="shared" si="174"/>
        <v>4.6866518314074589E-2</v>
      </c>
      <c r="AN1558" s="1">
        <f t="shared" si="175"/>
        <v>0.13977913907284989</v>
      </c>
    </row>
    <row r="1559" spans="31:40" ht="15" customHeight="1" x14ac:dyDescent="0.15">
      <c r="AE1559" s="1">
        <f>IF(COUNTIF(AE$2:AE1558,AE1558)=AE1558,AE1558-1,AE1558)</f>
        <v>84</v>
      </c>
      <c r="AF1559" s="6">
        <f t="shared" si="172"/>
        <v>0.16</v>
      </c>
      <c r="AG1559" s="7">
        <f t="shared" si="173"/>
        <v>0.77000000000000046</v>
      </c>
      <c r="AH1559" s="8">
        <f t="shared" si="169"/>
        <v>6.9999999999999507E-2</v>
      </c>
      <c r="AJ1559" s="4">
        <f t="shared" si="170"/>
        <v>0.19099999999999995</v>
      </c>
      <c r="AK1559" s="4">
        <f t="shared" si="171"/>
        <v>0.10056763893022451</v>
      </c>
      <c r="AM1559" s="1">
        <f t="shared" si="174"/>
        <v>4.6896638184456385E-2</v>
      </c>
      <c r="AN1559" s="1">
        <f t="shared" si="175"/>
        <v>0.13983683774834654</v>
      </c>
    </row>
    <row r="1560" spans="31:40" ht="15" customHeight="1" x14ac:dyDescent="0.15">
      <c r="AE1560" s="1">
        <f>IF(COUNTIF(AE$2:AE1559,AE1559)=AE1559,AE1559-1,AE1559)</f>
        <v>84</v>
      </c>
      <c r="AF1560" s="6">
        <f t="shared" si="172"/>
        <v>0.16</v>
      </c>
      <c r="AG1560" s="7">
        <f t="shared" si="173"/>
        <v>0.78000000000000047</v>
      </c>
      <c r="AH1560" s="8">
        <f t="shared" si="169"/>
        <v>5.9999999999999498E-2</v>
      </c>
      <c r="AJ1560" s="4">
        <f t="shared" si="170"/>
        <v>0.18999999999999995</v>
      </c>
      <c r="AK1560" s="4">
        <f t="shared" si="171"/>
        <v>0.10131317782006449</v>
      </c>
      <c r="AM1560" s="1">
        <f t="shared" si="174"/>
        <v>4.6926758054838182E-2</v>
      </c>
      <c r="AN1560" s="1">
        <f t="shared" si="175"/>
        <v>0.13989453642384325</v>
      </c>
    </row>
    <row r="1561" spans="31:40" ht="15" customHeight="1" x14ac:dyDescent="0.15">
      <c r="AE1561" s="1">
        <f>IF(COUNTIF(AE$2:AE1560,AE1560)=AE1560,AE1560-1,AE1560)</f>
        <v>84</v>
      </c>
      <c r="AF1561" s="6">
        <f t="shared" si="172"/>
        <v>0.16</v>
      </c>
      <c r="AG1561" s="7">
        <f t="shared" si="173"/>
        <v>0.79000000000000048</v>
      </c>
      <c r="AH1561" s="8">
        <f t="shared" si="169"/>
        <v>4.9999999999999489E-2</v>
      </c>
      <c r="AJ1561" s="4">
        <f t="shared" si="170"/>
        <v>0.18899999999999995</v>
      </c>
      <c r="AK1561" s="4">
        <f t="shared" si="171"/>
        <v>0.10208236870292542</v>
      </c>
      <c r="AM1561" s="1">
        <f t="shared" si="174"/>
        <v>4.6956877925219978E-2</v>
      </c>
      <c r="AN1561" s="1">
        <f t="shared" si="175"/>
        <v>0.13995223509933996</v>
      </c>
    </row>
    <row r="1562" spans="31:40" ht="15" customHeight="1" x14ac:dyDescent="0.15">
      <c r="AE1562" s="1">
        <f>IF(COUNTIF(AE$2:AE1561,AE1561)=AE1561,AE1561-1,AE1561)</f>
        <v>84</v>
      </c>
      <c r="AF1562" s="6">
        <f t="shared" si="172"/>
        <v>0.16</v>
      </c>
      <c r="AG1562" s="7">
        <f t="shared" si="173"/>
        <v>0.80000000000000049</v>
      </c>
      <c r="AH1562" s="8">
        <f t="shared" si="169"/>
        <v>3.999999999999948E-2</v>
      </c>
      <c r="AJ1562" s="4">
        <f t="shared" si="170"/>
        <v>0.18799999999999994</v>
      </c>
      <c r="AK1562" s="4">
        <f t="shared" si="171"/>
        <v>0.10287468104446305</v>
      </c>
      <c r="AM1562" s="1">
        <f t="shared" si="174"/>
        <v>4.6986997795601775E-2</v>
      </c>
      <c r="AN1562" s="1">
        <f t="shared" si="175"/>
        <v>0.14000993377483661</v>
      </c>
    </row>
    <row r="1563" spans="31:40" ht="15" customHeight="1" x14ac:dyDescent="0.15">
      <c r="AE1563" s="1">
        <f>IF(COUNTIF(AE$2:AE1562,AE1562)=AE1562,AE1562-1,AE1562)</f>
        <v>84</v>
      </c>
      <c r="AF1563" s="6">
        <f t="shared" si="172"/>
        <v>0.16</v>
      </c>
      <c r="AG1563" s="7">
        <f t="shared" si="173"/>
        <v>0.8100000000000005</v>
      </c>
      <c r="AH1563" s="8">
        <f t="shared" si="169"/>
        <v>2.9999999999999472E-2</v>
      </c>
      <c r="AJ1563" s="4">
        <f t="shared" si="170"/>
        <v>0.18699999999999994</v>
      </c>
      <c r="AK1563" s="4">
        <f t="shared" si="171"/>
        <v>0.10368958481930578</v>
      </c>
      <c r="AM1563" s="1">
        <f t="shared" si="174"/>
        <v>4.7017117665983571E-2</v>
      </c>
      <c r="AN1563" s="1">
        <f t="shared" si="175"/>
        <v>0.14006763245033332</v>
      </c>
    </row>
    <row r="1564" spans="31:40" ht="15" customHeight="1" x14ac:dyDescent="0.15">
      <c r="AE1564" s="1">
        <f>IF(COUNTIF(AE$2:AE1563,AE1563)=AE1563,AE1563-1,AE1563)</f>
        <v>84</v>
      </c>
      <c r="AF1564" s="6">
        <f t="shared" si="172"/>
        <v>0.16</v>
      </c>
      <c r="AG1564" s="7">
        <f t="shared" si="173"/>
        <v>0.82000000000000051</v>
      </c>
      <c r="AH1564" s="8">
        <f t="shared" si="169"/>
        <v>1.9999999999999463E-2</v>
      </c>
      <c r="AJ1564" s="4">
        <f t="shared" si="170"/>
        <v>0.18599999999999994</v>
      </c>
      <c r="AK1564" s="4">
        <f t="shared" si="171"/>
        <v>0.10452655165076483</v>
      </c>
      <c r="AM1564" s="1">
        <f t="shared" si="174"/>
        <v>4.7047237536365367E-2</v>
      </c>
      <c r="AN1564" s="1">
        <f t="shared" si="175"/>
        <v>0.14012533112583003</v>
      </c>
    </row>
    <row r="1565" spans="31:40" ht="15" customHeight="1" x14ac:dyDescent="0.15">
      <c r="AE1565" s="1">
        <f>IF(COUNTIF(AE$2:AE1564,AE1564)=AE1564,AE1564-1,AE1564)</f>
        <v>84</v>
      </c>
      <c r="AF1565" s="6">
        <f t="shared" si="172"/>
        <v>0.16</v>
      </c>
      <c r="AG1565" s="7">
        <f t="shared" si="173"/>
        <v>0.83000000000000052</v>
      </c>
      <c r="AH1565" s="8">
        <f t="shared" si="169"/>
        <v>9.9999999999994538E-3</v>
      </c>
      <c r="AJ1565" s="4">
        <f t="shared" si="170"/>
        <v>0.18499999999999994</v>
      </c>
      <c r="AK1565" s="4">
        <f t="shared" si="171"/>
        <v>0.10538505586656967</v>
      </c>
      <c r="AM1565" s="1">
        <f t="shared" si="174"/>
        <v>4.7077357406747164E-2</v>
      </c>
      <c r="AN1565" s="1">
        <f t="shared" si="175"/>
        <v>0.14018302980132671</v>
      </c>
    </row>
    <row r="1566" spans="31:40" ht="15" customHeight="1" x14ac:dyDescent="0.15">
      <c r="AE1566" s="1">
        <f>IF(COUNTIF(AE$2:AE1565,AE1565)=AE1565,AE1565-1,AE1565)</f>
        <v>83</v>
      </c>
      <c r="AF1566" s="6">
        <f t="shared" si="172"/>
        <v>0.17</v>
      </c>
      <c r="AG1566" s="7">
        <f t="shared" si="173"/>
        <v>0</v>
      </c>
      <c r="AH1566" s="8">
        <f t="shared" si="169"/>
        <v>0.83</v>
      </c>
      <c r="AJ1566" s="4">
        <f t="shared" si="170"/>
        <v>0.26599999999999996</v>
      </c>
      <c r="AK1566" s="4">
        <f t="shared" si="171"/>
        <v>0.12658534670332108</v>
      </c>
      <c r="AM1566" s="1">
        <f t="shared" si="174"/>
        <v>4.710747727712896E-2</v>
      </c>
      <c r="AN1566" s="1">
        <f t="shared" si="175"/>
        <v>0.1402407284768234</v>
      </c>
    </row>
    <row r="1567" spans="31:40" ht="15" customHeight="1" x14ac:dyDescent="0.15">
      <c r="AE1567" s="1">
        <f>IF(COUNTIF(AE$2:AE1566,AE1566)=AE1566,AE1566-1,AE1566)</f>
        <v>83</v>
      </c>
      <c r="AF1567" s="6">
        <f t="shared" si="172"/>
        <v>0.17</v>
      </c>
      <c r="AG1567" s="7">
        <f t="shared" si="173"/>
        <v>0.01</v>
      </c>
      <c r="AH1567" s="8">
        <f t="shared" si="169"/>
        <v>0.82</v>
      </c>
      <c r="AJ1567" s="4">
        <f t="shared" si="170"/>
        <v>0.26499999999999996</v>
      </c>
      <c r="AK1567" s="4">
        <f t="shared" si="171"/>
        <v>0.12538436904175893</v>
      </c>
      <c r="AM1567" s="1">
        <f t="shared" si="174"/>
        <v>4.7137597147510757E-2</v>
      </c>
      <c r="AN1567" s="1">
        <f t="shared" si="175"/>
        <v>0.1402984271523201</v>
      </c>
    </row>
    <row r="1568" spans="31:40" ht="15" customHeight="1" x14ac:dyDescent="0.15">
      <c r="AE1568" s="1">
        <f>IF(COUNTIF(AE$2:AE1567,AE1567)=AE1567,AE1567-1,AE1567)</f>
        <v>83</v>
      </c>
      <c r="AF1568" s="6">
        <f t="shared" si="172"/>
        <v>0.17</v>
      </c>
      <c r="AG1568" s="7">
        <f t="shared" si="173"/>
        <v>0.02</v>
      </c>
      <c r="AH1568" s="8">
        <f t="shared" si="169"/>
        <v>0.80999999999999994</v>
      </c>
      <c r="AJ1568" s="4">
        <f t="shared" si="170"/>
        <v>0.26399999999999996</v>
      </c>
      <c r="AK1568" s="4">
        <f t="shared" si="171"/>
        <v>0.12419569235686073</v>
      </c>
      <c r="AM1568" s="1">
        <f t="shared" si="174"/>
        <v>4.7167717017892553E-2</v>
      </c>
      <c r="AN1568" s="1">
        <f t="shared" si="175"/>
        <v>0.14035612582781679</v>
      </c>
    </row>
    <row r="1569" spans="31:40" ht="15" customHeight="1" x14ac:dyDescent="0.15">
      <c r="AE1569" s="1">
        <f>IF(COUNTIF(AE$2:AE1568,AE1568)=AE1568,AE1568-1,AE1568)</f>
        <v>83</v>
      </c>
      <c r="AF1569" s="6">
        <f t="shared" si="172"/>
        <v>0.17</v>
      </c>
      <c r="AG1569" s="7">
        <f t="shared" si="173"/>
        <v>0.03</v>
      </c>
      <c r="AH1569" s="8">
        <f t="shared" si="169"/>
        <v>0.79999999999999993</v>
      </c>
      <c r="AJ1569" s="4">
        <f t="shared" si="170"/>
        <v>0.26299999999999996</v>
      </c>
      <c r="AK1569" s="4">
        <f t="shared" si="171"/>
        <v>0.12301967322343203</v>
      </c>
      <c r="AM1569" s="1">
        <f t="shared" si="174"/>
        <v>4.719783688827435E-2</v>
      </c>
      <c r="AN1569" s="1">
        <f t="shared" si="175"/>
        <v>0.14041382450331347</v>
      </c>
    </row>
    <row r="1570" spans="31:40" ht="15" customHeight="1" x14ac:dyDescent="0.15">
      <c r="AE1570" s="1">
        <f>IF(COUNTIF(AE$2:AE1569,AE1569)=AE1569,AE1569-1,AE1569)</f>
        <v>83</v>
      </c>
      <c r="AF1570" s="6">
        <f t="shared" si="172"/>
        <v>0.17</v>
      </c>
      <c r="AG1570" s="7">
        <f t="shared" si="173"/>
        <v>0.04</v>
      </c>
      <c r="AH1570" s="8">
        <f t="shared" si="169"/>
        <v>0.78999999999999992</v>
      </c>
      <c r="AJ1570" s="4">
        <f t="shared" si="170"/>
        <v>0.26199999999999996</v>
      </c>
      <c r="AK1570" s="4">
        <f t="shared" si="171"/>
        <v>0.12185667810998295</v>
      </c>
      <c r="AM1570" s="1">
        <f t="shared" si="174"/>
        <v>4.7227956758656146E-2</v>
      </c>
      <c r="AN1570" s="1">
        <f t="shared" si="175"/>
        <v>0.14047152317881018</v>
      </c>
    </row>
    <row r="1571" spans="31:40" ht="15" customHeight="1" x14ac:dyDescent="0.15">
      <c r="AE1571" s="1">
        <f>IF(COUNTIF(AE$2:AE1570,AE1570)=AE1570,AE1570-1,AE1570)</f>
        <v>83</v>
      </c>
      <c r="AF1571" s="6">
        <f t="shared" si="172"/>
        <v>0.17</v>
      </c>
      <c r="AG1571" s="7">
        <f t="shared" si="173"/>
        <v>0.05</v>
      </c>
      <c r="AH1571" s="8">
        <f t="shared" si="169"/>
        <v>0.77999999999999992</v>
      </c>
      <c r="AJ1571" s="4">
        <f t="shared" si="170"/>
        <v>0.26099999999999995</v>
      </c>
      <c r="AK1571" s="4">
        <f t="shared" si="171"/>
        <v>0.12070708347068947</v>
      </c>
      <c r="AM1571" s="1">
        <f t="shared" si="174"/>
        <v>4.7258076629037943E-2</v>
      </c>
      <c r="AN1571" s="1">
        <f t="shared" si="175"/>
        <v>0.14052922185430686</v>
      </c>
    </row>
    <row r="1572" spans="31:40" ht="15" customHeight="1" x14ac:dyDescent="0.15">
      <c r="AE1572" s="1">
        <f>IF(COUNTIF(AE$2:AE1571,AE1571)=AE1571,AE1571-1,AE1571)</f>
        <v>83</v>
      </c>
      <c r="AF1572" s="6">
        <f t="shared" si="172"/>
        <v>0.17</v>
      </c>
      <c r="AG1572" s="7">
        <f t="shared" si="173"/>
        <v>6.0000000000000005E-2</v>
      </c>
      <c r="AH1572" s="8">
        <f t="shared" si="169"/>
        <v>0.76999999999999991</v>
      </c>
      <c r="AJ1572" s="4">
        <f t="shared" si="170"/>
        <v>0.25999999999999995</v>
      </c>
      <c r="AK1572" s="4">
        <f t="shared" si="171"/>
        <v>0.1195712758148879</v>
      </c>
      <c r="AM1572" s="1">
        <f t="shared" si="174"/>
        <v>4.7288196499419739E-2</v>
      </c>
      <c r="AN1572" s="1">
        <f t="shared" si="175"/>
        <v>0.14058692052980354</v>
      </c>
    </row>
    <row r="1573" spans="31:40" ht="15" customHeight="1" x14ac:dyDescent="0.15">
      <c r="AE1573" s="1">
        <f>IF(COUNTIF(AE$2:AE1572,AE1572)=AE1572,AE1572-1,AE1572)</f>
        <v>83</v>
      </c>
      <c r="AF1573" s="6">
        <f t="shared" si="172"/>
        <v>0.17</v>
      </c>
      <c r="AG1573" s="7">
        <f t="shared" si="173"/>
        <v>7.0000000000000007E-2</v>
      </c>
      <c r="AH1573" s="8">
        <f t="shared" si="169"/>
        <v>0.76</v>
      </c>
      <c r="AJ1573" s="4">
        <f t="shared" si="170"/>
        <v>0.25900000000000001</v>
      </c>
      <c r="AK1573" s="4">
        <f t="shared" si="171"/>
        <v>0.11844965175128207</v>
      </c>
      <c r="AM1573" s="1">
        <f t="shared" si="174"/>
        <v>4.7318316369801536E-2</v>
      </c>
      <c r="AN1573" s="1">
        <f t="shared" si="175"/>
        <v>0.14064461920530025</v>
      </c>
    </row>
    <row r="1574" spans="31:40" ht="15" customHeight="1" x14ac:dyDescent="0.15">
      <c r="AE1574" s="1">
        <f>IF(COUNTIF(AE$2:AE1573,AE1573)=AE1573,AE1573-1,AE1573)</f>
        <v>83</v>
      </c>
      <c r="AF1574" s="6">
        <f t="shared" si="172"/>
        <v>0.17</v>
      </c>
      <c r="AG1574" s="7">
        <f t="shared" si="173"/>
        <v>0.08</v>
      </c>
      <c r="AH1574" s="8">
        <f t="shared" si="169"/>
        <v>0.75</v>
      </c>
      <c r="AJ1574" s="4">
        <f t="shared" si="170"/>
        <v>0.25800000000000001</v>
      </c>
      <c r="AK1574" s="4">
        <f t="shared" si="171"/>
        <v>0.11734261800386081</v>
      </c>
      <c r="AM1574" s="1">
        <f t="shared" si="174"/>
        <v>4.7348436240183332E-2</v>
      </c>
      <c r="AN1574" s="1">
        <f t="shared" si="175"/>
        <v>0.14070231788079693</v>
      </c>
    </row>
    <row r="1575" spans="31:40" ht="15" customHeight="1" x14ac:dyDescent="0.15">
      <c r="AE1575" s="1">
        <f>IF(COUNTIF(AE$2:AE1574,AE1574)=AE1574,AE1574-1,AE1574)</f>
        <v>83</v>
      </c>
      <c r="AF1575" s="6">
        <f t="shared" si="172"/>
        <v>0.17</v>
      </c>
      <c r="AG1575" s="7">
        <f t="shared" si="173"/>
        <v>0.09</v>
      </c>
      <c r="AH1575" s="8">
        <f t="shared" si="169"/>
        <v>0.74</v>
      </c>
      <c r="AJ1575" s="4">
        <f t="shared" si="170"/>
        <v>0.25700000000000001</v>
      </c>
      <c r="AK1575" s="4">
        <f t="shared" si="171"/>
        <v>0.11625059139634517</v>
      </c>
      <c r="AM1575" s="1">
        <f t="shared" si="174"/>
        <v>4.7378556110565129E-2</v>
      </c>
      <c r="AN1575" s="1">
        <f t="shared" si="175"/>
        <v>0.14076001655629361</v>
      </c>
    </row>
    <row r="1576" spans="31:40" ht="15" customHeight="1" x14ac:dyDescent="0.15">
      <c r="AE1576" s="1">
        <f>IF(COUNTIF(AE$2:AE1575,AE1575)=AE1575,AE1575-1,AE1575)</f>
        <v>83</v>
      </c>
      <c r="AF1576" s="6">
        <f t="shared" si="172"/>
        <v>0.17</v>
      </c>
      <c r="AG1576" s="7">
        <f t="shared" si="173"/>
        <v>9.9999999999999992E-2</v>
      </c>
      <c r="AH1576" s="8">
        <f t="shared" si="169"/>
        <v>0.73</v>
      </c>
      <c r="AJ1576" s="4">
        <f t="shared" si="170"/>
        <v>0.25600000000000001</v>
      </c>
      <c r="AK1576" s="4">
        <f t="shared" si="171"/>
        <v>0.11517399880181289</v>
      </c>
      <c r="AM1576" s="1">
        <f t="shared" si="174"/>
        <v>4.7408675980946925E-2</v>
      </c>
      <c r="AN1576" s="1">
        <f t="shared" si="175"/>
        <v>0.14081771523179032</v>
      </c>
    </row>
    <row r="1577" spans="31:40" ht="15" customHeight="1" x14ac:dyDescent="0.15">
      <c r="AE1577" s="1">
        <f>IF(COUNTIF(AE$2:AE1576,AE1576)=AE1576,AE1576-1,AE1576)</f>
        <v>83</v>
      </c>
      <c r="AF1577" s="6">
        <f t="shared" si="172"/>
        <v>0.17</v>
      </c>
      <c r="AG1577" s="7">
        <f t="shared" si="173"/>
        <v>0.10999999999999999</v>
      </c>
      <c r="AH1577" s="8">
        <f t="shared" si="169"/>
        <v>0.72</v>
      </c>
      <c r="AJ1577" s="4">
        <f t="shared" si="170"/>
        <v>0.255</v>
      </c>
      <c r="AK1577" s="4">
        <f t="shared" si="171"/>
        <v>0.11411327705398702</v>
      </c>
      <c r="AM1577" s="1">
        <f t="shared" si="174"/>
        <v>4.7438795851328722E-2</v>
      </c>
      <c r="AN1577" s="1">
        <f t="shared" si="175"/>
        <v>0.140875413907287</v>
      </c>
    </row>
    <row r="1578" spans="31:40" ht="15" customHeight="1" x14ac:dyDescent="0.15">
      <c r="AE1578" s="1">
        <f>IF(COUNTIF(AE$2:AE1577,AE1577)=AE1577,AE1577-1,AE1577)</f>
        <v>83</v>
      </c>
      <c r="AF1578" s="6">
        <f t="shared" si="172"/>
        <v>0.17</v>
      </c>
      <c r="AG1578" s="7">
        <f t="shared" si="173"/>
        <v>0.11999999999999998</v>
      </c>
      <c r="AH1578" s="8">
        <f t="shared" si="169"/>
        <v>0.71</v>
      </c>
      <c r="AJ1578" s="4">
        <f t="shared" si="170"/>
        <v>0.254</v>
      </c>
      <c r="AK1578" s="4">
        <f t="shared" si="171"/>
        <v>0.11306887281652718</v>
      </c>
      <c r="AM1578" s="1">
        <f t="shared" si="174"/>
        <v>4.7468915721710518E-2</v>
      </c>
      <c r="AN1578" s="1">
        <f t="shared" si="175"/>
        <v>0.14093311258278368</v>
      </c>
    </row>
    <row r="1579" spans="31:40" ht="15" customHeight="1" x14ac:dyDescent="0.15">
      <c r="AE1579" s="1">
        <f>IF(COUNTIF(AE$2:AE1578,AE1578)=AE1578,AE1578-1,AE1578)</f>
        <v>83</v>
      </c>
      <c r="AF1579" s="6">
        <f t="shared" si="172"/>
        <v>0.17</v>
      </c>
      <c r="AG1579" s="7">
        <f t="shared" si="173"/>
        <v>0.12999999999999998</v>
      </c>
      <c r="AH1579" s="8">
        <f t="shared" si="169"/>
        <v>0.7</v>
      </c>
      <c r="AJ1579" s="4">
        <f t="shared" si="170"/>
        <v>0.253</v>
      </c>
      <c r="AK1579" s="4">
        <f t="shared" si="171"/>
        <v>0.11204124240653528</v>
      </c>
      <c r="AM1579" s="1">
        <f t="shared" si="174"/>
        <v>4.7499035592092315E-2</v>
      </c>
      <c r="AN1579" s="1">
        <f t="shared" si="175"/>
        <v>0.14099081125828039</v>
      </c>
    </row>
    <row r="1580" spans="31:40" ht="15" customHeight="1" x14ac:dyDescent="0.15">
      <c r="AE1580" s="1">
        <f>IF(COUNTIF(AE$2:AE1579,AE1579)=AE1579,AE1579-1,AE1579)</f>
        <v>83</v>
      </c>
      <c r="AF1580" s="6">
        <f t="shared" si="172"/>
        <v>0.17</v>
      </c>
      <c r="AG1580" s="7">
        <f t="shared" si="173"/>
        <v>0.13999999999999999</v>
      </c>
      <c r="AH1580" s="8">
        <f t="shared" si="169"/>
        <v>0.69</v>
      </c>
      <c r="AJ1580" s="4">
        <f t="shared" si="170"/>
        <v>0.252</v>
      </c>
      <c r="AK1580" s="4">
        <f t="shared" si="171"/>
        <v>0.11103085156838165</v>
      </c>
      <c r="AM1580" s="1">
        <f t="shared" si="174"/>
        <v>4.7529155462474111E-2</v>
      </c>
      <c r="AN1580" s="1">
        <f t="shared" si="175"/>
        <v>0.14104850993377707</v>
      </c>
    </row>
    <row r="1581" spans="31:40" ht="15" customHeight="1" x14ac:dyDescent="0.15">
      <c r="AE1581" s="1">
        <f>IF(COUNTIF(AE$2:AE1580,AE1580)=AE1580,AE1580-1,AE1580)</f>
        <v>83</v>
      </c>
      <c r="AF1581" s="6">
        <f t="shared" si="172"/>
        <v>0.17</v>
      </c>
      <c r="AG1581" s="7">
        <f t="shared" si="173"/>
        <v>0.15</v>
      </c>
      <c r="AH1581" s="8">
        <f t="shared" si="169"/>
        <v>0.67999999999999994</v>
      </c>
      <c r="AJ1581" s="4">
        <f t="shared" si="170"/>
        <v>0.251</v>
      </c>
      <c r="AK1581" s="4">
        <f t="shared" si="171"/>
        <v>0.11003817519388441</v>
      </c>
      <c r="AM1581" s="1">
        <f t="shared" si="174"/>
        <v>4.7559275332855908E-2</v>
      </c>
      <c r="AN1581" s="1">
        <f t="shared" si="175"/>
        <v>0.14110620860927375</v>
      </c>
    </row>
    <row r="1582" spans="31:40" ht="15" customHeight="1" x14ac:dyDescent="0.15">
      <c r="AE1582" s="1">
        <f>IF(COUNTIF(AE$2:AE1581,AE1581)=AE1581,AE1581-1,AE1581)</f>
        <v>83</v>
      </c>
      <c r="AF1582" s="6">
        <f t="shared" si="172"/>
        <v>0.17</v>
      </c>
      <c r="AG1582" s="7">
        <f t="shared" si="173"/>
        <v>0.16</v>
      </c>
      <c r="AH1582" s="8">
        <f t="shared" si="169"/>
        <v>0.66999999999999993</v>
      </c>
      <c r="AJ1582" s="4">
        <f t="shared" si="170"/>
        <v>0.25</v>
      </c>
      <c r="AK1582" s="4">
        <f t="shared" si="171"/>
        <v>0.10906369698483541</v>
      </c>
      <c r="AM1582" s="1">
        <f t="shared" si="174"/>
        <v>4.7589395203237704E-2</v>
      </c>
      <c r="AN1582" s="1">
        <f t="shared" si="175"/>
        <v>0.14116390728477046</v>
      </c>
    </row>
    <row r="1583" spans="31:40" ht="15" customHeight="1" x14ac:dyDescent="0.15">
      <c r="AE1583" s="1">
        <f>IF(COUNTIF(AE$2:AE1582,AE1582)=AE1582,AE1582-1,AE1582)</f>
        <v>83</v>
      </c>
      <c r="AF1583" s="6">
        <f t="shared" si="172"/>
        <v>0.17</v>
      </c>
      <c r="AG1583" s="7">
        <f t="shared" si="173"/>
        <v>0.17</v>
      </c>
      <c r="AH1583" s="8">
        <f t="shared" si="169"/>
        <v>0.65999999999999992</v>
      </c>
      <c r="AJ1583" s="4">
        <f t="shared" si="170"/>
        <v>0.249</v>
      </c>
      <c r="AK1583" s="4">
        <f t="shared" si="171"/>
        <v>0.10810790905387078</v>
      </c>
      <c r="AM1583" s="1">
        <f t="shared" si="174"/>
        <v>4.7619515073619501E-2</v>
      </c>
      <c r="AN1583" s="1">
        <f t="shared" si="175"/>
        <v>0.14122160596026714</v>
      </c>
    </row>
    <row r="1584" spans="31:40" ht="15" customHeight="1" x14ac:dyDescent="0.15">
      <c r="AE1584" s="1">
        <f>IF(COUNTIF(AE$2:AE1583,AE1583)=AE1583,AE1583-1,AE1583)</f>
        <v>83</v>
      </c>
      <c r="AF1584" s="6">
        <f t="shared" si="172"/>
        <v>0.17</v>
      </c>
      <c r="AG1584" s="7">
        <f t="shared" si="173"/>
        <v>0.18000000000000002</v>
      </c>
      <c r="AH1584" s="8">
        <f t="shared" si="169"/>
        <v>0.64999999999999991</v>
      </c>
      <c r="AJ1584" s="4">
        <f t="shared" si="170"/>
        <v>0.248</v>
      </c>
      <c r="AK1584" s="4">
        <f t="shared" si="171"/>
        <v>0.1071713114597372</v>
      </c>
      <c r="AM1584" s="1">
        <f t="shared" si="174"/>
        <v>4.7649634944001297E-2</v>
      </c>
      <c r="AN1584" s="1">
        <f t="shared" si="175"/>
        <v>0.14127930463576382</v>
      </c>
    </row>
    <row r="1585" spans="31:40" ht="15" customHeight="1" x14ac:dyDescent="0.15">
      <c r="AE1585" s="1">
        <f>IF(COUNTIF(AE$2:AE1584,AE1584)=AE1584,AE1584-1,AE1584)</f>
        <v>83</v>
      </c>
      <c r="AF1585" s="6">
        <f t="shared" si="172"/>
        <v>0.17</v>
      </c>
      <c r="AG1585" s="7">
        <f t="shared" si="173"/>
        <v>0.19000000000000003</v>
      </c>
      <c r="AH1585" s="8">
        <f t="shared" si="169"/>
        <v>0.6399999999999999</v>
      </c>
      <c r="AJ1585" s="4">
        <f t="shared" si="170"/>
        <v>0.247</v>
      </c>
      <c r="AK1585" s="4">
        <f t="shared" si="171"/>
        <v>0.10625441167311593</v>
      </c>
      <c r="AM1585" s="1">
        <f t="shared" si="174"/>
        <v>4.7679754814383093E-2</v>
      </c>
      <c r="AN1585" s="1">
        <f t="shared" si="175"/>
        <v>0.14133700331126053</v>
      </c>
    </row>
    <row r="1586" spans="31:40" ht="15" customHeight="1" x14ac:dyDescent="0.15">
      <c r="AE1586" s="1">
        <f>IF(COUNTIF(AE$2:AE1585,AE1585)=AE1585,AE1585-1,AE1585)</f>
        <v>83</v>
      </c>
      <c r="AF1586" s="6">
        <f t="shared" si="172"/>
        <v>0.17</v>
      </c>
      <c r="AG1586" s="7">
        <f t="shared" si="173"/>
        <v>0.20000000000000004</v>
      </c>
      <c r="AH1586" s="8">
        <f t="shared" si="169"/>
        <v>0.62999999999999989</v>
      </c>
      <c r="AJ1586" s="4">
        <f t="shared" si="170"/>
        <v>0.246</v>
      </c>
      <c r="AK1586" s="4">
        <f t="shared" si="171"/>
        <v>0.10535772396934169</v>
      </c>
      <c r="AM1586" s="1">
        <f t="shared" si="174"/>
        <v>4.770987468476489E-2</v>
      </c>
      <c r="AN1586" s="1">
        <f t="shared" si="175"/>
        <v>0.14139470198675722</v>
      </c>
    </row>
    <row r="1587" spans="31:40" ht="15" customHeight="1" x14ac:dyDescent="0.15">
      <c r="AE1587" s="1">
        <f>IF(COUNTIF(AE$2:AE1586,AE1586)=AE1586,AE1586-1,AE1586)</f>
        <v>83</v>
      </c>
      <c r="AF1587" s="6">
        <f t="shared" si="172"/>
        <v>0.17</v>
      </c>
      <c r="AG1587" s="7">
        <f t="shared" si="173"/>
        <v>0.21000000000000005</v>
      </c>
      <c r="AH1587" s="8">
        <f t="shared" si="169"/>
        <v>0.61999999999999988</v>
      </c>
      <c r="AJ1587" s="4">
        <f t="shared" si="170"/>
        <v>0.245</v>
      </c>
      <c r="AK1587" s="4">
        <f t="shared" si="171"/>
        <v>0.10448176874459963</v>
      </c>
      <c r="AM1587" s="1">
        <f t="shared" si="174"/>
        <v>4.7739994555146686E-2</v>
      </c>
      <c r="AN1587" s="1">
        <f t="shared" si="175"/>
        <v>0.1414524006622539</v>
      </c>
    </row>
    <row r="1588" spans="31:40" ht="15" customHeight="1" x14ac:dyDescent="0.15">
      <c r="AE1588" s="1">
        <f>IF(COUNTIF(AE$2:AE1587,AE1587)=AE1587,AE1587-1,AE1587)</f>
        <v>83</v>
      </c>
      <c r="AF1588" s="6">
        <f t="shared" si="172"/>
        <v>0.17</v>
      </c>
      <c r="AG1588" s="7">
        <f t="shared" si="173"/>
        <v>0.22000000000000006</v>
      </c>
      <c r="AH1588" s="8">
        <f t="shared" si="169"/>
        <v>0.60999999999999988</v>
      </c>
      <c r="AJ1588" s="4">
        <f t="shared" si="170"/>
        <v>0.24399999999999999</v>
      </c>
      <c r="AK1588" s="4">
        <f t="shared" si="171"/>
        <v>0.10362707175251069</v>
      </c>
      <c r="AM1588" s="1">
        <f t="shared" si="174"/>
        <v>4.7770114425528483E-2</v>
      </c>
      <c r="AN1588" s="1">
        <f t="shared" si="175"/>
        <v>0.14151009933775061</v>
      </c>
    </row>
    <row r="1589" spans="31:40" ht="15" customHeight="1" x14ac:dyDescent="0.15">
      <c r="AE1589" s="1">
        <f>IF(COUNTIF(AE$2:AE1588,AE1588)=AE1588,AE1588-1,AE1588)</f>
        <v>83</v>
      </c>
      <c r="AF1589" s="6">
        <f t="shared" si="172"/>
        <v>0.17</v>
      </c>
      <c r="AG1589" s="7">
        <f t="shared" si="173"/>
        <v>0.23000000000000007</v>
      </c>
      <c r="AH1589" s="8">
        <f t="shared" si="169"/>
        <v>0.59999999999999987</v>
      </c>
      <c r="AJ1589" s="4">
        <f t="shared" si="170"/>
        <v>0.24299999999999999</v>
      </c>
      <c r="AK1589" s="4">
        <f t="shared" si="171"/>
        <v>0.10279416325842629</v>
      </c>
      <c r="AM1589" s="1">
        <f t="shared" si="174"/>
        <v>4.7800234295910279E-2</v>
      </c>
      <c r="AN1589" s="1">
        <f t="shared" si="175"/>
        <v>0.14156779801324729</v>
      </c>
    </row>
    <row r="1590" spans="31:40" ht="15" customHeight="1" x14ac:dyDescent="0.15">
      <c r="AE1590" s="1">
        <f>IF(COUNTIF(AE$2:AE1589,AE1589)=AE1589,AE1589-1,AE1589)</f>
        <v>83</v>
      </c>
      <c r="AF1590" s="6">
        <f t="shared" si="172"/>
        <v>0.17</v>
      </c>
      <c r="AG1590" s="7">
        <f t="shared" si="173"/>
        <v>0.24000000000000007</v>
      </c>
      <c r="AH1590" s="8">
        <f t="shared" si="169"/>
        <v>0.58999999999999986</v>
      </c>
      <c r="AJ1590" s="4">
        <f t="shared" si="170"/>
        <v>0.24199999999999999</v>
      </c>
      <c r="AK1590" s="4">
        <f t="shared" si="171"/>
        <v>0.10198357710925812</v>
      </c>
      <c r="AM1590" s="1">
        <f t="shared" si="174"/>
        <v>4.7830354166292076E-2</v>
      </c>
      <c r="AN1590" s="1">
        <f t="shared" si="175"/>
        <v>0.14162549668874397</v>
      </c>
    </row>
    <row r="1591" spans="31:40" ht="15" customHeight="1" x14ac:dyDescent="0.15">
      <c r="AE1591" s="1">
        <f>IF(COUNTIF(AE$2:AE1590,AE1590)=AE1590,AE1590-1,AE1590)</f>
        <v>83</v>
      </c>
      <c r="AF1591" s="6">
        <f t="shared" si="172"/>
        <v>0.17</v>
      </c>
      <c r="AG1591" s="7">
        <f t="shared" si="173"/>
        <v>0.25000000000000006</v>
      </c>
      <c r="AH1591" s="8">
        <f t="shared" si="169"/>
        <v>0.57999999999999985</v>
      </c>
      <c r="AJ1591" s="4">
        <f t="shared" si="170"/>
        <v>0.24099999999999999</v>
      </c>
      <c r="AK1591" s="4">
        <f t="shared" si="171"/>
        <v>0.10119584971726853</v>
      </c>
      <c r="AM1591" s="1">
        <f t="shared" si="174"/>
        <v>4.7860474036673872E-2</v>
      </c>
      <c r="AN1591" s="1">
        <f t="shared" si="175"/>
        <v>0.14168319536424068</v>
      </c>
    </row>
    <row r="1592" spans="31:40" ht="15" customHeight="1" x14ac:dyDescent="0.15">
      <c r="AE1592" s="1">
        <f>IF(COUNTIF(AE$2:AE1591,AE1591)=AE1591,AE1591-1,AE1591)</f>
        <v>83</v>
      </c>
      <c r="AF1592" s="6">
        <f t="shared" si="172"/>
        <v>0.17</v>
      </c>
      <c r="AG1592" s="7">
        <f t="shared" si="173"/>
        <v>0.26000000000000006</v>
      </c>
      <c r="AH1592" s="8">
        <f t="shared" si="169"/>
        <v>0.56999999999999984</v>
      </c>
      <c r="AJ1592" s="4">
        <f t="shared" si="170"/>
        <v>0.24</v>
      </c>
      <c r="AK1592" s="4">
        <f t="shared" si="171"/>
        <v>0.10043151895694895</v>
      </c>
      <c r="AM1592" s="1">
        <f t="shared" si="174"/>
        <v>4.7890593907055669E-2</v>
      </c>
      <c r="AN1592" s="1">
        <f t="shared" si="175"/>
        <v>0.14174089403973739</v>
      </c>
    </row>
    <row r="1593" spans="31:40" ht="15" customHeight="1" x14ac:dyDescent="0.15">
      <c r="AE1593" s="1">
        <f>IF(COUNTIF(AE$2:AE1592,AE1592)=AE1592,AE1592-1,AE1592)</f>
        <v>83</v>
      </c>
      <c r="AF1593" s="6">
        <f t="shared" si="172"/>
        <v>0.17</v>
      </c>
      <c r="AG1593" s="7">
        <f t="shared" si="173"/>
        <v>0.27000000000000007</v>
      </c>
      <c r="AH1593" s="8">
        <f t="shared" si="169"/>
        <v>0.55999999999999983</v>
      </c>
      <c r="AJ1593" s="4">
        <f t="shared" si="170"/>
        <v>0.23899999999999999</v>
      </c>
      <c r="AK1593" s="4">
        <f t="shared" si="171"/>
        <v>9.9691122974916849E-2</v>
      </c>
      <c r="AM1593" s="1">
        <f t="shared" si="174"/>
        <v>4.7920713777437465E-2</v>
      </c>
      <c r="AN1593" s="1">
        <f t="shared" si="175"/>
        <v>0.14179859271523404</v>
      </c>
    </row>
    <row r="1594" spans="31:40" ht="15" customHeight="1" x14ac:dyDescent="0.15">
      <c r="AE1594" s="1">
        <f>IF(COUNTIF(AE$2:AE1593,AE1593)=AE1593,AE1593-1,AE1593)</f>
        <v>83</v>
      </c>
      <c r="AF1594" s="6">
        <f t="shared" si="172"/>
        <v>0.17</v>
      </c>
      <c r="AG1594" s="7">
        <f t="shared" si="173"/>
        <v>0.28000000000000008</v>
      </c>
      <c r="AH1594" s="8">
        <f t="shared" si="169"/>
        <v>0.54999999999999982</v>
      </c>
      <c r="AJ1594" s="4">
        <f t="shared" si="170"/>
        <v>0.23799999999999999</v>
      </c>
      <c r="AK1594" s="4">
        <f t="shared" si="171"/>
        <v>9.8975198913667226E-2</v>
      </c>
      <c r="AM1594" s="1">
        <f t="shared" si="174"/>
        <v>4.7950833647819262E-2</v>
      </c>
      <c r="AN1594" s="1">
        <f t="shared" si="175"/>
        <v>0.14185629139073075</v>
      </c>
    </row>
    <row r="1595" spans="31:40" ht="15" customHeight="1" x14ac:dyDescent="0.15">
      <c r="AE1595" s="1">
        <f>IF(COUNTIF(AE$2:AE1594,AE1594)=AE1594,AE1594-1,AE1594)</f>
        <v>83</v>
      </c>
      <c r="AF1595" s="6">
        <f t="shared" si="172"/>
        <v>0.17</v>
      </c>
      <c r="AG1595" s="7">
        <f t="shared" si="173"/>
        <v>0.29000000000000009</v>
      </c>
      <c r="AH1595" s="8">
        <f t="shared" si="169"/>
        <v>0.53999999999999981</v>
      </c>
      <c r="AJ1595" s="4">
        <f t="shared" si="170"/>
        <v>0.23699999999999999</v>
      </c>
      <c r="AK1595" s="4">
        <f t="shared" si="171"/>
        <v>9.828428155101912E-2</v>
      </c>
      <c r="AM1595" s="1">
        <f t="shared" si="174"/>
        <v>4.7980953518201058E-2</v>
      </c>
      <c r="AN1595" s="1">
        <f t="shared" si="175"/>
        <v>0.14191399006622746</v>
      </c>
    </row>
    <row r="1596" spans="31:40" ht="15" customHeight="1" x14ac:dyDescent="0.15">
      <c r="AE1596" s="1">
        <f>IF(COUNTIF(AE$2:AE1595,AE1595)=AE1595,AE1595-1,AE1595)</f>
        <v>83</v>
      </c>
      <c r="AF1596" s="6">
        <f t="shared" si="172"/>
        <v>0.17</v>
      </c>
      <c r="AG1596" s="7">
        <f t="shared" si="173"/>
        <v>0.3000000000000001</v>
      </c>
      <c r="AH1596" s="8">
        <f t="shared" si="169"/>
        <v>0.5299999999999998</v>
      </c>
      <c r="AJ1596" s="4">
        <f t="shared" si="170"/>
        <v>0.23599999999999999</v>
      </c>
      <c r="AK1596" s="4">
        <f t="shared" si="171"/>
        <v>9.7618901858195453E-2</v>
      </c>
      <c r="AM1596" s="1">
        <f t="shared" si="174"/>
        <v>4.8011073388582855E-2</v>
      </c>
      <c r="AN1596" s="1">
        <f t="shared" si="175"/>
        <v>0.14197168874172411</v>
      </c>
    </row>
    <row r="1597" spans="31:40" ht="15" customHeight="1" x14ac:dyDescent="0.15">
      <c r="AE1597" s="1">
        <f>IF(COUNTIF(AE$2:AE1596,AE1596)=AE1596,AE1596-1,AE1596)</f>
        <v>83</v>
      </c>
      <c r="AF1597" s="6">
        <f t="shared" si="172"/>
        <v>0.17</v>
      </c>
      <c r="AG1597" s="7">
        <f t="shared" si="173"/>
        <v>0.31000000000000011</v>
      </c>
      <c r="AH1597" s="8">
        <f t="shared" si="169"/>
        <v>0.5199999999999998</v>
      </c>
      <c r="AJ1597" s="4">
        <f t="shared" si="170"/>
        <v>0.23499999999999999</v>
      </c>
      <c r="AK1597" s="4">
        <f t="shared" si="171"/>
        <v>9.6979585480656688E-2</v>
      </c>
      <c r="AM1597" s="1">
        <f t="shared" si="174"/>
        <v>4.8041193258964651E-2</v>
      </c>
      <c r="AN1597" s="1">
        <f t="shared" si="175"/>
        <v>0.14202938741722082</v>
      </c>
    </row>
    <row r="1598" spans="31:40" ht="15" customHeight="1" x14ac:dyDescent="0.15">
      <c r="AE1598" s="1">
        <f>IF(COUNTIF(AE$2:AE1597,AE1597)=AE1597,AE1597-1,AE1597)</f>
        <v>83</v>
      </c>
      <c r="AF1598" s="6">
        <f t="shared" si="172"/>
        <v>0.17</v>
      </c>
      <c r="AG1598" s="7">
        <f t="shared" si="173"/>
        <v>0.32000000000000012</v>
      </c>
      <c r="AH1598" s="8">
        <f t="shared" ref="AH1598:AH1661" si="176">1-AF1598-AG1598</f>
        <v>0.50999999999999979</v>
      </c>
      <c r="AJ1598" s="4">
        <f t="shared" ref="AJ1598:AJ1661" si="177">AF1598*$C$4+AG1598*$C$5+AH1598*$C$6</f>
        <v>0.23399999999999999</v>
      </c>
      <c r="AK1598" s="4">
        <f t="shared" si="171"/>
        <v>9.6366851147061949E-2</v>
      </c>
      <c r="AM1598" s="1">
        <f t="shared" si="174"/>
        <v>4.8071313129346448E-2</v>
      </c>
      <c r="AN1598" s="1">
        <f t="shared" si="175"/>
        <v>0.14208708609271753</v>
      </c>
    </row>
    <row r="1599" spans="31:40" ht="15" customHeight="1" x14ac:dyDescent="0.15">
      <c r="AE1599" s="1">
        <f>IF(COUNTIF(AE$2:AE1598,AE1598)=AE1598,AE1598-1,AE1598)</f>
        <v>83</v>
      </c>
      <c r="AF1599" s="6">
        <f t="shared" si="172"/>
        <v>0.17</v>
      </c>
      <c r="AG1599" s="7">
        <f t="shared" si="173"/>
        <v>0.33000000000000013</v>
      </c>
      <c r="AH1599" s="8">
        <f t="shared" si="176"/>
        <v>0.49999999999999983</v>
      </c>
      <c r="AJ1599" s="4">
        <f t="shared" si="177"/>
        <v>0.23299999999999998</v>
      </c>
      <c r="AK1599" s="4">
        <f t="shared" si="171"/>
        <v>9.5781209013041796E-2</v>
      </c>
      <c r="AM1599" s="1">
        <f t="shared" si="174"/>
        <v>4.8101432999728244E-2</v>
      </c>
      <c r="AN1599" s="1">
        <f t="shared" si="175"/>
        <v>0.14214478476821418</v>
      </c>
    </row>
    <row r="1600" spans="31:40" ht="15" customHeight="1" x14ac:dyDescent="0.15">
      <c r="AE1600" s="1">
        <f>IF(COUNTIF(AE$2:AE1599,AE1599)=AE1599,AE1599-1,AE1599)</f>
        <v>83</v>
      </c>
      <c r="AF1600" s="6">
        <f t="shared" si="172"/>
        <v>0.17</v>
      </c>
      <c r="AG1600" s="7">
        <f t="shared" si="173"/>
        <v>0.34000000000000014</v>
      </c>
      <c r="AH1600" s="8">
        <f t="shared" si="176"/>
        <v>0.48999999999999982</v>
      </c>
      <c r="AJ1600" s="4">
        <f t="shared" si="177"/>
        <v>0.23199999999999998</v>
      </c>
      <c r="AK1600" s="4">
        <f t="shared" si="171"/>
        <v>9.5223158947810582E-2</v>
      </c>
      <c r="AM1600" s="1">
        <f t="shared" si="174"/>
        <v>4.8131552870110041E-2</v>
      </c>
      <c r="AN1600" s="1">
        <f t="shared" si="175"/>
        <v>0.14220248344371089</v>
      </c>
    </row>
    <row r="1601" spans="31:40" ht="15" customHeight="1" x14ac:dyDescent="0.15">
      <c r="AE1601" s="1">
        <f>IF(COUNTIF(AE$2:AE1600,AE1600)=AE1600,AE1600-1,AE1600)</f>
        <v>83</v>
      </c>
      <c r="AF1601" s="6">
        <f t="shared" si="172"/>
        <v>0.17</v>
      </c>
      <c r="AG1601" s="7">
        <f t="shared" si="173"/>
        <v>0.35000000000000014</v>
      </c>
      <c r="AH1601" s="8">
        <f t="shared" si="176"/>
        <v>0.47999999999999982</v>
      </c>
      <c r="AJ1601" s="4">
        <f t="shared" si="177"/>
        <v>0.23099999999999998</v>
      </c>
      <c r="AK1601" s="4">
        <f t="shared" si="171"/>
        <v>9.4693188773005199E-2</v>
      </c>
      <c r="AM1601" s="1">
        <f t="shared" si="174"/>
        <v>4.8161672740491837E-2</v>
      </c>
      <c r="AN1601" s="1">
        <f t="shared" si="175"/>
        <v>0.1422601821192076</v>
      </c>
    </row>
    <row r="1602" spans="31:40" ht="15" customHeight="1" x14ac:dyDescent="0.15">
      <c r="AE1602" s="1">
        <f>IF(COUNTIF(AE$2:AE1601,AE1601)=AE1601,AE1601-1,AE1601)</f>
        <v>83</v>
      </c>
      <c r="AF1602" s="6">
        <f t="shared" si="172"/>
        <v>0.17</v>
      </c>
      <c r="AG1602" s="7">
        <f t="shared" si="173"/>
        <v>0.36000000000000015</v>
      </c>
      <c r="AH1602" s="8">
        <f t="shared" si="176"/>
        <v>0.46999999999999981</v>
      </c>
      <c r="AJ1602" s="4">
        <f t="shared" si="177"/>
        <v>0.22999999999999998</v>
      </c>
      <c r="AK1602" s="4">
        <f t="shared" ref="AK1602:AK1665" si="178">SQRT(AF1602^2*E$4+AG1602^2*F$5+AH1602^2*G$6+2*AF1602*AG1602*E$5+2*AF1602*AH1602*E$6+2*AG1602*AH1602*F$6)</f>
        <v>9.4191772464478005E-2</v>
      </c>
      <c r="AM1602" s="1">
        <f t="shared" si="174"/>
        <v>4.8191792610873634E-2</v>
      </c>
      <c r="AN1602" s="1">
        <f t="shared" si="175"/>
        <v>0.14231788079470428</v>
      </c>
    </row>
    <row r="1603" spans="31:40" ht="15" customHeight="1" x14ac:dyDescent="0.15">
      <c r="AE1603" s="1">
        <f>IF(COUNTIF(AE$2:AE1602,AE1602)=AE1602,AE1602-1,AE1602)</f>
        <v>83</v>
      </c>
      <c r="AF1603" s="6">
        <f t="shared" ref="AF1603:AF1666" si="179">IF(AE1603=AE1602,AF1602,AF1602+0.01*(1-3*M$39))</f>
        <v>0.17</v>
      </c>
      <c r="AG1603" s="7">
        <f t="shared" ref="AG1603:AG1666" si="180">IF(AE1603=AE1602,AG1602+0.01*(1-3*M$39),M$39)</f>
        <v>0.37000000000000016</v>
      </c>
      <c r="AH1603" s="8">
        <f t="shared" si="176"/>
        <v>0.4599999999999998</v>
      </c>
      <c r="AJ1603" s="4">
        <f t="shared" si="177"/>
        <v>0.22899999999999998</v>
      </c>
      <c r="AK1603" s="4">
        <f t="shared" si="178"/>
        <v>9.3719368329070574E-2</v>
      </c>
      <c r="AM1603" s="1">
        <f t="shared" si="174"/>
        <v>4.822191248125543E-2</v>
      </c>
      <c r="AN1603" s="1">
        <f t="shared" si="175"/>
        <v>0.14237557947020096</v>
      </c>
    </row>
    <row r="1604" spans="31:40" ht="15" customHeight="1" x14ac:dyDescent="0.15">
      <c r="AE1604" s="1">
        <f>IF(COUNTIF(AE$2:AE1603,AE1603)=AE1603,AE1603-1,AE1603)</f>
        <v>83</v>
      </c>
      <c r="AF1604" s="6">
        <f t="shared" si="179"/>
        <v>0.17</v>
      </c>
      <c r="AG1604" s="7">
        <f t="shared" si="180"/>
        <v>0.38000000000000017</v>
      </c>
      <c r="AH1604" s="8">
        <f t="shared" si="176"/>
        <v>0.44999999999999979</v>
      </c>
      <c r="AJ1604" s="4">
        <f t="shared" si="177"/>
        <v>0.22799999999999998</v>
      </c>
      <c r="AK1604" s="4">
        <f t="shared" si="178"/>
        <v>9.3276417169614739E-2</v>
      </c>
      <c r="AM1604" s="1">
        <f t="shared" ref="AM1604:AM1667" si="181">AM1603+0.0003*Z$34</f>
        <v>4.8252032351637227E-2</v>
      </c>
      <c r="AN1604" s="1">
        <f t="shared" ref="AN1604:AN1667" si="182">F$37*AM1604+C$7</f>
        <v>0.14243327814569767</v>
      </c>
    </row>
    <row r="1605" spans="31:40" ht="15" customHeight="1" x14ac:dyDescent="0.15">
      <c r="AE1605" s="1">
        <f>IF(COUNTIF(AE$2:AE1604,AE1604)=AE1604,AE1604-1,AE1604)</f>
        <v>83</v>
      </c>
      <c r="AF1605" s="6">
        <f t="shared" si="179"/>
        <v>0.17</v>
      </c>
      <c r="AG1605" s="7">
        <f t="shared" si="180"/>
        <v>0.39000000000000018</v>
      </c>
      <c r="AH1605" s="8">
        <f t="shared" si="176"/>
        <v>0.43999999999999978</v>
      </c>
      <c r="AJ1605" s="4">
        <f t="shared" si="177"/>
        <v>0.22699999999999998</v>
      </c>
      <c r="AK1605" s="4">
        <f t="shared" si="178"/>
        <v>9.2863340452516555E-2</v>
      </c>
      <c r="AM1605" s="1">
        <f t="shared" si="181"/>
        <v>4.8282152222019023E-2</v>
      </c>
      <c r="AN1605" s="1">
        <f t="shared" si="182"/>
        <v>0.14249097682119435</v>
      </c>
    </row>
    <row r="1606" spans="31:40" ht="15" customHeight="1" x14ac:dyDescent="0.15">
      <c r="AE1606" s="1">
        <f>IF(COUNTIF(AE$2:AE1605,AE1605)=AE1605,AE1605-1,AE1605)</f>
        <v>83</v>
      </c>
      <c r="AF1606" s="6">
        <f t="shared" si="179"/>
        <v>0.17</v>
      </c>
      <c r="AG1606" s="7">
        <f t="shared" si="180"/>
        <v>0.40000000000000019</v>
      </c>
      <c r="AH1606" s="8">
        <f t="shared" si="176"/>
        <v>0.42999999999999977</v>
      </c>
      <c r="AJ1606" s="4">
        <f t="shared" si="177"/>
        <v>0.22599999999999998</v>
      </c>
      <c r="AK1606" s="4">
        <f t="shared" si="178"/>
        <v>9.2480538493241893E-2</v>
      </c>
      <c r="AM1606" s="1">
        <f t="shared" si="181"/>
        <v>4.8312272092400819E-2</v>
      </c>
      <c r="AN1606" s="1">
        <f t="shared" si="182"/>
        <v>0.14254867549669104</v>
      </c>
    </row>
    <row r="1607" spans="31:40" ht="15" customHeight="1" x14ac:dyDescent="0.15">
      <c r="AE1607" s="1">
        <f>IF(COUNTIF(AE$2:AE1606,AE1606)=AE1606,AE1606-1,AE1606)</f>
        <v>83</v>
      </c>
      <c r="AF1607" s="6">
        <f t="shared" si="179"/>
        <v>0.17</v>
      </c>
      <c r="AG1607" s="7">
        <f t="shared" si="180"/>
        <v>0.4100000000000002</v>
      </c>
      <c r="AH1607" s="8">
        <f t="shared" si="176"/>
        <v>0.41999999999999976</v>
      </c>
      <c r="AJ1607" s="4">
        <f t="shared" si="177"/>
        <v>0.22499999999999998</v>
      </c>
      <c r="AK1607" s="4">
        <f t="shared" si="178"/>
        <v>9.2128388675803932E-2</v>
      </c>
      <c r="AM1607" s="1">
        <f t="shared" si="181"/>
        <v>4.8342391962782616E-2</v>
      </c>
      <c r="AN1607" s="1">
        <f t="shared" si="182"/>
        <v>0.14260637417218774</v>
      </c>
    </row>
    <row r="1608" spans="31:40" ht="15" customHeight="1" x14ac:dyDescent="0.15">
      <c r="AE1608" s="1">
        <f>IF(COUNTIF(AE$2:AE1607,AE1607)=AE1607,AE1607-1,AE1607)</f>
        <v>83</v>
      </c>
      <c r="AF1608" s="6">
        <f t="shared" si="179"/>
        <v>0.17</v>
      </c>
      <c r="AG1608" s="7">
        <f t="shared" si="180"/>
        <v>0.42000000000000021</v>
      </c>
      <c r="AH1608" s="8">
        <f t="shared" si="176"/>
        <v>0.40999999999999975</v>
      </c>
      <c r="AJ1608" s="4">
        <f t="shared" si="177"/>
        <v>0.22399999999999998</v>
      </c>
      <c r="AK1608" s="4">
        <f t="shared" si="178"/>
        <v>9.1807243722921983E-2</v>
      </c>
      <c r="AM1608" s="1">
        <f t="shared" si="181"/>
        <v>4.8372511833164412E-2</v>
      </c>
      <c r="AN1608" s="1">
        <f t="shared" si="182"/>
        <v>0.14266407284768443</v>
      </c>
    </row>
    <row r="1609" spans="31:40" ht="15" customHeight="1" x14ac:dyDescent="0.15">
      <c r="AE1609" s="1">
        <f>IF(COUNTIF(AE$2:AE1608,AE1608)=AE1608,AE1608-1,AE1608)</f>
        <v>83</v>
      </c>
      <c r="AF1609" s="6">
        <f t="shared" si="179"/>
        <v>0.17</v>
      </c>
      <c r="AG1609" s="7">
        <f t="shared" si="180"/>
        <v>0.43000000000000022</v>
      </c>
      <c r="AH1609" s="8">
        <f t="shared" si="176"/>
        <v>0.39999999999999974</v>
      </c>
      <c r="AJ1609" s="4">
        <f t="shared" si="177"/>
        <v>0.22299999999999998</v>
      </c>
      <c r="AK1609" s="4">
        <f t="shared" si="178"/>
        <v>9.1517430033846547E-2</v>
      </c>
      <c r="AM1609" s="1">
        <f t="shared" si="181"/>
        <v>4.8402631703546209E-2</v>
      </c>
      <c r="AN1609" s="1">
        <f t="shared" si="182"/>
        <v>0.14272177152318111</v>
      </c>
    </row>
    <row r="1610" spans="31:40" ht="15" customHeight="1" x14ac:dyDescent="0.15">
      <c r="AE1610" s="1">
        <f>IF(COUNTIF(AE$2:AE1609,AE1609)=AE1609,AE1609-1,AE1609)</f>
        <v>83</v>
      </c>
      <c r="AF1610" s="6">
        <f t="shared" si="179"/>
        <v>0.17</v>
      </c>
      <c r="AG1610" s="7">
        <f t="shared" si="180"/>
        <v>0.44000000000000022</v>
      </c>
      <c r="AH1610" s="8">
        <f t="shared" si="176"/>
        <v>0.38999999999999974</v>
      </c>
      <c r="AJ1610" s="4">
        <f t="shared" si="177"/>
        <v>0.22199999999999998</v>
      </c>
      <c r="AK1610" s="4">
        <f t="shared" si="178"/>
        <v>9.1259246106901393E-2</v>
      </c>
      <c r="AM1610" s="1">
        <f t="shared" si="181"/>
        <v>4.8432751573928005E-2</v>
      </c>
      <c r="AN1610" s="1">
        <f t="shared" si="182"/>
        <v>0.14277947019867782</v>
      </c>
    </row>
    <row r="1611" spans="31:40" ht="15" customHeight="1" x14ac:dyDescent="0.15">
      <c r="AE1611" s="1">
        <f>IF(COUNTIF(AE$2:AE1610,AE1610)=AE1610,AE1610-1,AE1610)</f>
        <v>83</v>
      </c>
      <c r="AF1611" s="6">
        <f t="shared" si="179"/>
        <v>0.17</v>
      </c>
      <c r="AG1611" s="7">
        <f t="shared" si="180"/>
        <v>0.45000000000000023</v>
      </c>
      <c r="AH1611" s="8">
        <f t="shared" si="176"/>
        <v>0.37999999999999973</v>
      </c>
      <c r="AJ1611" s="4">
        <f t="shared" si="177"/>
        <v>0.22099999999999997</v>
      </c>
      <c r="AK1611" s="4">
        <f t="shared" si="178"/>
        <v>9.1032961063562012E-2</v>
      </c>
      <c r="AM1611" s="1">
        <f t="shared" si="181"/>
        <v>4.8462871444309802E-2</v>
      </c>
      <c r="AN1611" s="1">
        <f t="shared" si="182"/>
        <v>0.1428371688741745</v>
      </c>
    </row>
    <row r="1612" spans="31:40" ht="15" customHeight="1" x14ac:dyDescent="0.15">
      <c r="AE1612" s="1">
        <f>IF(COUNTIF(AE$2:AE1611,AE1611)=AE1611,AE1611-1,AE1611)</f>
        <v>83</v>
      </c>
      <c r="AF1612" s="6">
        <f t="shared" si="179"/>
        <v>0.17</v>
      </c>
      <c r="AG1612" s="7">
        <f t="shared" si="180"/>
        <v>0.46000000000000024</v>
      </c>
      <c r="AH1612" s="8">
        <f t="shared" si="176"/>
        <v>0.36999999999999972</v>
      </c>
      <c r="AJ1612" s="4">
        <f t="shared" si="177"/>
        <v>0.21999999999999997</v>
      </c>
      <c r="AK1612" s="4">
        <f t="shared" si="178"/>
        <v>9.0838813290355119E-2</v>
      </c>
      <c r="AM1612" s="1">
        <f t="shared" si="181"/>
        <v>4.8492991314691598E-2</v>
      </c>
      <c r="AN1612" s="1">
        <f t="shared" si="182"/>
        <v>0.14289486754967118</v>
      </c>
    </row>
    <row r="1613" spans="31:40" ht="15" customHeight="1" x14ac:dyDescent="0.15">
      <c r="AE1613" s="1">
        <f>IF(COUNTIF(AE$2:AE1612,AE1612)=AE1612,AE1612-1,AE1612)</f>
        <v>83</v>
      </c>
      <c r="AF1613" s="6">
        <f t="shared" si="179"/>
        <v>0.17</v>
      </c>
      <c r="AG1613" s="7">
        <f t="shared" si="180"/>
        <v>0.47000000000000025</v>
      </c>
      <c r="AH1613" s="8">
        <f t="shared" si="176"/>
        <v>0.35999999999999971</v>
      </c>
      <c r="AJ1613" s="4">
        <f t="shared" si="177"/>
        <v>0.21899999999999997</v>
      </c>
      <c r="AK1613" s="4">
        <f t="shared" si="178"/>
        <v>9.0677009214022927E-2</v>
      </c>
      <c r="AM1613" s="1">
        <f t="shared" si="181"/>
        <v>4.8523111185073395E-2</v>
      </c>
      <c r="AN1613" s="1">
        <f t="shared" si="182"/>
        <v>0.14295256622516789</v>
      </c>
    </row>
    <row r="1614" spans="31:40" ht="15" customHeight="1" x14ac:dyDescent="0.15">
      <c r="AE1614" s="1">
        <f>IF(COUNTIF(AE$2:AE1613,AE1613)=AE1613,AE1613-1,AE1613)</f>
        <v>83</v>
      </c>
      <c r="AF1614" s="6">
        <f t="shared" si="179"/>
        <v>0.17</v>
      </c>
      <c r="AG1614" s="7">
        <f t="shared" si="180"/>
        <v>0.48000000000000026</v>
      </c>
      <c r="AH1614" s="8">
        <f t="shared" si="176"/>
        <v>0.3499999999999997</v>
      </c>
      <c r="AJ1614" s="4">
        <f t="shared" si="177"/>
        <v>0.21799999999999997</v>
      </c>
      <c r="AK1614" s="4">
        <f t="shared" si="178"/>
        <v>9.0547722224250338E-2</v>
      </c>
      <c r="AM1614" s="1">
        <f t="shared" si="181"/>
        <v>4.8553231055455191E-2</v>
      </c>
      <c r="AN1614" s="1">
        <f t="shared" si="182"/>
        <v>0.14301026490066457</v>
      </c>
    </row>
    <row r="1615" spans="31:40" ht="15" customHeight="1" x14ac:dyDescent="0.15">
      <c r="AE1615" s="1">
        <f>IF(COUNTIF(AE$2:AE1614,AE1614)=AE1614,AE1614-1,AE1614)</f>
        <v>83</v>
      </c>
      <c r="AF1615" s="6">
        <f t="shared" si="179"/>
        <v>0.17</v>
      </c>
      <c r="AG1615" s="7">
        <f t="shared" si="180"/>
        <v>0.49000000000000027</v>
      </c>
      <c r="AH1615" s="8">
        <f t="shared" si="176"/>
        <v>0.33999999999999969</v>
      </c>
      <c r="AJ1615" s="4">
        <f t="shared" si="177"/>
        <v>0.21699999999999997</v>
      </c>
      <c r="AK1615" s="4">
        <f t="shared" si="178"/>
        <v>9.0451091756816288E-2</v>
      </c>
      <c r="AM1615" s="1">
        <f t="shared" si="181"/>
        <v>4.8583350925836988E-2</v>
      </c>
      <c r="AN1615" s="1">
        <f t="shared" si="182"/>
        <v>0.14306796357616125</v>
      </c>
    </row>
    <row r="1616" spans="31:40" ht="15" customHeight="1" x14ac:dyDescent="0.15">
      <c r="AE1616" s="1">
        <f>IF(COUNTIF(AE$2:AE1615,AE1615)=AE1615,AE1615-1,AE1615)</f>
        <v>83</v>
      </c>
      <c r="AF1616" s="6">
        <f t="shared" si="179"/>
        <v>0.17</v>
      </c>
      <c r="AG1616" s="7">
        <f t="shared" si="180"/>
        <v>0.50000000000000022</v>
      </c>
      <c r="AH1616" s="8">
        <f t="shared" si="176"/>
        <v>0.32999999999999974</v>
      </c>
      <c r="AJ1616" s="4">
        <f t="shared" si="177"/>
        <v>0.21599999999999997</v>
      </c>
      <c r="AK1616" s="4">
        <f t="shared" si="178"/>
        <v>9.0387222548322613E-2</v>
      </c>
      <c r="AM1616" s="1">
        <f t="shared" si="181"/>
        <v>4.8613470796218784E-2</v>
      </c>
      <c r="AN1616" s="1">
        <f t="shared" si="182"/>
        <v>0.14312566225165796</v>
      </c>
    </row>
    <row r="1617" spans="31:40" ht="15" customHeight="1" x14ac:dyDescent="0.15">
      <c r="AE1617" s="1">
        <f>IF(COUNTIF(AE$2:AE1616,AE1616)=AE1616,AE1616-1,AE1616)</f>
        <v>83</v>
      </c>
      <c r="AF1617" s="6">
        <f t="shared" si="179"/>
        <v>0.17</v>
      </c>
      <c r="AG1617" s="7">
        <f t="shared" si="180"/>
        <v>0.51000000000000023</v>
      </c>
      <c r="AH1617" s="8">
        <f t="shared" si="176"/>
        <v>0.31999999999999973</v>
      </c>
      <c r="AJ1617" s="4">
        <f t="shared" si="177"/>
        <v>0.21499999999999997</v>
      </c>
      <c r="AK1617" s="4">
        <f t="shared" si="178"/>
        <v>9.0356184071705897E-2</v>
      </c>
      <c r="AM1617" s="1">
        <f t="shared" si="181"/>
        <v>4.8643590666600581E-2</v>
      </c>
      <c r="AN1617" s="1">
        <f t="shared" si="182"/>
        <v>0.14318336092715464</v>
      </c>
    </row>
    <row r="1618" spans="31:40" ht="15" customHeight="1" x14ac:dyDescent="0.15">
      <c r="AE1618" s="1">
        <f>IF(COUNTIF(AE$2:AE1617,AE1617)=AE1617,AE1617-1,AE1617)</f>
        <v>83</v>
      </c>
      <c r="AF1618" s="6">
        <f t="shared" si="179"/>
        <v>0.17</v>
      </c>
      <c r="AG1618" s="7">
        <f t="shared" si="180"/>
        <v>0.52000000000000024</v>
      </c>
      <c r="AH1618" s="8">
        <f t="shared" si="176"/>
        <v>0.30999999999999972</v>
      </c>
      <c r="AJ1618" s="4">
        <f t="shared" si="177"/>
        <v>0.21399999999999997</v>
      </c>
      <c r="AK1618" s="4">
        <f t="shared" si="178"/>
        <v>9.0358010159586846E-2</v>
      </c>
      <c r="AM1618" s="1">
        <f t="shared" si="181"/>
        <v>4.8673710536982377E-2</v>
      </c>
      <c r="AN1618" s="1">
        <f t="shared" si="182"/>
        <v>0.14324105960265132</v>
      </c>
    </row>
    <row r="1619" spans="31:40" ht="15" customHeight="1" x14ac:dyDescent="0.15">
      <c r="AE1619" s="1">
        <f>IF(COUNTIF(AE$2:AE1618,AE1618)=AE1618,AE1618-1,AE1618)</f>
        <v>83</v>
      </c>
      <c r="AF1619" s="6">
        <f t="shared" si="179"/>
        <v>0.17</v>
      </c>
      <c r="AG1619" s="7">
        <f t="shared" si="180"/>
        <v>0.53000000000000025</v>
      </c>
      <c r="AH1619" s="8">
        <f t="shared" si="176"/>
        <v>0.29999999999999971</v>
      </c>
      <c r="AJ1619" s="4">
        <f t="shared" si="177"/>
        <v>0.21299999999999997</v>
      </c>
      <c r="AK1619" s="4">
        <f t="shared" si="178"/>
        <v>9.0392698820203385E-2</v>
      </c>
      <c r="AM1619" s="1">
        <f t="shared" si="181"/>
        <v>4.8703830407364174E-2</v>
      </c>
      <c r="AN1619" s="1">
        <f t="shared" si="182"/>
        <v>0.14329875827814803</v>
      </c>
    </row>
    <row r="1620" spans="31:40" ht="15" customHeight="1" x14ac:dyDescent="0.15">
      <c r="AE1620" s="1">
        <f>IF(COUNTIF(AE$2:AE1619,AE1619)=AE1619,AE1619-1,AE1619)</f>
        <v>83</v>
      </c>
      <c r="AF1620" s="6">
        <f t="shared" si="179"/>
        <v>0.17</v>
      </c>
      <c r="AG1620" s="7">
        <f t="shared" si="180"/>
        <v>0.54000000000000026</v>
      </c>
      <c r="AH1620" s="8">
        <f t="shared" si="176"/>
        <v>0.2899999999999997</v>
      </c>
      <c r="AJ1620" s="4">
        <f t="shared" si="177"/>
        <v>0.21199999999999997</v>
      </c>
      <c r="AK1620" s="4">
        <f t="shared" si="178"/>
        <v>9.0460212248258634E-2</v>
      </c>
      <c r="AM1620" s="1">
        <f t="shared" si="181"/>
        <v>4.873395027774597E-2</v>
      </c>
      <c r="AN1620" s="1">
        <f t="shared" si="182"/>
        <v>0.14335645695364471</v>
      </c>
    </row>
    <row r="1621" spans="31:40" ht="15" customHeight="1" x14ac:dyDescent="0.15">
      <c r="AE1621" s="1">
        <f>IF(COUNTIF(AE$2:AE1620,AE1620)=AE1620,AE1620-1,AE1620)</f>
        <v>83</v>
      </c>
      <c r="AF1621" s="6">
        <f t="shared" si="179"/>
        <v>0.17</v>
      </c>
      <c r="AG1621" s="7">
        <f t="shared" si="180"/>
        <v>0.55000000000000027</v>
      </c>
      <c r="AH1621" s="8">
        <f t="shared" si="176"/>
        <v>0.27999999999999969</v>
      </c>
      <c r="AJ1621" s="4">
        <f t="shared" si="177"/>
        <v>0.21099999999999997</v>
      </c>
      <c r="AK1621" s="4">
        <f t="shared" si="178"/>
        <v>9.0560477030545733E-2</v>
      </c>
      <c r="AM1621" s="1">
        <f t="shared" si="181"/>
        <v>4.8764070148127767E-2</v>
      </c>
      <c r="AN1621" s="1">
        <f t="shared" si="182"/>
        <v>0.14341415562914139</v>
      </c>
    </row>
    <row r="1622" spans="31:40" ht="15" customHeight="1" x14ac:dyDescent="0.15">
      <c r="AE1622" s="1">
        <f>IF(COUNTIF(AE$2:AE1621,AE1621)=AE1621,AE1621-1,AE1621)</f>
        <v>83</v>
      </c>
      <c r="AF1622" s="6">
        <f t="shared" si="179"/>
        <v>0.17</v>
      </c>
      <c r="AG1622" s="7">
        <f t="shared" si="180"/>
        <v>0.56000000000000028</v>
      </c>
      <c r="AH1622" s="8">
        <f t="shared" si="176"/>
        <v>0.26999999999999968</v>
      </c>
      <c r="AJ1622" s="4">
        <f t="shared" si="177"/>
        <v>0.20999999999999996</v>
      </c>
      <c r="AK1622" s="4">
        <f t="shared" si="178"/>
        <v>9.0693384543747174E-2</v>
      </c>
      <c r="AM1622" s="1">
        <f t="shared" si="181"/>
        <v>4.8794190018509563E-2</v>
      </c>
      <c r="AN1622" s="1">
        <f t="shared" si="182"/>
        <v>0.1434718543046381</v>
      </c>
    </row>
    <row r="1623" spans="31:40" ht="15" customHeight="1" x14ac:dyDescent="0.15">
      <c r="AE1623" s="1">
        <f>IF(COUNTIF(AE$2:AE1622,AE1622)=AE1622,AE1622-1,AE1622)</f>
        <v>83</v>
      </c>
      <c r="AF1623" s="6">
        <f t="shared" si="179"/>
        <v>0.17</v>
      </c>
      <c r="AG1623" s="7">
        <f t="shared" si="180"/>
        <v>0.57000000000000028</v>
      </c>
      <c r="AH1623" s="8">
        <f t="shared" si="176"/>
        <v>0.25999999999999968</v>
      </c>
      <c r="AJ1623" s="4">
        <f t="shared" si="177"/>
        <v>0.20899999999999996</v>
      </c>
      <c r="AK1623" s="4">
        <f t="shared" si="178"/>
        <v>9.08587915393992E-2</v>
      </c>
      <c r="AM1623" s="1">
        <f t="shared" si="181"/>
        <v>4.882430988889136E-2</v>
      </c>
      <c r="AN1623" s="1">
        <f t="shared" si="182"/>
        <v>0.14352955298013478</v>
      </c>
    </row>
    <row r="1624" spans="31:40" ht="15" customHeight="1" x14ac:dyDescent="0.15">
      <c r="AE1624" s="1">
        <f>IF(COUNTIF(AE$2:AE1623,AE1623)=AE1623,AE1623-1,AE1623)</f>
        <v>83</v>
      </c>
      <c r="AF1624" s="6">
        <f t="shared" si="179"/>
        <v>0.17</v>
      </c>
      <c r="AG1624" s="7">
        <f t="shared" si="180"/>
        <v>0.58000000000000029</v>
      </c>
      <c r="AH1624" s="8">
        <f t="shared" si="176"/>
        <v>0.24999999999999967</v>
      </c>
      <c r="AJ1624" s="4">
        <f t="shared" si="177"/>
        <v>0.20799999999999996</v>
      </c>
      <c r="AK1624" s="4">
        <f t="shared" si="178"/>
        <v>9.1056520908719102E-2</v>
      </c>
      <c r="AM1624" s="1">
        <f t="shared" si="181"/>
        <v>4.8854429759273156E-2</v>
      </c>
      <c r="AN1624" s="1">
        <f t="shared" si="182"/>
        <v>0.14358725165563146</v>
      </c>
    </row>
    <row r="1625" spans="31:40" ht="15" customHeight="1" x14ac:dyDescent="0.15">
      <c r="AE1625" s="1">
        <f>IF(COUNTIF(AE$2:AE1624,AE1624)=AE1624,AE1624-1,AE1624)</f>
        <v>83</v>
      </c>
      <c r="AF1625" s="6">
        <f t="shared" si="179"/>
        <v>0.17</v>
      </c>
      <c r="AG1625" s="7">
        <f t="shared" si="180"/>
        <v>0.5900000000000003</v>
      </c>
      <c r="AH1625" s="8">
        <f t="shared" si="176"/>
        <v>0.23999999999999966</v>
      </c>
      <c r="AJ1625" s="4">
        <f t="shared" si="177"/>
        <v>0.20699999999999996</v>
      </c>
      <c r="AK1625" s="4">
        <f t="shared" si="178"/>
        <v>9.1286362617863132E-2</v>
      </c>
      <c r="AM1625" s="1">
        <f t="shared" si="181"/>
        <v>4.8884549629654953E-2</v>
      </c>
      <c r="AN1625" s="1">
        <f t="shared" si="182"/>
        <v>0.14364495033112817</v>
      </c>
    </row>
    <row r="1626" spans="31:40" ht="15" customHeight="1" x14ac:dyDescent="0.15">
      <c r="AE1626" s="1">
        <f>IF(COUNTIF(AE$2:AE1625,AE1625)=AE1625,AE1625-1,AE1625)</f>
        <v>83</v>
      </c>
      <c r="AF1626" s="6">
        <f t="shared" si="179"/>
        <v>0.17</v>
      </c>
      <c r="AG1626" s="7">
        <f t="shared" si="180"/>
        <v>0.60000000000000031</v>
      </c>
      <c r="AH1626" s="8">
        <f t="shared" si="176"/>
        <v>0.22999999999999965</v>
      </c>
      <c r="AJ1626" s="4">
        <f t="shared" si="177"/>
        <v>0.20599999999999996</v>
      </c>
      <c r="AK1626" s="4">
        <f t="shared" si="178"/>
        <v>9.1548074802258961E-2</v>
      </c>
      <c r="AM1626" s="1">
        <f t="shared" si="181"/>
        <v>4.8914669500036749E-2</v>
      </c>
      <c r="AN1626" s="1">
        <f t="shared" si="182"/>
        <v>0.14370264900662486</v>
      </c>
    </row>
    <row r="1627" spans="31:40" ht="15" customHeight="1" x14ac:dyDescent="0.15">
      <c r="AE1627" s="1">
        <f>IF(COUNTIF(AE$2:AE1626,AE1626)=AE1626,AE1626-1,AE1626)</f>
        <v>83</v>
      </c>
      <c r="AF1627" s="6">
        <f t="shared" si="179"/>
        <v>0.17</v>
      </c>
      <c r="AG1627" s="7">
        <f t="shared" si="180"/>
        <v>0.61000000000000032</v>
      </c>
      <c r="AH1627" s="8">
        <f t="shared" si="176"/>
        <v>0.21999999999999964</v>
      </c>
      <c r="AJ1627" s="4">
        <f t="shared" si="177"/>
        <v>0.20499999999999996</v>
      </c>
      <c r="AK1627" s="4">
        <f t="shared" si="178"/>
        <v>9.1841385006978207E-2</v>
      </c>
      <c r="AM1627" s="1">
        <f t="shared" si="181"/>
        <v>4.8944789370418545E-2</v>
      </c>
      <c r="AN1627" s="1">
        <f t="shared" si="182"/>
        <v>0.14376034768212154</v>
      </c>
    </row>
    <row r="1628" spans="31:40" ht="15" customHeight="1" x14ac:dyDescent="0.15">
      <c r="AE1628" s="1">
        <f>IF(COUNTIF(AE$2:AE1627,AE1627)=AE1627,AE1627-1,AE1627)</f>
        <v>83</v>
      </c>
      <c r="AF1628" s="6">
        <f t="shared" si="179"/>
        <v>0.17</v>
      </c>
      <c r="AG1628" s="7">
        <f t="shared" si="180"/>
        <v>0.62000000000000033</v>
      </c>
      <c r="AH1628" s="8">
        <f t="shared" si="176"/>
        <v>0.20999999999999963</v>
      </c>
      <c r="AJ1628" s="4">
        <f t="shared" si="177"/>
        <v>0.20399999999999996</v>
      </c>
      <c r="AK1628" s="4">
        <f t="shared" si="178"/>
        <v>9.2165991558708901E-2</v>
      </c>
      <c r="AM1628" s="1">
        <f t="shared" si="181"/>
        <v>4.8974909240800342E-2</v>
      </c>
      <c r="AN1628" s="1">
        <f t="shared" si="182"/>
        <v>0.14381804635761825</v>
      </c>
    </row>
    <row r="1629" spans="31:40" ht="15" customHeight="1" x14ac:dyDescent="0.15">
      <c r="AE1629" s="1">
        <f>IF(COUNTIF(AE$2:AE1628,AE1628)=AE1628,AE1628-1,AE1628)</f>
        <v>83</v>
      </c>
      <c r="AF1629" s="6">
        <f t="shared" si="179"/>
        <v>0.17</v>
      </c>
      <c r="AG1629" s="7">
        <f t="shared" si="180"/>
        <v>0.63000000000000034</v>
      </c>
      <c r="AH1629" s="8">
        <f t="shared" si="176"/>
        <v>0.19999999999999962</v>
      </c>
      <c r="AJ1629" s="4">
        <f t="shared" si="177"/>
        <v>0.20299999999999996</v>
      </c>
      <c r="AK1629" s="4">
        <f t="shared" si="178"/>
        <v>9.2521565053775442E-2</v>
      </c>
      <c r="AM1629" s="1">
        <f t="shared" si="181"/>
        <v>4.9005029111182138E-2</v>
      </c>
      <c r="AN1629" s="1">
        <f t="shared" si="182"/>
        <v>0.14387574503311495</v>
      </c>
    </row>
    <row r="1630" spans="31:40" ht="15" customHeight="1" x14ac:dyDescent="0.15">
      <c r="AE1630" s="1">
        <f>IF(COUNTIF(AE$2:AE1629,AE1629)=AE1629,AE1629-1,AE1629)</f>
        <v>83</v>
      </c>
      <c r="AF1630" s="6">
        <f t="shared" si="179"/>
        <v>0.17</v>
      </c>
      <c r="AG1630" s="7">
        <f t="shared" si="180"/>
        <v>0.64000000000000035</v>
      </c>
      <c r="AH1630" s="8">
        <f t="shared" si="176"/>
        <v>0.18999999999999961</v>
      </c>
      <c r="AJ1630" s="4">
        <f t="shared" si="177"/>
        <v>0.20199999999999996</v>
      </c>
      <c r="AK1630" s="4">
        <f t="shared" si="178"/>
        <v>9.2907749945846843E-2</v>
      </c>
      <c r="AM1630" s="1">
        <f t="shared" si="181"/>
        <v>4.9035148981563935E-2</v>
      </c>
      <c r="AN1630" s="1">
        <f t="shared" si="182"/>
        <v>0.14393344370861161</v>
      </c>
    </row>
    <row r="1631" spans="31:40" ht="15" customHeight="1" x14ac:dyDescent="0.15">
      <c r="AE1631" s="1">
        <f>IF(COUNTIF(AE$2:AE1630,AE1630)=AE1630,AE1630-1,AE1630)</f>
        <v>83</v>
      </c>
      <c r="AF1631" s="6">
        <f t="shared" si="179"/>
        <v>0.17</v>
      </c>
      <c r="AG1631" s="7">
        <f t="shared" si="180"/>
        <v>0.65000000000000036</v>
      </c>
      <c r="AH1631" s="8">
        <f t="shared" si="176"/>
        <v>0.1799999999999996</v>
      </c>
      <c r="AJ1631" s="4">
        <f t="shared" si="177"/>
        <v>0.20099999999999996</v>
      </c>
      <c r="AK1631" s="4">
        <f t="shared" si="178"/>
        <v>9.3324166216473659E-2</v>
      </c>
      <c r="AM1631" s="1">
        <f t="shared" si="181"/>
        <v>4.9065268851945731E-2</v>
      </c>
      <c r="AN1631" s="1">
        <f t="shared" si="182"/>
        <v>0.14399114238410832</v>
      </c>
    </row>
    <row r="1632" spans="31:40" ht="15" customHeight="1" x14ac:dyDescent="0.15">
      <c r="AE1632" s="1">
        <f>IF(COUNTIF(AE$2:AE1631,AE1631)=AE1631,AE1631-1,AE1631)</f>
        <v>83</v>
      </c>
      <c r="AF1632" s="6">
        <f t="shared" si="179"/>
        <v>0.17</v>
      </c>
      <c r="AG1632" s="7">
        <f t="shared" si="180"/>
        <v>0.66000000000000036</v>
      </c>
      <c r="AH1632" s="8">
        <f t="shared" si="176"/>
        <v>0.1699999999999996</v>
      </c>
      <c r="AJ1632" s="4">
        <f t="shared" si="177"/>
        <v>0.19999999999999996</v>
      </c>
      <c r="AK1632" s="4">
        <f t="shared" si="178"/>
        <v>9.3770411111394836E-2</v>
      </c>
      <c r="AM1632" s="1">
        <f t="shared" si="181"/>
        <v>4.9095388722327528E-2</v>
      </c>
      <c r="AN1632" s="1">
        <f t="shared" si="182"/>
        <v>0.14404884105960503</v>
      </c>
    </row>
    <row r="1633" spans="31:40" ht="15" customHeight="1" x14ac:dyDescent="0.15">
      <c r="AE1633" s="1">
        <f>IF(COUNTIF(AE$2:AE1632,AE1632)=AE1632,AE1632-1,AE1632)</f>
        <v>83</v>
      </c>
      <c r="AF1633" s="6">
        <f t="shared" si="179"/>
        <v>0.17</v>
      </c>
      <c r="AG1633" s="7">
        <f t="shared" si="180"/>
        <v>0.67000000000000037</v>
      </c>
      <c r="AH1633" s="8">
        <f t="shared" si="176"/>
        <v>0.15999999999999959</v>
      </c>
      <c r="AJ1633" s="4">
        <f t="shared" si="177"/>
        <v>0.19899999999999995</v>
      </c>
      <c r="AK1633" s="4">
        <f t="shared" si="178"/>
        <v>9.4246060925642944E-2</v>
      </c>
      <c r="AM1633" s="1">
        <f t="shared" si="181"/>
        <v>4.9125508592709324E-2</v>
      </c>
      <c r="AN1633" s="1">
        <f t="shared" si="182"/>
        <v>0.14410653973510168</v>
      </c>
    </row>
    <row r="1634" spans="31:40" ht="15" customHeight="1" x14ac:dyDescent="0.15">
      <c r="AE1634" s="1">
        <f>IF(COUNTIF(AE$2:AE1633,AE1633)=AE1633,AE1633-1,AE1633)</f>
        <v>83</v>
      </c>
      <c r="AF1634" s="6">
        <f t="shared" si="179"/>
        <v>0.17</v>
      </c>
      <c r="AG1634" s="7">
        <f t="shared" si="180"/>
        <v>0.68000000000000038</v>
      </c>
      <c r="AH1634" s="8">
        <f t="shared" si="176"/>
        <v>0.14999999999999958</v>
      </c>
      <c r="AJ1634" s="4">
        <f t="shared" si="177"/>
        <v>0.19799999999999995</v>
      </c>
      <c r="AK1634" s="4">
        <f t="shared" si="178"/>
        <v>9.4750672820830148E-2</v>
      </c>
      <c r="AM1634" s="1">
        <f t="shared" si="181"/>
        <v>4.9155628463091121E-2</v>
      </c>
      <c r="AN1634" s="1">
        <f t="shared" si="182"/>
        <v>0.14416423841059839</v>
      </c>
    </row>
    <row r="1635" spans="31:40" ht="15" customHeight="1" x14ac:dyDescent="0.15">
      <c r="AE1635" s="1">
        <f>IF(COUNTIF(AE$2:AE1634,AE1634)=AE1634,AE1634-1,AE1634)</f>
        <v>83</v>
      </c>
      <c r="AF1635" s="6">
        <f t="shared" si="179"/>
        <v>0.17</v>
      </c>
      <c r="AG1635" s="7">
        <f t="shared" si="180"/>
        <v>0.69000000000000039</v>
      </c>
      <c r="AH1635" s="8">
        <f t="shared" si="176"/>
        <v>0.13999999999999957</v>
      </c>
      <c r="AJ1635" s="4">
        <f t="shared" si="177"/>
        <v>0.19699999999999995</v>
      </c>
      <c r="AK1635" s="4">
        <f t="shared" si="178"/>
        <v>9.5283786658591621E-2</v>
      </c>
      <c r="AM1635" s="1">
        <f t="shared" si="181"/>
        <v>4.9185748333472917E-2</v>
      </c>
      <c r="AN1635" s="1">
        <f t="shared" si="182"/>
        <v>0.1442219370860951</v>
      </c>
    </row>
    <row r="1636" spans="31:40" ht="15" customHeight="1" x14ac:dyDescent="0.15">
      <c r="AE1636" s="1">
        <f>IF(COUNTIF(AE$2:AE1635,AE1635)=AE1635,AE1635-1,AE1635)</f>
        <v>83</v>
      </c>
      <c r="AF1636" s="6">
        <f t="shared" si="179"/>
        <v>0.17</v>
      </c>
      <c r="AG1636" s="7">
        <f t="shared" si="180"/>
        <v>0.7000000000000004</v>
      </c>
      <c r="AH1636" s="8">
        <f t="shared" si="176"/>
        <v>0.12999999999999956</v>
      </c>
      <c r="AJ1636" s="4">
        <f t="shared" si="177"/>
        <v>0.19599999999999995</v>
      </c>
      <c r="AK1636" s="4">
        <f t="shared" si="178"/>
        <v>9.5844926834966093E-2</v>
      </c>
      <c r="AM1636" s="1">
        <f t="shared" si="181"/>
        <v>4.9215868203854714E-2</v>
      </c>
      <c r="AN1636" s="1">
        <f t="shared" si="182"/>
        <v>0.14427963576159178</v>
      </c>
    </row>
    <row r="1637" spans="31:40" ht="15" customHeight="1" x14ac:dyDescent="0.15">
      <c r="AE1637" s="1">
        <f>IF(COUNTIF(AE$2:AE1636,AE1636)=AE1636,AE1636-1,AE1636)</f>
        <v>83</v>
      </c>
      <c r="AF1637" s="6">
        <f t="shared" si="179"/>
        <v>0.17</v>
      </c>
      <c r="AG1637" s="7">
        <f t="shared" si="180"/>
        <v>0.71000000000000041</v>
      </c>
      <c r="AH1637" s="8">
        <f t="shared" si="176"/>
        <v>0.11999999999999955</v>
      </c>
      <c r="AJ1637" s="4">
        <f t="shared" si="177"/>
        <v>0.19499999999999995</v>
      </c>
      <c r="AK1637" s="4">
        <f t="shared" si="178"/>
        <v>9.6433604101474946E-2</v>
      </c>
      <c r="AM1637" s="1">
        <f t="shared" si="181"/>
        <v>4.924598807423651E-2</v>
      </c>
      <c r="AN1637" s="1">
        <f t="shared" si="182"/>
        <v>0.14433733443708846</v>
      </c>
    </row>
    <row r="1638" spans="31:40" ht="15" customHeight="1" x14ac:dyDescent="0.15">
      <c r="AE1638" s="1">
        <f>IF(COUNTIF(AE$2:AE1637,AE1637)=AE1637,AE1637-1,AE1637)</f>
        <v>83</v>
      </c>
      <c r="AF1638" s="6">
        <f t="shared" si="179"/>
        <v>0.17</v>
      </c>
      <c r="AG1638" s="7">
        <f t="shared" si="180"/>
        <v>0.72000000000000042</v>
      </c>
      <c r="AH1638" s="8">
        <f t="shared" si="176"/>
        <v>0.10999999999999954</v>
      </c>
      <c r="AJ1638" s="4">
        <f t="shared" si="177"/>
        <v>0.19399999999999995</v>
      </c>
      <c r="AK1638" s="4">
        <f t="shared" si="178"/>
        <v>9.7049317359783657E-2</v>
      </c>
      <c r="AM1638" s="1">
        <f t="shared" si="181"/>
        <v>4.9276107944618307E-2</v>
      </c>
      <c r="AN1638" s="1">
        <f t="shared" si="182"/>
        <v>0.14439503311258517</v>
      </c>
    </row>
    <row r="1639" spans="31:40" ht="15" customHeight="1" x14ac:dyDescent="0.15">
      <c r="AE1639" s="1">
        <f>IF(COUNTIF(AE$2:AE1638,AE1638)=AE1638,AE1638-1,AE1638)</f>
        <v>83</v>
      </c>
      <c r="AF1639" s="6">
        <f t="shared" si="179"/>
        <v>0.17</v>
      </c>
      <c r="AG1639" s="7">
        <f t="shared" si="180"/>
        <v>0.73000000000000043</v>
      </c>
      <c r="AH1639" s="8">
        <f t="shared" si="176"/>
        <v>9.9999999999999534E-2</v>
      </c>
      <c r="AJ1639" s="4">
        <f t="shared" si="177"/>
        <v>0.19299999999999995</v>
      </c>
      <c r="AK1639" s="4">
        <f t="shared" si="178"/>
        <v>9.7691555418060599E-2</v>
      </c>
      <c r="AM1639" s="1">
        <f t="shared" si="181"/>
        <v>4.9306227815000103E-2</v>
      </c>
      <c r="AN1639" s="1">
        <f t="shared" si="182"/>
        <v>0.14445273178808185</v>
      </c>
    </row>
    <row r="1640" spans="31:40" ht="15" customHeight="1" x14ac:dyDescent="0.15">
      <c r="AE1640" s="1">
        <f>IF(COUNTIF(AE$2:AE1639,AE1639)=AE1639,AE1639-1,AE1639)</f>
        <v>83</v>
      </c>
      <c r="AF1640" s="6">
        <f t="shared" si="179"/>
        <v>0.17</v>
      </c>
      <c r="AG1640" s="7">
        <f t="shared" si="180"/>
        <v>0.74000000000000044</v>
      </c>
      <c r="AH1640" s="8">
        <f t="shared" si="176"/>
        <v>8.9999999999999525E-2</v>
      </c>
      <c r="AJ1640" s="4">
        <f t="shared" si="177"/>
        <v>0.19199999999999995</v>
      </c>
      <c r="AK1640" s="4">
        <f t="shared" si="178"/>
        <v>9.8359798698452031E-2</v>
      </c>
      <c r="AM1640" s="1">
        <f t="shared" si="181"/>
        <v>4.93363476853819E-2</v>
      </c>
      <c r="AN1640" s="1">
        <f t="shared" si="182"/>
        <v>0.14451043046357853</v>
      </c>
    </row>
    <row r="1641" spans="31:40" ht="15" customHeight="1" x14ac:dyDescent="0.15">
      <c r="AE1641" s="1">
        <f>IF(COUNTIF(AE$2:AE1640,AE1640)=AE1640,AE1640-1,AE1640)</f>
        <v>83</v>
      </c>
      <c r="AF1641" s="6">
        <f t="shared" si="179"/>
        <v>0.17</v>
      </c>
      <c r="AG1641" s="7">
        <f t="shared" si="180"/>
        <v>0.75000000000000044</v>
      </c>
      <c r="AH1641" s="8">
        <f t="shared" si="176"/>
        <v>7.9999999999999516E-2</v>
      </c>
      <c r="AJ1641" s="4">
        <f t="shared" si="177"/>
        <v>0.19099999999999995</v>
      </c>
      <c r="AK1641" s="4">
        <f t="shared" si="178"/>
        <v>9.9053520886437985E-2</v>
      </c>
      <c r="AM1641" s="1">
        <f t="shared" si="181"/>
        <v>4.9366467555763696E-2</v>
      </c>
      <c r="AN1641" s="1">
        <f t="shared" si="182"/>
        <v>0.14456812913907524</v>
      </c>
    </row>
    <row r="1642" spans="31:40" ht="15" customHeight="1" x14ac:dyDescent="0.15">
      <c r="AE1642" s="1">
        <f>IF(COUNTIF(AE$2:AE1641,AE1641)=AE1641,AE1641-1,AE1641)</f>
        <v>83</v>
      </c>
      <c r="AF1642" s="6">
        <f t="shared" si="179"/>
        <v>0.17</v>
      </c>
      <c r="AG1642" s="7">
        <f t="shared" si="180"/>
        <v>0.76000000000000045</v>
      </c>
      <c r="AH1642" s="8">
        <f t="shared" si="176"/>
        <v>6.9999999999999507E-2</v>
      </c>
      <c r="AJ1642" s="4">
        <f t="shared" si="177"/>
        <v>0.18999999999999995</v>
      </c>
      <c r="AK1642" s="4">
        <f t="shared" si="178"/>
        <v>9.9772190514190909E-2</v>
      </c>
      <c r="AM1642" s="1">
        <f t="shared" si="181"/>
        <v>4.9396587426145493E-2</v>
      </c>
      <c r="AN1642" s="1">
        <f t="shared" si="182"/>
        <v>0.14462582781457192</v>
      </c>
    </row>
    <row r="1643" spans="31:40" ht="15" customHeight="1" x14ac:dyDescent="0.15">
      <c r="AE1643" s="1">
        <f>IF(COUNTIF(AE$2:AE1642,AE1642)=AE1642,AE1642-1,AE1642)</f>
        <v>83</v>
      </c>
      <c r="AF1643" s="6">
        <f t="shared" si="179"/>
        <v>0.17</v>
      </c>
      <c r="AG1643" s="7">
        <f t="shared" si="180"/>
        <v>0.77000000000000046</v>
      </c>
      <c r="AH1643" s="8">
        <f t="shared" si="176"/>
        <v>5.9999999999999498E-2</v>
      </c>
      <c r="AJ1643" s="4">
        <f t="shared" si="177"/>
        <v>0.18899999999999995</v>
      </c>
      <c r="AK1643" s="4">
        <f t="shared" si="178"/>
        <v>0.10051527247140112</v>
      </c>
      <c r="AM1643" s="1">
        <f t="shared" si="181"/>
        <v>4.9426707296527289E-2</v>
      </c>
      <c r="AN1643" s="1">
        <f t="shared" si="182"/>
        <v>0.1446835264900686</v>
      </c>
    </row>
    <row r="1644" spans="31:40" ht="15" customHeight="1" x14ac:dyDescent="0.15">
      <c r="AE1644" s="1">
        <f>IF(COUNTIF(AE$2:AE1643,AE1643)=AE1643,AE1643-1,AE1643)</f>
        <v>83</v>
      </c>
      <c r="AF1644" s="6">
        <f t="shared" si="179"/>
        <v>0.17</v>
      </c>
      <c r="AG1644" s="7">
        <f t="shared" si="180"/>
        <v>0.78000000000000047</v>
      </c>
      <c r="AH1644" s="8">
        <f t="shared" si="176"/>
        <v>4.9999999999999489E-2</v>
      </c>
      <c r="AJ1644" s="4">
        <f t="shared" si="177"/>
        <v>0.18799999999999994</v>
      </c>
      <c r="AK1644" s="4">
        <f t="shared" si="178"/>
        <v>0.10128222943833734</v>
      </c>
      <c r="AM1644" s="1">
        <f t="shared" si="181"/>
        <v>4.9456827166909086E-2</v>
      </c>
      <c r="AN1644" s="1">
        <f t="shared" si="182"/>
        <v>0.14474122516556531</v>
      </c>
    </row>
    <row r="1645" spans="31:40" ht="15" customHeight="1" x14ac:dyDescent="0.15">
      <c r="AE1645" s="1">
        <f>IF(COUNTIF(AE$2:AE1644,AE1644)=AE1644,AE1644-1,AE1644)</f>
        <v>83</v>
      </c>
      <c r="AF1645" s="6">
        <f t="shared" si="179"/>
        <v>0.17</v>
      </c>
      <c r="AG1645" s="7">
        <f t="shared" si="180"/>
        <v>0.79000000000000048</v>
      </c>
      <c r="AH1645" s="8">
        <f t="shared" si="176"/>
        <v>3.999999999999948E-2</v>
      </c>
      <c r="AJ1645" s="4">
        <f t="shared" si="177"/>
        <v>0.18699999999999994</v>
      </c>
      <c r="AK1645" s="4">
        <f t="shared" si="178"/>
        <v>0.10207252323715725</v>
      </c>
      <c r="AM1645" s="1">
        <f t="shared" si="181"/>
        <v>4.9486947037290882E-2</v>
      </c>
      <c r="AN1645" s="1">
        <f t="shared" si="182"/>
        <v>0.14479892384106199</v>
      </c>
    </row>
    <row r="1646" spans="31:40" ht="15" customHeight="1" x14ac:dyDescent="0.15">
      <c r="AE1646" s="1">
        <f>IF(COUNTIF(AE$2:AE1645,AE1645)=AE1645,AE1645-1,AE1645)</f>
        <v>83</v>
      </c>
      <c r="AF1646" s="6">
        <f t="shared" si="179"/>
        <v>0.17</v>
      </c>
      <c r="AG1646" s="7">
        <f t="shared" si="180"/>
        <v>0.80000000000000049</v>
      </c>
      <c r="AH1646" s="8">
        <f t="shared" si="176"/>
        <v>2.9999999999999472E-2</v>
      </c>
      <c r="AJ1646" s="4">
        <f t="shared" si="177"/>
        <v>0.18599999999999994</v>
      </c>
      <c r="AK1646" s="4">
        <f t="shared" si="178"/>
        <v>0.10288561609865593</v>
      </c>
      <c r="AM1646" s="1">
        <f t="shared" si="181"/>
        <v>4.9517066907672679E-2</v>
      </c>
      <c r="AN1646" s="1">
        <f t="shared" si="182"/>
        <v>0.14485662251655868</v>
      </c>
    </row>
    <row r="1647" spans="31:40" ht="15" customHeight="1" x14ac:dyDescent="0.15">
      <c r="AE1647" s="1">
        <f>IF(COUNTIF(AE$2:AE1646,AE1646)=AE1646,AE1646-1,AE1646)</f>
        <v>83</v>
      </c>
      <c r="AF1647" s="6">
        <f t="shared" si="179"/>
        <v>0.17</v>
      </c>
      <c r="AG1647" s="7">
        <f t="shared" si="180"/>
        <v>0.8100000000000005</v>
      </c>
      <c r="AH1647" s="8">
        <f t="shared" si="176"/>
        <v>1.9999999999999463E-2</v>
      </c>
      <c r="AJ1647" s="4">
        <f t="shared" si="177"/>
        <v>0.18499999999999994</v>
      </c>
      <c r="AK1647" s="4">
        <f t="shared" si="178"/>
        <v>0.10372097184272817</v>
      </c>
      <c r="AM1647" s="1">
        <f t="shared" si="181"/>
        <v>4.9547186778054475E-2</v>
      </c>
      <c r="AN1647" s="1">
        <f t="shared" si="182"/>
        <v>0.14491432119205538</v>
      </c>
    </row>
    <row r="1648" spans="31:40" ht="15" customHeight="1" x14ac:dyDescent="0.15">
      <c r="AE1648" s="1">
        <f>IF(COUNTIF(AE$2:AE1647,AE1647)=AE1647,AE1647-1,AE1647)</f>
        <v>83</v>
      </c>
      <c r="AF1648" s="6">
        <f t="shared" si="179"/>
        <v>0.17</v>
      </c>
      <c r="AG1648" s="7">
        <f t="shared" si="180"/>
        <v>0.82000000000000051</v>
      </c>
      <c r="AH1648" s="8">
        <f t="shared" si="176"/>
        <v>9.9999999999994538E-3</v>
      </c>
      <c r="AJ1648" s="4">
        <f t="shared" si="177"/>
        <v>0.18399999999999994</v>
      </c>
      <c r="AK1648" s="4">
        <f t="shared" si="178"/>
        <v>0.10457805697181415</v>
      </c>
      <c r="AM1648" s="1">
        <f t="shared" si="181"/>
        <v>4.9577306648436271E-2</v>
      </c>
      <c r="AN1648" s="1">
        <f t="shared" si="182"/>
        <v>0.14497201986755207</v>
      </c>
    </row>
    <row r="1649" spans="31:40" ht="15" customHeight="1" x14ac:dyDescent="0.15">
      <c r="AE1649" s="1">
        <f>IF(COUNTIF(AE$2:AE1648,AE1648)=AE1648,AE1648-1,AE1648)</f>
        <v>82</v>
      </c>
      <c r="AF1649" s="6">
        <f t="shared" si="179"/>
        <v>0.18000000000000002</v>
      </c>
      <c r="AG1649" s="7">
        <f t="shared" si="180"/>
        <v>0</v>
      </c>
      <c r="AH1649" s="8">
        <f t="shared" si="176"/>
        <v>0.82</v>
      </c>
      <c r="AJ1649" s="4">
        <f t="shared" si="177"/>
        <v>0.26399999999999996</v>
      </c>
      <c r="AK1649" s="4">
        <f t="shared" si="178"/>
        <v>0.1252621251615986</v>
      </c>
      <c r="AM1649" s="1">
        <f t="shared" si="181"/>
        <v>4.9607426518818068E-2</v>
      </c>
      <c r="AN1649" s="1">
        <f t="shared" si="182"/>
        <v>0.14502971854304875</v>
      </c>
    </row>
    <row r="1650" spans="31:40" ht="15" customHeight="1" x14ac:dyDescent="0.15">
      <c r="AE1650" s="1">
        <f>IF(COUNTIF(AE$2:AE1649,AE1649)=AE1649,AE1649-1,AE1649)</f>
        <v>82</v>
      </c>
      <c r="AF1650" s="6">
        <f t="shared" si="179"/>
        <v>0.18000000000000002</v>
      </c>
      <c r="AG1650" s="7">
        <f t="shared" si="180"/>
        <v>0.01</v>
      </c>
      <c r="AH1650" s="8">
        <f t="shared" si="176"/>
        <v>0.80999999999999994</v>
      </c>
      <c r="AJ1650" s="4">
        <f t="shared" si="177"/>
        <v>0.26299999999999996</v>
      </c>
      <c r="AK1650" s="4">
        <f t="shared" si="178"/>
        <v>0.12406550689051328</v>
      </c>
      <c r="AM1650" s="1">
        <f t="shared" si="181"/>
        <v>4.9637546389199864E-2</v>
      </c>
      <c r="AN1650" s="1">
        <f t="shared" si="182"/>
        <v>0.14508741721854546</v>
      </c>
    </row>
    <row r="1651" spans="31:40" ht="15" customHeight="1" x14ac:dyDescent="0.15">
      <c r="AE1651" s="1">
        <f>IF(COUNTIF(AE$2:AE1650,AE1650)=AE1650,AE1650-1,AE1650)</f>
        <v>82</v>
      </c>
      <c r="AF1651" s="6">
        <f t="shared" si="179"/>
        <v>0.18000000000000002</v>
      </c>
      <c r="AG1651" s="7">
        <f t="shared" si="180"/>
        <v>0.02</v>
      </c>
      <c r="AH1651" s="8">
        <f t="shared" si="176"/>
        <v>0.79999999999999993</v>
      </c>
      <c r="AJ1651" s="4">
        <f t="shared" si="177"/>
        <v>0.26199999999999996</v>
      </c>
      <c r="AK1651" s="4">
        <f t="shared" si="178"/>
        <v>0.12288140624195346</v>
      </c>
      <c r="AM1651" s="1">
        <f t="shared" si="181"/>
        <v>4.9667666259581661E-2</v>
      </c>
      <c r="AN1651" s="1">
        <f t="shared" si="182"/>
        <v>0.14514511589404214</v>
      </c>
    </row>
    <row r="1652" spans="31:40" ht="15" customHeight="1" x14ac:dyDescent="0.15">
      <c r="AE1652" s="1">
        <f>IF(COUNTIF(AE$2:AE1651,AE1651)=AE1651,AE1651-1,AE1651)</f>
        <v>82</v>
      </c>
      <c r="AF1652" s="6">
        <f t="shared" si="179"/>
        <v>0.18000000000000002</v>
      </c>
      <c r="AG1652" s="7">
        <f t="shared" si="180"/>
        <v>0.03</v>
      </c>
      <c r="AH1652" s="8">
        <f t="shared" si="176"/>
        <v>0.78999999999999992</v>
      </c>
      <c r="AJ1652" s="4">
        <f t="shared" si="177"/>
        <v>0.26099999999999995</v>
      </c>
      <c r="AK1652" s="4">
        <f t="shared" si="178"/>
        <v>0.12171018856283149</v>
      </c>
      <c r="AM1652" s="1">
        <f t="shared" si="181"/>
        <v>4.9697786129963457E-2</v>
      </c>
      <c r="AN1652" s="1">
        <f t="shared" si="182"/>
        <v>0.14520281456953882</v>
      </c>
    </row>
    <row r="1653" spans="31:40" ht="15" customHeight="1" x14ac:dyDescent="0.15">
      <c r="AE1653" s="1">
        <f>IF(COUNTIF(AE$2:AE1652,AE1652)=AE1652,AE1652-1,AE1652)</f>
        <v>82</v>
      </c>
      <c r="AF1653" s="6">
        <f t="shared" si="179"/>
        <v>0.18000000000000002</v>
      </c>
      <c r="AG1653" s="7">
        <f t="shared" si="180"/>
        <v>0.04</v>
      </c>
      <c r="AH1653" s="8">
        <f t="shared" si="176"/>
        <v>0.77999999999999992</v>
      </c>
      <c r="AJ1653" s="4">
        <f t="shared" si="177"/>
        <v>0.25999999999999995</v>
      </c>
      <c r="AK1653" s="4">
        <f t="shared" si="178"/>
        <v>0.12055222934479477</v>
      </c>
      <c r="AM1653" s="1">
        <f t="shared" si="181"/>
        <v>4.9727906000345254E-2</v>
      </c>
      <c r="AN1653" s="1">
        <f t="shared" si="182"/>
        <v>0.14526051324503553</v>
      </c>
    </row>
    <row r="1654" spans="31:40" ht="15" customHeight="1" x14ac:dyDescent="0.15">
      <c r="AE1654" s="1">
        <f>IF(COUNTIF(AE$2:AE1653,AE1653)=AE1653,AE1653-1,AE1653)</f>
        <v>82</v>
      </c>
      <c r="AF1654" s="6">
        <f t="shared" si="179"/>
        <v>0.18000000000000002</v>
      </c>
      <c r="AG1654" s="7">
        <f t="shared" si="180"/>
        <v>0.05</v>
      </c>
      <c r="AH1654" s="8">
        <f t="shared" si="176"/>
        <v>0.76999999999999991</v>
      </c>
      <c r="AJ1654" s="4">
        <f t="shared" si="177"/>
        <v>0.25899999999999995</v>
      </c>
      <c r="AK1654" s="4">
        <f t="shared" si="178"/>
        <v>0.1194079143105682</v>
      </c>
      <c r="AM1654" s="1">
        <f t="shared" si="181"/>
        <v>4.975802587072705E-2</v>
      </c>
      <c r="AN1654" s="1">
        <f t="shared" si="182"/>
        <v>0.14531821192053221</v>
      </c>
    </row>
    <row r="1655" spans="31:40" ht="15" customHeight="1" x14ac:dyDescent="0.15">
      <c r="AE1655" s="1">
        <f>IF(COUNTIF(AE$2:AE1654,AE1654)=AE1654,AE1654-1,AE1654)</f>
        <v>82</v>
      </c>
      <c r="AF1655" s="6">
        <f t="shared" si="179"/>
        <v>0.18000000000000002</v>
      </c>
      <c r="AG1655" s="7">
        <f t="shared" si="180"/>
        <v>6.0000000000000005E-2</v>
      </c>
      <c r="AH1655" s="8">
        <f t="shared" si="176"/>
        <v>0.7599999999999999</v>
      </c>
      <c r="AJ1655" s="4">
        <f t="shared" si="177"/>
        <v>0.25799999999999995</v>
      </c>
      <c r="AK1655" s="4">
        <f t="shared" si="178"/>
        <v>0.11827763947593813</v>
      </c>
      <c r="AM1655" s="1">
        <f t="shared" si="181"/>
        <v>4.9788145741108847E-2</v>
      </c>
      <c r="AN1655" s="1">
        <f t="shared" si="182"/>
        <v>0.14537591059602889</v>
      </c>
    </row>
    <row r="1656" spans="31:40" ht="15" customHeight="1" x14ac:dyDescent="0.15">
      <c r="AE1656" s="1">
        <f>IF(COUNTIF(AE$2:AE1655,AE1655)=AE1655,AE1655-1,AE1655)</f>
        <v>82</v>
      </c>
      <c r="AF1656" s="6">
        <f t="shared" si="179"/>
        <v>0.18000000000000002</v>
      </c>
      <c r="AG1656" s="7">
        <f t="shared" si="180"/>
        <v>7.0000000000000007E-2</v>
      </c>
      <c r="AH1656" s="8">
        <f t="shared" si="176"/>
        <v>0.75</v>
      </c>
      <c r="AJ1656" s="4">
        <f t="shared" si="177"/>
        <v>0.25700000000000001</v>
      </c>
      <c r="AK1656" s="4">
        <f t="shared" si="178"/>
        <v>0.1171618111843616</v>
      </c>
      <c r="AM1656" s="1">
        <f t="shared" si="181"/>
        <v>4.9818265611490643E-2</v>
      </c>
      <c r="AN1656" s="1">
        <f t="shared" si="182"/>
        <v>0.1454336092715256</v>
      </c>
    </row>
    <row r="1657" spans="31:40" ht="15" customHeight="1" x14ac:dyDescent="0.15">
      <c r="AE1657" s="1">
        <f>IF(COUNTIF(AE$2:AE1656,AE1656)=AE1656,AE1656-1,AE1656)</f>
        <v>82</v>
      </c>
      <c r="AF1657" s="6">
        <f t="shared" si="179"/>
        <v>0.18000000000000002</v>
      </c>
      <c r="AG1657" s="7">
        <f t="shared" si="180"/>
        <v>0.08</v>
      </c>
      <c r="AH1657" s="8">
        <f t="shared" si="176"/>
        <v>0.74</v>
      </c>
      <c r="AJ1657" s="4">
        <f t="shared" si="177"/>
        <v>0.25600000000000001</v>
      </c>
      <c r="AK1657" s="4">
        <f t="shared" si="178"/>
        <v>0.11606084611099471</v>
      </c>
      <c r="AM1657" s="1">
        <f t="shared" si="181"/>
        <v>4.984838548187244E-2</v>
      </c>
      <c r="AN1657" s="1">
        <f t="shared" si="182"/>
        <v>0.14549130794702228</v>
      </c>
    </row>
    <row r="1658" spans="31:40" ht="15" customHeight="1" x14ac:dyDescent="0.15">
      <c r="AE1658" s="1">
        <f>IF(COUNTIF(AE$2:AE1657,AE1657)=AE1657,AE1657-1,AE1657)</f>
        <v>82</v>
      </c>
      <c r="AF1658" s="6">
        <f t="shared" si="179"/>
        <v>0.18000000000000002</v>
      </c>
      <c r="AG1658" s="7">
        <f t="shared" si="180"/>
        <v>0.09</v>
      </c>
      <c r="AH1658" s="8">
        <f t="shared" si="176"/>
        <v>0.73</v>
      </c>
      <c r="AJ1658" s="4">
        <f t="shared" si="177"/>
        <v>0.255</v>
      </c>
      <c r="AK1658" s="4">
        <f t="shared" si="178"/>
        <v>0.11497517123274918</v>
      </c>
      <c r="AM1658" s="1">
        <f t="shared" si="181"/>
        <v>4.9878505352254236E-2</v>
      </c>
      <c r="AN1658" s="1">
        <f t="shared" si="182"/>
        <v>0.14554900662251896</v>
      </c>
    </row>
    <row r="1659" spans="31:40" ht="15" customHeight="1" x14ac:dyDescent="0.15">
      <c r="AE1659" s="1">
        <f>IF(COUNTIF(AE$2:AE1658,AE1658)=AE1658,AE1658-1,AE1658)</f>
        <v>82</v>
      </c>
      <c r="AF1659" s="6">
        <f t="shared" si="179"/>
        <v>0.18000000000000002</v>
      </c>
      <c r="AG1659" s="7">
        <f t="shared" si="180"/>
        <v>9.9999999999999992E-2</v>
      </c>
      <c r="AH1659" s="8">
        <f t="shared" si="176"/>
        <v>0.72</v>
      </c>
      <c r="AJ1659" s="4">
        <f t="shared" si="177"/>
        <v>0.254</v>
      </c>
      <c r="AK1659" s="4">
        <f t="shared" si="178"/>
        <v>0.11390522376080915</v>
      </c>
      <c r="AM1659" s="1">
        <f t="shared" si="181"/>
        <v>4.9908625222636033E-2</v>
      </c>
      <c r="AN1659" s="1">
        <f t="shared" si="182"/>
        <v>0.14560670529801567</v>
      </c>
    </row>
    <row r="1660" spans="31:40" ht="15" customHeight="1" x14ac:dyDescent="0.15">
      <c r="AE1660" s="1">
        <f>IF(COUNTIF(AE$2:AE1659,AE1659)=AE1659,AE1659-1,AE1659)</f>
        <v>82</v>
      </c>
      <c r="AF1660" s="6">
        <f t="shared" si="179"/>
        <v>0.18000000000000002</v>
      </c>
      <c r="AG1660" s="7">
        <f t="shared" si="180"/>
        <v>0.10999999999999999</v>
      </c>
      <c r="AH1660" s="8">
        <f t="shared" si="176"/>
        <v>0.71</v>
      </c>
      <c r="AJ1660" s="4">
        <f t="shared" si="177"/>
        <v>0.253</v>
      </c>
      <c r="AK1660" s="4">
        <f t="shared" si="178"/>
        <v>0.11285145103187641</v>
      </c>
      <c r="AM1660" s="1">
        <f t="shared" si="181"/>
        <v>4.9938745093017829E-2</v>
      </c>
      <c r="AN1660" s="1">
        <f t="shared" si="182"/>
        <v>0.14566440397351235</v>
      </c>
    </row>
    <row r="1661" spans="31:40" ht="15" customHeight="1" x14ac:dyDescent="0.15">
      <c r="AE1661" s="1">
        <f>IF(COUNTIF(AE$2:AE1660,AE1660)=AE1660,AE1660-1,AE1660)</f>
        <v>82</v>
      </c>
      <c r="AF1661" s="6">
        <f t="shared" si="179"/>
        <v>0.18000000000000002</v>
      </c>
      <c r="AG1661" s="7">
        <f t="shared" si="180"/>
        <v>0.11999999999999998</v>
      </c>
      <c r="AH1661" s="8">
        <f t="shared" si="176"/>
        <v>0.7</v>
      </c>
      <c r="AJ1661" s="4">
        <f t="shared" si="177"/>
        <v>0.252</v>
      </c>
      <c r="AK1661" s="4">
        <f t="shared" si="178"/>
        <v>0.11181431035426546</v>
      </c>
      <c r="AM1661" s="1">
        <f t="shared" si="181"/>
        <v>4.9968864963399626E-2</v>
      </c>
      <c r="AN1661" s="1">
        <f t="shared" si="182"/>
        <v>0.14572210264900903</v>
      </c>
    </row>
    <row r="1662" spans="31:40" ht="15" customHeight="1" x14ac:dyDescent="0.15">
      <c r="AE1662" s="1">
        <f>IF(COUNTIF(AE$2:AE1661,AE1661)=AE1661,AE1661-1,AE1661)</f>
        <v>82</v>
      </c>
      <c r="AF1662" s="6">
        <f t="shared" si="179"/>
        <v>0.18000000000000002</v>
      </c>
      <c r="AG1662" s="7">
        <f t="shared" si="180"/>
        <v>0.12999999999999998</v>
      </c>
      <c r="AH1662" s="8">
        <f t="shared" ref="AH1662:AH1725" si="183">1-AF1662-AG1662</f>
        <v>0.69</v>
      </c>
      <c r="AJ1662" s="4">
        <f t="shared" ref="AJ1662:AJ1725" si="184">AF1662*$C$4+AG1662*$C$5+AH1662*$C$6</f>
        <v>0.251</v>
      </c>
      <c r="AK1662" s="4">
        <f t="shared" si="178"/>
        <v>0.11079426880484386</v>
      </c>
      <c r="AM1662" s="1">
        <f t="shared" si="181"/>
        <v>4.9998984833781422E-2</v>
      </c>
      <c r="AN1662" s="1">
        <f t="shared" si="182"/>
        <v>0.14577980132450574</v>
      </c>
    </row>
    <row r="1663" spans="31:40" ht="15" customHeight="1" x14ac:dyDescent="0.15">
      <c r="AE1663" s="1">
        <f>IF(COUNTIF(AE$2:AE1662,AE1662)=AE1662,AE1662-1,AE1662)</f>
        <v>82</v>
      </c>
      <c r="AF1663" s="6">
        <f t="shared" si="179"/>
        <v>0.18000000000000002</v>
      </c>
      <c r="AG1663" s="7">
        <f t="shared" si="180"/>
        <v>0.13999999999999999</v>
      </c>
      <c r="AH1663" s="8">
        <f t="shared" si="183"/>
        <v>0.67999999999999994</v>
      </c>
      <c r="AJ1663" s="4">
        <f t="shared" si="184"/>
        <v>0.25</v>
      </c>
      <c r="AK1663" s="4">
        <f t="shared" si="178"/>
        <v>0.1097918029727174</v>
      </c>
      <c r="AM1663" s="1">
        <f t="shared" si="181"/>
        <v>5.0029104704163219E-2</v>
      </c>
      <c r="AN1663" s="1">
        <f t="shared" si="182"/>
        <v>0.14583750000000245</v>
      </c>
    </row>
    <row r="1664" spans="31:40" ht="15" customHeight="1" x14ac:dyDescent="0.15">
      <c r="AE1664" s="1">
        <f>IF(COUNTIF(AE$2:AE1663,AE1663)=AE1663,AE1663-1,AE1663)</f>
        <v>82</v>
      </c>
      <c r="AF1664" s="6">
        <f t="shared" si="179"/>
        <v>0.18000000000000002</v>
      </c>
      <c r="AG1664" s="7">
        <f t="shared" si="180"/>
        <v>0.15</v>
      </c>
      <c r="AH1664" s="8">
        <f t="shared" si="183"/>
        <v>0.66999999999999993</v>
      </c>
      <c r="AJ1664" s="4">
        <f t="shared" si="184"/>
        <v>0.249</v>
      </c>
      <c r="AK1664" s="4">
        <f t="shared" si="178"/>
        <v>0.10880739864549652</v>
      </c>
      <c r="AM1664" s="1">
        <f t="shared" si="181"/>
        <v>5.0059224574545015E-2</v>
      </c>
      <c r="AN1664" s="1">
        <f t="shared" si="182"/>
        <v>0.1458951986754991</v>
      </c>
    </row>
    <row r="1665" spans="31:40" ht="15" customHeight="1" x14ac:dyDescent="0.15">
      <c r="AE1665" s="1">
        <f>IF(COUNTIF(AE$2:AE1664,AE1664)=AE1664,AE1664-1,AE1664)</f>
        <v>82</v>
      </c>
      <c r="AF1665" s="6">
        <f t="shared" si="179"/>
        <v>0.18000000000000002</v>
      </c>
      <c r="AG1665" s="7">
        <f t="shared" si="180"/>
        <v>0.16</v>
      </c>
      <c r="AH1665" s="8">
        <f t="shared" si="183"/>
        <v>0.65999999999999992</v>
      </c>
      <c r="AJ1665" s="4">
        <f t="shared" si="184"/>
        <v>0.248</v>
      </c>
      <c r="AK1665" s="4">
        <f t="shared" si="178"/>
        <v>0.10784155043395842</v>
      </c>
      <c r="AM1665" s="1">
        <f t="shared" si="181"/>
        <v>5.0089344444926812E-2</v>
      </c>
      <c r="AN1665" s="1">
        <f t="shared" si="182"/>
        <v>0.14595289735099581</v>
      </c>
    </row>
    <row r="1666" spans="31:40" ht="15" customHeight="1" x14ac:dyDescent="0.15">
      <c r="AE1666" s="1">
        <f>IF(COUNTIF(AE$2:AE1665,AE1665)=AE1665,AE1665-1,AE1665)</f>
        <v>82</v>
      </c>
      <c r="AF1666" s="6">
        <f t="shared" si="179"/>
        <v>0.18000000000000002</v>
      </c>
      <c r="AG1666" s="7">
        <f t="shared" si="180"/>
        <v>0.17</v>
      </c>
      <c r="AH1666" s="8">
        <f t="shared" si="183"/>
        <v>0.64999999999999991</v>
      </c>
      <c r="AJ1666" s="4">
        <f t="shared" si="184"/>
        <v>0.247</v>
      </c>
      <c r="AK1666" s="4">
        <f t="shared" ref="AK1666:AK1729" si="185">SQRT(AF1666^2*E$4+AG1666^2*F$5+AH1666^2*G$6+2*AF1666*AG1666*E$5+2*AF1666*AH1666*E$6+2*AG1666*AH1666*F$6)</f>
        <v>0.10689476133094641</v>
      </c>
      <c r="AM1666" s="1">
        <f t="shared" si="181"/>
        <v>5.0119464315308608E-2</v>
      </c>
      <c r="AN1666" s="1">
        <f t="shared" si="182"/>
        <v>0.14601059602649252</v>
      </c>
    </row>
    <row r="1667" spans="31:40" ht="15" customHeight="1" x14ac:dyDescent="0.15">
      <c r="AE1667" s="1">
        <f>IF(COUNTIF(AE$2:AE1666,AE1666)=AE1666,AE1666-1,AE1666)</f>
        <v>82</v>
      </c>
      <c r="AF1667" s="6">
        <f t="shared" ref="AF1667:AF1730" si="186">IF(AE1667=AE1666,AF1666,AF1666+0.01*(1-3*M$39))</f>
        <v>0.18000000000000002</v>
      </c>
      <c r="AG1667" s="7">
        <f t="shared" ref="AG1667:AG1730" si="187">IF(AE1667=AE1666,AG1666+0.01*(1-3*M$39),M$39)</f>
        <v>0.18000000000000002</v>
      </c>
      <c r="AH1667" s="8">
        <f t="shared" si="183"/>
        <v>0.6399999999999999</v>
      </c>
      <c r="AJ1667" s="4">
        <f t="shared" si="184"/>
        <v>0.246</v>
      </c>
      <c r="AK1667" s="4">
        <f t="shared" si="185"/>
        <v>0.10596754220043041</v>
      </c>
      <c r="AM1667" s="1">
        <f t="shared" si="181"/>
        <v>5.0149584185690405E-2</v>
      </c>
      <c r="AN1667" s="1">
        <f t="shared" si="182"/>
        <v>0.14606829470198918</v>
      </c>
    </row>
    <row r="1668" spans="31:40" ht="15" customHeight="1" x14ac:dyDescent="0.15">
      <c r="AE1668" s="1">
        <f>IF(COUNTIF(AE$2:AE1667,AE1667)=AE1667,AE1667-1,AE1667)</f>
        <v>82</v>
      </c>
      <c r="AF1668" s="6">
        <f t="shared" si="186"/>
        <v>0.18000000000000002</v>
      </c>
      <c r="AG1668" s="7">
        <f t="shared" si="187"/>
        <v>0.19000000000000003</v>
      </c>
      <c r="AH1668" s="8">
        <f t="shared" si="183"/>
        <v>0.62999999999999989</v>
      </c>
      <c r="AJ1668" s="4">
        <f t="shared" si="184"/>
        <v>0.245</v>
      </c>
      <c r="AK1668" s="4">
        <f t="shared" si="185"/>
        <v>0.10506041119279898</v>
      </c>
      <c r="AM1668" s="1">
        <f t="shared" ref="AM1668:AM1731" si="188">AM1667+0.0003*Z$34</f>
        <v>5.0179704056072201E-2</v>
      </c>
      <c r="AN1668" s="1">
        <f t="shared" ref="AN1668:AN1731" si="189">F$37*AM1668+C$7</f>
        <v>0.14612599337748589</v>
      </c>
    </row>
    <row r="1669" spans="31:40" ht="15" customHeight="1" x14ac:dyDescent="0.15">
      <c r="AE1669" s="1">
        <f>IF(COUNTIF(AE$2:AE1668,AE1668)=AE1668,AE1668-1,AE1668)</f>
        <v>82</v>
      </c>
      <c r="AF1669" s="6">
        <f t="shared" si="186"/>
        <v>0.18000000000000002</v>
      </c>
      <c r="AG1669" s="7">
        <f t="shared" si="187"/>
        <v>0.20000000000000004</v>
      </c>
      <c r="AH1669" s="8">
        <f t="shared" si="183"/>
        <v>0.61999999999999988</v>
      </c>
      <c r="AJ1669" s="4">
        <f t="shared" si="184"/>
        <v>0.24399999999999999</v>
      </c>
      <c r="AK1669" s="4">
        <f t="shared" si="185"/>
        <v>0.10417389308267209</v>
      </c>
      <c r="AM1669" s="1">
        <f t="shared" si="188"/>
        <v>5.0209823926453998E-2</v>
      </c>
      <c r="AN1669" s="1">
        <f t="shared" si="189"/>
        <v>0.14618369205298259</v>
      </c>
    </row>
    <row r="1670" spans="31:40" ht="15" customHeight="1" x14ac:dyDescent="0.15">
      <c r="AE1670" s="1">
        <f>IF(COUNTIF(AE$2:AE1669,AE1669)=AE1669,AE1669-1,AE1669)</f>
        <v>82</v>
      </c>
      <c r="AF1670" s="6">
        <f t="shared" si="186"/>
        <v>0.18000000000000002</v>
      </c>
      <c r="AG1670" s="7">
        <f t="shared" si="187"/>
        <v>0.21000000000000005</v>
      </c>
      <c r="AH1670" s="8">
        <f t="shared" si="183"/>
        <v>0.60999999999999988</v>
      </c>
      <c r="AJ1670" s="4">
        <f t="shared" si="184"/>
        <v>0.24299999999999999</v>
      </c>
      <c r="AK1670" s="4">
        <f t="shared" si="185"/>
        <v>0.10330851852582147</v>
      </c>
      <c r="AM1670" s="1">
        <f t="shared" si="188"/>
        <v>5.0239943796835794E-2</v>
      </c>
      <c r="AN1670" s="1">
        <f t="shared" si="189"/>
        <v>0.14624139072847925</v>
      </c>
    </row>
    <row r="1671" spans="31:40" ht="15" customHeight="1" x14ac:dyDescent="0.15">
      <c r="AE1671" s="1">
        <f>IF(COUNTIF(AE$2:AE1670,AE1670)=AE1670,AE1670-1,AE1670)</f>
        <v>82</v>
      </c>
      <c r="AF1671" s="6">
        <f t="shared" si="186"/>
        <v>0.18000000000000002</v>
      </c>
      <c r="AG1671" s="7">
        <f t="shared" si="187"/>
        <v>0.22000000000000006</v>
      </c>
      <c r="AH1671" s="8">
        <f t="shared" si="183"/>
        <v>0.59999999999999987</v>
      </c>
      <c r="AJ1671" s="4">
        <f t="shared" si="184"/>
        <v>0.24199999999999999</v>
      </c>
      <c r="AK1671" s="4">
        <f t="shared" si="185"/>
        <v>0.10246482323217074</v>
      </c>
      <c r="AM1671" s="1">
        <f t="shared" si="188"/>
        <v>5.027006366721759E-2</v>
      </c>
      <c r="AN1671" s="1">
        <f t="shared" si="189"/>
        <v>0.14629908940397596</v>
      </c>
    </row>
    <row r="1672" spans="31:40" ht="15" customHeight="1" x14ac:dyDescent="0.15">
      <c r="AE1672" s="1">
        <f>IF(COUNTIF(AE$2:AE1671,AE1671)=AE1671,AE1671-1,AE1671)</f>
        <v>82</v>
      </c>
      <c r="AF1672" s="6">
        <f t="shared" si="186"/>
        <v>0.18000000000000002</v>
      </c>
      <c r="AG1672" s="7">
        <f t="shared" si="187"/>
        <v>0.23000000000000007</v>
      </c>
      <c r="AH1672" s="8">
        <f t="shared" si="183"/>
        <v>0.58999999999999986</v>
      </c>
      <c r="AJ1672" s="4">
        <f t="shared" si="184"/>
        <v>0.24099999999999999</v>
      </c>
      <c r="AK1672" s="4">
        <f t="shared" si="185"/>
        <v>0.10164334705232803</v>
      </c>
      <c r="AM1672" s="1">
        <f t="shared" si="188"/>
        <v>5.0300183537599387E-2</v>
      </c>
      <c r="AN1672" s="1">
        <f t="shared" si="189"/>
        <v>0.14635678807947267</v>
      </c>
    </row>
    <row r="1673" spans="31:40" ht="15" customHeight="1" x14ac:dyDescent="0.15">
      <c r="AE1673" s="1">
        <f>IF(COUNTIF(AE$2:AE1672,AE1672)=AE1672,AE1672-1,AE1672)</f>
        <v>82</v>
      </c>
      <c r="AF1673" s="6">
        <f t="shared" si="186"/>
        <v>0.18000000000000002</v>
      </c>
      <c r="AG1673" s="7">
        <f t="shared" si="187"/>
        <v>0.24000000000000007</v>
      </c>
      <c r="AH1673" s="8">
        <f t="shared" si="183"/>
        <v>0.57999999999999985</v>
      </c>
      <c r="AJ1673" s="4">
        <f t="shared" si="184"/>
        <v>0.24</v>
      </c>
      <c r="AK1673" s="4">
        <f t="shared" si="185"/>
        <v>0.10084463297568194</v>
      </c>
      <c r="AM1673" s="1">
        <f t="shared" si="188"/>
        <v>5.0330303407981183E-2</v>
      </c>
      <c r="AN1673" s="1">
        <f t="shared" si="189"/>
        <v>0.14641448675496935</v>
      </c>
    </row>
    <row r="1674" spans="31:40" ht="15" customHeight="1" x14ac:dyDescent="0.15">
      <c r="AE1674" s="1">
        <f>IF(COUNTIF(AE$2:AE1673,AE1673)=AE1673,AE1673-1,AE1673)</f>
        <v>82</v>
      </c>
      <c r="AF1674" s="6">
        <f t="shared" si="186"/>
        <v>0.18000000000000002</v>
      </c>
      <c r="AG1674" s="7">
        <f t="shared" si="187"/>
        <v>0.25000000000000006</v>
      </c>
      <c r="AH1674" s="8">
        <f t="shared" si="183"/>
        <v>0.56999999999999984</v>
      </c>
      <c r="AJ1674" s="4">
        <f t="shared" si="184"/>
        <v>0.23899999999999999</v>
      </c>
      <c r="AK1674" s="4">
        <f t="shared" si="185"/>
        <v>0.10006922603877774</v>
      </c>
      <c r="AM1674" s="1">
        <f t="shared" si="188"/>
        <v>5.036042327836298E-2</v>
      </c>
      <c r="AN1674" s="1">
        <f t="shared" si="189"/>
        <v>0.14647218543046603</v>
      </c>
    </row>
    <row r="1675" spans="31:40" ht="15" customHeight="1" x14ac:dyDescent="0.15">
      <c r="AE1675" s="1">
        <f>IF(COUNTIF(AE$2:AE1674,AE1674)=AE1674,AE1674-1,AE1674)</f>
        <v>82</v>
      </c>
      <c r="AF1675" s="6">
        <f t="shared" si="186"/>
        <v>0.18000000000000002</v>
      </c>
      <c r="AG1675" s="7">
        <f t="shared" si="187"/>
        <v>0.26000000000000006</v>
      </c>
      <c r="AH1675" s="8">
        <f t="shared" si="183"/>
        <v>0.55999999999999983</v>
      </c>
      <c r="AJ1675" s="4">
        <f t="shared" si="184"/>
        <v>0.23799999999999999</v>
      </c>
      <c r="AK1675" s="4">
        <f t="shared" si="185"/>
        <v>9.931767214348107E-2</v>
      </c>
      <c r="AM1675" s="1">
        <f t="shared" si="188"/>
        <v>5.0390543148744776E-2</v>
      </c>
      <c r="AN1675" s="1">
        <f t="shared" si="189"/>
        <v>0.14652988410596274</v>
      </c>
    </row>
    <row r="1676" spans="31:40" ht="15" customHeight="1" x14ac:dyDescent="0.15">
      <c r="AE1676" s="1">
        <f>IF(COUNTIF(AE$2:AE1675,AE1675)=AE1675,AE1675-1,AE1675)</f>
        <v>82</v>
      </c>
      <c r="AF1676" s="6">
        <f t="shared" si="186"/>
        <v>0.18000000000000002</v>
      </c>
      <c r="AG1676" s="7">
        <f t="shared" si="187"/>
        <v>0.27000000000000007</v>
      </c>
      <c r="AH1676" s="8">
        <f t="shared" si="183"/>
        <v>0.54999999999999982</v>
      </c>
      <c r="AJ1676" s="4">
        <f t="shared" si="184"/>
        <v>0.23699999999999999</v>
      </c>
      <c r="AK1676" s="4">
        <f t="shared" si="185"/>
        <v>9.8590516785337909E-2</v>
      </c>
      <c r="AM1676" s="1">
        <f t="shared" si="188"/>
        <v>5.0420663019126573E-2</v>
      </c>
      <c r="AN1676" s="1">
        <f t="shared" si="189"/>
        <v>0.14658758278145942</v>
      </c>
    </row>
    <row r="1677" spans="31:40" ht="15" customHeight="1" x14ac:dyDescent="0.15">
      <c r="AE1677" s="1">
        <f>IF(COUNTIF(AE$2:AE1676,AE1676)=AE1676,AE1676-1,AE1676)</f>
        <v>82</v>
      </c>
      <c r="AF1677" s="6">
        <f t="shared" si="186"/>
        <v>0.18000000000000002</v>
      </c>
      <c r="AG1677" s="7">
        <f t="shared" si="187"/>
        <v>0.28000000000000008</v>
      </c>
      <c r="AH1677" s="8">
        <f t="shared" si="183"/>
        <v>0.53999999999999981</v>
      </c>
      <c r="AJ1677" s="4">
        <f t="shared" si="184"/>
        <v>0.23599999999999999</v>
      </c>
      <c r="AK1677" s="4">
        <f t="shared" si="185"/>
        <v>9.7888303693546536E-2</v>
      </c>
      <c r="AM1677" s="1">
        <f t="shared" si="188"/>
        <v>5.0450782889508369E-2</v>
      </c>
      <c r="AN1677" s="1">
        <f t="shared" si="189"/>
        <v>0.1466452814569561</v>
      </c>
    </row>
    <row r="1678" spans="31:40" ht="15" customHeight="1" x14ac:dyDescent="0.15">
      <c r="AE1678" s="1">
        <f>IF(COUNTIF(AE$2:AE1677,AE1677)=AE1677,AE1677-1,AE1677)</f>
        <v>82</v>
      </c>
      <c r="AF1678" s="6">
        <f t="shared" si="186"/>
        <v>0.18000000000000002</v>
      </c>
      <c r="AG1678" s="7">
        <f t="shared" si="187"/>
        <v>0.29000000000000009</v>
      </c>
      <c r="AH1678" s="8">
        <f t="shared" si="183"/>
        <v>0.5299999999999998</v>
      </c>
      <c r="AJ1678" s="4">
        <f t="shared" si="184"/>
        <v>0.23499999999999999</v>
      </c>
      <c r="AK1678" s="4">
        <f t="shared" si="185"/>
        <v>9.7211573385065614E-2</v>
      </c>
      <c r="AM1678" s="1">
        <f t="shared" si="188"/>
        <v>5.0480902759890166E-2</v>
      </c>
      <c r="AN1678" s="1">
        <f t="shared" si="189"/>
        <v>0.14670298013245281</v>
      </c>
    </row>
    <row r="1679" spans="31:40" ht="15" customHeight="1" x14ac:dyDescent="0.15">
      <c r="AE1679" s="1">
        <f>IF(COUNTIF(AE$2:AE1678,AE1678)=AE1678,AE1678-1,AE1678)</f>
        <v>82</v>
      </c>
      <c r="AF1679" s="6">
        <f t="shared" si="186"/>
        <v>0.18000000000000002</v>
      </c>
      <c r="AG1679" s="7">
        <f t="shared" si="187"/>
        <v>0.3000000000000001</v>
      </c>
      <c r="AH1679" s="8">
        <f t="shared" si="183"/>
        <v>0.5199999999999998</v>
      </c>
      <c r="AJ1679" s="4">
        <f t="shared" si="184"/>
        <v>0.23399999999999999</v>
      </c>
      <c r="AK1679" s="4">
        <f t="shared" si="185"/>
        <v>9.6560861636586462E-2</v>
      </c>
      <c r="AM1679" s="1">
        <f t="shared" si="188"/>
        <v>5.0511022630271962E-2</v>
      </c>
      <c r="AN1679" s="1">
        <f t="shared" si="189"/>
        <v>0.14676067880794949</v>
      </c>
    </row>
    <row r="1680" spans="31:40" ht="15" customHeight="1" x14ac:dyDescent="0.15">
      <c r="AE1680" s="1">
        <f>IF(COUNTIF(AE$2:AE1679,AE1679)=AE1679,AE1679-1,AE1679)</f>
        <v>82</v>
      </c>
      <c r="AF1680" s="6">
        <f t="shared" si="186"/>
        <v>0.18000000000000002</v>
      </c>
      <c r="AG1680" s="7">
        <f t="shared" si="187"/>
        <v>0.31000000000000011</v>
      </c>
      <c r="AH1680" s="8">
        <f t="shared" si="183"/>
        <v>0.50999999999999979</v>
      </c>
      <c r="AJ1680" s="4">
        <f t="shared" si="184"/>
        <v>0.23299999999999998</v>
      </c>
      <c r="AK1680" s="4">
        <f t="shared" si="185"/>
        <v>9.5936697879382915E-2</v>
      </c>
      <c r="AM1680" s="1">
        <f t="shared" si="188"/>
        <v>5.0541142500653759E-2</v>
      </c>
      <c r="AN1680" s="1">
        <f t="shared" si="189"/>
        <v>0.14681837748344617</v>
      </c>
    </row>
    <row r="1681" spans="31:40" ht="15" customHeight="1" x14ac:dyDescent="0.15">
      <c r="AE1681" s="1">
        <f>IF(COUNTIF(AE$2:AE1680,AE1680)=AE1680,AE1680-1,AE1680)</f>
        <v>82</v>
      </c>
      <c r="AF1681" s="6">
        <f t="shared" si="186"/>
        <v>0.18000000000000002</v>
      </c>
      <c r="AG1681" s="7">
        <f t="shared" si="187"/>
        <v>0.32000000000000012</v>
      </c>
      <c r="AH1681" s="8">
        <f t="shared" si="183"/>
        <v>0.49999999999999983</v>
      </c>
      <c r="AJ1681" s="4">
        <f t="shared" si="184"/>
        <v>0.23199999999999998</v>
      </c>
      <c r="AK1681" s="4">
        <f t="shared" si="185"/>
        <v>9.5339603523404676E-2</v>
      </c>
      <c r="AM1681" s="1">
        <f t="shared" si="188"/>
        <v>5.0571262371035555E-2</v>
      </c>
      <c r="AN1681" s="1">
        <f t="shared" si="189"/>
        <v>0.14687607615894288</v>
      </c>
    </row>
    <row r="1682" spans="31:40" ht="15" customHeight="1" x14ac:dyDescent="0.15">
      <c r="AE1682" s="1">
        <f>IF(COUNTIF(AE$2:AE1681,AE1681)=AE1681,AE1681-1,AE1681)</f>
        <v>82</v>
      </c>
      <c r="AF1682" s="6">
        <f t="shared" si="186"/>
        <v>0.18000000000000002</v>
      </c>
      <c r="AG1682" s="7">
        <f t="shared" si="187"/>
        <v>0.33000000000000013</v>
      </c>
      <c r="AH1682" s="8">
        <f t="shared" si="183"/>
        <v>0.48999999999999982</v>
      </c>
      <c r="AJ1682" s="4">
        <f t="shared" si="184"/>
        <v>0.23099999999999998</v>
      </c>
      <c r="AK1682" s="4">
        <f t="shared" si="185"/>
        <v>9.4770090218380607E-2</v>
      </c>
      <c r="AM1682" s="1">
        <f t="shared" si="188"/>
        <v>5.0601382241417352E-2</v>
      </c>
      <c r="AN1682" s="1">
        <f t="shared" si="189"/>
        <v>0.14693377483443956</v>
      </c>
    </row>
    <row r="1683" spans="31:40" ht="15" customHeight="1" x14ac:dyDescent="0.15">
      <c r="AE1683" s="1">
        <f>IF(COUNTIF(AE$2:AE1682,AE1682)=AE1682,AE1682-1,AE1682)</f>
        <v>82</v>
      </c>
      <c r="AF1683" s="6">
        <f t="shared" si="186"/>
        <v>0.18000000000000002</v>
      </c>
      <c r="AG1683" s="7">
        <f t="shared" si="187"/>
        <v>0.34000000000000014</v>
      </c>
      <c r="AH1683" s="8">
        <f t="shared" si="183"/>
        <v>0.47999999999999982</v>
      </c>
      <c r="AJ1683" s="4">
        <f t="shared" si="184"/>
        <v>0.22999999999999998</v>
      </c>
      <c r="AK1683" s="4">
        <f t="shared" si="185"/>
        <v>9.4228658061122766E-2</v>
      </c>
      <c r="AM1683" s="1">
        <f t="shared" si="188"/>
        <v>5.0631502111799148E-2</v>
      </c>
      <c r="AN1683" s="1">
        <f t="shared" si="189"/>
        <v>0.14699147350993624</v>
      </c>
    </row>
    <row r="1684" spans="31:40" ht="15" customHeight="1" x14ac:dyDescent="0.15">
      <c r="AE1684" s="1">
        <f>IF(COUNTIF(AE$2:AE1683,AE1683)=AE1683,AE1683-1,AE1683)</f>
        <v>82</v>
      </c>
      <c r="AF1684" s="6">
        <f t="shared" si="186"/>
        <v>0.18000000000000002</v>
      </c>
      <c r="AG1684" s="7">
        <f t="shared" si="187"/>
        <v>0.35000000000000014</v>
      </c>
      <c r="AH1684" s="8">
        <f t="shared" si="183"/>
        <v>0.46999999999999981</v>
      </c>
      <c r="AJ1684" s="4">
        <f t="shared" si="184"/>
        <v>0.22899999999999998</v>
      </c>
      <c r="AK1684" s="4">
        <f t="shared" si="185"/>
        <v>9.3715793759643298E-2</v>
      </c>
      <c r="AM1684" s="1">
        <f t="shared" si="188"/>
        <v>5.0661621982180945E-2</v>
      </c>
      <c r="AN1684" s="1">
        <f t="shared" si="189"/>
        <v>0.14704917218543295</v>
      </c>
    </row>
    <row r="1685" spans="31:40" ht="15" customHeight="1" x14ac:dyDescent="0.15">
      <c r="AE1685" s="1">
        <f>IF(COUNTIF(AE$2:AE1684,AE1684)=AE1684,AE1684-1,AE1684)</f>
        <v>82</v>
      </c>
      <c r="AF1685" s="6">
        <f t="shared" si="186"/>
        <v>0.18000000000000002</v>
      </c>
      <c r="AG1685" s="7">
        <f t="shared" si="187"/>
        <v>0.36000000000000015</v>
      </c>
      <c r="AH1685" s="8">
        <f t="shared" si="183"/>
        <v>0.4599999999999998</v>
      </c>
      <c r="AJ1685" s="4">
        <f t="shared" si="184"/>
        <v>0.22799999999999998</v>
      </c>
      <c r="AK1685" s="4">
        <f t="shared" si="185"/>
        <v>9.3231968766083653E-2</v>
      </c>
      <c r="AM1685" s="1">
        <f t="shared" si="188"/>
        <v>5.0691741852562741E-2</v>
      </c>
      <c r="AN1685" s="1">
        <f t="shared" si="189"/>
        <v>0.14710687086092963</v>
      </c>
    </row>
    <row r="1686" spans="31:40" ht="15" customHeight="1" x14ac:dyDescent="0.15">
      <c r="AE1686" s="1">
        <f>IF(COUNTIF(AE$2:AE1685,AE1685)=AE1685,AE1685-1,AE1685)</f>
        <v>82</v>
      </c>
      <c r="AF1686" s="6">
        <f t="shared" si="186"/>
        <v>0.18000000000000002</v>
      </c>
      <c r="AG1686" s="7">
        <f t="shared" si="187"/>
        <v>0.37000000000000016</v>
      </c>
      <c r="AH1686" s="8">
        <f t="shared" si="183"/>
        <v>0.44999999999999979</v>
      </c>
      <c r="AJ1686" s="4">
        <f t="shared" si="184"/>
        <v>0.22699999999999998</v>
      </c>
      <c r="AK1686" s="4">
        <f t="shared" si="185"/>
        <v>9.2777637391776677E-2</v>
      </c>
      <c r="AM1686" s="1">
        <f t="shared" si="188"/>
        <v>5.0721861722944538E-2</v>
      </c>
      <c r="AN1686" s="1">
        <f t="shared" si="189"/>
        <v>0.14716456953642632</v>
      </c>
    </row>
    <row r="1687" spans="31:40" ht="15" customHeight="1" x14ac:dyDescent="0.15">
      <c r="AE1687" s="1">
        <f>IF(COUNTIF(AE$2:AE1686,AE1686)=AE1686,AE1686-1,AE1686)</f>
        <v>82</v>
      </c>
      <c r="AF1687" s="6">
        <f t="shared" si="186"/>
        <v>0.18000000000000002</v>
      </c>
      <c r="AG1687" s="7">
        <f t="shared" si="187"/>
        <v>0.38000000000000017</v>
      </c>
      <c r="AH1687" s="8">
        <f t="shared" si="183"/>
        <v>0.43999999999999978</v>
      </c>
      <c r="AJ1687" s="4">
        <f t="shared" si="184"/>
        <v>0.22599999999999998</v>
      </c>
      <c r="AK1687" s="4">
        <f t="shared" si="185"/>
        <v>9.235323491897833E-2</v>
      </c>
      <c r="AM1687" s="1">
        <f t="shared" si="188"/>
        <v>5.0751981593326334E-2</v>
      </c>
      <c r="AN1687" s="1">
        <f t="shared" si="189"/>
        <v>0.14722226821192302</v>
      </c>
    </row>
    <row r="1688" spans="31:40" ht="15" customHeight="1" x14ac:dyDescent="0.15">
      <c r="AE1688" s="1">
        <f>IF(COUNTIF(AE$2:AE1687,AE1687)=AE1687,AE1687-1,AE1687)</f>
        <v>82</v>
      </c>
      <c r="AF1688" s="6">
        <f t="shared" si="186"/>
        <v>0.18000000000000002</v>
      </c>
      <c r="AG1688" s="7">
        <f t="shared" si="187"/>
        <v>0.39000000000000018</v>
      </c>
      <c r="AH1688" s="8">
        <f t="shared" si="183"/>
        <v>0.42999999999999977</v>
      </c>
      <c r="AJ1688" s="4">
        <f t="shared" si="184"/>
        <v>0.22499999999999998</v>
      </c>
      <c r="AK1688" s="4">
        <f t="shared" si="185"/>
        <v>9.1959175724883477E-2</v>
      </c>
      <c r="AM1688" s="1">
        <f t="shared" si="188"/>
        <v>5.0782101463708131E-2</v>
      </c>
      <c r="AN1688" s="1">
        <f t="shared" si="189"/>
        <v>0.14727996688741971</v>
      </c>
    </row>
    <row r="1689" spans="31:40" ht="15" customHeight="1" x14ac:dyDescent="0.15">
      <c r="AE1689" s="1">
        <f>IF(COUNTIF(AE$2:AE1688,AE1688)=AE1688,AE1688-1,AE1688)</f>
        <v>82</v>
      </c>
      <c r="AF1689" s="6">
        <f t="shared" si="186"/>
        <v>0.18000000000000002</v>
      </c>
      <c r="AG1689" s="7">
        <f t="shared" si="187"/>
        <v>0.40000000000000019</v>
      </c>
      <c r="AH1689" s="8">
        <f t="shared" si="183"/>
        <v>0.41999999999999976</v>
      </c>
      <c r="AJ1689" s="4">
        <f t="shared" si="184"/>
        <v>0.22399999999999998</v>
      </c>
      <c r="AK1689" s="4">
        <f t="shared" si="185"/>
        <v>9.1595851434439962E-2</v>
      </c>
      <c r="AM1689" s="1">
        <f t="shared" si="188"/>
        <v>5.0812221334089927E-2</v>
      </c>
      <c r="AN1689" s="1">
        <f t="shared" si="189"/>
        <v>0.14733766556291639</v>
      </c>
    </row>
    <row r="1690" spans="31:40" ht="15" customHeight="1" x14ac:dyDescent="0.15">
      <c r="AE1690" s="1">
        <f>IF(COUNTIF(AE$2:AE1689,AE1689)=AE1689,AE1689-1,AE1689)</f>
        <v>82</v>
      </c>
      <c r="AF1690" s="6">
        <f t="shared" si="186"/>
        <v>0.18000000000000002</v>
      </c>
      <c r="AG1690" s="7">
        <f t="shared" si="187"/>
        <v>0.4100000000000002</v>
      </c>
      <c r="AH1690" s="8">
        <f t="shared" si="183"/>
        <v>0.40999999999999975</v>
      </c>
      <c r="AJ1690" s="4">
        <f t="shared" si="184"/>
        <v>0.22299999999999998</v>
      </c>
      <c r="AK1690" s="4">
        <f t="shared" si="185"/>
        <v>9.1263629119162235E-2</v>
      </c>
      <c r="AM1690" s="1">
        <f t="shared" si="188"/>
        <v>5.0842341204471724E-2</v>
      </c>
      <c r="AN1690" s="1">
        <f t="shared" si="189"/>
        <v>0.1473953642384131</v>
      </c>
    </row>
    <row r="1691" spans="31:40" ht="15" customHeight="1" x14ac:dyDescent="0.15">
      <c r="AE1691" s="1">
        <f>IF(COUNTIF(AE$2:AE1690,AE1690)=AE1690,AE1690-1,AE1690)</f>
        <v>82</v>
      </c>
      <c r="AF1691" s="6">
        <f t="shared" si="186"/>
        <v>0.18000000000000002</v>
      </c>
      <c r="AG1691" s="7">
        <f t="shared" si="187"/>
        <v>0.42000000000000021</v>
      </c>
      <c r="AH1691" s="8">
        <f t="shared" si="183"/>
        <v>0.39999999999999974</v>
      </c>
      <c r="AJ1691" s="4">
        <f t="shared" si="184"/>
        <v>0.22199999999999998</v>
      </c>
      <c r="AK1691" s="4">
        <f t="shared" si="185"/>
        <v>9.0962849559586681E-2</v>
      </c>
      <c r="AM1691" s="1">
        <f t="shared" si="188"/>
        <v>5.087246107485352E-2</v>
      </c>
      <c r="AN1691" s="1">
        <f t="shared" si="189"/>
        <v>0.14745306291390978</v>
      </c>
    </row>
    <row r="1692" spans="31:40" ht="15" customHeight="1" x14ac:dyDescent="0.15">
      <c r="AE1692" s="1">
        <f>IF(COUNTIF(AE$2:AE1691,AE1691)=AE1691,AE1691-1,AE1691)</f>
        <v>82</v>
      </c>
      <c r="AF1692" s="6">
        <f t="shared" si="186"/>
        <v>0.18000000000000002</v>
      </c>
      <c r="AG1692" s="7">
        <f t="shared" si="187"/>
        <v>0.43000000000000022</v>
      </c>
      <c r="AH1692" s="8">
        <f t="shared" si="183"/>
        <v>0.38999999999999974</v>
      </c>
      <c r="AJ1692" s="4">
        <f t="shared" si="184"/>
        <v>0.22099999999999997</v>
      </c>
      <c r="AK1692" s="4">
        <f t="shared" si="185"/>
        <v>9.0693825589176671E-2</v>
      </c>
      <c r="AM1692" s="1">
        <f t="shared" si="188"/>
        <v>5.0902580945235316E-2</v>
      </c>
      <c r="AN1692" s="1">
        <f t="shared" si="189"/>
        <v>0.14751076158940646</v>
      </c>
    </row>
    <row r="1693" spans="31:40" ht="15" customHeight="1" x14ac:dyDescent="0.15">
      <c r="AE1693" s="1">
        <f>IF(COUNTIF(AE$2:AE1692,AE1692)=AE1692,AE1692-1,AE1692)</f>
        <v>82</v>
      </c>
      <c r="AF1693" s="6">
        <f t="shared" si="186"/>
        <v>0.18000000000000002</v>
      </c>
      <c r="AG1693" s="7">
        <f t="shared" si="187"/>
        <v>0.44000000000000022</v>
      </c>
      <c r="AH1693" s="8">
        <f t="shared" si="183"/>
        <v>0.37999999999999973</v>
      </c>
      <c r="AJ1693" s="4">
        <f t="shared" si="184"/>
        <v>0.21999999999999997</v>
      </c>
      <c r="AK1693" s="4">
        <f t="shared" si="185"/>
        <v>9.0456840537352395E-2</v>
      </c>
      <c r="AM1693" s="1">
        <f t="shared" si="188"/>
        <v>5.0932700815617113E-2</v>
      </c>
      <c r="AN1693" s="1">
        <f t="shared" si="189"/>
        <v>0.14756846026490317</v>
      </c>
    </row>
    <row r="1694" spans="31:40" ht="15" customHeight="1" x14ac:dyDescent="0.15">
      <c r="AE1694" s="1">
        <f>IF(COUNTIF(AE$2:AE1693,AE1693)=AE1693,AE1693-1,AE1693)</f>
        <v>82</v>
      </c>
      <c r="AF1694" s="6">
        <f t="shared" si="186"/>
        <v>0.18000000000000002</v>
      </c>
      <c r="AG1694" s="7">
        <f t="shared" si="187"/>
        <v>0.45000000000000023</v>
      </c>
      <c r="AH1694" s="8">
        <f t="shared" si="183"/>
        <v>0.36999999999999972</v>
      </c>
      <c r="AJ1694" s="4">
        <f t="shared" si="184"/>
        <v>0.21899999999999997</v>
      </c>
      <c r="AK1694" s="4">
        <f t="shared" si="185"/>
        <v>9.0252146788871446E-2</v>
      </c>
      <c r="AM1694" s="1">
        <f t="shared" si="188"/>
        <v>5.0962820685998909E-2</v>
      </c>
      <c r="AN1694" s="1">
        <f t="shared" si="189"/>
        <v>0.14762615894039985</v>
      </c>
    </row>
    <row r="1695" spans="31:40" ht="15" customHeight="1" x14ac:dyDescent="0.15">
      <c r="AE1695" s="1">
        <f>IF(COUNTIF(AE$2:AE1694,AE1694)=AE1694,AE1694-1,AE1694)</f>
        <v>82</v>
      </c>
      <c r="AF1695" s="6">
        <f t="shared" si="186"/>
        <v>0.18000000000000002</v>
      </c>
      <c r="AG1695" s="7">
        <f t="shared" si="187"/>
        <v>0.46000000000000024</v>
      </c>
      <c r="AH1695" s="8">
        <f t="shared" si="183"/>
        <v>0.35999999999999971</v>
      </c>
      <c r="AJ1695" s="4">
        <f t="shared" si="184"/>
        <v>0.21799999999999997</v>
      </c>
      <c r="AK1695" s="4">
        <f t="shared" si="185"/>
        <v>9.007996447601431E-2</v>
      </c>
      <c r="AM1695" s="1">
        <f t="shared" si="188"/>
        <v>5.0992940556380706E-2</v>
      </c>
      <c r="AN1695" s="1">
        <f t="shared" si="189"/>
        <v>0.14768385761589653</v>
      </c>
    </row>
    <row r="1696" spans="31:40" ht="15" customHeight="1" x14ac:dyDescent="0.15">
      <c r="AE1696" s="1">
        <f>IF(COUNTIF(AE$2:AE1695,AE1695)=AE1695,AE1695-1,AE1695)</f>
        <v>82</v>
      </c>
      <c r="AF1696" s="6">
        <f t="shared" si="186"/>
        <v>0.18000000000000002</v>
      </c>
      <c r="AG1696" s="7">
        <f t="shared" si="187"/>
        <v>0.47000000000000025</v>
      </c>
      <c r="AH1696" s="8">
        <f t="shared" si="183"/>
        <v>0.3499999999999997</v>
      </c>
      <c r="AJ1696" s="4">
        <f t="shared" si="184"/>
        <v>0.21699999999999997</v>
      </c>
      <c r="AK1696" s="4">
        <f t="shared" si="185"/>
        <v>8.9940480318930913E-2</v>
      </c>
      <c r="AM1696" s="1">
        <f t="shared" si="188"/>
        <v>5.1023060426762502E-2</v>
      </c>
      <c r="AN1696" s="1">
        <f t="shared" si="189"/>
        <v>0.14774155629139324</v>
      </c>
    </row>
    <row r="1697" spans="31:40" ht="15" customHeight="1" x14ac:dyDescent="0.15">
      <c r="AE1697" s="1">
        <f>IF(COUNTIF(AE$2:AE1696,AE1696)=AE1696,AE1696-1,AE1696)</f>
        <v>82</v>
      </c>
      <c r="AF1697" s="6">
        <f t="shared" si="186"/>
        <v>0.18000000000000002</v>
      </c>
      <c r="AG1697" s="7">
        <f t="shared" si="187"/>
        <v>0.48000000000000026</v>
      </c>
      <c r="AH1697" s="8">
        <f t="shared" si="183"/>
        <v>0.33999999999999969</v>
      </c>
      <c r="AJ1697" s="4">
        <f t="shared" si="184"/>
        <v>0.21599999999999997</v>
      </c>
      <c r="AK1697" s="4">
        <f t="shared" si="185"/>
        <v>8.983384662809446E-2</v>
      </c>
      <c r="AM1697" s="1">
        <f t="shared" si="188"/>
        <v>5.1053180297144299E-2</v>
      </c>
      <c r="AN1697" s="1">
        <f t="shared" si="189"/>
        <v>0.14779925496688992</v>
      </c>
    </row>
    <row r="1698" spans="31:40" ht="15" customHeight="1" x14ac:dyDescent="0.15">
      <c r="AE1698" s="1">
        <f>IF(COUNTIF(AE$2:AE1697,AE1697)=AE1697,AE1697-1,AE1697)</f>
        <v>82</v>
      </c>
      <c r="AF1698" s="6">
        <f t="shared" si="186"/>
        <v>0.18000000000000002</v>
      </c>
      <c r="AG1698" s="7">
        <f t="shared" si="187"/>
        <v>0.49000000000000027</v>
      </c>
      <c r="AH1698" s="8">
        <f t="shared" si="183"/>
        <v>0.32999999999999968</v>
      </c>
      <c r="AJ1698" s="4">
        <f t="shared" si="184"/>
        <v>0.21499999999999997</v>
      </c>
      <c r="AK1698" s="4">
        <f t="shared" si="185"/>
        <v>8.9760180481101959E-2</v>
      </c>
      <c r="AM1698" s="1">
        <f t="shared" si="188"/>
        <v>5.1083300167526095E-2</v>
      </c>
      <c r="AN1698" s="1">
        <f t="shared" si="189"/>
        <v>0.1478569536423866</v>
      </c>
    </row>
    <row r="1699" spans="31:40" ht="15" customHeight="1" x14ac:dyDescent="0.15">
      <c r="AE1699" s="1">
        <f>IF(COUNTIF(AE$2:AE1698,AE1698)=AE1698,AE1698-1,AE1698)</f>
        <v>82</v>
      </c>
      <c r="AF1699" s="6">
        <f t="shared" si="186"/>
        <v>0.18000000000000002</v>
      </c>
      <c r="AG1699" s="7">
        <f t="shared" si="187"/>
        <v>0.50000000000000022</v>
      </c>
      <c r="AH1699" s="8">
        <f t="shared" si="183"/>
        <v>0.31999999999999973</v>
      </c>
      <c r="AJ1699" s="4">
        <f t="shared" si="184"/>
        <v>0.21399999999999997</v>
      </c>
      <c r="AK1699" s="4">
        <f t="shared" si="185"/>
        <v>8.9719563084089959E-2</v>
      </c>
      <c r="AM1699" s="1">
        <f t="shared" si="188"/>
        <v>5.1113420037907892E-2</v>
      </c>
      <c r="AN1699" s="1">
        <f t="shared" si="189"/>
        <v>0.14791465231788331</v>
      </c>
    </row>
    <row r="1700" spans="31:40" ht="15" customHeight="1" x14ac:dyDescent="0.15">
      <c r="AE1700" s="1">
        <f>IF(COUNTIF(AE$2:AE1699,AE1699)=AE1699,AE1699-1,AE1699)</f>
        <v>82</v>
      </c>
      <c r="AF1700" s="6">
        <f t="shared" si="186"/>
        <v>0.18000000000000002</v>
      </c>
      <c r="AG1700" s="7">
        <f t="shared" si="187"/>
        <v>0.51000000000000023</v>
      </c>
      <c r="AH1700" s="8">
        <f t="shared" si="183"/>
        <v>0.30999999999999972</v>
      </c>
      <c r="AJ1700" s="4">
        <f t="shared" si="184"/>
        <v>0.21299999999999997</v>
      </c>
      <c r="AK1700" s="4">
        <f t="shared" si="185"/>
        <v>8.9712039325834061E-2</v>
      </c>
      <c r="AM1700" s="1">
        <f t="shared" si="188"/>
        <v>5.1143539908289688E-2</v>
      </c>
      <c r="AN1700" s="1">
        <f t="shared" si="189"/>
        <v>0.14797235099338002</v>
      </c>
    </row>
    <row r="1701" spans="31:40" ht="15" customHeight="1" x14ac:dyDescent="0.15">
      <c r="AE1701" s="1">
        <f>IF(COUNTIF(AE$2:AE1700,AE1700)=AE1700,AE1700-1,AE1700)</f>
        <v>82</v>
      </c>
      <c r="AF1701" s="6">
        <f t="shared" si="186"/>
        <v>0.18000000000000002</v>
      </c>
      <c r="AG1701" s="7">
        <f t="shared" si="187"/>
        <v>0.52000000000000024</v>
      </c>
      <c r="AH1701" s="8">
        <f t="shared" si="183"/>
        <v>0.29999999999999971</v>
      </c>
      <c r="AJ1701" s="4">
        <f t="shared" si="184"/>
        <v>0.21199999999999997</v>
      </c>
      <c r="AK1701" s="4">
        <f t="shared" si="185"/>
        <v>8.9737617530219721E-2</v>
      </c>
      <c r="AM1701" s="1">
        <f t="shared" si="188"/>
        <v>5.1173659778671485E-2</v>
      </c>
      <c r="AN1701" s="1">
        <f t="shared" si="189"/>
        <v>0.14803004966887667</v>
      </c>
    </row>
    <row r="1702" spans="31:40" ht="15" customHeight="1" x14ac:dyDescent="0.15">
      <c r="AE1702" s="1">
        <f>IF(COUNTIF(AE$2:AE1701,AE1701)=AE1701,AE1701-1,AE1701)</f>
        <v>82</v>
      </c>
      <c r="AF1702" s="6">
        <f t="shared" si="186"/>
        <v>0.18000000000000002</v>
      </c>
      <c r="AG1702" s="7">
        <f t="shared" si="187"/>
        <v>0.53000000000000025</v>
      </c>
      <c r="AH1702" s="8">
        <f t="shared" si="183"/>
        <v>0.2899999999999997</v>
      </c>
      <c r="AJ1702" s="4">
        <f t="shared" si="184"/>
        <v>0.21099999999999997</v>
      </c>
      <c r="AK1702" s="4">
        <f t="shared" si="185"/>
        <v>8.9796269410260018E-2</v>
      </c>
      <c r="AM1702" s="1">
        <f t="shared" si="188"/>
        <v>5.1203779649053281E-2</v>
      </c>
      <c r="AN1702" s="1">
        <f t="shared" si="189"/>
        <v>0.14808774834437338</v>
      </c>
    </row>
    <row r="1703" spans="31:40" ht="15" customHeight="1" x14ac:dyDescent="0.15">
      <c r="AE1703" s="1">
        <f>IF(COUNTIF(AE$2:AE1702,AE1702)=AE1702,AE1702-1,AE1702)</f>
        <v>82</v>
      </c>
      <c r="AF1703" s="6">
        <f t="shared" si="186"/>
        <v>0.18000000000000002</v>
      </c>
      <c r="AG1703" s="7">
        <f t="shared" si="187"/>
        <v>0.54000000000000026</v>
      </c>
      <c r="AH1703" s="8">
        <f t="shared" si="183"/>
        <v>0.27999999999999969</v>
      </c>
      <c r="AJ1703" s="4">
        <f t="shared" si="184"/>
        <v>0.20999999999999996</v>
      </c>
      <c r="AK1703" s="4">
        <f t="shared" si="185"/>
        <v>8.9887930224252025E-2</v>
      </c>
      <c r="AM1703" s="1">
        <f t="shared" si="188"/>
        <v>5.1233899519435078E-2</v>
      </c>
      <c r="AN1703" s="1">
        <f t="shared" si="189"/>
        <v>0.14814544701987009</v>
      </c>
    </row>
    <row r="1704" spans="31:40" ht="15" customHeight="1" x14ac:dyDescent="0.15">
      <c r="AE1704" s="1">
        <f>IF(COUNTIF(AE$2:AE1703,AE1703)=AE1703,AE1703-1,AE1703)</f>
        <v>82</v>
      </c>
      <c r="AF1704" s="6">
        <f t="shared" si="186"/>
        <v>0.18000000000000002</v>
      </c>
      <c r="AG1704" s="7">
        <f t="shared" si="187"/>
        <v>0.55000000000000027</v>
      </c>
      <c r="AH1704" s="8">
        <f t="shared" si="183"/>
        <v>0.26999999999999968</v>
      </c>
      <c r="AJ1704" s="4">
        <f t="shared" si="184"/>
        <v>0.20899999999999996</v>
      </c>
      <c r="AK1704" s="4">
        <f t="shared" si="185"/>
        <v>9.001249913206498E-2</v>
      </c>
      <c r="AM1704" s="1">
        <f t="shared" si="188"/>
        <v>5.1264019389816874E-2</v>
      </c>
      <c r="AN1704" s="1">
        <f t="shared" si="189"/>
        <v>0.14820314569536674</v>
      </c>
    </row>
    <row r="1705" spans="31:40" ht="15" customHeight="1" x14ac:dyDescent="0.15">
      <c r="AE1705" s="1">
        <f>IF(COUNTIF(AE$2:AE1704,AE1704)=AE1704,AE1704-1,AE1704)</f>
        <v>82</v>
      </c>
      <c r="AF1705" s="6">
        <f t="shared" si="186"/>
        <v>0.18000000000000002</v>
      </c>
      <c r="AG1705" s="7">
        <f t="shared" si="187"/>
        <v>0.56000000000000028</v>
      </c>
      <c r="AH1705" s="8">
        <f t="shared" si="183"/>
        <v>0.25999999999999968</v>
      </c>
      <c r="AJ1705" s="4">
        <f t="shared" si="184"/>
        <v>0.20799999999999996</v>
      </c>
      <c r="AK1705" s="4">
        <f t="shared" si="185"/>
        <v>9.0169839747001893E-2</v>
      </c>
      <c r="AM1705" s="1">
        <f t="shared" si="188"/>
        <v>5.1294139260198671E-2</v>
      </c>
      <c r="AN1705" s="1">
        <f t="shared" si="189"/>
        <v>0.14826084437086345</v>
      </c>
    </row>
    <row r="1706" spans="31:40" ht="15" customHeight="1" x14ac:dyDescent="0.15">
      <c r="AE1706" s="1">
        <f>IF(COUNTIF(AE$2:AE1705,AE1705)=AE1705,AE1705-1,AE1705)</f>
        <v>82</v>
      </c>
      <c r="AF1706" s="6">
        <f t="shared" si="186"/>
        <v>0.18000000000000002</v>
      </c>
      <c r="AG1706" s="7">
        <f t="shared" si="187"/>
        <v>0.57000000000000028</v>
      </c>
      <c r="AH1706" s="8">
        <f t="shared" si="183"/>
        <v>0.24999999999999967</v>
      </c>
      <c r="AJ1706" s="4">
        <f t="shared" si="184"/>
        <v>0.20699999999999996</v>
      </c>
      <c r="AK1706" s="4">
        <f t="shared" si="185"/>
        <v>9.0359780876228341E-2</v>
      </c>
      <c r="AM1706" s="1">
        <f t="shared" si="188"/>
        <v>5.1324259130580467E-2</v>
      </c>
      <c r="AN1706" s="1">
        <f t="shared" si="189"/>
        <v>0.14831854304636016</v>
      </c>
    </row>
    <row r="1707" spans="31:40" ht="15" customHeight="1" x14ac:dyDescent="0.15">
      <c r="AE1707" s="1">
        <f>IF(COUNTIF(AE$2:AE1706,AE1706)=AE1706,AE1706-1,AE1706)</f>
        <v>82</v>
      </c>
      <c r="AF1707" s="6">
        <f t="shared" si="186"/>
        <v>0.18000000000000002</v>
      </c>
      <c r="AG1707" s="7">
        <f t="shared" si="187"/>
        <v>0.58000000000000029</v>
      </c>
      <c r="AH1707" s="8">
        <f t="shared" si="183"/>
        <v>0.23999999999999966</v>
      </c>
      <c r="AJ1707" s="4">
        <f t="shared" si="184"/>
        <v>0.20599999999999996</v>
      </c>
      <c r="AK1707" s="4">
        <f t="shared" si="185"/>
        <v>9.058211744047498E-2</v>
      </c>
      <c r="AM1707" s="1">
        <f t="shared" si="188"/>
        <v>5.1354379000962264E-2</v>
      </c>
      <c r="AN1707" s="1">
        <f t="shared" si="189"/>
        <v>0.14837624172185682</v>
      </c>
    </row>
    <row r="1708" spans="31:40" ht="15" customHeight="1" x14ac:dyDescent="0.15">
      <c r="AE1708" s="1">
        <f>IF(COUNTIF(AE$2:AE1707,AE1707)=AE1707,AE1707-1,AE1707)</f>
        <v>82</v>
      </c>
      <c r="AF1708" s="6">
        <f t="shared" si="186"/>
        <v>0.18000000000000002</v>
      </c>
      <c r="AG1708" s="7">
        <f t="shared" si="187"/>
        <v>0.5900000000000003</v>
      </c>
      <c r="AH1708" s="8">
        <f t="shared" si="183"/>
        <v>0.22999999999999965</v>
      </c>
      <c r="AJ1708" s="4">
        <f t="shared" si="184"/>
        <v>0.20499999999999996</v>
      </c>
      <c r="AK1708" s="4">
        <f t="shared" si="185"/>
        <v>9.0836611561638511E-2</v>
      </c>
      <c r="AM1708" s="1">
        <f t="shared" si="188"/>
        <v>5.138449887134406E-2</v>
      </c>
      <c r="AN1708" s="1">
        <f t="shared" si="189"/>
        <v>0.14843394039735353</v>
      </c>
    </row>
    <row r="1709" spans="31:40" ht="15" customHeight="1" x14ac:dyDescent="0.15">
      <c r="AE1709" s="1">
        <f>IF(COUNTIF(AE$2:AE1708,AE1708)=AE1708,AE1708-1,AE1708)</f>
        <v>82</v>
      </c>
      <c r="AF1709" s="6">
        <f t="shared" si="186"/>
        <v>0.18000000000000002</v>
      </c>
      <c r="AG1709" s="7">
        <f t="shared" si="187"/>
        <v>0.60000000000000031</v>
      </c>
      <c r="AH1709" s="8">
        <f t="shared" si="183"/>
        <v>0.21999999999999964</v>
      </c>
      <c r="AJ1709" s="4">
        <f t="shared" si="184"/>
        <v>0.20399999999999996</v>
      </c>
      <c r="AK1709" s="4">
        <f t="shared" si="185"/>
        <v>9.1122993805076463E-2</v>
      </c>
      <c r="AM1709" s="1">
        <f t="shared" si="188"/>
        <v>5.1414618741725857E-2</v>
      </c>
      <c r="AN1709" s="1">
        <f t="shared" si="189"/>
        <v>0.14849163907285023</v>
      </c>
    </row>
    <row r="1710" spans="31:40" ht="15" customHeight="1" x14ac:dyDescent="0.15">
      <c r="AE1710" s="1">
        <f>IF(COUNTIF(AE$2:AE1709,AE1709)=AE1709,AE1709-1,AE1709)</f>
        <v>82</v>
      </c>
      <c r="AF1710" s="6">
        <f t="shared" si="186"/>
        <v>0.18000000000000002</v>
      </c>
      <c r="AG1710" s="7">
        <f t="shared" si="187"/>
        <v>0.61000000000000032</v>
      </c>
      <c r="AH1710" s="8">
        <f t="shared" si="183"/>
        <v>0.20999999999999963</v>
      </c>
      <c r="AJ1710" s="4">
        <f t="shared" si="184"/>
        <v>0.20299999999999996</v>
      </c>
      <c r="AK1710" s="4">
        <f t="shared" si="185"/>
        <v>9.1440964561841767E-2</v>
      </c>
      <c r="AM1710" s="1">
        <f t="shared" si="188"/>
        <v>5.1444738612107653E-2</v>
      </c>
      <c r="AN1710" s="1">
        <f t="shared" si="189"/>
        <v>0.14854933774834692</v>
      </c>
    </row>
    <row r="1711" spans="31:40" ht="15" customHeight="1" x14ac:dyDescent="0.15">
      <c r="AE1711" s="1">
        <f>IF(COUNTIF(AE$2:AE1710,AE1710)=AE1710,AE1710-1,AE1710)</f>
        <v>82</v>
      </c>
      <c r="AF1711" s="6">
        <f t="shared" si="186"/>
        <v>0.18000000000000002</v>
      </c>
      <c r="AG1711" s="7">
        <f t="shared" si="187"/>
        <v>0.62000000000000033</v>
      </c>
      <c r="AH1711" s="8">
        <f t="shared" si="183"/>
        <v>0.19999999999999962</v>
      </c>
      <c r="AJ1711" s="4">
        <f t="shared" si="184"/>
        <v>0.20199999999999996</v>
      </c>
      <c r="AK1711" s="4">
        <f t="shared" si="185"/>
        <v>9.1790195554863049E-2</v>
      </c>
      <c r="AM1711" s="1">
        <f t="shared" si="188"/>
        <v>5.147485848248945E-2</v>
      </c>
      <c r="AN1711" s="1">
        <f t="shared" si="189"/>
        <v>0.1486070364238436</v>
      </c>
    </row>
    <row r="1712" spans="31:40" ht="15" customHeight="1" x14ac:dyDescent="0.15">
      <c r="AE1712" s="1">
        <f>IF(COUNTIF(AE$2:AE1711,AE1711)=AE1711,AE1711-1,AE1711)</f>
        <v>82</v>
      </c>
      <c r="AF1712" s="6">
        <f t="shared" si="186"/>
        <v>0.18000000000000002</v>
      </c>
      <c r="AG1712" s="7">
        <f t="shared" si="187"/>
        <v>0.63000000000000034</v>
      </c>
      <c r="AH1712" s="8">
        <f t="shared" si="183"/>
        <v>0.18999999999999961</v>
      </c>
      <c r="AJ1712" s="4">
        <f t="shared" si="184"/>
        <v>0.20099999999999996</v>
      </c>
      <c r="AK1712" s="4">
        <f t="shared" si="185"/>
        <v>9.2170331452154391E-2</v>
      </c>
      <c r="AM1712" s="1">
        <f t="shared" si="188"/>
        <v>5.1504978352871246E-2</v>
      </c>
      <c r="AN1712" s="1">
        <f t="shared" si="189"/>
        <v>0.14866473509934031</v>
      </c>
    </row>
    <row r="1713" spans="31:40" ht="15" customHeight="1" x14ac:dyDescent="0.15">
      <c r="AE1713" s="1">
        <f>IF(COUNTIF(AE$2:AE1712,AE1712)=AE1712,AE1712-1,AE1712)</f>
        <v>82</v>
      </c>
      <c r="AF1713" s="6">
        <f t="shared" si="186"/>
        <v>0.18000000000000002</v>
      </c>
      <c r="AG1713" s="7">
        <f t="shared" si="187"/>
        <v>0.64000000000000035</v>
      </c>
      <c r="AH1713" s="8">
        <f t="shared" si="183"/>
        <v>0.1799999999999996</v>
      </c>
      <c r="AJ1713" s="4">
        <f t="shared" si="184"/>
        <v>0.19999999999999996</v>
      </c>
      <c r="AK1713" s="4">
        <f t="shared" si="185"/>
        <v>9.2580991569544135E-2</v>
      </c>
      <c r="AM1713" s="1">
        <f t="shared" si="188"/>
        <v>5.1535098223253042E-2</v>
      </c>
      <c r="AN1713" s="1">
        <f t="shared" si="189"/>
        <v>0.14872243377483699</v>
      </c>
    </row>
    <row r="1714" spans="31:40" ht="15" customHeight="1" x14ac:dyDescent="0.15">
      <c r="AE1714" s="1">
        <f>IF(COUNTIF(AE$2:AE1713,AE1713)=AE1713,AE1713-1,AE1713)</f>
        <v>82</v>
      </c>
      <c r="AF1714" s="6">
        <f t="shared" si="186"/>
        <v>0.18000000000000002</v>
      </c>
      <c r="AG1714" s="7">
        <f t="shared" si="187"/>
        <v>0.65000000000000036</v>
      </c>
      <c r="AH1714" s="8">
        <f t="shared" si="183"/>
        <v>0.1699999999999996</v>
      </c>
      <c r="AJ1714" s="4">
        <f t="shared" si="184"/>
        <v>0.19899999999999995</v>
      </c>
      <c r="AK1714" s="4">
        <f t="shared" si="185"/>
        <v>9.3021771645136933E-2</v>
      </c>
      <c r="AM1714" s="1">
        <f t="shared" si="188"/>
        <v>5.1565218093634839E-2</v>
      </c>
      <c r="AN1714" s="1">
        <f t="shared" si="189"/>
        <v>0.14878013245033367</v>
      </c>
    </row>
    <row r="1715" spans="31:40" ht="15" customHeight="1" x14ac:dyDescent="0.15">
      <c r="AE1715" s="1">
        <f>IF(COUNTIF(AE$2:AE1714,AE1714)=AE1714,AE1714-1,AE1714)</f>
        <v>82</v>
      </c>
      <c r="AF1715" s="6">
        <f t="shared" si="186"/>
        <v>0.18000000000000002</v>
      </c>
      <c r="AG1715" s="7">
        <f t="shared" si="187"/>
        <v>0.66000000000000036</v>
      </c>
      <c r="AH1715" s="8">
        <f t="shared" si="183"/>
        <v>0.15999999999999959</v>
      </c>
      <c r="AJ1715" s="4">
        <f t="shared" si="184"/>
        <v>0.19799999999999995</v>
      </c>
      <c r="AK1715" s="4">
        <f t="shared" si="185"/>
        <v>9.3492245667755797E-2</v>
      </c>
      <c r="AM1715" s="1">
        <f t="shared" si="188"/>
        <v>5.1595337964016635E-2</v>
      </c>
      <c r="AN1715" s="1">
        <f t="shared" si="189"/>
        <v>0.14883783112583038</v>
      </c>
    </row>
    <row r="1716" spans="31:40" ht="15" customHeight="1" x14ac:dyDescent="0.15">
      <c r="AE1716" s="1">
        <f>IF(COUNTIF(AE$2:AE1715,AE1715)=AE1715,AE1715-1,AE1715)</f>
        <v>82</v>
      </c>
      <c r="AF1716" s="6">
        <f t="shared" si="186"/>
        <v>0.18000000000000002</v>
      </c>
      <c r="AG1716" s="7">
        <f t="shared" si="187"/>
        <v>0.67000000000000037</v>
      </c>
      <c r="AH1716" s="8">
        <f t="shared" si="183"/>
        <v>0.14999999999999958</v>
      </c>
      <c r="AJ1716" s="4">
        <f t="shared" si="184"/>
        <v>0.19699999999999995</v>
      </c>
      <c r="AK1716" s="4">
        <f t="shared" si="185"/>
        <v>9.3991967741929972E-2</v>
      </c>
      <c r="AM1716" s="1">
        <f t="shared" si="188"/>
        <v>5.1625457834398432E-2</v>
      </c>
      <c r="AN1716" s="1">
        <f t="shared" si="189"/>
        <v>0.14889552980132706</v>
      </c>
    </row>
    <row r="1717" spans="31:40" ht="15" customHeight="1" x14ac:dyDescent="0.15">
      <c r="AE1717" s="1">
        <f>IF(COUNTIF(AE$2:AE1716,AE1716)=AE1716,AE1716-1,AE1716)</f>
        <v>82</v>
      </c>
      <c r="AF1717" s="6">
        <f t="shared" si="186"/>
        <v>0.18000000000000002</v>
      </c>
      <c r="AG1717" s="7">
        <f t="shared" si="187"/>
        <v>0.68000000000000038</v>
      </c>
      <c r="AH1717" s="8">
        <f t="shared" si="183"/>
        <v>0.13999999999999957</v>
      </c>
      <c r="AJ1717" s="4">
        <f t="shared" si="184"/>
        <v>0.19599999999999995</v>
      </c>
      <c r="AK1717" s="4">
        <f t="shared" si="185"/>
        <v>9.4520473972573807E-2</v>
      </c>
      <c r="AM1717" s="1">
        <f t="shared" si="188"/>
        <v>5.1655577704780228E-2</v>
      </c>
      <c r="AN1717" s="1">
        <f t="shared" si="189"/>
        <v>0.14895322847682374</v>
      </c>
    </row>
    <row r="1718" spans="31:40" ht="15" customHeight="1" x14ac:dyDescent="0.15">
      <c r="AE1718" s="1">
        <f>IF(COUNTIF(AE$2:AE1717,AE1717)=AE1717,AE1717-1,AE1717)</f>
        <v>82</v>
      </c>
      <c r="AF1718" s="6">
        <f t="shared" si="186"/>
        <v>0.18000000000000002</v>
      </c>
      <c r="AG1718" s="7">
        <f t="shared" si="187"/>
        <v>0.69000000000000039</v>
      </c>
      <c r="AH1718" s="8">
        <f t="shared" si="183"/>
        <v>0.12999999999999956</v>
      </c>
      <c r="AJ1718" s="4">
        <f t="shared" si="184"/>
        <v>0.19499999999999995</v>
      </c>
      <c r="AK1718" s="4">
        <f t="shared" si="185"/>
        <v>9.5077284353309144E-2</v>
      </c>
      <c r="AM1718" s="1">
        <f t="shared" si="188"/>
        <v>5.1685697575162025E-2</v>
      </c>
      <c r="AN1718" s="1">
        <f t="shared" si="189"/>
        <v>0.14901092715232045</v>
      </c>
    </row>
    <row r="1719" spans="31:40" ht="15" customHeight="1" x14ac:dyDescent="0.15">
      <c r="AE1719" s="1">
        <f>IF(COUNTIF(AE$2:AE1718,AE1718)=AE1718,AE1718-1,AE1718)</f>
        <v>82</v>
      </c>
      <c r="AF1719" s="6">
        <f t="shared" si="186"/>
        <v>0.18000000000000002</v>
      </c>
      <c r="AG1719" s="7">
        <f t="shared" si="187"/>
        <v>0.7000000000000004</v>
      </c>
      <c r="AH1719" s="8">
        <f t="shared" si="183"/>
        <v>0.11999999999999955</v>
      </c>
      <c r="AJ1719" s="4">
        <f t="shared" si="184"/>
        <v>0.19399999999999995</v>
      </c>
      <c r="AK1719" s="4">
        <f t="shared" si="185"/>
        <v>9.5661904643384574E-2</v>
      </c>
      <c r="AM1719" s="1">
        <f t="shared" si="188"/>
        <v>5.1715817445543821E-2</v>
      </c>
      <c r="AN1719" s="1">
        <f t="shared" si="189"/>
        <v>0.14906862582781713</v>
      </c>
    </row>
    <row r="1720" spans="31:40" ht="15" customHeight="1" x14ac:dyDescent="0.15">
      <c r="AE1720" s="1">
        <f>IF(COUNTIF(AE$2:AE1719,AE1719)=AE1719,AE1719-1,AE1719)</f>
        <v>82</v>
      </c>
      <c r="AF1720" s="6">
        <f t="shared" si="186"/>
        <v>0.18000000000000002</v>
      </c>
      <c r="AG1720" s="7">
        <f t="shared" si="187"/>
        <v>0.71000000000000041</v>
      </c>
      <c r="AH1720" s="8">
        <f t="shared" si="183"/>
        <v>0.10999999999999954</v>
      </c>
      <c r="AJ1720" s="4">
        <f t="shared" si="184"/>
        <v>0.19299999999999995</v>
      </c>
      <c r="AK1720" s="4">
        <f t="shared" si="185"/>
        <v>9.6273828219303734E-2</v>
      </c>
      <c r="AM1720" s="1">
        <f t="shared" si="188"/>
        <v>5.1745937315925618E-2</v>
      </c>
      <c r="AN1720" s="1">
        <f t="shared" si="189"/>
        <v>0.14912632450331381</v>
      </c>
    </row>
    <row r="1721" spans="31:40" ht="15" customHeight="1" x14ac:dyDescent="0.15">
      <c r="AE1721" s="1">
        <f>IF(COUNTIF(AE$2:AE1720,AE1720)=AE1720,AE1720-1,AE1720)</f>
        <v>82</v>
      </c>
      <c r="AF1721" s="6">
        <f t="shared" si="186"/>
        <v>0.18000000000000002</v>
      </c>
      <c r="AG1721" s="7">
        <f t="shared" si="187"/>
        <v>0.72000000000000042</v>
      </c>
      <c r="AH1721" s="8">
        <f t="shared" si="183"/>
        <v>9.9999999999999534E-2</v>
      </c>
      <c r="AJ1721" s="4">
        <f t="shared" si="184"/>
        <v>0.19199999999999995</v>
      </c>
      <c r="AK1721" s="4">
        <f t="shared" si="185"/>
        <v>9.6912537888551906E-2</v>
      </c>
      <c r="AM1721" s="1">
        <f t="shared" si="188"/>
        <v>5.1776057186307414E-2</v>
      </c>
      <c r="AN1721" s="1">
        <f t="shared" si="189"/>
        <v>0.14918402317881052</v>
      </c>
    </row>
    <row r="1722" spans="31:40" ht="15" customHeight="1" x14ac:dyDescent="0.15">
      <c r="AE1722" s="1">
        <f>IF(COUNTIF(AE$2:AE1721,AE1721)=AE1721,AE1721-1,AE1721)</f>
        <v>82</v>
      </c>
      <c r="AF1722" s="6">
        <f t="shared" si="186"/>
        <v>0.18000000000000002</v>
      </c>
      <c r="AG1722" s="7">
        <f t="shared" si="187"/>
        <v>0.73000000000000043</v>
      </c>
      <c r="AH1722" s="8">
        <f t="shared" si="183"/>
        <v>8.9999999999999525E-2</v>
      </c>
      <c r="AJ1722" s="4">
        <f t="shared" si="184"/>
        <v>0.19099999999999995</v>
      </c>
      <c r="AK1722" s="4">
        <f t="shared" si="185"/>
        <v>9.7577507654172044E-2</v>
      </c>
      <c r="AM1722" s="1">
        <f t="shared" si="188"/>
        <v>5.1806177056689211E-2</v>
      </c>
      <c r="AN1722" s="1">
        <f t="shared" si="189"/>
        <v>0.1492417218543072</v>
      </c>
    </row>
    <row r="1723" spans="31:40" ht="15" customHeight="1" x14ac:dyDescent="0.15">
      <c r="AE1723" s="1">
        <f>IF(COUNTIF(AE$2:AE1722,AE1722)=AE1722,AE1722-1,AE1722)</f>
        <v>82</v>
      </c>
      <c r="AF1723" s="6">
        <f t="shared" si="186"/>
        <v>0.18000000000000002</v>
      </c>
      <c r="AG1723" s="7">
        <f t="shared" si="187"/>
        <v>0.74000000000000044</v>
      </c>
      <c r="AH1723" s="8">
        <f t="shared" si="183"/>
        <v>7.9999999999999516E-2</v>
      </c>
      <c r="AJ1723" s="4">
        <f t="shared" si="184"/>
        <v>0.18999999999999995</v>
      </c>
      <c r="AK1723" s="4">
        <f t="shared" si="185"/>
        <v>9.8268204420351585E-2</v>
      </c>
      <c r="AM1723" s="1">
        <f t="shared" si="188"/>
        <v>5.1836296927071007E-2</v>
      </c>
      <c r="AN1723" s="1">
        <f t="shared" si="189"/>
        <v>0.14929942052980388</v>
      </c>
    </row>
    <row r="1724" spans="31:40" ht="15" customHeight="1" x14ac:dyDescent="0.15">
      <c r="AE1724" s="1">
        <f>IF(COUNTIF(AE$2:AE1723,AE1723)=AE1723,AE1723-1,AE1723)</f>
        <v>82</v>
      </c>
      <c r="AF1724" s="6">
        <f t="shared" si="186"/>
        <v>0.18000000000000002</v>
      </c>
      <c r="AG1724" s="7">
        <f t="shared" si="187"/>
        <v>0.75000000000000044</v>
      </c>
      <c r="AH1724" s="8">
        <f t="shared" si="183"/>
        <v>6.9999999999999507E-2</v>
      </c>
      <c r="AJ1724" s="4">
        <f t="shared" si="184"/>
        <v>0.18899999999999995</v>
      </c>
      <c r="AK1724" s="4">
        <f t="shared" si="185"/>
        <v>9.8984089630606828E-2</v>
      </c>
      <c r="AM1724" s="1">
        <f t="shared" si="188"/>
        <v>5.1866416797452804E-2</v>
      </c>
      <c r="AN1724" s="1">
        <f t="shared" si="189"/>
        <v>0.14935711920530059</v>
      </c>
    </row>
    <row r="1725" spans="31:40" ht="15" customHeight="1" x14ac:dyDescent="0.15">
      <c r="AE1725" s="1">
        <f>IF(COUNTIF(AE$2:AE1724,AE1724)=AE1724,AE1724-1,AE1724)</f>
        <v>82</v>
      </c>
      <c r="AF1725" s="6">
        <f t="shared" si="186"/>
        <v>0.18000000000000002</v>
      </c>
      <c r="AG1725" s="7">
        <f t="shared" si="187"/>
        <v>0.76000000000000045</v>
      </c>
      <c r="AH1725" s="8">
        <f t="shared" si="183"/>
        <v>5.9999999999999498E-2</v>
      </c>
      <c r="AJ1725" s="4">
        <f t="shared" si="184"/>
        <v>0.18799999999999994</v>
      </c>
      <c r="AK1725" s="4">
        <f t="shared" si="185"/>
        <v>9.9724620831568009E-2</v>
      </c>
      <c r="AM1725" s="1">
        <f t="shared" si="188"/>
        <v>5.18965366678346E-2</v>
      </c>
      <c r="AN1725" s="1">
        <f t="shared" si="189"/>
        <v>0.14941481788079727</v>
      </c>
    </row>
    <row r="1726" spans="31:40" ht="15" customHeight="1" x14ac:dyDescent="0.15">
      <c r="AE1726" s="1">
        <f>IF(COUNTIF(AE$2:AE1725,AE1725)=AE1725,AE1725-1,AE1725)</f>
        <v>82</v>
      </c>
      <c r="AF1726" s="6">
        <f t="shared" si="186"/>
        <v>0.18000000000000002</v>
      </c>
      <c r="AG1726" s="7">
        <f t="shared" si="187"/>
        <v>0.77000000000000046</v>
      </c>
      <c r="AH1726" s="8">
        <f t="shared" ref="AH1726:AH1789" si="190">1-AF1726-AG1726</f>
        <v>4.9999999999999489E-2</v>
      </c>
      <c r="AJ1726" s="4">
        <f t="shared" ref="AJ1726:AJ1789" si="191">AF1726*$C$4+AG1726*$C$5+AH1726*$C$6</f>
        <v>0.18699999999999994</v>
      </c>
      <c r="AK1726" s="4">
        <f t="shared" si="185"/>
        <v>0.10048925315674312</v>
      </c>
      <c r="AM1726" s="1">
        <f t="shared" si="188"/>
        <v>5.1926656538216397E-2</v>
      </c>
      <c r="AN1726" s="1">
        <f t="shared" si="189"/>
        <v>0.14947251655629396</v>
      </c>
    </row>
    <row r="1727" spans="31:40" ht="15" customHeight="1" x14ac:dyDescent="0.15">
      <c r="AE1727" s="1">
        <f>IF(COUNTIF(AE$2:AE1726,AE1726)=AE1726,AE1726-1,AE1726)</f>
        <v>82</v>
      </c>
      <c r="AF1727" s="6">
        <f t="shared" si="186"/>
        <v>0.18000000000000002</v>
      </c>
      <c r="AG1727" s="7">
        <f t="shared" si="187"/>
        <v>0.78000000000000047</v>
      </c>
      <c r="AH1727" s="8">
        <f t="shared" si="190"/>
        <v>3.999999999999948E-2</v>
      </c>
      <c r="AJ1727" s="4">
        <f t="shared" si="191"/>
        <v>0.18599999999999994</v>
      </c>
      <c r="AK1727" s="4">
        <f t="shared" si="185"/>
        <v>0.10127744072595835</v>
      </c>
      <c r="AM1727" s="1">
        <f t="shared" si="188"/>
        <v>5.1956776408598193E-2</v>
      </c>
      <c r="AN1727" s="1">
        <f t="shared" si="189"/>
        <v>0.14953021523179066</v>
      </c>
    </row>
    <row r="1728" spans="31:40" ht="15" customHeight="1" x14ac:dyDescent="0.15">
      <c r="AE1728" s="1">
        <f>IF(COUNTIF(AE$2:AE1727,AE1727)=AE1727,AE1727-1,AE1727)</f>
        <v>82</v>
      </c>
      <c r="AF1728" s="6">
        <f t="shared" si="186"/>
        <v>0.18000000000000002</v>
      </c>
      <c r="AG1728" s="7">
        <f t="shared" si="187"/>
        <v>0.79000000000000048</v>
      </c>
      <c r="AH1728" s="8">
        <f t="shared" si="190"/>
        <v>2.9999999999999472E-2</v>
      </c>
      <c r="AJ1728" s="4">
        <f t="shared" si="191"/>
        <v>0.18499999999999994</v>
      </c>
      <c r="AK1728" s="4">
        <f t="shared" si="185"/>
        <v>0.10208863795741427</v>
      </c>
      <c r="AM1728" s="1">
        <f t="shared" si="188"/>
        <v>5.198689627897999E-2</v>
      </c>
      <c r="AN1728" s="1">
        <f t="shared" si="189"/>
        <v>0.14958791390728735</v>
      </c>
    </row>
    <row r="1729" spans="31:40" ht="15" customHeight="1" x14ac:dyDescent="0.15">
      <c r="AE1729" s="1">
        <f>IF(COUNTIF(AE$2:AE1728,AE1728)=AE1728,AE1728-1,AE1728)</f>
        <v>82</v>
      </c>
      <c r="AF1729" s="6">
        <f t="shared" si="186"/>
        <v>0.18000000000000002</v>
      </c>
      <c r="AG1729" s="7">
        <f t="shared" si="187"/>
        <v>0.80000000000000049</v>
      </c>
      <c r="AH1729" s="8">
        <f t="shared" si="190"/>
        <v>1.9999999999999463E-2</v>
      </c>
      <c r="AJ1729" s="4">
        <f t="shared" si="191"/>
        <v>0.18399999999999994</v>
      </c>
      <c r="AK1729" s="4">
        <f t="shared" si="185"/>
        <v>0.1029223007904507</v>
      </c>
      <c r="AM1729" s="1">
        <f t="shared" si="188"/>
        <v>5.2017016149361786E-2</v>
      </c>
      <c r="AN1729" s="1">
        <f t="shared" si="189"/>
        <v>0.14964561258278403</v>
      </c>
    </row>
    <row r="1730" spans="31:40" ht="15" customHeight="1" x14ac:dyDescent="0.15">
      <c r="AE1730" s="1">
        <f>IF(COUNTIF(AE$2:AE1729,AE1729)=AE1729,AE1729-1,AE1729)</f>
        <v>82</v>
      </c>
      <c r="AF1730" s="6">
        <f t="shared" si="186"/>
        <v>0.18000000000000002</v>
      </c>
      <c r="AG1730" s="7">
        <f t="shared" si="187"/>
        <v>0.8100000000000005</v>
      </c>
      <c r="AH1730" s="8">
        <f t="shared" si="190"/>
        <v>9.9999999999994538E-3</v>
      </c>
      <c r="AJ1730" s="4">
        <f t="shared" si="191"/>
        <v>0.18299999999999994</v>
      </c>
      <c r="AK1730" s="4">
        <f t="shared" ref="AK1730:AK1793" si="192">SQRT(AF1730^2*E$4+AG1730^2*F$5+AH1730^2*G$6+2*AF1730*AG1730*E$5+2*AF1730*AH1730*E$6+2*AG1730*AH1730*F$6)</f>
        <v>0.10377788781816678</v>
      </c>
      <c r="AM1730" s="1">
        <f t="shared" si="188"/>
        <v>5.2047136019743583E-2</v>
      </c>
      <c r="AN1730" s="1">
        <f t="shared" si="189"/>
        <v>0.14970331125828074</v>
      </c>
    </row>
    <row r="1731" spans="31:40" ht="15" customHeight="1" x14ac:dyDescent="0.15">
      <c r="AE1731" s="1">
        <f>IF(COUNTIF(AE$2:AE1730,AE1730)=AE1730,AE1730-1,AE1730)</f>
        <v>81</v>
      </c>
      <c r="AF1731" s="6">
        <f t="shared" ref="AF1731:AF1794" si="193">IF(AE1731=AE1730,AF1730,AF1730+0.01*(1-3*M$39))</f>
        <v>0.19000000000000003</v>
      </c>
      <c r="AG1731" s="7">
        <f t="shared" ref="AG1731:AG1794" si="194">IF(AE1731=AE1730,AG1730+0.01*(1-3*M$39),M$39)</f>
        <v>0</v>
      </c>
      <c r="AH1731" s="8">
        <f t="shared" si="190"/>
        <v>0.80999999999999994</v>
      </c>
      <c r="AJ1731" s="4">
        <f t="shared" si="191"/>
        <v>0.26199999999999996</v>
      </c>
      <c r="AK1731" s="4">
        <f t="shared" si="192"/>
        <v>0.12394615766533466</v>
      </c>
      <c r="AM1731" s="1">
        <f t="shared" si="188"/>
        <v>5.2077255890125379E-2</v>
      </c>
      <c r="AN1731" s="1">
        <f t="shared" si="189"/>
        <v>0.14976100993377742</v>
      </c>
    </row>
    <row r="1732" spans="31:40" ht="15" customHeight="1" x14ac:dyDescent="0.15">
      <c r="AE1732" s="1">
        <f>IF(COUNTIF(AE$2:AE1731,AE1731)=AE1731,AE1731-1,AE1731)</f>
        <v>81</v>
      </c>
      <c r="AF1732" s="6">
        <f t="shared" si="193"/>
        <v>0.19000000000000003</v>
      </c>
      <c r="AG1732" s="7">
        <f t="shared" si="194"/>
        <v>0.01</v>
      </c>
      <c r="AH1732" s="8">
        <f t="shared" si="190"/>
        <v>0.79999999999999993</v>
      </c>
      <c r="AJ1732" s="4">
        <f t="shared" si="191"/>
        <v>0.26099999999999995</v>
      </c>
      <c r="AK1732" s="4">
        <f t="shared" si="192"/>
        <v>0.12275406306921167</v>
      </c>
      <c r="AM1732" s="1">
        <f t="shared" ref="AM1732:AM1795" si="195">AM1731+0.0003*Z$34</f>
        <v>5.2107375760507176E-2</v>
      </c>
      <c r="AN1732" s="1">
        <f t="shared" ref="AN1732:AN1795" si="196">F$37*AM1732+C$7</f>
        <v>0.1498187086092741</v>
      </c>
    </row>
    <row r="1733" spans="31:40" ht="15" customHeight="1" x14ac:dyDescent="0.15">
      <c r="AE1733" s="1">
        <f>IF(COUNTIF(AE$2:AE1732,AE1732)=AE1732,AE1732-1,AE1732)</f>
        <v>81</v>
      </c>
      <c r="AF1733" s="6">
        <f t="shared" si="193"/>
        <v>0.19000000000000003</v>
      </c>
      <c r="AG1733" s="7">
        <f t="shared" si="194"/>
        <v>0.02</v>
      </c>
      <c r="AH1733" s="8">
        <f t="shared" si="190"/>
        <v>0.78999999999999992</v>
      </c>
      <c r="AJ1733" s="4">
        <f t="shared" si="191"/>
        <v>0.25999999999999995</v>
      </c>
      <c r="AK1733" s="4">
        <f t="shared" si="192"/>
        <v>0.12157470954108834</v>
      </c>
      <c r="AM1733" s="1">
        <f t="shared" si="195"/>
        <v>5.2137495630888972E-2</v>
      </c>
      <c r="AN1733" s="1">
        <f t="shared" si="196"/>
        <v>0.14987640728477081</v>
      </c>
    </row>
    <row r="1734" spans="31:40" ht="15" customHeight="1" x14ac:dyDescent="0.15">
      <c r="AE1734" s="1">
        <f>IF(COUNTIF(AE$2:AE1733,AE1733)=AE1733,AE1733-1,AE1733)</f>
        <v>81</v>
      </c>
      <c r="AF1734" s="6">
        <f t="shared" si="193"/>
        <v>0.19000000000000003</v>
      </c>
      <c r="AG1734" s="7">
        <f t="shared" si="194"/>
        <v>0.03</v>
      </c>
      <c r="AH1734" s="8">
        <f t="shared" si="190"/>
        <v>0.77999999999999992</v>
      </c>
      <c r="AJ1734" s="4">
        <f t="shared" si="191"/>
        <v>0.25899999999999995</v>
      </c>
      <c r="AK1734" s="4">
        <f t="shared" si="192"/>
        <v>0.12040847146276709</v>
      </c>
      <c r="AM1734" s="1">
        <f t="shared" si="195"/>
        <v>5.2167615501270768E-2</v>
      </c>
      <c r="AN1734" s="1">
        <f t="shared" si="196"/>
        <v>0.14993410596026749</v>
      </c>
    </row>
    <row r="1735" spans="31:40" ht="15" customHeight="1" x14ac:dyDescent="0.15">
      <c r="AE1735" s="1">
        <f>IF(COUNTIF(AE$2:AE1734,AE1734)=AE1734,AE1734-1,AE1734)</f>
        <v>81</v>
      </c>
      <c r="AF1735" s="6">
        <f t="shared" si="193"/>
        <v>0.19000000000000003</v>
      </c>
      <c r="AG1735" s="7">
        <f t="shared" si="194"/>
        <v>0.04</v>
      </c>
      <c r="AH1735" s="8">
        <f t="shared" si="190"/>
        <v>0.76999999999999991</v>
      </c>
      <c r="AJ1735" s="4">
        <f t="shared" si="191"/>
        <v>0.25799999999999995</v>
      </c>
      <c r="AK1735" s="4">
        <f t="shared" si="192"/>
        <v>0.11925573361478263</v>
      </c>
      <c r="AM1735" s="1">
        <f t="shared" si="195"/>
        <v>5.2197735371652565E-2</v>
      </c>
      <c r="AN1735" s="1">
        <f t="shared" si="196"/>
        <v>0.14999180463576417</v>
      </c>
    </row>
    <row r="1736" spans="31:40" ht="15" customHeight="1" x14ac:dyDescent="0.15">
      <c r="AE1736" s="1">
        <f>IF(COUNTIF(AE$2:AE1735,AE1735)=AE1735,AE1735-1,AE1735)</f>
        <v>81</v>
      </c>
      <c r="AF1736" s="6">
        <f t="shared" si="193"/>
        <v>0.19000000000000003</v>
      </c>
      <c r="AG1736" s="7">
        <f t="shared" si="194"/>
        <v>0.05</v>
      </c>
      <c r="AH1736" s="8">
        <f t="shared" si="190"/>
        <v>0.7599999999999999</v>
      </c>
      <c r="AJ1736" s="4">
        <f t="shared" si="191"/>
        <v>0.25699999999999995</v>
      </c>
      <c r="AK1736" s="4">
        <f t="shared" si="192"/>
        <v>0.11811689125607733</v>
      </c>
      <c r="AM1736" s="1">
        <f t="shared" si="195"/>
        <v>5.2227855242034361E-2</v>
      </c>
      <c r="AN1736" s="1">
        <f t="shared" si="196"/>
        <v>0.15004950331126088</v>
      </c>
    </row>
    <row r="1737" spans="31:40" ht="15" customHeight="1" x14ac:dyDescent="0.15">
      <c r="AE1737" s="1">
        <f>IF(COUNTIF(AE$2:AE1736,AE1736)=AE1736,AE1736-1,AE1736)</f>
        <v>81</v>
      </c>
      <c r="AF1737" s="6">
        <f t="shared" si="193"/>
        <v>0.19000000000000003</v>
      </c>
      <c r="AG1737" s="7">
        <f t="shared" si="194"/>
        <v>6.0000000000000005E-2</v>
      </c>
      <c r="AH1737" s="8">
        <f t="shared" si="190"/>
        <v>0.74999999999999989</v>
      </c>
      <c r="AJ1737" s="4">
        <f t="shared" si="191"/>
        <v>0.25599999999999995</v>
      </c>
      <c r="AK1737" s="4">
        <f t="shared" si="192"/>
        <v>0.11699235017726585</v>
      </c>
      <c r="AM1737" s="1">
        <f t="shared" si="195"/>
        <v>5.2257975112416158E-2</v>
      </c>
      <c r="AN1737" s="1">
        <f t="shared" si="196"/>
        <v>0.15010720198675759</v>
      </c>
    </row>
    <row r="1738" spans="31:40" ht="15" customHeight="1" x14ac:dyDescent="0.15">
      <c r="AE1738" s="1">
        <f>IF(COUNTIF(AE$2:AE1737,AE1737)=AE1737,AE1737-1,AE1737)</f>
        <v>81</v>
      </c>
      <c r="AF1738" s="6">
        <f t="shared" si="193"/>
        <v>0.19000000000000003</v>
      </c>
      <c r="AG1738" s="7">
        <f t="shared" si="194"/>
        <v>7.0000000000000007E-2</v>
      </c>
      <c r="AH1738" s="8">
        <f t="shared" si="190"/>
        <v>0.74</v>
      </c>
      <c r="AJ1738" s="4">
        <f t="shared" si="191"/>
        <v>0.255</v>
      </c>
      <c r="AK1738" s="4">
        <f t="shared" si="192"/>
        <v>0.11588252672426504</v>
      </c>
      <c r="AM1738" s="1">
        <f t="shared" si="195"/>
        <v>5.2288094982797954E-2</v>
      </c>
      <c r="AN1738" s="1">
        <f t="shared" si="196"/>
        <v>0.15016490066225424</v>
      </c>
    </row>
    <row r="1739" spans="31:40" ht="15" customHeight="1" x14ac:dyDescent="0.15">
      <c r="AE1739" s="1">
        <f>IF(COUNTIF(AE$2:AE1738,AE1738)=AE1738,AE1738-1,AE1738)</f>
        <v>81</v>
      </c>
      <c r="AF1739" s="6">
        <f t="shared" si="193"/>
        <v>0.19000000000000003</v>
      </c>
      <c r="AG1739" s="7">
        <f t="shared" si="194"/>
        <v>0.08</v>
      </c>
      <c r="AH1739" s="8">
        <f t="shared" si="190"/>
        <v>0.73</v>
      </c>
      <c r="AJ1739" s="4">
        <f t="shared" si="191"/>
        <v>0.254</v>
      </c>
      <c r="AK1739" s="4">
        <f t="shared" si="192"/>
        <v>0.11478784778886657</v>
      </c>
      <c r="AM1739" s="1">
        <f t="shared" si="195"/>
        <v>5.2318214853179751E-2</v>
      </c>
      <c r="AN1739" s="1">
        <f t="shared" si="196"/>
        <v>0.15022259933775095</v>
      </c>
    </row>
    <row r="1740" spans="31:40" ht="15" customHeight="1" x14ac:dyDescent="0.15">
      <c r="AE1740" s="1">
        <f>IF(COUNTIF(AE$2:AE1739,AE1739)=AE1739,AE1739-1,AE1739)</f>
        <v>81</v>
      </c>
      <c r="AF1740" s="6">
        <f t="shared" si="193"/>
        <v>0.19000000000000003</v>
      </c>
      <c r="AG1740" s="7">
        <f t="shared" si="194"/>
        <v>0.09</v>
      </c>
      <c r="AH1740" s="8">
        <f t="shared" si="190"/>
        <v>0.72</v>
      </c>
      <c r="AJ1740" s="4">
        <f t="shared" si="191"/>
        <v>0.253</v>
      </c>
      <c r="AK1740" s="4">
        <f t="shared" si="192"/>
        <v>0.11370875076263919</v>
      </c>
      <c r="AM1740" s="1">
        <f t="shared" si="195"/>
        <v>5.2348334723561547E-2</v>
      </c>
      <c r="AN1740" s="1">
        <f t="shared" si="196"/>
        <v>0.15028029801324766</v>
      </c>
    </row>
    <row r="1741" spans="31:40" ht="15" customHeight="1" x14ac:dyDescent="0.15">
      <c r="AE1741" s="1">
        <f>IF(COUNTIF(AE$2:AE1740,AE1740)=AE1740,AE1740-1,AE1740)</f>
        <v>81</v>
      </c>
      <c r="AF1741" s="6">
        <f t="shared" si="193"/>
        <v>0.19000000000000003</v>
      </c>
      <c r="AG1741" s="7">
        <f t="shared" si="194"/>
        <v>9.9999999999999992E-2</v>
      </c>
      <c r="AH1741" s="8">
        <f t="shared" si="190"/>
        <v>0.71</v>
      </c>
      <c r="AJ1741" s="4">
        <f t="shared" si="191"/>
        <v>0.252</v>
      </c>
      <c r="AK1741" s="4">
        <f t="shared" si="192"/>
        <v>0.11264568345036573</v>
      </c>
      <c r="AM1741" s="1">
        <f t="shared" si="195"/>
        <v>5.2378454593943344E-2</v>
      </c>
      <c r="AN1741" s="1">
        <f t="shared" si="196"/>
        <v>0.15033799668874431</v>
      </c>
    </row>
    <row r="1742" spans="31:40" ht="15" customHeight="1" x14ac:dyDescent="0.15">
      <c r="AE1742" s="1">
        <f>IF(COUNTIF(AE$2:AE1741,AE1741)=AE1741,AE1741-1,AE1741)</f>
        <v>81</v>
      </c>
      <c r="AF1742" s="6">
        <f t="shared" si="193"/>
        <v>0.19000000000000003</v>
      </c>
      <c r="AG1742" s="7">
        <f t="shared" si="194"/>
        <v>0.10999999999999999</v>
      </c>
      <c r="AH1742" s="8">
        <f t="shared" si="190"/>
        <v>0.7</v>
      </c>
      <c r="AJ1742" s="4">
        <f t="shared" si="191"/>
        <v>0.251</v>
      </c>
      <c r="AK1742" s="4">
        <f t="shared" si="192"/>
        <v>0.11159910393905498</v>
      </c>
      <c r="AM1742" s="1">
        <f t="shared" si="195"/>
        <v>5.240857446432514E-2</v>
      </c>
      <c r="AN1742" s="1">
        <f t="shared" si="196"/>
        <v>0.15039569536424102</v>
      </c>
    </row>
    <row r="1743" spans="31:40" ht="15" customHeight="1" x14ac:dyDescent="0.15">
      <c r="AE1743" s="1">
        <f>IF(COUNTIF(AE$2:AE1742,AE1742)=AE1742,AE1742-1,AE1742)</f>
        <v>81</v>
      </c>
      <c r="AF1743" s="6">
        <f t="shared" si="193"/>
        <v>0.19000000000000003</v>
      </c>
      <c r="AG1743" s="7">
        <f t="shared" si="194"/>
        <v>0.11999999999999998</v>
      </c>
      <c r="AH1743" s="8">
        <f t="shared" si="190"/>
        <v>0.69</v>
      </c>
      <c r="AJ1743" s="4">
        <f t="shared" si="191"/>
        <v>0.25</v>
      </c>
      <c r="AK1743" s="4">
        <f t="shared" si="192"/>
        <v>0.11056948041842286</v>
      </c>
      <c r="AM1743" s="1">
        <f t="shared" si="195"/>
        <v>5.2438694334706937E-2</v>
      </c>
      <c r="AN1743" s="1">
        <f t="shared" si="196"/>
        <v>0.15045339403973773</v>
      </c>
    </row>
    <row r="1744" spans="31:40" ht="15" customHeight="1" x14ac:dyDescent="0.15">
      <c r="AE1744" s="1">
        <f>IF(COUNTIF(AE$2:AE1743,AE1743)=AE1743,AE1743-1,AE1743)</f>
        <v>81</v>
      </c>
      <c r="AF1744" s="6">
        <f t="shared" si="193"/>
        <v>0.19000000000000003</v>
      </c>
      <c r="AG1744" s="7">
        <f t="shared" si="194"/>
        <v>0.12999999999999998</v>
      </c>
      <c r="AH1744" s="8">
        <f t="shared" si="190"/>
        <v>0.67999999999999994</v>
      </c>
      <c r="AJ1744" s="4">
        <f t="shared" si="191"/>
        <v>0.249</v>
      </c>
      <c r="AK1744" s="4">
        <f t="shared" si="192"/>
        <v>0.10955729094861738</v>
      </c>
      <c r="AM1744" s="1">
        <f t="shared" si="195"/>
        <v>5.2468814205088733E-2</v>
      </c>
      <c r="AN1744" s="1">
        <f t="shared" si="196"/>
        <v>0.15051109271523438</v>
      </c>
    </row>
    <row r="1745" spans="31:40" ht="15" customHeight="1" x14ac:dyDescent="0.15">
      <c r="AE1745" s="1">
        <f>IF(COUNTIF(AE$2:AE1744,AE1744)=AE1744,AE1744-1,AE1744)</f>
        <v>81</v>
      </c>
      <c r="AF1745" s="6">
        <f t="shared" si="193"/>
        <v>0.19000000000000003</v>
      </c>
      <c r="AG1745" s="7">
        <f t="shared" si="194"/>
        <v>0.13999999999999999</v>
      </c>
      <c r="AH1745" s="8">
        <f t="shared" si="190"/>
        <v>0.66999999999999993</v>
      </c>
      <c r="AJ1745" s="4">
        <f t="shared" si="191"/>
        <v>0.248</v>
      </c>
      <c r="AK1745" s="4">
        <f t="shared" si="192"/>
        <v>0.10856302317087525</v>
      </c>
      <c r="AM1745" s="1">
        <f t="shared" si="195"/>
        <v>5.249893407547053E-2</v>
      </c>
      <c r="AN1745" s="1">
        <f t="shared" si="196"/>
        <v>0.15056879139073109</v>
      </c>
    </row>
    <row r="1746" spans="31:40" ht="15" customHeight="1" x14ac:dyDescent="0.15">
      <c r="AE1746" s="1">
        <f>IF(COUNTIF(AE$2:AE1745,AE1745)=AE1745,AE1745-1,AE1745)</f>
        <v>81</v>
      </c>
      <c r="AF1746" s="6">
        <f t="shared" si="193"/>
        <v>0.19000000000000003</v>
      </c>
      <c r="AG1746" s="7">
        <f t="shared" si="194"/>
        <v>0.15</v>
      </c>
      <c r="AH1746" s="8">
        <f t="shared" si="190"/>
        <v>0.65999999999999992</v>
      </c>
      <c r="AJ1746" s="4">
        <f t="shared" si="191"/>
        <v>0.247</v>
      </c>
      <c r="AK1746" s="4">
        <f t="shared" si="192"/>
        <v>0.10758717395675005</v>
      </c>
      <c r="AM1746" s="1">
        <f t="shared" si="195"/>
        <v>5.2529053945852326E-2</v>
      </c>
      <c r="AN1746" s="1">
        <f t="shared" si="196"/>
        <v>0.1506264900662278</v>
      </c>
    </row>
    <row r="1747" spans="31:40" ht="15" customHeight="1" x14ac:dyDescent="0.15">
      <c r="AE1747" s="1">
        <f>IF(COUNTIF(AE$2:AE1746,AE1746)=AE1746,AE1746-1,AE1746)</f>
        <v>81</v>
      </c>
      <c r="AF1747" s="6">
        <f t="shared" si="193"/>
        <v>0.19000000000000003</v>
      </c>
      <c r="AG1747" s="7">
        <f t="shared" si="194"/>
        <v>0.16</v>
      </c>
      <c r="AH1747" s="8">
        <f t="shared" si="190"/>
        <v>0.64999999999999991</v>
      </c>
      <c r="AJ1747" s="4">
        <f t="shared" si="191"/>
        <v>0.246</v>
      </c>
      <c r="AK1747" s="4">
        <f t="shared" si="192"/>
        <v>0.10663024899155021</v>
      </c>
      <c r="AM1747" s="1">
        <f t="shared" si="195"/>
        <v>5.2559173816234123E-2</v>
      </c>
      <c r="AN1747" s="1">
        <f t="shared" si="196"/>
        <v>0.15068418874172448</v>
      </c>
    </row>
    <row r="1748" spans="31:40" ht="15" customHeight="1" x14ac:dyDescent="0.15">
      <c r="AE1748" s="1">
        <f>IF(COUNTIF(AE$2:AE1747,AE1747)=AE1747,AE1747-1,AE1747)</f>
        <v>81</v>
      </c>
      <c r="AF1748" s="6">
        <f t="shared" si="193"/>
        <v>0.19000000000000003</v>
      </c>
      <c r="AG1748" s="7">
        <f t="shared" si="194"/>
        <v>0.17</v>
      </c>
      <c r="AH1748" s="8">
        <f t="shared" si="190"/>
        <v>0.6399999999999999</v>
      </c>
      <c r="AJ1748" s="4">
        <f t="shared" si="191"/>
        <v>0.245</v>
      </c>
      <c r="AK1748" s="4">
        <f t="shared" si="192"/>
        <v>0.10569276228767983</v>
      </c>
      <c r="AM1748" s="1">
        <f t="shared" si="195"/>
        <v>5.2589293686615919E-2</v>
      </c>
      <c r="AN1748" s="1">
        <f t="shared" si="196"/>
        <v>0.15074188741722117</v>
      </c>
    </row>
    <row r="1749" spans="31:40" ht="15" customHeight="1" x14ac:dyDescent="0.15">
      <c r="AE1749" s="1">
        <f>IF(COUNTIF(AE$2:AE1748,AE1748)=AE1748,AE1748-1,AE1748)</f>
        <v>81</v>
      </c>
      <c r="AF1749" s="6">
        <f t="shared" si="193"/>
        <v>0.19000000000000003</v>
      </c>
      <c r="AG1749" s="7">
        <f t="shared" si="194"/>
        <v>0.18000000000000002</v>
      </c>
      <c r="AH1749" s="8">
        <f t="shared" si="190"/>
        <v>0.62999999999999989</v>
      </c>
      <c r="AJ1749" s="4">
        <f t="shared" si="191"/>
        <v>0.24399999999999999</v>
      </c>
      <c r="AK1749" s="4">
        <f t="shared" si="192"/>
        <v>0.10477523562369113</v>
      </c>
      <c r="AM1749" s="1">
        <f t="shared" si="195"/>
        <v>5.2619413556997716E-2</v>
      </c>
      <c r="AN1749" s="1">
        <f t="shared" si="196"/>
        <v>0.15079958609271787</v>
      </c>
    </row>
    <row r="1750" spans="31:40" ht="15" customHeight="1" x14ac:dyDescent="0.15">
      <c r="AE1750" s="1">
        <f>IF(COUNTIF(AE$2:AE1749,AE1749)=AE1749,AE1749-1,AE1749)</f>
        <v>81</v>
      </c>
      <c r="AF1750" s="6">
        <f t="shared" si="193"/>
        <v>0.19000000000000003</v>
      </c>
      <c r="AG1750" s="7">
        <f t="shared" si="194"/>
        <v>0.19000000000000003</v>
      </c>
      <c r="AH1750" s="8">
        <f t="shared" si="190"/>
        <v>0.61999999999999988</v>
      </c>
      <c r="AJ1750" s="4">
        <f t="shared" si="191"/>
        <v>0.24299999999999999</v>
      </c>
      <c r="AK1750" s="4">
        <f t="shared" si="192"/>
        <v>0.10387819790504646</v>
      </c>
      <c r="AM1750" s="1">
        <f t="shared" si="195"/>
        <v>5.2649533427379512E-2</v>
      </c>
      <c r="AN1750" s="1">
        <f t="shared" si="196"/>
        <v>0.15085728476821456</v>
      </c>
    </row>
    <row r="1751" spans="31:40" ht="15" customHeight="1" x14ac:dyDescent="0.15">
      <c r="AE1751" s="1">
        <f>IF(COUNTIF(AE$2:AE1750,AE1750)=AE1750,AE1750-1,AE1750)</f>
        <v>81</v>
      </c>
      <c r="AF1751" s="6">
        <f t="shared" si="193"/>
        <v>0.19000000000000003</v>
      </c>
      <c r="AG1751" s="7">
        <f t="shared" si="194"/>
        <v>0.20000000000000004</v>
      </c>
      <c r="AH1751" s="8">
        <f t="shared" si="190"/>
        <v>0.60999999999999988</v>
      </c>
      <c r="AJ1751" s="4">
        <f t="shared" si="191"/>
        <v>0.24199999999999999</v>
      </c>
      <c r="AK1751" s="4">
        <f t="shared" si="192"/>
        <v>0.10300218444285537</v>
      </c>
      <c r="AM1751" s="1">
        <f t="shared" si="195"/>
        <v>5.2679653297761309E-2</v>
      </c>
      <c r="AN1751" s="1">
        <f t="shared" si="196"/>
        <v>0.15091498344371124</v>
      </c>
    </row>
    <row r="1752" spans="31:40" ht="15" customHeight="1" x14ac:dyDescent="0.15">
      <c r="AE1752" s="1">
        <f>IF(COUNTIF(AE$2:AE1751,AE1751)=AE1751,AE1751-1,AE1751)</f>
        <v>81</v>
      </c>
      <c r="AF1752" s="6">
        <f t="shared" si="193"/>
        <v>0.19000000000000003</v>
      </c>
      <c r="AG1752" s="7">
        <f t="shared" si="194"/>
        <v>0.21000000000000005</v>
      </c>
      <c r="AH1752" s="8">
        <f t="shared" si="190"/>
        <v>0.59999999999999987</v>
      </c>
      <c r="AJ1752" s="4">
        <f t="shared" si="191"/>
        <v>0.24099999999999999</v>
      </c>
      <c r="AK1752" s="4">
        <f t="shared" si="192"/>
        <v>0.10214773614720983</v>
      </c>
      <c r="AM1752" s="1">
        <f t="shared" si="195"/>
        <v>5.2709773168143105E-2</v>
      </c>
      <c r="AN1752" s="1">
        <f t="shared" si="196"/>
        <v>0.15097268211920795</v>
      </c>
    </row>
    <row r="1753" spans="31:40" ht="15" customHeight="1" x14ac:dyDescent="0.15">
      <c r="AE1753" s="1">
        <f>IF(COUNTIF(AE$2:AE1752,AE1752)=AE1752,AE1752-1,AE1752)</f>
        <v>81</v>
      </c>
      <c r="AF1753" s="6">
        <f t="shared" si="193"/>
        <v>0.19000000000000003</v>
      </c>
      <c r="AG1753" s="7">
        <f t="shared" si="194"/>
        <v>0.22000000000000006</v>
      </c>
      <c r="AH1753" s="8">
        <f t="shared" si="190"/>
        <v>0.58999999999999986</v>
      </c>
      <c r="AJ1753" s="4">
        <f t="shared" si="191"/>
        <v>0.24</v>
      </c>
      <c r="AK1753" s="4">
        <f t="shared" si="192"/>
        <v>0.10131539863219212</v>
      </c>
      <c r="AM1753" s="1">
        <f t="shared" si="195"/>
        <v>5.2739893038524902E-2</v>
      </c>
      <c r="AN1753" s="1">
        <f t="shared" si="196"/>
        <v>0.15103038079470463</v>
      </c>
    </row>
    <row r="1754" spans="31:40" ht="15" customHeight="1" x14ac:dyDescent="0.15">
      <c r="AE1754" s="1">
        <f>IF(COUNTIF(AE$2:AE1753,AE1753)=AE1753,AE1753-1,AE1753)</f>
        <v>81</v>
      </c>
      <c r="AF1754" s="6">
        <f t="shared" si="193"/>
        <v>0.19000000000000003</v>
      </c>
      <c r="AG1754" s="7">
        <f t="shared" si="194"/>
        <v>0.23000000000000007</v>
      </c>
      <c r="AH1754" s="8">
        <f t="shared" si="190"/>
        <v>0.57999999999999985</v>
      </c>
      <c r="AJ1754" s="4">
        <f t="shared" si="191"/>
        <v>0.23899999999999999</v>
      </c>
      <c r="AK1754" s="4">
        <f t="shared" si="192"/>
        <v>0.10050572123018667</v>
      </c>
      <c r="AM1754" s="1">
        <f t="shared" si="195"/>
        <v>5.2770012908906698E-2</v>
      </c>
      <c r="AN1754" s="1">
        <f t="shared" si="196"/>
        <v>0.15108807947020131</v>
      </c>
    </row>
    <row r="1755" spans="31:40" ht="15" customHeight="1" x14ac:dyDescent="0.15">
      <c r="AE1755" s="1">
        <f>IF(COUNTIF(AE$2:AE1754,AE1754)=AE1754,AE1754-1,AE1754)</f>
        <v>81</v>
      </c>
      <c r="AF1755" s="6">
        <f t="shared" si="193"/>
        <v>0.19000000000000003</v>
      </c>
      <c r="AG1755" s="7">
        <f t="shared" si="194"/>
        <v>0.24000000000000007</v>
      </c>
      <c r="AH1755" s="8">
        <f t="shared" si="190"/>
        <v>0.56999999999999984</v>
      </c>
      <c r="AJ1755" s="4">
        <f t="shared" si="191"/>
        <v>0.23799999999999999</v>
      </c>
      <c r="AK1755" s="4">
        <f t="shared" si="192"/>
        <v>9.9719255913790272E-2</v>
      </c>
      <c r="AM1755" s="1">
        <f t="shared" si="195"/>
        <v>5.2800132779288494E-2</v>
      </c>
      <c r="AN1755" s="1">
        <f t="shared" si="196"/>
        <v>0.15114577814569802</v>
      </c>
    </row>
    <row r="1756" spans="31:40" ht="15" customHeight="1" x14ac:dyDescent="0.15">
      <c r="AE1756" s="1">
        <f>IF(COUNTIF(AE$2:AE1755,AE1755)=AE1755,AE1755-1,AE1755)</f>
        <v>81</v>
      </c>
      <c r="AF1756" s="6">
        <f t="shared" si="193"/>
        <v>0.19000000000000003</v>
      </c>
      <c r="AG1756" s="7">
        <f t="shared" si="194"/>
        <v>0.25000000000000006</v>
      </c>
      <c r="AH1756" s="8">
        <f t="shared" si="190"/>
        <v>0.55999999999999983</v>
      </c>
      <c r="AJ1756" s="4">
        <f t="shared" si="191"/>
        <v>0.23699999999999999</v>
      </c>
      <c r="AK1756" s="4">
        <f t="shared" si="192"/>
        <v>9.8956556124392261E-2</v>
      </c>
      <c r="AM1756" s="1">
        <f t="shared" si="195"/>
        <v>5.2830252649670291E-2</v>
      </c>
      <c r="AN1756" s="1">
        <f t="shared" si="196"/>
        <v>0.1512034768211947</v>
      </c>
    </row>
    <row r="1757" spans="31:40" ht="15" customHeight="1" x14ac:dyDescent="0.15">
      <c r="AE1757" s="1">
        <f>IF(COUNTIF(AE$2:AE1756,AE1756)=AE1756,AE1756-1,AE1756)</f>
        <v>81</v>
      </c>
      <c r="AF1757" s="6">
        <f t="shared" si="193"/>
        <v>0.19000000000000003</v>
      </c>
      <c r="AG1757" s="7">
        <f t="shared" si="194"/>
        <v>0.26000000000000006</v>
      </c>
      <c r="AH1757" s="8">
        <f t="shared" si="190"/>
        <v>0.54999999999999982</v>
      </c>
      <c r="AJ1757" s="4">
        <f t="shared" si="191"/>
        <v>0.23599999999999999</v>
      </c>
      <c r="AK1757" s="4">
        <f t="shared" si="192"/>
        <v>9.8218175507387623E-2</v>
      </c>
      <c r="AM1757" s="1">
        <f t="shared" si="195"/>
        <v>5.2860372520052087E-2</v>
      </c>
      <c r="AN1757" s="1">
        <f t="shared" si="196"/>
        <v>0.15126117549669138</v>
      </c>
    </row>
    <row r="1758" spans="31:40" ht="15" customHeight="1" x14ac:dyDescent="0.15">
      <c r="AE1758" s="1">
        <f>IF(COUNTIF(AE$2:AE1757,AE1757)=AE1757,AE1757-1,AE1757)</f>
        <v>81</v>
      </c>
      <c r="AF1758" s="6">
        <f t="shared" si="193"/>
        <v>0.19000000000000003</v>
      </c>
      <c r="AG1758" s="7">
        <f t="shared" si="194"/>
        <v>0.27000000000000007</v>
      </c>
      <c r="AH1758" s="8">
        <f t="shared" si="190"/>
        <v>0.53999999999999981</v>
      </c>
      <c r="AJ1758" s="4">
        <f t="shared" si="191"/>
        <v>0.23499999999999999</v>
      </c>
      <c r="AK1758" s="4">
        <f t="shared" si="192"/>
        <v>9.7504666554991085E-2</v>
      </c>
      <c r="AM1758" s="1">
        <f t="shared" si="195"/>
        <v>5.2890492390433884E-2</v>
      </c>
      <c r="AN1758" s="1">
        <f t="shared" si="196"/>
        <v>0.15131887417218809</v>
      </c>
    </row>
    <row r="1759" spans="31:40" ht="15" customHeight="1" x14ac:dyDescent="0.15">
      <c r="AE1759" s="1">
        <f>IF(COUNTIF(AE$2:AE1758,AE1758)=AE1758,AE1758-1,AE1758)</f>
        <v>81</v>
      </c>
      <c r="AF1759" s="6">
        <f t="shared" si="193"/>
        <v>0.19000000000000003</v>
      </c>
      <c r="AG1759" s="7">
        <f t="shared" si="194"/>
        <v>0.28000000000000008</v>
      </c>
      <c r="AH1759" s="8">
        <f t="shared" si="190"/>
        <v>0.5299999999999998</v>
      </c>
      <c r="AJ1759" s="4">
        <f t="shared" si="191"/>
        <v>0.23399999999999999</v>
      </c>
      <c r="AK1759" s="4">
        <f t="shared" si="192"/>
        <v>9.6816579158737037E-2</v>
      </c>
      <c r="AM1759" s="1">
        <f t="shared" si="195"/>
        <v>5.292061226081568E-2</v>
      </c>
      <c r="AN1759" s="1">
        <f t="shared" si="196"/>
        <v>0.15137657284768477</v>
      </c>
    </row>
    <row r="1760" spans="31:40" ht="15" customHeight="1" x14ac:dyDescent="0.15">
      <c r="AE1760" s="1">
        <f>IF(COUNTIF(AE$2:AE1759,AE1759)=AE1759,AE1759-1,AE1759)</f>
        <v>81</v>
      </c>
      <c r="AF1760" s="6">
        <f t="shared" si="193"/>
        <v>0.19000000000000003</v>
      </c>
      <c r="AG1760" s="7">
        <f t="shared" si="194"/>
        <v>0.29000000000000009</v>
      </c>
      <c r="AH1760" s="8">
        <f t="shared" si="190"/>
        <v>0.5199999999999998</v>
      </c>
      <c r="AJ1760" s="4">
        <f t="shared" si="191"/>
        <v>0.23299999999999998</v>
      </c>
      <c r="AK1760" s="4">
        <f t="shared" si="192"/>
        <v>9.615445907496957E-2</v>
      </c>
      <c r="AM1760" s="1">
        <f t="shared" si="195"/>
        <v>5.2950732131197477E-2</v>
      </c>
      <c r="AN1760" s="1">
        <f t="shared" si="196"/>
        <v>0.15143427152318145</v>
      </c>
    </row>
    <row r="1761" spans="31:40" ht="15" customHeight="1" x14ac:dyDescent="0.15">
      <c r="AE1761" s="1">
        <f>IF(COUNTIF(AE$2:AE1760,AE1760)=AE1760,AE1760-1,AE1760)</f>
        <v>81</v>
      </c>
      <c r="AF1761" s="6">
        <f t="shared" si="193"/>
        <v>0.19000000000000003</v>
      </c>
      <c r="AG1761" s="7">
        <f t="shared" si="194"/>
        <v>0.3000000000000001</v>
      </c>
      <c r="AH1761" s="8">
        <f t="shared" si="190"/>
        <v>0.50999999999999979</v>
      </c>
      <c r="AJ1761" s="4">
        <f t="shared" si="191"/>
        <v>0.23199999999999998</v>
      </c>
      <c r="AK1761" s="4">
        <f t="shared" si="192"/>
        <v>9.5518846307940691E-2</v>
      </c>
      <c r="AM1761" s="1">
        <f t="shared" si="195"/>
        <v>5.2980852001579273E-2</v>
      </c>
      <c r="AN1761" s="1">
        <f t="shared" si="196"/>
        <v>0.15149197019867816</v>
      </c>
    </row>
    <row r="1762" spans="31:40" ht="15" customHeight="1" x14ac:dyDescent="0.15">
      <c r="AE1762" s="1">
        <f>IF(COUNTIF(AE$2:AE1761,AE1761)=AE1761,AE1761-1,AE1761)</f>
        <v>81</v>
      </c>
      <c r="AF1762" s="6">
        <f t="shared" si="193"/>
        <v>0.19000000000000003</v>
      </c>
      <c r="AG1762" s="7">
        <f t="shared" si="194"/>
        <v>0.31000000000000011</v>
      </c>
      <c r="AH1762" s="8">
        <f t="shared" si="190"/>
        <v>0.49999999999999983</v>
      </c>
      <c r="AJ1762" s="4">
        <f t="shared" si="191"/>
        <v>0.23099999999999998</v>
      </c>
      <c r="AK1762" s="4">
        <f t="shared" si="192"/>
        <v>9.4910273416527455E-2</v>
      </c>
      <c r="AM1762" s="1">
        <f t="shared" si="195"/>
        <v>5.301097187196107E-2</v>
      </c>
      <c r="AN1762" s="1">
        <f t="shared" si="196"/>
        <v>0.15154966887417484</v>
      </c>
    </row>
    <row r="1763" spans="31:40" ht="15" customHeight="1" x14ac:dyDescent="0.15">
      <c r="AE1763" s="1">
        <f>IF(COUNTIF(AE$2:AE1762,AE1762)=AE1762,AE1762-1,AE1762)</f>
        <v>81</v>
      </c>
      <c r="AF1763" s="6">
        <f t="shared" si="193"/>
        <v>0.19000000000000003</v>
      </c>
      <c r="AG1763" s="7">
        <f t="shared" si="194"/>
        <v>0.32000000000000012</v>
      </c>
      <c r="AH1763" s="8">
        <f t="shared" si="190"/>
        <v>0.48999999999999982</v>
      </c>
      <c r="AJ1763" s="4">
        <f t="shared" si="191"/>
        <v>0.22999999999999998</v>
      </c>
      <c r="AK1763" s="4">
        <f t="shared" si="192"/>
        <v>9.4329263752029768E-2</v>
      </c>
      <c r="AM1763" s="1">
        <f t="shared" si="195"/>
        <v>5.3041091742342866E-2</v>
      </c>
      <c r="AN1763" s="1">
        <f t="shared" si="196"/>
        <v>0.15160736754967152</v>
      </c>
    </row>
    <row r="1764" spans="31:40" ht="15" customHeight="1" x14ac:dyDescent="0.15">
      <c r="AE1764" s="1">
        <f>IF(COUNTIF(AE$2:AE1763,AE1763)=AE1763,AE1763-1,AE1763)</f>
        <v>81</v>
      </c>
      <c r="AF1764" s="6">
        <f t="shared" si="193"/>
        <v>0.19000000000000003</v>
      </c>
      <c r="AG1764" s="7">
        <f t="shared" si="194"/>
        <v>0.33000000000000013</v>
      </c>
      <c r="AH1764" s="8">
        <f t="shared" si="190"/>
        <v>0.47999999999999982</v>
      </c>
      <c r="AJ1764" s="4">
        <f t="shared" si="191"/>
        <v>0.22899999999999998</v>
      </c>
      <c r="AK1764" s="4">
        <f t="shared" si="192"/>
        <v>9.377632963600141E-2</v>
      </c>
      <c r="AM1764" s="1">
        <f t="shared" si="195"/>
        <v>5.3071211612724663E-2</v>
      </c>
      <c r="AN1764" s="1">
        <f t="shared" si="196"/>
        <v>0.15166506622516823</v>
      </c>
    </row>
    <row r="1765" spans="31:40" ht="15" customHeight="1" x14ac:dyDescent="0.15">
      <c r="AE1765" s="1">
        <f>IF(COUNTIF(AE$2:AE1764,AE1764)=AE1764,AE1764-1,AE1764)</f>
        <v>81</v>
      </c>
      <c r="AF1765" s="6">
        <f t="shared" si="193"/>
        <v>0.19000000000000003</v>
      </c>
      <c r="AG1765" s="7">
        <f t="shared" si="194"/>
        <v>0.34000000000000014</v>
      </c>
      <c r="AH1765" s="8">
        <f t="shared" si="190"/>
        <v>0.46999999999999981</v>
      </c>
      <c r="AJ1765" s="4">
        <f t="shared" si="191"/>
        <v>0.22799999999999998</v>
      </c>
      <c r="AK1765" s="4">
        <f t="shared" si="192"/>
        <v>9.3251970488563915E-2</v>
      </c>
      <c r="AM1765" s="1">
        <f t="shared" si="195"/>
        <v>5.3101331483106459E-2</v>
      </c>
      <c r="AN1765" s="1">
        <f t="shared" si="196"/>
        <v>0.15172276490066491</v>
      </c>
    </row>
    <row r="1766" spans="31:40" ht="15" customHeight="1" x14ac:dyDescent="0.15">
      <c r="AE1766" s="1">
        <f>IF(COUNTIF(AE$2:AE1765,AE1765)=AE1765,AE1765-1,AE1765)</f>
        <v>81</v>
      </c>
      <c r="AF1766" s="6">
        <f t="shared" si="193"/>
        <v>0.19000000000000003</v>
      </c>
      <c r="AG1766" s="7">
        <f t="shared" si="194"/>
        <v>0.35000000000000014</v>
      </c>
      <c r="AH1766" s="8">
        <f t="shared" si="190"/>
        <v>0.4599999999999998</v>
      </c>
      <c r="AJ1766" s="4">
        <f t="shared" si="191"/>
        <v>0.22699999999999998</v>
      </c>
      <c r="AK1766" s="4">
        <f t="shared" si="192"/>
        <v>9.2756670919131187E-2</v>
      </c>
      <c r="AM1766" s="1">
        <f t="shared" si="195"/>
        <v>5.3131451353488256E-2</v>
      </c>
      <c r="AN1766" s="1">
        <f t="shared" si="196"/>
        <v>0.1517804635761616</v>
      </c>
    </row>
    <row r="1767" spans="31:40" ht="15" customHeight="1" x14ac:dyDescent="0.15">
      <c r="AE1767" s="1">
        <f>IF(COUNTIF(AE$2:AE1766,AE1766)=AE1766,AE1766-1,AE1766)</f>
        <v>81</v>
      </c>
      <c r="AF1767" s="6">
        <f t="shared" si="193"/>
        <v>0.19000000000000003</v>
      </c>
      <c r="AG1767" s="7">
        <f t="shared" si="194"/>
        <v>0.36000000000000015</v>
      </c>
      <c r="AH1767" s="8">
        <f t="shared" si="190"/>
        <v>0.44999999999999979</v>
      </c>
      <c r="AJ1767" s="4">
        <f t="shared" si="191"/>
        <v>0.22599999999999998</v>
      </c>
      <c r="AK1767" s="4">
        <f t="shared" si="192"/>
        <v>9.2290898792892886E-2</v>
      </c>
      <c r="AM1767" s="1">
        <f t="shared" si="195"/>
        <v>5.3161571223870052E-2</v>
      </c>
      <c r="AN1767" s="1">
        <f t="shared" si="196"/>
        <v>0.1518381622516583</v>
      </c>
    </row>
    <row r="1768" spans="31:40" ht="15" customHeight="1" x14ac:dyDescent="0.15">
      <c r="AE1768" s="1">
        <f>IF(COUNTIF(AE$2:AE1767,AE1767)=AE1767,AE1767-1,AE1767)</f>
        <v>81</v>
      </c>
      <c r="AF1768" s="6">
        <f t="shared" si="193"/>
        <v>0.19000000000000003</v>
      </c>
      <c r="AG1768" s="7">
        <f t="shared" si="194"/>
        <v>0.37000000000000016</v>
      </c>
      <c r="AH1768" s="8">
        <f t="shared" si="190"/>
        <v>0.43999999999999978</v>
      </c>
      <c r="AJ1768" s="4">
        <f t="shared" si="191"/>
        <v>0.22499999999999998</v>
      </c>
      <c r="AK1768" s="4">
        <f t="shared" si="192"/>
        <v>9.1855103287732456E-2</v>
      </c>
      <c r="AM1768" s="1">
        <f t="shared" si="195"/>
        <v>5.3191691094251849E-2</v>
      </c>
      <c r="AN1768" s="1">
        <f t="shared" si="196"/>
        <v>0.15189586092715499</v>
      </c>
    </row>
    <row r="1769" spans="31:40" ht="15" customHeight="1" x14ac:dyDescent="0.15">
      <c r="AE1769" s="1">
        <f>IF(COUNTIF(AE$2:AE1768,AE1768)=AE1768,AE1768-1,AE1768)</f>
        <v>81</v>
      </c>
      <c r="AF1769" s="6">
        <f t="shared" si="193"/>
        <v>0.19000000000000003</v>
      </c>
      <c r="AG1769" s="7">
        <f t="shared" si="194"/>
        <v>0.38000000000000017</v>
      </c>
      <c r="AH1769" s="8">
        <f t="shared" si="190"/>
        <v>0.42999999999999977</v>
      </c>
      <c r="AJ1769" s="4">
        <f t="shared" si="191"/>
        <v>0.22399999999999998</v>
      </c>
      <c r="AK1769" s="4">
        <f t="shared" si="192"/>
        <v>9.1449712957449997E-2</v>
      </c>
      <c r="AM1769" s="1">
        <f t="shared" si="195"/>
        <v>5.3221810964633645E-2</v>
      </c>
      <c r="AN1769" s="1">
        <f t="shared" si="196"/>
        <v>0.15195355960265167</v>
      </c>
    </row>
    <row r="1770" spans="31:40" ht="15" customHeight="1" x14ac:dyDescent="0.15">
      <c r="AE1770" s="1">
        <f>IF(COUNTIF(AE$2:AE1769,AE1769)=AE1769,AE1769-1,AE1769)</f>
        <v>81</v>
      </c>
      <c r="AF1770" s="6">
        <f t="shared" si="193"/>
        <v>0.19000000000000003</v>
      </c>
      <c r="AG1770" s="7">
        <f t="shared" si="194"/>
        <v>0.39000000000000018</v>
      </c>
      <c r="AH1770" s="8">
        <f t="shared" si="190"/>
        <v>0.41999999999999976</v>
      </c>
      <c r="AJ1770" s="4">
        <f t="shared" si="191"/>
        <v>0.22299999999999998</v>
      </c>
      <c r="AK1770" s="4">
        <f t="shared" si="192"/>
        <v>9.1075133818183315E-2</v>
      </c>
      <c r="AM1770" s="1">
        <f t="shared" si="195"/>
        <v>5.3251930835015442E-2</v>
      </c>
      <c r="AN1770" s="1">
        <f t="shared" si="196"/>
        <v>0.15201125827814838</v>
      </c>
    </row>
    <row r="1771" spans="31:40" ht="15" customHeight="1" x14ac:dyDescent="0.15">
      <c r="AE1771" s="1">
        <f>IF(COUNTIF(AE$2:AE1770,AE1770)=AE1770,AE1770-1,AE1770)</f>
        <v>81</v>
      </c>
      <c r="AF1771" s="6">
        <f t="shared" si="193"/>
        <v>0.19000000000000003</v>
      </c>
      <c r="AG1771" s="7">
        <f t="shared" si="194"/>
        <v>0.40000000000000019</v>
      </c>
      <c r="AH1771" s="8">
        <f t="shared" si="190"/>
        <v>0.40999999999999975</v>
      </c>
      <c r="AJ1771" s="4">
        <f t="shared" si="191"/>
        <v>0.22199999999999998</v>
      </c>
      <c r="AK1771" s="4">
        <f t="shared" si="192"/>
        <v>9.0731747475731983E-2</v>
      </c>
      <c r="AM1771" s="1">
        <f t="shared" si="195"/>
        <v>5.3282050705397238E-2</v>
      </c>
      <c r="AN1771" s="1">
        <f t="shared" si="196"/>
        <v>0.15206895695364506</v>
      </c>
    </row>
    <row r="1772" spans="31:40" ht="15" customHeight="1" x14ac:dyDescent="0.15">
      <c r="AE1772" s="1">
        <f>IF(COUNTIF(AE$2:AE1771,AE1771)=AE1771,AE1771-1,AE1771)</f>
        <v>81</v>
      </c>
      <c r="AF1772" s="6">
        <f t="shared" si="193"/>
        <v>0.19000000000000003</v>
      </c>
      <c r="AG1772" s="7">
        <f t="shared" si="194"/>
        <v>0.4100000000000002</v>
      </c>
      <c r="AH1772" s="8">
        <f t="shared" si="190"/>
        <v>0.39999999999999974</v>
      </c>
      <c r="AJ1772" s="4">
        <f t="shared" si="191"/>
        <v>0.22099999999999997</v>
      </c>
      <c r="AK1772" s="4">
        <f t="shared" si="192"/>
        <v>9.0419909312053598E-2</v>
      </c>
      <c r="AM1772" s="1">
        <f t="shared" si="195"/>
        <v>5.3312170575779035E-2</v>
      </c>
      <c r="AN1772" s="1">
        <f t="shared" si="196"/>
        <v>0.15212665562914174</v>
      </c>
    </row>
    <row r="1773" spans="31:40" ht="15" customHeight="1" x14ac:dyDescent="0.15">
      <c r="AE1773" s="1">
        <f>IF(COUNTIF(AE$2:AE1772,AE1772)=AE1772,AE1772-1,AE1772)</f>
        <v>81</v>
      </c>
      <c r="AF1773" s="6">
        <f t="shared" si="193"/>
        <v>0.19000000000000003</v>
      </c>
      <c r="AG1773" s="7">
        <f t="shared" si="194"/>
        <v>0.42000000000000021</v>
      </c>
      <c r="AH1773" s="8">
        <f t="shared" si="190"/>
        <v>0.38999999999999974</v>
      </c>
      <c r="AJ1773" s="4">
        <f t="shared" si="191"/>
        <v>0.21999999999999997</v>
      </c>
      <c r="AK1773" s="4">
        <f t="shared" si="192"/>
        <v>9.0139946749485028E-2</v>
      </c>
      <c r="AM1773" s="1">
        <f t="shared" si="195"/>
        <v>5.3342290446160831E-2</v>
      </c>
      <c r="AN1773" s="1">
        <f t="shared" si="196"/>
        <v>0.15218435430463845</v>
      </c>
    </row>
    <row r="1774" spans="31:40" ht="15" customHeight="1" x14ac:dyDescent="0.15">
      <c r="AE1774" s="1">
        <f>IF(COUNTIF(AE$2:AE1773,AE1773)=AE1773,AE1773-1,AE1773)</f>
        <v>81</v>
      </c>
      <c r="AF1774" s="6">
        <f t="shared" si="193"/>
        <v>0.19000000000000003</v>
      </c>
      <c r="AG1774" s="7">
        <f t="shared" si="194"/>
        <v>0.43000000000000022</v>
      </c>
      <c r="AH1774" s="8">
        <f t="shared" si="190"/>
        <v>0.37999999999999973</v>
      </c>
      <c r="AJ1774" s="4">
        <f t="shared" si="191"/>
        <v>0.21899999999999997</v>
      </c>
      <c r="AK1774" s="4">
        <f t="shared" si="192"/>
        <v>8.989215761121766E-2</v>
      </c>
      <c r="AM1774" s="1">
        <f t="shared" si="195"/>
        <v>5.3372410316542628E-2</v>
      </c>
      <c r="AN1774" s="1">
        <f t="shared" si="196"/>
        <v>0.15224205298013516</v>
      </c>
    </row>
    <row r="1775" spans="31:40" ht="15" customHeight="1" x14ac:dyDescent="0.15">
      <c r="AE1775" s="1">
        <f>IF(COUNTIF(AE$2:AE1774,AE1774)=AE1774,AE1774-1,AE1774)</f>
        <v>81</v>
      </c>
      <c r="AF1775" s="6">
        <f t="shared" si="193"/>
        <v>0.19000000000000003</v>
      </c>
      <c r="AG1775" s="7">
        <f t="shared" si="194"/>
        <v>0.44000000000000022</v>
      </c>
      <c r="AH1775" s="8">
        <f t="shared" si="190"/>
        <v>0.36999999999999972</v>
      </c>
      <c r="AJ1775" s="4">
        <f t="shared" si="191"/>
        <v>0.21799999999999997</v>
      </c>
      <c r="AK1775" s="4">
        <f t="shared" si="192"/>
        <v>8.9676808596202834E-2</v>
      </c>
      <c r="AM1775" s="1">
        <f t="shared" si="195"/>
        <v>5.3402530186924424E-2</v>
      </c>
      <c r="AN1775" s="1">
        <f t="shared" si="196"/>
        <v>0.15229975165563181</v>
      </c>
    </row>
    <row r="1776" spans="31:40" ht="15" customHeight="1" x14ac:dyDescent="0.15">
      <c r="AE1776" s="1">
        <f>IF(COUNTIF(AE$2:AE1775,AE1775)=AE1775,AE1775-1,AE1775)</f>
        <v>81</v>
      </c>
      <c r="AF1776" s="6">
        <f t="shared" si="193"/>
        <v>0.19000000000000003</v>
      </c>
      <c r="AG1776" s="7">
        <f t="shared" si="194"/>
        <v>0.45000000000000023</v>
      </c>
      <c r="AH1776" s="8">
        <f t="shared" si="190"/>
        <v>0.35999999999999971</v>
      </c>
      <c r="AJ1776" s="4">
        <f t="shared" si="191"/>
        <v>0.21699999999999997</v>
      </c>
      <c r="AK1776" s="4">
        <f t="shared" si="192"/>
        <v>8.9494133885970426E-2</v>
      </c>
      <c r="AM1776" s="1">
        <f t="shared" si="195"/>
        <v>5.343265005730622E-2</v>
      </c>
      <c r="AN1776" s="1">
        <f t="shared" si="196"/>
        <v>0.15235745033112852</v>
      </c>
    </row>
    <row r="1777" spans="31:40" ht="15" customHeight="1" x14ac:dyDescent="0.15">
      <c r="AE1777" s="1">
        <f>IF(COUNTIF(AE$2:AE1776,AE1776)=AE1776,AE1776-1,AE1776)</f>
        <v>81</v>
      </c>
      <c r="AF1777" s="6">
        <f t="shared" si="193"/>
        <v>0.19000000000000003</v>
      </c>
      <c r="AG1777" s="7">
        <f t="shared" si="194"/>
        <v>0.46000000000000024</v>
      </c>
      <c r="AH1777" s="8">
        <f t="shared" si="190"/>
        <v>0.3499999999999997</v>
      </c>
      <c r="AJ1777" s="4">
        <f t="shared" si="191"/>
        <v>0.21599999999999997</v>
      </c>
      <c r="AK1777" s="4">
        <f t="shared" si="192"/>
        <v>8.9344333899805867E-2</v>
      </c>
      <c r="AM1777" s="1">
        <f t="shared" si="195"/>
        <v>5.3462769927688017E-2</v>
      </c>
      <c r="AN1777" s="1">
        <f t="shared" si="196"/>
        <v>0.15241514900662523</v>
      </c>
    </row>
    <row r="1778" spans="31:40" ht="15" customHeight="1" x14ac:dyDescent="0.15">
      <c r="AE1778" s="1">
        <f>IF(COUNTIF(AE$2:AE1777,AE1777)=AE1777,AE1777-1,AE1777)</f>
        <v>81</v>
      </c>
      <c r="AF1778" s="6">
        <f t="shared" si="193"/>
        <v>0.19000000000000003</v>
      </c>
      <c r="AG1778" s="7">
        <f t="shared" si="194"/>
        <v>0.47000000000000025</v>
      </c>
      <c r="AH1778" s="8">
        <f t="shared" si="190"/>
        <v>0.33999999999999969</v>
      </c>
      <c r="AJ1778" s="4">
        <f t="shared" si="191"/>
        <v>0.21499999999999997</v>
      </c>
      <c r="AK1778" s="4">
        <f t="shared" si="192"/>
        <v>8.9227574213356267E-2</v>
      </c>
      <c r="AM1778" s="1">
        <f t="shared" si="195"/>
        <v>5.3492889798069813E-2</v>
      </c>
      <c r="AN1778" s="1">
        <f t="shared" si="196"/>
        <v>0.15247284768212188</v>
      </c>
    </row>
    <row r="1779" spans="31:40" ht="15" customHeight="1" x14ac:dyDescent="0.15">
      <c r="AE1779" s="1">
        <f>IF(COUNTIF(AE$2:AE1778,AE1778)=AE1778,AE1778-1,AE1778)</f>
        <v>81</v>
      </c>
      <c r="AF1779" s="6">
        <f t="shared" si="193"/>
        <v>0.19000000000000003</v>
      </c>
      <c r="AG1779" s="7">
        <f t="shared" si="194"/>
        <v>0.48000000000000026</v>
      </c>
      <c r="AH1779" s="8">
        <f t="shared" si="190"/>
        <v>0.32999999999999968</v>
      </c>
      <c r="AJ1779" s="4">
        <f t="shared" si="191"/>
        <v>0.21399999999999997</v>
      </c>
      <c r="AK1779" s="4">
        <f t="shared" si="192"/>
        <v>8.9143984654041566E-2</v>
      </c>
      <c r="AM1779" s="1">
        <f t="shared" si="195"/>
        <v>5.352300966845161E-2</v>
      </c>
      <c r="AN1779" s="1">
        <f t="shared" si="196"/>
        <v>0.15253054635761859</v>
      </c>
    </row>
    <row r="1780" spans="31:40" ht="15" customHeight="1" x14ac:dyDescent="0.15">
      <c r="AE1780" s="1">
        <f>IF(COUNTIF(AE$2:AE1779,AE1779)=AE1779,AE1779-1,AE1779)</f>
        <v>81</v>
      </c>
      <c r="AF1780" s="6">
        <f t="shared" si="193"/>
        <v>0.19000000000000003</v>
      </c>
      <c r="AG1780" s="7">
        <f t="shared" si="194"/>
        <v>0.49000000000000027</v>
      </c>
      <c r="AH1780" s="8">
        <f t="shared" si="190"/>
        <v>0.31999999999999967</v>
      </c>
      <c r="AJ1780" s="4">
        <f t="shared" si="191"/>
        <v>0.21299999999999997</v>
      </c>
      <c r="AK1780" s="4">
        <f t="shared" si="192"/>
        <v>8.9093658584660215E-2</v>
      </c>
      <c r="AM1780" s="1">
        <f t="shared" si="195"/>
        <v>5.3553129538833406E-2</v>
      </c>
      <c r="AN1780" s="1">
        <f t="shared" si="196"/>
        <v>0.1525882450331153</v>
      </c>
    </row>
    <row r="1781" spans="31:40" ht="15" customHeight="1" x14ac:dyDescent="0.15">
      <c r="AE1781" s="1">
        <f>IF(COUNTIF(AE$2:AE1780,AE1780)=AE1780,AE1780-1,AE1780)</f>
        <v>81</v>
      </c>
      <c r="AF1781" s="6">
        <f t="shared" si="193"/>
        <v>0.19000000000000003</v>
      </c>
      <c r="AG1781" s="7">
        <f t="shared" si="194"/>
        <v>0.50000000000000022</v>
      </c>
      <c r="AH1781" s="8">
        <f t="shared" si="190"/>
        <v>0.30999999999999972</v>
      </c>
      <c r="AJ1781" s="4">
        <f t="shared" si="191"/>
        <v>0.21199999999999997</v>
      </c>
      <c r="AK1781" s="4">
        <f t="shared" si="192"/>
        <v>8.907665238433693E-2</v>
      </c>
      <c r="AM1781" s="1">
        <f t="shared" si="195"/>
        <v>5.3583249409215203E-2</v>
      </c>
      <c r="AN1781" s="1">
        <f t="shared" si="196"/>
        <v>0.15264594370861195</v>
      </c>
    </row>
    <row r="1782" spans="31:40" ht="15" customHeight="1" x14ac:dyDescent="0.15">
      <c r="AE1782" s="1">
        <f>IF(COUNTIF(AE$2:AE1781,AE1781)=AE1781,AE1781-1,AE1781)</f>
        <v>81</v>
      </c>
      <c r="AF1782" s="6">
        <f t="shared" si="193"/>
        <v>0.19000000000000003</v>
      </c>
      <c r="AG1782" s="7">
        <f t="shared" si="194"/>
        <v>0.51000000000000023</v>
      </c>
      <c r="AH1782" s="8">
        <f t="shared" si="190"/>
        <v>0.29999999999999971</v>
      </c>
      <c r="AJ1782" s="4">
        <f t="shared" si="191"/>
        <v>0.21099999999999997</v>
      </c>
      <c r="AK1782" s="4">
        <f t="shared" si="192"/>
        <v>8.9092985133510924E-2</v>
      </c>
      <c r="AM1782" s="1">
        <f t="shared" si="195"/>
        <v>5.3613369279596999E-2</v>
      </c>
      <c r="AN1782" s="1">
        <f t="shared" si="196"/>
        <v>0.15270364238410866</v>
      </c>
    </row>
    <row r="1783" spans="31:40" ht="15" customHeight="1" x14ac:dyDescent="0.15">
      <c r="AE1783" s="1">
        <f>IF(COUNTIF(AE$2:AE1782,AE1782)=AE1782,AE1782-1,AE1782)</f>
        <v>81</v>
      </c>
      <c r="AF1783" s="6">
        <f t="shared" si="193"/>
        <v>0.19000000000000003</v>
      </c>
      <c r="AG1783" s="7">
        <f t="shared" si="194"/>
        <v>0.52000000000000024</v>
      </c>
      <c r="AH1783" s="8">
        <f t="shared" si="190"/>
        <v>0.2899999999999997</v>
      </c>
      <c r="AJ1783" s="4">
        <f t="shared" si="191"/>
        <v>0.20999999999999996</v>
      </c>
      <c r="AK1783" s="4">
        <f t="shared" si="192"/>
        <v>8.9142638507057892E-2</v>
      </c>
      <c r="AM1783" s="1">
        <f t="shared" si="195"/>
        <v>5.3643489149978796E-2</v>
      </c>
      <c r="AN1783" s="1">
        <f t="shared" si="196"/>
        <v>0.15276134105960537</v>
      </c>
    </row>
    <row r="1784" spans="31:40" ht="15" customHeight="1" x14ac:dyDescent="0.15">
      <c r="AE1784" s="1">
        <f>IF(COUNTIF(AE$2:AE1783,AE1783)=AE1783,AE1783-1,AE1783)</f>
        <v>81</v>
      </c>
      <c r="AF1784" s="6">
        <f t="shared" si="193"/>
        <v>0.19000000000000003</v>
      </c>
      <c r="AG1784" s="7">
        <f t="shared" si="194"/>
        <v>0.53000000000000025</v>
      </c>
      <c r="AH1784" s="8">
        <f t="shared" si="190"/>
        <v>0.27999999999999969</v>
      </c>
      <c r="AJ1784" s="4">
        <f t="shared" si="191"/>
        <v>0.20899999999999996</v>
      </c>
      <c r="AK1784" s="4">
        <f t="shared" si="192"/>
        <v>8.9225556876939685E-2</v>
      </c>
      <c r="AM1784" s="1">
        <f t="shared" si="195"/>
        <v>5.3673609020360592E-2</v>
      </c>
      <c r="AN1784" s="1">
        <f t="shared" si="196"/>
        <v>0.15281903973510205</v>
      </c>
    </row>
    <row r="1785" spans="31:40" ht="15" customHeight="1" x14ac:dyDescent="0.15">
      <c r="AE1785" s="1">
        <f>IF(COUNTIF(AE$2:AE1784,AE1784)=AE1784,AE1784-1,AE1784)</f>
        <v>81</v>
      </c>
      <c r="AF1785" s="6">
        <f t="shared" si="193"/>
        <v>0.19000000000000003</v>
      </c>
      <c r="AG1785" s="7">
        <f t="shared" si="194"/>
        <v>0.54000000000000026</v>
      </c>
      <c r="AH1785" s="8">
        <f t="shared" si="190"/>
        <v>0.26999999999999968</v>
      </c>
      <c r="AJ1785" s="4">
        <f t="shared" si="191"/>
        <v>0.20799999999999996</v>
      </c>
      <c r="AK1785" s="4">
        <f t="shared" si="192"/>
        <v>8.9341647623043086E-2</v>
      </c>
      <c r="AM1785" s="1">
        <f t="shared" si="195"/>
        <v>5.3703728890742389E-2</v>
      </c>
      <c r="AN1785" s="1">
        <f t="shared" si="196"/>
        <v>0.15287673841059873</v>
      </c>
    </row>
    <row r="1786" spans="31:40" ht="15" customHeight="1" x14ac:dyDescent="0.15">
      <c r="AE1786" s="1">
        <f>IF(COUNTIF(AE$2:AE1785,AE1785)=AE1785,AE1785-1,AE1785)</f>
        <v>81</v>
      </c>
      <c r="AF1786" s="6">
        <f t="shared" si="193"/>
        <v>0.19000000000000003</v>
      </c>
      <c r="AG1786" s="7">
        <f t="shared" si="194"/>
        <v>0.55000000000000027</v>
      </c>
      <c r="AH1786" s="8">
        <f t="shared" si="190"/>
        <v>0.25999999999999968</v>
      </c>
      <c r="AJ1786" s="4">
        <f t="shared" si="191"/>
        <v>0.20699999999999996</v>
      </c>
      <c r="AK1786" s="4">
        <f t="shared" si="192"/>
        <v>8.9490781648167539E-2</v>
      </c>
      <c r="AM1786" s="1">
        <f t="shared" si="195"/>
        <v>5.3733848761124185E-2</v>
      </c>
      <c r="AN1786" s="1">
        <f t="shared" si="196"/>
        <v>0.15293443708609544</v>
      </c>
    </row>
    <row r="1787" spans="31:40" ht="15" customHeight="1" x14ac:dyDescent="0.15">
      <c r="AE1787" s="1">
        <f>IF(COUNTIF(AE$2:AE1786,AE1786)=AE1786,AE1786-1,AE1786)</f>
        <v>81</v>
      </c>
      <c r="AF1787" s="6">
        <f t="shared" si="193"/>
        <v>0.19000000000000003</v>
      </c>
      <c r="AG1787" s="7">
        <f t="shared" si="194"/>
        <v>0.56000000000000028</v>
      </c>
      <c r="AH1787" s="8">
        <f t="shared" si="190"/>
        <v>0.24999999999999967</v>
      </c>
      <c r="AJ1787" s="4">
        <f t="shared" si="191"/>
        <v>0.20599999999999996</v>
      </c>
      <c r="AK1787" s="4">
        <f t="shared" si="192"/>
        <v>8.9672794090515554E-2</v>
      </c>
      <c r="AM1787" s="1">
        <f t="shared" si="195"/>
        <v>5.3763968631505982E-2</v>
      </c>
      <c r="AN1787" s="1">
        <f t="shared" si="196"/>
        <v>0.15299213576159212</v>
      </c>
    </row>
    <row r="1788" spans="31:40" ht="15" customHeight="1" x14ac:dyDescent="0.15">
      <c r="AE1788" s="1">
        <f>IF(COUNTIF(AE$2:AE1787,AE1787)=AE1787,AE1787-1,AE1787)</f>
        <v>81</v>
      </c>
      <c r="AF1788" s="6">
        <f t="shared" si="193"/>
        <v>0.19000000000000003</v>
      </c>
      <c r="AG1788" s="7">
        <f t="shared" si="194"/>
        <v>0.57000000000000028</v>
      </c>
      <c r="AH1788" s="8">
        <f t="shared" si="190"/>
        <v>0.23999999999999966</v>
      </c>
      <c r="AJ1788" s="4">
        <f t="shared" si="191"/>
        <v>0.20499999999999996</v>
      </c>
      <c r="AK1788" s="4">
        <f t="shared" si="192"/>
        <v>8.9887485224585076E-2</v>
      </c>
      <c r="AM1788" s="1">
        <f t="shared" si="195"/>
        <v>5.3794088501887778E-2</v>
      </c>
      <c r="AN1788" s="1">
        <f t="shared" si="196"/>
        <v>0.15304983443708881</v>
      </c>
    </row>
    <row r="1789" spans="31:40" ht="15" customHeight="1" x14ac:dyDescent="0.15">
      <c r="AE1789" s="1">
        <f>IF(COUNTIF(AE$2:AE1788,AE1788)=AE1788,AE1788-1,AE1788)</f>
        <v>81</v>
      </c>
      <c r="AF1789" s="6">
        <f t="shared" si="193"/>
        <v>0.19000000000000003</v>
      </c>
      <c r="AG1789" s="7">
        <f t="shared" si="194"/>
        <v>0.58000000000000029</v>
      </c>
      <c r="AH1789" s="8">
        <f t="shared" si="190"/>
        <v>0.22999999999999965</v>
      </c>
      <c r="AJ1789" s="4">
        <f t="shared" si="191"/>
        <v>0.20399999999999996</v>
      </c>
      <c r="AK1789" s="4">
        <f t="shared" si="192"/>
        <v>9.0134621539117818E-2</v>
      </c>
      <c r="AM1789" s="1">
        <f t="shared" si="195"/>
        <v>5.3824208372269575E-2</v>
      </c>
      <c r="AN1789" s="1">
        <f t="shared" si="196"/>
        <v>0.15310753311258551</v>
      </c>
    </row>
    <row r="1790" spans="31:40" ht="15" customHeight="1" x14ac:dyDescent="0.15">
      <c r="AE1790" s="1">
        <f>IF(COUNTIF(AE$2:AE1789,AE1789)=AE1789,AE1789-1,AE1789)</f>
        <v>81</v>
      </c>
      <c r="AF1790" s="6">
        <f t="shared" si="193"/>
        <v>0.19000000000000003</v>
      </c>
      <c r="AG1790" s="7">
        <f t="shared" si="194"/>
        <v>0.5900000000000003</v>
      </c>
      <c r="AH1790" s="8">
        <f t="shared" ref="AH1790:AH1853" si="197">1-AF1790-AG1790</f>
        <v>0.21999999999999964</v>
      </c>
      <c r="AJ1790" s="4">
        <f t="shared" ref="AJ1790:AJ1853" si="198">AF1790*$C$4+AG1790*$C$5+AH1790*$C$6</f>
        <v>0.20299999999999996</v>
      </c>
      <c r="AK1790" s="4">
        <f t="shared" si="192"/>
        <v>9.0413936978764514E-2</v>
      </c>
      <c r="AM1790" s="1">
        <f t="shared" si="195"/>
        <v>5.3854328242651371E-2</v>
      </c>
      <c r="AN1790" s="1">
        <f t="shared" si="196"/>
        <v>0.1531652317880822</v>
      </c>
    </row>
    <row r="1791" spans="31:40" ht="15" customHeight="1" x14ac:dyDescent="0.15">
      <c r="AE1791" s="1">
        <f>IF(COUNTIF(AE$2:AE1790,AE1790)=AE1790,AE1790-1,AE1790)</f>
        <v>81</v>
      </c>
      <c r="AF1791" s="6">
        <f t="shared" si="193"/>
        <v>0.19000000000000003</v>
      </c>
      <c r="AG1791" s="7">
        <f t="shared" si="194"/>
        <v>0.60000000000000031</v>
      </c>
      <c r="AH1791" s="8">
        <f t="shared" si="197"/>
        <v>0.20999999999999963</v>
      </c>
      <c r="AJ1791" s="4">
        <f t="shared" si="198"/>
        <v>0.20199999999999996</v>
      </c>
      <c r="AK1791" s="4">
        <f t="shared" si="192"/>
        <v>9.072513433442797E-2</v>
      </c>
      <c r="AM1791" s="1">
        <f t="shared" si="195"/>
        <v>5.3884448113033168E-2</v>
      </c>
      <c r="AN1791" s="1">
        <f t="shared" si="196"/>
        <v>0.15322293046357888</v>
      </c>
    </row>
    <row r="1792" spans="31:40" ht="15" customHeight="1" x14ac:dyDescent="0.15">
      <c r="AE1792" s="1">
        <f>IF(COUNTIF(AE$2:AE1791,AE1791)=AE1791,AE1791-1,AE1791)</f>
        <v>81</v>
      </c>
      <c r="AF1792" s="6">
        <f t="shared" si="193"/>
        <v>0.19000000000000003</v>
      </c>
      <c r="AG1792" s="7">
        <f t="shared" si="194"/>
        <v>0.61000000000000032</v>
      </c>
      <c r="AH1792" s="8">
        <f t="shared" si="197"/>
        <v>0.19999999999999962</v>
      </c>
      <c r="AJ1792" s="4">
        <f t="shared" si="198"/>
        <v>0.20099999999999996</v>
      </c>
      <c r="AK1792" s="4">
        <f t="shared" si="192"/>
        <v>9.1067886765862749E-2</v>
      </c>
      <c r="AM1792" s="1">
        <f t="shared" si="195"/>
        <v>5.3914567983414964E-2</v>
      </c>
      <c r="AN1792" s="1">
        <f t="shared" si="196"/>
        <v>0.15328062913907559</v>
      </c>
    </row>
    <row r="1793" spans="31:40" ht="15" customHeight="1" x14ac:dyDescent="0.15">
      <c r="AE1793" s="1">
        <f>IF(COUNTIF(AE$2:AE1792,AE1792)=AE1792,AE1792-1,AE1792)</f>
        <v>81</v>
      </c>
      <c r="AF1793" s="6">
        <f t="shared" si="193"/>
        <v>0.19000000000000003</v>
      </c>
      <c r="AG1793" s="7">
        <f t="shared" si="194"/>
        <v>0.62000000000000033</v>
      </c>
      <c r="AH1793" s="8">
        <f t="shared" si="197"/>
        <v>0.18999999999999961</v>
      </c>
      <c r="AJ1793" s="4">
        <f t="shared" si="198"/>
        <v>0.19999999999999996</v>
      </c>
      <c r="AK1793" s="4">
        <f t="shared" si="192"/>
        <v>9.1441839439066419E-2</v>
      </c>
      <c r="AM1793" s="1">
        <f t="shared" si="195"/>
        <v>5.3944687853796761E-2</v>
      </c>
      <c r="AN1793" s="1">
        <f t="shared" si="196"/>
        <v>0.15333832781457227</v>
      </c>
    </row>
    <row r="1794" spans="31:40" ht="15" customHeight="1" x14ac:dyDescent="0.15">
      <c r="AE1794" s="1">
        <f>IF(COUNTIF(AE$2:AE1793,AE1793)=AE1793,AE1793-1,AE1793)</f>
        <v>81</v>
      </c>
      <c r="AF1794" s="6">
        <f t="shared" si="193"/>
        <v>0.19000000000000003</v>
      </c>
      <c r="AG1794" s="7">
        <f t="shared" si="194"/>
        <v>0.63000000000000034</v>
      </c>
      <c r="AH1794" s="8">
        <f t="shared" si="197"/>
        <v>0.1799999999999996</v>
      </c>
      <c r="AJ1794" s="4">
        <f t="shared" si="198"/>
        <v>0.19899999999999995</v>
      </c>
      <c r="AK1794" s="4">
        <f t="shared" ref="AK1794:AK1857" si="199">SQRT(AF1794^2*E$4+AG1794^2*F$5+AH1794^2*G$6+2*AF1794*AG1794*E$5+2*AF1794*AH1794*E$6+2*AG1794*AH1794*F$6)</f>
        <v>9.1846611260296376E-2</v>
      </c>
      <c r="AM1794" s="1">
        <f t="shared" si="195"/>
        <v>5.3974807724178557E-2</v>
      </c>
      <c r="AN1794" s="1">
        <f t="shared" si="196"/>
        <v>0.15339602649006895</v>
      </c>
    </row>
    <row r="1795" spans="31:40" ht="15" customHeight="1" x14ac:dyDescent="0.15">
      <c r="AE1795" s="1">
        <f>IF(COUNTIF(AE$2:AE1794,AE1794)=AE1794,AE1794-1,AE1794)</f>
        <v>81</v>
      </c>
      <c r="AF1795" s="6">
        <f t="shared" ref="AF1795:AF1858" si="200">IF(AE1795=AE1794,AF1794,AF1794+0.01*(1-3*M$39))</f>
        <v>0.19000000000000003</v>
      </c>
      <c r="AG1795" s="7">
        <f t="shared" ref="AG1795:AG1858" si="201">IF(AE1795=AE1794,AG1794+0.01*(1-3*M$39),M$39)</f>
        <v>0.64000000000000035</v>
      </c>
      <c r="AH1795" s="8">
        <f t="shared" si="197"/>
        <v>0.1699999999999996</v>
      </c>
      <c r="AJ1795" s="4">
        <f t="shared" si="198"/>
        <v>0.19799999999999995</v>
      </c>
      <c r="AK1795" s="4">
        <f t="shared" si="199"/>
        <v>9.2281796688187659E-2</v>
      </c>
      <c r="AM1795" s="1">
        <f t="shared" si="195"/>
        <v>5.4004927594560354E-2</v>
      </c>
      <c r="AN1795" s="1">
        <f t="shared" si="196"/>
        <v>0.15345372516556566</v>
      </c>
    </row>
    <row r="1796" spans="31:40" ht="15" customHeight="1" x14ac:dyDescent="0.15">
      <c r="AE1796" s="1">
        <f>IF(COUNTIF(AE$2:AE1795,AE1795)=AE1795,AE1795-1,AE1795)</f>
        <v>81</v>
      </c>
      <c r="AF1796" s="6">
        <f t="shared" si="200"/>
        <v>0.19000000000000003</v>
      </c>
      <c r="AG1796" s="7">
        <f t="shared" si="201"/>
        <v>0.65000000000000036</v>
      </c>
      <c r="AH1796" s="8">
        <f t="shared" si="197"/>
        <v>0.15999999999999959</v>
      </c>
      <c r="AJ1796" s="4">
        <f t="shared" si="198"/>
        <v>0.19699999999999995</v>
      </c>
      <c r="AK1796" s="4">
        <f t="shared" si="199"/>
        <v>9.2746967605415565E-2</v>
      </c>
      <c r="AM1796" s="1">
        <f t="shared" ref="AM1796:AM1859" si="202">AM1795+0.0003*Z$34</f>
        <v>5.403504746494215E-2</v>
      </c>
      <c r="AN1796" s="1">
        <f t="shared" ref="AN1796:AN1859" si="203">F$37*AM1796+C$7</f>
        <v>0.15351142384106234</v>
      </c>
    </row>
    <row r="1797" spans="31:40" ht="15" customHeight="1" x14ac:dyDescent="0.15">
      <c r="AE1797" s="1">
        <f>IF(COUNTIF(AE$2:AE1796,AE1796)=AE1796,AE1796-1,AE1796)</f>
        <v>81</v>
      </c>
      <c r="AF1797" s="6">
        <f t="shared" si="200"/>
        <v>0.19000000000000003</v>
      </c>
      <c r="AG1797" s="7">
        <f t="shared" si="201"/>
        <v>0.66000000000000036</v>
      </c>
      <c r="AH1797" s="8">
        <f t="shared" si="197"/>
        <v>0.14999999999999958</v>
      </c>
      <c r="AJ1797" s="4">
        <f t="shared" si="198"/>
        <v>0.19599999999999995</v>
      </c>
      <c r="AK1797" s="4">
        <f t="shared" si="199"/>
        <v>9.3241675231625923E-2</v>
      </c>
      <c r="AM1797" s="1">
        <f t="shared" si="202"/>
        <v>5.4065167335323946E-2</v>
      </c>
      <c r="AN1797" s="1">
        <f t="shared" si="203"/>
        <v>0.15356912251655902</v>
      </c>
    </row>
    <row r="1798" spans="31:40" ht="15" customHeight="1" x14ac:dyDescent="0.15">
      <c r="AE1798" s="1">
        <f>IF(COUNTIF(AE$2:AE1797,AE1797)=AE1797,AE1797-1,AE1797)</f>
        <v>81</v>
      </c>
      <c r="AF1798" s="6">
        <f t="shared" si="200"/>
        <v>0.19000000000000003</v>
      </c>
      <c r="AG1798" s="7">
        <f t="shared" si="201"/>
        <v>0.67000000000000037</v>
      </c>
      <c r="AH1798" s="8">
        <f t="shared" si="197"/>
        <v>0.13999999999999957</v>
      </c>
      <c r="AJ1798" s="4">
        <f t="shared" si="198"/>
        <v>0.19499999999999995</v>
      </c>
      <c r="AK1798" s="4">
        <f t="shared" si="199"/>
        <v>9.3765452059913851E-2</v>
      </c>
      <c r="AM1798" s="1">
        <f t="shared" si="202"/>
        <v>5.4095287205705743E-2</v>
      </c>
      <c r="AN1798" s="1">
        <f t="shared" si="203"/>
        <v>0.15362682119205573</v>
      </c>
    </row>
    <row r="1799" spans="31:40" ht="15" customHeight="1" x14ac:dyDescent="0.15">
      <c r="AE1799" s="1">
        <f>IF(COUNTIF(AE$2:AE1798,AE1798)=AE1798,AE1798-1,AE1798)</f>
        <v>81</v>
      </c>
      <c r="AF1799" s="6">
        <f t="shared" si="200"/>
        <v>0.19000000000000003</v>
      </c>
      <c r="AG1799" s="7">
        <f t="shared" si="201"/>
        <v>0.68000000000000038</v>
      </c>
      <c r="AH1799" s="8">
        <f t="shared" si="197"/>
        <v>0.12999999999999956</v>
      </c>
      <c r="AJ1799" s="4">
        <f t="shared" si="198"/>
        <v>0.19399999999999995</v>
      </c>
      <c r="AK1799" s="4">
        <f t="shared" si="199"/>
        <v>9.4317813799939226E-2</v>
      </c>
      <c r="AM1799" s="1">
        <f t="shared" si="202"/>
        <v>5.4125407076087539E-2</v>
      </c>
      <c r="AN1799" s="1">
        <f t="shared" si="203"/>
        <v>0.15368451986755241</v>
      </c>
    </row>
    <row r="1800" spans="31:40" ht="15" customHeight="1" x14ac:dyDescent="0.15">
      <c r="AE1800" s="1">
        <f>IF(COUNTIF(AE$2:AE1799,AE1799)=AE1799,AE1799-1,AE1799)</f>
        <v>81</v>
      </c>
      <c r="AF1800" s="6">
        <f t="shared" si="200"/>
        <v>0.19000000000000003</v>
      </c>
      <c r="AG1800" s="7">
        <f t="shared" si="201"/>
        <v>0.69000000000000039</v>
      </c>
      <c r="AH1800" s="8">
        <f t="shared" si="197"/>
        <v>0.11999999999999955</v>
      </c>
      <c r="AJ1800" s="4">
        <f t="shared" si="198"/>
        <v>0.19299999999999995</v>
      </c>
      <c r="AK1800" s="4">
        <f t="shared" si="199"/>
        <v>9.4898261311785914E-2</v>
      </c>
      <c r="AM1800" s="1">
        <f t="shared" si="202"/>
        <v>5.4155526946469336E-2</v>
      </c>
      <c r="AN1800" s="1">
        <f t="shared" si="203"/>
        <v>0.15374221854304909</v>
      </c>
    </row>
    <row r="1801" spans="31:40" ht="15" customHeight="1" x14ac:dyDescent="0.15">
      <c r="AE1801" s="1">
        <f>IF(COUNTIF(AE$2:AE1800,AE1800)=AE1800,AE1800-1,AE1800)</f>
        <v>81</v>
      </c>
      <c r="AF1801" s="6">
        <f t="shared" si="200"/>
        <v>0.19000000000000003</v>
      </c>
      <c r="AG1801" s="7">
        <f t="shared" si="201"/>
        <v>0.7000000000000004</v>
      </c>
      <c r="AH1801" s="8">
        <f t="shared" si="197"/>
        <v>0.10999999999999954</v>
      </c>
      <c r="AJ1801" s="4">
        <f t="shared" si="198"/>
        <v>0.19199999999999995</v>
      </c>
      <c r="AK1801" s="4">
        <f t="shared" si="199"/>
        <v>9.5506282515863877E-2</v>
      </c>
      <c r="AM1801" s="1">
        <f t="shared" si="202"/>
        <v>5.4185646816851132E-2</v>
      </c>
      <c r="AN1801" s="1">
        <f t="shared" si="203"/>
        <v>0.1537999172185458</v>
      </c>
    </row>
    <row r="1802" spans="31:40" ht="15" customHeight="1" x14ac:dyDescent="0.15">
      <c r="AE1802" s="1">
        <f>IF(COUNTIF(AE$2:AE1801,AE1801)=AE1801,AE1801-1,AE1801)</f>
        <v>81</v>
      </c>
      <c r="AF1802" s="6">
        <f t="shared" si="200"/>
        <v>0.19000000000000003</v>
      </c>
      <c r="AG1802" s="7">
        <f t="shared" si="201"/>
        <v>0.71000000000000041</v>
      </c>
      <c r="AH1802" s="8">
        <f t="shared" si="197"/>
        <v>9.9999999999999534E-2</v>
      </c>
      <c r="AJ1802" s="4">
        <f t="shared" si="198"/>
        <v>0.19099999999999995</v>
      </c>
      <c r="AK1802" s="4">
        <f t="shared" si="199"/>
        <v>9.6141354265477263E-2</v>
      </c>
      <c r="AM1802" s="1">
        <f t="shared" si="202"/>
        <v>5.4215766687232929E-2</v>
      </c>
      <c r="AN1802" s="1">
        <f t="shared" si="203"/>
        <v>0.15385761589404248</v>
      </c>
    </row>
    <row r="1803" spans="31:40" ht="15" customHeight="1" x14ac:dyDescent="0.15">
      <c r="AE1803" s="1">
        <f>IF(COUNTIF(AE$2:AE1802,AE1802)=AE1802,AE1802-1,AE1802)</f>
        <v>81</v>
      </c>
      <c r="AF1803" s="6">
        <f t="shared" si="200"/>
        <v>0.19000000000000003</v>
      </c>
      <c r="AG1803" s="7">
        <f t="shared" si="201"/>
        <v>0.72000000000000042</v>
      </c>
      <c r="AH1803" s="8">
        <f t="shared" si="197"/>
        <v>8.9999999999999525E-2</v>
      </c>
      <c r="AJ1803" s="4">
        <f t="shared" si="198"/>
        <v>0.18999999999999995</v>
      </c>
      <c r="AK1803" s="4">
        <f t="shared" si="199"/>
        <v>9.6802944170102614E-2</v>
      </c>
      <c r="AM1803" s="1">
        <f t="shared" si="202"/>
        <v>5.4245886557614725E-2</v>
      </c>
      <c r="AN1803" s="1">
        <f t="shared" si="203"/>
        <v>0.15391531456953916</v>
      </c>
    </row>
    <row r="1804" spans="31:40" ht="15" customHeight="1" x14ac:dyDescent="0.15">
      <c r="AE1804" s="1">
        <f>IF(COUNTIF(AE$2:AE1803,AE1803)=AE1803,AE1803-1,AE1803)</f>
        <v>81</v>
      </c>
      <c r="AF1804" s="6">
        <f t="shared" si="200"/>
        <v>0.19000000000000003</v>
      </c>
      <c r="AG1804" s="7">
        <f t="shared" si="201"/>
        <v>0.73000000000000043</v>
      </c>
      <c r="AH1804" s="8">
        <f t="shared" si="197"/>
        <v>7.9999999999999516E-2</v>
      </c>
      <c r="AJ1804" s="4">
        <f t="shared" si="198"/>
        <v>0.18899999999999995</v>
      </c>
      <c r="AK1804" s="4">
        <f t="shared" si="199"/>
        <v>9.7490512358895748E-2</v>
      </c>
      <c r="AM1804" s="1">
        <f t="shared" si="202"/>
        <v>5.4276006427996522E-2</v>
      </c>
      <c r="AN1804" s="1">
        <f t="shared" si="203"/>
        <v>0.15397301324503587</v>
      </c>
    </row>
    <row r="1805" spans="31:40" ht="15" customHeight="1" x14ac:dyDescent="0.15">
      <c r="AE1805" s="1">
        <f>IF(COUNTIF(AE$2:AE1804,AE1804)=AE1804,AE1804-1,AE1804)</f>
        <v>81</v>
      </c>
      <c r="AF1805" s="6">
        <f t="shared" si="200"/>
        <v>0.19000000000000003</v>
      </c>
      <c r="AG1805" s="7">
        <f t="shared" si="201"/>
        <v>0.74000000000000044</v>
      </c>
      <c r="AH1805" s="8">
        <f t="shared" si="197"/>
        <v>6.9999999999999507E-2</v>
      </c>
      <c r="AJ1805" s="4">
        <f t="shared" si="198"/>
        <v>0.18799999999999994</v>
      </c>
      <c r="AK1805" s="4">
        <f t="shared" si="199"/>
        <v>9.8203513175446053E-2</v>
      </c>
      <c r="AM1805" s="1">
        <f t="shared" si="202"/>
        <v>5.4306126298378318E-2</v>
      </c>
      <c r="AN1805" s="1">
        <f t="shared" si="203"/>
        <v>0.15403071192053255</v>
      </c>
    </row>
    <row r="1806" spans="31:40" ht="15" customHeight="1" x14ac:dyDescent="0.15">
      <c r="AE1806" s="1">
        <f>IF(COUNTIF(AE$2:AE1805,AE1805)=AE1805,AE1805-1,AE1805)</f>
        <v>81</v>
      </c>
      <c r="AF1806" s="6">
        <f t="shared" si="200"/>
        <v>0.19000000000000003</v>
      </c>
      <c r="AG1806" s="7">
        <f t="shared" si="201"/>
        <v>0.75000000000000044</v>
      </c>
      <c r="AH1806" s="8">
        <f t="shared" si="197"/>
        <v>5.9999999999999498E-2</v>
      </c>
      <c r="AJ1806" s="4">
        <f t="shared" si="198"/>
        <v>0.18699999999999994</v>
      </c>
      <c r="AK1806" s="4">
        <f t="shared" si="199"/>
        <v>9.8941396796285469E-2</v>
      </c>
      <c r="AM1806" s="1">
        <f t="shared" si="202"/>
        <v>5.4336246168760115E-2</v>
      </c>
      <c r="AN1806" s="1">
        <f t="shared" si="203"/>
        <v>0.15408841059602923</v>
      </c>
    </row>
    <row r="1807" spans="31:40" ht="15" customHeight="1" x14ac:dyDescent="0.15">
      <c r="AE1807" s="1">
        <f>IF(COUNTIF(AE$2:AE1806,AE1806)=AE1806,AE1806-1,AE1806)</f>
        <v>81</v>
      </c>
      <c r="AF1807" s="6">
        <f t="shared" si="200"/>
        <v>0.19000000000000003</v>
      </c>
      <c r="AG1807" s="7">
        <f t="shared" si="201"/>
        <v>0.76000000000000045</v>
      </c>
      <c r="AH1807" s="8">
        <f t="shared" si="197"/>
        <v>4.9999999999999489E-2</v>
      </c>
      <c r="AJ1807" s="4">
        <f t="shared" si="198"/>
        <v>0.18599999999999994</v>
      </c>
      <c r="AK1807" s="4">
        <f t="shared" si="199"/>
        <v>9.9703610767113177E-2</v>
      </c>
      <c r="AM1807" s="1">
        <f t="shared" si="202"/>
        <v>5.4366366039141911E-2</v>
      </c>
      <c r="AN1807" s="1">
        <f t="shared" si="203"/>
        <v>0.15414610927152594</v>
      </c>
    </row>
    <row r="1808" spans="31:40" ht="15" customHeight="1" x14ac:dyDescent="0.15">
      <c r="AE1808" s="1">
        <f>IF(COUNTIF(AE$2:AE1807,AE1807)=AE1807,AE1807-1,AE1807)</f>
        <v>81</v>
      </c>
      <c r="AF1808" s="6">
        <f t="shared" si="200"/>
        <v>0.19000000000000003</v>
      </c>
      <c r="AG1808" s="7">
        <f t="shared" si="201"/>
        <v>0.77000000000000046</v>
      </c>
      <c r="AH1808" s="8">
        <f t="shared" si="197"/>
        <v>3.999999999999948E-2</v>
      </c>
      <c r="AJ1808" s="4">
        <f t="shared" si="198"/>
        <v>0.18499999999999994</v>
      </c>
      <c r="AK1808" s="4">
        <f t="shared" si="199"/>
        <v>0.1004896014520906</v>
      </c>
      <c r="AM1808" s="1">
        <f t="shared" si="202"/>
        <v>5.4396485909523708E-2</v>
      </c>
      <c r="AN1808" s="1">
        <f t="shared" si="203"/>
        <v>0.15420380794702263</v>
      </c>
    </row>
    <row r="1809" spans="31:40" ht="15" customHeight="1" x14ac:dyDescent="0.15">
      <c r="AE1809" s="1">
        <f>IF(COUNTIF(AE$2:AE1808,AE1808)=AE1808,AE1808-1,AE1808)</f>
        <v>81</v>
      </c>
      <c r="AF1809" s="6">
        <f t="shared" si="200"/>
        <v>0.19000000000000003</v>
      </c>
      <c r="AG1809" s="7">
        <f t="shared" si="201"/>
        <v>0.78000000000000047</v>
      </c>
      <c r="AH1809" s="8">
        <f t="shared" si="197"/>
        <v>2.9999999999999472E-2</v>
      </c>
      <c r="AJ1809" s="4">
        <f t="shared" si="198"/>
        <v>0.18399999999999994</v>
      </c>
      <c r="AK1809" s="4">
        <f t="shared" si="199"/>
        <v>0.10129881539287618</v>
      </c>
      <c r="AM1809" s="1">
        <f t="shared" si="202"/>
        <v>5.4426605779905504E-2</v>
      </c>
      <c r="AN1809" s="1">
        <f t="shared" si="203"/>
        <v>0.15426150662251931</v>
      </c>
    </row>
    <row r="1810" spans="31:40" ht="15" customHeight="1" x14ac:dyDescent="0.15">
      <c r="AE1810" s="1">
        <f>IF(COUNTIF(AE$2:AE1809,AE1809)=AE1809,AE1809-1,AE1809)</f>
        <v>81</v>
      </c>
      <c r="AF1810" s="6">
        <f t="shared" si="200"/>
        <v>0.19000000000000003</v>
      </c>
      <c r="AG1810" s="7">
        <f t="shared" si="201"/>
        <v>0.79000000000000048</v>
      </c>
      <c r="AH1810" s="8">
        <f t="shared" si="197"/>
        <v>1.9999999999999463E-2</v>
      </c>
      <c r="AJ1810" s="4">
        <f t="shared" si="198"/>
        <v>0.18299999999999994</v>
      </c>
      <c r="AK1810" s="4">
        <f t="shared" si="199"/>
        <v>0.10213070057529229</v>
      </c>
      <c r="AM1810" s="1">
        <f t="shared" si="202"/>
        <v>5.4456725650287301E-2</v>
      </c>
      <c r="AN1810" s="1">
        <f t="shared" si="203"/>
        <v>0.15431920529801602</v>
      </c>
    </row>
    <row r="1811" spans="31:40" ht="15" customHeight="1" x14ac:dyDescent="0.15">
      <c r="AE1811" s="1">
        <f>IF(COUNTIF(AE$2:AE1810,AE1810)=AE1810,AE1810-1,AE1810)</f>
        <v>81</v>
      </c>
      <c r="AF1811" s="6">
        <f t="shared" si="200"/>
        <v>0.19000000000000003</v>
      </c>
      <c r="AG1811" s="7">
        <f t="shared" si="201"/>
        <v>0.80000000000000049</v>
      </c>
      <c r="AH1811" s="8">
        <f t="shared" si="197"/>
        <v>9.9999999999994538E-3</v>
      </c>
      <c r="AJ1811" s="4">
        <f t="shared" si="198"/>
        <v>0.18199999999999994</v>
      </c>
      <c r="AK1811" s="4">
        <f t="shared" si="199"/>
        <v>0.10298470760263394</v>
      </c>
      <c r="AM1811" s="1">
        <f t="shared" si="202"/>
        <v>5.4486845520669097E-2</v>
      </c>
      <c r="AN1811" s="1">
        <f t="shared" si="203"/>
        <v>0.15437690397351272</v>
      </c>
    </row>
    <row r="1812" spans="31:40" ht="15" customHeight="1" x14ac:dyDescent="0.15">
      <c r="AE1812" s="1">
        <f>IF(COUNTIF(AE$2:AE1811,AE1811)=AE1811,AE1811-1,AE1811)</f>
        <v>80</v>
      </c>
      <c r="AF1812" s="6">
        <f t="shared" si="200"/>
        <v>0.20000000000000004</v>
      </c>
      <c r="AG1812" s="7">
        <f t="shared" si="201"/>
        <v>0</v>
      </c>
      <c r="AH1812" s="8">
        <f t="shared" si="197"/>
        <v>0.79999999999999993</v>
      </c>
      <c r="AJ1812" s="4">
        <f t="shared" si="198"/>
        <v>0.25999999999999995</v>
      </c>
      <c r="AK1812" s="4">
        <f t="shared" si="199"/>
        <v>0.12263767773404713</v>
      </c>
      <c r="AM1812" s="1">
        <f t="shared" si="202"/>
        <v>5.4516965391050894E-2</v>
      </c>
      <c r="AN1812" s="1">
        <f t="shared" si="203"/>
        <v>0.15443460264900938</v>
      </c>
    </row>
    <row r="1813" spans="31:40" ht="15" customHeight="1" x14ac:dyDescent="0.15">
      <c r="AE1813" s="1">
        <f>IF(COUNTIF(AE$2:AE1812,AE1812)=AE1812,AE1812-1,AE1812)</f>
        <v>80</v>
      </c>
      <c r="AF1813" s="6">
        <f t="shared" si="200"/>
        <v>0.20000000000000004</v>
      </c>
      <c r="AG1813" s="7">
        <f t="shared" si="201"/>
        <v>0.01</v>
      </c>
      <c r="AH1813" s="8">
        <f t="shared" si="197"/>
        <v>0.78999999999999992</v>
      </c>
      <c r="AJ1813" s="4">
        <f t="shared" si="198"/>
        <v>0.25899999999999995</v>
      </c>
      <c r="AK1813" s="4">
        <f t="shared" si="199"/>
        <v>0.12145027789181874</v>
      </c>
      <c r="AM1813" s="1">
        <f t="shared" si="202"/>
        <v>5.454708526143269E-2</v>
      </c>
      <c r="AN1813" s="1">
        <f t="shared" si="203"/>
        <v>0.15449230132450609</v>
      </c>
    </row>
    <row r="1814" spans="31:40" ht="15" customHeight="1" x14ac:dyDescent="0.15">
      <c r="AE1814" s="1">
        <f>IF(COUNTIF(AE$2:AE1813,AE1813)=AE1813,AE1813-1,AE1813)</f>
        <v>80</v>
      </c>
      <c r="AF1814" s="6">
        <f t="shared" si="200"/>
        <v>0.20000000000000004</v>
      </c>
      <c r="AG1814" s="7">
        <f t="shared" si="201"/>
        <v>0.02</v>
      </c>
      <c r="AH1814" s="8">
        <f t="shared" si="197"/>
        <v>0.77999999999999992</v>
      </c>
      <c r="AJ1814" s="4">
        <f t="shared" si="198"/>
        <v>0.25799999999999995</v>
      </c>
      <c r="AK1814" s="4">
        <f t="shared" si="199"/>
        <v>0.12027584961246375</v>
      </c>
      <c r="AM1814" s="1">
        <f t="shared" si="202"/>
        <v>5.4577205131814487E-2</v>
      </c>
      <c r="AN1814" s="1">
        <f t="shared" si="203"/>
        <v>0.1545500000000028</v>
      </c>
    </row>
    <row r="1815" spans="31:40" ht="15" customHeight="1" x14ac:dyDescent="0.15">
      <c r="AE1815" s="1">
        <f>IF(COUNTIF(AE$2:AE1814,AE1814)=AE1814,AE1814-1,AE1814)</f>
        <v>80</v>
      </c>
      <c r="AF1815" s="6">
        <f t="shared" si="200"/>
        <v>0.20000000000000004</v>
      </c>
      <c r="AG1815" s="7">
        <f t="shared" si="201"/>
        <v>0.03</v>
      </c>
      <c r="AH1815" s="8">
        <f t="shared" si="197"/>
        <v>0.76999999999999991</v>
      </c>
      <c r="AJ1815" s="4">
        <f t="shared" si="198"/>
        <v>0.25699999999999995</v>
      </c>
      <c r="AK1815" s="4">
        <f t="shared" si="199"/>
        <v>0.11911477658124535</v>
      </c>
      <c r="AM1815" s="1">
        <f t="shared" si="202"/>
        <v>5.4607325002196283E-2</v>
      </c>
      <c r="AN1815" s="1">
        <f t="shared" si="203"/>
        <v>0.15460769867549945</v>
      </c>
    </row>
    <row r="1816" spans="31:40" ht="15" customHeight="1" x14ac:dyDescent="0.15">
      <c r="AE1816" s="1">
        <f>IF(COUNTIF(AE$2:AE1815,AE1815)=AE1815,AE1815-1,AE1815)</f>
        <v>80</v>
      </c>
      <c r="AF1816" s="6">
        <f t="shared" si="200"/>
        <v>0.20000000000000004</v>
      </c>
      <c r="AG1816" s="7">
        <f t="shared" si="201"/>
        <v>0.04</v>
      </c>
      <c r="AH1816" s="8">
        <f t="shared" si="197"/>
        <v>0.7599999999999999</v>
      </c>
      <c r="AJ1816" s="4">
        <f t="shared" si="198"/>
        <v>0.25599999999999995</v>
      </c>
      <c r="AK1816" s="4">
        <f t="shared" si="199"/>
        <v>0.11796745313856698</v>
      </c>
      <c r="AM1816" s="1">
        <f t="shared" si="202"/>
        <v>5.463744487257808E-2</v>
      </c>
      <c r="AN1816" s="1">
        <f t="shared" si="203"/>
        <v>0.15466539735099616</v>
      </c>
    </row>
    <row r="1817" spans="31:40" ht="15" customHeight="1" x14ac:dyDescent="0.15">
      <c r="AE1817" s="1">
        <f>IF(COUNTIF(AE$2:AE1816,AE1816)=AE1816,AE1816-1,AE1816)</f>
        <v>80</v>
      </c>
      <c r="AF1817" s="6">
        <f t="shared" si="200"/>
        <v>0.20000000000000004</v>
      </c>
      <c r="AG1817" s="7">
        <f t="shared" si="201"/>
        <v>0.05</v>
      </c>
      <c r="AH1817" s="8">
        <f t="shared" si="197"/>
        <v>0.74999999999999989</v>
      </c>
      <c r="AJ1817" s="4">
        <f t="shared" si="198"/>
        <v>0.25499999999999995</v>
      </c>
      <c r="AK1817" s="4">
        <f t="shared" si="199"/>
        <v>0.11683428435181172</v>
      </c>
      <c r="AM1817" s="1">
        <f t="shared" si="202"/>
        <v>5.4667564742959876E-2</v>
      </c>
      <c r="AN1817" s="1">
        <f t="shared" si="203"/>
        <v>0.15472309602649287</v>
      </c>
    </row>
    <row r="1818" spans="31:40" ht="15" customHeight="1" x14ac:dyDescent="0.15">
      <c r="AE1818" s="1">
        <f>IF(COUNTIF(AE$2:AE1817,AE1817)=AE1817,AE1817-1,AE1817)</f>
        <v>80</v>
      </c>
      <c r="AF1818" s="6">
        <f t="shared" si="200"/>
        <v>0.20000000000000004</v>
      </c>
      <c r="AG1818" s="7">
        <f t="shared" si="201"/>
        <v>6.0000000000000005E-2</v>
      </c>
      <c r="AH1818" s="8">
        <f t="shared" si="197"/>
        <v>0.73999999999999988</v>
      </c>
      <c r="AJ1818" s="4">
        <f t="shared" si="198"/>
        <v>0.25399999999999995</v>
      </c>
      <c r="AK1818" s="4">
        <f t="shared" si="199"/>
        <v>0.11571568605854608</v>
      </c>
      <c r="AM1818" s="1">
        <f t="shared" si="202"/>
        <v>5.4697684613341672E-2</v>
      </c>
      <c r="AN1818" s="1">
        <f t="shared" si="203"/>
        <v>0.15478079470198955</v>
      </c>
    </row>
    <row r="1819" spans="31:40" ht="15" customHeight="1" x14ac:dyDescent="0.15">
      <c r="AE1819" s="1">
        <f>IF(COUNTIF(AE$2:AE1818,AE1818)=AE1818,AE1818-1,AE1818)</f>
        <v>80</v>
      </c>
      <c r="AF1819" s="6">
        <f t="shared" si="200"/>
        <v>0.20000000000000004</v>
      </c>
      <c r="AG1819" s="7">
        <f t="shared" si="201"/>
        <v>7.0000000000000007E-2</v>
      </c>
      <c r="AH1819" s="8">
        <f t="shared" si="197"/>
        <v>0.73</v>
      </c>
      <c r="AJ1819" s="4">
        <f t="shared" si="198"/>
        <v>0.253</v>
      </c>
      <c r="AK1819" s="4">
        <f t="shared" si="199"/>
        <v>0.11461208487764281</v>
      </c>
      <c r="AM1819" s="1">
        <f t="shared" si="202"/>
        <v>5.4727804483723469E-2</v>
      </c>
      <c r="AN1819" s="1">
        <f t="shared" si="203"/>
        <v>0.15483849337748623</v>
      </c>
    </row>
    <row r="1820" spans="31:40" ht="15" customHeight="1" x14ac:dyDescent="0.15">
      <c r="AE1820" s="1">
        <f>IF(COUNTIF(AE$2:AE1819,AE1819)=AE1819,AE1819-1,AE1819)</f>
        <v>80</v>
      </c>
      <c r="AF1820" s="6">
        <f t="shared" si="200"/>
        <v>0.20000000000000004</v>
      </c>
      <c r="AG1820" s="7">
        <f t="shared" si="201"/>
        <v>0.08</v>
      </c>
      <c r="AH1820" s="8">
        <f t="shared" si="197"/>
        <v>0.72</v>
      </c>
      <c r="AJ1820" s="4">
        <f t="shared" si="198"/>
        <v>0.252</v>
      </c>
      <c r="AK1820" s="4">
        <f t="shared" si="199"/>
        <v>0.11352391818467154</v>
      </c>
      <c r="AM1820" s="1">
        <f t="shared" si="202"/>
        <v>5.4757924354105265E-2</v>
      </c>
      <c r="AN1820" s="1">
        <f t="shared" si="203"/>
        <v>0.15489619205298294</v>
      </c>
    </row>
    <row r="1821" spans="31:40" ht="15" customHeight="1" x14ac:dyDescent="0.15">
      <c r="AE1821" s="1">
        <f>IF(COUNTIF(AE$2:AE1820,AE1820)=AE1820,AE1820-1,AE1820)</f>
        <v>80</v>
      </c>
      <c r="AF1821" s="6">
        <f t="shared" si="200"/>
        <v>0.20000000000000004</v>
      </c>
      <c r="AG1821" s="7">
        <f t="shared" si="201"/>
        <v>0.09</v>
      </c>
      <c r="AH1821" s="8">
        <f t="shared" si="197"/>
        <v>0.71</v>
      </c>
      <c r="AJ1821" s="4">
        <f t="shared" si="198"/>
        <v>0.251</v>
      </c>
      <c r="AK1821" s="4">
        <f t="shared" si="199"/>
        <v>0.11245163404770959</v>
      </c>
      <c r="AM1821" s="1">
        <f t="shared" si="202"/>
        <v>5.4788044224487062E-2</v>
      </c>
      <c r="AN1821" s="1">
        <f t="shared" si="203"/>
        <v>0.15495389072847962</v>
      </c>
    </row>
    <row r="1822" spans="31:40" ht="15" customHeight="1" x14ac:dyDescent="0.15">
      <c r="AE1822" s="1">
        <f>IF(COUNTIF(AE$2:AE1821,AE1821)=AE1821,AE1821-1,AE1821)</f>
        <v>80</v>
      </c>
      <c r="AF1822" s="6">
        <f t="shared" si="200"/>
        <v>0.20000000000000004</v>
      </c>
      <c r="AG1822" s="7">
        <f t="shared" si="201"/>
        <v>9.9999999999999992E-2</v>
      </c>
      <c r="AH1822" s="8">
        <f t="shared" si="197"/>
        <v>0.7</v>
      </c>
      <c r="AJ1822" s="4">
        <f t="shared" si="198"/>
        <v>0.25</v>
      </c>
      <c r="AK1822" s="4">
        <f t="shared" si="199"/>
        <v>0.11139569111954015</v>
      </c>
      <c r="AM1822" s="1">
        <f t="shared" si="202"/>
        <v>5.4818164094868858E-2</v>
      </c>
      <c r="AN1822" s="1">
        <f t="shared" si="203"/>
        <v>0.1550115894039763</v>
      </c>
    </row>
    <row r="1823" spans="31:40" ht="15" customHeight="1" x14ac:dyDescent="0.15">
      <c r="AE1823" s="1">
        <f>IF(COUNTIF(AE$2:AE1822,AE1822)=AE1822,AE1822-1,AE1822)</f>
        <v>80</v>
      </c>
      <c r="AF1823" s="6">
        <f t="shared" si="200"/>
        <v>0.20000000000000004</v>
      </c>
      <c r="AG1823" s="7">
        <f t="shared" si="201"/>
        <v>0.10999999999999999</v>
      </c>
      <c r="AH1823" s="8">
        <f t="shared" si="197"/>
        <v>0.69</v>
      </c>
      <c r="AJ1823" s="4">
        <f t="shared" si="198"/>
        <v>0.249</v>
      </c>
      <c r="AK1823" s="4">
        <f t="shared" si="199"/>
        <v>0.11035655848204037</v>
      </c>
      <c r="AM1823" s="1">
        <f t="shared" si="202"/>
        <v>5.4848283965250655E-2</v>
      </c>
      <c r="AN1823" s="1">
        <f t="shared" si="203"/>
        <v>0.15506928807947301</v>
      </c>
    </row>
    <row r="1824" spans="31:40" ht="15" customHeight="1" x14ac:dyDescent="0.15">
      <c r="AE1824" s="1">
        <f>IF(COUNTIF(AE$2:AE1823,AE1823)=AE1823,AE1823-1,AE1823)</f>
        <v>80</v>
      </c>
      <c r="AF1824" s="6">
        <f t="shared" si="200"/>
        <v>0.20000000000000004</v>
      </c>
      <c r="AG1824" s="7">
        <f t="shared" si="201"/>
        <v>0.11999999999999998</v>
      </c>
      <c r="AH1824" s="8">
        <f t="shared" si="197"/>
        <v>0.67999999999999994</v>
      </c>
      <c r="AJ1824" s="4">
        <f t="shared" si="198"/>
        <v>0.248</v>
      </c>
      <c r="AK1824" s="4">
        <f t="shared" si="199"/>
        <v>0.10933471543841872</v>
      </c>
      <c r="AM1824" s="1">
        <f t="shared" si="202"/>
        <v>5.4878403835632451E-2</v>
      </c>
      <c r="AN1824" s="1">
        <f t="shared" si="203"/>
        <v>0.15512698675496969</v>
      </c>
    </row>
    <row r="1825" spans="31:40" ht="15" customHeight="1" x14ac:dyDescent="0.15">
      <c r="AE1825" s="1">
        <f>IF(COUNTIF(AE$2:AE1824,AE1824)=AE1824,AE1824-1,AE1824)</f>
        <v>80</v>
      </c>
      <c r="AF1825" s="6">
        <f t="shared" si="200"/>
        <v>0.20000000000000004</v>
      </c>
      <c r="AG1825" s="7">
        <f t="shared" si="201"/>
        <v>0.12999999999999998</v>
      </c>
      <c r="AH1825" s="8">
        <f t="shared" si="197"/>
        <v>0.66999999999999993</v>
      </c>
      <c r="AJ1825" s="4">
        <f t="shared" si="198"/>
        <v>0.247</v>
      </c>
      <c r="AK1825" s="4">
        <f t="shared" si="199"/>
        <v>0.10833065124885015</v>
      </c>
      <c r="AM1825" s="1">
        <f t="shared" si="202"/>
        <v>5.4908523706014248E-2</v>
      </c>
      <c r="AN1825" s="1">
        <f t="shared" si="203"/>
        <v>0.15518468543046637</v>
      </c>
    </row>
    <row r="1826" spans="31:40" ht="15" customHeight="1" x14ac:dyDescent="0.15">
      <c r="AE1826" s="1">
        <f>IF(COUNTIF(AE$2:AE1825,AE1825)=AE1825,AE1825-1,AE1825)</f>
        <v>80</v>
      </c>
      <c r="AF1826" s="6">
        <f t="shared" si="200"/>
        <v>0.20000000000000004</v>
      </c>
      <c r="AG1826" s="7">
        <f t="shared" si="201"/>
        <v>0.13999999999999999</v>
      </c>
      <c r="AH1826" s="8">
        <f t="shared" si="197"/>
        <v>0.65999999999999992</v>
      </c>
      <c r="AJ1826" s="4">
        <f t="shared" si="198"/>
        <v>0.246</v>
      </c>
      <c r="AK1826" s="4">
        <f t="shared" si="199"/>
        <v>0.10734486480498263</v>
      </c>
      <c r="AM1826" s="1">
        <f t="shared" si="202"/>
        <v>5.4938643576396044E-2</v>
      </c>
      <c r="AN1826" s="1">
        <f t="shared" si="203"/>
        <v>0.15524238410596308</v>
      </c>
    </row>
    <row r="1827" spans="31:40" ht="15" customHeight="1" x14ac:dyDescent="0.15">
      <c r="AE1827" s="1">
        <f>IF(COUNTIF(AE$2:AE1826,AE1826)=AE1826,AE1826-1,AE1826)</f>
        <v>80</v>
      </c>
      <c r="AF1827" s="6">
        <f t="shared" si="200"/>
        <v>0.20000000000000004</v>
      </c>
      <c r="AG1827" s="7">
        <f t="shared" si="201"/>
        <v>0.15</v>
      </c>
      <c r="AH1827" s="8">
        <f t="shared" si="197"/>
        <v>0.64999999999999991</v>
      </c>
      <c r="AJ1827" s="4">
        <f t="shared" si="198"/>
        <v>0.245</v>
      </c>
      <c r="AK1827" s="4">
        <f t="shared" si="199"/>
        <v>0.10637786423875974</v>
      </c>
      <c r="AM1827" s="1">
        <f t="shared" si="202"/>
        <v>5.4968763446777841E-2</v>
      </c>
      <c r="AN1827" s="1">
        <f t="shared" si="203"/>
        <v>0.15530008278145976</v>
      </c>
    </row>
    <row r="1828" spans="31:40" ht="15" customHeight="1" x14ac:dyDescent="0.15">
      <c r="AE1828" s="1">
        <f>IF(COUNTIF(AE$2:AE1827,AE1827)=AE1827,AE1827-1,AE1827)</f>
        <v>80</v>
      </c>
      <c r="AF1828" s="6">
        <f t="shared" si="200"/>
        <v>0.20000000000000004</v>
      </c>
      <c r="AG1828" s="7">
        <f t="shared" si="201"/>
        <v>0.16</v>
      </c>
      <c r="AH1828" s="8">
        <f t="shared" si="197"/>
        <v>0.6399999999999999</v>
      </c>
      <c r="AJ1828" s="4">
        <f t="shared" si="198"/>
        <v>0.24399999999999999</v>
      </c>
      <c r="AK1828" s="4">
        <f t="shared" si="199"/>
        <v>0.10543016646102764</v>
      </c>
      <c r="AM1828" s="1">
        <f t="shared" si="202"/>
        <v>5.4998883317159637E-2</v>
      </c>
      <c r="AN1828" s="1">
        <f t="shared" si="203"/>
        <v>0.15535778145695645</v>
      </c>
    </row>
    <row r="1829" spans="31:40" ht="15" customHeight="1" x14ac:dyDescent="0.15">
      <c r="AE1829" s="1">
        <f>IF(COUNTIF(AE$2:AE1828,AE1828)=AE1828,AE1828-1,AE1828)</f>
        <v>80</v>
      </c>
      <c r="AF1829" s="6">
        <f t="shared" si="200"/>
        <v>0.20000000000000004</v>
      </c>
      <c r="AG1829" s="7">
        <f t="shared" si="201"/>
        <v>0.17</v>
      </c>
      <c r="AH1829" s="8">
        <f t="shared" si="197"/>
        <v>0.62999999999999989</v>
      </c>
      <c r="AJ1829" s="4">
        <f t="shared" si="198"/>
        <v>0.24299999999999999</v>
      </c>
      <c r="AK1829" s="4">
        <f t="shared" si="199"/>
        <v>0.1045022966254809</v>
      </c>
      <c r="AM1829" s="1">
        <f t="shared" si="202"/>
        <v>5.5029003187541434E-2</v>
      </c>
      <c r="AN1829" s="1">
        <f t="shared" si="203"/>
        <v>0.15541548013245315</v>
      </c>
    </row>
    <row r="1830" spans="31:40" ht="15" customHeight="1" x14ac:dyDescent="0.15">
      <c r="AE1830" s="1">
        <f>IF(COUNTIF(AE$2:AE1829,AE1829)=AE1829,AE1829-1,AE1829)</f>
        <v>80</v>
      </c>
      <c r="AF1830" s="6">
        <f t="shared" si="200"/>
        <v>0.20000000000000004</v>
      </c>
      <c r="AG1830" s="7">
        <f t="shared" si="201"/>
        <v>0.18000000000000002</v>
      </c>
      <c r="AH1830" s="8">
        <f t="shared" si="197"/>
        <v>0.61999999999999988</v>
      </c>
      <c r="AJ1830" s="4">
        <f t="shared" si="198"/>
        <v>0.24199999999999999</v>
      </c>
      <c r="AK1830" s="4">
        <f t="shared" si="199"/>
        <v>0.10359478751365822</v>
      </c>
      <c r="AM1830" s="1">
        <f t="shared" si="202"/>
        <v>5.505912305792323E-2</v>
      </c>
      <c r="AN1830" s="1">
        <f t="shared" si="203"/>
        <v>0.15547317880794984</v>
      </c>
    </row>
    <row r="1831" spans="31:40" ht="15" customHeight="1" x14ac:dyDescent="0.15">
      <c r="AE1831" s="1">
        <f>IF(COUNTIF(AE$2:AE1830,AE1830)=AE1830,AE1830-1,AE1830)</f>
        <v>80</v>
      </c>
      <c r="AF1831" s="6">
        <f t="shared" si="200"/>
        <v>0.20000000000000004</v>
      </c>
      <c r="AG1831" s="7">
        <f t="shared" si="201"/>
        <v>0.19000000000000003</v>
      </c>
      <c r="AH1831" s="8">
        <f t="shared" si="197"/>
        <v>0.60999999999999988</v>
      </c>
      <c r="AJ1831" s="4">
        <f t="shared" si="198"/>
        <v>0.24099999999999999</v>
      </c>
      <c r="AK1831" s="4">
        <f t="shared" si="199"/>
        <v>0.10270817883693585</v>
      </c>
      <c r="AM1831" s="1">
        <f t="shared" si="202"/>
        <v>5.5089242928305027E-2</v>
      </c>
      <c r="AN1831" s="1">
        <f t="shared" si="203"/>
        <v>0.15553087748344652</v>
      </c>
    </row>
    <row r="1832" spans="31:40" ht="15" customHeight="1" x14ac:dyDescent="0.15">
      <c r="AE1832" s="1">
        <f>IF(COUNTIF(AE$2:AE1831,AE1831)=AE1831,AE1831-1,AE1831)</f>
        <v>80</v>
      </c>
      <c r="AF1832" s="6">
        <f t="shared" si="200"/>
        <v>0.20000000000000004</v>
      </c>
      <c r="AG1832" s="7">
        <f t="shared" si="201"/>
        <v>0.20000000000000004</v>
      </c>
      <c r="AH1832" s="8">
        <f t="shared" si="197"/>
        <v>0.59999999999999987</v>
      </c>
      <c r="AJ1832" s="4">
        <f t="shared" si="198"/>
        <v>0.24</v>
      </c>
      <c r="AK1832" s="4">
        <f t="shared" si="199"/>
        <v>0.1018430164517921</v>
      </c>
      <c r="AM1832" s="1">
        <f t="shared" si="202"/>
        <v>5.5119362798686823E-2</v>
      </c>
      <c r="AN1832" s="1">
        <f t="shared" si="203"/>
        <v>0.15558857615894323</v>
      </c>
    </row>
    <row r="1833" spans="31:40" ht="15" customHeight="1" x14ac:dyDescent="0.15">
      <c r="AE1833" s="1">
        <f>IF(COUNTIF(AE$2:AE1832,AE1832)=AE1832,AE1832-1,AE1832)</f>
        <v>80</v>
      </c>
      <c r="AF1833" s="6">
        <f t="shared" si="200"/>
        <v>0.20000000000000004</v>
      </c>
      <c r="AG1833" s="7">
        <f t="shared" si="201"/>
        <v>0.21000000000000005</v>
      </c>
      <c r="AH1833" s="8">
        <f t="shared" si="197"/>
        <v>0.58999999999999986</v>
      </c>
      <c r="AJ1833" s="4">
        <f t="shared" si="198"/>
        <v>0.23899999999999999</v>
      </c>
      <c r="AK1833" s="4">
        <f t="shared" si="199"/>
        <v>0.1009998514850393</v>
      </c>
      <c r="AM1833" s="1">
        <f t="shared" si="202"/>
        <v>5.514948266906862E-2</v>
      </c>
      <c r="AN1833" s="1">
        <f t="shared" si="203"/>
        <v>0.15564627483443991</v>
      </c>
    </row>
    <row r="1834" spans="31:40" ht="15" customHeight="1" x14ac:dyDescent="0.15">
      <c r="AE1834" s="1">
        <f>IF(COUNTIF(AE$2:AE1833,AE1833)=AE1833,AE1833-1,AE1833)</f>
        <v>80</v>
      </c>
      <c r="AF1834" s="6">
        <f t="shared" si="200"/>
        <v>0.20000000000000004</v>
      </c>
      <c r="AG1834" s="7">
        <f t="shared" si="201"/>
        <v>0.22000000000000006</v>
      </c>
      <c r="AH1834" s="8">
        <f t="shared" si="197"/>
        <v>0.57999999999999985</v>
      </c>
      <c r="AJ1834" s="4">
        <f t="shared" si="198"/>
        <v>0.23799999999999999</v>
      </c>
      <c r="AK1834" s="4">
        <f t="shared" si="199"/>
        <v>0.10017923936624792</v>
      </c>
      <c r="AM1834" s="1">
        <f t="shared" si="202"/>
        <v>5.5179602539450416E-2</v>
      </c>
      <c r="AN1834" s="1">
        <f t="shared" si="203"/>
        <v>0.15570397350993659</v>
      </c>
    </row>
    <row r="1835" spans="31:40" ht="15" customHeight="1" x14ac:dyDescent="0.15">
      <c r="AE1835" s="1">
        <f>IF(COUNTIF(AE$2:AE1834,AE1834)=AE1834,AE1834-1,AE1834)</f>
        <v>80</v>
      </c>
      <c r="AF1835" s="6">
        <f t="shared" si="200"/>
        <v>0.20000000000000004</v>
      </c>
      <c r="AG1835" s="7">
        <f t="shared" si="201"/>
        <v>0.23000000000000007</v>
      </c>
      <c r="AH1835" s="8">
        <f t="shared" si="197"/>
        <v>0.56999999999999984</v>
      </c>
      <c r="AJ1835" s="4">
        <f t="shared" si="198"/>
        <v>0.23699999999999999</v>
      </c>
      <c r="AK1835" s="4">
        <f t="shared" si="199"/>
        <v>9.9381738765227878E-2</v>
      </c>
      <c r="AM1835" s="1">
        <f t="shared" si="202"/>
        <v>5.5209722409832213E-2</v>
      </c>
      <c r="AN1835" s="1">
        <f t="shared" si="203"/>
        <v>0.1557616721854333</v>
      </c>
    </row>
    <row r="1836" spans="31:40" ht="15" customHeight="1" x14ac:dyDescent="0.15">
      <c r="AE1836" s="1">
        <f>IF(COUNTIF(AE$2:AE1835,AE1835)=AE1835,AE1835-1,AE1835)</f>
        <v>80</v>
      </c>
      <c r="AF1836" s="6">
        <f t="shared" si="200"/>
        <v>0.20000000000000004</v>
      </c>
      <c r="AG1836" s="7">
        <f t="shared" si="201"/>
        <v>0.24000000000000007</v>
      </c>
      <c r="AH1836" s="8">
        <f t="shared" si="197"/>
        <v>0.55999999999999983</v>
      </c>
      <c r="AJ1836" s="4">
        <f t="shared" si="198"/>
        <v>0.23599999999999999</v>
      </c>
      <c r="AK1836" s="4">
        <f t="shared" si="199"/>
        <v>9.8607910433189866E-2</v>
      </c>
      <c r="AM1836" s="1">
        <f t="shared" si="202"/>
        <v>5.5239842280214009E-2</v>
      </c>
      <c r="AN1836" s="1">
        <f t="shared" si="203"/>
        <v>0.15581937086092998</v>
      </c>
    </row>
    <row r="1837" spans="31:40" ht="15" customHeight="1" x14ac:dyDescent="0.15">
      <c r="AE1837" s="1">
        <f>IF(COUNTIF(AE$2:AE1836,AE1836)=AE1836,AE1836-1,AE1836)</f>
        <v>80</v>
      </c>
      <c r="AF1837" s="6">
        <f t="shared" si="200"/>
        <v>0.20000000000000004</v>
      </c>
      <c r="AG1837" s="7">
        <f t="shared" si="201"/>
        <v>0.25000000000000006</v>
      </c>
      <c r="AH1837" s="8">
        <f t="shared" si="197"/>
        <v>0.54999999999999982</v>
      </c>
      <c r="AJ1837" s="4">
        <f t="shared" si="198"/>
        <v>0.23499999999999999</v>
      </c>
      <c r="AK1837" s="4">
        <f t="shared" si="199"/>
        <v>9.7858315947087479E-2</v>
      </c>
      <c r="AM1837" s="1">
        <f t="shared" si="202"/>
        <v>5.5269962150595806E-2</v>
      </c>
      <c r="AN1837" s="1">
        <f t="shared" si="203"/>
        <v>0.15587706953642666</v>
      </c>
    </row>
    <row r="1838" spans="31:40" ht="15" customHeight="1" x14ac:dyDescent="0.15">
      <c r="AE1838" s="1">
        <f>IF(COUNTIF(AE$2:AE1837,AE1837)=AE1837,AE1837-1,AE1837)</f>
        <v>80</v>
      </c>
      <c r="AF1838" s="6">
        <f t="shared" si="200"/>
        <v>0.20000000000000004</v>
      </c>
      <c r="AG1838" s="7">
        <f t="shared" si="201"/>
        <v>0.26000000000000006</v>
      </c>
      <c r="AH1838" s="8">
        <f t="shared" si="197"/>
        <v>0.53999999999999981</v>
      </c>
      <c r="AJ1838" s="4">
        <f t="shared" si="198"/>
        <v>0.23399999999999999</v>
      </c>
      <c r="AK1838" s="4">
        <f t="shared" si="199"/>
        <v>9.7133516357640406E-2</v>
      </c>
      <c r="AM1838" s="1">
        <f t="shared" si="202"/>
        <v>5.5300082020977602E-2</v>
      </c>
      <c r="AN1838" s="1">
        <f t="shared" si="203"/>
        <v>0.15593476821192337</v>
      </c>
    </row>
    <row r="1839" spans="31:40" ht="15" customHeight="1" x14ac:dyDescent="0.15">
      <c r="AE1839" s="1">
        <f>IF(COUNTIF(AE$2:AE1838,AE1838)=AE1838,AE1838-1,AE1838)</f>
        <v>80</v>
      </c>
      <c r="AF1839" s="6">
        <f t="shared" si="200"/>
        <v>0.20000000000000004</v>
      </c>
      <c r="AG1839" s="7">
        <f t="shared" si="201"/>
        <v>0.27000000000000007</v>
      </c>
      <c r="AH1839" s="8">
        <f t="shared" si="197"/>
        <v>0.5299999999999998</v>
      </c>
      <c r="AJ1839" s="4">
        <f t="shared" si="198"/>
        <v>0.23299999999999998</v>
      </c>
      <c r="AK1839" s="4">
        <f t="shared" si="199"/>
        <v>9.6434070742658154E-2</v>
      </c>
      <c r="AM1839" s="1">
        <f t="shared" si="202"/>
        <v>5.5330201891359398E-2</v>
      </c>
      <c r="AN1839" s="1">
        <f t="shared" si="203"/>
        <v>0.15599246688742005</v>
      </c>
    </row>
    <row r="1840" spans="31:40" ht="15" customHeight="1" x14ac:dyDescent="0.15">
      <c r="AE1840" s="1">
        <f>IF(COUNTIF(AE$2:AE1839,AE1839)=AE1839,AE1839-1,AE1839)</f>
        <v>80</v>
      </c>
      <c r="AF1840" s="6">
        <f t="shared" si="200"/>
        <v>0.20000000000000004</v>
      </c>
      <c r="AG1840" s="7">
        <f t="shared" si="201"/>
        <v>0.28000000000000008</v>
      </c>
      <c r="AH1840" s="8">
        <f t="shared" si="197"/>
        <v>0.5199999999999998</v>
      </c>
      <c r="AJ1840" s="4">
        <f t="shared" si="198"/>
        <v>0.23199999999999998</v>
      </c>
      <c r="AK1840" s="4">
        <f t="shared" si="199"/>
        <v>9.5760534668515696E-2</v>
      </c>
      <c r="AM1840" s="1">
        <f t="shared" si="202"/>
        <v>5.5360321761741195E-2</v>
      </c>
      <c r="AN1840" s="1">
        <f t="shared" si="203"/>
        <v>0.15605016556291673</v>
      </c>
    </row>
    <row r="1841" spans="31:40" ht="15" customHeight="1" x14ac:dyDescent="0.15">
      <c r="AE1841" s="1">
        <f>IF(COUNTIF(AE$2:AE1840,AE1840)=AE1840,AE1840-1,AE1840)</f>
        <v>80</v>
      </c>
      <c r="AF1841" s="6">
        <f t="shared" si="200"/>
        <v>0.20000000000000004</v>
      </c>
      <c r="AG1841" s="7">
        <f t="shared" si="201"/>
        <v>0.29000000000000009</v>
      </c>
      <c r="AH1841" s="8">
        <f t="shared" si="197"/>
        <v>0.50999999999999979</v>
      </c>
      <c r="AJ1841" s="4">
        <f t="shared" si="198"/>
        <v>0.23099999999999998</v>
      </c>
      <c r="AK1841" s="4">
        <f t="shared" si="199"/>
        <v>9.5113458563969785E-2</v>
      </c>
      <c r="AM1841" s="1">
        <f t="shared" si="202"/>
        <v>5.5390441632122991E-2</v>
      </c>
      <c r="AN1841" s="1">
        <f t="shared" si="203"/>
        <v>0.15610786423841344</v>
      </c>
    </row>
    <row r="1842" spans="31:40" ht="15" customHeight="1" x14ac:dyDescent="0.15">
      <c r="AE1842" s="1">
        <f>IF(COUNTIF(AE$2:AE1841,AE1841)=AE1841,AE1841-1,AE1841)</f>
        <v>80</v>
      </c>
      <c r="AF1842" s="6">
        <f t="shared" si="200"/>
        <v>0.20000000000000004</v>
      </c>
      <c r="AG1842" s="7">
        <f t="shared" si="201"/>
        <v>0.3000000000000001</v>
      </c>
      <c r="AH1842" s="8">
        <f t="shared" si="197"/>
        <v>0.49999999999999983</v>
      </c>
      <c r="AJ1842" s="4">
        <f t="shared" si="198"/>
        <v>0.22999999999999998</v>
      </c>
      <c r="AK1842" s="4">
        <f t="shared" si="199"/>
        <v>9.4493386011932065E-2</v>
      </c>
      <c r="AM1842" s="1">
        <f t="shared" si="202"/>
        <v>5.5420561502504788E-2</v>
      </c>
      <c r="AN1842" s="1">
        <f t="shared" si="203"/>
        <v>0.15616556291391012</v>
      </c>
    </row>
    <row r="1843" spans="31:40" ht="15" customHeight="1" x14ac:dyDescent="0.15">
      <c r="AE1843" s="1">
        <f>IF(COUNTIF(AE$2:AE1842,AE1842)=AE1842,AE1842-1,AE1842)</f>
        <v>80</v>
      </c>
      <c r="AF1843" s="6">
        <f t="shared" si="200"/>
        <v>0.20000000000000004</v>
      </c>
      <c r="AG1843" s="7">
        <f t="shared" si="201"/>
        <v>0.31000000000000011</v>
      </c>
      <c r="AH1843" s="8">
        <f t="shared" si="197"/>
        <v>0.48999999999999982</v>
      </c>
      <c r="AJ1843" s="4">
        <f t="shared" si="198"/>
        <v>0.22899999999999998</v>
      </c>
      <c r="AK1843" s="4">
        <f t="shared" si="199"/>
        <v>9.3900851966316035E-2</v>
      </c>
      <c r="AM1843" s="1">
        <f t="shared" si="202"/>
        <v>5.5450681372886584E-2</v>
      </c>
      <c r="AN1843" s="1">
        <f t="shared" si="203"/>
        <v>0.1562232615894068</v>
      </c>
    </row>
    <row r="1844" spans="31:40" ht="15" customHeight="1" x14ac:dyDescent="0.15">
      <c r="AE1844" s="1">
        <f>IF(COUNTIF(AE$2:AE1843,AE1843)=AE1843,AE1843-1,AE1843)</f>
        <v>80</v>
      </c>
      <c r="AF1844" s="6">
        <f t="shared" si="200"/>
        <v>0.20000000000000004</v>
      </c>
      <c r="AG1844" s="7">
        <f t="shared" si="201"/>
        <v>0.32000000000000012</v>
      </c>
      <c r="AH1844" s="8">
        <f t="shared" si="197"/>
        <v>0.47999999999999982</v>
      </c>
      <c r="AJ1844" s="4">
        <f t="shared" si="198"/>
        <v>0.22799999999999998</v>
      </c>
      <c r="AK1844" s="4">
        <f t="shared" si="199"/>
        <v>9.3336380902625513E-2</v>
      </c>
      <c r="AM1844" s="1">
        <f t="shared" si="202"/>
        <v>5.5480801243268381E-2</v>
      </c>
      <c r="AN1844" s="1">
        <f t="shared" si="203"/>
        <v>0.15628096026490351</v>
      </c>
    </row>
    <row r="1845" spans="31:40" ht="15" customHeight="1" x14ac:dyDescent="0.15">
      <c r="AE1845" s="1">
        <f>IF(COUNTIF(AE$2:AE1844,AE1844)=AE1844,AE1844-1,AE1844)</f>
        <v>80</v>
      </c>
      <c r="AF1845" s="6">
        <f t="shared" si="200"/>
        <v>0.20000000000000004</v>
      </c>
      <c r="AG1845" s="7">
        <f t="shared" si="201"/>
        <v>0.33000000000000013</v>
      </c>
      <c r="AH1845" s="8">
        <f t="shared" si="197"/>
        <v>0.46999999999999981</v>
      </c>
      <c r="AJ1845" s="4">
        <f t="shared" si="198"/>
        <v>0.22699999999999998</v>
      </c>
      <c r="AK1845" s="4">
        <f t="shared" si="199"/>
        <v>9.2800484912526168E-2</v>
      </c>
      <c r="AM1845" s="1">
        <f t="shared" si="202"/>
        <v>5.5510921113650177E-2</v>
      </c>
      <c r="AN1845" s="1">
        <f t="shared" si="203"/>
        <v>0.15633865894040019</v>
      </c>
    </row>
    <row r="1846" spans="31:40" ht="15" customHeight="1" x14ac:dyDescent="0.15">
      <c r="AE1846" s="1">
        <f>IF(COUNTIF(AE$2:AE1845,AE1845)=AE1845,AE1845-1,AE1845)</f>
        <v>80</v>
      </c>
      <c r="AF1846" s="6">
        <f t="shared" si="200"/>
        <v>0.20000000000000004</v>
      </c>
      <c r="AG1846" s="7">
        <f t="shared" si="201"/>
        <v>0.34000000000000014</v>
      </c>
      <c r="AH1846" s="8">
        <f t="shared" si="197"/>
        <v>0.4599999999999998</v>
      </c>
      <c r="AJ1846" s="4">
        <f t="shared" si="198"/>
        <v>0.22599999999999998</v>
      </c>
      <c r="AK1846" s="4">
        <f t="shared" si="199"/>
        <v>9.229366175420714E-2</v>
      </c>
      <c r="AM1846" s="1">
        <f t="shared" si="202"/>
        <v>5.5541040984031974E-2</v>
      </c>
      <c r="AN1846" s="1">
        <f t="shared" si="203"/>
        <v>0.15639635761589687</v>
      </c>
    </row>
    <row r="1847" spans="31:40" ht="15" customHeight="1" x14ac:dyDescent="0.15">
      <c r="AE1847" s="1">
        <f>IF(COUNTIF(AE$2:AE1846,AE1846)=AE1846,AE1846-1,AE1846)</f>
        <v>80</v>
      </c>
      <c r="AF1847" s="6">
        <f t="shared" si="200"/>
        <v>0.20000000000000004</v>
      </c>
      <c r="AG1847" s="7">
        <f t="shared" si="201"/>
        <v>0.35000000000000014</v>
      </c>
      <c r="AH1847" s="8">
        <f t="shared" si="197"/>
        <v>0.44999999999999979</v>
      </c>
      <c r="AJ1847" s="4">
        <f t="shared" si="198"/>
        <v>0.22499999999999998</v>
      </c>
      <c r="AK1847" s="4">
        <f t="shared" si="199"/>
        <v>9.1816392871861371E-2</v>
      </c>
      <c r="AM1847" s="1">
        <f t="shared" si="202"/>
        <v>5.557116085441377E-2</v>
      </c>
      <c r="AN1847" s="1">
        <f t="shared" si="203"/>
        <v>0.15645405629139358</v>
      </c>
    </row>
    <row r="1848" spans="31:40" ht="15" customHeight="1" x14ac:dyDescent="0.15">
      <c r="AE1848" s="1">
        <f>IF(COUNTIF(AE$2:AE1847,AE1847)=AE1847,AE1847-1,AE1847)</f>
        <v>80</v>
      </c>
      <c r="AF1848" s="6">
        <f t="shared" si="200"/>
        <v>0.20000000000000004</v>
      </c>
      <c r="AG1848" s="7">
        <f t="shared" si="201"/>
        <v>0.36000000000000015</v>
      </c>
      <c r="AH1848" s="8">
        <f t="shared" si="197"/>
        <v>0.43999999999999978</v>
      </c>
      <c r="AJ1848" s="4">
        <f t="shared" si="198"/>
        <v>0.22399999999999998</v>
      </c>
      <c r="AK1848" s="4">
        <f t="shared" si="199"/>
        <v>9.1369141399052209E-2</v>
      </c>
      <c r="AM1848" s="1">
        <f t="shared" si="202"/>
        <v>5.5601280724795567E-2</v>
      </c>
      <c r="AN1848" s="1">
        <f t="shared" si="203"/>
        <v>0.15651175496689029</v>
      </c>
    </row>
    <row r="1849" spans="31:40" ht="15" customHeight="1" x14ac:dyDescent="0.15">
      <c r="AE1849" s="1">
        <f>IF(COUNTIF(AE$2:AE1848,AE1848)=AE1848,AE1848-1,AE1848)</f>
        <v>80</v>
      </c>
      <c r="AF1849" s="6">
        <f t="shared" si="200"/>
        <v>0.20000000000000004</v>
      </c>
      <c r="AG1849" s="7">
        <f t="shared" si="201"/>
        <v>0.37000000000000016</v>
      </c>
      <c r="AH1849" s="8">
        <f t="shared" si="197"/>
        <v>0.42999999999999977</v>
      </c>
      <c r="AJ1849" s="4">
        <f t="shared" si="198"/>
        <v>0.22299999999999998</v>
      </c>
      <c r="AK1849" s="4">
        <f t="shared" si="199"/>
        <v>9.0952350162049125E-2</v>
      </c>
      <c r="AM1849" s="1">
        <f t="shared" si="202"/>
        <v>5.5631400595177363E-2</v>
      </c>
      <c r="AN1849" s="1">
        <f t="shared" si="203"/>
        <v>0.15656945364238695</v>
      </c>
    </row>
    <row r="1850" spans="31:40" ht="15" customHeight="1" x14ac:dyDescent="0.15">
      <c r="AE1850" s="1">
        <f>IF(COUNTIF(AE$2:AE1849,AE1849)=AE1849,AE1849-1,AE1849)</f>
        <v>80</v>
      </c>
      <c r="AF1850" s="6">
        <f t="shared" si="200"/>
        <v>0.20000000000000004</v>
      </c>
      <c r="AG1850" s="7">
        <f t="shared" si="201"/>
        <v>0.38000000000000017</v>
      </c>
      <c r="AH1850" s="8">
        <f t="shared" si="197"/>
        <v>0.41999999999999976</v>
      </c>
      <c r="AJ1850" s="4">
        <f t="shared" si="198"/>
        <v>0.22199999999999998</v>
      </c>
      <c r="AK1850" s="4">
        <f t="shared" si="199"/>
        <v>9.0566439700365806E-2</v>
      </c>
      <c r="AM1850" s="1">
        <f t="shared" si="202"/>
        <v>5.566152046555916E-2</v>
      </c>
      <c r="AN1850" s="1">
        <f t="shared" si="203"/>
        <v>0.15662715231788366</v>
      </c>
    </row>
    <row r="1851" spans="31:40" ht="15" customHeight="1" x14ac:dyDescent="0.15">
      <c r="AE1851" s="1">
        <f>IF(COUNTIF(AE$2:AE1850,AE1850)=AE1850,AE1850-1,AE1850)</f>
        <v>80</v>
      </c>
      <c r="AF1851" s="6">
        <f t="shared" si="200"/>
        <v>0.20000000000000004</v>
      </c>
      <c r="AG1851" s="7">
        <f t="shared" si="201"/>
        <v>0.39000000000000018</v>
      </c>
      <c r="AH1851" s="8">
        <f t="shared" si="197"/>
        <v>0.40999999999999975</v>
      </c>
      <c r="AJ1851" s="4">
        <f t="shared" si="198"/>
        <v>0.22099999999999997</v>
      </c>
      <c r="AK1851" s="4">
        <f t="shared" si="199"/>
        <v>9.0211806322675961E-2</v>
      </c>
      <c r="AM1851" s="1">
        <f t="shared" si="202"/>
        <v>5.5691640335940956E-2</v>
      </c>
      <c r="AN1851" s="1">
        <f t="shared" si="203"/>
        <v>0.15668485099338036</v>
      </c>
    </row>
    <row r="1852" spans="31:40" ht="15" customHeight="1" x14ac:dyDescent="0.15">
      <c r="AE1852" s="1">
        <f>IF(COUNTIF(AE$2:AE1851,AE1851)=AE1851,AE1851-1,AE1851)</f>
        <v>80</v>
      </c>
      <c r="AF1852" s="6">
        <f t="shared" si="200"/>
        <v>0.20000000000000004</v>
      </c>
      <c r="AG1852" s="7">
        <f t="shared" si="201"/>
        <v>0.40000000000000019</v>
      </c>
      <c r="AH1852" s="8">
        <f t="shared" si="197"/>
        <v>0.39999999999999974</v>
      </c>
      <c r="AJ1852" s="4">
        <f t="shared" si="198"/>
        <v>0.21999999999999997</v>
      </c>
      <c r="AK1852" s="4">
        <f t="shared" si="199"/>
        <v>8.9888820216976917E-2</v>
      </c>
      <c r="AM1852" s="1">
        <f t="shared" si="202"/>
        <v>5.5721760206322753E-2</v>
      </c>
      <c r="AN1852" s="1">
        <f t="shared" si="203"/>
        <v>0.15674254966887702</v>
      </c>
    </row>
    <row r="1853" spans="31:40" ht="15" customHeight="1" x14ac:dyDescent="0.15">
      <c r="AE1853" s="1">
        <f>IF(COUNTIF(AE$2:AE1852,AE1852)=AE1852,AE1852-1,AE1852)</f>
        <v>80</v>
      </c>
      <c r="AF1853" s="6">
        <f t="shared" si="200"/>
        <v>0.20000000000000004</v>
      </c>
      <c r="AG1853" s="7">
        <f t="shared" si="201"/>
        <v>0.4100000000000002</v>
      </c>
      <c r="AH1853" s="8">
        <f t="shared" si="197"/>
        <v>0.38999999999999974</v>
      </c>
      <c r="AJ1853" s="4">
        <f t="shared" si="198"/>
        <v>0.21899999999999997</v>
      </c>
      <c r="AK1853" s="4">
        <f t="shared" si="199"/>
        <v>8.9597823634282536E-2</v>
      </c>
      <c r="AM1853" s="1">
        <f t="shared" si="202"/>
        <v>5.5751880076704549E-2</v>
      </c>
      <c r="AN1853" s="1">
        <f t="shared" si="203"/>
        <v>0.15680024834437373</v>
      </c>
    </row>
    <row r="1854" spans="31:40" ht="15" customHeight="1" x14ac:dyDescent="0.15">
      <c r="AE1854" s="1">
        <f>IF(COUNTIF(AE$2:AE1853,AE1853)=AE1853,AE1853-1,AE1853)</f>
        <v>80</v>
      </c>
      <c r="AF1854" s="6">
        <f t="shared" si="200"/>
        <v>0.20000000000000004</v>
      </c>
      <c r="AG1854" s="7">
        <f t="shared" si="201"/>
        <v>0.42000000000000021</v>
      </c>
      <c r="AH1854" s="8">
        <f t="shared" ref="AH1854:AH1917" si="204">1-AF1854-AG1854</f>
        <v>0.37999999999999973</v>
      </c>
      <c r="AJ1854" s="4">
        <f t="shared" ref="AJ1854:AJ1917" si="205">AF1854*$C$4+AG1854*$C$5+AH1854*$C$6</f>
        <v>0.21799999999999997</v>
      </c>
      <c r="AK1854" s="4">
        <f t="shared" si="199"/>
        <v>8.9339129165220757E-2</v>
      </c>
      <c r="AM1854" s="1">
        <f t="shared" si="202"/>
        <v>5.5781999947086346E-2</v>
      </c>
      <c r="AN1854" s="1">
        <f t="shared" si="203"/>
        <v>0.15685794701987044</v>
      </c>
    </row>
    <row r="1855" spans="31:40" ht="15" customHeight="1" x14ac:dyDescent="0.15">
      <c r="AE1855" s="1">
        <f>IF(COUNTIF(AE$2:AE1854,AE1854)=AE1854,AE1854-1,AE1854)</f>
        <v>80</v>
      </c>
      <c r="AF1855" s="6">
        <f t="shared" si="200"/>
        <v>0.20000000000000004</v>
      </c>
      <c r="AG1855" s="7">
        <f t="shared" si="201"/>
        <v>0.43000000000000022</v>
      </c>
      <c r="AH1855" s="8">
        <f t="shared" si="204"/>
        <v>0.36999999999999972</v>
      </c>
      <c r="AJ1855" s="4">
        <f t="shared" si="205"/>
        <v>0.21699999999999997</v>
      </c>
      <c r="AK1855" s="4">
        <f t="shared" si="199"/>
        <v>8.9113018128666233E-2</v>
      </c>
      <c r="AM1855" s="1">
        <f t="shared" si="202"/>
        <v>5.5812119817468142E-2</v>
      </c>
      <c r="AN1855" s="1">
        <f t="shared" si="203"/>
        <v>0.15691564569536712</v>
      </c>
    </row>
    <row r="1856" spans="31:40" ht="15" customHeight="1" x14ac:dyDescent="0.15">
      <c r="AE1856" s="1">
        <f>IF(COUNTIF(AE$2:AE1855,AE1855)=AE1855,AE1855-1,AE1855)</f>
        <v>80</v>
      </c>
      <c r="AF1856" s="6">
        <f t="shared" si="200"/>
        <v>0.20000000000000004</v>
      </c>
      <c r="AG1856" s="7">
        <f t="shared" si="201"/>
        <v>0.44000000000000022</v>
      </c>
      <c r="AH1856" s="8">
        <f t="shared" si="204"/>
        <v>0.35999999999999971</v>
      </c>
      <c r="AJ1856" s="4">
        <f t="shared" si="205"/>
        <v>0.21599999999999997</v>
      </c>
      <c r="AK1856" s="4">
        <f t="shared" si="199"/>
        <v>8.8919739090935257E-2</v>
      </c>
      <c r="AM1856" s="1">
        <f t="shared" si="202"/>
        <v>5.5842239687849939E-2</v>
      </c>
      <c r="AN1856" s="1">
        <f t="shared" si="203"/>
        <v>0.1569733443708638</v>
      </c>
    </row>
    <row r="1857" spans="31:40" ht="15" customHeight="1" x14ac:dyDescent="0.15">
      <c r="AE1857" s="1">
        <f>IF(COUNTIF(AE$2:AE1856,AE1856)=AE1856,AE1856-1,AE1856)</f>
        <v>80</v>
      </c>
      <c r="AF1857" s="6">
        <f t="shared" si="200"/>
        <v>0.20000000000000004</v>
      </c>
      <c r="AG1857" s="7">
        <f t="shared" si="201"/>
        <v>0.45000000000000023</v>
      </c>
      <c r="AH1857" s="8">
        <f t="shared" si="204"/>
        <v>0.3499999999999997</v>
      </c>
      <c r="AJ1857" s="4">
        <f t="shared" si="205"/>
        <v>0.21499999999999997</v>
      </c>
      <c r="AK1857" s="4">
        <f t="shared" si="199"/>
        <v>8.8759506533103244E-2</v>
      </c>
      <c r="AM1857" s="1">
        <f t="shared" si="202"/>
        <v>5.5872359558231735E-2</v>
      </c>
      <c r="AN1857" s="1">
        <f t="shared" si="203"/>
        <v>0.15703104304636051</v>
      </c>
    </row>
    <row r="1858" spans="31:40" ht="15" customHeight="1" x14ac:dyDescent="0.15">
      <c r="AE1858" s="1">
        <f>IF(COUNTIF(AE$2:AE1857,AE1857)=AE1857,AE1857-1,AE1857)</f>
        <v>80</v>
      </c>
      <c r="AF1858" s="6">
        <f t="shared" si="200"/>
        <v>0.20000000000000004</v>
      </c>
      <c r="AG1858" s="7">
        <f t="shared" si="201"/>
        <v>0.46000000000000024</v>
      </c>
      <c r="AH1858" s="8">
        <f t="shared" si="204"/>
        <v>0.33999999999999969</v>
      </c>
      <c r="AJ1858" s="4">
        <f t="shared" si="205"/>
        <v>0.21399999999999997</v>
      </c>
      <c r="AK1858" s="4">
        <f t="shared" ref="AK1858:AK1921" si="206">SQRT(AF1858^2*E$4+AG1858^2*F$5+AH1858^2*G$6+2*AF1858*AG1858*E$5+2*AF1858*AH1858*E$6+2*AG1858*AH1858*F$6)</f>
        <v>8.8632499682678459E-2</v>
      </c>
      <c r="AM1858" s="1">
        <f t="shared" si="202"/>
        <v>5.5902479428613532E-2</v>
      </c>
      <c r="AN1858" s="1">
        <f t="shared" si="203"/>
        <v>0.15708874172185719</v>
      </c>
    </row>
    <row r="1859" spans="31:40" ht="15" customHeight="1" x14ac:dyDescent="0.15">
      <c r="AE1859" s="1">
        <f>IF(COUNTIF(AE$2:AE1858,AE1858)=AE1858,AE1858-1,AE1858)</f>
        <v>80</v>
      </c>
      <c r="AF1859" s="6">
        <f t="shared" ref="AF1859:AF1922" si="207">IF(AE1859=AE1858,AF1858,AF1858+0.01*(1-3*M$39))</f>
        <v>0.20000000000000004</v>
      </c>
      <c r="AG1859" s="7">
        <f t="shared" ref="AG1859:AG1922" si="208">IF(AE1859=AE1858,AG1858+0.01*(1-3*M$39),M$39)</f>
        <v>0.47000000000000025</v>
      </c>
      <c r="AH1859" s="8">
        <f t="shared" si="204"/>
        <v>0.32999999999999968</v>
      </c>
      <c r="AJ1859" s="4">
        <f t="shared" si="205"/>
        <v>0.21299999999999997</v>
      </c>
      <c r="AK1859" s="4">
        <f t="shared" si="206"/>
        <v>8.8538861524191728E-2</v>
      </c>
      <c r="AM1859" s="1">
        <f t="shared" si="202"/>
        <v>5.5932599298995328E-2</v>
      </c>
      <c r="AN1859" s="1">
        <f t="shared" si="203"/>
        <v>0.15714644039735387</v>
      </c>
    </row>
    <row r="1860" spans="31:40" ht="15" customHeight="1" x14ac:dyDescent="0.15">
      <c r="AE1860" s="1">
        <f>IF(COUNTIF(AE$2:AE1859,AE1859)=AE1859,AE1859-1,AE1859)</f>
        <v>80</v>
      </c>
      <c r="AF1860" s="6">
        <f t="shared" si="207"/>
        <v>0.20000000000000004</v>
      </c>
      <c r="AG1860" s="7">
        <f t="shared" si="208"/>
        <v>0.48000000000000026</v>
      </c>
      <c r="AH1860" s="8">
        <f t="shared" si="204"/>
        <v>0.31999999999999967</v>
      </c>
      <c r="AJ1860" s="4">
        <f t="shared" si="205"/>
        <v>0.21199999999999997</v>
      </c>
      <c r="AK1860" s="4">
        <f t="shared" si="206"/>
        <v>8.8478698001270339E-2</v>
      </c>
      <c r="AM1860" s="1">
        <f t="shared" ref="AM1860:AM1923" si="209">AM1859+0.0003*Z$34</f>
        <v>5.5962719169377124E-2</v>
      </c>
      <c r="AN1860" s="1">
        <f t="shared" ref="AN1860:AN1923" si="210">F$37*AM1860+C$7</f>
        <v>0.15720413907285058</v>
      </c>
    </row>
    <row r="1861" spans="31:40" ht="15" customHeight="1" x14ac:dyDescent="0.15">
      <c r="AE1861" s="1">
        <f>IF(COUNTIF(AE$2:AE1860,AE1860)=AE1860,AE1860-1,AE1860)</f>
        <v>80</v>
      </c>
      <c r="AF1861" s="6">
        <f t="shared" si="207"/>
        <v>0.20000000000000004</v>
      </c>
      <c r="AG1861" s="7">
        <f t="shared" si="208"/>
        <v>0.49000000000000027</v>
      </c>
      <c r="AH1861" s="8">
        <f t="shared" si="204"/>
        <v>0.30999999999999966</v>
      </c>
      <c r="AJ1861" s="4">
        <f t="shared" si="205"/>
        <v>0.21099999999999997</v>
      </c>
      <c r="AK1861" s="4">
        <f t="shared" si="206"/>
        <v>8.8452077420487982E-2</v>
      </c>
      <c r="AM1861" s="1">
        <f t="shared" si="209"/>
        <v>5.5992839039758921E-2</v>
      </c>
      <c r="AN1861" s="1">
        <f t="shared" si="210"/>
        <v>0.15726183774834726</v>
      </c>
    </row>
    <row r="1862" spans="31:40" ht="15" customHeight="1" x14ac:dyDescent="0.15">
      <c r="AE1862" s="1">
        <f>IF(COUNTIF(AE$2:AE1861,AE1861)=AE1861,AE1861-1,AE1861)</f>
        <v>80</v>
      </c>
      <c r="AF1862" s="6">
        <f t="shared" si="207"/>
        <v>0.20000000000000004</v>
      </c>
      <c r="AG1862" s="7">
        <f t="shared" si="208"/>
        <v>0.50000000000000022</v>
      </c>
      <c r="AH1862" s="8">
        <f t="shared" si="204"/>
        <v>0.29999999999999971</v>
      </c>
      <c r="AJ1862" s="4">
        <f t="shared" si="205"/>
        <v>0.20999999999999996</v>
      </c>
      <c r="AK1862" s="4">
        <f t="shared" si="206"/>
        <v>8.8459030064770655E-2</v>
      </c>
      <c r="AM1862" s="1">
        <f t="shared" si="209"/>
        <v>5.6022958910140717E-2</v>
      </c>
      <c r="AN1862" s="1">
        <f t="shared" si="210"/>
        <v>0.15731953642384394</v>
      </c>
    </row>
    <row r="1863" spans="31:40" ht="15" customHeight="1" x14ac:dyDescent="0.15">
      <c r="AE1863" s="1">
        <f>IF(COUNTIF(AE$2:AE1862,AE1862)=AE1862,AE1862-1,AE1862)</f>
        <v>80</v>
      </c>
      <c r="AF1863" s="6">
        <f t="shared" si="207"/>
        <v>0.20000000000000004</v>
      </c>
      <c r="AG1863" s="7">
        <f t="shared" si="208"/>
        <v>0.51000000000000023</v>
      </c>
      <c r="AH1863" s="8">
        <f t="shared" si="204"/>
        <v>0.2899999999999997</v>
      </c>
      <c r="AJ1863" s="4">
        <f t="shared" si="205"/>
        <v>0.20899999999999996</v>
      </c>
      <c r="AK1863" s="4">
        <f t="shared" si="206"/>
        <v>8.8499548021444718E-2</v>
      </c>
      <c r="AM1863" s="1">
        <f t="shared" si="209"/>
        <v>5.6053078780522514E-2</v>
      </c>
      <c r="AN1863" s="1">
        <f t="shared" si="210"/>
        <v>0.15737723509934065</v>
      </c>
    </row>
    <row r="1864" spans="31:40" ht="15" customHeight="1" x14ac:dyDescent="0.15">
      <c r="AE1864" s="1">
        <f>IF(COUNTIF(AE$2:AE1863,AE1863)=AE1863,AE1863-1,AE1863)</f>
        <v>80</v>
      </c>
      <c r="AF1864" s="6">
        <f t="shared" si="207"/>
        <v>0.20000000000000004</v>
      </c>
      <c r="AG1864" s="7">
        <f t="shared" si="208"/>
        <v>0.52000000000000024</v>
      </c>
      <c r="AH1864" s="8">
        <f t="shared" si="204"/>
        <v>0.27999999999999969</v>
      </c>
      <c r="AJ1864" s="4">
        <f t="shared" si="205"/>
        <v>0.20799999999999996</v>
      </c>
      <c r="AK1864" s="4">
        <f t="shared" si="206"/>
        <v>8.8573585227199644E-2</v>
      </c>
      <c r="AM1864" s="1">
        <f t="shared" si="209"/>
        <v>5.608319865090431E-2</v>
      </c>
      <c r="AN1864" s="1">
        <f t="shared" si="210"/>
        <v>0.15743493377483733</v>
      </c>
    </row>
    <row r="1865" spans="31:40" ht="15" customHeight="1" x14ac:dyDescent="0.15">
      <c r="AE1865" s="1">
        <f>IF(COUNTIF(AE$2:AE1864,AE1864)=AE1864,AE1864-1,AE1864)</f>
        <v>80</v>
      </c>
      <c r="AF1865" s="6">
        <f t="shared" si="207"/>
        <v>0.20000000000000004</v>
      </c>
      <c r="AG1865" s="7">
        <f t="shared" si="208"/>
        <v>0.53000000000000025</v>
      </c>
      <c r="AH1865" s="8">
        <f t="shared" si="204"/>
        <v>0.26999999999999968</v>
      </c>
      <c r="AJ1865" s="4">
        <f t="shared" si="205"/>
        <v>0.20699999999999996</v>
      </c>
      <c r="AK1865" s="4">
        <f t="shared" si="206"/>
        <v>8.8681057729370821E-2</v>
      </c>
      <c r="AM1865" s="1">
        <f t="shared" si="209"/>
        <v>5.6113318521286107E-2</v>
      </c>
      <c r="AN1865" s="1">
        <f t="shared" si="210"/>
        <v>0.15749263245033401</v>
      </c>
    </row>
    <row r="1866" spans="31:40" ht="15" customHeight="1" x14ac:dyDescent="0.15">
      <c r="AE1866" s="1">
        <f>IF(COUNTIF(AE$2:AE1865,AE1865)=AE1865,AE1865-1,AE1865)</f>
        <v>80</v>
      </c>
      <c r="AF1866" s="6">
        <f t="shared" si="207"/>
        <v>0.20000000000000004</v>
      </c>
      <c r="AG1866" s="7">
        <f t="shared" si="208"/>
        <v>0.54000000000000026</v>
      </c>
      <c r="AH1866" s="8">
        <f t="shared" si="204"/>
        <v>0.25999999999999968</v>
      </c>
      <c r="AJ1866" s="4">
        <f t="shared" si="205"/>
        <v>0.20599999999999996</v>
      </c>
      <c r="AK1866" s="4">
        <f t="shared" si="206"/>
        <v>8.8821844160093866E-2</v>
      </c>
      <c r="AM1866" s="1">
        <f t="shared" si="209"/>
        <v>5.6143438391667903E-2</v>
      </c>
      <c r="AN1866" s="1">
        <f t="shared" si="210"/>
        <v>0.15755033112583072</v>
      </c>
    </row>
    <row r="1867" spans="31:40" ht="15" customHeight="1" x14ac:dyDescent="0.15">
      <c r="AE1867" s="1">
        <f>IF(COUNTIF(AE$2:AE1866,AE1866)=AE1866,AE1866-1,AE1866)</f>
        <v>80</v>
      </c>
      <c r="AF1867" s="6">
        <f t="shared" si="207"/>
        <v>0.20000000000000004</v>
      </c>
      <c r="AG1867" s="7">
        <f t="shared" si="208"/>
        <v>0.55000000000000027</v>
      </c>
      <c r="AH1867" s="8">
        <f t="shared" si="204"/>
        <v>0.24999999999999967</v>
      </c>
      <c r="AJ1867" s="4">
        <f t="shared" si="205"/>
        <v>0.20499999999999996</v>
      </c>
      <c r="AK1867" s="4">
        <f t="shared" si="206"/>
        <v>8.899578641711077E-2</v>
      </c>
      <c r="AM1867" s="1">
        <f t="shared" si="209"/>
        <v>5.61735582620497E-2</v>
      </c>
      <c r="AN1867" s="1">
        <f t="shared" si="210"/>
        <v>0.1576080298013274</v>
      </c>
    </row>
    <row r="1868" spans="31:40" ht="15" customHeight="1" x14ac:dyDescent="0.15">
      <c r="AE1868" s="1">
        <f>IF(COUNTIF(AE$2:AE1867,AE1867)=AE1867,AE1867-1,AE1867)</f>
        <v>80</v>
      </c>
      <c r="AF1868" s="6">
        <f t="shared" si="207"/>
        <v>0.20000000000000004</v>
      </c>
      <c r="AG1868" s="7">
        <f t="shared" si="208"/>
        <v>0.56000000000000028</v>
      </c>
      <c r="AH1868" s="8">
        <f t="shared" si="204"/>
        <v>0.23999999999999966</v>
      </c>
      <c r="AJ1868" s="4">
        <f t="shared" si="205"/>
        <v>0.20399999999999996</v>
      </c>
      <c r="AK1868" s="4">
        <f t="shared" si="206"/>
        <v>8.9202690542382196E-2</v>
      </c>
      <c r="AM1868" s="1">
        <f t="shared" si="209"/>
        <v>5.6203678132431496E-2</v>
      </c>
      <c r="AN1868" s="1">
        <f t="shared" si="210"/>
        <v>0.15766572847682409</v>
      </c>
    </row>
    <row r="1869" spans="31:40" ht="15" customHeight="1" x14ac:dyDescent="0.15">
      <c r="AE1869" s="1">
        <f>IF(COUNTIF(AE$2:AE1868,AE1868)=AE1868,AE1868-1,AE1868)</f>
        <v>80</v>
      </c>
      <c r="AF1869" s="6">
        <f t="shared" si="207"/>
        <v>0.20000000000000004</v>
      </c>
      <c r="AG1869" s="7">
        <f t="shared" si="208"/>
        <v>0.57000000000000028</v>
      </c>
      <c r="AH1869" s="8">
        <f t="shared" si="204"/>
        <v>0.22999999999999965</v>
      </c>
      <c r="AJ1869" s="4">
        <f t="shared" si="205"/>
        <v>0.20299999999999996</v>
      </c>
      <c r="AK1869" s="4">
        <f t="shared" si="206"/>
        <v>8.9442327787239526E-2</v>
      </c>
      <c r="AM1869" s="1">
        <f t="shared" si="209"/>
        <v>5.6233798002813293E-2</v>
      </c>
      <c r="AN1869" s="1">
        <f t="shared" si="210"/>
        <v>0.15772342715232079</v>
      </c>
    </row>
    <row r="1870" spans="31:40" ht="15" customHeight="1" x14ac:dyDescent="0.15">
      <c r="AE1870" s="1">
        <f>IF(COUNTIF(AE$2:AE1869,AE1869)=AE1869,AE1869-1,AE1869)</f>
        <v>80</v>
      </c>
      <c r="AF1870" s="6">
        <f t="shared" si="207"/>
        <v>0.20000000000000004</v>
      </c>
      <c r="AG1870" s="7">
        <f t="shared" si="208"/>
        <v>0.58000000000000029</v>
      </c>
      <c r="AH1870" s="8">
        <f t="shared" si="204"/>
        <v>0.21999999999999964</v>
      </c>
      <c r="AJ1870" s="4">
        <f t="shared" si="205"/>
        <v>0.20199999999999996</v>
      </c>
      <c r="AK1870" s="4">
        <f t="shared" si="206"/>
        <v>8.9714435850647811E-2</v>
      </c>
      <c r="AM1870" s="1">
        <f t="shared" si="209"/>
        <v>5.6263917873195089E-2</v>
      </c>
      <c r="AN1870" s="1">
        <f t="shared" si="210"/>
        <v>0.15778112582781748</v>
      </c>
    </row>
    <row r="1871" spans="31:40" ht="15" customHeight="1" x14ac:dyDescent="0.15">
      <c r="AE1871" s="1">
        <f>IF(COUNTIF(AE$2:AE1870,AE1870)=AE1870,AE1870-1,AE1870)</f>
        <v>80</v>
      </c>
      <c r="AF1871" s="6">
        <f t="shared" si="207"/>
        <v>0.20000000000000004</v>
      </c>
      <c r="AG1871" s="7">
        <f t="shared" si="208"/>
        <v>0.5900000000000003</v>
      </c>
      <c r="AH1871" s="8">
        <f t="shared" si="204"/>
        <v>0.20999999999999963</v>
      </c>
      <c r="AJ1871" s="4">
        <f t="shared" si="205"/>
        <v>0.20099999999999996</v>
      </c>
      <c r="AK1871" s="4">
        <f t="shared" si="206"/>
        <v>9.0018720275284958E-2</v>
      </c>
      <c r="AM1871" s="1">
        <f t="shared" si="209"/>
        <v>5.6294037743576886E-2</v>
      </c>
      <c r="AN1871" s="1">
        <f t="shared" si="210"/>
        <v>0.15783882450331416</v>
      </c>
    </row>
    <row r="1872" spans="31:40" ht="15" customHeight="1" x14ac:dyDescent="0.15">
      <c r="AE1872" s="1">
        <f>IF(COUNTIF(AE$2:AE1871,AE1871)=AE1871,AE1871-1,AE1871)</f>
        <v>80</v>
      </c>
      <c r="AF1872" s="6">
        <f t="shared" si="207"/>
        <v>0.20000000000000004</v>
      </c>
      <c r="AG1872" s="7">
        <f t="shared" si="208"/>
        <v>0.60000000000000031</v>
      </c>
      <c r="AH1872" s="8">
        <f t="shared" si="204"/>
        <v>0.19999999999999962</v>
      </c>
      <c r="AJ1872" s="4">
        <f t="shared" si="205"/>
        <v>0.19999999999999996</v>
      </c>
      <c r="AK1872" s="4">
        <f t="shared" si="206"/>
        <v>9.035485598461214E-2</v>
      </c>
      <c r="AM1872" s="1">
        <f t="shared" si="209"/>
        <v>5.6324157613958682E-2</v>
      </c>
      <c r="AN1872" s="1">
        <f t="shared" si="210"/>
        <v>0.15789652317881087</v>
      </c>
    </row>
    <row r="1873" spans="31:40" ht="15" customHeight="1" x14ac:dyDescent="0.15">
      <c r="AE1873" s="1">
        <f>IF(COUNTIF(AE$2:AE1872,AE1872)=AE1872,AE1872-1,AE1872)</f>
        <v>80</v>
      </c>
      <c r="AF1873" s="6">
        <f t="shared" si="207"/>
        <v>0.20000000000000004</v>
      </c>
      <c r="AG1873" s="7">
        <f t="shared" si="208"/>
        <v>0.61000000000000032</v>
      </c>
      <c r="AH1873" s="8">
        <f t="shared" si="204"/>
        <v>0.18999999999999961</v>
      </c>
      <c r="AJ1873" s="4">
        <f t="shared" si="205"/>
        <v>0.19899999999999995</v>
      </c>
      <c r="AK1873" s="4">
        <f t="shared" si="206"/>
        <v>9.0722488942929697E-2</v>
      </c>
      <c r="AM1873" s="1">
        <f t="shared" si="209"/>
        <v>5.6354277484340479E-2</v>
      </c>
      <c r="AN1873" s="1">
        <f t="shared" si="210"/>
        <v>0.15795422185430755</v>
      </c>
    </row>
    <row r="1874" spans="31:40" ht="15" customHeight="1" x14ac:dyDescent="0.15">
      <c r="AE1874" s="1">
        <f>IF(COUNTIF(AE$2:AE1873,AE1873)=AE1873,AE1873-1,AE1873)</f>
        <v>80</v>
      </c>
      <c r="AF1874" s="6">
        <f t="shared" si="207"/>
        <v>0.20000000000000004</v>
      </c>
      <c r="AG1874" s="7">
        <f t="shared" si="208"/>
        <v>0.62000000000000033</v>
      </c>
      <c r="AH1874" s="8">
        <f t="shared" si="204"/>
        <v>0.1799999999999996</v>
      </c>
      <c r="AJ1874" s="4">
        <f t="shared" si="205"/>
        <v>0.19799999999999995</v>
      </c>
      <c r="AK1874" s="4">
        <f t="shared" si="206"/>
        <v>9.11212379195981E-2</v>
      </c>
      <c r="AM1874" s="1">
        <f t="shared" si="209"/>
        <v>5.6384397354722275E-2</v>
      </c>
      <c r="AN1874" s="1">
        <f t="shared" si="210"/>
        <v>0.15801192052980423</v>
      </c>
    </row>
    <row r="1875" spans="31:40" ht="15" customHeight="1" x14ac:dyDescent="0.15">
      <c r="AE1875" s="1">
        <f>IF(COUNTIF(AE$2:AE1874,AE1874)=AE1874,AE1874-1,AE1874)</f>
        <v>80</v>
      </c>
      <c r="AF1875" s="6">
        <f t="shared" si="207"/>
        <v>0.20000000000000004</v>
      </c>
      <c r="AG1875" s="7">
        <f t="shared" si="208"/>
        <v>0.63000000000000034</v>
      </c>
      <c r="AH1875" s="8">
        <f t="shared" si="204"/>
        <v>0.1699999999999996</v>
      </c>
      <c r="AJ1875" s="4">
        <f t="shared" si="205"/>
        <v>0.19699999999999995</v>
      </c>
      <c r="AK1875" s="4">
        <f t="shared" si="206"/>
        <v>9.1550696338149176E-2</v>
      </c>
      <c r="AM1875" s="1">
        <f t="shared" si="209"/>
        <v>5.6414517225104072E-2</v>
      </c>
      <c r="AN1875" s="1">
        <f t="shared" si="210"/>
        <v>0.15806961920530094</v>
      </c>
    </row>
    <row r="1876" spans="31:40" ht="15" customHeight="1" x14ac:dyDescent="0.15">
      <c r="AE1876" s="1">
        <f>IF(COUNTIF(AE$2:AE1875,AE1875)=AE1875,AE1875-1,AE1875)</f>
        <v>80</v>
      </c>
      <c r="AF1876" s="6">
        <f t="shared" si="207"/>
        <v>0.20000000000000004</v>
      </c>
      <c r="AG1876" s="7">
        <f t="shared" si="208"/>
        <v>0.64000000000000035</v>
      </c>
      <c r="AH1876" s="8">
        <f t="shared" si="204"/>
        <v>0.15999999999999959</v>
      </c>
      <c r="AJ1876" s="4">
        <f t="shared" si="205"/>
        <v>0.19599999999999995</v>
      </c>
      <c r="AK1876" s="4">
        <f t="shared" si="206"/>
        <v>9.2010434190911219E-2</v>
      </c>
      <c r="AM1876" s="1">
        <f t="shared" si="209"/>
        <v>5.6444637095485868E-2</v>
      </c>
      <c r="AN1876" s="1">
        <f t="shared" si="210"/>
        <v>0.15812731788079762</v>
      </c>
    </row>
    <row r="1877" spans="31:40" ht="15" customHeight="1" x14ac:dyDescent="0.15">
      <c r="AE1877" s="1">
        <f>IF(COUNTIF(AE$2:AE1876,AE1876)=AE1876,AE1876-1,AE1876)</f>
        <v>80</v>
      </c>
      <c r="AF1877" s="6">
        <f t="shared" si="207"/>
        <v>0.20000000000000004</v>
      </c>
      <c r="AG1877" s="7">
        <f t="shared" si="208"/>
        <v>0.65000000000000036</v>
      </c>
      <c r="AH1877" s="8">
        <f t="shared" si="204"/>
        <v>0.14999999999999958</v>
      </c>
      <c r="AJ1877" s="4">
        <f t="shared" si="205"/>
        <v>0.19499999999999995</v>
      </c>
      <c r="AK1877" s="4">
        <f t="shared" si="206"/>
        <v>9.2500000000000013E-2</v>
      </c>
      <c r="AM1877" s="1">
        <f t="shared" si="209"/>
        <v>5.6474756965867665E-2</v>
      </c>
      <c r="AN1877" s="1">
        <f t="shared" si="210"/>
        <v>0.1581850165562943</v>
      </c>
    </row>
    <row r="1878" spans="31:40" ht="15" customHeight="1" x14ac:dyDescent="0.15">
      <c r="AE1878" s="1">
        <f>IF(COUNTIF(AE$2:AE1877,AE1877)=AE1877,AE1877-1,AE1877)</f>
        <v>80</v>
      </c>
      <c r="AF1878" s="6">
        <f t="shared" si="207"/>
        <v>0.20000000000000004</v>
      </c>
      <c r="AG1878" s="7">
        <f t="shared" si="208"/>
        <v>0.66000000000000036</v>
      </c>
      <c r="AH1878" s="8">
        <f t="shared" si="204"/>
        <v>0.13999999999999957</v>
      </c>
      <c r="AJ1878" s="4">
        <f t="shared" si="205"/>
        <v>0.19399999999999995</v>
      </c>
      <c r="AK1878" s="4">
        <f t="shared" si="206"/>
        <v>9.3018922806061374E-2</v>
      </c>
      <c r="AM1878" s="1">
        <f t="shared" si="209"/>
        <v>5.6504876836249461E-2</v>
      </c>
      <c r="AN1878" s="1">
        <f t="shared" si="210"/>
        <v>0.15824271523179101</v>
      </c>
    </row>
    <row r="1879" spans="31:40" ht="15" customHeight="1" x14ac:dyDescent="0.15">
      <c r="AE1879" s="1">
        <f>IF(COUNTIF(AE$2:AE1878,AE1878)=AE1878,AE1878-1,AE1878)</f>
        <v>80</v>
      </c>
      <c r="AF1879" s="6">
        <f t="shared" si="207"/>
        <v>0.20000000000000004</v>
      </c>
      <c r="AG1879" s="7">
        <f t="shared" si="208"/>
        <v>0.67000000000000037</v>
      </c>
      <c r="AH1879" s="8">
        <f t="shared" si="204"/>
        <v>0.12999999999999956</v>
      </c>
      <c r="AJ1879" s="4">
        <f t="shared" si="205"/>
        <v>0.19299999999999995</v>
      </c>
      <c r="AK1879" s="4">
        <f t="shared" si="206"/>
        <v>9.3566714166951503E-2</v>
      </c>
      <c r="AM1879" s="1">
        <f t="shared" si="209"/>
        <v>5.6534996706631258E-2</v>
      </c>
      <c r="AN1879" s="1">
        <f t="shared" si="210"/>
        <v>0.15830041390728769</v>
      </c>
    </row>
    <row r="1880" spans="31:40" ht="15" customHeight="1" x14ac:dyDescent="0.15">
      <c r="AE1880" s="1">
        <f>IF(COUNTIF(AE$2:AE1879,AE1879)=AE1879,AE1879-1,AE1879)</f>
        <v>80</v>
      </c>
      <c r="AF1880" s="6">
        <f t="shared" si="207"/>
        <v>0.20000000000000004</v>
      </c>
      <c r="AG1880" s="7">
        <f t="shared" si="208"/>
        <v>0.68000000000000038</v>
      </c>
      <c r="AH1880" s="8">
        <f t="shared" si="204"/>
        <v>0.11999999999999955</v>
      </c>
      <c r="AJ1880" s="4">
        <f t="shared" si="205"/>
        <v>0.19199999999999995</v>
      </c>
      <c r="AK1880" s="4">
        <f t="shared" si="206"/>
        <v>9.4142870149576396E-2</v>
      </c>
      <c r="AM1880" s="1">
        <f t="shared" si="209"/>
        <v>5.6565116577013054E-2</v>
      </c>
      <c r="AN1880" s="1">
        <f t="shared" si="210"/>
        <v>0.15835811258278437</v>
      </c>
    </row>
    <row r="1881" spans="31:40" ht="15" customHeight="1" x14ac:dyDescent="0.15">
      <c r="AE1881" s="1">
        <f>IF(COUNTIF(AE$2:AE1880,AE1880)=AE1880,AE1880-1,AE1880)</f>
        <v>80</v>
      </c>
      <c r="AF1881" s="6">
        <f t="shared" si="207"/>
        <v>0.20000000000000004</v>
      </c>
      <c r="AG1881" s="7">
        <f t="shared" si="208"/>
        <v>0.69000000000000039</v>
      </c>
      <c r="AH1881" s="8">
        <f t="shared" si="204"/>
        <v>0.10999999999999954</v>
      </c>
      <c r="AJ1881" s="4">
        <f t="shared" si="205"/>
        <v>0.19099999999999995</v>
      </c>
      <c r="AK1881" s="4">
        <f t="shared" si="206"/>
        <v>9.4746873299333761E-2</v>
      </c>
      <c r="AM1881" s="1">
        <f t="shared" si="209"/>
        <v>5.659523644739485E-2</v>
      </c>
      <c r="AN1881" s="1">
        <f t="shared" si="210"/>
        <v>0.15841581125828108</v>
      </c>
    </row>
    <row r="1882" spans="31:40" ht="15" customHeight="1" x14ac:dyDescent="0.15">
      <c r="AE1882" s="1">
        <f>IF(COUNTIF(AE$2:AE1881,AE1881)=AE1881,AE1881-1,AE1881)</f>
        <v>80</v>
      </c>
      <c r="AF1882" s="6">
        <f t="shared" si="207"/>
        <v>0.20000000000000004</v>
      </c>
      <c r="AG1882" s="7">
        <f t="shared" si="208"/>
        <v>0.7000000000000004</v>
      </c>
      <c r="AH1882" s="8">
        <f t="shared" si="204"/>
        <v>9.9999999999999534E-2</v>
      </c>
      <c r="AJ1882" s="4">
        <f t="shared" si="205"/>
        <v>0.18999999999999995</v>
      </c>
      <c r="AK1882" s="4">
        <f t="shared" si="206"/>
        <v>9.5378194572973557E-2</v>
      </c>
      <c r="AM1882" s="1">
        <f t="shared" si="209"/>
        <v>5.6625356317776647E-2</v>
      </c>
      <c r="AN1882" s="1">
        <f t="shared" si="210"/>
        <v>0.15847350993377779</v>
      </c>
    </row>
    <row r="1883" spans="31:40" ht="15" customHeight="1" x14ac:dyDescent="0.15">
      <c r="AE1883" s="1">
        <f>IF(COUNTIF(AE$2:AE1882,AE1882)=AE1882,AE1882-1,AE1882)</f>
        <v>80</v>
      </c>
      <c r="AF1883" s="6">
        <f t="shared" si="207"/>
        <v>0.20000000000000004</v>
      </c>
      <c r="AG1883" s="7">
        <f t="shared" si="208"/>
        <v>0.71000000000000041</v>
      </c>
      <c r="AH1883" s="8">
        <f t="shared" si="204"/>
        <v>8.9999999999999525E-2</v>
      </c>
      <c r="AJ1883" s="4">
        <f t="shared" si="205"/>
        <v>0.18899999999999995</v>
      </c>
      <c r="AK1883" s="4">
        <f t="shared" si="206"/>
        <v>9.6036295222171109E-2</v>
      </c>
      <c r="AM1883" s="1">
        <f t="shared" si="209"/>
        <v>5.6655476188158443E-2</v>
      </c>
      <c r="AN1883" s="1">
        <f t="shared" si="210"/>
        <v>0.15853120860927444</v>
      </c>
    </row>
    <row r="1884" spans="31:40" ht="15" customHeight="1" x14ac:dyDescent="0.15">
      <c r="AE1884" s="1">
        <f>IF(COUNTIF(AE$2:AE1883,AE1883)=AE1883,AE1883-1,AE1883)</f>
        <v>80</v>
      </c>
      <c r="AF1884" s="6">
        <f t="shared" si="207"/>
        <v>0.20000000000000004</v>
      </c>
      <c r="AG1884" s="7">
        <f t="shared" si="208"/>
        <v>0.72000000000000042</v>
      </c>
      <c r="AH1884" s="8">
        <f t="shared" si="204"/>
        <v>7.9999999999999516E-2</v>
      </c>
      <c r="AJ1884" s="4">
        <f t="shared" si="205"/>
        <v>0.18799999999999994</v>
      </c>
      <c r="AK1884" s="4">
        <f t="shared" si="206"/>
        <v>9.6720628616650359E-2</v>
      </c>
      <c r="AM1884" s="1">
        <f t="shared" si="209"/>
        <v>5.668559605854024E-2</v>
      </c>
      <c r="AN1884" s="1">
        <f t="shared" si="210"/>
        <v>0.15858890728477115</v>
      </c>
    </row>
    <row r="1885" spans="31:40" ht="15" customHeight="1" x14ac:dyDescent="0.15">
      <c r="AE1885" s="1">
        <f>IF(COUNTIF(AE$2:AE1884,AE1884)=AE1884,AE1884-1,AE1884)</f>
        <v>80</v>
      </c>
      <c r="AF1885" s="6">
        <f t="shared" si="207"/>
        <v>0.20000000000000004</v>
      </c>
      <c r="AG1885" s="7">
        <f t="shared" si="208"/>
        <v>0.73000000000000043</v>
      </c>
      <c r="AH1885" s="8">
        <f t="shared" si="204"/>
        <v>6.9999999999999507E-2</v>
      </c>
      <c r="AJ1885" s="4">
        <f t="shared" si="205"/>
        <v>0.18699999999999994</v>
      </c>
      <c r="AK1885" s="4">
        <f t="shared" si="206"/>
        <v>9.743064199726903E-2</v>
      </c>
      <c r="AM1885" s="1">
        <f t="shared" si="209"/>
        <v>5.6715715928922036E-2</v>
      </c>
      <c r="AN1885" s="1">
        <f t="shared" si="210"/>
        <v>0.15864660596026786</v>
      </c>
    </row>
    <row r="1886" spans="31:40" ht="15" customHeight="1" x14ac:dyDescent="0.15">
      <c r="AE1886" s="1">
        <f>IF(COUNTIF(AE$2:AE1885,AE1885)=AE1885,AE1885-1,AE1885)</f>
        <v>80</v>
      </c>
      <c r="AF1886" s="6">
        <f t="shared" si="207"/>
        <v>0.20000000000000004</v>
      </c>
      <c r="AG1886" s="7">
        <f t="shared" si="208"/>
        <v>0.74000000000000044</v>
      </c>
      <c r="AH1886" s="8">
        <f t="shared" si="204"/>
        <v>5.9999999999999498E-2</v>
      </c>
      <c r="AJ1886" s="4">
        <f t="shared" si="205"/>
        <v>0.18599999999999994</v>
      </c>
      <c r="AK1886" s="4">
        <f t="shared" si="206"/>
        <v>9.8165778151044089E-2</v>
      </c>
      <c r="AM1886" s="1">
        <f t="shared" si="209"/>
        <v>5.6745835799303833E-2</v>
      </c>
      <c r="AN1886" s="1">
        <f t="shared" si="210"/>
        <v>0.15870430463576451</v>
      </c>
    </row>
    <row r="1887" spans="31:40" ht="15" customHeight="1" x14ac:dyDescent="0.15">
      <c r="AE1887" s="1">
        <f>IF(COUNTIF(AE$2:AE1886,AE1886)=AE1886,AE1886-1,AE1886)</f>
        <v>80</v>
      </c>
      <c r="AF1887" s="6">
        <f t="shared" si="207"/>
        <v>0.20000000000000004</v>
      </c>
      <c r="AG1887" s="7">
        <f t="shared" si="208"/>
        <v>0.75000000000000044</v>
      </c>
      <c r="AH1887" s="8">
        <f t="shared" si="204"/>
        <v>4.9999999999999489E-2</v>
      </c>
      <c r="AJ1887" s="4">
        <f t="shared" si="205"/>
        <v>0.18499999999999994</v>
      </c>
      <c r="AK1887" s="4">
        <f t="shared" si="206"/>
        <v>9.8925477001629902E-2</v>
      </c>
      <c r="AM1887" s="1">
        <f t="shared" si="209"/>
        <v>5.6775955669685629E-2</v>
      </c>
      <c r="AN1887" s="1">
        <f t="shared" si="210"/>
        <v>0.15876200331126122</v>
      </c>
    </row>
    <row r="1888" spans="31:40" ht="15" customHeight="1" x14ac:dyDescent="0.15">
      <c r="AE1888" s="1">
        <f>IF(COUNTIF(AE$2:AE1887,AE1887)=AE1887,AE1887-1,AE1887)</f>
        <v>80</v>
      </c>
      <c r="AF1888" s="6">
        <f t="shared" si="207"/>
        <v>0.20000000000000004</v>
      </c>
      <c r="AG1888" s="7">
        <f t="shared" si="208"/>
        <v>0.76000000000000045</v>
      </c>
      <c r="AH1888" s="8">
        <f t="shared" si="204"/>
        <v>3.999999999999948E-2</v>
      </c>
      <c r="AJ1888" s="4">
        <f t="shared" si="205"/>
        <v>0.18399999999999994</v>
      </c>
      <c r="AK1888" s="4">
        <f t="shared" si="206"/>
        <v>9.9709177110233971E-2</v>
      </c>
      <c r="AM1888" s="1">
        <f t="shared" si="209"/>
        <v>5.6806075540067426E-2</v>
      </c>
      <c r="AN1888" s="1">
        <f t="shared" si="210"/>
        <v>0.15881970198675793</v>
      </c>
    </row>
    <row r="1889" spans="31:40" ht="15" customHeight="1" x14ac:dyDescent="0.15">
      <c r="AE1889" s="1">
        <f>IF(COUNTIF(AE$2:AE1888,AE1888)=AE1888,AE1888-1,AE1888)</f>
        <v>80</v>
      </c>
      <c r="AF1889" s="6">
        <f t="shared" si="207"/>
        <v>0.20000000000000004</v>
      </c>
      <c r="AG1889" s="7">
        <f t="shared" si="208"/>
        <v>0.77000000000000046</v>
      </c>
      <c r="AH1889" s="8">
        <f t="shared" si="204"/>
        <v>2.9999999999999472E-2</v>
      </c>
      <c r="AJ1889" s="4">
        <f t="shared" si="205"/>
        <v>0.18299999999999994</v>
      </c>
      <c r="AK1889" s="4">
        <f t="shared" si="206"/>
        <v>0.10051631708334725</v>
      </c>
      <c r="AM1889" s="1">
        <f t="shared" si="209"/>
        <v>5.6836195410449222E-2</v>
      </c>
      <c r="AN1889" s="1">
        <f t="shared" si="210"/>
        <v>0.15887740066225459</v>
      </c>
    </row>
    <row r="1890" spans="31:40" ht="15" customHeight="1" x14ac:dyDescent="0.15">
      <c r="AE1890" s="1">
        <f>IF(COUNTIF(AE$2:AE1889,AE1889)=AE1889,AE1889-1,AE1889)</f>
        <v>80</v>
      </c>
      <c r="AF1890" s="6">
        <f t="shared" si="207"/>
        <v>0.20000000000000004</v>
      </c>
      <c r="AG1890" s="7">
        <f t="shared" si="208"/>
        <v>0.78000000000000047</v>
      </c>
      <c r="AH1890" s="8">
        <f t="shared" si="204"/>
        <v>1.9999999999999463E-2</v>
      </c>
      <c r="AJ1890" s="4">
        <f t="shared" si="205"/>
        <v>0.18199999999999994</v>
      </c>
      <c r="AK1890" s="4">
        <f t="shared" si="206"/>
        <v>0.10134633688496102</v>
      </c>
      <c r="AM1890" s="1">
        <f t="shared" si="209"/>
        <v>5.6866315280831019E-2</v>
      </c>
      <c r="AN1890" s="1">
        <f t="shared" si="210"/>
        <v>0.1589350993377513</v>
      </c>
    </row>
    <row r="1891" spans="31:40" ht="15" customHeight="1" x14ac:dyDescent="0.15">
      <c r="AE1891" s="1">
        <f>IF(COUNTIF(AE$2:AE1890,AE1890)=AE1890,AE1890-1,AE1890)</f>
        <v>80</v>
      </c>
      <c r="AF1891" s="6">
        <f t="shared" si="207"/>
        <v>0.20000000000000004</v>
      </c>
      <c r="AG1891" s="7">
        <f t="shared" si="208"/>
        <v>0.79000000000000048</v>
      </c>
      <c r="AH1891" s="8">
        <f t="shared" si="204"/>
        <v>9.9999999999994538E-3</v>
      </c>
      <c r="AJ1891" s="4">
        <f t="shared" si="205"/>
        <v>0.18099999999999994</v>
      </c>
      <c r="AK1891" s="4">
        <f t="shared" si="206"/>
        <v>0.10219867905212869</v>
      </c>
      <c r="AM1891" s="1">
        <f t="shared" si="209"/>
        <v>5.6896435151212815E-2</v>
      </c>
      <c r="AN1891" s="1">
        <f t="shared" si="210"/>
        <v>0.158992798013248</v>
      </c>
    </row>
    <row r="1892" spans="31:40" ht="15" customHeight="1" x14ac:dyDescent="0.15">
      <c r="AE1892" s="1">
        <f>IF(COUNTIF(AE$2:AE1891,AE1891)=AE1891,AE1891-1,AE1891)</f>
        <v>79</v>
      </c>
      <c r="AF1892" s="6">
        <f t="shared" si="207"/>
        <v>0.21000000000000005</v>
      </c>
      <c r="AG1892" s="7">
        <f t="shared" si="208"/>
        <v>0</v>
      </c>
      <c r="AH1892" s="8">
        <f t="shared" si="204"/>
        <v>0.78999999999999992</v>
      </c>
      <c r="AJ1892" s="4">
        <f t="shared" si="205"/>
        <v>0.25799999999999995</v>
      </c>
      <c r="AK1892" s="4">
        <f t="shared" si="206"/>
        <v>0.12133692760244096</v>
      </c>
      <c r="AM1892" s="1">
        <f t="shared" si="209"/>
        <v>5.6926555021594612E-2</v>
      </c>
      <c r="AN1892" s="1">
        <f t="shared" si="210"/>
        <v>0.15905049668874469</v>
      </c>
    </row>
    <row r="1893" spans="31:40" ht="15" customHeight="1" x14ac:dyDescent="0.15">
      <c r="AE1893" s="1">
        <f>IF(COUNTIF(AE$2:AE1892,AE1892)=AE1892,AE1892-1,AE1892)</f>
        <v>79</v>
      </c>
      <c r="AF1893" s="6">
        <f t="shared" si="207"/>
        <v>0.21000000000000005</v>
      </c>
      <c r="AG1893" s="7">
        <f t="shared" si="208"/>
        <v>0.01</v>
      </c>
      <c r="AH1893" s="8">
        <f t="shared" si="204"/>
        <v>0.77999999999999992</v>
      </c>
      <c r="AJ1893" s="4">
        <f t="shared" si="205"/>
        <v>0.25699999999999995</v>
      </c>
      <c r="AK1893" s="4">
        <f t="shared" si="206"/>
        <v>0.12015440066847322</v>
      </c>
      <c r="AM1893" s="1">
        <f t="shared" si="209"/>
        <v>5.6956674891976408E-2</v>
      </c>
      <c r="AN1893" s="1">
        <f t="shared" si="210"/>
        <v>0.15910819536424137</v>
      </c>
    </row>
    <row r="1894" spans="31:40" ht="15" customHeight="1" x14ac:dyDescent="0.15">
      <c r="AE1894" s="1">
        <f>IF(COUNTIF(AE$2:AE1893,AE1893)=AE1893,AE1893-1,AE1893)</f>
        <v>79</v>
      </c>
      <c r="AF1894" s="6">
        <f t="shared" si="207"/>
        <v>0.21000000000000005</v>
      </c>
      <c r="AG1894" s="7">
        <f t="shared" si="208"/>
        <v>0.02</v>
      </c>
      <c r="AH1894" s="8">
        <f t="shared" si="204"/>
        <v>0.76999999999999991</v>
      </c>
      <c r="AJ1894" s="4">
        <f t="shared" si="205"/>
        <v>0.25599999999999995</v>
      </c>
      <c r="AK1894" s="4">
        <f t="shared" si="206"/>
        <v>0.1189850830986809</v>
      </c>
      <c r="AM1894" s="1">
        <f t="shared" si="209"/>
        <v>5.6986794762358205E-2</v>
      </c>
      <c r="AN1894" s="1">
        <f t="shared" si="210"/>
        <v>0.15916589403973808</v>
      </c>
    </row>
    <row r="1895" spans="31:40" ht="15" customHeight="1" x14ac:dyDescent="0.15">
      <c r="AE1895" s="1">
        <f>IF(COUNTIF(AE$2:AE1894,AE1894)=AE1894,AE1894-1,AE1894)</f>
        <v>79</v>
      </c>
      <c r="AF1895" s="6">
        <f t="shared" si="207"/>
        <v>0.21000000000000005</v>
      </c>
      <c r="AG1895" s="7">
        <f t="shared" si="208"/>
        <v>0.03</v>
      </c>
      <c r="AH1895" s="8">
        <f t="shared" si="204"/>
        <v>0.7599999999999999</v>
      </c>
      <c r="AJ1895" s="4">
        <f t="shared" si="205"/>
        <v>0.25499999999999995</v>
      </c>
      <c r="AK1895" s="4">
        <f t="shared" si="206"/>
        <v>0.11782936815582097</v>
      </c>
      <c r="AM1895" s="1">
        <f t="shared" si="209"/>
        <v>5.7016914632740001E-2</v>
      </c>
      <c r="AN1895" s="1">
        <f t="shared" si="210"/>
        <v>0.15922359271523476</v>
      </c>
    </row>
    <row r="1896" spans="31:40" ht="15" customHeight="1" x14ac:dyDescent="0.15">
      <c r="AE1896" s="1">
        <f>IF(COUNTIF(AE$2:AE1895,AE1895)=AE1895,AE1895-1,AE1895)</f>
        <v>79</v>
      </c>
      <c r="AF1896" s="6">
        <f t="shared" si="207"/>
        <v>0.21000000000000005</v>
      </c>
      <c r="AG1896" s="7">
        <f t="shared" si="208"/>
        <v>0.04</v>
      </c>
      <c r="AH1896" s="8">
        <f t="shared" si="204"/>
        <v>0.74999999999999989</v>
      </c>
      <c r="AJ1896" s="4">
        <f t="shared" si="205"/>
        <v>0.25399999999999995</v>
      </c>
      <c r="AK1896" s="4">
        <f t="shared" si="206"/>
        <v>0.11668766001595883</v>
      </c>
      <c r="AM1896" s="1">
        <f t="shared" si="209"/>
        <v>5.7047034503121798E-2</v>
      </c>
      <c r="AN1896" s="1">
        <f t="shared" si="210"/>
        <v>0.15928129139073144</v>
      </c>
    </row>
    <row r="1897" spans="31:40" ht="15" customHeight="1" x14ac:dyDescent="0.15">
      <c r="AE1897" s="1">
        <f>IF(COUNTIF(AE$2:AE1896,AE1896)=AE1896,AE1896-1,AE1896)</f>
        <v>79</v>
      </c>
      <c r="AF1897" s="6">
        <f t="shared" si="207"/>
        <v>0.21000000000000005</v>
      </c>
      <c r="AG1897" s="7">
        <f t="shared" si="208"/>
        <v>0.05</v>
      </c>
      <c r="AH1897" s="8">
        <f t="shared" si="204"/>
        <v>0.73999999999999988</v>
      </c>
      <c r="AJ1897" s="4">
        <f t="shared" si="205"/>
        <v>0.25299999999999995</v>
      </c>
      <c r="AK1897" s="4">
        <f t="shared" si="206"/>
        <v>0.11556037383117103</v>
      </c>
      <c r="AM1897" s="1">
        <f t="shared" si="209"/>
        <v>5.7077154373503594E-2</v>
      </c>
      <c r="AN1897" s="1">
        <f t="shared" si="210"/>
        <v>0.15933899006622815</v>
      </c>
    </row>
    <row r="1898" spans="31:40" ht="15" customHeight="1" x14ac:dyDescent="0.15">
      <c r="AE1898" s="1">
        <f>IF(COUNTIF(AE$2:AE1897,AE1897)=AE1897,AE1897-1,AE1897)</f>
        <v>79</v>
      </c>
      <c r="AF1898" s="6">
        <f t="shared" si="207"/>
        <v>0.21000000000000005</v>
      </c>
      <c r="AG1898" s="7">
        <f t="shared" si="208"/>
        <v>6.0000000000000005E-2</v>
      </c>
      <c r="AH1898" s="8">
        <f t="shared" si="204"/>
        <v>0.72999999999999987</v>
      </c>
      <c r="AJ1898" s="4">
        <f t="shared" si="205"/>
        <v>0.25199999999999995</v>
      </c>
      <c r="AK1898" s="4">
        <f t="shared" si="206"/>
        <v>0.11444793576120103</v>
      </c>
      <c r="AM1898" s="1">
        <f t="shared" si="209"/>
        <v>5.7107274243885391E-2</v>
      </c>
      <c r="AN1898" s="1">
        <f t="shared" si="210"/>
        <v>0.15939668874172483</v>
      </c>
    </row>
    <row r="1899" spans="31:40" ht="15" customHeight="1" x14ac:dyDescent="0.15">
      <c r="AE1899" s="1">
        <f>IF(COUNTIF(AE$2:AE1898,AE1898)=AE1898,AE1898-1,AE1898)</f>
        <v>79</v>
      </c>
      <c r="AF1899" s="6">
        <f t="shared" si="207"/>
        <v>0.21000000000000005</v>
      </c>
      <c r="AG1899" s="7">
        <f t="shared" si="208"/>
        <v>7.0000000000000007E-2</v>
      </c>
      <c r="AH1899" s="8">
        <f t="shared" si="204"/>
        <v>0.72</v>
      </c>
      <c r="AJ1899" s="4">
        <f t="shared" si="205"/>
        <v>0.251</v>
      </c>
      <c r="AK1899" s="4">
        <f t="shared" si="206"/>
        <v>0.11335078297038798</v>
      </c>
      <c r="AM1899" s="1">
        <f t="shared" si="209"/>
        <v>5.7137394114267187E-2</v>
      </c>
      <c r="AN1899" s="1">
        <f t="shared" si="210"/>
        <v>0.15945438741722151</v>
      </c>
    </row>
    <row r="1900" spans="31:40" ht="15" customHeight="1" x14ac:dyDescent="0.15">
      <c r="AE1900" s="1">
        <f>IF(COUNTIF(AE$2:AE1899,AE1899)=AE1899,AE1899-1,AE1899)</f>
        <v>79</v>
      </c>
      <c r="AF1900" s="6">
        <f t="shared" si="207"/>
        <v>0.21000000000000005</v>
      </c>
      <c r="AG1900" s="7">
        <f t="shared" si="208"/>
        <v>0.08</v>
      </c>
      <c r="AH1900" s="8">
        <f t="shared" si="204"/>
        <v>0.71</v>
      </c>
      <c r="AJ1900" s="4">
        <f t="shared" si="205"/>
        <v>0.25</v>
      </c>
      <c r="AK1900" s="4">
        <f t="shared" si="206"/>
        <v>0.11226936358597567</v>
      </c>
      <c r="AM1900" s="1">
        <f t="shared" si="209"/>
        <v>5.7167513984648984E-2</v>
      </c>
      <c r="AN1900" s="1">
        <f t="shared" si="210"/>
        <v>0.15951208609271822</v>
      </c>
    </row>
    <row r="1901" spans="31:40" ht="15" customHeight="1" x14ac:dyDescent="0.15">
      <c r="AE1901" s="1">
        <f>IF(COUNTIF(AE$2:AE1900,AE1900)=AE1900,AE1900-1,AE1900)</f>
        <v>79</v>
      </c>
      <c r="AF1901" s="6">
        <f t="shared" si="207"/>
        <v>0.21000000000000005</v>
      </c>
      <c r="AG1901" s="7">
        <f t="shared" si="208"/>
        <v>0.09</v>
      </c>
      <c r="AH1901" s="8">
        <f t="shared" si="204"/>
        <v>0.7</v>
      </c>
      <c r="AJ1901" s="4">
        <f t="shared" si="205"/>
        <v>0.249</v>
      </c>
      <c r="AK1901" s="4">
        <f t="shared" si="206"/>
        <v>0.11120413661370696</v>
      </c>
      <c r="AM1901" s="1">
        <f t="shared" si="209"/>
        <v>5.719763385503078E-2</v>
      </c>
      <c r="AN1901" s="1">
        <f t="shared" si="210"/>
        <v>0.1595697847682149</v>
      </c>
    </row>
    <row r="1902" spans="31:40" ht="15" customHeight="1" x14ac:dyDescent="0.15">
      <c r="AE1902" s="1">
        <f>IF(COUNTIF(AE$2:AE1901,AE1901)=AE1901,AE1901-1,AE1901)</f>
        <v>79</v>
      </c>
      <c r="AF1902" s="6">
        <f t="shared" si="207"/>
        <v>0.21000000000000005</v>
      </c>
      <c r="AG1902" s="7">
        <f t="shared" si="208"/>
        <v>9.9999999999999992E-2</v>
      </c>
      <c r="AH1902" s="8">
        <f t="shared" si="204"/>
        <v>0.69</v>
      </c>
      <c r="AJ1902" s="4">
        <f t="shared" si="205"/>
        <v>0.248</v>
      </c>
      <c r="AK1902" s="4">
        <f t="shared" si="206"/>
        <v>0.11015557180642294</v>
      </c>
      <c r="AM1902" s="1">
        <f t="shared" si="209"/>
        <v>5.7227753725412576E-2</v>
      </c>
      <c r="AN1902" s="1">
        <f t="shared" si="210"/>
        <v>0.15962748344371158</v>
      </c>
    </row>
    <row r="1903" spans="31:40" ht="15" customHeight="1" x14ac:dyDescent="0.15">
      <c r="AE1903" s="1">
        <f>IF(COUNTIF(AE$2:AE1902,AE1902)=AE1902,AE1902-1,AE1902)</f>
        <v>79</v>
      </c>
      <c r="AF1903" s="6">
        <f t="shared" si="207"/>
        <v>0.21000000000000005</v>
      </c>
      <c r="AG1903" s="7">
        <f t="shared" si="208"/>
        <v>0.10999999999999999</v>
      </c>
      <c r="AH1903" s="8">
        <f t="shared" si="204"/>
        <v>0.67999999999999994</v>
      </c>
      <c r="AJ1903" s="4">
        <f t="shared" si="205"/>
        <v>0.247</v>
      </c>
      <c r="AK1903" s="4">
        <f t="shared" si="206"/>
        <v>0.10912414948122161</v>
      </c>
      <c r="AM1903" s="1">
        <f t="shared" si="209"/>
        <v>5.7257873595794373E-2</v>
      </c>
      <c r="AN1903" s="1">
        <f t="shared" si="210"/>
        <v>0.15968518211920829</v>
      </c>
    </row>
    <row r="1904" spans="31:40" ht="15" customHeight="1" x14ac:dyDescent="0.15">
      <c r="AE1904" s="1">
        <f>IF(COUNTIF(AE$2:AE1903,AE1903)=AE1903,AE1903-1,AE1903)</f>
        <v>79</v>
      </c>
      <c r="AF1904" s="6">
        <f t="shared" si="207"/>
        <v>0.21000000000000005</v>
      </c>
      <c r="AG1904" s="7">
        <f t="shared" si="208"/>
        <v>0.11999999999999998</v>
      </c>
      <c r="AH1904" s="8">
        <f t="shared" si="204"/>
        <v>0.66999999999999993</v>
      </c>
      <c r="AJ1904" s="4">
        <f t="shared" si="205"/>
        <v>0.246</v>
      </c>
      <c r="AK1904" s="4">
        <f t="shared" si="206"/>
        <v>0.10811036028059474</v>
      </c>
      <c r="AM1904" s="1">
        <f t="shared" si="209"/>
        <v>5.7287993466176169E-2</v>
      </c>
      <c r="AN1904" s="1">
        <f t="shared" si="210"/>
        <v>0.15974288079470497</v>
      </c>
    </row>
    <row r="1905" spans="31:40" ht="15" customHeight="1" x14ac:dyDescent="0.15">
      <c r="AE1905" s="1">
        <f>IF(COUNTIF(AE$2:AE1904,AE1904)=AE1904,AE1904-1,AE1904)</f>
        <v>79</v>
      </c>
      <c r="AF1905" s="6">
        <f t="shared" si="207"/>
        <v>0.21000000000000005</v>
      </c>
      <c r="AG1905" s="7">
        <f t="shared" si="208"/>
        <v>0.12999999999999998</v>
      </c>
      <c r="AH1905" s="8">
        <f t="shared" si="204"/>
        <v>0.65999999999999992</v>
      </c>
      <c r="AJ1905" s="4">
        <f t="shared" si="205"/>
        <v>0.245</v>
      </c>
      <c r="AK1905" s="4">
        <f t="shared" si="206"/>
        <v>0.10711470487286047</v>
      </c>
      <c r="AM1905" s="1">
        <f t="shared" si="209"/>
        <v>5.7318113336557966E-2</v>
      </c>
      <c r="AN1905" s="1">
        <f t="shared" si="210"/>
        <v>0.15980057947020165</v>
      </c>
    </row>
    <row r="1906" spans="31:40" ht="15" customHeight="1" x14ac:dyDescent="0.15">
      <c r="AE1906" s="1">
        <f>IF(COUNTIF(AE$2:AE1905,AE1905)=AE1905,AE1905-1,AE1905)</f>
        <v>79</v>
      </c>
      <c r="AF1906" s="6">
        <f t="shared" si="207"/>
        <v>0.21000000000000005</v>
      </c>
      <c r="AG1906" s="7">
        <f t="shared" si="208"/>
        <v>0.13999999999999999</v>
      </c>
      <c r="AH1906" s="8">
        <f t="shared" si="204"/>
        <v>0.64999999999999991</v>
      </c>
      <c r="AJ1906" s="4">
        <f t="shared" si="205"/>
        <v>0.24399999999999999</v>
      </c>
      <c r="AK1906" s="4">
        <f t="shared" si="206"/>
        <v>0.10613769358715121</v>
      </c>
      <c r="AM1906" s="1">
        <f t="shared" si="209"/>
        <v>5.7348233206939762E-2</v>
      </c>
      <c r="AN1906" s="1">
        <f t="shared" si="210"/>
        <v>0.15985827814569836</v>
      </c>
    </row>
    <row r="1907" spans="31:40" ht="15" customHeight="1" x14ac:dyDescent="0.15">
      <c r="AE1907" s="1">
        <f>IF(COUNTIF(AE$2:AE1906,AE1906)=AE1906,AE1906-1,AE1906)</f>
        <v>79</v>
      </c>
      <c r="AF1907" s="6">
        <f t="shared" si="207"/>
        <v>0.21000000000000005</v>
      </c>
      <c r="AG1907" s="7">
        <f t="shared" si="208"/>
        <v>0.15</v>
      </c>
      <c r="AH1907" s="8">
        <f t="shared" si="204"/>
        <v>0.6399999999999999</v>
      </c>
      <c r="AJ1907" s="4">
        <f t="shared" si="205"/>
        <v>0.24299999999999999</v>
      </c>
      <c r="AK1907" s="4">
        <f t="shared" si="206"/>
        <v>0.10517984597821008</v>
      </c>
      <c r="AM1907" s="1">
        <f t="shared" si="209"/>
        <v>5.7378353077321559E-2</v>
      </c>
      <c r="AN1907" s="1">
        <f t="shared" si="210"/>
        <v>0.15991597682119504</v>
      </c>
    </row>
    <row r="1908" spans="31:40" ht="15" customHeight="1" x14ac:dyDescent="0.15">
      <c r="AE1908" s="1">
        <f>IF(COUNTIF(AE$2:AE1907,AE1907)=AE1907,AE1907-1,AE1907)</f>
        <v>79</v>
      </c>
      <c r="AF1908" s="6">
        <f t="shared" si="207"/>
        <v>0.21000000000000005</v>
      </c>
      <c r="AG1908" s="7">
        <f t="shared" si="208"/>
        <v>0.16</v>
      </c>
      <c r="AH1908" s="8">
        <f t="shared" si="204"/>
        <v>0.62999999999999989</v>
      </c>
      <c r="AJ1908" s="4">
        <f t="shared" si="205"/>
        <v>0.24199999999999999</v>
      </c>
      <c r="AK1908" s="4">
        <f t="shared" si="206"/>
        <v>0.1042416903163029</v>
      </c>
      <c r="AM1908" s="1">
        <f t="shared" si="209"/>
        <v>5.7408472947703355E-2</v>
      </c>
      <c r="AN1908" s="1">
        <f t="shared" si="210"/>
        <v>0.15997367549669173</v>
      </c>
    </row>
    <row r="1909" spans="31:40" ht="15" customHeight="1" x14ac:dyDescent="0.15">
      <c r="AE1909" s="1">
        <f>IF(COUNTIF(AE$2:AE1908,AE1908)=AE1908,AE1908-1,AE1908)</f>
        <v>79</v>
      </c>
      <c r="AF1909" s="6">
        <f t="shared" si="207"/>
        <v>0.21000000000000005</v>
      </c>
      <c r="AG1909" s="7">
        <f t="shared" si="208"/>
        <v>0.17</v>
      </c>
      <c r="AH1909" s="8">
        <f t="shared" si="204"/>
        <v>0.61999999999999988</v>
      </c>
      <c r="AJ1909" s="4">
        <f t="shared" si="205"/>
        <v>0.24099999999999999</v>
      </c>
      <c r="AK1909" s="4">
        <f t="shared" si="206"/>
        <v>0.10332376299767637</v>
      </c>
      <c r="AM1909" s="1">
        <f t="shared" si="209"/>
        <v>5.7438592818085152E-2</v>
      </c>
      <c r="AN1909" s="1">
        <f t="shared" si="210"/>
        <v>0.16003137417218843</v>
      </c>
    </row>
    <row r="1910" spans="31:40" ht="15" customHeight="1" x14ac:dyDescent="0.15">
      <c r="AE1910" s="1">
        <f>IF(COUNTIF(AE$2:AE1909,AE1909)=AE1909,AE1909-1,AE1909)</f>
        <v>79</v>
      </c>
      <c r="AF1910" s="6">
        <f t="shared" si="207"/>
        <v>0.21000000000000005</v>
      </c>
      <c r="AG1910" s="7">
        <f t="shared" si="208"/>
        <v>0.18000000000000002</v>
      </c>
      <c r="AH1910" s="8">
        <f t="shared" si="204"/>
        <v>0.60999999999999988</v>
      </c>
      <c r="AJ1910" s="4">
        <f t="shared" si="205"/>
        <v>0.24</v>
      </c>
      <c r="AK1910" s="4">
        <f t="shared" si="206"/>
        <v>0.1024266078711972</v>
      </c>
      <c r="AM1910" s="1">
        <f t="shared" si="209"/>
        <v>5.7468712688466948E-2</v>
      </c>
      <c r="AN1910" s="1">
        <f t="shared" si="210"/>
        <v>0.16008907284768512</v>
      </c>
    </row>
    <row r="1911" spans="31:40" ht="15" customHeight="1" x14ac:dyDescent="0.15">
      <c r="AE1911" s="1">
        <f>IF(COUNTIF(AE$2:AE1910,AE1910)=AE1910,AE1910-1,AE1910)</f>
        <v>79</v>
      </c>
      <c r="AF1911" s="6">
        <f t="shared" si="207"/>
        <v>0.21000000000000005</v>
      </c>
      <c r="AG1911" s="7">
        <f t="shared" si="208"/>
        <v>0.19000000000000003</v>
      </c>
      <c r="AH1911" s="8">
        <f t="shared" si="204"/>
        <v>0.59999999999999987</v>
      </c>
      <c r="AJ1911" s="4">
        <f t="shared" si="205"/>
        <v>0.23899999999999999</v>
      </c>
      <c r="AK1911" s="4">
        <f t="shared" si="206"/>
        <v>0.10155077547709813</v>
      </c>
      <c r="AM1911" s="1">
        <f t="shared" si="209"/>
        <v>5.7498832558848745E-2</v>
      </c>
      <c r="AN1911" s="1">
        <f t="shared" si="210"/>
        <v>0.1601467715231818</v>
      </c>
    </row>
    <row r="1912" spans="31:40" ht="15" customHeight="1" x14ac:dyDescent="0.15">
      <c r="AE1912" s="1">
        <f>IF(COUNTIF(AE$2:AE1911,AE1911)=AE1911,AE1911-1,AE1911)</f>
        <v>79</v>
      </c>
      <c r="AF1912" s="6">
        <f t="shared" si="207"/>
        <v>0.21000000000000005</v>
      </c>
      <c r="AG1912" s="7">
        <f t="shared" si="208"/>
        <v>0.20000000000000004</v>
      </c>
      <c r="AH1912" s="8">
        <f t="shared" si="204"/>
        <v>0.58999999999999986</v>
      </c>
      <c r="AJ1912" s="4">
        <f t="shared" si="205"/>
        <v>0.23799999999999999</v>
      </c>
      <c r="AK1912" s="4">
        <f t="shared" si="206"/>
        <v>0.10069682219414869</v>
      </c>
      <c r="AM1912" s="1">
        <f t="shared" si="209"/>
        <v>5.7528952429230541E-2</v>
      </c>
      <c r="AN1912" s="1">
        <f t="shared" si="210"/>
        <v>0.16020447019867851</v>
      </c>
    </row>
    <row r="1913" spans="31:40" ht="15" customHeight="1" x14ac:dyDescent="0.15">
      <c r="AE1913" s="1">
        <f>IF(COUNTIF(AE$2:AE1912,AE1912)=AE1912,AE1912-1,AE1912)</f>
        <v>79</v>
      </c>
      <c r="AF1913" s="6">
        <f t="shared" si="207"/>
        <v>0.21000000000000005</v>
      </c>
      <c r="AG1913" s="7">
        <f t="shared" si="208"/>
        <v>0.21000000000000005</v>
      </c>
      <c r="AH1913" s="8">
        <f t="shared" si="204"/>
        <v>0.57999999999999985</v>
      </c>
      <c r="AJ1913" s="4">
        <f t="shared" si="205"/>
        <v>0.23699999999999999</v>
      </c>
      <c r="AK1913" s="4">
        <f t="shared" si="206"/>
        <v>9.9865309292065954E-2</v>
      </c>
      <c r="AM1913" s="1">
        <f t="shared" si="209"/>
        <v>5.7559072299612338E-2</v>
      </c>
      <c r="AN1913" s="1">
        <f t="shared" si="210"/>
        <v>0.16026216887417519</v>
      </c>
    </row>
    <row r="1914" spans="31:40" ht="15" customHeight="1" x14ac:dyDescent="0.15">
      <c r="AE1914" s="1">
        <f>IF(COUNTIF(AE$2:AE1913,AE1913)=AE1913,AE1913-1,AE1913)</f>
        <v>79</v>
      </c>
      <c r="AF1914" s="6">
        <f t="shared" si="207"/>
        <v>0.21000000000000005</v>
      </c>
      <c r="AG1914" s="7">
        <f t="shared" si="208"/>
        <v>0.22000000000000006</v>
      </c>
      <c r="AH1914" s="8">
        <f t="shared" si="204"/>
        <v>0.56999999999999984</v>
      </c>
      <c r="AJ1914" s="4">
        <f t="shared" si="205"/>
        <v>0.23599999999999999</v>
      </c>
      <c r="AK1914" s="4">
        <f t="shared" si="206"/>
        <v>9.9056801886594326E-2</v>
      </c>
      <c r="AM1914" s="1">
        <f t="shared" si="209"/>
        <v>5.7589192169994134E-2</v>
      </c>
      <c r="AN1914" s="1">
        <f t="shared" si="210"/>
        <v>0.16031986754967187</v>
      </c>
    </row>
    <row r="1915" spans="31:40" ht="15" customHeight="1" x14ac:dyDescent="0.15">
      <c r="AE1915" s="1">
        <f>IF(COUNTIF(AE$2:AE1914,AE1914)=AE1914,AE1914-1,AE1914)</f>
        <v>79</v>
      </c>
      <c r="AF1915" s="6">
        <f t="shared" si="207"/>
        <v>0.21000000000000005</v>
      </c>
      <c r="AG1915" s="7">
        <f t="shared" si="208"/>
        <v>0.23000000000000007</v>
      </c>
      <c r="AH1915" s="8">
        <f t="shared" si="204"/>
        <v>0.55999999999999983</v>
      </c>
      <c r="AJ1915" s="4">
        <f t="shared" si="205"/>
        <v>0.23499999999999999</v>
      </c>
      <c r="AK1915" s="4">
        <f t="shared" si="206"/>
        <v>9.8271867795417411E-2</v>
      </c>
      <c r="AM1915" s="1">
        <f t="shared" si="209"/>
        <v>5.7619312040375931E-2</v>
      </c>
      <c r="AN1915" s="1">
        <f t="shared" si="210"/>
        <v>0.16037756622516858</v>
      </c>
    </row>
    <row r="1916" spans="31:40" ht="15" customHeight="1" x14ac:dyDescent="0.15">
      <c r="AE1916" s="1">
        <f>IF(COUNTIF(AE$2:AE1915,AE1915)=AE1915,AE1915-1,AE1915)</f>
        <v>79</v>
      </c>
      <c r="AF1916" s="6">
        <f t="shared" si="207"/>
        <v>0.21000000000000005</v>
      </c>
      <c r="AG1916" s="7">
        <f t="shared" si="208"/>
        <v>0.24000000000000007</v>
      </c>
      <c r="AH1916" s="8">
        <f t="shared" si="204"/>
        <v>0.54999999999999982</v>
      </c>
      <c r="AJ1916" s="4">
        <f t="shared" si="205"/>
        <v>0.23399999999999999</v>
      </c>
      <c r="AK1916" s="4">
        <f t="shared" si="206"/>
        <v>9.7511076293926718E-2</v>
      </c>
      <c r="AM1916" s="1">
        <f t="shared" si="209"/>
        <v>5.7649431910757727E-2</v>
      </c>
      <c r="AN1916" s="1">
        <f t="shared" si="210"/>
        <v>0.16043526490066526</v>
      </c>
    </row>
    <row r="1917" spans="31:40" ht="15" customHeight="1" x14ac:dyDescent="0.15">
      <c r="AE1917" s="1">
        <f>IF(COUNTIF(AE$2:AE1916,AE1916)=AE1916,AE1916-1,AE1916)</f>
        <v>79</v>
      </c>
      <c r="AF1917" s="6">
        <f t="shared" si="207"/>
        <v>0.21000000000000005</v>
      </c>
      <c r="AG1917" s="7">
        <f t="shared" si="208"/>
        <v>0.25000000000000006</v>
      </c>
      <c r="AH1917" s="8">
        <f t="shared" si="204"/>
        <v>0.53999999999999981</v>
      </c>
      <c r="AJ1917" s="4">
        <f t="shared" si="205"/>
        <v>0.23299999999999998</v>
      </c>
      <c r="AK1917" s="4">
        <f t="shared" si="206"/>
        <v>9.6774996770860183E-2</v>
      </c>
      <c r="AM1917" s="1">
        <f t="shared" si="209"/>
        <v>5.7679551781139524E-2</v>
      </c>
      <c r="AN1917" s="1">
        <f t="shared" si="210"/>
        <v>0.16049296357616194</v>
      </c>
    </row>
    <row r="1918" spans="31:40" ht="15" customHeight="1" x14ac:dyDescent="0.15">
      <c r="AE1918" s="1">
        <f>IF(COUNTIF(AE$2:AE1917,AE1917)=AE1917,AE1917-1,AE1917)</f>
        <v>79</v>
      </c>
      <c r="AF1918" s="6">
        <f t="shared" si="207"/>
        <v>0.21000000000000005</v>
      </c>
      <c r="AG1918" s="7">
        <f t="shared" si="208"/>
        <v>0.26000000000000006</v>
      </c>
      <c r="AH1918" s="8">
        <f t="shared" ref="AH1918:AH1981" si="211">1-AF1918-AG1918</f>
        <v>0.5299999999999998</v>
      </c>
      <c r="AJ1918" s="4">
        <f t="shared" ref="AJ1918:AJ1981" si="212">AF1918*$C$4+AG1918*$C$5+AH1918*$C$6</f>
        <v>0.23199999999999998</v>
      </c>
      <c r="AK1918" s="4">
        <f t="shared" si="206"/>
        <v>9.6064197284940644E-2</v>
      </c>
      <c r="AM1918" s="1">
        <f t="shared" si="209"/>
        <v>5.770967165152132E-2</v>
      </c>
      <c r="AN1918" s="1">
        <f t="shared" si="210"/>
        <v>0.16055066225165865</v>
      </c>
    </row>
    <row r="1919" spans="31:40" ht="15" customHeight="1" x14ac:dyDescent="0.15">
      <c r="AE1919" s="1">
        <f>IF(COUNTIF(AE$2:AE1918,AE1918)=AE1918,AE1918-1,AE1918)</f>
        <v>79</v>
      </c>
      <c r="AF1919" s="6">
        <f t="shared" si="207"/>
        <v>0.21000000000000005</v>
      </c>
      <c r="AG1919" s="7">
        <f t="shared" si="208"/>
        <v>0.27000000000000007</v>
      </c>
      <c r="AH1919" s="8">
        <f t="shared" si="211"/>
        <v>0.5199999999999998</v>
      </c>
      <c r="AJ1919" s="4">
        <f t="shared" si="212"/>
        <v>0.23099999999999998</v>
      </c>
      <c r="AK1919" s="4">
        <f t="shared" si="206"/>
        <v>9.5379243024884597E-2</v>
      </c>
      <c r="AM1919" s="1">
        <f t="shared" si="209"/>
        <v>5.7739791521903117E-2</v>
      </c>
      <c r="AN1919" s="1">
        <f t="shared" si="210"/>
        <v>0.16060836092715536</v>
      </c>
    </row>
    <row r="1920" spans="31:40" ht="15" customHeight="1" x14ac:dyDescent="0.15">
      <c r="AE1920" s="1">
        <f>IF(COUNTIF(AE$2:AE1919,AE1919)=AE1919,AE1919-1,AE1919)</f>
        <v>79</v>
      </c>
      <c r="AF1920" s="6">
        <f t="shared" si="207"/>
        <v>0.21000000000000005</v>
      </c>
      <c r="AG1920" s="7">
        <f t="shared" si="208"/>
        <v>0.28000000000000008</v>
      </c>
      <c r="AH1920" s="8">
        <f t="shared" si="211"/>
        <v>0.50999999999999979</v>
      </c>
      <c r="AJ1920" s="4">
        <f t="shared" si="212"/>
        <v>0.22999999999999998</v>
      </c>
      <c r="AK1920" s="4">
        <f t="shared" si="206"/>
        <v>9.472069467650665E-2</v>
      </c>
      <c r="AM1920" s="1">
        <f t="shared" si="209"/>
        <v>5.7769911392284913E-2</v>
      </c>
      <c r="AN1920" s="1">
        <f t="shared" si="210"/>
        <v>0.16066605960265201</v>
      </c>
    </row>
    <row r="1921" spans="31:40" ht="15" customHeight="1" x14ac:dyDescent="0.15">
      <c r="AE1921" s="1">
        <f>IF(COUNTIF(AE$2:AE1920,AE1920)=AE1920,AE1920-1,AE1920)</f>
        <v>79</v>
      </c>
      <c r="AF1921" s="6">
        <f t="shared" si="207"/>
        <v>0.21000000000000005</v>
      </c>
      <c r="AG1921" s="7">
        <f t="shared" si="208"/>
        <v>0.29000000000000009</v>
      </c>
      <c r="AH1921" s="8">
        <f t="shared" si="211"/>
        <v>0.49999999999999983</v>
      </c>
      <c r="AJ1921" s="4">
        <f t="shared" si="212"/>
        <v>0.22899999999999998</v>
      </c>
      <c r="AK1921" s="4">
        <f t="shared" si="206"/>
        <v>9.408910670210445E-2</v>
      </c>
      <c r="AM1921" s="1">
        <f t="shared" si="209"/>
        <v>5.780003126266671E-2</v>
      </c>
      <c r="AN1921" s="1">
        <f t="shared" si="210"/>
        <v>0.16072375827814872</v>
      </c>
    </row>
    <row r="1922" spans="31:40" ht="15" customHeight="1" x14ac:dyDescent="0.15">
      <c r="AE1922" s="1">
        <f>IF(COUNTIF(AE$2:AE1921,AE1921)=AE1921,AE1921-1,AE1921)</f>
        <v>79</v>
      </c>
      <c r="AF1922" s="6">
        <f t="shared" si="207"/>
        <v>0.21000000000000005</v>
      </c>
      <c r="AG1922" s="7">
        <f t="shared" si="208"/>
        <v>0.3000000000000001</v>
      </c>
      <c r="AH1922" s="8">
        <f t="shared" si="211"/>
        <v>0.48999999999999982</v>
      </c>
      <c r="AJ1922" s="4">
        <f t="shared" si="212"/>
        <v>0.22799999999999998</v>
      </c>
      <c r="AK1922" s="4">
        <f t="shared" ref="AK1922:AK1985" si="213">SQRT(AF1922^2*E$4+AG1922^2*F$5+AH1922^2*G$6+2*AF1922*AG1922*E$5+2*AF1922*AH1922*E$6+2*AG1922*AH1922*F$6)</f>
        <v>9.3485025538853003E-2</v>
      </c>
      <c r="AM1922" s="1">
        <f t="shared" si="209"/>
        <v>5.7830151133048506E-2</v>
      </c>
      <c r="AN1922" s="1">
        <f t="shared" si="210"/>
        <v>0.16078145695364543</v>
      </c>
    </row>
    <row r="1923" spans="31:40" ht="15" customHeight="1" x14ac:dyDescent="0.15">
      <c r="AE1923" s="1">
        <f>IF(COUNTIF(AE$2:AE1922,AE1922)=AE1922,AE1922-1,AE1922)</f>
        <v>79</v>
      </c>
      <c r="AF1923" s="6">
        <f t="shared" ref="AF1923:AF1986" si="214">IF(AE1923=AE1922,AF1922,AF1922+0.01*(1-3*M$39))</f>
        <v>0.21000000000000005</v>
      </c>
      <c r="AG1923" s="7">
        <f t="shared" ref="AG1923:AG1986" si="215">IF(AE1923=AE1922,AG1922+0.01*(1-3*M$39),M$39)</f>
        <v>0.31000000000000011</v>
      </c>
      <c r="AH1923" s="8">
        <f t="shared" si="211"/>
        <v>0.47999999999999982</v>
      </c>
      <c r="AJ1923" s="4">
        <f t="shared" si="212"/>
        <v>0.22699999999999998</v>
      </c>
      <c r="AK1923" s="4">
        <f t="shared" si="213"/>
        <v>9.2908987724546852E-2</v>
      </c>
      <c r="AM1923" s="1">
        <f t="shared" si="209"/>
        <v>5.7860271003430302E-2</v>
      </c>
      <c r="AN1923" s="1">
        <f t="shared" si="210"/>
        <v>0.16083915562914208</v>
      </c>
    </row>
    <row r="1924" spans="31:40" ht="15" customHeight="1" x14ac:dyDescent="0.15">
      <c r="AE1924" s="1">
        <f>IF(COUNTIF(AE$2:AE1923,AE1923)=AE1923,AE1923-1,AE1923)</f>
        <v>79</v>
      </c>
      <c r="AF1924" s="6">
        <f t="shared" si="214"/>
        <v>0.21000000000000005</v>
      </c>
      <c r="AG1924" s="7">
        <f t="shared" si="215"/>
        <v>0.32000000000000012</v>
      </c>
      <c r="AH1924" s="8">
        <f t="shared" si="211"/>
        <v>0.46999999999999981</v>
      </c>
      <c r="AJ1924" s="4">
        <f t="shared" si="212"/>
        <v>0.22599999999999998</v>
      </c>
      <c r="AK1924" s="4">
        <f t="shared" si="213"/>
        <v>9.2361517960674488E-2</v>
      </c>
      <c r="AM1924" s="1">
        <f t="shared" ref="AM1924:AM1987" si="216">AM1923+0.0003*Z$34</f>
        <v>5.7890390873812099E-2</v>
      </c>
      <c r="AN1924" s="1">
        <f t="shared" ref="AN1924:AN1987" si="217">F$37*AM1924+C$7</f>
        <v>0.16089685430463879</v>
      </c>
    </row>
    <row r="1925" spans="31:40" ht="15" customHeight="1" x14ac:dyDescent="0.15">
      <c r="AE1925" s="1">
        <f>IF(COUNTIF(AE$2:AE1924,AE1924)=AE1924,AE1924-1,AE1924)</f>
        <v>79</v>
      </c>
      <c r="AF1925" s="6">
        <f t="shared" si="214"/>
        <v>0.21000000000000005</v>
      </c>
      <c r="AG1925" s="7">
        <f t="shared" si="215"/>
        <v>0.33000000000000013</v>
      </c>
      <c r="AH1925" s="8">
        <f t="shared" si="211"/>
        <v>0.4599999999999998</v>
      </c>
      <c r="AJ1925" s="4">
        <f t="shared" si="212"/>
        <v>0.22499999999999998</v>
      </c>
      <c r="AK1925" s="4">
        <f t="shared" si="213"/>
        <v>9.1843127124461507E-2</v>
      </c>
      <c r="AM1925" s="1">
        <f t="shared" si="216"/>
        <v>5.7920510744193895E-2</v>
      </c>
      <c r="AN1925" s="1">
        <f t="shared" si="217"/>
        <v>0.1609545529801355</v>
      </c>
    </row>
    <row r="1926" spans="31:40" ht="15" customHeight="1" x14ac:dyDescent="0.15">
      <c r="AE1926" s="1">
        <f>IF(COUNTIF(AE$2:AE1925,AE1925)=AE1925,AE1925-1,AE1925)</f>
        <v>79</v>
      </c>
      <c r="AF1926" s="6">
        <f t="shared" si="214"/>
        <v>0.21000000000000005</v>
      </c>
      <c r="AG1926" s="7">
        <f t="shared" si="215"/>
        <v>0.34000000000000014</v>
      </c>
      <c r="AH1926" s="8">
        <f t="shared" si="211"/>
        <v>0.44999999999999979</v>
      </c>
      <c r="AJ1926" s="4">
        <f t="shared" si="212"/>
        <v>0.22399999999999998</v>
      </c>
      <c r="AK1926" s="4">
        <f t="shared" si="213"/>
        <v>9.1354310243140682E-2</v>
      </c>
      <c r="AM1926" s="1">
        <f t="shared" si="216"/>
        <v>5.7950630614575692E-2</v>
      </c>
      <c r="AN1926" s="1">
        <f t="shared" si="217"/>
        <v>0.16101225165563215</v>
      </c>
    </row>
    <row r="1927" spans="31:40" ht="15" customHeight="1" x14ac:dyDescent="0.15">
      <c r="AE1927" s="1">
        <f>IF(COUNTIF(AE$2:AE1926,AE1926)=AE1926,AE1926-1,AE1926)</f>
        <v>79</v>
      </c>
      <c r="AF1927" s="6">
        <f t="shared" si="214"/>
        <v>0.21000000000000005</v>
      </c>
      <c r="AG1927" s="7">
        <f t="shared" si="215"/>
        <v>0.35000000000000014</v>
      </c>
      <c r="AH1927" s="8">
        <f t="shared" si="211"/>
        <v>0.43999999999999978</v>
      </c>
      <c r="AJ1927" s="4">
        <f t="shared" si="212"/>
        <v>0.22299999999999998</v>
      </c>
      <c r="AK1927" s="4">
        <f t="shared" si="213"/>
        <v>9.0895544445258686E-2</v>
      </c>
      <c r="AM1927" s="1">
        <f t="shared" si="216"/>
        <v>5.7980750484957488E-2</v>
      </c>
      <c r="AN1927" s="1">
        <f t="shared" si="217"/>
        <v>0.16106995033112886</v>
      </c>
    </row>
    <row r="1928" spans="31:40" ht="15" customHeight="1" x14ac:dyDescent="0.15">
      <c r="AE1928" s="1">
        <f>IF(COUNTIF(AE$2:AE1927,AE1927)=AE1927,AE1927-1,AE1927)</f>
        <v>79</v>
      </c>
      <c r="AF1928" s="6">
        <f t="shared" si="214"/>
        <v>0.21000000000000005</v>
      </c>
      <c r="AG1928" s="7">
        <f t="shared" si="215"/>
        <v>0.36000000000000015</v>
      </c>
      <c r="AH1928" s="8">
        <f t="shared" si="211"/>
        <v>0.42999999999999977</v>
      </c>
      <c r="AJ1928" s="4">
        <f t="shared" si="212"/>
        <v>0.22199999999999998</v>
      </c>
      <c r="AK1928" s="4">
        <f t="shared" si="213"/>
        <v>9.0467286905267563E-2</v>
      </c>
      <c r="AM1928" s="1">
        <f t="shared" si="216"/>
        <v>5.8010870355339285E-2</v>
      </c>
      <c r="AN1928" s="1">
        <f t="shared" si="217"/>
        <v>0.16112764900662557</v>
      </c>
    </row>
    <row r="1929" spans="31:40" ht="15" customHeight="1" x14ac:dyDescent="0.15">
      <c r="AE1929" s="1">
        <f>IF(COUNTIF(AE$2:AE1928,AE1928)=AE1928,AE1928-1,AE1928)</f>
        <v>79</v>
      </c>
      <c r="AF1929" s="6">
        <f t="shared" si="214"/>
        <v>0.21000000000000005</v>
      </c>
      <c r="AG1929" s="7">
        <f t="shared" si="215"/>
        <v>0.37000000000000016</v>
      </c>
      <c r="AH1929" s="8">
        <f t="shared" si="211"/>
        <v>0.41999999999999976</v>
      </c>
      <c r="AJ1929" s="4">
        <f t="shared" si="212"/>
        <v>0.22099999999999997</v>
      </c>
      <c r="AK1929" s="4">
        <f t="shared" si="213"/>
        <v>9.0069972798930031E-2</v>
      </c>
      <c r="AM1929" s="1">
        <f t="shared" si="216"/>
        <v>5.8040990225721081E-2</v>
      </c>
      <c r="AN1929" s="1">
        <f t="shared" si="217"/>
        <v>0.16118534768212225</v>
      </c>
    </row>
    <row r="1930" spans="31:40" ht="15" customHeight="1" x14ac:dyDescent="0.15">
      <c r="AE1930" s="1">
        <f>IF(COUNTIF(AE$2:AE1929,AE1929)=AE1929,AE1929-1,AE1929)</f>
        <v>79</v>
      </c>
      <c r="AF1930" s="6">
        <f t="shared" si="214"/>
        <v>0.21000000000000005</v>
      </c>
      <c r="AG1930" s="7">
        <f t="shared" si="215"/>
        <v>0.38000000000000017</v>
      </c>
      <c r="AH1930" s="8">
        <f t="shared" si="211"/>
        <v>0.40999999999999975</v>
      </c>
      <c r="AJ1930" s="4">
        <f t="shared" si="212"/>
        <v>0.21999999999999997</v>
      </c>
      <c r="AK1930" s="4">
        <f t="shared" si="213"/>
        <v>8.9704013288146686E-2</v>
      </c>
      <c r="AM1930" s="1">
        <f t="shared" si="216"/>
        <v>5.8071110096102878E-2</v>
      </c>
      <c r="AN1930" s="1">
        <f t="shared" si="217"/>
        <v>0.16124304635761894</v>
      </c>
    </row>
    <row r="1931" spans="31:40" ht="15" customHeight="1" x14ac:dyDescent="0.15">
      <c r="AE1931" s="1">
        <f>IF(COUNTIF(AE$2:AE1930,AE1930)=AE1930,AE1930-1,AE1930)</f>
        <v>79</v>
      </c>
      <c r="AF1931" s="6">
        <f t="shared" si="214"/>
        <v>0.21000000000000005</v>
      </c>
      <c r="AG1931" s="7">
        <f t="shared" si="215"/>
        <v>0.39000000000000018</v>
      </c>
      <c r="AH1931" s="8">
        <f t="shared" si="211"/>
        <v>0.39999999999999974</v>
      </c>
      <c r="AJ1931" s="4">
        <f t="shared" si="212"/>
        <v>0.21899999999999997</v>
      </c>
      <c r="AK1931" s="4">
        <f t="shared" si="213"/>
        <v>8.9369793554645735E-2</v>
      </c>
      <c r="AM1931" s="1">
        <f t="shared" si="216"/>
        <v>5.8101229966484674E-2</v>
      </c>
      <c r="AN1931" s="1">
        <f t="shared" si="217"/>
        <v>0.16130074503311564</v>
      </c>
    </row>
    <row r="1932" spans="31:40" ht="15" customHeight="1" x14ac:dyDescent="0.15">
      <c r="AE1932" s="1">
        <f>IF(COUNTIF(AE$2:AE1931,AE1931)=AE1931,AE1931-1,AE1931)</f>
        <v>79</v>
      </c>
      <c r="AF1932" s="6">
        <f t="shared" si="214"/>
        <v>0.21000000000000005</v>
      </c>
      <c r="AG1932" s="7">
        <f t="shared" si="215"/>
        <v>0.40000000000000019</v>
      </c>
      <c r="AH1932" s="8">
        <f t="shared" si="211"/>
        <v>0.38999999999999974</v>
      </c>
      <c r="AJ1932" s="4">
        <f t="shared" si="212"/>
        <v>0.21799999999999997</v>
      </c>
      <c r="AK1932" s="4">
        <f t="shared" si="213"/>
        <v>8.9067670902522184E-2</v>
      </c>
      <c r="AM1932" s="1">
        <f t="shared" si="216"/>
        <v>5.8131349836866471E-2</v>
      </c>
      <c r="AN1932" s="1">
        <f t="shared" si="217"/>
        <v>0.16135844370861233</v>
      </c>
    </row>
    <row r="1933" spans="31:40" ht="15" customHeight="1" x14ac:dyDescent="0.15">
      <c r="AE1933" s="1">
        <f>IF(COUNTIF(AE$2:AE1932,AE1932)=AE1932,AE1932-1,AE1932)</f>
        <v>79</v>
      </c>
      <c r="AF1933" s="6">
        <f t="shared" si="214"/>
        <v>0.21000000000000005</v>
      </c>
      <c r="AG1933" s="7">
        <f t="shared" si="215"/>
        <v>0.4100000000000002</v>
      </c>
      <c r="AH1933" s="8">
        <f t="shared" si="211"/>
        <v>0.37999999999999973</v>
      </c>
      <c r="AJ1933" s="4">
        <f t="shared" si="212"/>
        <v>0.21699999999999997</v>
      </c>
      <c r="AK1933" s="4">
        <f t="shared" si="213"/>
        <v>8.8797972949837073E-2</v>
      </c>
      <c r="AM1933" s="1">
        <f t="shared" si="216"/>
        <v>5.8161469707248267E-2</v>
      </c>
      <c r="AN1933" s="1">
        <f t="shared" si="217"/>
        <v>0.16141614238410901</v>
      </c>
    </row>
    <row r="1934" spans="31:40" ht="15" customHeight="1" x14ac:dyDescent="0.15">
      <c r="AE1934" s="1">
        <f>IF(COUNTIF(AE$2:AE1933,AE1933)=AE1933,AE1933-1,AE1933)</f>
        <v>79</v>
      </c>
      <c r="AF1934" s="6">
        <f t="shared" si="214"/>
        <v>0.21000000000000005</v>
      </c>
      <c r="AG1934" s="7">
        <f t="shared" si="215"/>
        <v>0.42000000000000021</v>
      </c>
      <c r="AH1934" s="8">
        <f t="shared" si="211"/>
        <v>0.36999999999999972</v>
      </c>
      <c r="AJ1934" s="4">
        <f t="shared" si="212"/>
        <v>0.21599999999999997</v>
      </c>
      <c r="AK1934" s="4">
        <f t="shared" si="213"/>
        <v>8.8560995929359315E-2</v>
      </c>
      <c r="AM1934" s="1">
        <f t="shared" si="216"/>
        <v>5.8191589577630064E-2</v>
      </c>
      <c r="AN1934" s="1">
        <f t="shared" si="217"/>
        <v>0.16147384105960572</v>
      </c>
    </row>
    <row r="1935" spans="31:40" ht="15" customHeight="1" x14ac:dyDescent="0.15">
      <c r="AE1935" s="1">
        <f>IF(COUNTIF(AE$2:AE1934,AE1934)=AE1934,AE1934-1,AE1934)</f>
        <v>79</v>
      </c>
      <c r="AF1935" s="6">
        <f t="shared" si="214"/>
        <v>0.21000000000000005</v>
      </c>
      <c r="AG1935" s="7">
        <f t="shared" si="215"/>
        <v>0.43000000000000022</v>
      </c>
      <c r="AH1935" s="8">
        <f t="shared" si="211"/>
        <v>0.35999999999999971</v>
      </c>
      <c r="AJ1935" s="4">
        <f t="shared" si="212"/>
        <v>0.21499999999999997</v>
      </c>
      <c r="AK1935" s="4">
        <f t="shared" si="213"/>
        <v>8.8357003118032462E-2</v>
      </c>
      <c r="AM1935" s="1">
        <f t="shared" si="216"/>
        <v>5.822170944801186E-2</v>
      </c>
      <c r="AN1935" s="1">
        <f t="shared" si="217"/>
        <v>0.1615315397351024</v>
      </c>
    </row>
    <row r="1936" spans="31:40" ht="15" customHeight="1" x14ac:dyDescent="0.15">
      <c r="AE1936" s="1">
        <f>IF(COUNTIF(AE$2:AE1935,AE1935)=AE1935,AE1935-1,AE1935)</f>
        <v>79</v>
      </c>
      <c r="AF1936" s="6">
        <f t="shared" si="214"/>
        <v>0.21000000000000005</v>
      </c>
      <c r="AG1936" s="7">
        <f t="shared" si="215"/>
        <v>0.44000000000000022</v>
      </c>
      <c r="AH1936" s="8">
        <f t="shared" si="211"/>
        <v>0.3499999999999997</v>
      </c>
      <c r="AJ1936" s="4">
        <f t="shared" si="212"/>
        <v>0.21399999999999997</v>
      </c>
      <c r="AK1936" s="4">
        <f t="shared" si="213"/>
        <v>8.8186223413864354E-2</v>
      </c>
      <c r="AM1936" s="1">
        <f t="shared" si="216"/>
        <v>5.8251829318393657E-2</v>
      </c>
      <c r="AN1936" s="1">
        <f t="shared" si="217"/>
        <v>0.16158923841059908</v>
      </c>
    </row>
    <row r="1937" spans="31:40" ht="15" customHeight="1" x14ac:dyDescent="0.15">
      <c r="AE1937" s="1">
        <f>IF(COUNTIF(AE$2:AE1936,AE1936)=AE1936,AE1936-1,AE1936)</f>
        <v>79</v>
      </c>
      <c r="AF1937" s="6">
        <f t="shared" si="214"/>
        <v>0.21000000000000005</v>
      </c>
      <c r="AG1937" s="7">
        <f t="shared" si="215"/>
        <v>0.45000000000000023</v>
      </c>
      <c r="AH1937" s="8">
        <f t="shared" si="211"/>
        <v>0.33999999999999969</v>
      </c>
      <c r="AJ1937" s="4">
        <f t="shared" si="212"/>
        <v>0.21299999999999997</v>
      </c>
      <c r="AK1937" s="4">
        <f t="shared" si="213"/>
        <v>8.8048850077669938E-2</v>
      </c>
      <c r="AM1937" s="1">
        <f t="shared" si="216"/>
        <v>5.8281949188775453E-2</v>
      </c>
      <c r="AN1937" s="1">
        <f t="shared" si="217"/>
        <v>0.16164693708609579</v>
      </c>
    </row>
    <row r="1938" spans="31:40" ht="15" customHeight="1" x14ac:dyDescent="0.15">
      <c r="AE1938" s="1">
        <f>IF(COUNTIF(AE$2:AE1937,AE1937)=AE1937,AE1937-1,AE1937)</f>
        <v>79</v>
      </c>
      <c r="AF1938" s="6">
        <f t="shared" si="214"/>
        <v>0.21000000000000005</v>
      </c>
      <c r="AG1938" s="7">
        <f t="shared" si="215"/>
        <v>0.46000000000000024</v>
      </c>
      <c r="AH1938" s="8">
        <f t="shared" si="211"/>
        <v>0.32999999999999968</v>
      </c>
      <c r="AJ1938" s="4">
        <f t="shared" si="212"/>
        <v>0.21199999999999997</v>
      </c>
      <c r="AK1938" s="4">
        <f t="shared" si="213"/>
        <v>8.7945039655457538E-2</v>
      </c>
      <c r="AM1938" s="1">
        <f t="shared" si="216"/>
        <v>5.831206905915725E-2</v>
      </c>
      <c r="AN1938" s="1">
        <f t="shared" si="217"/>
        <v>0.16170463576159247</v>
      </c>
    </row>
    <row r="1939" spans="31:40" ht="15" customHeight="1" x14ac:dyDescent="0.15">
      <c r="AE1939" s="1">
        <f>IF(COUNTIF(AE$2:AE1938,AE1938)=AE1938,AE1938-1,AE1938)</f>
        <v>79</v>
      </c>
      <c r="AF1939" s="6">
        <f t="shared" si="214"/>
        <v>0.21000000000000005</v>
      </c>
      <c r="AG1939" s="7">
        <f t="shared" si="215"/>
        <v>0.47000000000000025</v>
      </c>
      <c r="AH1939" s="8">
        <f t="shared" si="211"/>
        <v>0.31999999999999967</v>
      </c>
      <c r="AJ1939" s="4">
        <f t="shared" si="212"/>
        <v>0.21099999999999997</v>
      </c>
      <c r="AK1939" s="4">
        <f t="shared" si="213"/>
        <v>8.7874911095260841E-2</v>
      </c>
      <c r="AM1939" s="1">
        <f t="shared" si="216"/>
        <v>5.8342188929539046E-2</v>
      </c>
      <c r="AN1939" s="1">
        <f t="shared" si="217"/>
        <v>0.16176233443708915</v>
      </c>
    </row>
    <row r="1940" spans="31:40" ht="15" customHeight="1" x14ac:dyDescent="0.15">
      <c r="AE1940" s="1">
        <f>IF(COUNTIF(AE$2:AE1939,AE1939)=AE1939,AE1939-1,AE1939)</f>
        <v>79</v>
      </c>
      <c r="AF1940" s="6">
        <f t="shared" si="214"/>
        <v>0.21000000000000005</v>
      </c>
      <c r="AG1940" s="7">
        <f t="shared" si="215"/>
        <v>0.48000000000000026</v>
      </c>
      <c r="AH1940" s="8">
        <f t="shared" si="211"/>
        <v>0.30999999999999966</v>
      </c>
      <c r="AJ1940" s="4">
        <f t="shared" si="212"/>
        <v>0.20999999999999996</v>
      </c>
      <c r="AK1940" s="4">
        <f t="shared" si="213"/>
        <v>8.7838545069917909E-2</v>
      </c>
      <c r="AM1940" s="1">
        <f t="shared" si="216"/>
        <v>5.8372308799920843E-2</v>
      </c>
      <c r="AN1940" s="1">
        <f t="shared" si="217"/>
        <v>0.16182003311258586</v>
      </c>
    </row>
    <row r="1941" spans="31:40" ht="15" customHeight="1" x14ac:dyDescent="0.15">
      <c r="AE1941" s="1">
        <f>IF(COUNTIF(AE$2:AE1940,AE1940)=AE1940,AE1940-1,AE1940)</f>
        <v>79</v>
      </c>
      <c r="AF1941" s="6">
        <f t="shared" si="214"/>
        <v>0.21000000000000005</v>
      </c>
      <c r="AG1941" s="7">
        <f t="shared" si="215"/>
        <v>0.49000000000000027</v>
      </c>
      <c r="AH1941" s="8">
        <f t="shared" si="211"/>
        <v>0.29999999999999966</v>
      </c>
      <c r="AJ1941" s="4">
        <f t="shared" si="212"/>
        <v>0.20899999999999996</v>
      </c>
      <c r="AK1941" s="4">
        <f t="shared" si="213"/>
        <v>8.7835983514730445E-2</v>
      </c>
      <c r="AM1941" s="1">
        <f t="shared" si="216"/>
        <v>5.8402428670302639E-2</v>
      </c>
      <c r="AN1941" s="1">
        <f t="shared" si="217"/>
        <v>0.16187773178808254</v>
      </c>
    </row>
    <row r="1942" spans="31:40" ht="15" customHeight="1" x14ac:dyDescent="0.15">
      <c r="AE1942" s="1">
        <f>IF(COUNTIF(AE$2:AE1941,AE1941)=AE1941,AE1941-1,AE1941)</f>
        <v>79</v>
      </c>
      <c r="AF1942" s="6">
        <f t="shared" si="214"/>
        <v>0.21000000000000005</v>
      </c>
      <c r="AG1942" s="7">
        <f t="shared" si="215"/>
        <v>0.50000000000000022</v>
      </c>
      <c r="AH1942" s="8">
        <f t="shared" si="211"/>
        <v>0.2899999999999997</v>
      </c>
      <c r="AJ1942" s="4">
        <f t="shared" si="212"/>
        <v>0.20799999999999996</v>
      </c>
      <c r="AK1942" s="4">
        <f t="shared" si="213"/>
        <v>8.7867229386159651E-2</v>
      </c>
      <c r="AM1942" s="1">
        <f t="shared" si="216"/>
        <v>5.8432548540684436E-2</v>
      </c>
      <c r="AN1942" s="1">
        <f t="shared" si="217"/>
        <v>0.16193543046357922</v>
      </c>
    </row>
    <row r="1943" spans="31:40" ht="15" customHeight="1" x14ac:dyDescent="0.15">
      <c r="AE1943" s="1">
        <f>IF(COUNTIF(AE$2:AE1942,AE1942)=AE1942,AE1942-1,AE1942)</f>
        <v>79</v>
      </c>
      <c r="AF1943" s="6">
        <f t="shared" si="214"/>
        <v>0.21000000000000005</v>
      </c>
      <c r="AG1943" s="7">
        <f t="shared" si="215"/>
        <v>0.51000000000000023</v>
      </c>
      <c r="AH1943" s="8">
        <f t="shared" si="211"/>
        <v>0.27999999999999969</v>
      </c>
      <c r="AJ1943" s="4">
        <f t="shared" si="212"/>
        <v>0.20699999999999996</v>
      </c>
      <c r="AK1943" s="4">
        <f t="shared" si="213"/>
        <v>8.793224664478895E-2</v>
      </c>
      <c r="AM1943" s="1">
        <f t="shared" si="216"/>
        <v>5.8462668411066232E-2</v>
      </c>
      <c r="AN1943" s="1">
        <f t="shared" si="217"/>
        <v>0.16199312913907593</v>
      </c>
    </row>
    <row r="1944" spans="31:40" ht="15" customHeight="1" x14ac:dyDescent="0.15">
      <c r="AE1944" s="1">
        <f>IF(COUNTIF(AE$2:AE1943,AE1943)=AE1943,AE1943-1,AE1943)</f>
        <v>79</v>
      </c>
      <c r="AF1944" s="6">
        <f t="shared" si="214"/>
        <v>0.21000000000000005</v>
      </c>
      <c r="AG1944" s="7">
        <f t="shared" si="215"/>
        <v>0.52000000000000024</v>
      </c>
      <c r="AH1944" s="8">
        <f t="shared" si="211"/>
        <v>0.26999999999999968</v>
      </c>
      <c r="AJ1944" s="4">
        <f t="shared" si="212"/>
        <v>0.20599999999999996</v>
      </c>
      <c r="AK1944" s="4">
        <f t="shared" si="213"/>
        <v>8.8030960462782637E-2</v>
      </c>
      <c r="AM1944" s="1">
        <f t="shared" si="216"/>
        <v>5.8492788281448028E-2</v>
      </c>
      <c r="AN1944" s="1">
        <f t="shared" si="217"/>
        <v>0.16205082781457261</v>
      </c>
    </row>
    <row r="1945" spans="31:40" ht="15" customHeight="1" x14ac:dyDescent="0.15">
      <c r="AE1945" s="1">
        <f>IF(COUNTIF(AE$2:AE1944,AE1944)=AE1944,AE1944-1,AE1944)</f>
        <v>79</v>
      </c>
      <c r="AF1945" s="6">
        <f t="shared" si="214"/>
        <v>0.21000000000000005</v>
      </c>
      <c r="AG1945" s="7">
        <f t="shared" si="215"/>
        <v>0.53000000000000025</v>
      </c>
      <c r="AH1945" s="8">
        <f t="shared" si="211"/>
        <v>0.25999999999999968</v>
      </c>
      <c r="AJ1945" s="4">
        <f t="shared" si="212"/>
        <v>0.20499999999999996</v>
      </c>
      <c r="AK1945" s="4">
        <f t="shared" si="213"/>
        <v>8.8163257653060892E-2</v>
      </c>
      <c r="AM1945" s="1">
        <f t="shared" si="216"/>
        <v>5.8522908151829825E-2</v>
      </c>
      <c r="AN1945" s="1">
        <f t="shared" si="217"/>
        <v>0.16210852649006929</v>
      </c>
    </row>
    <row r="1946" spans="31:40" ht="15" customHeight="1" x14ac:dyDescent="0.15">
      <c r="AE1946" s="1">
        <f>IF(COUNTIF(AE$2:AE1945,AE1945)=AE1945,AE1945-1,AE1945)</f>
        <v>79</v>
      </c>
      <c r="AF1946" s="6">
        <f t="shared" si="214"/>
        <v>0.21000000000000005</v>
      </c>
      <c r="AG1946" s="7">
        <f t="shared" si="215"/>
        <v>0.54000000000000026</v>
      </c>
      <c r="AH1946" s="8">
        <f t="shared" si="211"/>
        <v>0.24999999999999967</v>
      </c>
      <c r="AJ1946" s="4">
        <f t="shared" si="212"/>
        <v>0.20399999999999996</v>
      </c>
      <c r="AK1946" s="4">
        <f t="shared" si="213"/>
        <v>8.8328987314471127E-2</v>
      </c>
      <c r="AM1946" s="1">
        <f t="shared" si="216"/>
        <v>5.8553028022211621E-2</v>
      </c>
      <c r="AN1946" s="1">
        <f t="shared" si="217"/>
        <v>0.162166225165566</v>
      </c>
    </row>
    <row r="1947" spans="31:40" ht="15" customHeight="1" x14ac:dyDescent="0.15">
      <c r="AE1947" s="1">
        <f>IF(COUNTIF(AE$2:AE1946,AE1946)=AE1946,AE1946-1,AE1946)</f>
        <v>79</v>
      </c>
      <c r="AF1947" s="6">
        <f t="shared" si="214"/>
        <v>0.21000000000000005</v>
      </c>
      <c r="AG1947" s="7">
        <f t="shared" si="215"/>
        <v>0.55000000000000027</v>
      </c>
      <c r="AH1947" s="8">
        <f t="shared" si="211"/>
        <v>0.23999999999999966</v>
      </c>
      <c r="AJ1947" s="4">
        <f t="shared" si="212"/>
        <v>0.20299999999999996</v>
      </c>
      <c r="AK1947" s="4">
        <f t="shared" si="213"/>
        <v>8.8527961684430528E-2</v>
      </c>
      <c r="AM1947" s="1">
        <f t="shared" si="216"/>
        <v>5.8583147892593418E-2</v>
      </c>
      <c r="AN1947" s="1">
        <f t="shared" si="217"/>
        <v>0.16222392384106268</v>
      </c>
    </row>
    <row r="1948" spans="31:40" ht="15" customHeight="1" x14ac:dyDescent="0.15">
      <c r="AE1948" s="1">
        <f>IF(COUNTIF(AE$2:AE1947,AE1947)=AE1947,AE1947-1,AE1947)</f>
        <v>79</v>
      </c>
      <c r="AF1948" s="6">
        <f t="shared" si="214"/>
        <v>0.21000000000000005</v>
      </c>
      <c r="AG1948" s="7">
        <f t="shared" si="215"/>
        <v>0.56000000000000028</v>
      </c>
      <c r="AH1948" s="8">
        <f t="shared" si="211"/>
        <v>0.22999999999999965</v>
      </c>
      <c r="AJ1948" s="4">
        <f t="shared" si="212"/>
        <v>0.20199999999999996</v>
      </c>
      <c r="AK1948" s="4">
        <f t="shared" si="213"/>
        <v>8.8759957187912172E-2</v>
      </c>
      <c r="AM1948" s="1">
        <f t="shared" si="216"/>
        <v>5.8613267762975214E-2</v>
      </c>
      <c r="AN1948" s="1">
        <f t="shared" si="217"/>
        <v>0.16228162251655937</v>
      </c>
    </row>
    <row r="1949" spans="31:40" ht="15" customHeight="1" x14ac:dyDescent="0.15">
      <c r="AE1949" s="1">
        <f>IF(COUNTIF(AE$2:AE1948,AE1948)=AE1948,AE1948-1,AE1948)</f>
        <v>79</v>
      </c>
      <c r="AF1949" s="6">
        <f t="shared" si="214"/>
        <v>0.21000000000000005</v>
      </c>
      <c r="AG1949" s="7">
        <f t="shared" si="215"/>
        <v>0.57000000000000028</v>
      </c>
      <c r="AH1949" s="8">
        <f t="shared" si="211"/>
        <v>0.21999999999999964</v>
      </c>
      <c r="AJ1949" s="4">
        <f t="shared" si="212"/>
        <v>0.20099999999999996</v>
      </c>
      <c r="AK1949" s="4">
        <f t="shared" si="213"/>
        <v>8.9024715669301646E-2</v>
      </c>
      <c r="AM1949" s="1">
        <f t="shared" si="216"/>
        <v>5.8643387633357011E-2</v>
      </c>
      <c r="AN1949" s="1">
        <f t="shared" si="217"/>
        <v>0.16233932119205607</v>
      </c>
    </row>
    <row r="1950" spans="31:40" ht="15" customHeight="1" x14ac:dyDescent="0.15">
      <c r="AE1950" s="1">
        <f>IF(COUNTIF(AE$2:AE1949,AE1949)=AE1949,AE1949-1,AE1949)</f>
        <v>79</v>
      </c>
      <c r="AF1950" s="6">
        <f t="shared" si="214"/>
        <v>0.21000000000000005</v>
      </c>
      <c r="AG1950" s="7">
        <f t="shared" si="215"/>
        <v>0.58000000000000029</v>
      </c>
      <c r="AH1950" s="8">
        <f t="shared" si="211"/>
        <v>0.20999999999999963</v>
      </c>
      <c r="AJ1950" s="4">
        <f t="shared" si="212"/>
        <v>0.19999999999999996</v>
      </c>
      <c r="AK1950" s="4">
        <f t="shared" si="213"/>
        <v>8.9321945791613844E-2</v>
      </c>
      <c r="AM1950" s="1">
        <f t="shared" si="216"/>
        <v>5.8673507503738807E-2</v>
      </c>
      <c r="AN1950" s="1">
        <f t="shared" si="217"/>
        <v>0.16239701986755276</v>
      </c>
    </row>
    <row r="1951" spans="31:40" ht="15" customHeight="1" x14ac:dyDescent="0.15">
      <c r="AE1951" s="1">
        <f>IF(COUNTIF(AE$2:AE1950,AE1950)=AE1950,AE1950-1,AE1950)</f>
        <v>79</v>
      </c>
      <c r="AF1951" s="6">
        <f t="shared" si="214"/>
        <v>0.21000000000000005</v>
      </c>
      <c r="AG1951" s="7">
        <f t="shared" si="215"/>
        <v>0.5900000000000003</v>
      </c>
      <c r="AH1951" s="8">
        <f t="shared" si="211"/>
        <v>0.19999999999999962</v>
      </c>
      <c r="AJ1951" s="4">
        <f t="shared" si="212"/>
        <v>0.19899999999999995</v>
      </c>
      <c r="AK1951" s="4">
        <f t="shared" si="213"/>
        <v>8.965132458586432E-2</v>
      </c>
      <c r="AM1951" s="1">
        <f t="shared" si="216"/>
        <v>5.8703627374120604E-2</v>
      </c>
      <c r="AN1951" s="1">
        <f t="shared" si="217"/>
        <v>0.16245471854304944</v>
      </c>
    </row>
    <row r="1952" spans="31:40" ht="15" customHeight="1" x14ac:dyDescent="0.15">
      <c r="AE1952" s="1">
        <f>IF(COUNTIF(AE$2:AE1951,AE1951)=AE1951,AE1951-1,AE1951)</f>
        <v>79</v>
      </c>
      <c r="AF1952" s="6">
        <f t="shared" si="214"/>
        <v>0.21000000000000005</v>
      </c>
      <c r="AG1952" s="7">
        <f t="shared" si="215"/>
        <v>0.60000000000000031</v>
      </c>
      <c r="AH1952" s="8">
        <f t="shared" si="211"/>
        <v>0.18999999999999961</v>
      </c>
      <c r="AJ1952" s="4">
        <f t="shared" si="212"/>
        <v>0.19799999999999995</v>
      </c>
      <c r="AK1952" s="4">
        <f t="shared" si="213"/>
        <v>9.0012499132064994E-2</v>
      </c>
      <c r="AM1952" s="1">
        <f t="shared" si="216"/>
        <v>5.87337472445024E-2</v>
      </c>
      <c r="AN1952" s="1">
        <f t="shared" si="217"/>
        <v>0.16251241721854615</v>
      </c>
    </row>
    <row r="1953" spans="31:40" ht="15" customHeight="1" x14ac:dyDescent="0.15">
      <c r="AE1953" s="1">
        <f>IF(COUNTIF(AE$2:AE1952,AE1952)=AE1952,AE1952-1,AE1952)</f>
        <v>79</v>
      </c>
      <c r="AF1953" s="6">
        <f t="shared" si="214"/>
        <v>0.21000000000000005</v>
      </c>
      <c r="AG1953" s="7">
        <f t="shared" si="215"/>
        <v>0.61000000000000032</v>
      </c>
      <c r="AH1953" s="8">
        <f t="shared" si="211"/>
        <v>0.1799999999999996</v>
      </c>
      <c r="AJ1953" s="4">
        <f t="shared" si="212"/>
        <v>0.19699999999999995</v>
      </c>
      <c r="AK1953" s="4">
        <f t="shared" si="213"/>
        <v>9.0405088352370974E-2</v>
      </c>
      <c r="AM1953" s="1">
        <f t="shared" si="216"/>
        <v>5.8763867114884197E-2</v>
      </c>
      <c r="AN1953" s="1">
        <f t="shared" si="217"/>
        <v>0.16257011589404283</v>
      </c>
    </row>
    <row r="1954" spans="31:40" ht="15" customHeight="1" x14ac:dyDescent="0.15">
      <c r="AE1954" s="1">
        <f>IF(COUNTIF(AE$2:AE1953,AE1953)=AE1953,AE1953-1,AE1953)</f>
        <v>79</v>
      </c>
      <c r="AF1954" s="6">
        <f t="shared" si="214"/>
        <v>0.21000000000000005</v>
      </c>
      <c r="AG1954" s="7">
        <f t="shared" si="215"/>
        <v>0.62000000000000033</v>
      </c>
      <c r="AH1954" s="8">
        <f t="shared" si="211"/>
        <v>0.1699999999999996</v>
      </c>
      <c r="AJ1954" s="4">
        <f t="shared" si="212"/>
        <v>0.19599999999999995</v>
      </c>
      <c r="AK1954" s="4">
        <f t="shared" si="213"/>
        <v>9.0828684896347586E-2</v>
      </c>
      <c r="AM1954" s="1">
        <f t="shared" si="216"/>
        <v>5.8793986985265993E-2</v>
      </c>
      <c r="AN1954" s="1">
        <f t="shared" si="217"/>
        <v>0.16262781456953951</v>
      </c>
    </row>
    <row r="1955" spans="31:40" ht="15" customHeight="1" x14ac:dyDescent="0.15">
      <c r="AE1955" s="1">
        <f>IF(COUNTIF(AE$2:AE1954,AE1954)=AE1954,AE1954-1,AE1954)</f>
        <v>79</v>
      </c>
      <c r="AF1955" s="6">
        <f t="shared" si="214"/>
        <v>0.21000000000000005</v>
      </c>
      <c r="AG1955" s="7">
        <f t="shared" si="215"/>
        <v>0.63000000000000034</v>
      </c>
      <c r="AH1955" s="8">
        <f t="shared" si="211"/>
        <v>0.15999999999999959</v>
      </c>
      <c r="AJ1955" s="4">
        <f t="shared" si="212"/>
        <v>0.19499999999999995</v>
      </c>
      <c r="AK1955" s="4">
        <f t="shared" si="213"/>
        <v>9.1282857098143044E-2</v>
      </c>
      <c r="AM1955" s="1">
        <f t="shared" si="216"/>
        <v>5.882410685564779E-2</v>
      </c>
      <c r="AN1955" s="1">
        <f t="shared" si="217"/>
        <v>0.16268551324503622</v>
      </c>
    </row>
    <row r="1956" spans="31:40" ht="15" customHeight="1" x14ac:dyDescent="0.15">
      <c r="AE1956" s="1">
        <f>IF(COUNTIF(AE$2:AE1955,AE1955)=AE1955,AE1955-1,AE1955)</f>
        <v>79</v>
      </c>
      <c r="AF1956" s="6">
        <f t="shared" si="214"/>
        <v>0.21000000000000005</v>
      </c>
      <c r="AG1956" s="7">
        <f t="shared" si="215"/>
        <v>0.64000000000000035</v>
      </c>
      <c r="AH1956" s="8">
        <f t="shared" si="211"/>
        <v>0.14999999999999958</v>
      </c>
      <c r="AJ1956" s="4">
        <f t="shared" si="212"/>
        <v>0.19399999999999995</v>
      </c>
      <c r="AK1956" s="4">
        <f t="shared" si="213"/>
        <v>9.1767150985524251E-2</v>
      </c>
      <c r="AM1956" s="1">
        <f t="shared" si="216"/>
        <v>5.8854226726029586E-2</v>
      </c>
      <c r="AN1956" s="1">
        <f t="shared" si="217"/>
        <v>0.16274321192053293</v>
      </c>
    </row>
    <row r="1957" spans="31:40" ht="15" customHeight="1" x14ac:dyDescent="0.15">
      <c r="AE1957" s="1">
        <f>IF(COUNTIF(AE$2:AE1956,AE1956)=AE1956,AE1956-1,AE1956)</f>
        <v>79</v>
      </c>
      <c r="AF1957" s="6">
        <f t="shared" si="214"/>
        <v>0.21000000000000005</v>
      </c>
      <c r="AG1957" s="7">
        <f t="shared" si="215"/>
        <v>0.65000000000000036</v>
      </c>
      <c r="AH1957" s="8">
        <f t="shared" si="211"/>
        <v>0.13999999999999957</v>
      </c>
      <c r="AJ1957" s="4">
        <f t="shared" si="212"/>
        <v>0.19299999999999995</v>
      </c>
      <c r="AK1957" s="4">
        <f t="shared" si="213"/>
        <v>9.2281092321233396E-2</v>
      </c>
      <c r="AM1957" s="1">
        <f t="shared" si="216"/>
        <v>5.8884346596411383E-2</v>
      </c>
      <c r="AN1957" s="1">
        <f t="shared" si="217"/>
        <v>0.16280091059602958</v>
      </c>
    </row>
    <row r="1958" spans="31:40" ht="15" customHeight="1" x14ac:dyDescent="0.15">
      <c r="AE1958" s="1">
        <f>IF(COUNTIF(AE$2:AE1957,AE1957)=AE1957,AE1957-1,AE1957)</f>
        <v>79</v>
      </c>
      <c r="AF1958" s="6">
        <f t="shared" si="214"/>
        <v>0.21000000000000005</v>
      </c>
      <c r="AG1958" s="7">
        <f t="shared" si="215"/>
        <v>0.66000000000000036</v>
      </c>
      <c r="AH1958" s="8">
        <f t="shared" si="211"/>
        <v>0.12999999999999956</v>
      </c>
      <c r="AJ1958" s="4">
        <f t="shared" si="212"/>
        <v>0.19199999999999995</v>
      </c>
      <c r="AK1958" s="4">
        <f t="shared" si="213"/>
        <v>9.2824188657913961E-2</v>
      </c>
      <c r="AM1958" s="1">
        <f t="shared" si="216"/>
        <v>5.8914466466793179E-2</v>
      </c>
      <c r="AN1958" s="1">
        <f t="shared" si="217"/>
        <v>0.16285860927152629</v>
      </c>
    </row>
    <row r="1959" spans="31:40" ht="15" customHeight="1" x14ac:dyDescent="0.15">
      <c r="AE1959" s="1">
        <f>IF(COUNTIF(AE$2:AE1958,AE1958)=AE1958,AE1958-1,AE1958)</f>
        <v>79</v>
      </c>
      <c r="AF1959" s="6">
        <f t="shared" si="214"/>
        <v>0.21000000000000005</v>
      </c>
      <c r="AG1959" s="7">
        <f t="shared" si="215"/>
        <v>0.67000000000000037</v>
      </c>
      <c r="AH1959" s="8">
        <f t="shared" si="211"/>
        <v>0.11999999999999955</v>
      </c>
      <c r="AJ1959" s="4">
        <f t="shared" si="212"/>
        <v>0.19099999999999995</v>
      </c>
      <c r="AK1959" s="4">
        <f t="shared" si="213"/>
        <v>9.33959313888994E-2</v>
      </c>
      <c r="AM1959" s="1">
        <f t="shared" si="216"/>
        <v>5.8944586337174976E-2</v>
      </c>
      <c r="AN1959" s="1">
        <f t="shared" si="217"/>
        <v>0.162916307947023</v>
      </c>
    </row>
    <row r="1960" spans="31:40" ht="15" customHeight="1" x14ac:dyDescent="0.15">
      <c r="AE1960" s="1">
        <f>IF(COUNTIF(AE$2:AE1959,AE1959)=AE1959,AE1959-1,AE1959)</f>
        <v>79</v>
      </c>
      <c r="AF1960" s="6">
        <f t="shared" si="214"/>
        <v>0.21000000000000005</v>
      </c>
      <c r="AG1960" s="7">
        <f t="shared" si="215"/>
        <v>0.68000000000000038</v>
      </c>
      <c r="AH1960" s="8">
        <f t="shared" si="211"/>
        <v>0.10999999999999954</v>
      </c>
      <c r="AJ1960" s="4">
        <f t="shared" si="212"/>
        <v>0.18999999999999995</v>
      </c>
      <c r="AK1960" s="4">
        <f t="shared" si="213"/>
        <v>9.3995797778411369E-2</v>
      </c>
      <c r="AM1960" s="1">
        <f t="shared" si="216"/>
        <v>5.8974706207556772E-2</v>
      </c>
      <c r="AN1960" s="1">
        <f t="shared" si="217"/>
        <v>0.16297400662251965</v>
      </c>
    </row>
    <row r="1961" spans="31:40" ht="15" customHeight="1" x14ac:dyDescent="0.15">
      <c r="AE1961" s="1">
        <f>IF(COUNTIF(AE$2:AE1960,AE1960)=AE1960,AE1960-1,AE1960)</f>
        <v>79</v>
      </c>
      <c r="AF1961" s="6">
        <f t="shared" si="214"/>
        <v>0.21000000000000005</v>
      </c>
      <c r="AG1961" s="7">
        <f t="shared" si="215"/>
        <v>0.69000000000000039</v>
      </c>
      <c r="AH1961" s="8">
        <f t="shared" si="211"/>
        <v>9.9999999999999534E-2</v>
      </c>
      <c r="AJ1961" s="4">
        <f t="shared" si="212"/>
        <v>0.18899999999999995</v>
      </c>
      <c r="AK1961" s="4">
        <f t="shared" si="213"/>
        <v>9.4623252956131262E-2</v>
      </c>
      <c r="AM1961" s="1">
        <f t="shared" si="216"/>
        <v>5.9004826077938569E-2</v>
      </c>
      <c r="AN1961" s="1">
        <f t="shared" si="217"/>
        <v>0.16303170529801636</v>
      </c>
    </row>
    <row r="1962" spans="31:40" ht="15" customHeight="1" x14ac:dyDescent="0.15">
      <c r="AE1962" s="1">
        <f>IF(COUNTIF(AE$2:AE1961,AE1961)=AE1961,AE1961-1,AE1961)</f>
        <v>79</v>
      </c>
      <c r="AF1962" s="6">
        <f t="shared" si="214"/>
        <v>0.21000000000000005</v>
      </c>
      <c r="AG1962" s="7">
        <f t="shared" si="215"/>
        <v>0.7000000000000004</v>
      </c>
      <c r="AH1962" s="8">
        <f t="shared" si="211"/>
        <v>8.9999999999999525E-2</v>
      </c>
      <c r="AJ1962" s="4">
        <f t="shared" si="212"/>
        <v>0.18799999999999994</v>
      </c>
      <c r="AK1962" s="4">
        <f t="shared" si="213"/>
        <v>9.5277751862646323E-2</v>
      </c>
      <c r="AM1962" s="1">
        <f t="shared" si="216"/>
        <v>5.9034945948320365E-2</v>
      </c>
      <c r="AN1962" s="1">
        <f t="shared" si="217"/>
        <v>0.16308940397351307</v>
      </c>
    </row>
    <row r="1963" spans="31:40" ht="15" customHeight="1" x14ac:dyDescent="0.15">
      <c r="AE1963" s="1">
        <f>IF(COUNTIF(AE$2:AE1962,AE1962)=AE1962,AE1962-1,AE1962)</f>
        <v>79</v>
      </c>
      <c r="AF1963" s="6">
        <f t="shared" si="214"/>
        <v>0.21000000000000005</v>
      </c>
      <c r="AG1963" s="7">
        <f t="shared" si="215"/>
        <v>0.71000000000000041</v>
      </c>
      <c r="AH1963" s="8">
        <f t="shared" si="211"/>
        <v>7.9999999999999516E-2</v>
      </c>
      <c r="AJ1963" s="4">
        <f t="shared" si="212"/>
        <v>0.18699999999999994</v>
      </c>
      <c r="AK1963" s="4">
        <f t="shared" si="213"/>
        <v>9.5958741133885278E-2</v>
      </c>
      <c r="AM1963" s="1">
        <f t="shared" si="216"/>
        <v>5.9065065818702162E-2</v>
      </c>
      <c r="AN1963" s="1">
        <f t="shared" si="217"/>
        <v>0.16314710264900972</v>
      </c>
    </row>
    <row r="1964" spans="31:40" ht="15" customHeight="1" x14ac:dyDescent="0.15">
      <c r="AE1964" s="1">
        <f>IF(COUNTIF(AE$2:AE1963,AE1963)=AE1963,AE1963-1,AE1963)</f>
        <v>79</v>
      </c>
      <c r="AF1964" s="6">
        <f t="shared" si="214"/>
        <v>0.21000000000000005</v>
      </c>
      <c r="AG1964" s="7">
        <f t="shared" si="215"/>
        <v>0.72000000000000042</v>
      </c>
      <c r="AH1964" s="8">
        <f t="shared" si="211"/>
        <v>6.9999999999999507E-2</v>
      </c>
      <c r="AJ1964" s="4">
        <f t="shared" si="212"/>
        <v>0.18599999999999994</v>
      </c>
      <c r="AK1964" s="4">
        <f t="shared" si="213"/>
        <v>9.6665660914308171E-2</v>
      </c>
      <c r="AM1964" s="1">
        <f t="shared" si="216"/>
        <v>5.9095185689083958E-2</v>
      </c>
      <c r="AN1964" s="1">
        <f t="shared" si="217"/>
        <v>0.16320480132450643</v>
      </c>
    </row>
    <row r="1965" spans="31:40" ht="15" customHeight="1" x14ac:dyDescent="0.15">
      <c r="AE1965" s="1">
        <f>IF(COUNTIF(AE$2:AE1964,AE1964)=AE1964,AE1964-1,AE1964)</f>
        <v>79</v>
      </c>
      <c r="AF1965" s="6">
        <f t="shared" si="214"/>
        <v>0.21000000000000005</v>
      </c>
      <c r="AG1965" s="7">
        <f t="shared" si="215"/>
        <v>0.73000000000000043</v>
      </c>
      <c r="AH1965" s="8">
        <f t="shared" si="211"/>
        <v>5.9999999999999498E-2</v>
      </c>
      <c r="AJ1965" s="4">
        <f t="shared" si="212"/>
        <v>0.18499999999999994</v>
      </c>
      <c r="AK1965" s="4">
        <f t="shared" si="213"/>
        <v>9.7397946590264434E-2</v>
      </c>
      <c r="AM1965" s="1">
        <f t="shared" si="216"/>
        <v>5.9125305559465755E-2</v>
      </c>
      <c r="AN1965" s="1">
        <f t="shared" si="217"/>
        <v>0.16326250000000314</v>
      </c>
    </row>
    <row r="1966" spans="31:40" ht="15" customHeight="1" x14ac:dyDescent="0.15">
      <c r="AE1966" s="1">
        <f>IF(COUNTIF(AE$2:AE1965,AE1965)=AE1965,AE1965-1,AE1965)</f>
        <v>79</v>
      </c>
      <c r="AF1966" s="6">
        <f t="shared" si="214"/>
        <v>0.21000000000000005</v>
      </c>
      <c r="AG1966" s="7">
        <f t="shared" si="215"/>
        <v>0.74000000000000044</v>
      </c>
      <c r="AH1966" s="8">
        <f t="shared" si="211"/>
        <v>4.9999999999999489E-2</v>
      </c>
      <c r="AJ1966" s="4">
        <f t="shared" si="212"/>
        <v>0.18399999999999994</v>
      </c>
      <c r="AK1966" s="4">
        <f t="shared" si="213"/>
        <v>9.8155030436549745E-2</v>
      </c>
      <c r="AM1966" s="1">
        <f t="shared" si="216"/>
        <v>5.9155425429847551E-2</v>
      </c>
      <c r="AN1966" s="1">
        <f t="shared" si="217"/>
        <v>0.16332019867549982</v>
      </c>
    </row>
    <row r="1967" spans="31:40" ht="15" customHeight="1" x14ac:dyDescent="0.15">
      <c r="AE1967" s="1">
        <f>IF(COUNTIF(AE$2:AE1966,AE1966)=AE1966,AE1966-1,AE1966)</f>
        <v>79</v>
      </c>
      <c r="AF1967" s="6">
        <f t="shared" si="214"/>
        <v>0.21000000000000005</v>
      </c>
      <c r="AG1967" s="7">
        <f t="shared" si="215"/>
        <v>0.75000000000000044</v>
      </c>
      <c r="AH1967" s="8">
        <f t="shared" si="211"/>
        <v>3.999999999999948E-2</v>
      </c>
      <c r="AJ1967" s="4">
        <f t="shared" si="212"/>
        <v>0.18299999999999994</v>
      </c>
      <c r="AK1967" s="4">
        <f t="shared" si="213"/>
        <v>9.8936343170747967E-2</v>
      </c>
      <c r="AM1967" s="1">
        <f t="shared" si="216"/>
        <v>5.9185545300229347E-2</v>
      </c>
      <c r="AN1967" s="1">
        <f t="shared" si="217"/>
        <v>0.1633778973509965</v>
      </c>
    </row>
    <row r="1968" spans="31:40" ht="15" customHeight="1" x14ac:dyDescent="0.15">
      <c r="AE1968" s="1">
        <f>IF(COUNTIF(AE$2:AE1967,AE1967)=AE1967,AE1967-1,AE1967)</f>
        <v>79</v>
      </c>
      <c r="AF1968" s="6">
        <f t="shared" si="214"/>
        <v>0.21000000000000005</v>
      </c>
      <c r="AG1968" s="7">
        <f t="shared" si="215"/>
        <v>0.76000000000000045</v>
      </c>
      <c r="AH1968" s="8">
        <f t="shared" si="211"/>
        <v>2.9999999999999472E-2</v>
      </c>
      <c r="AJ1968" s="4">
        <f t="shared" si="212"/>
        <v>0.18199999999999994</v>
      </c>
      <c r="AK1968" s="4">
        <f t="shared" si="213"/>
        <v>9.9741315411418174E-2</v>
      </c>
      <c r="AM1968" s="1">
        <f t="shared" si="216"/>
        <v>5.9215665170611144E-2</v>
      </c>
      <c r="AN1968" s="1">
        <f t="shared" si="217"/>
        <v>0.16343559602649321</v>
      </c>
    </row>
    <row r="1969" spans="31:40" ht="15" customHeight="1" x14ac:dyDescent="0.15">
      <c r="AE1969" s="1">
        <f>IF(COUNTIF(AE$2:AE1968,AE1968)=AE1968,AE1968-1,AE1968)</f>
        <v>79</v>
      </c>
      <c r="AF1969" s="6">
        <f t="shared" si="214"/>
        <v>0.21000000000000005</v>
      </c>
      <c r="AG1969" s="7">
        <f t="shared" si="215"/>
        <v>0.77000000000000046</v>
      </c>
      <c r="AH1969" s="8">
        <f t="shared" si="211"/>
        <v>1.9999999999999463E-2</v>
      </c>
      <c r="AJ1969" s="4">
        <f t="shared" si="212"/>
        <v>0.18099999999999994</v>
      </c>
      <c r="AK1969" s="4">
        <f t="shared" si="213"/>
        <v>0.10056937903755798</v>
      </c>
      <c r="AM1969" s="1">
        <f t="shared" si="216"/>
        <v>5.924578504099294E-2</v>
      </c>
      <c r="AN1969" s="1">
        <f t="shared" si="217"/>
        <v>0.16349329470198989</v>
      </c>
    </row>
    <row r="1970" spans="31:40" ht="15" customHeight="1" x14ac:dyDescent="0.15">
      <c r="AE1970" s="1">
        <f>IF(COUNTIF(AE$2:AE1969,AE1969)=AE1969,AE1969-1,AE1969)</f>
        <v>79</v>
      </c>
      <c r="AF1970" s="6">
        <f t="shared" si="214"/>
        <v>0.21000000000000005</v>
      </c>
      <c r="AG1970" s="7">
        <f t="shared" si="215"/>
        <v>0.78000000000000047</v>
      </c>
      <c r="AH1970" s="8">
        <f t="shared" si="211"/>
        <v>9.9999999999994538E-3</v>
      </c>
      <c r="AJ1970" s="4">
        <f t="shared" si="212"/>
        <v>0.17999999999999994</v>
      </c>
      <c r="AK1970" s="4">
        <f t="shared" si="213"/>
        <v>0.101419968448033</v>
      </c>
      <c r="AM1970" s="1">
        <f t="shared" si="216"/>
        <v>5.9275904911374737E-2</v>
      </c>
      <c r="AN1970" s="1">
        <f t="shared" si="217"/>
        <v>0.16355099337748658</v>
      </c>
    </row>
    <row r="1971" spans="31:40" ht="15" customHeight="1" x14ac:dyDescent="0.15">
      <c r="AE1971" s="1">
        <f>IF(COUNTIF(AE$2:AE1970,AE1970)=AE1970,AE1970-1,AE1970)</f>
        <v>78</v>
      </c>
      <c r="AF1971" s="6">
        <f t="shared" si="214"/>
        <v>0.22000000000000006</v>
      </c>
      <c r="AG1971" s="7">
        <f t="shared" si="215"/>
        <v>0</v>
      </c>
      <c r="AH1971" s="8">
        <f t="shared" si="211"/>
        <v>0.77999999999999992</v>
      </c>
      <c r="AJ1971" s="4">
        <f t="shared" si="212"/>
        <v>0.25599999999999995</v>
      </c>
      <c r="AK1971" s="4">
        <f t="shared" si="213"/>
        <v>0.12004415854176327</v>
      </c>
      <c r="AM1971" s="1">
        <f t="shared" si="216"/>
        <v>5.9306024781756533E-2</v>
      </c>
      <c r="AN1971" s="1">
        <f t="shared" si="217"/>
        <v>0.16360869205298328</v>
      </c>
    </row>
    <row r="1972" spans="31:40" ht="15" customHeight="1" x14ac:dyDescent="0.15">
      <c r="AE1972" s="1">
        <f>IF(COUNTIF(AE$2:AE1971,AE1971)=AE1971,AE1971-1,AE1971)</f>
        <v>78</v>
      </c>
      <c r="AF1972" s="6">
        <f t="shared" si="214"/>
        <v>0.22000000000000006</v>
      </c>
      <c r="AG1972" s="7">
        <f t="shared" si="215"/>
        <v>0.01</v>
      </c>
      <c r="AH1972" s="8">
        <f t="shared" si="211"/>
        <v>0.76999999999999991</v>
      </c>
      <c r="AJ1972" s="4">
        <f t="shared" si="212"/>
        <v>0.25499999999999995</v>
      </c>
      <c r="AK1972" s="4">
        <f t="shared" si="213"/>
        <v>0.11886669003551835</v>
      </c>
      <c r="AM1972" s="1">
        <f t="shared" si="216"/>
        <v>5.933614465213833E-2</v>
      </c>
      <c r="AN1972" s="1">
        <f t="shared" si="217"/>
        <v>0.16366639072847997</v>
      </c>
    </row>
    <row r="1973" spans="31:40" ht="15" customHeight="1" x14ac:dyDescent="0.15">
      <c r="AE1973" s="1">
        <f>IF(COUNTIF(AE$2:AE1972,AE1972)=AE1972,AE1972-1,AE1972)</f>
        <v>78</v>
      </c>
      <c r="AF1973" s="6">
        <f t="shared" si="214"/>
        <v>0.22000000000000006</v>
      </c>
      <c r="AG1973" s="7">
        <f t="shared" si="215"/>
        <v>0.02</v>
      </c>
      <c r="AH1973" s="8">
        <f t="shared" si="211"/>
        <v>0.7599999999999999</v>
      </c>
      <c r="AJ1973" s="4">
        <f t="shared" si="212"/>
        <v>0.25399999999999995</v>
      </c>
      <c r="AK1973" s="4">
        <f t="shared" si="213"/>
        <v>0.11770267626524045</v>
      </c>
      <c r="AM1973" s="1">
        <f t="shared" si="216"/>
        <v>5.9366264522520126E-2</v>
      </c>
      <c r="AN1973" s="1">
        <f t="shared" si="217"/>
        <v>0.16372408940397665</v>
      </c>
    </row>
    <row r="1974" spans="31:40" ht="15" customHeight="1" x14ac:dyDescent="0.15">
      <c r="AE1974" s="1">
        <f>IF(COUNTIF(AE$2:AE1973,AE1973)=AE1973,AE1973-1,AE1973)</f>
        <v>78</v>
      </c>
      <c r="AF1974" s="6">
        <f t="shared" si="214"/>
        <v>0.22000000000000006</v>
      </c>
      <c r="AG1974" s="7">
        <f t="shared" si="215"/>
        <v>0.03</v>
      </c>
      <c r="AH1974" s="8">
        <f t="shared" si="211"/>
        <v>0.74999999999999989</v>
      </c>
      <c r="AJ1974" s="4">
        <f t="shared" si="212"/>
        <v>0.25299999999999995</v>
      </c>
      <c r="AK1974" s="4">
        <f t="shared" si="213"/>
        <v>0.11655252035026956</v>
      </c>
      <c r="AM1974" s="1">
        <f t="shared" si="216"/>
        <v>5.9396384392901923E-2</v>
      </c>
      <c r="AN1974" s="1">
        <f t="shared" si="217"/>
        <v>0.16378178807947336</v>
      </c>
    </row>
    <row r="1975" spans="31:40" ht="15" customHeight="1" x14ac:dyDescent="0.15">
      <c r="AE1975" s="1">
        <f>IF(COUNTIF(AE$2:AE1974,AE1974)=AE1974,AE1974-1,AE1974)</f>
        <v>78</v>
      </c>
      <c r="AF1975" s="6">
        <f t="shared" si="214"/>
        <v>0.22000000000000006</v>
      </c>
      <c r="AG1975" s="7">
        <f t="shared" si="215"/>
        <v>0.04</v>
      </c>
      <c r="AH1975" s="8">
        <f t="shared" si="211"/>
        <v>0.73999999999999988</v>
      </c>
      <c r="AJ1975" s="4">
        <f t="shared" si="212"/>
        <v>0.25199999999999995</v>
      </c>
      <c r="AK1975" s="4">
        <f t="shared" si="213"/>
        <v>0.11541663658242687</v>
      </c>
      <c r="AM1975" s="1">
        <f t="shared" si="216"/>
        <v>5.9426504263283719E-2</v>
      </c>
      <c r="AN1975" s="1">
        <f t="shared" si="217"/>
        <v>0.16383948675497004</v>
      </c>
    </row>
    <row r="1976" spans="31:40" ht="15" customHeight="1" x14ac:dyDescent="0.15">
      <c r="AE1976" s="1">
        <f>IF(COUNTIF(AE$2:AE1975,AE1975)=AE1975,AE1975-1,AE1975)</f>
        <v>78</v>
      </c>
      <c r="AF1976" s="6">
        <f t="shared" si="214"/>
        <v>0.22000000000000006</v>
      </c>
      <c r="AG1976" s="7">
        <f t="shared" si="215"/>
        <v>0.05</v>
      </c>
      <c r="AH1976" s="8">
        <f t="shared" si="211"/>
        <v>0.72999999999999987</v>
      </c>
      <c r="AJ1976" s="4">
        <f t="shared" si="212"/>
        <v>0.25099999999999995</v>
      </c>
      <c r="AK1976" s="4">
        <f t="shared" si="213"/>
        <v>0.11429545047813582</v>
      </c>
      <c r="AM1976" s="1">
        <f t="shared" si="216"/>
        <v>5.9456624133665516E-2</v>
      </c>
      <c r="AN1976" s="1">
        <f t="shared" si="217"/>
        <v>0.16389718543046672</v>
      </c>
    </row>
    <row r="1977" spans="31:40" ht="15" customHeight="1" x14ac:dyDescent="0.15">
      <c r="AE1977" s="1">
        <f>IF(COUNTIF(AE$2:AE1976,AE1976)=AE1976,AE1976-1,AE1976)</f>
        <v>78</v>
      </c>
      <c r="AF1977" s="6">
        <f t="shared" si="214"/>
        <v>0.22000000000000006</v>
      </c>
      <c r="AG1977" s="7">
        <f t="shared" si="215"/>
        <v>6.0000000000000005E-2</v>
      </c>
      <c r="AH1977" s="8">
        <f t="shared" si="211"/>
        <v>0.71999999999999986</v>
      </c>
      <c r="AJ1977" s="4">
        <f t="shared" si="212"/>
        <v>0.24999999999999994</v>
      </c>
      <c r="AK1977" s="4">
        <f t="shared" si="213"/>
        <v>0.11318939879688376</v>
      </c>
      <c r="AM1977" s="1">
        <f t="shared" si="216"/>
        <v>5.9486744004047312E-2</v>
      </c>
      <c r="AN1977" s="1">
        <f t="shared" si="217"/>
        <v>0.16395488410596343</v>
      </c>
    </row>
    <row r="1978" spans="31:40" ht="15" customHeight="1" x14ac:dyDescent="0.15">
      <c r="AE1978" s="1">
        <f>IF(COUNTIF(AE$2:AE1977,AE1977)=AE1977,AE1977-1,AE1977)</f>
        <v>78</v>
      </c>
      <c r="AF1978" s="6">
        <f t="shared" si="214"/>
        <v>0.22000000000000006</v>
      </c>
      <c r="AG1978" s="7">
        <f t="shared" si="215"/>
        <v>7.0000000000000007E-2</v>
      </c>
      <c r="AH1978" s="8">
        <f t="shared" si="211"/>
        <v>0.71</v>
      </c>
      <c r="AJ1978" s="4">
        <f t="shared" si="212"/>
        <v>0.249</v>
      </c>
      <c r="AK1978" s="4">
        <f t="shared" si="213"/>
        <v>0.11209892952209669</v>
      </c>
      <c r="AM1978" s="1">
        <f t="shared" si="216"/>
        <v>5.9516863874429109E-2</v>
      </c>
      <c r="AN1978" s="1">
        <f t="shared" si="217"/>
        <v>0.16401258278146011</v>
      </c>
    </row>
    <row r="1979" spans="31:40" ht="15" customHeight="1" x14ac:dyDescent="0.15">
      <c r="AE1979" s="1">
        <f>IF(COUNTIF(AE$2:AE1978,AE1978)=AE1978,AE1978-1,AE1978)</f>
        <v>78</v>
      </c>
      <c r="AF1979" s="6">
        <f t="shared" si="214"/>
        <v>0.22000000000000006</v>
      </c>
      <c r="AG1979" s="7">
        <f t="shared" si="215"/>
        <v>0.08</v>
      </c>
      <c r="AH1979" s="8">
        <f t="shared" si="211"/>
        <v>0.7</v>
      </c>
      <c r="AJ1979" s="4">
        <f t="shared" si="212"/>
        <v>0.248</v>
      </c>
      <c r="AK1979" s="4">
        <f t="shared" si="213"/>
        <v>0.11102450180027829</v>
      </c>
      <c r="AM1979" s="1">
        <f t="shared" si="216"/>
        <v>5.9546983744810905E-2</v>
      </c>
      <c r="AN1979" s="1">
        <f t="shared" si="217"/>
        <v>0.16407028145695679</v>
      </c>
    </row>
    <row r="1980" spans="31:40" ht="15" customHeight="1" x14ac:dyDescent="0.15">
      <c r="AE1980" s="1">
        <f>IF(COUNTIF(AE$2:AE1979,AE1979)=AE1979,AE1979-1,AE1979)</f>
        <v>78</v>
      </c>
      <c r="AF1980" s="6">
        <f t="shared" si="214"/>
        <v>0.22000000000000006</v>
      </c>
      <c r="AG1980" s="7">
        <f t="shared" si="215"/>
        <v>0.09</v>
      </c>
      <c r="AH1980" s="8">
        <f t="shared" si="211"/>
        <v>0.69</v>
      </c>
      <c r="AJ1980" s="4">
        <f t="shared" si="212"/>
        <v>0.247</v>
      </c>
      <c r="AK1980" s="4">
        <f t="shared" si="213"/>
        <v>0.10996658583406142</v>
      </c>
      <c r="AM1980" s="1">
        <f t="shared" si="216"/>
        <v>5.9577103615192702E-2</v>
      </c>
      <c r="AN1980" s="1">
        <f t="shared" si="217"/>
        <v>0.1641279801324535</v>
      </c>
    </row>
    <row r="1981" spans="31:40" ht="15" customHeight="1" x14ac:dyDescent="0.15">
      <c r="AE1981" s="1">
        <f>IF(COUNTIF(AE$2:AE1980,AE1980)=AE1980,AE1980-1,AE1980)</f>
        <v>78</v>
      </c>
      <c r="AF1981" s="6">
        <f t="shared" si="214"/>
        <v>0.22000000000000006</v>
      </c>
      <c r="AG1981" s="7">
        <f t="shared" si="215"/>
        <v>9.9999999999999992E-2</v>
      </c>
      <c r="AH1981" s="8">
        <f t="shared" si="211"/>
        <v>0.67999999999999994</v>
      </c>
      <c r="AJ1981" s="4">
        <f t="shared" si="212"/>
        <v>0.246</v>
      </c>
      <c r="AK1981" s="4">
        <f t="shared" si="213"/>
        <v>0.10892566272463068</v>
      </c>
      <c r="AM1981" s="1">
        <f t="shared" si="216"/>
        <v>5.9607223485574498E-2</v>
      </c>
      <c r="AN1981" s="1">
        <f t="shared" si="217"/>
        <v>0.16418567880795018</v>
      </c>
    </row>
    <row r="1982" spans="31:40" ht="15" customHeight="1" x14ac:dyDescent="0.15">
      <c r="AE1982" s="1">
        <f>IF(COUNTIF(AE$2:AE1981,AE1981)=AE1981,AE1981-1,AE1981)</f>
        <v>78</v>
      </c>
      <c r="AF1982" s="6">
        <f t="shared" si="214"/>
        <v>0.22000000000000006</v>
      </c>
      <c r="AG1982" s="7">
        <f t="shared" si="215"/>
        <v>0.10999999999999999</v>
      </c>
      <c r="AH1982" s="8">
        <f t="shared" ref="AH1982:AH2045" si="218">1-AF1982-AG1982</f>
        <v>0.66999999999999993</v>
      </c>
      <c r="AJ1982" s="4">
        <f t="shared" ref="AJ1982:AJ2045" si="219">AF1982*$C$4+AG1982*$C$5+AH1982*$C$6</f>
        <v>0.245</v>
      </c>
      <c r="AK1982" s="4">
        <f t="shared" si="213"/>
        <v>0.10790222425881683</v>
      </c>
      <c r="AM1982" s="1">
        <f t="shared" si="216"/>
        <v>5.9637343355956295E-2</v>
      </c>
      <c r="AN1982" s="1">
        <f t="shared" si="217"/>
        <v>0.16424337748344686</v>
      </c>
    </row>
    <row r="1983" spans="31:40" ht="15" customHeight="1" x14ac:dyDescent="0.15">
      <c r="AE1983" s="1">
        <f>IF(COUNTIF(AE$2:AE1982,AE1982)=AE1982,AE1982-1,AE1982)</f>
        <v>78</v>
      </c>
      <c r="AF1983" s="6">
        <f t="shared" si="214"/>
        <v>0.22000000000000006</v>
      </c>
      <c r="AG1983" s="7">
        <f t="shared" si="215"/>
        <v>0.11999999999999998</v>
      </c>
      <c r="AH1983" s="8">
        <f t="shared" si="218"/>
        <v>0.65999999999999992</v>
      </c>
      <c r="AJ1983" s="4">
        <f t="shared" si="219"/>
        <v>0.24399999999999999</v>
      </c>
      <c r="AK1983" s="4">
        <f t="shared" si="213"/>
        <v>0.10689677263603423</v>
      </c>
      <c r="AM1983" s="1">
        <f t="shared" si="216"/>
        <v>5.9667463226338091E-2</v>
      </c>
      <c r="AN1983" s="1">
        <f t="shared" si="217"/>
        <v>0.16430107615894357</v>
      </c>
    </row>
    <row r="1984" spans="31:40" ht="15" customHeight="1" x14ac:dyDescent="0.15">
      <c r="AE1984" s="1">
        <f>IF(COUNTIF(AE$2:AE1983,AE1983)=AE1983,AE1983-1,AE1983)</f>
        <v>78</v>
      </c>
      <c r="AF1984" s="6">
        <f t="shared" si="214"/>
        <v>0.22000000000000006</v>
      </c>
      <c r="AG1984" s="7">
        <f t="shared" si="215"/>
        <v>0.12999999999999998</v>
      </c>
      <c r="AH1984" s="8">
        <f t="shared" si="218"/>
        <v>0.64999999999999991</v>
      </c>
      <c r="AJ1984" s="4">
        <f t="shared" si="219"/>
        <v>0.24299999999999999</v>
      </c>
      <c r="AK1984" s="4">
        <f t="shared" si="213"/>
        <v>0.10590982013014656</v>
      </c>
      <c r="AM1984" s="1">
        <f t="shared" si="216"/>
        <v>5.9697583096719888E-2</v>
      </c>
      <c r="AN1984" s="1">
        <f t="shared" si="217"/>
        <v>0.16435877483444025</v>
      </c>
    </row>
    <row r="1985" spans="31:40" ht="15" customHeight="1" x14ac:dyDescent="0.15">
      <c r="AE1985" s="1">
        <f>IF(COUNTIF(AE$2:AE1984,AE1984)=AE1984,AE1984-1,AE1984)</f>
        <v>78</v>
      </c>
      <c r="AF1985" s="6">
        <f t="shared" si="214"/>
        <v>0.22000000000000006</v>
      </c>
      <c r="AG1985" s="7">
        <f t="shared" si="215"/>
        <v>0.13999999999999999</v>
      </c>
      <c r="AH1985" s="8">
        <f t="shared" si="218"/>
        <v>0.6399999999999999</v>
      </c>
      <c r="AJ1985" s="4">
        <f t="shared" si="219"/>
        <v>0.24199999999999999</v>
      </c>
      <c r="AK1985" s="4">
        <f t="shared" si="213"/>
        <v>0.10494188868130779</v>
      </c>
      <c r="AM1985" s="1">
        <f t="shared" si="216"/>
        <v>5.9727702967101684E-2</v>
      </c>
      <c r="AN1985" s="1">
        <f t="shared" si="217"/>
        <v>0.16441647350993693</v>
      </c>
    </row>
    <row r="1986" spans="31:40" ht="15" customHeight="1" x14ac:dyDescent="0.15">
      <c r="AE1986" s="1">
        <f>IF(COUNTIF(AE$2:AE1985,AE1985)=AE1985,AE1985-1,AE1985)</f>
        <v>78</v>
      </c>
      <c r="AF1986" s="6">
        <f t="shared" si="214"/>
        <v>0.22000000000000006</v>
      </c>
      <c r="AG1986" s="7">
        <f t="shared" si="215"/>
        <v>0.15</v>
      </c>
      <c r="AH1986" s="8">
        <f t="shared" si="218"/>
        <v>0.62999999999999989</v>
      </c>
      <c r="AJ1986" s="4">
        <f t="shared" si="219"/>
        <v>0.24099999999999999</v>
      </c>
      <c r="AK1986" s="4">
        <f t="shared" ref="AK1986:AK2049" si="220">SQRT(AF1986^2*E$4+AG1986^2*F$5+AH1986^2*G$6+2*AF1986*AG1986*E$5+2*AF1986*AH1986*E$6+2*AG1986*AH1986*F$6)</f>
        <v>0.10399350941284748</v>
      </c>
      <c r="AM1986" s="1">
        <f t="shared" si="216"/>
        <v>5.9757822837483481E-2</v>
      </c>
      <c r="AN1986" s="1">
        <f t="shared" si="217"/>
        <v>0.16447417218543364</v>
      </c>
    </row>
    <row r="1987" spans="31:40" ht="15" customHeight="1" x14ac:dyDescent="0.15">
      <c r="AE1987" s="1">
        <f>IF(COUNTIF(AE$2:AE1986,AE1986)=AE1986,AE1986-1,AE1986)</f>
        <v>78</v>
      </c>
      <c r="AF1987" s="6">
        <f t="shared" ref="AF1987:AF2050" si="221">IF(AE1987=AE1986,AF1986,AF1986+0.01*(1-3*M$39))</f>
        <v>0.22000000000000006</v>
      </c>
      <c r="AG1987" s="7">
        <f t="shared" ref="AG1987:AG2050" si="222">IF(AE1987=AE1986,AG1986+0.01*(1-3*M$39),M$39)</f>
        <v>0.16</v>
      </c>
      <c r="AH1987" s="8">
        <f t="shared" si="218"/>
        <v>0.61999999999999988</v>
      </c>
      <c r="AJ1987" s="4">
        <f t="shared" si="219"/>
        <v>0.24</v>
      </c>
      <c r="AK1987" s="4">
        <f t="shared" si="220"/>
        <v>0.10306522206835825</v>
      </c>
      <c r="AM1987" s="1">
        <f t="shared" si="216"/>
        <v>5.9787942707865277E-2</v>
      </c>
      <c r="AN1987" s="1">
        <f t="shared" si="217"/>
        <v>0.16453187086093032</v>
      </c>
    </row>
    <row r="1988" spans="31:40" ht="15" customHeight="1" x14ac:dyDescent="0.15">
      <c r="AE1988" s="1">
        <f>IF(COUNTIF(AE$2:AE1987,AE1987)=AE1987,AE1987-1,AE1987)</f>
        <v>78</v>
      </c>
      <c r="AF1988" s="6">
        <f t="shared" si="221"/>
        <v>0.22000000000000006</v>
      </c>
      <c r="AG1988" s="7">
        <f t="shared" si="222"/>
        <v>0.17</v>
      </c>
      <c r="AH1988" s="8">
        <f t="shared" si="218"/>
        <v>0.60999999999999988</v>
      </c>
      <c r="AJ1988" s="4">
        <f t="shared" si="219"/>
        <v>0.23899999999999999</v>
      </c>
      <c r="AK1988" s="4">
        <f t="shared" si="220"/>
        <v>0.1021575743643123</v>
      </c>
      <c r="AM1988" s="1">
        <f t="shared" ref="AM1988:AM2051" si="223">AM1987+0.0003*Z$34</f>
        <v>5.9818062578247073E-2</v>
      </c>
      <c r="AN1988" s="1">
        <f t="shared" ref="AN1988:AN2051" si="224">F$37*AM1988+C$7</f>
        <v>0.16458956953642701</v>
      </c>
    </row>
    <row r="1989" spans="31:40" ht="15" customHeight="1" x14ac:dyDescent="0.15">
      <c r="AE1989" s="1">
        <f>IF(COUNTIF(AE$2:AE1988,AE1988)=AE1988,AE1988-1,AE1988)</f>
        <v>78</v>
      </c>
      <c r="AF1989" s="6">
        <f t="shared" si="221"/>
        <v>0.22000000000000006</v>
      </c>
      <c r="AG1989" s="7">
        <f t="shared" si="222"/>
        <v>0.18000000000000002</v>
      </c>
      <c r="AH1989" s="8">
        <f t="shared" si="218"/>
        <v>0.59999999999999987</v>
      </c>
      <c r="AJ1989" s="4">
        <f t="shared" si="219"/>
        <v>0.23799999999999999</v>
      </c>
      <c r="AK1989" s="4">
        <f t="shared" si="220"/>
        <v>0.10127112125379079</v>
      </c>
      <c r="AM1989" s="1">
        <f t="shared" si="223"/>
        <v>5.984818244862887E-2</v>
      </c>
      <c r="AN1989" s="1">
        <f t="shared" si="224"/>
        <v>0.16464726821192371</v>
      </c>
    </row>
    <row r="1990" spans="31:40" ht="15" customHeight="1" x14ac:dyDescent="0.15">
      <c r="AE1990" s="1">
        <f>IF(COUNTIF(AE$2:AE1989,AE1989)=AE1989,AE1989-1,AE1989)</f>
        <v>78</v>
      </c>
      <c r="AF1990" s="6">
        <f t="shared" si="221"/>
        <v>0.22000000000000006</v>
      </c>
      <c r="AG1990" s="7">
        <f t="shared" si="222"/>
        <v>0.19000000000000003</v>
      </c>
      <c r="AH1990" s="8">
        <f t="shared" si="218"/>
        <v>0.58999999999999986</v>
      </c>
      <c r="AJ1990" s="4">
        <f t="shared" si="219"/>
        <v>0.23699999999999999</v>
      </c>
      <c r="AK1990" s="4">
        <f t="shared" si="220"/>
        <v>0.10040642409726579</v>
      </c>
      <c r="AM1990" s="1">
        <f t="shared" si="223"/>
        <v>5.9878302319010666E-2</v>
      </c>
      <c r="AN1990" s="1">
        <f t="shared" si="224"/>
        <v>0.1647049668874204</v>
      </c>
    </row>
    <row r="1991" spans="31:40" ht="15" customHeight="1" x14ac:dyDescent="0.15">
      <c r="AE1991" s="1">
        <f>IF(COUNTIF(AE$2:AE1990,AE1990)=AE1990,AE1990-1,AE1990)</f>
        <v>78</v>
      </c>
      <c r="AF1991" s="6">
        <f t="shared" si="221"/>
        <v>0.22000000000000006</v>
      </c>
      <c r="AG1991" s="7">
        <f t="shared" si="222"/>
        <v>0.20000000000000004</v>
      </c>
      <c r="AH1991" s="8">
        <f t="shared" si="218"/>
        <v>0.57999999999999985</v>
      </c>
      <c r="AJ1991" s="4">
        <f t="shared" si="219"/>
        <v>0.23599999999999999</v>
      </c>
      <c r="AK1991" s="4">
        <f t="shared" si="220"/>
        <v>9.9564049736840243E-2</v>
      </c>
      <c r="AM1991" s="1">
        <f t="shared" si="223"/>
        <v>5.9908422189392463E-2</v>
      </c>
      <c r="AN1991" s="1">
        <f t="shared" si="224"/>
        <v>0.16476266556291708</v>
      </c>
    </row>
    <row r="1992" spans="31:40" ht="15" customHeight="1" x14ac:dyDescent="0.15">
      <c r="AE1992" s="1">
        <f>IF(COUNTIF(AE$2:AE1991,AE1991)=AE1991,AE1991-1,AE1991)</f>
        <v>78</v>
      </c>
      <c r="AF1992" s="6">
        <f t="shared" si="221"/>
        <v>0.22000000000000006</v>
      </c>
      <c r="AG1992" s="7">
        <f t="shared" si="222"/>
        <v>0.21000000000000005</v>
      </c>
      <c r="AH1992" s="8">
        <f t="shared" si="218"/>
        <v>0.56999999999999984</v>
      </c>
      <c r="AJ1992" s="4">
        <f t="shared" si="219"/>
        <v>0.23499999999999999</v>
      </c>
      <c r="AK1992" s="4">
        <f t="shared" si="220"/>
        <v>9.8744569470933422E-2</v>
      </c>
      <c r="AM1992" s="1">
        <f t="shared" si="223"/>
        <v>5.9938542059774259E-2</v>
      </c>
      <c r="AN1992" s="1">
        <f t="shared" si="224"/>
        <v>0.16482036423841379</v>
      </c>
    </row>
    <row r="1993" spans="31:40" ht="15" customHeight="1" x14ac:dyDescent="0.15">
      <c r="AE1993" s="1">
        <f>IF(COUNTIF(AE$2:AE1992,AE1992)=AE1992,AE1992-1,AE1992)</f>
        <v>78</v>
      </c>
      <c r="AF1993" s="6">
        <f t="shared" si="221"/>
        <v>0.22000000000000006</v>
      </c>
      <c r="AG1993" s="7">
        <f t="shared" si="222"/>
        <v>0.22000000000000006</v>
      </c>
      <c r="AH1993" s="8">
        <f t="shared" si="218"/>
        <v>0.55999999999999983</v>
      </c>
      <c r="AJ1993" s="4">
        <f t="shared" si="219"/>
        <v>0.23399999999999999</v>
      </c>
      <c r="AK1993" s="4">
        <f t="shared" si="220"/>
        <v>9.7948557927107813E-2</v>
      </c>
      <c r="AM1993" s="1">
        <f t="shared" si="223"/>
        <v>5.9968661930156056E-2</v>
      </c>
      <c r="AN1993" s="1">
        <f t="shared" si="224"/>
        <v>0.16487806291391049</v>
      </c>
    </row>
    <row r="1994" spans="31:40" ht="15" customHeight="1" x14ac:dyDescent="0.15">
      <c r="AE1994" s="1">
        <f>IF(COUNTIF(AE$2:AE1993,AE1993)=AE1993,AE1993-1,AE1993)</f>
        <v>78</v>
      </c>
      <c r="AF1994" s="6">
        <f t="shared" si="221"/>
        <v>0.22000000000000006</v>
      </c>
      <c r="AG1994" s="7">
        <f t="shared" si="222"/>
        <v>0.23000000000000007</v>
      </c>
      <c r="AH1994" s="8">
        <f t="shared" si="218"/>
        <v>0.54999999999999982</v>
      </c>
      <c r="AJ1994" s="4">
        <f t="shared" si="219"/>
        <v>0.23299999999999998</v>
      </c>
      <c r="AK1994" s="4">
        <f t="shared" si="220"/>
        <v>9.7176591831572248E-2</v>
      </c>
      <c r="AM1994" s="1">
        <f t="shared" si="223"/>
        <v>5.9998781800537852E-2</v>
      </c>
      <c r="AN1994" s="1">
        <f t="shared" si="224"/>
        <v>0.16493576158940715</v>
      </c>
    </row>
    <row r="1995" spans="31:40" ht="15" customHeight="1" x14ac:dyDescent="0.15">
      <c r="AE1995" s="1">
        <f>IF(COUNTIF(AE$2:AE1994,AE1994)=AE1994,AE1994-1,AE1994)</f>
        <v>78</v>
      </c>
      <c r="AF1995" s="6">
        <f t="shared" si="221"/>
        <v>0.22000000000000006</v>
      </c>
      <c r="AG1995" s="7">
        <f t="shared" si="222"/>
        <v>0.24000000000000007</v>
      </c>
      <c r="AH1995" s="8">
        <f t="shared" si="218"/>
        <v>0.53999999999999981</v>
      </c>
      <c r="AJ1995" s="4">
        <f t="shared" si="219"/>
        <v>0.23199999999999998</v>
      </c>
      <c r="AK1995" s="4">
        <f t="shared" si="220"/>
        <v>9.6429248674870419E-2</v>
      </c>
      <c r="AM1995" s="1">
        <f t="shared" si="223"/>
        <v>6.0028901670919649E-2</v>
      </c>
      <c r="AN1995" s="1">
        <f t="shared" si="224"/>
        <v>0.16499346026490386</v>
      </c>
    </row>
    <row r="1996" spans="31:40" ht="15" customHeight="1" x14ac:dyDescent="0.15">
      <c r="AE1996" s="1">
        <f>IF(COUNTIF(AE$2:AE1995,AE1995)=AE1995,AE1995-1,AE1995)</f>
        <v>78</v>
      </c>
      <c r="AF1996" s="6">
        <f t="shared" si="221"/>
        <v>0.22000000000000006</v>
      </c>
      <c r="AG1996" s="7">
        <f t="shared" si="222"/>
        <v>0.25000000000000006</v>
      </c>
      <c r="AH1996" s="8">
        <f t="shared" si="218"/>
        <v>0.5299999999999998</v>
      </c>
      <c r="AJ1996" s="4">
        <f t="shared" si="219"/>
        <v>0.23099999999999998</v>
      </c>
      <c r="AK1996" s="4">
        <f t="shared" si="220"/>
        <v>9.5707105274373427E-2</v>
      </c>
      <c r="AM1996" s="1">
        <f t="shared" si="223"/>
        <v>6.0059021541301445E-2</v>
      </c>
      <c r="AN1996" s="1">
        <f t="shared" si="224"/>
        <v>0.16505115894040057</v>
      </c>
    </row>
    <row r="1997" spans="31:40" ht="15" customHeight="1" x14ac:dyDescent="0.15">
      <c r="AE1997" s="1">
        <f>IF(COUNTIF(AE$2:AE1996,AE1996)=AE1996,AE1996-1,AE1996)</f>
        <v>78</v>
      </c>
      <c r="AF1997" s="6">
        <f t="shared" si="221"/>
        <v>0.22000000000000006</v>
      </c>
      <c r="AG1997" s="7">
        <f t="shared" si="222"/>
        <v>0.26000000000000006</v>
      </c>
      <c r="AH1997" s="8">
        <f t="shared" si="218"/>
        <v>0.5199999999999998</v>
      </c>
      <c r="AJ1997" s="4">
        <f t="shared" si="219"/>
        <v>0.22999999999999998</v>
      </c>
      <c r="AK1997" s="4">
        <f t="shared" si="220"/>
        <v>9.501073623543814E-2</v>
      </c>
      <c r="AM1997" s="1">
        <f t="shared" si="223"/>
        <v>6.0089141411683242E-2</v>
      </c>
      <c r="AN1997" s="1">
        <f t="shared" si="224"/>
        <v>0.16510885761589722</v>
      </c>
    </row>
    <row r="1998" spans="31:40" ht="15" customHeight="1" x14ac:dyDescent="0.15">
      <c r="AE1998" s="1">
        <f>IF(COUNTIF(AE$2:AE1997,AE1997)=AE1997,AE1997-1,AE1997)</f>
        <v>78</v>
      </c>
      <c r="AF1998" s="6">
        <f t="shared" si="221"/>
        <v>0.22000000000000006</v>
      </c>
      <c r="AG1998" s="7">
        <f t="shared" si="222"/>
        <v>0.27000000000000007</v>
      </c>
      <c r="AH1998" s="8">
        <f t="shared" si="218"/>
        <v>0.50999999999999979</v>
      </c>
      <c r="AJ1998" s="4">
        <f t="shared" si="219"/>
        <v>0.22899999999999998</v>
      </c>
      <c r="AK1998" s="4">
        <f t="shared" si="220"/>
        <v>9.4340712314461547E-2</v>
      </c>
      <c r="AM1998" s="1">
        <f t="shared" si="223"/>
        <v>6.0119261282065038E-2</v>
      </c>
      <c r="AN1998" s="1">
        <f t="shared" si="224"/>
        <v>0.16516655629139393</v>
      </c>
    </row>
    <row r="1999" spans="31:40" ht="15" customHeight="1" x14ac:dyDescent="0.15">
      <c r="AE1999" s="1">
        <f>IF(COUNTIF(AE$2:AE1998,AE1998)=AE1998,AE1998-1,AE1998)</f>
        <v>78</v>
      </c>
      <c r="AF1999" s="6">
        <f t="shared" si="221"/>
        <v>0.22000000000000006</v>
      </c>
      <c r="AG1999" s="7">
        <f t="shared" si="222"/>
        <v>0.28000000000000008</v>
      </c>
      <c r="AH1999" s="8">
        <f t="shared" si="218"/>
        <v>0.49999999999999983</v>
      </c>
      <c r="AJ1999" s="4">
        <f t="shared" si="219"/>
        <v>0.22799999999999998</v>
      </c>
      <c r="AK1999" s="4">
        <f t="shared" si="220"/>
        <v>9.3697598688546962E-2</v>
      </c>
      <c r="AM1999" s="1">
        <f t="shared" si="223"/>
        <v>6.0149381152446835E-2</v>
      </c>
      <c r="AN1999" s="1">
        <f t="shared" si="224"/>
        <v>0.16522425496689064</v>
      </c>
    </row>
    <row r="2000" spans="31:40" ht="15" customHeight="1" x14ac:dyDescent="0.15">
      <c r="AE2000" s="1">
        <f>IF(COUNTIF(AE$2:AE1999,AE1999)=AE1999,AE1999-1,AE1999)</f>
        <v>78</v>
      </c>
      <c r="AF2000" s="6">
        <f t="shared" si="221"/>
        <v>0.22000000000000006</v>
      </c>
      <c r="AG2000" s="7">
        <f t="shared" si="222"/>
        <v>0.29000000000000009</v>
      </c>
      <c r="AH2000" s="8">
        <f t="shared" si="218"/>
        <v>0.48999999999999982</v>
      </c>
      <c r="AJ2000" s="4">
        <f t="shared" si="219"/>
        <v>0.22699999999999998</v>
      </c>
      <c r="AK2000" s="4">
        <f t="shared" si="220"/>
        <v>9.3081953138081486E-2</v>
      </c>
      <c r="AM2000" s="1">
        <f t="shared" si="223"/>
        <v>6.0179501022828631E-2</v>
      </c>
      <c r="AN2000" s="1">
        <f t="shared" si="224"/>
        <v>0.16528195364238729</v>
      </c>
    </row>
    <row r="2001" spans="31:40" ht="15" customHeight="1" x14ac:dyDescent="0.15">
      <c r="AE2001" s="1">
        <f>IF(COUNTIF(AE$2:AE2000,AE2000)=AE2000,AE2000-1,AE2000)</f>
        <v>78</v>
      </c>
      <c r="AF2001" s="6">
        <f t="shared" si="221"/>
        <v>0.22000000000000006</v>
      </c>
      <c r="AG2001" s="7">
        <f t="shared" si="222"/>
        <v>0.3000000000000001</v>
      </c>
      <c r="AH2001" s="8">
        <f t="shared" si="218"/>
        <v>0.47999999999999982</v>
      </c>
      <c r="AJ2001" s="4">
        <f t="shared" si="219"/>
        <v>0.22599999999999998</v>
      </c>
      <c r="AK2001" s="4">
        <f t="shared" si="220"/>
        <v>9.2494324150187712E-2</v>
      </c>
      <c r="AM2001" s="1">
        <f t="shared" si="223"/>
        <v>6.0209620893210428E-2</v>
      </c>
      <c r="AN2001" s="1">
        <f t="shared" si="224"/>
        <v>0.165339652317884</v>
      </c>
    </row>
    <row r="2002" spans="31:40" ht="15" customHeight="1" x14ac:dyDescent="0.15">
      <c r="AE2002" s="1">
        <f>IF(COUNTIF(AE$2:AE2001,AE2001)=AE2001,AE2001-1,AE2001)</f>
        <v>78</v>
      </c>
      <c r="AF2002" s="6">
        <f t="shared" si="221"/>
        <v>0.22000000000000006</v>
      </c>
      <c r="AG2002" s="7">
        <f t="shared" si="222"/>
        <v>0.31000000000000011</v>
      </c>
      <c r="AH2002" s="8">
        <f t="shared" si="218"/>
        <v>0.46999999999999981</v>
      </c>
      <c r="AJ2002" s="4">
        <f t="shared" si="219"/>
        <v>0.22499999999999998</v>
      </c>
      <c r="AK2002" s="4">
        <f t="shared" si="220"/>
        <v>9.1935248952727575E-2</v>
      </c>
      <c r="AM2002" s="1">
        <f t="shared" si="223"/>
        <v>6.0239740763592224E-2</v>
      </c>
      <c r="AN2002" s="1">
        <f t="shared" si="224"/>
        <v>0.16539735099338071</v>
      </c>
    </row>
    <row r="2003" spans="31:40" ht="15" customHeight="1" x14ac:dyDescent="0.15">
      <c r="AE2003" s="1">
        <f>IF(COUNTIF(AE$2:AE2002,AE2002)=AE2002,AE2002-1,AE2002)</f>
        <v>78</v>
      </c>
      <c r="AF2003" s="6">
        <f t="shared" si="221"/>
        <v>0.22000000000000006</v>
      </c>
      <c r="AG2003" s="7">
        <f t="shared" si="222"/>
        <v>0.32000000000000012</v>
      </c>
      <c r="AH2003" s="8">
        <f t="shared" si="218"/>
        <v>0.4599999999999998</v>
      </c>
      <c r="AJ2003" s="4">
        <f t="shared" si="219"/>
        <v>0.22399999999999998</v>
      </c>
      <c r="AK2003" s="4">
        <f t="shared" si="220"/>
        <v>9.1405251490272676E-2</v>
      </c>
      <c r="AM2003" s="1">
        <f t="shared" si="223"/>
        <v>6.0269860633974021E-2</v>
      </c>
      <c r="AN2003" s="1">
        <f t="shared" si="224"/>
        <v>0.16545504966887739</v>
      </c>
    </row>
    <row r="2004" spans="31:40" ht="15" customHeight="1" x14ac:dyDescent="0.15">
      <c r="AE2004" s="1">
        <f>IF(COUNTIF(AE$2:AE2003,AE2003)=AE2003,AE2003-1,AE2003)</f>
        <v>78</v>
      </c>
      <c r="AF2004" s="6">
        <f t="shared" si="221"/>
        <v>0.22000000000000006</v>
      </c>
      <c r="AG2004" s="7">
        <f t="shared" si="222"/>
        <v>0.33000000000000013</v>
      </c>
      <c r="AH2004" s="8">
        <f t="shared" si="218"/>
        <v>0.44999999999999979</v>
      </c>
      <c r="AJ2004" s="4">
        <f t="shared" si="219"/>
        <v>0.22299999999999998</v>
      </c>
      <c r="AK2004" s="4">
        <f t="shared" si="220"/>
        <v>9.0904840355175806E-2</v>
      </c>
      <c r="AM2004" s="1">
        <f t="shared" si="223"/>
        <v>6.0299980504355817E-2</v>
      </c>
      <c r="AN2004" s="1">
        <f t="shared" si="224"/>
        <v>0.16551274834437407</v>
      </c>
    </row>
    <row r="2005" spans="31:40" ht="15" customHeight="1" x14ac:dyDescent="0.15">
      <c r="AE2005" s="1">
        <f>IF(COUNTIF(AE$2:AE2004,AE2004)=AE2004,AE2004-1,AE2004)</f>
        <v>78</v>
      </c>
      <c r="AF2005" s="6">
        <f t="shared" si="221"/>
        <v>0.22000000000000006</v>
      </c>
      <c r="AG2005" s="7">
        <f t="shared" si="222"/>
        <v>0.34000000000000014</v>
      </c>
      <c r="AH2005" s="8">
        <f t="shared" si="218"/>
        <v>0.43999999999999978</v>
      </c>
      <c r="AJ2005" s="4">
        <f t="shared" si="219"/>
        <v>0.22199999999999998</v>
      </c>
      <c r="AK2005" s="4">
        <f t="shared" si="220"/>
        <v>9.0434506688542277E-2</v>
      </c>
      <c r="AM2005" s="1">
        <f t="shared" si="223"/>
        <v>6.0330100374737614E-2</v>
      </c>
      <c r="AN2005" s="1">
        <f t="shared" si="224"/>
        <v>0.16557044701987078</v>
      </c>
    </row>
    <row r="2006" spans="31:40" ht="15" customHeight="1" x14ac:dyDescent="0.15">
      <c r="AE2006" s="1">
        <f>IF(COUNTIF(AE$2:AE2005,AE2005)=AE2005,AE2005-1,AE2005)</f>
        <v>78</v>
      </c>
      <c r="AF2006" s="6">
        <f t="shared" si="221"/>
        <v>0.22000000000000006</v>
      </c>
      <c r="AG2006" s="7">
        <f t="shared" si="222"/>
        <v>0.35000000000000014</v>
      </c>
      <c r="AH2006" s="8">
        <f t="shared" si="218"/>
        <v>0.42999999999999977</v>
      </c>
      <c r="AJ2006" s="4">
        <f t="shared" si="219"/>
        <v>0.22099999999999997</v>
      </c>
      <c r="AK2006" s="4">
        <f t="shared" si="220"/>
        <v>8.9994722067463465E-2</v>
      </c>
      <c r="AM2006" s="1">
        <f t="shared" si="223"/>
        <v>6.036022024511941E-2</v>
      </c>
      <c r="AN2006" s="1">
        <f t="shared" si="224"/>
        <v>0.16562814569536746</v>
      </c>
    </row>
    <row r="2007" spans="31:40" ht="15" customHeight="1" x14ac:dyDescent="0.15">
      <c r="AE2007" s="1">
        <f>IF(COUNTIF(AE$2:AE2006,AE2006)=AE2006,AE2006-1,AE2006)</f>
        <v>78</v>
      </c>
      <c r="AF2007" s="6">
        <f t="shared" si="221"/>
        <v>0.22000000000000006</v>
      </c>
      <c r="AG2007" s="7">
        <f t="shared" si="222"/>
        <v>0.36000000000000015</v>
      </c>
      <c r="AH2007" s="8">
        <f t="shared" si="218"/>
        <v>0.41999999999999976</v>
      </c>
      <c r="AJ2007" s="4">
        <f t="shared" si="219"/>
        <v>0.21999999999999997</v>
      </c>
      <c r="AK2007" s="4">
        <f t="shared" si="220"/>
        <v>8.9585936396289326E-2</v>
      </c>
      <c r="AM2007" s="1">
        <f t="shared" si="223"/>
        <v>6.0390340115501207E-2</v>
      </c>
      <c r="AN2007" s="1">
        <f t="shared" si="224"/>
        <v>0.16568584437086414</v>
      </c>
    </row>
    <row r="2008" spans="31:40" ht="15" customHeight="1" x14ac:dyDescent="0.15">
      <c r="AE2008" s="1">
        <f>IF(COUNTIF(AE$2:AE2007,AE2007)=AE2007,AE2007-1,AE2007)</f>
        <v>78</v>
      </c>
      <c r="AF2008" s="6">
        <f t="shared" si="221"/>
        <v>0.22000000000000006</v>
      </c>
      <c r="AG2008" s="7">
        <f t="shared" si="222"/>
        <v>0.37000000000000016</v>
      </c>
      <c r="AH2008" s="8">
        <f t="shared" si="218"/>
        <v>0.40999999999999975</v>
      </c>
      <c r="AJ2008" s="4">
        <f t="shared" si="219"/>
        <v>0.21899999999999997</v>
      </c>
      <c r="AK2008" s="4">
        <f t="shared" si="220"/>
        <v>8.9208575820937733E-2</v>
      </c>
      <c r="AM2008" s="1">
        <f t="shared" si="223"/>
        <v>6.0420459985883003E-2</v>
      </c>
      <c r="AN2008" s="1">
        <f t="shared" si="224"/>
        <v>0.16574354304636085</v>
      </c>
    </row>
    <row r="2009" spans="31:40" ht="15" customHeight="1" x14ac:dyDescent="0.15">
      <c r="AE2009" s="1">
        <f>IF(COUNTIF(AE$2:AE2008,AE2008)=AE2008,AE2008-1,AE2008)</f>
        <v>78</v>
      </c>
      <c r="AF2009" s="6">
        <f t="shared" si="221"/>
        <v>0.22000000000000006</v>
      </c>
      <c r="AG2009" s="7">
        <f t="shared" si="222"/>
        <v>0.38000000000000017</v>
      </c>
      <c r="AH2009" s="8">
        <f t="shared" si="218"/>
        <v>0.39999999999999974</v>
      </c>
      <c r="AJ2009" s="4">
        <f t="shared" si="219"/>
        <v>0.21799999999999997</v>
      </c>
      <c r="AK2009" s="4">
        <f t="shared" si="220"/>
        <v>8.8863040686215533E-2</v>
      </c>
      <c r="AM2009" s="1">
        <f t="shared" si="223"/>
        <v>6.0450579856264799E-2</v>
      </c>
      <c r="AN2009" s="1">
        <f t="shared" si="224"/>
        <v>0.16580124172185753</v>
      </c>
    </row>
    <row r="2010" spans="31:40" ht="15" customHeight="1" x14ac:dyDescent="0.15">
      <c r="AE2010" s="1">
        <f>IF(COUNTIF(AE$2:AE2009,AE2009)=AE2009,AE2009-1,AE2009)</f>
        <v>78</v>
      </c>
      <c r="AF2010" s="6">
        <f t="shared" si="221"/>
        <v>0.22000000000000006</v>
      </c>
      <c r="AG2010" s="7">
        <f t="shared" si="222"/>
        <v>0.39000000000000018</v>
      </c>
      <c r="AH2010" s="8">
        <f t="shared" si="218"/>
        <v>0.38999999999999974</v>
      </c>
      <c r="AJ2010" s="4">
        <f t="shared" si="219"/>
        <v>0.21699999999999997</v>
      </c>
      <c r="AK2010" s="4">
        <f t="shared" si="220"/>
        <v>8.8549703556816031E-2</v>
      </c>
      <c r="AM2010" s="1">
        <f t="shared" si="223"/>
        <v>6.0480699726646596E-2</v>
      </c>
      <c r="AN2010" s="1">
        <f t="shared" si="224"/>
        <v>0.16585894039735422</v>
      </c>
    </row>
    <row r="2011" spans="31:40" ht="15" customHeight="1" x14ac:dyDescent="0.15">
      <c r="AE2011" s="1">
        <f>IF(COUNTIF(AE$2:AE2010,AE2010)=AE2010,AE2010-1,AE2010)</f>
        <v>78</v>
      </c>
      <c r="AF2011" s="6">
        <f t="shared" si="221"/>
        <v>0.22000000000000006</v>
      </c>
      <c r="AG2011" s="7">
        <f t="shared" si="222"/>
        <v>0.40000000000000019</v>
      </c>
      <c r="AH2011" s="8">
        <f t="shared" si="218"/>
        <v>0.37999999999999973</v>
      </c>
      <c r="AJ2011" s="4">
        <f t="shared" si="219"/>
        <v>0.21599999999999997</v>
      </c>
      <c r="AK2011" s="4">
        <f t="shared" si="220"/>
        <v>8.826890732302059E-2</v>
      </c>
      <c r="AM2011" s="1">
        <f t="shared" si="223"/>
        <v>6.0510819597028392E-2</v>
      </c>
      <c r="AN2011" s="1">
        <f t="shared" si="224"/>
        <v>0.16591663907285092</v>
      </c>
    </row>
    <row r="2012" spans="31:40" ht="15" customHeight="1" x14ac:dyDescent="0.15">
      <c r="AE2012" s="1">
        <f>IF(COUNTIF(AE$2:AE2011,AE2011)=AE2011,AE2011-1,AE2011)</f>
        <v>78</v>
      </c>
      <c r="AF2012" s="6">
        <f t="shared" si="221"/>
        <v>0.22000000000000006</v>
      </c>
      <c r="AG2012" s="7">
        <f t="shared" si="222"/>
        <v>0.4100000000000002</v>
      </c>
      <c r="AH2012" s="8">
        <f t="shared" si="218"/>
        <v>0.36999999999999972</v>
      </c>
      <c r="AJ2012" s="4">
        <f t="shared" si="219"/>
        <v>0.21499999999999997</v>
      </c>
      <c r="AK2012" s="4">
        <f t="shared" si="220"/>
        <v>8.8020963412132655E-2</v>
      </c>
      <c r="AM2012" s="1">
        <f t="shared" si="223"/>
        <v>6.0540939467410189E-2</v>
      </c>
      <c r="AN2012" s="1">
        <f t="shared" si="224"/>
        <v>0.16597433774834761</v>
      </c>
    </row>
    <row r="2013" spans="31:40" ht="15" customHeight="1" x14ac:dyDescent="0.15">
      <c r="AE2013" s="1">
        <f>IF(COUNTIF(AE$2:AE2012,AE2012)=AE2012,AE2012-1,AE2012)</f>
        <v>78</v>
      </c>
      <c r="AF2013" s="6">
        <f t="shared" si="221"/>
        <v>0.22000000000000006</v>
      </c>
      <c r="AG2013" s="7">
        <f t="shared" si="222"/>
        <v>0.42000000000000021</v>
      </c>
      <c r="AH2013" s="8">
        <f t="shared" si="218"/>
        <v>0.35999999999999971</v>
      </c>
      <c r="AJ2013" s="4">
        <f t="shared" si="219"/>
        <v>0.21399999999999997</v>
      </c>
      <c r="AK2013" s="4">
        <f t="shared" si="220"/>
        <v>8.7806150126286689E-2</v>
      </c>
      <c r="AM2013" s="1">
        <f t="shared" si="223"/>
        <v>6.0571059337791985E-2</v>
      </c>
      <c r="AN2013" s="1">
        <f t="shared" si="224"/>
        <v>0.16603203642384429</v>
      </c>
    </row>
    <row r="2014" spans="31:40" ht="15" customHeight="1" x14ac:dyDescent="0.15">
      <c r="AE2014" s="1">
        <f>IF(COUNTIF(AE$2:AE2013,AE2013)=AE2013,AE2013-1,AE2013)</f>
        <v>78</v>
      </c>
      <c r="AF2014" s="6">
        <f t="shared" si="221"/>
        <v>0.22000000000000006</v>
      </c>
      <c r="AG2014" s="7">
        <f t="shared" si="222"/>
        <v>0.43000000000000022</v>
      </c>
      <c r="AH2014" s="8">
        <f t="shared" si="218"/>
        <v>0.3499999999999997</v>
      </c>
      <c r="AJ2014" s="4">
        <f t="shared" si="219"/>
        <v>0.21299999999999997</v>
      </c>
      <c r="AK2014" s="4">
        <f t="shared" si="220"/>
        <v>8.7624711126485302E-2</v>
      </c>
      <c r="AM2014" s="1">
        <f t="shared" si="223"/>
        <v>6.0601179208173782E-2</v>
      </c>
      <c r="AN2014" s="1">
        <f t="shared" si="224"/>
        <v>0.166089735099341</v>
      </c>
    </row>
    <row r="2015" spans="31:40" ht="15" customHeight="1" x14ac:dyDescent="0.15">
      <c r="AE2015" s="1">
        <f>IF(COUNTIF(AE$2:AE2014,AE2014)=AE2014,AE2014-1,AE2014)</f>
        <v>78</v>
      </c>
      <c r="AF2015" s="6">
        <f t="shared" si="221"/>
        <v>0.22000000000000006</v>
      </c>
      <c r="AG2015" s="7">
        <f t="shared" si="222"/>
        <v>0.44000000000000022</v>
      </c>
      <c r="AH2015" s="8">
        <f t="shared" si="218"/>
        <v>0.33999999999999969</v>
      </c>
      <c r="AJ2015" s="4">
        <f t="shared" si="219"/>
        <v>0.21199999999999997</v>
      </c>
      <c r="AK2015" s="4">
        <f t="shared" si="220"/>
        <v>8.7476854081522601E-2</v>
      </c>
      <c r="AM2015" s="1">
        <f t="shared" si="223"/>
        <v>6.0631299078555578E-2</v>
      </c>
      <c r="AN2015" s="1">
        <f t="shared" si="224"/>
        <v>0.16614743377483768</v>
      </c>
    </row>
    <row r="2016" spans="31:40" ht="15" customHeight="1" x14ac:dyDescent="0.15">
      <c r="AE2016" s="1">
        <f>IF(COUNTIF(AE$2:AE2015,AE2015)=AE2015,AE2015-1,AE2015)</f>
        <v>78</v>
      </c>
      <c r="AF2016" s="6">
        <f t="shared" si="221"/>
        <v>0.22000000000000006</v>
      </c>
      <c r="AG2016" s="7">
        <f t="shared" si="222"/>
        <v>0.45000000000000023</v>
      </c>
      <c r="AH2016" s="8">
        <f t="shared" si="218"/>
        <v>0.32999999999999968</v>
      </c>
      <c r="AJ2016" s="4">
        <f t="shared" si="219"/>
        <v>0.21099999999999997</v>
      </c>
      <c r="AK2016" s="4">
        <f t="shared" si="220"/>
        <v>8.7362749498856765E-2</v>
      </c>
      <c r="AM2016" s="1">
        <f t="shared" si="223"/>
        <v>6.0661418948937375E-2</v>
      </c>
      <c r="AN2016" s="1">
        <f t="shared" si="224"/>
        <v>0.16620513245033436</v>
      </c>
    </row>
    <row r="2017" spans="31:40" ht="15" customHeight="1" x14ac:dyDescent="0.15">
      <c r="AE2017" s="1">
        <f>IF(COUNTIF(AE$2:AE2016,AE2016)=AE2016,AE2016-1,AE2016)</f>
        <v>78</v>
      </c>
      <c r="AF2017" s="6">
        <f t="shared" si="221"/>
        <v>0.22000000000000006</v>
      </c>
      <c r="AG2017" s="7">
        <f t="shared" si="222"/>
        <v>0.46000000000000024</v>
      </c>
      <c r="AH2017" s="8">
        <f t="shared" si="218"/>
        <v>0.31999999999999967</v>
      </c>
      <c r="AJ2017" s="4">
        <f t="shared" si="219"/>
        <v>0.20999999999999996</v>
      </c>
      <c r="AK2017" s="4">
        <f t="shared" si="220"/>
        <v>8.7282529752522639E-2</v>
      </c>
      <c r="AM2017" s="1">
        <f t="shared" si="223"/>
        <v>6.0691538819319171E-2</v>
      </c>
      <c r="AN2017" s="1">
        <f t="shared" si="224"/>
        <v>0.16626283112583107</v>
      </c>
    </row>
    <row r="2018" spans="31:40" ht="15" customHeight="1" x14ac:dyDescent="0.15">
      <c r="AE2018" s="1">
        <f>IF(COUNTIF(AE$2:AE2017,AE2017)=AE2017,AE2017-1,AE2017)</f>
        <v>78</v>
      </c>
      <c r="AF2018" s="6">
        <f t="shared" si="221"/>
        <v>0.22000000000000006</v>
      </c>
      <c r="AG2018" s="7">
        <f t="shared" si="222"/>
        <v>0.47000000000000025</v>
      </c>
      <c r="AH2018" s="8">
        <f t="shared" si="218"/>
        <v>0.30999999999999966</v>
      </c>
      <c r="AJ2018" s="4">
        <f t="shared" si="219"/>
        <v>0.20899999999999996</v>
      </c>
      <c r="AK2018" s="4">
        <f t="shared" si="220"/>
        <v>8.7236288320858765E-2</v>
      </c>
      <c r="AM2018" s="1">
        <f t="shared" si="223"/>
        <v>6.0721658689700968E-2</v>
      </c>
      <c r="AN2018" s="1">
        <f t="shared" si="224"/>
        <v>0.16632052980132775</v>
      </c>
    </row>
    <row r="2019" spans="31:40" ht="15" customHeight="1" x14ac:dyDescent="0.15">
      <c r="AE2019" s="1">
        <f>IF(COUNTIF(AE$2:AE2018,AE2018)=AE2018,AE2018-1,AE2018)</f>
        <v>78</v>
      </c>
      <c r="AF2019" s="6">
        <f t="shared" si="221"/>
        <v>0.22000000000000006</v>
      </c>
      <c r="AG2019" s="7">
        <f t="shared" si="222"/>
        <v>0.48000000000000026</v>
      </c>
      <c r="AH2019" s="8">
        <f t="shared" si="218"/>
        <v>0.29999999999999966</v>
      </c>
      <c r="AJ2019" s="4">
        <f t="shared" si="219"/>
        <v>0.20799999999999996</v>
      </c>
      <c r="AK2019" s="4">
        <f t="shared" si="220"/>
        <v>8.7224079244208691E-2</v>
      </c>
      <c r="AM2019" s="1">
        <f t="shared" si="223"/>
        <v>6.0751778560082764E-2</v>
      </c>
      <c r="AN2019" s="1">
        <f t="shared" si="224"/>
        <v>0.16637822847682443</v>
      </c>
    </row>
    <row r="2020" spans="31:40" ht="15" customHeight="1" x14ac:dyDescent="0.15">
      <c r="AE2020" s="1">
        <f>IF(COUNTIF(AE$2:AE2019,AE2019)=AE2019,AE2019-1,AE2019)</f>
        <v>78</v>
      </c>
      <c r="AF2020" s="6">
        <f t="shared" si="221"/>
        <v>0.22000000000000006</v>
      </c>
      <c r="AG2020" s="7">
        <f t="shared" si="222"/>
        <v>0.49000000000000027</v>
      </c>
      <c r="AH2020" s="8">
        <f t="shared" si="218"/>
        <v>0.28999999999999965</v>
      </c>
      <c r="AJ2020" s="4">
        <f t="shared" si="219"/>
        <v>0.20699999999999996</v>
      </c>
      <c r="AK2020" s="4">
        <f t="shared" si="220"/>
        <v>8.7245916809900043E-2</v>
      </c>
      <c r="AM2020" s="1">
        <f t="shared" si="223"/>
        <v>6.0781898430464561E-2</v>
      </c>
      <c r="AN2020" s="1">
        <f t="shared" si="224"/>
        <v>0.16643592715232114</v>
      </c>
    </row>
    <row r="2021" spans="31:40" ht="15" customHeight="1" x14ac:dyDescent="0.15">
      <c r="AE2021" s="1">
        <f>IF(COUNTIF(AE$2:AE2020,AE2020)=AE2020,AE2020-1,AE2020)</f>
        <v>78</v>
      </c>
      <c r="AF2021" s="6">
        <f t="shared" si="221"/>
        <v>0.22000000000000006</v>
      </c>
      <c r="AG2021" s="7">
        <f t="shared" si="222"/>
        <v>0.50000000000000022</v>
      </c>
      <c r="AH2021" s="8">
        <f t="shared" si="218"/>
        <v>0.27999999999999969</v>
      </c>
      <c r="AJ2021" s="4">
        <f t="shared" si="219"/>
        <v>0.20599999999999996</v>
      </c>
      <c r="AK2021" s="4">
        <f t="shared" si="220"/>
        <v>8.7301775468772685E-2</v>
      </c>
      <c r="AM2021" s="1">
        <f t="shared" si="223"/>
        <v>6.0812018300846357E-2</v>
      </c>
      <c r="AN2021" s="1">
        <f t="shared" si="224"/>
        <v>0.16649362582781782</v>
      </c>
    </row>
    <row r="2022" spans="31:40" ht="15" customHeight="1" x14ac:dyDescent="0.15">
      <c r="AE2022" s="1">
        <f>IF(COUNTIF(AE$2:AE2021,AE2021)=AE2021,AE2021-1,AE2021)</f>
        <v>78</v>
      </c>
      <c r="AF2022" s="6">
        <f t="shared" si="221"/>
        <v>0.22000000000000006</v>
      </c>
      <c r="AG2022" s="7">
        <f t="shared" si="222"/>
        <v>0.51000000000000023</v>
      </c>
      <c r="AH2022" s="8">
        <f t="shared" si="218"/>
        <v>0.26999999999999968</v>
      </c>
      <c r="AJ2022" s="4">
        <f t="shared" si="219"/>
        <v>0.20499999999999996</v>
      </c>
      <c r="AK2022" s="4">
        <f t="shared" si="220"/>
        <v>8.7391589984391518E-2</v>
      </c>
      <c r="AM2022" s="1">
        <f t="shared" si="223"/>
        <v>6.0842138171228154E-2</v>
      </c>
      <c r="AN2022" s="1">
        <f t="shared" si="224"/>
        <v>0.1665513245033145</v>
      </c>
    </row>
    <row r="2023" spans="31:40" ht="15" customHeight="1" x14ac:dyDescent="0.15">
      <c r="AE2023" s="1">
        <f>IF(COUNTIF(AE$2:AE2022,AE2022)=AE2022,AE2022-1,AE2022)</f>
        <v>78</v>
      </c>
      <c r="AF2023" s="6">
        <f t="shared" si="221"/>
        <v>0.22000000000000006</v>
      </c>
      <c r="AG2023" s="7">
        <f t="shared" si="222"/>
        <v>0.52000000000000024</v>
      </c>
      <c r="AH2023" s="8">
        <f t="shared" si="218"/>
        <v>0.25999999999999968</v>
      </c>
      <c r="AJ2023" s="4">
        <f t="shared" si="219"/>
        <v>0.20399999999999996</v>
      </c>
      <c r="AK2023" s="4">
        <f t="shared" si="220"/>
        <v>8.7515255812915263E-2</v>
      </c>
      <c r="AM2023" s="1">
        <f t="shared" si="223"/>
        <v>6.087225804160995E-2</v>
      </c>
      <c r="AN2023" s="1">
        <f t="shared" si="224"/>
        <v>0.16660902317881121</v>
      </c>
    </row>
    <row r="2024" spans="31:40" ht="15" customHeight="1" x14ac:dyDescent="0.15">
      <c r="AE2024" s="1">
        <f>IF(COUNTIF(AE$2:AE2023,AE2023)=AE2023,AE2023-1,AE2023)</f>
        <v>78</v>
      </c>
      <c r="AF2024" s="6">
        <f t="shared" si="221"/>
        <v>0.22000000000000006</v>
      </c>
      <c r="AG2024" s="7">
        <f t="shared" si="222"/>
        <v>0.53000000000000025</v>
      </c>
      <c r="AH2024" s="8">
        <f t="shared" si="218"/>
        <v>0.24999999999999967</v>
      </c>
      <c r="AJ2024" s="4">
        <f t="shared" si="219"/>
        <v>0.20299999999999996</v>
      </c>
      <c r="AK2024" s="4">
        <f t="shared" si="220"/>
        <v>8.7672629708478569E-2</v>
      </c>
      <c r="AM2024" s="1">
        <f t="shared" si="223"/>
        <v>6.0902377911991747E-2</v>
      </c>
      <c r="AN2024" s="1">
        <f t="shared" si="224"/>
        <v>0.16666672185430789</v>
      </c>
    </row>
    <row r="2025" spans="31:40" ht="15" customHeight="1" x14ac:dyDescent="0.15">
      <c r="AE2025" s="1">
        <f>IF(COUNTIF(AE$2:AE2024,AE2024)=AE2024,AE2024-1,AE2024)</f>
        <v>78</v>
      </c>
      <c r="AF2025" s="6">
        <f t="shared" si="221"/>
        <v>0.22000000000000006</v>
      </c>
      <c r="AG2025" s="7">
        <f t="shared" si="222"/>
        <v>0.54000000000000026</v>
      </c>
      <c r="AH2025" s="8">
        <f t="shared" si="218"/>
        <v>0.23999999999999966</v>
      </c>
      <c r="AJ2025" s="4">
        <f t="shared" si="219"/>
        <v>0.20199999999999996</v>
      </c>
      <c r="AK2025" s="4">
        <f t="shared" si="220"/>
        <v>8.7863530545955179E-2</v>
      </c>
      <c r="AM2025" s="1">
        <f t="shared" si="223"/>
        <v>6.0932497782373543E-2</v>
      </c>
      <c r="AN2025" s="1">
        <f t="shared" si="224"/>
        <v>0.16672442052980457</v>
      </c>
    </row>
    <row r="2026" spans="31:40" ht="15" customHeight="1" x14ac:dyDescent="0.15">
      <c r="AE2026" s="1">
        <f>IF(COUNTIF(AE$2:AE2025,AE2025)=AE2025,AE2025-1,AE2025)</f>
        <v>78</v>
      </c>
      <c r="AF2026" s="6">
        <f t="shared" si="221"/>
        <v>0.22000000000000006</v>
      </c>
      <c r="AG2026" s="7">
        <f t="shared" si="222"/>
        <v>0.55000000000000027</v>
      </c>
      <c r="AH2026" s="8">
        <f t="shared" si="218"/>
        <v>0.22999999999999965</v>
      </c>
      <c r="AJ2026" s="4">
        <f t="shared" si="219"/>
        <v>0.20099999999999996</v>
      </c>
      <c r="AK2026" s="4">
        <f t="shared" si="220"/>
        <v>8.8087740350175858E-2</v>
      </c>
      <c r="AM2026" s="1">
        <f t="shared" si="223"/>
        <v>6.096261765275534E-2</v>
      </c>
      <c r="AN2026" s="1">
        <f t="shared" si="224"/>
        <v>0.16678211920530128</v>
      </c>
    </row>
    <row r="2027" spans="31:40" ht="15" customHeight="1" x14ac:dyDescent="0.15">
      <c r="AE2027" s="1">
        <f>IF(COUNTIF(AE$2:AE2026,AE2026)=AE2026,AE2026-1,AE2026)</f>
        <v>78</v>
      </c>
      <c r="AF2027" s="6">
        <f t="shared" si="221"/>
        <v>0.22000000000000006</v>
      </c>
      <c r="AG2027" s="7">
        <f t="shared" si="222"/>
        <v>0.56000000000000028</v>
      </c>
      <c r="AH2027" s="8">
        <f t="shared" si="218"/>
        <v>0.21999999999999964</v>
      </c>
      <c r="AJ2027" s="4">
        <f t="shared" si="219"/>
        <v>0.19999999999999996</v>
      </c>
      <c r="AK2027" s="4">
        <f t="shared" si="220"/>
        <v>8.8345005518138939E-2</v>
      </c>
      <c r="AM2027" s="1">
        <f t="shared" si="223"/>
        <v>6.0992737523137136E-2</v>
      </c>
      <c r="AN2027" s="1">
        <f t="shared" si="224"/>
        <v>0.16683981788079796</v>
      </c>
    </row>
    <row r="2028" spans="31:40" ht="15" customHeight="1" x14ac:dyDescent="0.15">
      <c r="AE2028" s="1">
        <f>IF(COUNTIF(AE$2:AE2027,AE2027)=AE2027,AE2027-1,AE2027)</f>
        <v>78</v>
      </c>
      <c r="AF2028" s="6">
        <f t="shared" si="221"/>
        <v>0.22000000000000006</v>
      </c>
      <c r="AG2028" s="7">
        <f t="shared" si="222"/>
        <v>0.57000000000000028</v>
      </c>
      <c r="AH2028" s="8">
        <f t="shared" si="218"/>
        <v>0.20999999999999963</v>
      </c>
      <c r="AJ2028" s="4">
        <f t="shared" si="219"/>
        <v>0.19899999999999995</v>
      </c>
      <c r="AK2028" s="4">
        <f t="shared" si="220"/>
        <v>8.8635038218528459E-2</v>
      </c>
      <c r="AM2028" s="1">
        <f t="shared" si="223"/>
        <v>6.1022857393518933E-2</v>
      </c>
      <c r="AN2028" s="1">
        <f t="shared" si="224"/>
        <v>0.16689751655629464</v>
      </c>
    </row>
    <row r="2029" spans="31:40" ht="15" customHeight="1" x14ac:dyDescent="0.15">
      <c r="AE2029" s="1">
        <f>IF(COUNTIF(AE$2:AE2028,AE2028)=AE2028,AE2028-1,AE2028)</f>
        <v>78</v>
      </c>
      <c r="AF2029" s="6">
        <f t="shared" si="221"/>
        <v>0.22000000000000006</v>
      </c>
      <c r="AG2029" s="7">
        <f t="shared" si="222"/>
        <v>0.58000000000000029</v>
      </c>
      <c r="AH2029" s="8">
        <f t="shared" si="218"/>
        <v>0.19999999999999962</v>
      </c>
      <c r="AJ2029" s="4">
        <f t="shared" si="219"/>
        <v>0.19799999999999995</v>
      </c>
      <c r="AK2029" s="4">
        <f t="shared" si="220"/>
        <v>8.8957517950986026E-2</v>
      </c>
      <c r="AM2029" s="1">
        <f t="shared" si="223"/>
        <v>6.1052977263900729E-2</v>
      </c>
      <c r="AN2029" s="1">
        <f t="shared" si="224"/>
        <v>0.16695521523179135</v>
      </c>
    </row>
    <row r="2030" spans="31:40" ht="15" customHeight="1" x14ac:dyDescent="0.15">
      <c r="AE2030" s="1">
        <f>IF(COUNTIF(AE$2:AE2029,AE2029)=AE2029,AE2029-1,AE2029)</f>
        <v>78</v>
      </c>
      <c r="AF2030" s="6">
        <f t="shared" si="221"/>
        <v>0.22000000000000006</v>
      </c>
      <c r="AG2030" s="7">
        <f t="shared" si="222"/>
        <v>0.5900000000000003</v>
      </c>
      <c r="AH2030" s="8">
        <f t="shared" si="218"/>
        <v>0.18999999999999961</v>
      </c>
      <c r="AJ2030" s="4">
        <f t="shared" si="219"/>
        <v>0.19699999999999995</v>
      </c>
      <c r="AK2030" s="4">
        <f t="shared" si="220"/>
        <v>8.9312093246099664E-2</v>
      </c>
      <c r="AM2030" s="1">
        <f t="shared" si="223"/>
        <v>6.1083097134282525E-2</v>
      </c>
      <c r="AN2030" s="1">
        <f t="shared" si="224"/>
        <v>0.16701291390728806</v>
      </c>
    </row>
    <row r="2031" spans="31:40" ht="15" customHeight="1" x14ac:dyDescent="0.15">
      <c r="AE2031" s="1">
        <f>IF(COUNTIF(AE$2:AE2030,AE2030)=AE2030,AE2030-1,AE2030)</f>
        <v>78</v>
      </c>
      <c r="AF2031" s="6">
        <f t="shared" si="221"/>
        <v>0.22000000000000006</v>
      </c>
      <c r="AG2031" s="7">
        <f t="shared" si="222"/>
        <v>0.60000000000000031</v>
      </c>
      <c r="AH2031" s="8">
        <f t="shared" si="218"/>
        <v>0.1799999999999996</v>
      </c>
      <c r="AJ2031" s="4">
        <f t="shared" si="219"/>
        <v>0.19599999999999995</v>
      </c>
      <c r="AK2031" s="4">
        <f t="shared" si="220"/>
        <v>8.9698383485991545E-2</v>
      </c>
      <c r="AM2031" s="1">
        <f t="shared" si="223"/>
        <v>6.1113217004664322E-2</v>
      </c>
      <c r="AN2031" s="1">
        <f t="shared" si="224"/>
        <v>0.16707061258278472</v>
      </c>
    </row>
    <row r="2032" spans="31:40" ht="15" customHeight="1" x14ac:dyDescent="0.15">
      <c r="AE2032" s="1">
        <f>IF(COUNTIF(AE$2:AE2031,AE2031)=AE2031,AE2031-1,AE2031)</f>
        <v>78</v>
      </c>
      <c r="AF2032" s="6">
        <f t="shared" si="221"/>
        <v>0.22000000000000006</v>
      </c>
      <c r="AG2032" s="7">
        <f t="shared" si="222"/>
        <v>0.61000000000000032</v>
      </c>
      <c r="AH2032" s="8">
        <f t="shared" si="218"/>
        <v>0.1699999999999996</v>
      </c>
      <c r="AJ2032" s="4">
        <f t="shared" si="219"/>
        <v>0.19499999999999995</v>
      </c>
      <c r="AK2032" s="4">
        <f t="shared" si="220"/>
        <v>9.0115980824712782E-2</v>
      </c>
      <c r="AM2032" s="1">
        <f t="shared" si="223"/>
        <v>6.1143336875046118E-2</v>
      </c>
      <c r="AN2032" s="1">
        <f t="shared" si="224"/>
        <v>0.16712831125828143</v>
      </c>
    </row>
    <row r="2033" spans="31:40" ht="15" customHeight="1" x14ac:dyDescent="0.15">
      <c r="AE2033" s="1">
        <f>IF(COUNTIF(AE$2:AE2032,AE2032)=AE2032,AE2032-1,AE2032)</f>
        <v>78</v>
      </c>
      <c r="AF2033" s="6">
        <f t="shared" si="221"/>
        <v>0.22000000000000006</v>
      </c>
      <c r="AG2033" s="7">
        <f t="shared" si="222"/>
        <v>0.62000000000000033</v>
      </c>
      <c r="AH2033" s="8">
        <f t="shared" si="218"/>
        <v>0.15999999999999959</v>
      </c>
      <c r="AJ2033" s="4">
        <f t="shared" si="219"/>
        <v>0.19399999999999995</v>
      </c>
      <c r="AK2033" s="4">
        <f t="shared" si="220"/>
        <v>9.05644521873787E-2</v>
      </c>
      <c r="AM2033" s="1">
        <f t="shared" si="223"/>
        <v>6.1173456745427915E-2</v>
      </c>
      <c r="AN2033" s="1">
        <f t="shared" si="224"/>
        <v>0.16718600993377813</v>
      </c>
    </row>
    <row r="2034" spans="31:40" ht="15" customHeight="1" x14ac:dyDescent="0.15">
      <c r="AE2034" s="1">
        <f>IF(COUNTIF(AE$2:AE2033,AE2033)=AE2033,AE2033-1,AE2033)</f>
        <v>78</v>
      </c>
      <c r="AF2034" s="6">
        <f t="shared" si="221"/>
        <v>0.22000000000000006</v>
      </c>
      <c r="AG2034" s="7">
        <f t="shared" si="222"/>
        <v>0.63000000000000034</v>
      </c>
      <c r="AH2034" s="8">
        <f t="shared" si="218"/>
        <v>0.14999999999999958</v>
      </c>
      <c r="AJ2034" s="4">
        <f t="shared" si="219"/>
        <v>0.19299999999999995</v>
      </c>
      <c r="AK2034" s="4">
        <f t="shared" si="220"/>
        <v>9.1043341327084443E-2</v>
      </c>
      <c r="AM2034" s="1">
        <f t="shared" si="223"/>
        <v>6.1203576615809711E-2</v>
      </c>
      <c r="AN2034" s="1">
        <f t="shared" si="224"/>
        <v>0.16724370860927479</v>
      </c>
    </row>
    <row r="2035" spans="31:40" ht="15" customHeight="1" x14ac:dyDescent="0.15">
      <c r="AE2035" s="1">
        <f>IF(COUNTIF(AE$2:AE2034,AE2034)=AE2034,AE2034-1,AE2034)</f>
        <v>78</v>
      </c>
      <c r="AF2035" s="6">
        <f t="shared" si="221"/>
        <v>0.22000000000000006</v>
      </c>
      <c r="AG2035" s="7">
        <f t="shared" si="222"/>
        <v>0.64000000000000035</v>
      </c>
      <c r="AH2035" s="8">
        <f t="shared" si="218"/>
        <v>0.13999999999999957</v>
      </c>
      <c r="AJ2035" s="4">
        <f t="shared" si="219"/>
        <v>0.19199999999999995</v>
      </c>
      <c r="AK2035" s="4">
        <f t="shared" si="220"/>
        <v>9.1552170919099479E-2</v>
      </c>
      <c r="AM2035" s="1">
        <f t="shared" si="223"/>
        <v>6.1233696486191508E-2</v>
      </c>
      <c r="AN2035" s="1">
        <f t="shared" si="224"/>
        <v>0.1673014072847715</v>
      </c>
    </row>
    <row r="2036" spans="31:40" ht="15" customHeight="1" x14ac:dyDescent="0.15">
      <c r="AE2036" s="1">
        <f>IF(COUNTIF(AE$2:AE2035,AE2035)=AE2035,AE2035-1,AE2035)</f>
        <v>78</v>
      </c>
      <c r="AF2036" s="6">
        <f t="shared" si="221"/>
        <v>0.22000000000000006</v>
      </c>
      <c r="AG2036" s="7">
        <f t="shared" si="222"/>
        <v>0.65000000000000036</v>
      </c>
      <c r="AH2036" s="8">
        <f t="shared" si="218"/>
        <v>0.12999999999999956</v>
      </c>
      <c r="AJ2036" s="4">
        <f t="shared" si="219"/>
        <v>0.19099999999999995</v>
      </c>
      <c r="AK2036" s="4">
        <f t="shared" si="220"/>
        <v>9.2090444672615221E-2</v>
      </c>
      <c r="AM2036" s="1">
        <f t="shared" si="223"/>
        <v>6.1263816356573304E-2</v>
      </c>
      <c r="AN2036" s="1">
        <f t="shared" si="224"/>
        <v>0.16735910596026821</v>
      </c>
    </row>
    <row r="2037" spans="31:40" ht="15" customHeight="1" x14ac:dyDescent="0.15">
      <c r="AE2037" s="1">
        <f>IF(COUNTIF(AE$2:AE2036,AE2036)=AE2036,AE2036-1,AE2036)</f>
        <v>78</v>
      </c>
      <c r="AF2037" s="6">
        <f t="shared" si="221"/>
        <v>0.22000000000000006</v>
      </c>
      <c r="AG2037" s="7">
        <f t="shared" si="222"/>
        <v>0.66000000000000036</v>
      </c>
      <c r="AH2037" s="8">
        <f t="shared" si="218"/>
        <v>0.11999999999999955</v>
      </c>
      <c r="AJ2037" s="4">
        <f t="shared" si="219"/>
        <v>0.18999999999999995</v>
      </c>
      <c r="AK2037" s="4">
        <f t="shared" si="220"/>
        <v>9.2657649441371018E-2</v>
      </c>
      <c r="AM2037" s="1">
        <f t="shared" si="223"/>
        <v>6.1293936226955101E-2</v>
      </c>
      <c r="AN2037" s="1">
        <f t="shared" si="224"/>
        <v>0.16741680463576489</v>
      </c>
    </row>
    <row r="2038" spans="31:40" ht="15" customHeight="1" x14ac:dyDescent="0.15">
      <c r="AE2038" s="1">
        <f>IF(COUNTIF(AE$2:AE2037,AE2037)=AE2037,AE2037-1,AE2037)</f>
        <v>78</v>
      </c>
      <c r="AF2038" s="6">
        <f t="shared" si="221"/>
        <v>0.22000000000000006</v>
      </c>
      <c r="AG2038" s="7">
        <f t="shared" si="222"/>
        <v>0.67000000000000037</v>
      </c>
      <c r="AH2038" s="8">
        <f t="shared" si="218"/>
        <v>0.10999999999999954</v>
      </c>
      <c r="AJ2038" s="4">
        <f t="shared" si="219"/>
        <v>0.18899999999999995</v>
      </c>
      <c r="AK2038" s="4">
        <f t="shared" si="220"/>
        <v>9.3253257315763532E-2</v>
      </c>
      <c r="AM2038" s="1">
        <f t="shared" si="223"/>
        <v>6.1324056097336897E-2</v>
      </c>
      <c r="AN2038" s="1">
        <f t="shared" si="224"/>
        <v>0.16747450331126157</v>
      </c>
    </row>
    <row r="2039" spans="31:40" ht="15" customHeight="1" x14ac:dyDescent="0.15">
      <c r="AE2039" s="1">
        <f>IF(COUNTIF(AE$2:AE2038,AE2038)=AE2038,AE2038-1,AE2038)</f>
        <v>78</v>
      </c>
      <c r="AF2039" s="6">
        <f t="shared" si="221"/>
        <v>0.22000000000000006</v>
      </c>
      <c r="AG2039" s="7">
        <f t="shared" si="222"/>
        <v>0.68000000000000038</v>
      </c>
      <c r="AH2039" s="8">
        <f t="shared" si="218"/>
        <v>9.9999999999999534E-2</v>
      </c>
      <c r="AJ2039" s="4">
        <f t="shared" si="219"/>
        <v>0.18799999999999994</v>
      </c>
      <c r="AK2039" s="4">
        <f t="shared" si="220"/>
        <v>9.3876727680506658E-2</v>
      </c>
      <c r="AM2039" s="1">
        <f t="shared" si="223"/>
        <v>6.1354175967718694E-2</v>
      </c>
      <c r="AN2039" s="1">
        <f t="shared" si="224"/>
        <v>0.16753220198675828</v>
      </c>
    </row>
    <row r="2040" spans="31:40" ht="15" customHeight="1" x14ac:dyDescent="0.15">
      <c r="AE2040" s="1">
        <f>IF(COUNTIF(AE$2:AE2039,AE2039)=AE2039,AE2039-1,AE2039)</f>
        <v>78</v>
      </c>
      <c r="AF2040" s="6">
        <f t="shared" si="221"/>
        <v>0.22000000000000006</v>
      </c>
      <c r="AG2040" s="7">
        <f t="shared" si="222"/>
        <v>0.69000000000000039</v>
      </c>
      <c r="AH2040" s="8">
        <f t="shared" si="218"/>
        <v>8.9999999999999525E-2</v>
      </c>
      <c r="AJ2040" s="4">
        <f t="shared" si="219"/>
        <v>0.18699999999999994</v>
      </c>
      <c r="AK2040" s="4">
        <f t="shared" si="220"/>
        <v>9.4527509223505959E-2</v>
      </c>
      <c r="AM2040" s="1">
        <f t="shared" si="223"/>
        <v>6.138429583810049E-2</v>
      </c>
      <c r="AN2040" s="1">
        <f t="shared" si="224"/>
        <v>0.16758990066225496</v>
      </c>
    </row>
    <row r="2041" spans="31:40" ht="15" customHeight="1" x14ac:dyDescent="0.15">
      <c r="AE2041" s="1">
        <f>IF(COUNTIF(AE$2:AE2040,AE2040)=AE2040,AE2040-1,AE2040)</f>
        <v>78</v>
      </c>
      <c r="AF2041" s="6">
        <f t="shared" si="221"/>
        <v>0.22000000000000006</v>
      </c>
      <c r="AG2041" s="7">
        <f t="shared" si="222"/>
        <v>0.7000000000000004</v>
      </c>
      <c r="AH2041" s="8">
        <f t="shared" si="218"/>
        <v>7.9999999999999516E-2</v>
      </c>
      <c r="AJ2041" s="4">
        <f t="shared" si="219"/>
        <v>0.18599999999999994</v>
      </c>
      <c r="AK2041" s="4">
        <f t="shared" si="220"/>
        <v>9.5205041883295261E-2</v>
      </c>
      <c r="AM2041" s="1">
        <f t="shared" si="223"/>
        <v>6.1414415708482287E-2</v>
      </c>
      <c r="AN2041" s="1">
        <f t="shared" si="224"/>
        <v>0.16764759933775164</v>
      </c>
    </row>
    <row r="2042" spans="31:40" ht="15" customHeight="1" x14ac:dyDescent="0.15">
      <c r="AE2042" s="1">
        <f>IF(COUNTIF(AE$2:AE2041,AE2041)=AE2041,AE2041-1,AE2041)</f>
        <v>78</v>
      </c>
      <c r="AF2042" s="6">
        <f t="shared" si="221"/>
        <v>0.22000000000000006</v>
      </c>
      <c r="AG2042" s="7">
        <f t="shared" si="222"/>
        <v>0.71000000000000041</v>
      </c>
      <c r="AH2042" s="8">
        <f t="shared" si="218"/>
        <v>6.9999999999999507E-2</v>
      </c>
      <c r="AJ2042" s="4">
        <f t="shared" si="219"/>
        <v>0.18499999999999994</v>
      </c>
      <c r="AK2042" s="4">
        <f t="shared" si="220"/>
        <v>9.5908758724112392E-2</v>
      </c>
      <c r="AM2042" s="1">
        <f t="shared" si="223"/>
        <v>6.1444535578864083E-2</v>
      </c>
      <c r="AN2042" s="1">
        <f t="shared" si="224"/>
        <v>0.16770529801324835</v>
      </c>
    </row>
    <row r="2043" spans="31:40" ht="15" customHeight="1" x14ac:dyDescent="0.15">
      <c r="AE2043" s="1">
        <f>IF(COUNTIF(AE$2:AE2042,AE2042)=AE2042,AE2042-1,AE2042)</f>
        <v>78</v>
      </c>
      <c r="AF2043" s="6">
        <f t="shared" si="221"/>
        <v>0.22000000000000006</v>
      </c>
      <c r="AG2043" s="7">
        <f t="shared" si="222"/>
        <v>0.72000000000000042</v>
      </c>
      <c r="AH2043" s="8">
        <f t="shared" si="218"/>
        <v>5.9999999999999498E-2</v>
      </c>
      <c r="AJ2043" s="4">
        <f t="shared" si="219"/>
        <v>0.18399999999999994</v>
      </c>
      <c r="AK2043" s="4">
        <f t="shared" si="220"/>
        <v>9.663808772942481E-2</v>
      </c>
      <c r="AM2043" s="1">
        <f t="shared" si="223"/>
        <v>6.147465544924588E-2</v>
      </c>
      <c r="AN2043" s="1">
        <f t="shared" si="224"/>
        <v>0.16776299668874503</v>
      </c>
    </row>
    <row r="2044" spans="31:40" ht="15" customHeight="1" x14ac:dyDescent="0.15">
      <c r="AE2044" s="1">
        <f>IF(COUNTIF(AE$2:AE2043,AE2043)=AE2043,AE2043-1,AE2043)</f>
        <v>78</v>
      </c>
      <c r="AF2044" s="6">
        <f t="shared" si="221"/>
        <v>0.22000000000000006</v>
      </c>
      <c r="AG2044" s="7">
        <f t="shared" si="222"/>
        <v>0.73000000000000043</v>
      </c>
      <c r="AH2044" s="8">
        <f t="shared" si="218"/>
        <v>4.9999999999999489E-2</v>
      </c>
      <c r="AJ2044" s="4">
        <f t="shared" si="219"/>
        <v>0.18299999999999994</v>
      </c>
      <c r="AK2044" s="4">
        <f t="shared" si="220"/>
        <v>9.7392453506419091E-2</v>
      </c>
      <c r="AM2044" s="1">
        <f t="shared" si="223"/>
        <v>6.1504775319627676E-2</v>
      </c>
      <c r="AN2044" s="1">
        <f t="shared" si="224"/>
        <v>0.16782069536424171</v>
      </c>
    </row>
    <row r="2045" spans="31:40" ht="15" customHeight="1" x14ac:dyDescent="0.15">
      <c r="AE2045" s="1">
        <f>IF(COUNTIF(AE$2:AE2044,AE2044)=AE2044,AE2044-1,AE2044)</f>
        <v>78</v>
      </c>
      <c r="AF2045" s="6">
        <f t="shared" si="221"/>
        <v>0.22000000000000006</v>
      </c>
      <c r="AG2045" s="7">
        <f t="shared" si="222"/>
        <v>0.74000000000000044</v>
      </c>
      <c r="AH2045" s="8">
        <f t="shared" si="218"/>
        <v>3.999999999999948E-2</v>
      </c>
      <c r="AJ2045" s="4">
        <f t="shared" si="219"/>
        <v>0.18199999999999994</v>
      </c>
      <c r="AK2045" s="4">
        <f t="shared" si="220"/>
        <v>9.8171278895611863E-2</v>
      </c>
      <c r="AM2045" s="1">
        <f t="shared" si="223"/>
        <v>6.1534895190009473E-2</v>
      </c>
      <c r="AN2045" s="1">
        <f t="shared" si="224"/>
        <v>0.16787839403973842</v>
      </c>
    </row>
    <row r="2046" spans="31:40" ht="15" customHeight="1" x14ac:dyDescent="0.15">
      <c r="AE2046" s="1">
        <f>IF(COUNTIF(AE$2:AE2045,AE2045)=AE2045,AE2045-1,AE2045)</f>
        <v>78</v>
      </c>
      <c r="AF2046" s="6">
        <f t="shared" si="221"/>
        <v>0.22000000000000006</v>
      </c>
      <c r="AG2046" s="7">
        <f t="shared" si="222"/>
        <v>0.75000000000000044</v>
      </c>
      <c r="AH2046" s="8">
        <f t="shared" ref="AH2046:AH2109" si="225">1-AF2046-AG2046</f>
        <v>2.9999999999999472E-2</v>
      </c>
      <c r="AJ2046" s="4">
        <f t="shared" ref="AJ2046:AJ2109" si="226">AF2046*$C$4+AG2046*$C$5+AH2046*$C$6</f>
        <v>0.18099999999999994</v>
      </c>
      <c r="AK2046" s="4">
        <f t="shared" si="220"/>
        <v>9.8973986481297238E-2</v>
      </c>
      <c r="AM2046" s="1">
        <f t="shared" si="223"/>
        <v>6.1565015060391269E-2</v>
      </c>
      <c r="AN2046" s="1">
        <f t="shared" si="224"/>
        <v>0.1679360927152351</v>
      </c>
    </row>
    <row r="2047" spans="31:40" ht="15" customHeight="1" x14ac:dyDescent="0.15">
      <c r="AE2047" s="1">
        <f>IF(COUNTIF(AE$2:AE2046,AE2046)=AE2046,AE2046-1,AE2046)</f>
        <v>78</v>
      </c>
      <c r="AF2047" s="6">
        <f t="shared" si="221"/>
        <v>0.22000000000000006</v>
      </c>
      <c r="AG2047" s="7">
        <f t="shared" si="222"/>
        <v>0.76000000000000045</v>
      </c>
      <c r="AH2047" s="8">
        <f t="shared" si="225"/>
        <v>1.9999999999999463E-2</v>
      </c>
      <c r="AJ2047" s="4">
        <f t="shared" si="226"/>
        <v>0.17999999999999994</v>
      </c>
      <c r="AK2047" s="4">
        <f t="shared" si="220"/>
        <v>9.9800000000000041E-2</v>
      </c>
      <c r="AM2047" s="1">
        <f t="shared" si="223"/>
        <v>6.1595134930773066E-2</v>
      </c>
      <c r="AN2047" s="1">
        <f t="shared" si="224"/>
        <v>0.16799379139073178</v>
      </c>
    </row>
    <row r="2048" spans="31:40" ht="15" customHeight="1" x14ac:dyDescent="0.15">
      <c r="AE2048" s="1">
        <f>IF(COUNTIF(AE$2:AE2047,AE2047)=AE2047,AE2047-1,AE2047)</f>
        <v>78</v>
      </c>
      <c r="AF2048" s="6">
        <f t="shared" si="221"/>
        <v>0.22000000000000006</v>
      </c>
      <c r="AG2048" s="7">
        <f t="shared" si="222"/>
        <v>0.77000000000000046</v>
      </c>
      <c r="AH2048" s="8">
        <f t="shared" si="225"/>
        <v>9.9999999999994538E-3</v>
      </c>
      <c r="AJ2048" s="4">
        <f t="shared" si="226"/>
        <v>0.17899999999999994</v>
      </c>
      <c r="AK2048" s="4">
        <f t="shared" si="220"/>
        <v>0.10064874564543767</v>
      </c>
      <c r="AM2048" s="1">
        <f t="shared" si="223"/>
        <v>6.1625254801154862E-2</v>
      </c>
      <c r="AN2048" s="1">
        <f t="shared" si="224"/>
        <v>0.16805149006622849</v>
      </c>
    </row>
    <row r="2049" spans="31:40" ht="15" customHeight="1" x14ac:dyDescent="0.15">
      <c r="AE2049" s="1">
        <f>IF(COUNTIF(AE$2:AE2048,AE2048)=AE2048,AE2048-1,AE2048)</f>
        <v>77</v>
      </c>
      <c r="AF2049" s="6">
        <f t="shared" si="221"/>
        <v>0.23000000000000007</v>
      </c>
      <c r="AG2049" s="7">
        <f t="shared" si="222"/>
        <v>0</v>
      </c>
      <c r="AH2049" s="8">
        <f t="shared" si="225"/>
        <v>0.76999999999999991</v>
      </c>
      <c r="AJ2049" s="4">
        <f t="shared" si="226"/>
        <v>0.25399999999999995</v>
      </c>
      <c r="AK2049" s="4">
        <f t="shared" si="220"/>
        <v>0.11875963118837982</v>
      </c>
      <c r="AM2049" s="1">
        <f t="shared" si="223"/>
        <v>6.1655374671536659E-2</v>
      </c>
      <c r="AN2049" s="1">
        <f t="shared" si="224"/>
        <v>0.16810918874172517</v>
      </c>
    </row>
    <row r="2050" spans="31:40" ht="15" customHeight="1" x14ac:dyDescent="0.15">
      <c r="AE2050" s="1">
        <f>IF(COUNTIF(AE$2:AE2049,AE2049)=AE2049,AE2049-1,AE2049)</f>
        <v>77</v>
      </c>
      <c r="AF2050" s="6">
        <f t="shared" si="221"/>
        <v>0.23000000000000007</v>
      </c>
      <c r="AG2050" s="7">
        <f t="shared" si="222"/>
        <v>0.01</v>
      </c>
      <c r="AH2050" s="8">
        <f t="shared" si="225"/>
        <v>0.7599999999999999</v>
      </c>
      <c r="AJ2050" s="4">
        <f t="shared" si="226"/>
        <v>0.25299999999999995</v>
      </c>
      <c r="AK2050" s="4">
        <f t="shared" ref="AK2050:AK2113" si="227">SQRT(AF2050^2*E$4+AG2050^2*F$5+AH2050^2*G$6+2*AF2050*AG2050*E$5+2*AF2050*AH2050*E$6+2*AG2050*AH2050*F$6)</f>
        <v>0.11758741429251686</v>
      </c>
      <c r="AM2050" s="1">
        <f t="shared" si="223"/>
        <v>6.1685494541918455E-2</v>
      </c>
      <c r="AN2050" s="1">
        <f t="shared" si="224"/>
        <v>0.16816688741722186</v>
      </c>
    </row>
    <row r="2051" spans="31:40" ht="15" customHeight="1" x14ac:dyDescent="0.15">
      <c r="AE2051" s="1">
        <f>IF(COUNTIF(AE$2:AE2050,AE2050)=AE2050,AE2050-1,AE2050)</f>
        <v>77</v>
      </c>
      <c r="AF2051" s="6">
        <f t="shared" ref="AF2051:AF2114" si="228">IF(AE2051=AE2050,AF2050,AF2050+0.01*(1-3*M$39))</f>
        <v>0.23000000000000007</v>
      </c>
      <c r="AG2051" s="7">
        <f t="shared" ref="AG2051:AG2114" si="229">IF(AE2051=AE2050,AG2050+0.01*(1-3*M$39),M$39)</f>
        <v>0.02</v>
      </c>
      <c r="AH2051" s="8">
        <f t="shared" si="225"/>
        <v>0.74999999999999989</v>
      </c>
      <c r="AJ2051" s="4">
        <f t="shared" si="226"/>
        <v>0.25199999999999995</v>
      </c>
      <c r="AK2051" s="4">
        <f t="shared" si="227"/>
        <v>0.11642890534570871</v>
      </c>
      <c r="AM2051" s="1">
        <f t="shared" si="223"/>
        <v>6.1715614412300251E-2</v>
      </c>
      <c r="AN2051" s="1">
        <f t="shared" si="224"/>
        <v>0.16822458609271856</v>
      </c>
    </row>
    <row r="2052" spans="31:40" ht="15" customHeight="1" x14ac:dyDescent="0.15">
      <c r="AE2052" s="1">
        <f>IF(COUNTIF(AE$2:AE2051,AE2051)=AE2051,AE2051-1,AE2051)</f>
        <v>77</v>
      </c>
      <c r="AF2052" s="6">
        <f t="shared" si="228"/>
        <v>0.23000000000000007</v>
      </c>
      <c r="AG2052" s="7">
        <f t="shared" si="229"/>
        <v>0.03</v>
      </c>
      <c r="AH2052" s="8">
        <f t="shared" si="225"/>
        <v>0.73999999999999988</v>
      </c>
      <c r="AJ2052" s="4">
        <f t="shared" si="226"/>
        <v>0.25099999999999995</v>
      </c>
      <c r="AK2052" s="4">
        <f t="shared" si="227"/>
        <v>0.1152845176075261</v>
      </c>
      <c r="AM2052" s="1">
        <f t="shared" ref="AM2052:AM2115" si="230">AM2051+0.0003*Z$34</f>
        <v>6.1745734282682048E-2</v>
      </c>
      <c r="AN2052" s="1">
        <f t="shared" ref="AN2052:AN2115" si="231">F$37*AM2052+C$7</f>
        <v>0.16828228476821525</v>
      </c>
    </row>
    <row r="2053" spans="31:40" ht="15" customHeight="1" x14ac:dyDescent="0.15">
      <c r="AE2053" s="1">
        <f>IF(COUNTIF(AE$2:AE2052,AE2052)=AE2052,AE2052-1,AE2052)</f>
        <v>77</v>
      </c>
      <c r="AF2053" s="6">
        <f t="shared" si="228"/>
        <v>0.23000000000000007</v>
      </c>
      <c r="AG2053" s="7">
        <f t="shared" si="229"/>
        <v>0.04</v>
      </c>
      <c r="AH2053" s="8">
        <f t="shared" si="225"/>
        <v>0.72999999999999987</v>
      </c>
      <c r="AJ2053" s="4">
        <f t="shared" si="226"/>
        <v>0.24999999999999994</v>
      </c>
      <c r="AK2053" s="4">
        <f t="shared" si="227"/>
        <v>0.11415467576932622</v>
      </c>
      <c r="AM2053" s="1">
        <f t="shared" si="230"/>
        <v>6.1775854153063844E-2</v>
      </c>
      <c r="AN2053" s="1">
        <f t="shared" si="231"/>
        <v>0.16833998344371193</v>
      </c>
    </row>
    <row r="2054" spans="31:40" ht="15" customHeight="1" x14ac:dyDescent="0.15">
      <c r="AE2054" s="1">
        <f>IF(COUNTIF(AE$2:AE2053,AE2053)=AE2053,AE2053-1,AE2053)</f>
        <v>77</v>
      </c>
      <c r="AF2054" s="6">
        <f t="shared" si="228"/>
        <v>0.23000000000000007</v>
      </c>
      <c r="AG2054" s="7">
        <f t="shared" si="229"/>
        <v>0.05</v>
      </c>
      <c r="AH2054" s="8">
        <f t="shared" si="225"/>
        <v>0.71999999999999986</v>
      </c>
      <c r="AJ2054" s="4">
        <f t="shared" si="226"/>
        <v>0.24899999999999994</v>
      </c>
      <c r="AK2054" s="4">
        <f t="shared" si="227"/>
        <v>0.1130398159941885</v>
      </c>
      <c r="AM2054" s="1">
        <f t="shared" si="230"/>
        <v>6.1805974023445641E-2</v>
      </c>
      <c r="AN2054" s="1">
        <f t="shared" si="231"/>
        <v>0.16839768211920864</v>
      </c>
    </row>
    <row r="2055" spans="31:40" ht="15" customHeight="1" x14ac:dyDescent="0.15">
      <c r="AE2055" s="1">
        <f>IF(COUNTIF(AE$2:AE2054,AE2054)=AE2054,AE2054-1,AE2054)</f>
        <v>77</v>
      </c>
      <c r="AF2055" s="6">
        <f t="shared" si="228"/>
        <v>0.23000000000000007</v>
      </c>
      <c r="AG2055" s="7">
        <f t="shared" si="229"/>
        <v>6.0000000000000005E-2</v>
      </c>
      <c r="AH2055" s="8">
        <f t="shared" si="225"/>
        <v>0.70999999999999985</v>
      </c>
      <c r="AJ2055" s="4">
        <f t="shared" si="226"/>
        <v>0.24799999999999994</v>
      </c>
      <c r="AK2055" s="4">
        <f t="shared" si="227"/>
        <v>0.11194038592036386</v>
      </c>
      <c r="AM2055" s="1">
        <f t="shared" si="230"/>
        <v>6.1836093893827437E-2</v>
      </c>
      <c r="AN2055" s="1">
        <f t="shared" si="231"/>
        <v>0.16845538079470532</v>
      </c>
    </row>
    <row r="2056" spans="31:40" ht="15" customHeight="1" x14ac:dyDescent="0.15">
      <c r="AE2056" s="1">
        <f>IF(COUNTIF(AE$2:AE2055,AE2055)=AE2055,AE2055-1,AE2055)</f>
        <v>77</v>
      </c>
      <c r="AF2056" s="6">
        <f t="shared" si="228"/>
        <v>0.23000000000000007</v>
      </c>
      <c r="AG2056" s="7">
        <f t="shared" si="229"/>
        <v>7.0000000000000007E-2</v>
      </c>
      <c r="AH2056" s="8">
        <f t="shared" si="225"/>
        <v>0.7</v>
      </c>
      <c r="AJ2056" s="4">
        <f t="shared" si="226"/>
        <v>0.247</v>
      </c>
      <c r="AK2056" s="4">
        <f t="shared" si="227"/>
        <v>0.11085684462404656</v>
      </c>
      <c r="AM2056" s="1">
        <f t="shared" si="230"/>
        <v>6.1866213764209234E-2</v>
      </c>
      <c r="AN2056" s="1">
        <f t="shared" si="231"/>
        <v>0.168513079470202</v>
      </c>
    </row>
    <row r="2057" spans="31:40" ht="15" customHeight="1" x14ac:dyDescent="0.15">
      <c r="AE2057" s="1">
        <f>IF(COUNTIF(AE$2:AE2056,AE2056)=AE2056,AE2056-1,AE2056)</f>
        <v>77</v>
      </c>
      <c r="AF2057" s="6">
        <f t="shared" si="228"/>
        <v>0.23000000000000007</v>
      </c>
      <c r="AG2057" s="7">
        <f t="shared" si="229"/>
        <v>0.08</v>
      </c>
      <c r="AH2057" s="8">
        <f t="shared" si="225"/>
        <v>0.69</v>
      </c>
      <c r="AJ2057" s="4">
        <f t="shared" si="226"/>
        <v>0.246</v>
      </c>
      <c r="AK2057" s="4">
        <f t="shared" si="227"/>
        <v>0.10978966253705309</v>
      </c>
      <c r="AM2057" s="1">
        <f t="shared" si="230"/>
        <v>6.189633363459103E-2</v>
      </c>
      <c r="AN2057" s="1">
        <f t="shared" si="231"/>
        <v>0.16857077814569871</v>
      </c>
    </row>
    <row r="2058" spans="31:40" ht="15" customHeight="1" x14ac:dyDescent="0.15">
      <c r="AE2058" s="1">
        <f>IF(COUNTIF(AE$2:AE2057,AE2057)=AE2057,AE2057-1,AE2057)</f>
        <v>77</v>
      </c>
      <c r="AF2058" s="6">
        <f t="shared" si="228"/>
        <v>0.23000000000000007</v>
      </c>
      <c r="AG2058" s="7">
        <f t="shared" si="229"/>
        <v>0.09</v>
      </c>
      <c r="AH2058" s="8">
        <f t="shared" si="225"/>
        <v>0.67999999999999994</v>
      </c>
      <c r="AJ2058" s="4">
        <f t="shared" si="226"/>
        <v>0.245</v>
      </c>
      <c r="AK2058" s="4">
        <f t="shared" si="227"/>
        <v>0.10873932131478474</v>
      </c>
      <c r="AM2058" s="1">
        <f t="shared" si="230"/>
        <v>6.1926453504972827E-2</v>
      </c>
      <c r="AN2058" s="1">
        <f t="shared" si="231"/>
        <v>0.16862847682119539</v>
      </c>
    </row>
    <row r="2059" spans="31:40" ht="15" customHeight="1" x14ac:dyDescent="0.15">
      <c r="AE2059" s="1">
        <f>IF(COUNTIF(AE$2:AE2058,AE2058)=AE2058,AE2058-1,AE2058)</f>
        <v>77</v>
      </c>
      <c r="AF2059" s="6">
        <f t="shared" si="228"/>
        <v>0.23000000000000007</v>
      </c>
      <c r="AG2059" s="7">
        <f t="shared" si="229"/>
        <v>9.9999999999999992E-2</v>
      </c>
      <c r="AH2059" s="8">
        <f t="shared" si="225"/>
        <v>0.66999999999999993</v>
      </c>
      <c r="AJ2059" s="4">
        <f t="shared" si="226"/>
        <v>0.24399999999999999</v>
      </c>
      <c r="AK2059" s="4">
        <f t="shared" si="227"/>
        <v>0.10770631364966493</v>
      </c>
      <c r="AM2059" s="1">
        <f t="shared" si="230"/>
        <v>6.1956573375354623E-2</v>
      </c>
      <c r="AN2059" s="1">
        <f t="shared" si="231"/>
        <v>0.16868617549669207</v>
      </c>
    </row>
    <row r="2060" spans="31:40" ht="15" customHeight="1" x14ac:dyDescent="0.15">
      <c r="AE2060" s="1">
        <f>IF(COUNTIF(AE$2:AE2059,AE2059)=AE2059,AE2059-1,AE2059)</f>
        <v>77</v>
      </c>
      <c r="AF2060" s="6">
        <f t="shared" si="228"/>
        <v>0.23000000000000007</v>
      </c>
      <c r="AG2060" s="7">
        <f t="shared" si="229"/>
        <v>0.10999999999999999</v>
      </c>
      <c r="AH2060" s="8">
        <f t="shared" si="225"/>
        <v>0.65999999999999992</v>
      </c>
      <c r="AJ2060" s="4">
        <f t="shared" si="226"/>
        <v>0.24299999999999999</v>
      </c>
      <c r="AK2060" s="4">
        <f t="shared" si="227"/>
        <v>0.106691143025089</v>
      </c>
      <c r="AM2060" s="1">
        <f t="shared" si="230"/>
        <v>6.198669324573642E-2</v>
      </c>
      <c r="AN2060" s="1">
        <f t="shared" si="231"/>
        <v>0.16874387417218878</v>
      </c>
    </row>
    <row r="2061" spans="31:40" ht="15" customHeight="1" x14ac:dyDescent="0.15">
      <c r="AE2061" s="1">
        <f>IF(COUNTIF(AE$2:AE2060,AE2060)=AE2060,AE2060-1,AE2060)</f>
        <v>77</v>
      </c>
      <c r="AF2061" s="6">
        <f t="shared" si="228"/>
        <v>0.23000000000000007</v>
      </c>
      <c r="AG2061" s="7">
        <f t="shared" si="229"/>
        <v>0.11999999999999998</v>
      </c>
      <c r="AH2061" s="8">
        <f t="shared" si="225"/>
        <v>0.64999999999999991</v>
      </c>
      <c r="AJ2061" s="4">
        <f t="shared" si="226"/>
        <v>0.24199999999999999</v>
      </c>
      <c r="AK2061" s="4">
        <f t="shared" si="227"/>
        <v>0.10569432340480731</v>
      </c>
      <c r="AM2061" s="1">
        <f t="shared" si="230"/>
        <v>6.2016813116118216E-2</v>
      </c>
      <c r="AN2061" s="1">
        <f t="shared" si="231"/>
        <v>0.16880157284768546</v>
      </c>
    </row>
    <row r="2062" spans="31:40" ht="15" customHeight="1" x14ac:dyDescent="0.15">
      <c r="AE2062" s="1">
        <f>IF(COUNTIF(AE$2:AE2061,AE2061)=AE2061,AE2061-1,AE2061)</f>
        <v>77</v>
      </c>
      <c r="AF2062" s="6">
        <f t="shared" si="228"/>
        <v>0.23000000000000007</v>
      </c>
      <c r="AG2062" s="7">
        <f t="shared" si="229"/>
        <v>0.12999999999999998</v>
      </c>
      <c r="AH2062" s="8">
        <f t="shared" si="225"/>
        <v>0.6399999999999999</v>
      </c>
      <c r="AJ2062" s="4">
        <f t="shared" si="226"/>
        <v>0.24099999999999999</v>
      </c>
      <c r="AK2062" s="4">
        <f t="shared" si="227"/>
        <v>0.10471637885259399</v>
      </c>
      <c r="AM2062" s="1">
        <f t="shared" si="230"/>
        <v>6.2046932986500013E-2</v>
      </c>
      <c r="AN2062" s="1">
        <f t="shared" si="231"/>
        <v>0.16885927152318214</v>
      </c>
    </row>
    <row r="2063" spans="31:40" ht="15" customHeight="1" x14ac:dyDescent="0.15">
      <c r="AE2063" s="1">
        <f>IF(COUNTIF(AE$2:AE2062,AE2062)=AE2062,AE2062-1,AE2062)</f>
        <v>77</v>
      </c>
      <c r="AF2063" s="6">
        <f t="shared" si="228"/>
        <v>0.23000000000000007</v>
      </c>
      <c r="AG2063" s="7">
        <f t="shared" si="229"/>
        <v>0.13999999999999999</v>
      </c>
      <c r="AH2063" s="8">
        <f t="shared" si="225"/>
        <v>0.62999999999999989</v>
      </c>
      <c r="AJ2063" s="4">
        <f t="shared" si="226"/>
        <v>0.24</v>
      </c>
      <c r="AK2063" s="4">
        <f t="shared" si="227"/>
        <v>0.10375784307704164</v>
      </c>
      <c r="AM2063" s="1">
        <f t="shared" si="230"/>
        <v>6.2077052856881809E-2</v>
      </c>
      <c r="AN2063" s="1">
        <f t="shared" si="231"/>
        <v>0.16891697019867885</v>
      </c>
    </row>
    <row r="2064" spans="31:40" ht="15" customHeight="1" x14ac:dyDescent="0.15">
      <c r="AE2064" s="1">
        <f>IF(COUNTIF(AE$2:AE2063,AE2063)=AE2063,AE2063-1,AE2063)</f>
        <v>77</v>
      </c>
      <c r="AF2064" s="6">
        <f t="shared" si="228"/>
        <v>0.23000000000000007</v>
      </c>
      <c r="AG2064" s="7">
        <f t="shared" si="229"/>
        <v>0.15</v>
      </c>
      <c r="AH2064" s="8">
        <f t="shared" si="225"/>
        <v>0.61999999999999988</v>
      </c>
      <c r="AJ2064" s="4">
        <f t="shared" si="226"/>
        <v>0.23899999999999999</v>
      </c>
      <c r="AK2064" s="4">
        <f t="shared" si="227"/>
        <v>0.102819258896376</v>
      </c>
      <c r="AM2064" s="1">
        <f t="shared" si="230"/>
        <v>6.2107172727263606E-2</v>
      </c>
      <c r="AN2064" s="1">
        <f t="shared" si="231"/>
        <v>0.16897466887417553</v>
      </c>
    </row>
    <row r="2065" spans="31:40" ht="15" customHeight="1" x14ac:dyDescent="0.15">
      <c r="AE2065" s="1">
        <f>IF(COUNTIF(AE$2:AE2064,AE2064)=AE2064,AE2064-1,AE2064)</f>
        <v>77</v>
      </c>
      <c r="AF2065" s="6">
        <f t="shared" si="228"/>
        <v>0.23000000000000007</v>
      </c>
      <c r="AG2065" s="7">
        <f t="shared" si="229"/>
        <v>0.16</v>
      </c>
      <c r="AH2065" s="8">
        <f t="shared" si="225"/>
        <v>0.60999999999999988</v>
      </c>
      <c r="AJ2065" s="4">
        <f t="shared" si="226"/>
        <v>0.23799999999999999</v>
      </c>
      <c r="AK2065" s="4">
        <f t="shared" si="227"/>
        <v>0.10190117761831803</v>
      </c>
      <c r="AM2065" s="1">
        <f t="shared" si="230"/>
        <v>6.2137292597645402E-2</v>
      </c>
      <c r="AN2065" s="1">
        <f t="shared" si="231"/>
        <v>0.16903236754967221</v>
      </c>
    </row>
    <row r="2066" spans="31:40" ht="15" customHeight="1" x14ac:dyDescent="0.15">
      <c r="AE2066" s="1">
        <f>IF(COUNTIF(AE$2:AE2065,AE2065)=AE2065,AE2065-1,AE2065)</f>
        <v>77</v>
      </c>
      <c r="AF2066" s="6">
        <f t="shared" si="228"/>
        <v>0.23000000000000007</v>
      </c>
      <c r="AG2066" s="7">
        <f t="shared" si="229"/>
        <v>0.17</v>
      </c>
      <c r="AH2066" s="8">
        <f t="shared" si="225"/>
        <v>0.59999999999999987</v>
      </c>
      <c r="AJ2066" s="4">
        <f t="shared" si="226"/>
        <v>0.23699999999999999</v>
      </c>
      <c r="AK2066" s="4">
        <f t="shared" si="227"/>
        <v>0.10100415833023904</v>
      </c>
      <c r="AM2066" s="1">
        <f t="shared" si="230"/>
        <v>6.2167412468027199E-2</v>
      </c>
      <c r="AN2066" s="1">
        <f t="shared" si="231"/>
        <v>0.16909006622516892</v>
      </c>
    </row>
    <row r="2067" spans="31:40" ht="15" customHeight="1" x14ac:dyDescent="0.15">
      <c r="AE2067" s="1">
        <f>IF(COUNTIF(AE$2:AE2066,AE2066)=AE2066,AE2066-1,AE2066)</f>
        <v>77</v>
      </c>
      <c r="AF2067" s="6">
        <f t="shared" si="228"/>
        <v>0.23000000000000007</v>
      </c>
      <c r="AG2067" s="7">
        <f t="shared" si="229"/>
        <v>0.18000000000000002</v>
      </c>
      <c r="AH2067" s="8">
        <f t="shared" si="225"/>
        <v>0.58999999999999986</v>
      </c>
      <c r="AJ2067" s="4">
        <f t="shared" si="226"/>
        <v>0.23599999999999999</v>
      </c>
      <c r="AK2067" s="4">
        <f t="shared" si="227"/>
        <v>0.100128767095176</v>
      </c>
      <c r="AM2067" s="1">
        <f t="shared" si="230"/>
        <v>6.2197532338408995E-2</v>
      </c>
      <c r="AN2067" s="1">
        <f t="shared" si="231"/>
        <v>0.16914776490066563</v>
      </c>
    </row>
    <row r="2068" spans="31:40" ht="15" customHeight="1" x14ac:dyDescent="0.15">
      <c r="AE2068" s="1">
        <f>IF(COUNTIF(AE$2:AE2067,AE2067)=AE2067,AE2067-1,AE2067)</f>
        <v>77</v>
      </c>
      <c r="AF2068" s="6">
        <f t="shared" si="228"/>
        <v>0.23000000000000007</v>
      </c>
      <c r="AG2068" s="7">
        <f t="shared" si="229"/>
        <v>0.19000000000000003</v>
      </c>
      <c r="AH2068" s="8">
        <f t="shared" si="225"/>
        <v>0.57999999999999985</v>
      </c>
      <c r="AJ2068" s="4">
        <f t="shared" si="226"/>
        <v>0.23499999999999999</v>
      </c>
      <c r="AK2068" s="4">
        <f t="shared" si="227"/>
        <v>9.927557604970115E-2</v>
      </c>
      <c r="AM2068" s="1">
        <f t="shared" si="230"/>
        <v>6.2227652208790792E-2</v>
      </c>
      <c r="AN2068" s="1">
        <f t="shared" si="231"/>
        <v>0.16920546357616228</v>
      </c>
    </row>
    <row r="2069" spans="31:40" ht="15" customHeight="1" x14ac:dyDescent="0.15">
      <c r="AE2069" s="1">
        <f>IF(COUNTIF(AE$2:AE2068,AE2068)=AE2068,AE2068-1,AE2068)</f>
        <v>77</v>
      </c>
      <c r="AF2069" s="6">
        <f t="shared" si="228"/>
        <v>0.23000000000000007</v>
      </c>
      <c r="AG2069" s="7">
        <f t="shared" si="229"/>
        <v>0.20000000000000004</v>
      </c>
      <c r="AH2069" s="8">
        <f t="shared" si="225"/>
        <v>0.56999999999999984</v>
      </c>
      <c r="AJ2069" s="4">
        <f t="shared" si="226"/>
        <v>0.23399999999999999</v>
      </c>
      <c r="AK2069" s="4">
        <f t="shared" si="227"/>
        <v>9.8445162400191077E-2</v>
      </c>
      <c r="AM2069" s="1">
        <f t="shared" si="230"/>
        <v>6.2257772079172588E-2</v>
      </c>
      <c r="AN2069" s="1">
        <f t="shared" si="231"/>
        <v>0.16926316225165899</v>
      </c>
    </row>
    <row r="2070" spans="31:40" ht="15" customHeight="1" x14ac:dyDescent="0.15">
      <c r="AE2070" s="1">
        <f>IF(COUNTIF(AE$2:AE2069,AE2069)=AE2069,AE2069-1,AE2069)</f>
        <v>77</v>
      </c>
      <c r="AF2070" s="6">
        <f t="shared" si="228"/>
        <v>0.23000000000000007</v>
      </c>
      <c r="AG2070" s="7">
        <f t="shared" si="229"/>
        <v>0.21000000000000005</v>
      </c>
      <c r="AH2070" s="8">
        <f t="shared" si="225"/>
        <v>0.55999999999999983</v>
      </c>
      <c r="AJ2070" s="4">
        <f t="shared" si="226"/>
        <v>0.23299999999999998</v>
      </c>
      <c r="AK2070" s="4">
        <f t="shared" si="227"/>
        <v>9.7638107314715991E-2</v>
      </c>
      <c r="AM2070" s="1">
        <f t="shared" si="230"/>
        <v>6.2287891949554385E-2</v>
      </c>
      <c r="AN2070" s="1">
        <f t="shared" si="231"/>
        <v>0.1693208609271557</v>
      </c>
    </row>
    <row r="2071" spans="31:40" ht="15" customHeight="1" x14ac:dyDescent="0.15">
      <c r="AE2071" s="1">
        <f>IF(COUNTIF(AE$2:AE2070,AE2070)=AE2070,AE2070-1,AE2070)</f>
        <v>77</v>
      </c>
      <c r="AF2071" s="6">
        <f t="shared" si="228"/>
        <v>0.23000000000000007</v>
      </c>
      <c r="AG2071" s="7">
        <f t="shared" si="229"/>
        <v>0.22000000000000006</v>
      </c>
      <c r="AH2071" s="8">
        <f t="shared" si="225"/>
        <v>0.54999999999999982</v>
      </c>
      <c r="AJ2071" s="4">
        <f t="shared" si="226"/>
        <v>0.23199999999999998</v>
      </c>
      <c r="AK2071" s="4">
        <f t="shared" si="227"/>
        <v>9.685499470858483E-2</v>
      </c>
      <c r="AM2071" s="1">
        <f t="shared" si="230"/>
        <v>6.2318011819936181E-2</v>
      </c>
      <c r="AN2071" s="1">
        <f t="shared" si="231"/>
        <v>0.16937855960265236</v>
      </c>
    </row>
    <row r="2072" spans="31:40" ht="15" customHeight="1" x14ac:dyDescent="0.15">
      <c r="AE2072" s="1">
        <f>IF(COUNTIF(AE$2:AE2071,AE2071)=AE2071,AE2071-1,AE2071)</f>
        <v>77</v>
      </c>
      <c r="AF2072" s="6">
        <f t="shared" si="228"/>
        <v>0.23000000000000007</v>
      </c>
      <c r="AG2072" s="7">
        <f t="shared" si="229"/>
        <v>0.23000000000000007</v>
      </c>
      <c r="AH2072" s="8">
        <f t="shared" si="225"/>
        <v>0.53999999999999981</v>
      </c>
      <c r="AJ2072" s="4">
        <f t="shared" si="226"/>
        <v>0.23099999999999998</v>
      </c>
      <c r="AK2072" s="4">
        <f t="shared" si="227"/>
        <v>9.6096409922535583E-2</v>
      </c>
      <c r="AM2072" s="1">
        <f t="shared" si="230"/>
        <v>6.2348131690317977E-2</v>
      </c>
      <c r="AN2072" s="1">
        <f t="shared" si="231"/>
        <v>0.16943625827814907</v>
      </c>
    </row>
    <row r="2073" spans="31:40" ht="15" customHeight="1" x14ac:dyDescent="0.15">
      <c r="AE2073" s="1">
        <f>IF(COUNTIF(AE$2:AE2072,AE2072)=AE2072,AE2072-1,AE2072)</f>
        <v>77</v>
      </c>
      <c r="AF2073" s="6">
        <f t="shared" si="228"/>
        <v>0.23000000000000007</v>
      </c>
      <c r="AG2073" s="7">
        <f t="shared" si="229"/>
        <v>0.24000000000000007</v>
      </c>
      <c r="AH2073" s="8">
        <f t="shared" si="225"/>
        <v>0.5299999999999998</v>
      </c>
      <c r="AJ2073" s="4">
        <f t="shared" si="226"/>
        <v>0.22999999999999998</v>
      </c>
      <c r="AK2073" s="4">
        <f t="shared" si="227"/>
        <v>9.536293829365787E-2</v>
      </c>
      <c r="AM2073" s="1">
        <f t="shared" si="230"/>
        <v>6.2378251560699774E-2</v>
      </c>
      <c r="AN2073" s="1">
        <f t="shared" si="231"/>
        <v>0.16949395695364577</v>
      </c>
    </row>
    <row r="2074" spans="31:40" ht="15" customHeight="1" x14ac:dyDescent="0.15">
      <c r="AE2074" s="1">
        <f>IF(COUNTIF(AE$2:AE2073,AE2073)=AE2073,AE2073-1,AE2073)</f>
        <v>77</v>
      </c>
      <c r="AF2074" s="6">
        <f t="shared" si="228"/>
        <v>0.23000000000000007</v>
      </c>
      <c r="AG2074" s="7">
        <f t="shared" si="229"/>
        <v>0.25000000000000006</v>
      </c>
      <c r="AH2074" s="8">
        <f t="shared" si="225"/>
        <v>0.5199999999999998</v>
      </c>
      <c r="AJ2074" s="4">
        <f t="shared" si="226"/>
        <v>0.22899999999999998</v>
      </c>
      <c r="AK2074" s="4">
        <f t="shared" si="227"/>
        <v>9.4655163620375182E-2</v>
      </c>
      <c r="AM2074" s="1">
        <f t="shared" si="230"/>
        <v>6.240837143108157E-2</v>
      </c>
      <c r="AN2074" s="1">
        <f t="shared" si="231"/>
        <v>0.16955165562914246</v>
      </c>
    </row>
    <row r="2075" spans="31:40" ht="15" customHeight="1" x14ac:dyDescent="0.15">
      <c r="AE2075" s="1">
        <f>IF(COUNTIF(AE$2:AE2074,AE2074)=AE2074,AE2074-1,AE2074)</f>
        <v>77</v>
      </c>
      <c r="AF2075" s="6">
        <f t="shared" si="228"/>
        <v>0.23000000000000007</v>
      </c>
      <c r="AG2075" s="7">
        <f t="shared" si="229"/>
        <v>0.26000000000000006</v>
      </c>
      <c r="AH2075" s="8">
        <f t="shared" si="225"/>
        <v>0.50999999999999979</v>
      </c>
      <c r="AJ2075" s="4">
        <f t="shared" si="226"/>
        <v>0.22799999999999998</v>
      </c>
      <c r="AK2075" s="4">
        <f t="shared" si="227"/>
        <v>9.3973666524191743E-2</v>
      </c>
      <c r="AM2075" s="1">
        <f t="shared" si="230"/>
        <v>6.2438491301463367E-2</v>
      </c>
      <c r="AN2075" s="1">
        <f t="shared" si="231"/>
        <v>0.16960935430463914</v>
      </c>
    </row>
    <row r="2076" spans="31:40" ht="15" customHeight="1" x14ac:dyDescent="0.15">
      <c r="AE2076" s="1">
        <f>IF(COUNTIF(AE$2:AE2075,AE2075)=AE2075,AE2075-1,AE2075)</f>
        <v>77</v>
      </c>
      <c r="AF2076" s="6">
        <f t="shared" si="228"/>
        <v>0.23000000000000007</v>
      </c>
      <c r="AG2076" s="7">
        <f t="shared" si="229"/>
        <v>0.27000000000000007</v>
      </c>
      <c r="AH2076" s="8">
        <f t="shared" si="225"/>
        <v>0.49999999999999983</v>
      </c>
      <c r="AJ2076" s="4">
        <f t="shared" si="226"/>
        <v>0.22699999999999998</v>
      </c>
      <c r="AK2076" s="4">
        <f t="shared" si="227"/>
        <v>9.3319022712413768E-2</v>
      </c>
      <c r="AM2076" s="1">
        <f t="shared" si="230"/>
        <v>6.2468611171845163E-2</v>
      </c>
      <c r="AN2076" s="1">
        <f t="shared" si="231"/>
        <v>0.16966705298013585</v>
      </c>
    </row>
    <row r="2077" spans="31:40" ht="15" customHeight="1" x14ac:dyDescent="0.15">
      <c r="AE2077" s="1">
        <f>IF(COUNTIF(AE$2:AE2076,AE2076)=AE2076,AE2076-1,AE2076)</f>
        <v>77</v>
      </c>
      <c r="AF2077" s="6">
        <f t="shared" si="228"/>
        <v>0.23000000000000007</v>
      </c>
      <c r="AG2077" s="7">
        <f t="shared" si="229"/>
        <v>0.28000000000000008</v>
      </c>
      <c r="AH2077" s="8">
        <f t="shared" si="225"/>
        <v>0.48999999999999982</v>
      </c>
      <c r="AJ2077" s="4">
        <f t="shared" si="226"/>
        <v>0.22599999999999998</v>
      </c>
      <c r="AK2077" s="4">
        <f t="shared" si="227"/>
        <v>9.2691801147674308E-2</v>
      </c>
      <c r="AM2077" s="1">
        <f t="shared" si="230"/>
        <v>6.249873104222696E-2</v>
      </c>
      <c r="AN2077" s="1">
        <f t="shared" si="231"/>
        <v>0.16972475165563253</v>
      </c>
    </row>
    <row r="2078" spans="31:40" ht="15" customHeight="1" x14ac:dyDescent="0.15">
      <c r="AE2078" s="1">
        <f>IF(COUNTIF(AE$2:AE2077,AE2077)=AE2077,AE2077-1,AE2077)</f>
        <v>77</v>
      </c>
      <c r="AF2078" s="6">
        <f t="shared" si="228"/>
        <v>0.23000000000000007</v>
      </c>
      <c r="AG2078" s="7">
        <f t="shared" si="229"/>
        <v>0.29000000000000009</v>
      </c>
      <c r="AH2078" s="8">
        <f t="shared" si="225"/>
        <v>0.47999999999999982</v>
      </c>
      <c r="AJ2078" s="4">
        <f t="shared" si="226"/>
        <v>0.22499999999999998</v>
      </c>
      <c r="AK2078" s="4">
        <f t="shared" si="227"/>
        <v>9.2092562131803002E-2</v>
      </c>
      <c r="AM2078" s="1">
        <f t="shared" si="230"/>
        <v>6.2528850912608749E-2</v>
      </c>
      <c r="AN2078" s="1">
        <f t="shared" si="231"/>
        <v>0.16978245033112921</v>
      </c>
    </row>
    <row r="2079" spans="31:40" ht="15" customHeight="1" x14ac:dyDescent="0.15">
      <c r="AE2079" s="1">
        <f>IF(COUNTIF(AE$2:AE2078,AE2078)=AE2078,AE2078-1,AE2078)</f>
        <v>77</v>
      </c>
      <c r="AF2079" s="6">
        <f t="shared" si="228"/>
        <v>0.23000000000000007</v>
      </c>
      <c r="AG2079" s="7">
        <f t="shared" si="229"/>
        <v>0.3000000000000001</v>
      </c>
      <c r="AH2079" s="8">
        <f t="shared" si="225"/>
        <v>0.46999999999999981</v>
      </c>
      <c r="AJ2079" s="4">
        <f t="shared" si="226"/>
        <v>0.22399999999999998</v>
      </c>
      <c r="AK2079" s="4">
        <f t="shared" si="227"/>
        <v>9.1521855313362155E-2</v>
      </c>
      <c r="AM2079" s="1">
        <f t="shared" si="230"/>
        <v>6.2558970782990539E-2</v>
      </c>
      <c r="AN2079" s="1">
        <f t="shared" si="231"/>
        <v>0.16984014900662586</v>
      </c>
    </row>
    <row r="2080" spans="31:40" ht="15" customHeight="1" x14ac:dyDescent="0.15">
      <c r="AE2080" s="1">
        <f>IF(COUNTIF(AE$2:AE2079,AE2079)=AE2079,AE2079-1,AE2079)</f>
        <v>77</v>
      </c>
      <c r="AF2080" s="6">
        <f t="shared" si="228"/>
        <v>0.23000000000000007</v>
      </c>
      <c r="AG2080" s="7">
        <f t="shared" si="229"/>
        <v>0.31000000000000011</v>
      </c>
      <c r="AH2080" s="8">
        <f t="shared" si="225"/>
        <v>0.4599999999999998</v>
      </c>
      <c r="AJ2080" s="4">
        <f t="shared" si="226"/>
        <v>0.22299999999999998</v>
      </c>
      <c r="AK2080" s="4">
        <f t="shared" si="227"/>
        <v>9.0980217629988105E-2</v>
      </c>
      <c r="AM2080" s="1">
        <f t="shared" si="230"/>
        <v>6.2589090653372328E-2</v>
      </c>
      <c r="AN2080" s="1">
        <f t="shared" si="231"/>
        <v>0.16989784768212257</v>
      </c>
    </row>
    <row r="2081" spans="31:40" ht="15" customHeight="1" x14ac:dyDescent="0.15">
      <c r="AE2081" s="1">
        <f>IF(COUNTIF(AE$2:AE2080,AE2080)=AE2080,AE2080-1,AE2080)</f>
        <v>77</v>
      </c>
      <c r="AF2081" s="6">
        <f t="shared" si="228"/>
        <v>0.23000000000000007</v>
      </c>
      <c r="AG2081" s="7">
        <f t="shared" si="229"/>
        <v>0.32000000000000012</v>
      </c>
      <c r="AH2081" s="8">
        <f t="shared" si="225"/>
        <v>0.44999999999999979</v>
      </c>
      <c r="AJ2081" s="4">
        <f t="shared" si="226"/>
        <v>0.22199999999999998</v>
      </c>
      <c r="AK2081" s="4">
        <f t="shared" si="227"/>
        <v>9.0468171198493874E-2</v>
      </c>
      <c r="AM2081" s="1">
        <f t="shared" si="230"/>
        <v>6.2619210523754118E-2</v>
      </c>
      <c r="AN2081" s="1">
        <f t="shared" si="231"/>
        <v>0.16995554635761922</v>
      </c>
    </row>
    <row r="2082" spans="31:40" ht="15" customHeight="1" x14ac:dyDescent="0.15">
      <c r="AE2082" s="1">
        <f>IF(COUNTIF(AE$2:AE2081,AE2081)=AE2081,AE2081-1,AE2081)</f>
        <v>77</v>
      </c>
      <c r="AF2082" s="6">
        <f t="shared" si="228"/>
        <v>0.23000000000000007</v>
      </c>
      <c r="AG2082" s="7">
        <f t="shared" si="229"/>
        <v>0.33000000000000013</v>
      </c>
      <c r="AH2082" s="8">
        <f t="shared" si="225"/>
        <v>0.43999999999999978</v>
      </c>
      <c r="AJ2082" s="4">
        <f t="shared" si="226"/>
        <v>0.22099999999999997</v>
      </c>
      <c r="AK2082" s="4">
        <f t="shared" si="227"/>
        <v>8.9986221167465394E-2</v>
      </c>
      <c r="AM2082" s="1">
        <f t="shared" si="230"/>
        <v>6.2649330394135908E-2</v>
      </c>
      <c r="AN2082" s="1">
        <f t="shared" si="231"/>
        <v>0.17001324503311591</v>
      </c>
    </row>
    <row r="2083" spans="31:40" ht="15" customHeight="1" x14ac:dyDescent="0.15">
      <c r="AE2083" s="1">
        <f>IF(COUNTIF(AE$2:AE2082,AE2082)=AE2082,AE2082-1,AE2082)</f>
        <v>77</v>
      </c>
      <c r="AF2083" s="6">
        <f t="shared" si="228"/>
        <v>0.23000000000000007</v>
      </c>
      <c r="AG2083" s="7">
        <f t="shared" si="229"/>
        <v>0.34000000000000014</v>
      </c>
      <c r="AH2083" s="8">
        <f t="shared" si="225"/>
        <v>0.42999999999999977</v>
      </c>
      <c r="AJ2083" s="4">
        <f t="shared" si="226"/>
        <v>0.21999999999999997</v>
      </c>
      <c r="AK2083" s="4">
        <f t="shared" si="227"/>
        <v>8.9534853548771706E-2</v>
      </c>
      <c r="AM2083" s="1">
        <f t="shared" si="230"/>
        <v>6.2679450264517697E-2</v>
      </c>
      <c r="AN2083" s="1">
        <f t="shared" si="231"/>
        <v>0.17007094370861259</v>
      </c>
    </row>
    <row r="2084" spans="31:40" ht="15" customHeight="1" x14ac:dyDescent="0.15">
      <c r="AE2084" s="1">
        <f>IF(COUNTIF(AE$2:AE2083,AE2083)=AE2083,AE2083-1,AE2083)</f>
        <v>77</v>
      </c>
      <c r="AF2084" s="6">
        <f t="shared" si="228"/>
        <v>0.23000000000000007</v>
      </c>
      <c r="AG2084" s="7">
        <f t="shared" si="229"/>
        <v>0.35000000000000014</v>
      </c>
      <c r="AH2084" s="8">
        <f t="shared" si="225"/>
        <v>0.41999999999999976</v>
      </c>
      <c r="AJ2084" s="4">
        <f t="shared" si="226"/>
        <v>0.21899999999999997</v>
      </c>
      <c r="AK2084" s="4">
        <f t="shared" si="227"/>
        <v>8.9114533045962799E-2</v>
      </c>
      <c r="AM2084" s="1">
        <f t="shared" si="230"/>
        <v>6.2709570134899487E-2</v>
      </c>
      <c r="AN2084" s="1">
        <f t="shared" si="231"/>
        <v>0.17012864238410927</v>
      </c>
    </row>
    <row r="2085" spans="31:40" ht="15" customHeight="1" x14ac:dyDescent="0.15">
      <c r="AE2085" s="1">
        <f>IF(COUNTIF(AE$2:AE2084,AE2084)=AE2084,AE2084-1,AE2084)</f>
        <v>77</v>
      </c>
      <c r="AF2085" s="6">
        <f t="shared" si="228"/>
        <v>0.23000000000000007</v>
      </c>
      <c r="AG2085" s="7">
        <f t="shared" si="229"/>
        <v>0.36000000000000015</v>
      </c>
      <c r="AH2085" s="8">
        <f t="shared" si="225"/>
        <v>0.40999999999999975</v>
      </c>
      <c r="AJ2085" s="4">
        <f t="shared" si="226"/>
        <v>0.21799999999999997</v>
      </c>
      <c r="AK2085" s="4">
        <f t="shared" si="227"/>
        <v>8.8725700898893992E-2</v>
      </c>
      <c r="AM2085" s="1">
        <f t="shared" si="230"/>
        <v>6.2739690005281276E-2</v>
      </c>
      <c r="AN2085" s="1">
        <f t="shared" si="231"/>
        <v>0.17018634105960595</v>
      </c>
    </row>
    <row r="2086" spans="31:40" ht="15" customHeight="1" x14ac:dyDescent="0.15">
      <c r="AE2086" s="1">
        <f>IF(COUNTIF(AE$2:AE2085,AE2085)=AE2085,AE2085-1,AE2085)</f>
        <v>77</v>
      </c>
      <c r="AF2086" s="6">
        <f t="shared" si="228"/>
        <v>0.23000000000000007</v>
      </c>
      <c r="AG2086" s="7">
        <f t="shared" si="229"/>
        <v>0.37000000000000016</v>
      </c>
      <c r="AH2086" s="8">
        <f t="shared" si="225"/>
        <v>0.39999999999999974</v>
      </c>
      <c r="AJ2086" s="4">
        <f t="shared" si="226"/>
        <v>0.21699999999999997</v>
      </c>
      <c r="AK2086" s="4">
        <f t="shared" si="227"/>
        <v>8.8368772765044096E-2</v>
      </c>
      <c r="AM2086" s="1">
        <f t="shared" si="230"/>
        <v>6.2769809875663066E-2</v>
      </c>
      <c r="AN2086" s="1">
        <f t="shared" si="231"/>
        <v>0.1702440397351026</v>
      </c>
    </row>
    <row r="2087" spans="31:40" ht="15" customHeight="1" x14ac:dyDescent="0.15">
      <c r="AE2087" s="1">
        <f>IF(COUNTIF(AE$2:AE2086,AE2086)=AE2086,AE2086-1,AE2086)</f>
        <v>77</v>
      </c>
      <c r="AF2087" s="6">
        <f t="shared" si="228"/>
        <v>0.23000000000000007</v>
      </c>
      <c r="AG2087" s="7">
        <f t="shared" si="229"/>
        <v>0.38000000000000017</v>
      </c>
      <c r="AH2087" s="8">
        <f t="shared" si="225"/>
        <v>0.38999999999999974</v>
      </c>
      <c r="AJ2087" s="4">
        <f t="shared" si="226"/>
        <v>0.21599999999999997</v>
      </c>
      <c r="AK2087" s="4">
        <f t="shared" si="227"/>
        <v>8.8044136658837188E-2</v>
      </c>
      <c r="AM2087" s="1">
        <f t="shared" si="230"/>
        <v>6.2799929746044855E-2</v>
      </c>
      <c r="AN2087" s="1">
        <f t="shared" si="231"/>
        <v>0.17030173841059931</v>
      </c>
    </row>
    <row r="2088" spans="31:40" ht="15" customHeight="1" x14ac:dyDescent="0.15">
      <c r="AE2088" s="1">
        <f>IF(COUNTIF(AE$2:AE2087,AE2087)=AE2087,AE2087-1,AE2087)</f>
        <v>77</v>
      </c>
      <c r="AF2088" s="6">
        <f t="shared" si="228"/>
        <v>0.23000000000000007</v>
      </c>
      <c r="AG2088" s="7">
        <f t="shared" si="229"/>
        <v>0.39000000000000018</v>
      </c>
      <c r="AH2088" s="8">
        <f t="shared" si="225"/>
        <v>0.37999999999999973</v>
      </c>
      <c r="AJ2088" s="4">
        <f t="shared" si="226"/>
        <v>0.21499999999999997</v>
      </c>
      <c r="AK2088" s="4">
        <f t="shared" si="227"/>
        <v>8.7752150970788173E-2</v>
      </c>
      <c r="AM2088" s="1">
        <f t="shared" si="230"/>
        <v>6.2830049616426645E-2</v>
      </c>
      <c r="AN2088" s="1">
        <f t="shared" si="231"/>
        <v>0.17035943708609597</v>
      </c>
    </row>
    <row r="2089" spans="31:40" ht="15" customHeight="1" x14ac:dyDescent="0.15">
      <c r="AE2089" s="1">
        <f>IF(COUNTIF(AE$2:AE2088,AE2088)=AE2088,AE2088-1,AE2088)</f>
        <v>77</v>
      </c>
      <c r="AF2089" s="6">
        <f t="shared" si="228"/>
        <v>0.23000000000000007</v>
      </c>
      <c r="AG2089" s="7">
        <f t="shared" si="229"/>
        <v>0.40000000000000019</v>
      </c>
      <c r="AH2089" s="8">
        <f t="shared" si="225"/>
        <v>0.36999999999999972</v>
      </c>
      <c r="AJ2089" s="4">
        <f t="shared" si="226"/>
        <v>0.21399999999999997</v>
      </c>
      <c r="AK2089" s="4">
        <f t="shared" si="227"/>
        <v>8.7493142588433742E-2</v>
      </c>
      <c r="AM2089" s="1">
        <f t="shared" si="230"/>
        <v>6.2860169486808434E-2</v>
      </c>
      <c r="AN2089" s="1">
        <f t="shared" si="231"/>
        <v>0.17041713576159268</v>
      </c>
    </row>
    <row r="2090" spans="31:40" ht="15" customHeight="1" x14ac:dyDescent="0.15">
      <c r="AE2090" s="1">
        <f>IF(COUNTIF(AE$2:AE2089,AE2089)=AE2089,AE2089-1,AE2089)</f>
        <v>77</v>
      </c>
      <c r="AF2090" s="6">
        <f t="shared" si="228"/>
        <v>0.23000000000000007</v>
      </c>
      <c r="AG2090" s="7">
        <f t="shared" si="229"/>
        <v>0.4100000000000002</v>
      </c>
      <c r="AH2090" s="8">
        <f t="shared" si="225"/>
        <v>0.35999999999999971</v>
      </c>
      <c r="AJ2090" s="4">
        <f t="shared" si="226"/>
        <v>0.21299999999999997</v>
      </c>
      <c r="AK2090" s="4">
        <f t="shared" si="227"/>
        <v>8.7267405140751139E-2</v>
      </c>
      <c r="AM2090" s="1">
        <f t="shared" si="230"/>
        <v>6.2890289357190224E-2</v>
      </c>
      <c r="AN2090" s="1">
        <f t="shared" si="231"/>
        <v>0.17047483443708933</v>
      </c>
    </row>
    <row r="2091" spans="31:40" ht="15" customHeight="1" x14ac:dyDescent="0.15">
      <c r="AE2091" s="1">
        <f>IF(COUNTIF(AE$2:AE2090,AE2090)=AE2090,AE2090-1,AE2090)</f>
        <v>77</v>
      </c>
      <c r="AF2091" s="6">
        <f t="shared" si="228"/>
        <v>0.23000000000000007</v>
      </c>
      <c r="AG2091" s="7">
        <f t="shared" si="229"/>
        <v>0.42000000000000021</v>
      </c>
      <c r="AH2091" s="8">
        <f t="shared" si="225"/>
        <v>0.3499999999999997</v>
      </c>
      <c r="AJ2091" s="4">
        <f t="shared" si="226"/>
        <v>0.21199999999999997</v>
      </c>
      <c r="AK2091" s="4">
        <f t="shared" si="227"/>
        <v>8.7075197387086051E-2</v>
      </c>
      <c r="AM2091" s="1">
        <f t="shared" si="230"/>
        <v>6.2920409227572013E-2</v>
      </c>
      <c r="AN2091" s="1">
        <f t="shared" si="231"/>
        <v>0.17053253311258601</v>
      </c>
    </row>
    <row r="2092" spans="31:40" ht="15" customHeight="1" x14ac:dyDescent="0.15">
      <c r="AE2092" s="1">
        <f>IF(COUNTIF(AE$2:AE2091,AE2091)=AE2091,AE2091-1,AE2091)</f>
        <v>77</v>
      </c>
      <c r="AF2092" s="6">
        <f t="shared" si="228"/>
        <v>0.23000000000000007</v>
      </c>
      <c r="AG2092" s="7">
        <f t="shared" si="229"/>
        <v>0.43000000000000022</v>
      </c>
      <c r="AH2092" s="8">
        <f t="shared" si="225"/>
        <v>0.33999999999999969</v>
      </c>
      <c r="AJ2092" s="4">
        <f t="shared" si="226"/>
        <v>0.21099999999999997</v>
      </c>
      <c r="AK2092" s="4">
        <f t="shared" si="227"/>
        <v>8.6916741770501266E-2</v>
      </c>
      <c r="AM2092" s="1">
        <f t="shared" si="230"/>
        <v>6.2950529097953803E-2</v>
      </c>
      <c r="AN2092" s="1">
        <f t="shared" si="231"/>
        <v>0.17059023178808269</v>
      </c>
    </row>
    <row r="2093" spans="31:40" ht="15" customHeight="1" x14ac:dyDescent="0.15">
      <c r="AE2093" s="1">
        <f>IF(COUNTIF(AE$2:AE2092,AE2092)=AE2092,AE2092-1,AE2092)</f>
        <v>77</v>
      </c>
      <c r="AF2093" s="6">
        <f t="shared" si="228"/>
        <v>0.23000000000000007</v>
      </c>
      <c r="AG2093" s="7">
        <f t="shared" si="229"/>
        <v>0.44000000000000022</v>
      </c>
      <c r="AH2093" s="8">
        <f t="shared" si="225"/>
        <v>0.32999999999999968</v>
      </c>
      <c r="AJ2093" s="4">
        <f t="shared" si="226"/>
        <v>0.20999999999999996</v>
      </c>
      <c r="AK2093" s="4">
        <f t="shared" si="227"/>
        <v>8.6792223153920878E-2</v>
      </c>
      <c r="AM2093" s="1">
        <f t="shared" si="230"/>
        <v>6.2980648968335592E-2</v>
      </c>
      <c r="AN2093" s="1">
        <f t="shared" si="231"/>
        <v>0.17064793046357937</v>
      </c>
    </row>
    <row r="2094" spans="31:40" ht="15" customHeight="1" x14ac:dyDescent="0.15">
      <c r="AE2094" s="1">
        <f>IF(COUNTIF(AE$2:AE2093,AE2093)=AE2093,AE2093-1,AE2093)</f>
        <v>77</v>
      </c>
      <c r="AF2094" s="6">
        <f t="shared" si="228"/>
        <v>0.23000000000000007</v>
      </c>
      <c r="AG2094" s="7">
        <f t="shared" si="229"/>
        <v>0.45000000000000023</v>
      </c>
      <c r="AH2094" s="8">
        <f t="shared" si="225"/>
        <v>0.31999999999999967</v>
      </c>
      <c r="AJ2094" s="4">
        <f t="shared" si="226"/>
        <v>0.20899999999999996</v>
      </c>
      <c r="AK2094" s="4">
        <f t="shared" si="227"/>
        <v>8.6701787755501317E-2</v>
      </c>
      <c r="AM2094" s="1">
        <f t="shared" si="230"/>
        <v>6.3010768838717382E-2</v>
      </c>
      <c r="AN2094" s="1">
        <f t="shared" si="231"/>
        <v>0.17070562913907605</v>
      </c>
    </row>
    <row r="2095" spans="31:40" ht="15" customHeight="1" x14ac:dyDescent="0.15">
      <c r="AE2095" s="1">
        <f>IF(COUNTIF(AE$2:AE2094,AE2094)=AE2094,AE2094-1,AE2094)</f>
        <v>77</v>
      </c>
      <c r="AF2095" s="6">
        <f t="shared" si="228"/>
        <v>0.23000000000000007</v>
      </c>
      <c r="AG2095" s="7">
        <f t="shared" si="229"/>
        <v>0.46000000000000024</v>
      </c>
      <c r="AH2095" s="8">
        <f t="shared" si="225"/>
        <v>0.30999999999999966</v>
      </c>
      <c r="AJ2095" s="4">
        <f t="shared" si="226"/>
        <v>0.20799999999999996</v>
      </c>
      <c r="AK2095" s="4">
        <f t="shared" si="227"/>
        <v>8.6645542297339215E-2</v>
      </c>
      <c r="AM2095" s="1">
        <f t="shared" si="230"/>
        <v>6.3040888709099172E-2</v>
      </c>
      <c r="AN2095" s="1">
        <f t="shared" si="231"/>
        <v>0.17076332781457271</v>
      </c>
    </row>
    <row r="2096" spans="31:40" ht="15" customHeight="1" x14ac:dyDescent="0.15">
      <c r="AE2096" s="1">
        <f>IF(COUNTIF(AE$2:AE2095,AE2095)=AE2095,AE2095-1,AE2095)</f>
        <v>77</v>
      </c>
      <c r="AF2096" s="6">
        <f t="shared" si="228"/>
        <v>0.23000000000000007</v>
      </c>
      <c r="AG2096" s="7">
        <f t="shared" si="229"/>
        <v>0.47000000000000025</v>
      </c>
      <c r="AH2096" s="8">
        <f t="shared" si="225"/>
        <v>0.29999999999999966</v>
      </c>
      <c r="AJ2096" s="4">
        <f t="shared" si="226"/>
        <v>0.20699999999999996</v>
      </c>
      <c r="AK2096" s="4">
        <f t="shared" si="227"/>
        <v>8.6623553378974233E-2</v>
      </c>
      <c r="AM2096" s="1">
        <f t="shared" si="230"/>
        <v>6.3071008579480961E-2</v>
      </c>
      <c r="AN2096" s="1">
        <f t="shared" si="231"/>
        <v>0.17082102649006942</v>
      </c>
    </row>
    <row r="2097" spans="31:40" ht="15" customHeight="1" x14ac:dyDescent="0.15">
      <c r="AE2097" s="1">
        <f>IF(COUNTIF(AE$2:AE2096,AE2096)=AE2096,AE2096-1,AE2096)</f>
        <v>77</v>
      </c>
      <c r="AF2097" s="6">
        <f t="shared" si="228"/>
        <v>0.23000000000000007</v>
      </c>
      <c r="AG2097" s="7">
        <f t="shared" si="229"/>
        <v>0.48000000000000026</v>
      </c>
      <c r="AH2097" s="8">
        <f t="shared" si="225"/>
        <v>0.28999999999999965</v>
      </c>
      <c r="AJ2097" s="4">
        <f t="shared" si="226"/>
        <v>0.20599999999999996</v>
      </c>
      <c r="AK2097" s="4">
        <f t="shared" si="227"/>
        <v>8.6635847084217968E-2</v>
      </c>
      <c r="AM2097" s="1">
        <f t="shared" si="230"/>
        <v>6.3101128449862751E-2</v>
      </c>
      <c r="AN2097" s="1">
        <f t="shared" si="231"/>
        <v>0.17087872516556607</v>
      </c>
    </row>
    <row r="2098" spans="31:40" ht="15" customHeight="1" x14ac:dyDescent="0.15">
      <c r="AE2098" s="1">
        <f>IF(COUNTIF(AE$2:AE2097,AE2097)=AE2097,AE2097-1,AE2097)</f>
        <v>77</v>
      </c>
      <c r="AF2098" s="6">
        <f t="shared" si="228"/>
        <v>0.23000000000000007</v>
      </c>
      <c r="AG2098" s="7">
        <f t="shared" si="229"/>
        <v>0.49000000000000027</v>
      </c>
      <c r="AH2098" s="8">
        <f t="shared" si="225"/>
        <v>0.27999999999999964</v>
      </c>
      <c r="AJ2098" s="4">
        <f t="shared" si="226"/>
        <v>0.20499999999999996</v>
      </c>
      <c r="AK2098" s="4">
        <f t="shared" si="227"/>
        <v>8.6682408826704846E-2</v>
      </c>
      <c r="AM2098" s="1">
        <f t="shared" si="230"/>
        <v>6.313124832024454E-2</v>
      </c>
      <c r="AN2098" s="1">
        <f t="shared" si="231"/>
        <v>0.17093642384106275</v>
      </c>
    </row>
    <row r="2099" spans="31:40" ht="15" customHeight="1" x14ac:dyDescent="0.15">
      <c r="AE2099" s="1">
        <f>IF(COUNTIF(AE$2:AE2098,AE2098)=AE2098,AE2098-1,AE2098)</f>
        <v>77</v>
      </c>
      <c r="AF2099" s="6">
        <f t="shared" si="228"/>
        <v>0.23000000000000007</v>
      </c>
      <c r="AG2099" s="7">
        <f t="shared" si="229"/>
        <v>0.50000000000000022</v>
      </c>
      <c r="AH2099" s="8">
        <f t="shared" si="225"/>
        <v>0.26999999999999968</v>
      </c>
      <c r="AJ2099" s="4">
        <f t="shared" si="226"/>
        <v>0.20399999999999996</v>
      </c>
      <c r="AK2099" s="4">
        <f t="shared" si="227"/>
        <v>8.6763183436293981E-2</v>
      </c>
      <c r="AM2099" s="1">
        <f t="shared" si="230"/>
        <v>6.316136819062633E-2</v>
      </c>
      <c r="AN2099" s="1">
        <f t="shared" si="231"/>
        <v>0.17099412251655943</v>
      </c>
    </row>
    <row r="2100" spans="31:40" ht="15" customHeight="1" x14ac:dyDescent="0.15">
      <c r="AE2100" s="1">
        <f>IF(COUNTIF(AE$2:AE2099,AE2099)=AE2099,AE2099-1,AE2099)</f>
        <v>77</v>
      </c>
      <c r="AF2100" s="6">
        <f t="shared" si="228"/>
        <v>0.23000000000000007</v>
      </c>
      <c r="AG2100" s="7">
        <f t="shared" si="229"/>
        <v>0.51000000000000023</v>
      </c>
      <c r="AH2100" s="8">
        <f t="shared" si="225"/>
        <v>0.25999999999999968</v>
      </c>
      <c r="AJ2100" s="4">
        <f t="shared" si="226"/>
        <v>0.20299999999999996</v>
      </c>
      <c r="AK2100" s="4">
        <f t="shared" si="227"/>
        <v>8.6878075485130296E-2</v>
      </c>
      <c r="AM2100" s="1">
        <f t="shared" si="230"/>
        <v>6.3191488061008119E-2</v>
      </c>
      <c r="AN2100" s="1">
        <f t="shared" si="231"/>
        <v>0.17105182119205611</v>
      </c>
    </row>
    <row r="2101" spans="31:40" ht="15" customHeight="1" x14ac:dyDescent="0.15">
      <c r="AE2101" s="1">
        <f>IF(COUNTIF(AE$2:AE2100,AE2100)=AE2100,AE2100-1,AE2100)</f>
        <v>77</v>
      </c>
      <c r="AF2101" s="6">
        <f t="shared" si="228"/>
        <v>0.23000000000000007</v>
      </c>
      <c r="AG2101" s="7">
        <f t="shared" si="229"/>
        <v>0.52000000000000024</v>
      </c>
      <c r="AH2101" s="8">
        <f t="shared" si="225"/>
        <v>0.24999999999999967</v>
      </c>
      <c r="AJ2101" s="4">
        <f t="shared" si="226"/>
        <v>0.20199999999999996</v>
      </c>
      <c r="AK2101" s="4">
        <f t="shared" si="227"/>
        <v>8.7026949848883026E-2</v>
      </c>
      <c r="AM2101" s="1">
        <f t="shared" si="230"/>
        <v>6.3221607931389909E-2</v>
      </c>
      <c r="AN2101" s="1">
        <f t="shared" si="231"/>
        <v>0.1711095198675528</v>
      </c>
    </row>
    <row r="2102" spans="31:40" ht="15" customHeight="1" x14ac:dyDescent="0.15">
      <c r="AE2102" s="1">
        <f>IF(COUNTIF(AE$2:AE2101,AE2101)=AE2101,AE2101-1,AE2101)</f>
        <v>77</v>
      </c>
      <c r="AF2102" s="6">
        <f t="shared" si="228"/>
        <v>0.23000000000000007</v>
      </c>
      <c r="AG2102" s="7">
        <f t="shared" si="229"/>
        <v>0.53000000000000025</v>
      </c>
      <c r="AH2102" s="8">
        <f t="shared" si="225"/>
        <v>0.23999999999999966</v>
      </c>
      <c r="AJ2102" s="4">
        <f t="shared" si="226"/>
        <v>0.20099999999999996</v>
      </c>
      <c r="AK2102" s="4">
        <f t="shared" si="227"/>
        <v>8.7209632495499026E-2</v>
      </c>
      <c r="AM2102" s="1">
        <f t="shared" si="230"/>
        <v>6.3251727801771698E-2</v>
      </c>
      <c r="AN2102" s="1">
        <f t="shared" si="231"/>
        <v>0.17116721854304945</v>
      </c>
    </row>
    <row r="2103" spans="31:40" ht="15" customHeight="1" x14ac:dyDescent="0.15">
      <c r="AE2103" s="1">
        <f>IF(COUNTIF(AE$2:AE2102,AE2102)=AE2102,AE2102-1,AE2102)</f>
        <v>77</v>
      </c>
      <c r="AF2103" s="6">
        <f t="shared" si="228"/>
        <v>0.23000000000000007</v>
      </c>
      <c r="AG2103" s="7">
        <f t="shared" si="229"/>
        <v>0.54000000000000026</v>
      </c>
      <c r="AH2103" s="8">
        <f t="shared" si="225"/>
        <v>0.22999999999999965</v>
      </c>
      <c r="AJ2103" s="4">
        <f t="shared" si="226"/>
        <v>0.19999999999999996</v>
      </c>
      <c r="AK2103" s="4">
        <f t="shared" si="227"/>
        <v>8.7425911490816036E-2</v>
      </c>
      <c r="AM2103" s="1">
        <f t="shared" si="230"/>
        <v>6.3281847672153488E-2</v>
      </c>
      <c r="AN2103" s="1">
        <f t="shared" si="231"/>
        <v>0.17122491721854616</v>
      </c>
    </row>
    <row r="2104" spans="31:40" ht="15" customHeight="1" x14ac:dyDescent="0.15">
      <c r="AE2104" s="1">
        <f>IF(COUNTIF(AE$2:AE2103,AE2103)=AE2103,AE2103-1,AE2103)</f>
        <v>77</v>
      </c>
      <c r="AF2104" s="6">
        <f t="shared" si="228"/>
        <v>0.23000000000000007</v>
      </c>
      <c r="AG2104" s="7">
        <f t="shared" si="229"/>
        <v>0.55000000000000027</v>
      </c>
      <c r="AH2104" s="8">
        <f t="shared" si="225"/>
        <v>0.21999999999999964</v>
      </c>
      <c r="AJ2104" s="4">
        <f t="shared" si="226"/>
        <v>0.19899999999999995</v>
      </c>
      <c r="AK2104" s="4">
        <f t="shared" si="227"/>
        <v>8.7675538207643747E-2</v>
      </c>
      <c r="AM2104" s="1">
        <f t="shared" si="230"/>
        <v>6.3311967542535277E-2</v>
      </c>
      <c r="AN2104" s="1">
        <f t="shared" si="231"/>
        <v>0.17128261589404281</v>
      </c>
    </row>
    <row r="2105" spans="31:40" ht="15" customHeight="1" x14ac:dyDescent="0.15">
      <c r="AE2105" s="1">
        <f>IF(COUNTIF(AE$2:AE2104,AE2104)=AE2104,AE2104-1,AE2104)</f>
        <v>77</v>
      </c>
      <c r="AF2105" s="6">
        <f t="shared" si="228"/>
        <v>0.23000000000000007</v>
      </c>
      <c r="AG2105" s="7">
        <f t="shared" si="229"/>
        <v>0.56000000000000028</v>
      </c>
      <c r="AH2105" s="8">
        <f t="shared" si="225"/>
        <v>0.20999999999999963</v>
      </c>
      <c r="AJ2105" s="4">
        <f t="shared" si="226"/>
        <v>0.19799999999999995</v>
      </c>
      <c r="AK2105" s="4">
        <f t="shared" si="227"/>
        <v>8.7958228722502141E-2</v>
      </c>
      <c r="AM2105" s="1">
        <f t="shared" si="230"/>
        <v>6.3342087412917067E-2</v>
      </c>
      <c r="AN2105" s="1">
        <f t="shared" si="231"/>
        <v>0.17134031456953952</v>
      </c>
    </row>
    <row r="2106" spans="31:40" ht="15" customHeight="1" x14ac:dyDescent="0.15">
      <c r="AE2106" s="1">
        <f>IF(COUNTIF(AE$2:AE2105,AE2105)=AE2105,AE2105-1,AE2105)</f>
        <v>77</v>
      </c>
      <c r="AF2106" s="6">
        <f t="shared" si="228"/>
        <v>0.23000000000000007</v>
      </c>
      <c r="AG2106" s="7">
        <f t="shared" si="229"/>
        <v>0.57000000000000028</v>
      </c>
      <c r="AH2106" s="8">
        <f t="shared" si="225"/>
        <v>0.19999999999999962</v>
      </c>
      <c r="AJ2106" s="4">
        <f t="shared" si="226"/>
        <v>0.19699999999999995</v>
      </c>
      <c r="AK2106" s="4">
        <f t="shared" si="227"/>
        <v>8.8273665382151215E-2</v>
      </c>
      <c r="AM2106" s="1">
        <f t="shared" si="230"/>
        <v>6.3372207283298856E-2</v>
      </c>
      <c r="AN2106" s="1">
        <f t="shared" si="231"/>
        <v>0.17139801324503617</v>
      </c>
    </row>
    <row r="2107" spans="31:40" ht="15" customHeight="1" x14ac:dyDescent="0.15">
      <c r="AE2107" s="1">
        <f>IF(COUNTIF(AE$2:AE2106,AE2106)=AE2106,AE2106-1,AE2106)</f>
        <v>77</v>
      </c>
      <c r="AF2107" s="6">
        <f t="shared" si="228"/>
        <v>0.23000000000000007</v>
      </c>
      <c r="AG2107" s="7">
        <f t="shared" si="229"/>
        <v>0.58000000000000029</v>
      </c>
      <c r="AH2107" s="8">
        <f t="shared" si="225"/>
        <v>0.18999999999999961</v>
      </c>
      <c r="AJ2107" s="4">
        <f t="shared" si="226"/>
        <v>0.19599999999999995</v>
      </c>
      <c r="AK2107" s="4">
        <f t="shared" si="227"/>
        <v>8.8621498520392902E-2</v>
      </c>
      <c r="AM2107" s="1">
        <f t="shared" si="230"/>
        <v>6.3402327153680646E-2</v>
      </c>
      <c r="AN2107" s="1">
        <f t="shared" si="231"/>
        <v>0.17145571192053286</v>
      </c>
    </row>
    <row r="2108" spans="31:40" ht="15" customHeight="1" x14ac:dyDescent="0.15">
      <c r="AE2108" s="1">
        <f>IF(COUNTIF(AE$2:AE2107,AE2107)=AE2107,AE2107-1,AE2107)</f>
        <v>77</v>
      </c>
      <c r="AF2108" s="6">
        <f t="shared" si="228"/>
        <v>0.23000000000000007</v>
      </c>
      <c r="AG2108" s="7">
        <f t="shared" si="229"/>
        <v>0.5900000000000003</v>
      </c>
      <c r="AH2108" s="8">
        <f t="shared" si="225"/>
        <v>0.1799999999999996</v>
      </c>
      <c r="AJ2108" s="4">
        <f t="shared" si="226"/>
        <v>0.19499999999999995</v>
      </c>
      <c r="AK2108" s="4">
        <f t="shared" si="227"/>
        <v>8.9001348304393685E-2</v>
      </c>
      <c r="AM2108" s="1">
        <f t="shared" si="230"/>
        <v>6.3432447024062436E-2</v>
      </c>
      <c r="AN2108" s="1">
        <f t="shared" si="231"/>
        <v>0.17151341059602954</v>
      </c>
    </row>
    <row r="2109" spans="31:40" ht="15" customHeight="1" x14ac:dyDescent="0.15">
      <c r="AE2109" s="1">
        <f>IF(COUNTIF(AE$2:AE2108,AE2108)=AE2108,AE2108-1,AE2108)</f>
        <v>77</v>
      </c>
      <c r="AF2109" s="6">
        <f t="shared" si="228"/>
        <v>0.23000000000000007</v>
      </c>
      <c r="AG2109" s="7">
        <f t="shared" si="229"/>
        <v>0.60000000000000031</v>
      </c>
      <c r="AH2109" s="8">
        <f t="shared" si="225"/>
        <v>0.1699999999999996</v>
      </c>
      <c r="AJ2109" s="4">
        <f t="shared" si="226"/>
        <v>0.19399999999999995</v>
      </c>
      <c r="AK2109" s="4">
        <f t="shared" si="227"/>
        <v>8.941280668897493E-2</v>
      </c>
      <c r="AM2109" s="1">
        <f t="shared" si="230"/>
        <v>6.3462566894444225E-2</v>
      </c>
      <c r="AN2109" s="1">
        <f t="shared" si="231"/>
        <v>0.17157110927152619</v>
      </c>
    </row>
    <row r="2110" spans="31:40" ht="15" customHeight="1" x14ac:dyDescent="0.15">
      <c r="AE2110" s="1">
        <f>IF(COUNTIF(AE$2:AE2109,AE2109)=AE2109,AE2109-1,AE2109)</f>
        <v>77</v>
      </c>
      <c r="AF2110" s="6">
        <f t="shared" si="228"/>
        <v>0.23000000000000007</v>
      </c>
      <c r="AG2110" s="7">
        <f t="shared" si="229"/>
        <v>0.61000000000000032</v>
      </c>
      <c r="AH2110" s="8">
        <f t="shared" ref="AH2110:AH2173" si="232">1-AF2110-AG2110</f>
        <v>0.15999999999999959</v>
      </c>
      <c r="AJ2110" s="4">
        <f t="shared" ref="AJ2110:AJ2173" si="233">AF2110*$C$4+AG2110*$C$5+AH2110*$C$6</f>
        <v>0.19299999999999995</v>
      </c>
      <c r="AK2110" s="4">
        <f t="shared" si="227"/>
        <v>8.9855439456941064E-2</v>
      </c>
      <c r="AM2110" s="1">
        <f t="shared" si="230"/>
        <v>6.3492686764826015E-2</v>
      </c>
      <c r="AN2110" s="1">
        <f t="shared" si="231"/>
        <v>0.1716288079470229</v>
      </c>
    </row>
    <row r="2111" spans="31:40" ht="15" customHeight="1" x14ac:dyDescent="0.15">
      <c r="AE2111" s="1">
        <f>IF(COUNTIF(AE$2:AE2110,AE2110)=AE2110,AE2110-1,AE2110)</f>
        <v>77</v>
      </c>
      <c r="AF2111" s="6">
        <f t="shared" si="228"/>
        <v>0.23000000000000007</v>
      </c>
      <c r="AG2111" s="7">
        <f t="shared" si="229"/>
        <v>0.62000000000000033</v>
      </c>
      <c r="AH2111" s="8">
        <f t="shared" si="232"/>
        <v>0.14999999999999958</v>
      </c>
      <c r="AJ2111" s="4">
        <f t="shared" si="233"/>
        <v>0.19199999999999995</v>
      </c>
      <c r="AK2111" s="4">
        <f t="shared" si="227"/>
        <v>9.0328788323546128E-2</v>
      </c>
      <c r="AM2111" s="1">
        <f t="shared" si="230"/>
        <v>6.3522806635207804E-2</v>
      </c>
      <c r="AN2111" s="1">
        <f t="shared" si="231"/>
        <v>0.17168650662251955</v>
      </c>
    </row>
    <row r="2112" spans="31:40" ht="15" customHeight="1" x14ac:dyDescent="0.15">
      <c r="AE2112" s="1">
        <f>IF(COUNTIF(AE$2:AE2111,AE2111)=AE2111,AE2111-1,AE2111)</f>
        <v>77</v>
      </c>
      <c r="AF2112" s="6">
        <f t="shared" si="228"/>
        <v>0.23000000000000007</v>
      </c>
      <c r="AG2112" s="7">
        <f t="shared" si="229"/>
        <v>0.63000000000000034</v>
      </c>
      <c r="AH2112" s="8">
        <f t="shared" si="232"/>
        <v>0.13999999999999957</v>
      </c>
      <c r="AJ2112" s="4">
        <f t="shared" si="233"/>
        <v>0.19099999999999995</v>
      </c>
      <c r="AK2112" s="4">
        <f t="shared" si="227"/>
        <v>9.0832373083609363E-2</v>
      </c>
      <c r="AM2112" s="1">
        <f t="shared" si="230"/>
        <v>6.3552926505589594E-2</v>
      </c>
      <c r="AN2112" s="1">
        <f t="shared" si="231"/>
        <v>0.17174420529801626</v>
      </c>
    </row>
    <row r="2113" spans="31:40" ht="15" customHeight="1" x14ac:dyDescent="0.15">
      <c r="AE2113" s="1">
        <f>IF(COUNTIF(AE$2:AE2112,AE2112)=AE2112,AE2112-1,AE2112)</f>
        <v>77</v>
      </c>
      <c r="AF2113" s="6">
        <f t="shared" si="228"/>
        <v>0.23000000000000007</v>
      </c>
      <c r="AG2113" s="7">
        <f t="shared" si="229"/>
        <v>0.64000000000000035</v>
      </c>
      <c r="AH2113" s="8">
        <f t="shared" si="232"/>
        <v>0.12999999999999956</v>
      </c>
      <c r="AJ2113" s="4">
        <f t="shared" si="233"/>
        <v>0.18999999999999995</v>
      </c>
      <c r="AK2113" s="4">
        <f t="shared" si="227"/>
        <v>9.1365693780543267E-2</v>
      </c>
      <c r="AM2113" s="1">
        <f t="shared" si="230"/>
        <v>6.3583046375971383E-2</v>
      </c>
      <c r="AN2113" s="1">
        <f t="shared" si="231"/>
        <v>0.17180190397351291</v>
      </c>
    </row>
    <row r="2114" spans="31:40" ht="15" customHeight="1" x14ac:dyDescent="0.15">
      <c r="AE2114" s="1">
        <f>IF(COUNTIF(AE$2:AE2113,AE2113)=AE2113,AE2113-1,AE2113)</f>
        <v>77</v>
      </c>
      <c r="AF2114" s="6">
        <f t="shared" si="228"/>
        <v>0.23000000000000007</v>
      </c>
      <c r="AG2114" s="7">
        <f t="shared" si="229"/>
        <v>0.65000000000000036</v>
      </c>
      <c r="AH2114" s="8">
        <f t="shared" si="232"/>
        <v>0.11999999999999955</v>
      </c>
      <c r="AJ2114" s="4">
        <f t="shared" si="233"/>
        <v>0.18899999999999995</v>
      </c>
      <c r="AK2114" s="4">
        <f t="shared" ref="AK2114:AK2177" si="234">SQRT(AF2114^2*E$4+AG2114^2*F$5+AH2114^2*G$6+2*AF2114*AG2114*E$5+2*AF2114*AH2114*E$6+2*AG2114*AH2114*F$6)</f>
        <v>9.1928232877609498E-2</v>
      </c>
      <c r="AM2114" s="1">
        <f t="shared" si="230"/>
        <v>6.3613166246353173E-2</v>
      </c>
      <c r="AN2114" s="1">
        <f t="shared" si="231"/>
        <v>0.1718596026490096</v>
      </c>
    </row>
    <row r="2115" spans="31:40" ht="15" customHeight="1" x14ac:dyDescent="0.15">
      <c r="AE2115" s="1">
        <f>IF(COUNTIF(AE$2:AE2114,AE2114)=AE2114,AE2114-1,AE2114)</f>
        <v>77</v>
      </c>
      <c r="AF2115" s="6">
        <f t="shared" ref="AF2115:AF2178" si="235">IF(AE2115=AE2114,AF2114,AF2114+0.01*(1-3*M$39))</f>
        <v>0.23000000000000007</v>
      </c>
      <c r="AG2115" s="7">
        <f t="shared" ref="AG2115:AG2178" si="236">IF(AE2115=AE2114,AG2114+0.01*(1-3*M$39),M$39)</f>
        <v>0.66000000000000036</v>
      </c>
      <c r="AH2115" s="8">
        <f t="shared" si="232"/>
        <v>0.10999999999999954</v>
      </c>
      <c r="AJ2115" s="4">
        <f t="shared" si="233"/>
        <v>0.18799999999999994</v>
      </c>
      <c r="AK2115" s="4">
        <f t="shared" si="234"/>
        <v>9.251945741302206E-2</v>
      </c>
      <c r="AM2115" s="1">
        <f t="shared" si="230"/>
        <v>6.3643286116734962E-2</v>
      </c>
      <c r="AN2115" s="1">
        <f t="shared" si="231"/>
        <v>0.17191730132450628</v>
      </c>
    </row>
    <row r="2116" spans="31:40" ht="15" customHeight="1" x14ac:dyDescent="0.15">
      <c r="AE2116" s="1">
        <f>IF(COUNTIF(AE$2:AE2115,AE2115)=AE2115,AE2115-1,AE2115)</f>
        <v>77</v>
      </c>
      <c r="AF2116" s="6">
        <f t="shared" si="235"/>
        <v>0.23000000000000007</v>
      </c>
      <c r="AG2116" s="7">
        <f t="shared" si="236"/>
        <v>0.67000000000000037</v>
      </c>
      <c r="AH2116" s="8">
        <f t="shared" si="232"/>
        <v>9.9999999999999534E-2</v>
      </c>
      <c r="AJ2116" s="4">
        <f t="shared" si="233"/>
        <v>0.18699999999999994</v>
      </c>
      <c r="AK2116" s="4">
        <f t="shared" si="234"/>
        <v>9.3138821122021959E-2</v>
      </c>
      <c r="AM2116" s="1">
        <f t="shared" ref="AM2116:AM2179" si="237">AM2115+0.0003*Z$34</f>
        <v>6.3673405987116752E-2</v>
      </c>
      <c r="AN2116" s="1">
        <f t="shared" ref="AN2116:AN2179" si="238">F$37*AM2116+C$7</f>
        <v>0.17197500000000296</v>
      </c>
    </row>
    <row r="2117" spans="31:40" ht="15" customHeight="1" x14ac:dyDescent="0.15">
      <c r="AE2117" s="1">
        <f>IF(COUNTIF(AE$2:AE2116,AE2116)=AE2116,AE2116-1,AE2116)</f>
        <v>77</v>
      </c>
      <c r="AF2117" s="6">
        <f t="shared" si="235"/>
        <v>0.23000000000000007</v>
      </c>
      <c r="AG2117" s="7">
        <f t="shared" si="236"/>
        <v>0.68000000000000038</v>
      </c>
      <c r="AH2117" s="8">
        <f t="shared" si="232"/>
        <v>8.9999999999999525E-2</v>
      </c>
      <c r="AJ2117" s="4">
        <f t="shared" si="233"/>
        <v>0.18599999999999994</v>
      </c>
      <c r="AK2117" s="4">
        <f t="shared" si="234"/>
        <v>9.3785766510702487E-2</v>
      </c>
      <c r="AM2117" s="1">
        <f t="shared" si="237"/>
        <v>6.3703525857498541E-2</v>
      </c>
      <c r="AN2117" s="1">
        <f t="shared" si="238"/>
        <v>0.17203269867549964</v>
      </c>
    </row>
    <row r="2118" spans="31:40" ht="15" customHeight="1" x14ac:dyDescent="0.15">
      <c r="AE2118" s="1">
        <f>IF(COUNTIF(AE$2:AE2117,AE2117)=AE2117,AE2117-1,AE2117)</f>
        <v>77</v>
      </c>
      <c r="AF2118" s="6">
        <f t="shared" si="235"/>
        <v>0.23000000000000007</v>
      </c>
      <c r="AG2118" s="7">
        <f t="shared" si="236"/>
        <v>0.69000000000000039</v>
      </c>
      <c r="AH2118" s="8">
        <f t="shared" si="232"/>
        <v>7.9999999999999516E-2</v>
      </c>
      <c r="AJ2118" s="4">
        <f t="shared" si="233"/>
        <v>0.18499999999999994</v>
      </c>
      <c r="AK2118" s="4">
        <f t="shared" si="234"/>
        <v>9.4459726868120902E-2</v>
      </c>
      <c r="AM2118" s="1">
        <f t="shared" si="237"/>
        <v>6.3733645727880331E-2</v>
      </c>
      <c r="AN2118" s="1">
        <f t="shared" si="238"/>
        <v>0.17209039735099629</v>
      </c>
    </row>
    <row r="2119" spans="31:40" ht="15" customHeight="1" x14ac:dyDescent="0.15">
      <c r="AE2119" s="1">
        <f>IF(COUNTIF(AE$2:AE2118,AE2118)=AE2118,AE2118-1,AE2118)</f>
        <v>77</v>
      </c>
      <c r="AF2119" s="6">
        <f t="shared" si="235"/>
        <v>0.23000000000000007</v>
      </c>
      <c r="AG2119" s="7">
        <f t="shared" si="236"/>
        <v>0.7000000000000004</v>
      </c>
      <c r="AH2119" s="8">
        <f t="shared" si="232"/>
        <v>6.9999999999999507E-2</v>
      </c>
      <c r="AJ2119" s="4">
        <f t="shared" si="233"/>
        <v>0.18399999999999994</v>
      </c>
      <c r="AK2119" s="4">
        <f t="shared" si="234"/>
        <v>9.5160128205041855E-2</v>
      </c>
      <c r="AM2119" s="1">
        <f t="shared" si="237"/>
        <v>6.376376559826212E-2</v>
      </c>
      <c r="AN2119" s="1">
        <f t="shared" si="238"/>
        <v>0.172148096026493</v>
      </c>
    </row>
    <row r="2120" spans="31:40" ht="15" customHeight="1" x14ac:dyDescent="0.15">
      <c r="AE2120" s="1">
        <f>IF(COUNTIF(AE$2:AE2119,AE2119)=AE2119,AE2119-1,AE2119)</f>
        <v>77</v>
      </c>
      <c r="AF2120" s="6">
        <f t="shared" si="235"/>
        <v>0.23000000000000007</v>
      </c>
      <c r="AG2120" s="7">
        <f t="shared" si="236"/>
        <v>0.71000000000000041</v>
      </c>
      <c r="AH2120" s="8">
        <f t="shared" si="232"/>
        <v>5.9999999999999498E-2</v>
      </c>
      <c r="AJ2120" s="4">
        <f t="shared" si="233"/>
        <v>0.18299999999999994</v>
      </c>
      <c r="AK2120" s="4">
        <f t="shared" si="234"/>
        <v>9.5886391109479163E-2</v>
      </c>
      <c r="AM2120" s="1">
        <f t="shared" si="237"/>
        <v>6.379388546864391E-2</v>
      </c>
      <c r="AN2120" s="1">
        <f t="shared" si="238"/>
        <v>0.17220579470198966</v>
      </c>
    </row>
    <row r="2121" spans="31:40" ht="15" customHeight="1" x14ac:dyDescent="0.15">
      <c r="AE2121" s="1">
        <f>IF(COUNTIF(AE$2:AE2120,AE2120)=AE2120,AE2120-1,AE2120)</f>
        <v>77</v>
      </c>
      <c r="AF2121" s="6">
        <f t="shared" si="235"/>
        <v>0.23000000000000007</v>
      </c>
      <c r="AG2121" s="7">
        <f t="shared" si="236"/>
        <v>0.72000000000000042</v>
      </c>
      <c r="AH2121" s="8">
        <f t="shared" si="232"/>
        <v>4.9999999999999489E-2</v>
      </c>
      <c r="AJ2121" s="4">
        <f t="shared" si="233"/>
        <v>0.18199999999999994</v>
      </c>
      <c r="AK2121" s="4">
        <f t="shared" si="234"/>
        <v>9.6637932510996977E-2</v>
      </c>
      <c r="AM2121" s="1">
        <f t="shared" si="237"/>
        <v>6.38240053390257E-2</v>
      </c>
      <c r="AN2121" s="1">
        <f t="shared" si="238"/>
        <v>0.17226349337748634</v>
      </c>
    </row>
    <row r="2122" spans="31:40" ht="15" customHeight="1" x14ac:dyDescent="0.15">
      <c r="AE2122" s="1">
        <f>IF(COUNTIF(AE$2:AE2121,AE2121)=AE2121,AE2121-1,AE2121)</f>
        <v>77</v>
      </c>
      <c r="AF2122" s="6">
        <f t="shared" si="235"/>
        <v>0.23000000000000007</v>
      </c>
      <c r="AG2122" s="7">
        <f t="shared" si="236"/>
        <v>0.73000000000000043</v>
      </c>
      <c r="AH2122" s="8">
        <f t="shared" si="232"/>
        <v>3.999999999999948E-2</v>
      </c>
      <c r="AJ2122" s="4">
        <f t="shared" si="233"/>
        <v>0.18099999999999994</v>
      </c>
      <c r="AK2122" s="4">
        <f t="shared" si="234"/>
        <v>9.7414167347465455E-2</v>
      </c>
      <c r="AM2122" s="1">
        <f t="shared" si="237"/>
        <v>6.3854125209407489E-2</v>
      </c>
      <c r="AN2122" s="1">
        <f t="shared" si="238"/>
        <v>0.17232119205298302</v>
      </c>
    </row>
    <row r="2123" spans="31:40" ht="15" customHeight="1" x14ac:dyDescent="0.15">
      <c r="AE2123" s="1">
        <f>IF(COUNTIF(AE$2:AE2122,AE2122)=AE2122,AE2122-1,AE2122)</f>
        <v>77</v>
      </c>
      <c r="AF2123" s="6">
        <f t="shared" si="235"/>
        <v>0.23000000000000007</v>
      </c>
      <c r="AG2123" s="7">
        <f t="shared" si="236"/>
        <v>0.74000000000000044</v>
      </c>
      <c r="AH2123" s="8">
        <f t="shared" si="232"/>
        <v>2.9999999999999472E-2</v>
      </c>
      <c r="AJ2123" s="4">
        <f t="shared" si="233"/>
        <v>0.17999999999999994</v>
      </c>
      <c r="AK2123" s="4">
        <f t="shared" si="234"/>
        <v>9.8214510129613783E-2</v>
      </c>
      <c r="AM2123" s="1">
        <f t="shared" si="237"/>
        <v>6.3884245079789279E-2</v>
      </c>
      <c r="AN2123" s="1">
        <f t="shared" si="238"/>
        <v>0.1723788907284797</v>
      </c>
    </row>
    <row r="2124" spans="31:40" ht="15" customHeight="1" x14ac:dyDescent="0.15">
      <c r="AE2124" s="1">
        <f>IF(COUNTIF(AE$2:AE2123,AE2123)=AE2123,AE2123-1,AE2123)</f>
        <v>77</v>
      </c>
      <c r="AF2124" s="6">
        <f t="shared" si="235"/>
        <v>0.23000000000000007</v>
      </c>
      <c r="AG2124" s="7">
        <f t="shared" si="236"/>
        <v>0.75000000000000044</v>
      </c>
      <c r="AH2124" s="8">
        <f t="shared" si="232"/>
        <v>1.9999999999999463E-2</v>
      </c>
      <c r="AJ2124" s="4">
        <f t="shared" si="233"/>
        <v>0.17899999999999994</v>
      </c>
      <c r="AK2124" s="4">
        <f t="shared" si="234"/>
        <v>9.9038376400262182E-2</v>
      </c>
      <c r="AM2124" s="1">
        <f t="shared" si="237"/>
        <v>6.3914364950171068E-2</v>
      </c>
      <c r="AN2124" s="1">
        <f t="shared" si="238"/>
        <v>0.17243658940397638</v>
      </c>
    </row>
    <row r="2125" spans="31:40" ht="15" customHeight="1" x14ac:dyDescent="0.15">
      <c r="AE2125" s="1">
        <f>IF(COUNTIF(AE$2:AE2124,AE2124)=AE2124,AE2124-1,AE2124)</f>
        <v>77</v>
      </c>
      <c r="AF2125" s="6">
        <f t="shared" si="235"/>
        <v>0.23000000000000007</v>
      </c>
      <c r="AG2125" s="7">
        <f t="shared" si="236"/>
        <v>0.76000000000000045</v>
      </c>
      <c r="AH2125" s="8">
        <f t="shared" si="232"/>
        <v>9.9999999999994538E-3</v>
      </c>
      <c r="AJ2125" s="4">
        <f t="shared" si="233"/>
        <v>0.17799999999999994</v>
      </c>
      <c r="AK2125" s="4">
        <f t="shared" si="234"/>
        <v>9.9885184086530104E-2</v>
      </c>
      <c r="AM2125" s="1">
        <f t="shared" si="237"/>
        <v>6.3944484820552858E-2</v>
      </c>
      <c r="AN2125" s="1">
        <f t="shared" si="238"/>
        <v>0.17249428807947303</v>
      </c>
    </row>
    <row r="2126" spans="31:40" ht="15" customHeight="1" x14ac:dyDescent="0.15">
      <c r="AE2126" s="1">
        <f>IF(COUNTIF(AE$2:AE2125,AE2125)=AE2125,AE2125-1,AE2125)</f>
        <v>76</v>
      </c>
      <c r="AF2126" s="6">
        <f t="shared" si="235"/>
        <v>0.24000000000000007</v>
      </c>
      <c r="AG2126" s="7">
        <f t="shared" si="236"/>
        <v>0</v>
      </c>
      <c r="AH2126" s="8">
        <f t="shared" si="232"/>
        <v>0.7599999999999999</v>
      </c>
      <c r="AJ2126" s="4">
        <f t="shared" si="233"/>
        <v>0.25199999999999995</v>
      </c>
      <c r="AK2126" s="4">
        <f t="shared" si="234"/>
        <v>0.11748361587898118</v>
      </c>
      <c r="AM2126" s="1">
        <f t="shared" si="237"/>
        <v>6.3974604690934647E-2</v>
      </c>
      <c r="AN2126" s="1">
        <f t="shared" si="238"/>
        <v>0.17255198675496974</v>
      </c>
    </row>
    <row r="2127" spans="31:40" ht="15" customHeight="1" x14ac:dyDescent="0.15">
      <c r="AE2127" s="1">
        <f>IF(COUNTIF(AE$2:AE2126,AE2126)=AE2126,AE2126-1,AE2126)</f>
        <v>76</v>
      </c>
      <c r="AF2127" s="6">
        <f t="shared" si="235"/>
        <v>0.24000000000000007</v>
      </c>
      <c r="AG2127" s="7">
        <f t="shared" si="236"/>
        <v>0.01</v>
      </c>
      <c r="AH2127" s="8">
        <f t="shared" si="232"/>
        <v>0.74999999999999989</v>
      </c>
      <c r="AJ2127" s="4">
        <f t="shared" si="233"/>
        <v>0.25099999999999995</v>
      </c>
      <c r="AK2127" s="4">
        <f t="shared" si="234"/>
        <v>0.11631685174556608</v>
      </c>
      <c r="AM2127" s="1">
        <f t="shared" si="237"/>
        <v>6.4004724561316437E-2</v>
      </c>
      <c r="AN2127" s="1">
        <f t="shared" si="238"/>
        <v>0.1726096854304664</v>
      </c>
    </row>
    <row r="2128" spans="31:40" ht="15" customHeight="1" x14ac:dyDescent="0.15">
      <c r="AE2128" s="1">
        <f>IF(COUNTIF(AE$2:AE2127,AE2127)=AE2127,AE2127-1,AE2127)</f>
        <v>76</v>
      </c>
      <c r="AF2128" s="6">
        <f t="shared" si="235"/>
        <v>0.24000000000000007</v>
      </c>
      <c r="AG2128" s="7">
        <f t="shared" si="236"/>
        <v>0.02</v>
      </c>
      <c r="AH2128" s="8">
        <f t="shared" si="232"/>
        <v>0.73999999999999988</v>
      </c>
      <c r="AJ2128" s="4">
        <f t="shared" si="233"/>
        <v>0.24999999999999994</v>
      </c>
      <c r="AK2128" s="4">
        <f t="shared" si="234"/>
        <v>0.11516405689276493</v>
      </c>
      <c r="AM2128" s="1">
        <f t="shared" si="237"/>
        <v>6.4034844431698226E-2</v>
      </c>
      <c r="AN2128" s="1">
        <f t="shared" si="238"/>
        <v>0.17266738410596311</v>
      </c>
    </row>
    <row r="2129" spans="31:40" ht="15" customHeight="1" x14ac:dyDescent="0.15">
      <c r="AE2129" s="1">
        <f>IF(COUNTIF(AE$2:AE2128,AE2128)=AE2128,AE2128-1,AE2128)</f>
        <v>76</v>
      </c>
      <c r="AF2129" s="6">
        <f t="shared" si="235"/>
        <v>0.24000000000000007</v>
      </c>
      <c r="AG2129" s="7">
        <f t="shared" si="236"/>
        <v>0.03</v>
      </c>
      <c r="AH2129" s="8">
        <f t="shared" si="232"/>
        <v>0.72999999999999987</v>
      </c>
      <c r="AJ2129" s="4">
        <f t="shared" si="233"/>
        <v>0.24899999999999994</v>
      </c>
      <c r="AK2129" s="4">
        <f t="shared" si="234"/>
        <v>0.11402565500798492</v>
      </c>
      <c r="AM2129" s="1">
        <f t="shared" si="237"/>
        <v>6.4064964302080016E-2</v>
      </c>
      <c r="AN2129" s="1">
        <f t="shared" si="238"/>
        <v>0.17272508278145976</v>
      </c>
    </row>
    <row r="2130" spans="31:40" ht="15" customHeight="1" x14ac:dyDescent="0.15">
      <c r="AE2130" s="1">
        <f>IF(COUNTIF(AE$2:AE2129,AE2129)=AE2129,AE2129-1,AE2129)</f>
        <v>76</v>
      </c>
      <c r="AF2130" s="6">
        <f t="shared" si="235"/>
        <v>0.24000000000000007</v>
      </c>
      <c r="AG2130" s="7">
        <f t="shared" si="236"/>
        <v>0.04</v>
      </c>
      <c r="AH2130" s="8">
        <f t="shared" si="232"/>
        <v>0.71999999999999986</v>
      </c>
      <c r="AJ2130" s="4">
        <f t="shared" si="233"/>
        <v>0.24799999999999994</v>
      </c>
      <c r="AK2130" s="4">
        <f t="shared" si="234"/>
        <v>0.11290208146885511</v>
      </c>
      <c r="AM2130" s="1">
        <f t="shared" si="237"/>
        <v>6.4095084172461805E-2</v>
      </c>
      <c r="AN2130" s="1">
        <f t="shared" si="238"/>
        <v>0.17278278145695644</v>
      </c>
    </row>
    <row r="2131" spans="31:40" ht="15" customHeight="1" x14ac:dyDescent="0.15">
      <c r="AE2131" s="1">
        <f>IF(COUNTIF(AE$2:AE2130,AE2130)=AE2130,AE2130-1,AE2130)</f>
        <v>76</v>
      </c>
      <c r="AF2131" s="6">
        <f t="shared" si="235"/>
        <v>0.24000000000000007</v>
      </c>
      <c r="AG2131" s="7">
        <f t="shared" si="236"/>
        <v>0.05</v>
      </c>
      <c r="AH2131" s="8">
        <f t="shared" si="232"/>
        <v>0.70999999999999985</v>
      </c>
      <c r="AJ2131" s="4">
        <f t="shared" si="233"/>
        <v>0.24699999999999994</v>
      </c>
      <c r="AK2131" s="4">
        <f t="shared" si="234"/>
        <v>0.11179378336920168</v>
      </c>
      <c r="AM2131" s="1">
        <f t="shared" si="237"/>
        <v>6.4125204042843595E-2</v>
      </c>
      <c r="AN2131" s="1">
        <f t="shared" si="238"/>
        <v>0.17284048013245312</v>
      </c>
    </row>
    <row r="2132" spans="31:40" ht="15" customHeight="1" x14ac:dyDescent="0.15">
      <c r="AE2132" s="1">
        <f>IF(COUNTIF(AE$2:AE2131,AE2131)=AE2131,AE2131-1,AE2131)</f>
        <v>76</v>
      </c>
      <c r="AF2132" s="6">
        <f t="shared" si="235"/>
        <v>0.24000000000000007</v>
      </c>
      <c r="AG2132" s="7">
        <f t="shared" si="236"/>
        <v>6.0000000000000005E-2</v>
      </c>
      <c r="AH2132" s="8">
        <f t="shared" si="232"/>
        <v>0.69999999999999984</v>
      </c>
      <c r="AJ2132" s="4">
        <f t="shared" si="233"/>
        <v>0.24599999999999994</v>
      </c>
      <c r="AK2132" s="4">
        <f t="shared" si="234"/>
        <v>0.11070121950547787</v>
      </c>
      <c r="AM2132" s="1">
        <f t="shared" si="237"/>
        <v>6.4155323913225384E-2</v>
      </c>
      <c r="AN2132" s="1">
        <f t="shared" si="238"/>
        <v>0.1728981788079498</v>
      </c>
    </row>
    <row r="2133" spans="31:40" ht="15" customHeight="1" x14ac:dyDescent="0.15">
      <c r="AE2133" s="1">
        <f>IF(COUNTIF(AE$2:AE2132,AE2132)=AE2132,AE2132-1,AE2132)</f>
        <v>76</v>
      </c>
      <c r="AF2133" s="6">
        <f t="shared" si="235"/>
        <v>0.24000000000000007</v>
      </c>
      <c r="AG2133" s="7">
        <f t="shared" si="236"/>
        <v>7.0000000000000007E-2</v>
      </c>
      <c r="AH2133" s="8">
        <f t="shared" si="232"/>
        <v>0.69</v>
      </c>
      <c r="AJ2133" s="4">
        <f t="shared" si="233"/>
        <v>0.245</v>
      </c>
      <c r="AK2133" s="4">
        <f t="shared" si="234"/>
        <v>0.10962486031918126</v>
      </c>
      <c r="AM2133" s="1">
        <f t="shared" si="237"/>
        <v>6.4185443783607174E-2</v>
      </c>
      <c r="AN2133" s="1">
        <f t="shared" si="238"/>
        <v>0.17295587748344649</v>
      </c>
    </row>
    <row r="2134" spans="31:40" ht="15" customHeight="1" x14ac:dyDescent="0.15">
      <c r="AE2134" s="1">
        <f>IF(COUNTIF(AE$2:AE2133,AE2133)=AE2133,AE2133-1,AE2133)</f>
        <v>76</v>
      </c>
      <c r="AF2134" s="6">
        <f t="shared" si="235"/>
        <v>0.24000000000000007</v>
      </c>
      <c r="AG2134" s="7">
        <f t="shared" si="236"/>
        <v>0.08</v>
      </c>
      <c r="AH2134" s="8">
        <f t="shared" si="232"/>
        <v>0.67999999999999994</v>
      </c>
      <c r="AJ2134" s="4">
        <f t="shared" si="233"/>
        <v>0.24399999999999999</v>
      </c>
      <c r="AK2134" s="4">
        <f t="shared" si="234"/>
        <v>0.10856518779056203</v>
      </c>
      <c r="AM2134" s="1">
        <f t="shared" si="237"/>
        <v>6.4215563653988963E-2</v>
      </c>
      <c r="AN2134" s="1">
        <f t="shared" si="238"/>
        <v>0.17301357615894314</v>
      </c>
    </row>
    <row r="2135" spans="31:40" ht="15" customHeight="1" x14ac:dyDescent="0.15">
      <c r="AE2135" s="1">
        <f>IF(COUNTIF(AE$2:AE2134,AE2134)=AE2134,AE2134-1,AE2134)</f>
        <v>76</v>
      </c>
      <c r="AF2135" s="6">
        <f t="shared" si="235"/>
        <v>0.24000000000000007</v>
      </c>
      <c r="AG2135" s="7">
        <f t="shared" si="236"/>
        <v>0.09</v>
      </c>
      <c r="AH2135" s="8">
        <f t="shared" si="232"/>
        <v>0.66999999999999993</v>
      </c>
      <c r="AJ2135" s="4">
        <f t="shared" si="233"/>
        <v>0.24299999999999999</v>
      </c>
      <c r="AK2135" s="4">
        <f t="shared" si="234"/>
        <v>0.10752269527871777</v>
      </c>
      <c r="AM2135" s="1">
        <f t="shared" si="237"/>
        <v>6.4245683524370753E-2</v>
      </c>
      <c r="AN2135" s="1">
        <f t="shared" si="238"/>
        <v>0.17307127483443985</v>
      </c>
    </row>
    <row r="2136" spans="31:40" ht="15" customHeight="1" x14ac:dyDescent="0.15">
      <c r="AE2136" s="1">
        <f>IF(COUNTIF(AE$2:AE2135,AE2135)=AE2135,AE2135-1,AE2135)</f>
        <v>76</v>
      </c>
      <c r="AF2136" s="6">
        <f t="shared" si="235"/>
        <v>0.24000000000000007</v>
      </c>
      <c r="AG2136" s="7">
        <f t="shared" si="236"/>
        <v>9.9999999999999992E-2</v>
      </c>
      <c r="AH2136" s="8">
        <f t="shared" si="232"/>
        <v>0.65999999999999992</v>
      </c>
      <c r="AJ2136" s="4">
        <f t="shared" si="233"/>
        <v>0.24199999999999999</v>
      </c>
      <c r="AK2136" s="4">
        <f t="shared" si="234"/>
        <v>0.1064978873029883</v>
      </c>
      <c r="AM2136" s="1">
        <f t="shared" si="237"/>
        <v>6.4275803394752543E-2</v>
      </c>
      <c r="AN2136" s="1">
        <f t="shared" si="238"/>
        <v>0.1731289735099365</v>
      </c>
    </row>
    <row r="2137" spans="31:40" ht="15" customHeight="1" x14ac:dyDescent="0.15">
      <c r="AE2137" s="1">
        <f>IF(COUNTIF(AE$2:AE2136,AE2136)=AE2136,AE2136-1,AE2136)</f>
        <v>76</v>
      </c>
      <c r="AF2137" s="6">
        <f t="shared" si="235"/>
        <v>0.24000000000000007</v>
      </c>
      <c r="AG2137" s="7">
        <f t="shared" si="236"/>
        <v>0.10999999999999999</v>
      </c>
      <c r="AH2137" s="8">
        <f t="shared" si="232"/>
        <v>0.64999999999999991</v>
      </c>
      <c r="AJ2137" s="4">
        <f t="shared" si="233"/>
        <v>0.24099999999999999</v>
      </c>
      <c r="AK2137" s="4">
        <f t="shared" si="234"/>
        <v>0.10549127926042037</v>
      </c>
      <c r="AM2137" s="1">
        <f t="shared" si="237"/>
        <v>6.4305923265134332E-2</v>
      </c>
      <c r="AN2137" s="1">
        <f t="shared" si="238"/>
        <v>0.17318667218543318</v>
      </c>
    </row>
    <row r="2138" spans="31:40" ht="15" customHeight="1" x14ac:dyDescent="0.15">
      <c r="AE2138" s="1">
        <f>IF(COUNTIF(AE$2:AE2137,AE2137)=AE2137,AE2137-1,AE2137)</f>
        <v>76</v>
      </c>
      <c r="AF2138" s="6">
        <f t="shared" si="235"/>
        <v>0.24000000000000007</v>
      </c>
      <c r="AG2138" s="7">
        <f t="shared" si="236"/>
        <v>0.11999999999999998</v>
      </c>
      <c r="AH2138" s="8">
        <f t="shared" si="232"/>
        <v>0.6399999999999999</v>
      </c>
      <c r="AJ2138" s="4">
        <f t="shared" si="233"/>
        <v>0.24</v>
      </c>
      <c r="AK2138" s="4">
        <f t="shared" si="234"/>
        <v>0.10450339707397074</v>
      </c>
      <c r="AM2138" s="1">
        <f t="shared" si="237"/>
        <v>6.4336043135516122E-2</v>
      </c>
      <c r="AN2138" s="1">
        <f t="shared" si="238"/>
        <v>0.17324437086092986</v>
      </c>
    </row>
    <row r="2139" spans="31:40" ht="15" customHeight="1" x14ac:dyDescent="0.15">
      <c r="AE2139" s="1">
        <f>IF(COUNTIF(AE$2:AE2138,AE2138)=AE2138,AE2138-1,AE2138)</f>
        <v>76</v>
      </c>
      <c r="AF2139" s="6">
        <f t="shared" si="235"/>
        <v>0.24000000000000007</v>
      </c>
      <c r="AG2139" s="7">
        <f t="shared" si="236"/>
        <v>0.12999999999999998</v>
      </c>
      <c r="AH2139" s="8">
        <f t="shared" si="232"/>
        <v>0.62999999999999989</v>
      </c>
      <c r="AJ2139" s="4">
        <f t="shared" si="233"/>
        <v>0.23899999999999999</v>
      </c>
      <c r="AK2139" s="4">
        <f t="shared" si="234"/>
        <v>0.10353477676607023</v>
      </c>
      <c r="AM2139" s="1">
        <f t="shared" si="237"/>
        <v>6.4366163005897911E-2</v>
      </c>
      <c r="AN2139" s="1">
        <f t="shared" si="238"/>
        <v>0.17330206953642655</v>
      </c>
    </row>
    <row r="2140" spans="31:40" ht="15" customHeight="1" x14ac:dyDescent="0.15">
      <c r="AE2140" s="1">
        <f>IF(COUNTIF(AE$2:AE2139,AE2139)=AE2139,AE2139-1,AE2139)</f>
        <v>76</v>
      </c>
      <c r="AF2140" s="6">
        <f t="shared" si="235"/>
        <v>0.24000000000000007</v>
      </c>
      <c r="AG2140" s="7">
        <f t="shared" si="236"/>
        <v>0.13999999999999999</v>
      </c>
      <c r="AH2140" s="8">
        <f t="shared" si="232"/>
        <v>0.61999999999999988</v>
      </c>
      <c r="AJ2140" s="4">
        <f t="shared" si="233"/>
        <v>0.23799999999999999</v>
      </c>
      <c r="AK2140" s="4">
        <f t="shared" si="234"/>
        <v>0.10258596395218986</v>
      </c>
      <c r="AM2140" s="1">
        <f t="shared" si="237"/>
        <v>6.4396282876279701E-2</v>
      </c>
      <c r="AN2140" s="1">
        <f t="shared" si="238"/>
        <v>0.17335976821192323</v>
      </c>
    </row>
    <row r="2141" spans="31:40" ht="15" customHeight="1" x14ac:dyDescent="0.15">
      <c r="AE2141" s="1">
        <f>IF(COUNTIF(AE$2:AE2140,AE2140)=AE2140,AE2140-1,AE2140)</f>
        <v>76</v>
      </c>
      <c r="AF2141" s="6">
        <f t="shared" si="235"/>
        <v>0.24000000000000007</v>
      </c>
      <c r="AG2141" s="7">
        <f t="shared" si="236"/>
        <v>0.15</v>
      </c>
      <c r="AH2141" s="8">
        <f t="shared" si="232"/>
        <v>0.60999999999999988</v>
      </c>
      <c r="AJ2141" s="4">
        <f t="shared" si="233"/>
        <v>0.23699999999999999</v>
      </c>
      <c r="AK2141" s="4">
        <f t="shared" si="234"/>
        <v>0.10165751324914453</v>
      </c>
      <c r="AM2141" s="1">
        <f t="shared" si="237"/>
        <v>6.442640274666149E-2</v>
      </c>
      <c r="AN2141" s="1">
        <f t="shared" si="238"/>
        <v>0.17341746688741988</v>
      </c>
    </row>
    <row r="2142" spans="31:40" ht="15" customHeight="1" x14ac:dyDescent="0.15">
      <c r="AE2142" s="1">
        <f>IF(COUNTIF(AE$2:AE2141,AE2141)=AE2141,AE2141-1,AE2141)</f>
        <v>76</v>
      </c>
      <c r="AF2142" s="6">
        <f t="shared" si="235"/>
        <v>0.24000000000000007</v>
      </c>
      <c r="AG2142" s="7">
        <f t="shared" si="236"/>
        <v>0.16</v>
      </c>
      <c r="AH2142" s="8">
        <f t="shared" si="232"/>
        <v>0.59999999999999987</v>
      </c>
      <c r="AJ2142" s="4">
        <f t="shared" si="233"/>
        <v>0.23599999999999999</v>
      </c>
      <c r="AK2142" s="4">
        <f t="shared" si="234"/>
        <v>0.10074998759305133</v>
      </c>
      <c r="AM2142" s="1">
        <f t="shared" si="237"/>
        <v>6.445652261704328E-2</v>
      </c>
      <c r="AN2142" s="1">
        <f t="shared" si="238"/>
        <v>0.17347516556291659</v>
      </c>
    </row>
    <row r="2143" spans="31:40" ht="15" customHeight="1" x14ac:dyDescent="0.15">
      <c r="AE2143" s="1">
        <f>IF(COUNTIF(AE$2:AE2142,AE2142)=AE2142,AE2142-1,AE2142)</f>
        <v>76</v>
      </c>
      <c r="AF2143" s="6">
        <f t="shared" si="235"/>
        <v>0.24000000000000007</v>
      </c>
      <c r="AG2143" s="7">
        <f t="shared" si="236"/>
        <v>0.17</v>
      </c>
      <c r="AH2143" s="8">
        <f t="shared" si="232"/>
        <v>0.58999999999999986</v>
      </c>
      <c r="AJ2143" s="4">
        <f t="shared" si="233"/>
        <v>0.23499999999999999</v>
      </c>
      <c r="AK2143" s="4">
        <f t="shared" si="234"/>
        <v>9.9863957462139441E-2</v>
      </c>
      <c r="AM2143" s="1">
        <f t="shared" si="237"/>
        <v>6.4486642487425069E-2</v>
      </c>
      <c r="AN2143" s="1">
        <f t="shared" si="238"/>
        <v>0.17353286423841324</v>
      </c>
    </row>
    <row r="2144" spans="31:40" ht="15" customHeight="1" x14ac:dyDescent="0.15">
      <c r="AE2144" s="1">
        <f>IF(COUNTIF(AE$2:AE2143,AE2143)=AE2143,AE2143-1,AE2143)</f>
        <v>76</v>
      </c>
      <c r="AF2144" s="6">
        <f t="shared" si="235"/>
        <v>0.24000000000000007</v>
      </c>
      <c r="AG2144" s="7">
        <f t="shared" si="236"/>
        <v>0.18000000000000002</v>
      </c>
      <c r="AH2144" s="8">
        <f t="shared" si="232"/>
        <v>0.57999999999999985</v>
      </c>
      <c r="AJ2144" s="4">
        <f t="shared" si="233"/>
        <v>0.23399999999999999</v>
      </c>
      <c r="AK2144" s="4">
        <f t="shared" si="234"/>
        <v>9.8999999999999991E-2</v>
      </c>
      <c r="AM2144" s="1">
        <f t="shared" si="237"/>
        <v>6.4516762357806859E-2</v>
      </c>
      <c r="AN2144" s="1">
        <f t="shared" si="238"/>
        <v>0.17359056291390995</v>
      </c>
    </row>
    <row r="2145" spans="31:40" ht="15" customHeight="1" x14ac:dyDescent="0.15">
      <c r="AE2145" s="1">
        <f>IF(COUNTIF(AE$2:AE2144,AE2144)=AE2144,AE2144-1,AE2144)</f>
        <v>76</v>
      </c>
      <c r="AF2145" s="6">
        <f t="shared" si="235"/>
        <v>0.24000000000000007</v>
      </c>
      <c r="AG2145" s="7">
        <f t="shared" si="236"/>
        <v>0.19000000000000003</v>
      </c>
      <c r="AH2145" s="8">
        <f t="shared" si="232"/>
        <v>0.56999999999999984</v>
      </c>
      <c r="AJ2145" s="4">
        <f t="shared" si="233"/>
        <v>0.23299999999999998</v>
      </c>
      <c r="AK2145" s="4">
        <f t="shared" si="234"/>
        <v>9.8158698035375316E-2</v>
      </c>
      <c r="AM2145" s="1">
        <f t="shared" si="237"/>
        <v>6.4546882228188648E-2</v>
      </c>
      <c r="AN2145" s="1">
        <f t="shared" si="238"/>
        <v>0.17364826158940661</v>
      </c>
    </row>
    <row r="2146" spans="31:40" ht="15" customHeight="1" x14ac:dyDescent="0.15">
      <c r="AE2146" s="1">
        <f>IF(COUNTIF(AE$2:AE2145,AE2145)=AE2145,AE2145-1,AE2145)</f>
        <v>76</v>
      </c>
      <c r="AF2146" s="6">
        <f t="shared" si="235"/>
        <v>0.24000000000000007</v>
      </c>
      <c r="AG2146" s="7">
        <f t="shared" si="236"/>
        <v>0.20000000000000004</v>
      </c>
      <c r="AH2146" s="8">
        <f t="shared" si="232"/>
        <v>0.55999999999999983</v>
      </c>
      <c r="AJ2146" s="4">
        <f t="shared" si="233"/>
        <v>0.23199999999999998</v>
      </c>
      <c r="AK2146" s="4">
        <f t="shared" si="234"/>
        <v>9.7340638995231571E-2</v>
      </c>
      <c r="AM2146" s="1">
        <f t="shared" si="237"/>
        <v>6.4577002098570438E-2</v>
      </c>
      <c r="AN2146" s="1">
        <f t="shared" si="238"/>
        <v>0.17370596026490329</v>
      </c>
    </row>
    <row r="2147" spans="31:40" ht="15" customHeight="1" x14ac:dyDescent="0.15">
      <c r="AE2147" s="1">
        <f>IF(COUNTIF(AE$2:AE2146,AE2146)=AE2146,AE2146-1,AE2146)</f>
        <v>76</v>
      </c>
      <c r="AF2147" s="6">
        <f t="shared" si="235"/>
        <v>0.24000000000000007</v>
      </c>
      <c r="AG2147" s="7">
        <f t="shared" si="236"/>
        <v>0.21000000000000005</v>
      </c>
      <c r="AH2147" s="8">
        <f t="shared" si="232"/>
        <v>0.54999999999999982</v>
      </c>
      <c r="AJ2147" s="4">
        <f t="shared" si="233"/>
        <v>0.23099999999999998</v>
      </c>
      <c r="AK2147" s="4">
        <f t="shared" si="234"/>
        <v>9.6546413708640658E-2</v>
      </c>
      <c r="AM2147" s="1">
        <f t="shared" si="237"/>
        <v>6.4607121968952227E-2</v>
      </c>
      <c r="AN2147" s="1">
        <f t="shared" si="238"/>
        <v>0.17376365894039997</v>
      </c>
    </row>
    <row r="2148" spans="31:40" ht="15" customHeight="1" x14ac:dyDescent="0.15">
      <c r="AE2148" s="1">
        <f>IF(COUNTIF(AE$2:AE2147,AE2147)=AE2147,AE2147-1,AE2147)</f>
        <v>76</v>
      </c>
      <c r="AF2148" s="6">
        <f t="shared" si="235"/>
        <v>0.24000000000000007</v>
      </c>
      <c r="AG2148" s="7">
        <f t="shared" si="236"/>
        <v>0.22000000000000006</v>
      </c>
      <c r="AH2148" s="8">
        <f t="shared" si="232"/>
        <v>0.53999999999999981</v>
      </c>
      <c r="AJ2148" s="4">
        <f t="shared" si="233"/>
        <v>0.22999999999999998</v>
      </c>
      <c r="AK2148" s="4">
        <f t="shared" si="234"/>
        <v>9.5776615099929255E-2</v>
      </c>
      <c r="AM2148" s="1">
        <f t="shared" si="237"/>
        <v>6.4637241839334017E-2</v>
      </c>
      <c r="AN2148" s="1">
        <f t="shared" si="238"/>
        <v>0.17382135761589665</v>
      </c>
    </row>
    <row r="2149" spans="31:40" ht="15" customHeight="1" x14ac:dyDescent="0.15">
      <c r="AE2149" s="1">
        <f>IF(COUNTIF(AE$2:AE2148,AE2148)=AE2148,AE2148-1,AE2148)</f>
        <v>76</v>
      </c>
      <c r="AF2149" s="6">
        <f t="shared" si="235"/>
        <v>0.24000000000000007</v>
      </c>
      <c r="AG2149" s="7">
        <f t="shared" si="236"/>
        <v>0.23000000000000007</v>
      </c>
      <c r="AH2149" s="8">
        <f t="shared" si="232"/>
        <v>0.5299999999999998</v>
      </c>
      <c r="AJ2149" s="4">
        <f t="shared" si="233"/>
        <v>0.22899999999999998</v>
      </c>
      <c r="AK2149" s="4">
        <f t="shared" si="234"/>
        <v>9.5031836770631747E-2</v>
      </c>
      <c r="AM2149" s="1">
        <f t="shared" si="237"/>
        <v>6.4667361709715807E-2</v>
      </c>
      <c r="AN2149" s="1">
        <f t="shared" si="238"/>
        <v>0.17387905629139333</v>
      </c>
    </row>
    <row r="2150" spans="31:40" ht="15" customHeight="1" x14ac:dyDescent="0.15">
      <c r="AE2150" s="1">
        <f>IF(COUNTIF(AE$2:AE2149,AE2149)=AE2149,AE2149-1,AE2149)</f>
        <v>76</v>
      </c>
      <c r="AF2150" s="6">
        <f t="shared" si="235"/>
        <v>0.24000000000000007</v>
      </c>
      <c r="AG2150" s="7">
        <f t="shared" si="236"/>
        <v>0.24000000000000007</v>
      </c>
      <c r="AH2150" s="8">
        <f t="shared" si="232"/>
        <v>0.5199999999999998</v>
      </c>
      <c r="AJ2150" s="4">
        <f t="shared" si="233"/>
        <v>0.22799999999999998</v>
      </c>
      <c r="AK2150" s="4">
        <f t="shared" si="234"/>
        <v>9.4312671471017059E-2</v>
      </c>
      <c r="AM2150" s="1">
        <f t="shared" si="237"/>
        <v>6.4697481580097596E-2</v>
      </c>
      <c r="AN2150" s="1">
        <f t="shared" si="238"/>
        <v>0.17393675496688998</v>
      </c>
    </row>
    <row r="2151" spans="31:40" ht="15" customHeight="1" x14ac:dyDescent="0.15">
      <c r="AE2151" s="1">
        <f>IF(COUNTIF(AE$2:AE2150,AE2150)=AE2150,AE2150-1,AE2150)</f>
        <v>76</v>
      </c>
      <c r="AF2151" s="6">
        <f t="shared" si="235"/>
        <v>0.24000000000000007</v>
      </c>
      <c r="AG2151" s="7">
        <f t="shared" si="236"/>
        <v>0.25000000000000006</v>
      </c>
      <c r="AH2151" s="8">
        <f t="shared" si="232"/>
        <v>0.50999999999999979</v>
      </c>
      <c r="AJ2151" s="4">
        <f t="shared" si="233"/>
        <v>0.22699999999999998</v>
      </c>
      <c r="AK2151" s="4">
        <f t="shared" si="234"/>
        <v>9.3619709463338946E-2</v>
      </c>
      <c r="AM2151" s="1">
        <f t="shared" si="237"/>
        <v>6.4727601450479386E-2</v>
      </c>
      <c r="AN2151" s="1">
        <f t="shared" si="238"/>
        <v>0.17399445364238669</v>
      </c>
    </row>
    <row r="2152" spans="31:40" ht="15" customHeight="1" x14ac:dyDescent="0.15">
      <c r="AE2152" s="1">
        <f>IF(COUNTIF(AE$2:AE2151,AE2151)=AE2151,AE2151-1,AE2151)</f>
        <v>76</v>
      </c>
      <c r="AF2152" s="6">
        <f t="shared" si="235"/>
        <v>0.24000000000000007</v>
      </c>
      <c r="AG2152" s="7">
        <f t="shared" si="236"/>
        <v>0.26000000000000006</v>
      </c>
      <c r="AH2152" s="8">
        <f t="shared" si="232"/>
        <v>0.49999999999999983</v>
      </c>
      <c r="AJ2152" s="4">
        <f t="shared" si="233"/>
        <v>0.22599999999999998</v>
      </c>
      <c r="AK2152" s="4">
        <f t="shared" si="234"/>
        <v>9.2953536780479726E-2</v>
      </c>
      <c r="AM2152" s="1">
        <f t="shared" si="237"/>
        <v>6.4757721320861175E-2</v>
      </c>
      <c r="AN2152" s="1">
        <f t="shared" si="238"/>
        <v>0.17405215231788335</v>
      </c>
    </row>
    <row r="2153" spans="31:40" ht="15" customHeight="1" x14ac:dyDescent="0.15">
      <c r="AE2153" s="1">
        <f>IF(COUNTIF(AE$2:AE2152,AE2152)=AE2152,AE2152-1,AE2152)</f>
        <v>76</v>
      </c>
      <c r="AF2153" s="6">
        <f t="shared" si="235"/>
        <v>0.24000000000000007</v>
      </c>
      <c r="AG2153" s="7">
        <f t="shared" si="236"/>
        <v>0.27000000000000007</v>
      </c>
      <c r="AH2153" s="8">
        <f t="shared" si="232"/>
        <v>0.48999999999999982</v>
      </c>
      <c r="AJ2153" s="4">
        <f t="shared" si="233"/>
        <v>0.22499999999999998</v>
      </c>
      <c r="AK2153" s="4">
        <f t="shared" si="234"/>
        <v>9.2314733385305284E-2</v>
      </c>
      <c r="AM2153" s="1">
        <f t="shared" si="237"/>
        <v>6.4787841191242965E-2</v>
      </c>
      <c r="AN2153" s="1">
        <f t="shared" si="238"/>
        <v>0.17410985099338003</v>
      </c>
    </row>
    <row r="2154" spans="31:40" ht="15" customHeight="1" x14ac:dyDescent="0.15">
      <c r="AE2154" s="1">
        <f>IF(COUNTIF(AE$2:AE2153,AE2153)=AE2153,AE2153-1,AE2153)</f>
        <v>76</v>
      </c>
      <c r="AF2154" s="6">
        <f t="shared" si="235"/>
        <v>0.24000000000000007</v>
      </c>
      <c r="AG2154" s="7">
        <f t="shared" si="236"/>
        <v>0.28000000000000008</v>
      </c>
      <c r="AH2154" s="8">
        <f t="shared" si="232"/>
        <v>0.47999999999999982</v>
      </c>
      <c r="AJ2154" s="4">
        <f t="shared" si="233"/>
        <v>0.22399999999999998</v>
      </c>
      <c r="AK2154" s="4">
        <f t="shared" si="234"/>
        <v>9.170387123780542E-2</v>
      </c>
      <c r="AM2154" s="1">
        <f t="shared" si="237"/>
        <v>6.4817961061624754E-2</v>
      </c>
      <c r="AN2154" s="1">
        <f t="shared" si="238"/>
        <v>0.17416754966887671</v>
      </c>
    </row>
    <row r="2155" spans="31:40" ht="15" customHeight="1" x14ac:dyDescent="0.15">
      <c r="AE2155" s="1">
        <f>IF(COUNTIF(AE$2:AE2154,AE2154)=AE2154,AE2154-1,AE2154)</f>
        <v>76</v>
      </c>
      <c r="AF2155" s="6">
        <f t="shared" si="235"/>
        <v>0.24000000000000007</v>
      </c>
      <c r="AG2155" s="7">
        <f t="shared" si="236"/>
        <v>0.29000000000000009</v>
      </c>
      <c r="AH2155" s="8">
        <f t="shared" si="232"/>
        <v>0.46999999999999981</v>
      </c>
      <c r="AJ2155" s="4">
        <f t="shared" si="233"/>
        <v>0.22299999999999998</v>
      </c>
      <c r="AK2155" s="4">
        <f t="shared" si="234"/>
        <v>9.1121512278934419E-2</v>
      </c>
      <c r="AM2155" s="1">
        <f t="shared" si="237"/>
        <v>6.4848080932006544E-2</v>
      </c>
      <c r="AN2155" s="1">
        <f t="shared" si="238"/>
        <v>0.17422524834437339</v>
      </c>
    </row>
    <row r="2156" spans="31:40" ht="15" customHeight="1" x14ac:dyDescent="0.15">
      <c r="AE2156" s="1">
        <f>IF(COUNTIF(AE$2:AE2155,AE2155)=AE2155,AE2155-1,AE2155)</f>
        <v>76</v>
      </c>
      <c r="AF2156" s="6">
        <f t="shared" si="235"/>
        <v>0.24000000000000007</v>
      </c>
      <c r="AG2156" s="7">
        <f t="shared" si="236"/>
        <v>0.3000000000000001</v>
      </c>
      <c r="AH2156" s="8">
        <f t="shared" si="232"/>
        <v>0.4599999999999998</v>
      </c>
      <c r="AJ2156" s="4">
        <f t="shared" si="233"/>
        <v>0.22199999999999998</v>
      </c>
      <c r="AK2156" s="4">
        <f t="shared" si="234"/>
        <v>9.0568206341960847E-2</v>
      </c>
      <c r="AM2156" s="1">
        <f t="shared" si="237"/>
        <v>6.4878200802388333E-2</v>
      </c>
      <c r="AN2156" s="1">
        <f t="shared" si="238"/>
        <v>0.17428294701987007</v>
      </c>
    </row>
    <row r="2157" spans="31:40" ht="15" customHeight="1" x14ac:dyDescent="0.15">
      <c r="AE2157" s="1">
        <f>IF(COUNTIF(AE$2:AE2156,AE2156)=AE2156,AE2156-1,AE2156)</f>
        <v>76</v>
      </c>
      <c r="AF2157" s="6">
        <f t="shared" si="235"/>
        <v>0.24000000000000007</v>
      </c>
      <c r="AG2157" s="7">
        <f t="shared" si="236"/>
        <v>0.31000000000000011</v>
      </c>
      <c r="AH2157" s="8">
        <f t="shared" si="232"/>
        <v>0.44999999999999979</v>
      </c>
      <c r="AJ2157" s="4">
        <f t="shared" si="233"/>
        <v>0.22099999999999997</v>
      </c>
      <c r="AK2157" s="4">
        <f t="shared" si="234"/>
        <v>9.0044489004047309E-2</v>
      </c>
      <c r="AM2157" s="1">
        <f t="shared" si="237"/>
        <v>6.4908320672770123E-2</v>
      </c>
      <c r="AN2157" s="1">
        <f t="shared" si="238"/>
        <v>0.17434064569536672</v>
      </c>
    </row>
    <row r="2158" spans="31:40" ht="15" customHeight="1" x14ac:dyDescent="0.15">
      <c r="AE2158" s="1">
        <f>IF(COUNTIF(AE$2:AE2157,AE2157)=AE2157,AE2157-1,AE2157)</f>
        <v>76</v>
      </c>
      <c r="AF2158" s="6">
        <f t="shared" si="235"/>
        <v>0.24000000000000007</v>
      </c>
      <c r="AG2158" s="7">
        <f t="shared" si="236"/>
        <v>0.32000000000000012</v>
      </c>
      <c r="AH2158" s="8">
        <f t="shared" si="232"/>
        <v>0.43999999999999978</v>
      </c>
      <c r="AJ2158" s="4">
        <f t="shared" si="233"/>
        <v>0.21999999999999997</v>
      </c>
      <c r="AK2158" s="4">
        <f t="shared" si="234"/>
        <v>8.9550879392667024E-2</v>
      </c>
      <c r="AM2158" s="1">
        <f t="shared" si="237"/>
        <v>6.4938440543151912E-2</v>
      </c>
      <c r="AN2158" s="1">
        <f t="shared" si="238"/>
        <v>0.17439834437086343</v>
      </c>
    </row>
    <row r="2159" spans="31:40" ht="15" customHeight="1" x14ac:dyDescent="0.15">
      <c r="AE2159" s="1">
        <f>IF(COUNTIF(AE$2:AE2158,AE2158)=AE2158,AE2158-1,AE2158)</f>
        <v>76</v>
      </c>
      <c r="AF2159" s="6">
        <f t="shared" si="235"/>
        <v>0.24000000000000007</v>
      </c>
      <c r="AG2159" s="7">
        <f t="shared" si="236"/>
        <v>0.33000000000000013</v>
      </c>
      <c r="AH2159" s="8">
        <f t="shared" si="232"/>
        <v>0.42999999999999977</v>
      </c>
      <c r="AJ2159" s="4">
        <f t="shared" si="233"/>
        <v>0.21899999999999997</v>
      </c>
      <c r="AK2159" s="4">
        <f t="shared" si="234"/>
        <v>8.9087877963278467E-2</v>
      </c>
      <c r="AM2159" s="1">
        <f t="shared" si="237"/>
        <v>6.4968560413533702E-2</v>
      </c>
      <c r="AN2159" s="1">
        <f t="shared" si="238"/>
        <v>0.17445604304636009</v>
      </c>
    </row>
    <row r="2160" spans="31:40" ht="15" customHeight="1" x14ac:dyDescent="0.15">
      <c r="AE2160" s="1">
        <f>IF(COUNTIF(AE$2:AE2159,AE2159)=AE2159,AE2159-1,AE2159)</f>
        <v>76</v>
      </c>
      <c r="AF2160" s="6">
        <f t="shared" si="235"/>
        <v>0.24000000000000007</v>
      </c>
      <c r="AG2160" s="7">
        <f t="shared" si="236"/>
        <v>0.34000000000000014</v>
      </c>
      <c r="AH2160" s="8">
        <f t="shared" si="232"/>
        <v>0.41999999999999976</v>
      </c>
      <c r="AJ2160" s="4">
        <f t="shared" si="233"/>
        <v>0.21799999999999997</v>
      </c>
      <c r="AK2160" s="4">
        <f t="shared" si="234"/>
        <v>8.8655964266370693E-2</v>
      </c>
      <c r="AM2160" s="1">
        <f t="shared" si="237"/>
        <v>6.4998680283915491E-2</v>
      </c>
      <c r="AN2160" s="1">
        <f t="shared" si="238"/>
        <v>0.1745137417218568</v>
      </c>
    </row>
    <row r="2161" spans="31:40" ht="15" customHeight="1" x14ac:dyDescent="0.15">
      <c r="AE2161" s="1">
        <f>IF(COUNTIF(AE$2:AE2160,AE2160)=AE2160,AE2160-1,AE2160)</f>
        <v>76</v>
      </c>
      <c r="AF2161" s="6">
        <f t="shared" si="235"/>
        <v>0.24000000000000007</v>
      </c>
      <c r="AG2161" s="7">
        <f t="shared" si="236"/>
        <v>0.35000000000000014</v>
      </c>
      <c r="AH2161" s="8">
        <f t="shared" si="232"/>
        <v>0.40999999999999975</v>
      </c>
      <c r="AJ2161" s="4">
        <f t="shared" si="233"/>
        <v>0.21699999999999997</v>
      </c>
      <c r="AK2161" s="4">
        <f t="shared" si="234"/>
        <v>8.8255594723507455E-2</v>
      </c>
      <c r="AM2161" s="1">
        <f t="shared" si="237"/>
        <v>6.5028800154297281E-2</v>
      </c>
      <c r="AN2161" s="1">
        <f t="shared" si="238"/>
        <v>0.17457144039735345</v>
      </c>
    </row>
    <row r="2162" spans="31:40" ht="15" customHeight="1" x14ac:dyDescent="0.15">
      <c r="AE2162" s="1">
        <f>IF(COUNTIF(AE$2:AE2161,AE2161)=AE2161,AE2161-1,AE2161)</f>
        <v>76</v>
      </c>
      <c r="AF2162" s="6">
        <f t="shared" si="235"/>
        <v>0.24000000000000007</v>
      </c>
      <c r="AG2162" s="7">
        <f t="shared" si="236"/>
        <v>0.36000000000000015</v>
      </c>
      <c r="AH2162" s="8">
        <f t="shared" si="232"/>
        <v>0.39999999999999974</v>
      </c>
      <c r="AJ2162" s="4">
        <f t="shared" si="233"/>
        <v>0.21599999999999997</v>
      </c>
      <c r="AK2162" s="4">
        <f t="shared" si="234"/>
        <v>8.7887200433282645E-2</v>
      </c>
      <c r="AM2162" s="1">
        <f t="shared" si="237"/>
        <v>6.5058920024679071E-2</v>
      </c>
      <c r="AN2162" s="1">
        <f t="shared" si="238"/>
        <v>0.17462913907285013</v>
      </c>
    </row>
    <row r="2163" spans="31:40" ht="15" customHeight="1" x14ac:dyDescent="0.15">
      <c r="AE2163" s="1">
        <f>IF(COUNTIF(AE$2:AE2162,AE2162)=AE2162,AE2162-1,AE2162)</f>
        <v>76</v>
      </c>
      <c r="AF2163" s="6">
        <f t="shared" si="235"/>
        <v>0.24000000000000007</v>
      </c>
      <c r="AG2163" s="7">
        <f t="shared" si="236"/>
        <v>0.37000000000000016</v>
      </c>
      <c r="AH2163" s="8">
        <f t="shared" si="232"/>
        <v>0.38999999999999974</v>
      </c>
      <c r="AJ2163" s="4">
        <f t="shared" si="233"/>
        <v>0.21499999999999997</v>
      </c>
      <c r="AK2163" s="4">
        <f t="shared" si="234"/>
        <v>8.7551185029101669E-2</v>
      </c>
      <c r="AM2163" s="1">
        <f t="shared" si="237"/>
        <v>6.508903989506086E-2</v>
      </c>
      <c r="AN2163" s="1">
        <f t="shared" si="238"/>
        <v>0.17468683774834681</v>
      </c>
    </row>
    <row r="2164" spans="31:40" ht="15" customHeight="1" x14ac:dyDescent="0.15">
      <c r="AE2164" s="1">
        <f>IF(COUNTIF(AE$2:AE2163,AE2163)=AE2163,AE2163-1,AE2163)</f>
        <v>76</v>
      </c>
      <c r="AF2164" s="6">
        <f t="shared" si="235"/>
        <v>0.24000000000000007</v>
      </c>
      <c r="AG2164" s="7">
        <f t="shared" si="236"/>
        <v>0.38000000000000017</v>
      </c>
      <c r="AH2164" s="8">
        <f t="shared" si="232"/>
        <v>0.37999999999999973</v>
      </c>
      <c r="AJ2164" s="4">
        <f t="shared" si="233"/>
        <v>0.21399999999999997</v>
      </c>
      <c r="AK2164" s="4">
        <f t="shared" si="234"/>
        <v>8.7247922611372236E-2</v>
      </c>
      <c r="AM2164" s="1">
        <f t="shared" si="237"/>
        <v>6.511915976544265E-2</v>
      </c>
      <c r="AN2164" s="1">
        <f t="shared" si="238"/>
        <v>0.17474453642384347</v>
      </c>
    </row>
    <row r="2165" spans="31:40" ht="15" customHeight="1" x14ac:dyDescent="0.15">
      <c r="AE2165" s="1">
        <f>IF(COUNTIF(AE$2:AE2164,AE2164)=AE2164,AE2164-1,AE2164)</f>
        <v>76</v>
      </c>
      <c r="AF2165" s="6">
        <f t="shared" si="235"/>
        <v>0.24000000000000007</v>
      </c>
      <c r="AG2165" s="7">
        <f t="shared" si="236"/>
        <v>0.39000000000000018</v>
      </c>
      <c r="AH2165" s="8">
        <f t="shared" si="232"/>
        <v>0.36999999999999972</v>
      </c>
      <c r="AJ2165" s="4">
        <f t="shared" si="233"/>
        <v>0.21299999999999997</v>
      </c>
      <c r="AK2165" s="4">
        <f t="shared" si="234"/>
        <v>8.6977755776980109E-2</v>
      </c>
      <c r="AM2165" s="1">
        <f t="shared" si="237"/>
        <v>6.5149279635824439E-2</v>
      </c>
      <c r="AN2165" s="1">
        <f t="shared" si="238"/>
        <v>0.17480223509934018</v>
      </c>
    </row>
    <row r="2166" spans="31:40" ht="15" customHeight="1" x14ac:dyDescent="0.15">
      <c r="AE2166" s="1">
        <f>IF(COUNTIF(AE$2:AE2165,AE2165)=AE2165,AE2165-1,AE2165)</f>
        <v>76</v>
      </c>
      <c r="AF2166" s="6">
        <f t="shared" si="235"/>
        <v>0.24000000000000007</v>
      </c>
      <c r="AG2166" s="7">
        <f t="shared" si="236"/>
        <v>0.40000000000000019</v>
      </c>
      <c r="AH2166" s="8">
        <f t="shared" si="232"/>
        <v>0.35999999999999971</v>
      </c>
      <c r="AJ2166" s="4">
        <f t="shared" si="233"/>
        <v>0.21199999999999997</v>
      </c>
      <c r="AK2166" s="4">
        <f t="shared" si="234"/>
        <v>8.6740993768805744E-2</v>
      </c>
      <c r="AM2166" s="1">
        <f t="shared" si="237"/>
        <v>6.5179399506206229E-2</v>
      </c>
      <c r="AN2166" s="1">
        <f t="shared" si="238"/>
        <v>0.17485993377483683</v>
      </c>
    </row>
    <row r="2167" spans="31:40" ht="15" customHeight="1" x14ac:dyDescent="0.15">
      <c r="AE2167" s="1">
        <f>IF(COUNTIF(AE$2:AE2166,AE2166)=AE2166,AE2166-1,AE2166)</f>
        <v>76</v>
      </c>
      <c r="AF2167" s="6">
        <f t="shared" si="235"/>
        <v>0.24000000000000007</v>
      </c>
      <c r="AG2167" s="7">
        <f t="shared" si="236"/>
        <v>0.4100000000000002</v>
      </c>
      <c r="AH2167" s="8">
        <f t="shared" si="232"/>
        <v>0.3499999999999997</v>
      </c>
      <c r="AJ2167" s="4">
        <f t="shared" si="233"/>
        <v>0.21099999999999997</v>
      </c>
      <c r="AK2167" s="4">
        <f t="shared" si="234"/>
        <v>8.6537910767478077E-2</v>
      </c>
      <c r="AM2167" s="1">
        <f t="shared" si="237"/>
        <v>6.5209519376588018E-2</v>
      </c>
      <c r="AN2167" s="1">
        <f t="shared" si="238"/>
        <v>0.17491763245033354</v>
      </c>
    </row>
    <row r="2168" spans="31:40" ht="15" customHeight="1" x14ac:dyDescent="0.15">
      <c r="AE2168" s="1">
        <f>IF(COUNTIF(AE$2:AE2167,AE2167)=AE2167,AE2167-1,AE2167)</f>
        <v>76</v>
      </c>
      <c r="AF2168" s="6">
        <f t="shared" si="235"/>
        <v>0.24000000000000007</v>
      </c>
      <c r="AG2168" s="7">
        <f t="shared" si="236"/>
        <v>0.42000000000000021</v>
      </c>
      <c r="AH2168" s="8">
        <f t="shared" si="232"/>
        <v>0.33999999999999969</v>
      </c>
      <c r="AJ2168" s="4">
        <f t="shared" si="233"/>
        <v>0.20999999999999996</v>
      </c>
      <c r="AK2168" s="4">
        <f t="shared" si="234"/>
        <v>8.6368744346551646E-2</v>
      </c>
      <c r="AM2168" s="1">
        <f t="shared" si="237"/>
        <v>6.5239639246969808E-2</v>
      </c>
      <c r="AN2168" s="1">
        <f t="shared" si="238"/>
        <v>0.17497533112583019</v>
      </c>
    </row>
    <row r="2169" spans="31:40" ht="15" customHeight="1" x14ac:dyDescent="0.15">
      <c r="AE2169" s="1">
        <f>IF(COUNTIF(AE$2:AE2168,AE2168)=AE2168,AE2168-1,AE2168)</f>
        <v>76</v>
      </c>
      <c r="AF2169" s="6">
        <f t="shared" si="235"/>
        <v>0.24000000000000007</v>
      </c>
      <c r="AG2169" s="7">
        <f t="shared" si="236"/>
        <v>0.43000000000000022</v>
      </c>
      <c r="AH2169" s="8">
        <f t="shared" si="232"/>
        <v>0.32999999999999968</v>
      </c>
      <c r="AJ2169" s="4">
        <f t="shared" si="233"/>
        <v>0.20899999999999996</v>
      </c>
      <c r="AK2169" s="4">
        <f t="shared" si="234"/>
        <v>8.6233694110828846E-2</v>
      </c>
      <c r="AM2169" s="1">
        <f t="shared" si="237"/>
        <v>6.5269759117351597E-2</v>
      </c>
      <c r="AN2169" s="1">
        <f t="shared" si="238"/>
        <v>0.1750330298013269</v>
      </c>
    </row>
    <row r="2170" spans="31:40" ht="15" customHeight="1" x14ac:dyDescent="0.15">
      <c r="AE2170" s="1">
        <f>IF(COUNTIF(AE$2:AE2169,AE2169)=AE2169,AE2169-1,AE2169)</f>
        <v>76</v>
      </c>
      <c r="AF2170" s="6">
        <f t="shared" si="235"/>
        <v>0.24000000000000007</v>
      </c>
      <c r="AG2170" s="7">
        <f t="shared" si="236"/>
        <v>0.44000000000000022</v>
      </c>
      <c r="AH2170" s="8">
        <f t="shared" si="232"/>
        <v>0.31999999999999967</v>
      </c>
      <c r="AJ2170" s="4">
        <f t="shared" si="233"/>
        <v>0.20799999999999996</v>
      </c>
      <c r="AK2170" s="4">
        <f t="shared" si="234"/>
        <v>8.6132920535646515E-2</v>
      </c>
      <c r="AM2170" s="1">
        <f t="shared" si="237"/>
        <v>6.5299878987733387E-2</v>
      </c>
      <c r="AN2170" s="1">
        <f t="shared" si="238"/>
        <v>0.17509072847682355</v>
      </c>
    </row>
    <row r="2171" spans="31:40" ht="15" customHeight="1" x14ac:dyDescent="0.15">
      <c r="AE2171" s="1">
        <f>IF(COUNTIF(AE$2:AE2170,AE2170)=AE2170,AE2170-1,AE2170)</f>
        <v>76</v>
      </c>
      <c r="AF2171" s="6">
        <f t="shared" si="235"/>
        <v>0.24000000000000007</v>
      </c>
      <c r="AG2171" s="7">
        <f t="shared" si="236"/>
        <v>0.45000000000000023</v>
      </c>
      <c r="AH2171" s="8">
        <f t="shared" si="232"/>
        <v>0.30999999999999966</v>
      </c>
      <c r="AJ2171" s="4">
        <f t="shared" si="233"/>
        <v>0.20699999999999996</v>
      </c>
      <c r="AK2171" s="4">
        <f t="shared" si="234"/>
        <v>8.6066544022634014E-2</v>
      </c>
      <c r="AM2171" s="1">
        <f t="shared" si="237"/>
        <v>6.5329998858115176E-2</v>
      </c>
      <c r="AN2171" s="1">
        <f t="shared" si="238"/>
        <v>0.17514842715232021</v>
      </c>
    </row>
    <row r="2172" spans="31:40" ht="15" customHeight="1" x14ac:dyDescent="0.15">
      <c r="AE2172" s="1">
        <f>IF(COUNTIF(AE$2:AE2171,AE2171)=AE2171,AE2171-1,AE2171)</f>
        <v>76</v>
      </c>
      <c r="AF2172" s="6">
        <f t="shared" si="235"/>
        <v>0.24000000000000007</v>
      </c>
      <c r="AG2172" s="7">
        <f t="shared" si="236"/>
        <v>0.46000000000000024</v>
      </c>
      <c r="AH2172" s="8">
        <f t="shared" si="232"/>
        <v>0.29999999999999966</v>
      </c>
      <c r="AJ2172" s="4">
        <f t="shared" si="233"/>
        <v>0.20599999999999996</v>
      </c>
      <c r="AK2172" s="4">
        <f t="shared" si="234"/>
        <v>8.6034644184770109E-2</v>
      </c>
      <c r="AM2172" s="1">
        <f t="shared" si="237"/>
        <v>6.5360118728496966E-2</v>
      </c>
      <c r="AN2172" s="1">
        <f t="shared" si="238"/>
        <v>0.17520612582781692</v>
      </c>
    </row>
    <row r="2173" spans="31:40" ht="15" customHeight="1" x14ac:dyDescent="0.15">
      <c r="AE2173" s="1">
        <f>IF(COUNTIF(AE$2:AE2172,AE2172)=AE2172,AE2172-1,AE2172)</f>
        <v>76</v>
      </c>
      <c r="AF2173" s="6">
        <f t="shared" si="235"/>
        <v>0.24000000000000007</v>
      </c>
      <c r="AG2173" s="7">
        <f t="shared" si="236"/>
        <v>0.47000000000000025</v>
      </c>
      <c r="AH2173" s="8">
        <f t="shared" si="232"/>
        <v>0.28999999999999965</v>
      </c>
      <c r="AJ2173" s="4">
        <f t="shared" si="233"/>
        <v>0.20499999999999996</v>
      </c>
      <c r="AK2173" s="4">
        <f t="shared" si="234"/>
        <v>8.6037259370577351E-2</v>
      </c>
      <c r="AM2173" s="1">
        <f t="shared" si="237"/>
        <v>6.5390238598878755E-2</v>
      </c>
      <c r="AN2173" s="1">
        <f t="shared" si="238"/>
        <v>0.17526382450331357</v>
      </c>
    </row>
    <row r="2174" spans="31:40" ht="15" customHeight="1" x14ac:dyDescent="0.15">
      <c r="AE2174" s="1">
        <f>IF(COUNTIF(AE$2:AE2173,AE2173)=AE2173,AE2173-1,AE2173)</f>
        <v>76</v>
      </c>
      <c r="AF2174" s="6">
        <f t="shared" si="235"/>
        <v>0.24000000000000007</v>
      </c>
      <c r="AG2174" s="7">
        <f t="shared" si="236"/>
        <v>0.48000000000000026</v>
      </c>
      <c r="AH2174" s="8">
        <f t="shared" ref="AH2174:AH2237" si="239">1-AF2174-AG2174</f>
        <v>0.27999999999999964</v>
      </c>
      <c r="AJ2174" s="4">
        <f t="shared" ref="AJ2174:AJ2237" si="240">AF2174*$C$4+AG2174*$C$5+AH2174*$C$6</f>
        <v>0.20399999999999996</v>
      </c>
      <c r="AK2174" s="4">
        <f t="shared" si="234"/>
        <v>8.6074386434060624E-2</v>
      </c>
      <c r="AM2174" s="1">
        <f t="shared" si="237"/>
        <v>6.5420358469260545E-2</v>
      </c>
      <c r="AN2174" s="1">
        <f t="shared" si="238"/>
        <v>0.17532152317881028</v>
      </c>
    </row>
    <row r="2175" spans="31:40" ht="15" customHeight="1" x14ac:dyDescent="0.15">
      <c r="AE2175" s="1">
        <f>IF(COUNTIF(AE$2:AE2174,AE2174)=AE2174,AE2174-1,AE2174)</f>
        <v>76</v>
      </c>
      <c r="AF2175" s="6">
        <f t="shared" si="235"/>
        <v>0.24000000000000007</v>
      </c>
      <c r="AG2175" s="7">
        <f t="shared" si="236"/>
        <v>0.49000000000000027</v>
      </c>
      <c r="AH2175" s="8">
        <f t="shared" si="239"/>
        <v>0.26999999999999963</v>
      </c>
      <c r="AJ2175" s="4">
        <f t="shared" si="240"/>
        <v>0.20299999999999996</v>
      </c>
      <c r="AK2175" s="4">
        <f t="shared" si="234"/>
        <v>8.6145980753602192E-2</v>
      </c>
      <c r="AM2175" s="1">
        <f t="shared" si="237"/>
        <v>6.5450478339642335E-2</v>
      </c>
      <c r="AN2175" s="1">
        <f t="shared" si="238"/>
        <v>0.17537922185430693</v>
      </c>
    </row>
    <row r="2176" spans="31:40" ht="15" customHeight="1" x14ac:dyDescent="0.15">
      <c r="AE2176" s="1">
        <f>IF(COUNTIF(AE$2:AE2175,AE2175)=AE2175,AE2175-1,AE2175)</f>
        <v>76</v>
      </c>
      <c r="AF2176" s="6">
        <f t="shared" si="235"/>
        <v>0.24000000000000007</v>
      </c>
      <c r="AG2176" s="7">
        <f t="shared" si="236"/>
        <v>0.50000000000000022</v>
      </c>
      <c r="AH2176" s="8">
        <f t="shared" si="239"/>
        <v>0.25999999999999968</v>
      </c>
      <c r="AJ2176" s="4">
        <f t="shared" si="240"/>
        <v>0.20199999999999996</v>
      </c>
      <c r="AK2176" s="4">
        <f t="shared" si="234"/>
        <v>8.6251956499548463E-2</v>
      </c>
      <c r="AM2176" s="1">
        <f t="shared" si="237"/>
        <v>6.5480598210024124E-2</v>
      </c>
      <c r="AN2176" s="1">
        <f t="shared" si="238"/>
        <v>0.17543692052980364</v>
      </c>
    </row>
    <row r="2177" spans="31:40" ht="15" customHeight="1" x14ac:dyDescent="0.15">
      <c r="AE2177" s="1">
        <f>IF(COUNTIF(AE$2:AE2176,AE2176)=AE2176,AE2176-1,AE2176)</f>
        <v>76</v>
      </c>
      <c r="AF2177" s="6">
        <f t="shared" si="235"/>
        <v>0.24000000000000007</v>
      </c>
      <c r="AG2177" s="7">
        <f t="shared" si="236"/>
        <v>0.51000000000000023</v>
      </c>
      <c r="AH2177" s="8">
        <f t="shared" si="239"/>
        <v>0.24999999999999967</v>
      </c>
      <c r="AJ2177" s="4">
        <f t="shared" si="240"/>
        <v>0.20099999999999996</v>
      </c>
      <c r="AK2177" s="4">
        <f t="shared" si="234"/>
        <v>8.6392187146755353E-2</v>
      </c>
      <c r="AM2177" s="1">
        <f t="shared" si="237"/>
        <v>6.5510718080405914E-2</v>
      </c>
      <c r="AN2177" s="1">
        <f t="shared" si="238"/>
        <v>0.1754946192053003</v>
      </c>
    </row>
    <row r="2178" spans="31:40" ht="15" customHeight="1" x14ac:dyDescent="0.15">
      <c r="AE2178" s="1">
        <f>IF(COUNTIF(AE$2:AE2177,AE2177)=AE2177,AE2177-1,AE2177)</f>
        <v>76</v>
      </c>
      <c r="AF2178" s="6">
        <f t="shared" si="235"/>
        <v>0.24000000000000007</v>
      </c>
      <c r="AG2178" s="7">
        <f t="shared" si="236"/>
        <v>0.52000000000000024</v>
      </c>
      <c r="AH2178" s="8">
        <f t="shared" si="239"/>
        <v>0.23999999999999966</v>
      </c>
      <c r="AJ2178" s="4">
        <f t="shared" si="240"/>
        <v>0.19999999999999996</v>
      </c>
      <c r="AK2178" s="4">
        <f t="shared" ref="AK2178:AK2241" si="241">SQRT(AF2178^2*E$4+AG2178^2*F$5+AH2178^2*G$6+2*AF2178*AG2178*E$5+2*AF2178*AH2178*E$6+2*AG2178*AH2178*F$6)</f>
        <v>8.6566506224982867E-2</v>
      </c>
      <c r="AM2178" s="1">
        <f t="shared" si="237"/>
        <v>6.5540837950787703E-2</v>
      </c>
      <c r="AN2178" s="1">
        <f t="shared" si="238"/>
        <v>0.17555231788079695</v>
      </c>
    </row>
    <row r="2179" spans="31:40" ht="15" customHeight="1" x14ac:dyDescent="0.15">
      <c r="AE2179" s="1">
        <f>IF(COUNTIF(AE$2:AE2178,AE2178)=AE2178,AE2178-1,AE2178)</f>
        <v>76</v>
      </c>
      <c r="AF2179" s="6">
        <f t="shared" ref="AF2179:AF2242" si="242">IF(AE2179=AE2178,AF2178,AF2178+0.01*(1-3*M$39))</f>
        <v>0.24000000000000007</v>
      </c>
      <c r="AG2179" s="7">
        <f t="shared" ref="AG2179:AG2242" si="243">IF(AE2179=AE2178,AG2178+0.01*(1-3*M$39),M$39)</f>
        <v>0.53000000000000025</v>
      </c>
      <c r="AH2179" s="8">
        <f t="shared" si="239"/>
        <v>0.22999999999999965</v>
      </c>
      <c r="AJ2179" s="4">
        <f t="shared" si="240"/>
        <v>0.19899999999999995</v>
      </c>
      <c r="AK2179" s="4">
        <f t="shared" si="241"/>
        <v>8.6774708296830358E-2</v>
      </c>
      <c r="AM2179" s="1">
        <f t="shared" si="237"/>
        <v>6.5570957821169493E-2</v>
      </c>
      <c r="AN2179" s="1">
        <f t="shared" si="238"/>
        <v>0.17561001655629366</v>
      </c>
    </row>
    <row r="2180" spans="31:40" ht="15" customHeight="1" x14ac:dyDescent="0.15">
      <c r="AE2180" s="1">
        <f>IF(COUNTIF(AE$2:AE2179,AE2179)=AE2179,AE2179-1,AE2179)</f>
        <v>76</v>
      </c>
      <c r="AF2180" s="6">
        <f t="shared" si="242"/>
        <v>0.24000000000000007</v>
      </c>
      <c r="AG2180" s="7">
        <f t="shared" si="243"/>
        <v>0.54000000000000026</v>
      </c>
      <c r="AH2180" s="8">
        <f t="shared" si="239"/>
        <v>0.21999999999999964</v>
      </c>
      <c r="AJ2180" s="4">
        <f t="shared" si="240"/>
        <v>0.19799999999999995</v>
      </c>
      <c r="AK2180" s="4">
        <f t="shared" si="241"/>
        <v>8.70165501499571E-2</v>
      </c>
      <c r="AM2180" s="1">
        <f t="shared" ref="AM2180:AM2243" si="244">AM2179+0.0003*Z$34</f>
        <v>6.5601077691551282E-2</v>
      </c>
      <c r="AN2180" s="1">
        <f t="shared" ref="AN2180:AN2243" si="245">F$37*AM2180+C$7</f>
        <v>0.17566771523179031</v>
      </c>
    </row>
    <row r="2181" spans="31:40" ht="15" customHeight="1" x14ac:dyDescent="0.15">
      <c r="AE2181" s="1">
        <f>IF(COUNTIF(AE$2:AE2180,AE2180)=AE2180,AE2180-1,AE2180)</f>
        <v>76</v>
      </c>
      <c r="AF2181" s="6">
        <f t="shared" si="242"/>
        <v>0.24000000000000007</v>
      </c>
      <c r="AG2181" s="7">
        <f t="shared" si="243"/>
        <v>0.55000000000000027</v>
      </c>
      <c r="AH2181" s="8">
        <f t="shared" si="239"/>
        <v>0.20999999999999963</v>
      </c>
      <c r="AJ2181" s="4">
        <f t="shared" si="240"/>
        <v>0.19699999999999995</v>
      </c>
      <c r="AK2181" s="4">
        <f t="shared" si="241"/>
        <v>8.7291752187706712E-2</v>
      </c>
      <c r="AM2181" s="1">
        <f t="shared" si="244"/>
        <v>6.5631197561933072E-2</v>
      </c>
      <c r="AN2181" s="1">
        <f t="shared" si="245"/>
        <v>0.17572541390728702</v>
      </c>
    </row>
    <row r="2182" spans="31:40" ht="15" customHeight="1" x14ac:dyDescent="0.15">
      <c r="AE2182" s="1">
        <f>IF(COUNTIF(AE$2:AE2181,AE2181)=AE2181,AE2181-1,AE2181)</f>
        <v>76</v>
      </c>
      <c r="AF2182" s="6">
        <f t="shared" si="242"/>
        <v>0.24000000000000007</v>
      </c>
      <c r="AG2182" s="7">
        <f t="shared" si="243"/>
        <v>0.56000000000000028</v>
      </c>
      <c r="AH2182" s="8">
        <f t="shared" si="239"/>
        <v>0.19999999999999962</v>
      </c>
      <c r="AJ2182" s="4">
        <f t="shared" si="240"/>
        <v>0.19599999999999995</v>
      </c>
      <c r="AK2182" s="4">
        <f t="shared" si="241"/>
        <v>8.7600000000000011E-2</v>
      </c>
      <c r="AM2182" s="1">
        <f t="shared" si="244"/>
        <v>6.5661317432314861E-2</v>
      </c>
      <c r="AN2182" s="1">
        <f t="shared" si="245"/>
        <v>0.17578311258278367</v>
      </c>
    </row>
    <row r="2183" spans="31:40" ht="15" customHeight="1" x14ac:dyDescent="0.15">
      <c r="AE2183" s="1">
        <f>IF(COUNTIF(AE$2:AE2182,AE2182)=AE2182,AE2182-1,AE2182)</f>
        <v>76</v>
      </c>
      <c r="AF2183" s="6">
        <f t="shared" si="242"/>
        <v>0.24000000000000007</v>
      </c>
      <c r="AG2183" s="7">
        <f t="shared" si="243"/>
        <v>0.57000000000000028</v>
      </c>
      <c r="AH2183" s="8">
        <f t="shared" si="239"/>
        <v>0.18999999999999961</v>
      </c>
      <c r="AJ2183" s="4">
        <f t="shared" si="240"/>
        <v>0.19499999999999995</v>
      </c>
      <c r="AK2183" s="4">
        <f t="shared" si="241"/>
        <v>8.7940946094524131E-2</v>
      </c>
      <c r="AM2183" s="1">
        <f t="shared" si="244"/>
        <v>6.5691437302696651E-2</v>
      </c>
      <c r="AN2183" s="1">
        <f t="shared" si="245"/>
        <v>0.17584081125828038</v>
      </c>
    </row>
    <row r="2184" spans="31:40" ht="15" customHeight="1" x14ac:dyDescent="0.15">
      <c r="AE2184" s="1">
        <f>IF(COUNTIF(AE$2:AE2183,AE2183)=AE2183,AE2183-1,AE2183)</f>
        <v>76</v>
      </c>
      <c r="AF2184" s="6">
        <f t="shared" si="242"/>
        <v>0.24000000000000007</v>
      </c>
      <c r="AG2184" s="7">
        <f t="shared" si="243"/>
        <v>0.58000000000000029</v>
      </c>
      <c r="AH2184" s="8">
        <f t="shared" si="239"/>
        <v>0.1799999999999996</v>
      </c>
      <c r="AJ2184" s="4">
        <f t="shared" si="240"/>
        <v>0.19399999999999995</v>
      </c>
      <c r="AK2184" s="4">
        <f t="shared" si="241"/>
        <v>8.8314211766849851E-2</v>
      </c>
      <c r="AM2184" s="1">
        <f t="shared" si="244"/>
        <v>6.572155717307844E-2</v>
      </c>
      <c r="AN2184" s="1">
        <f t="shared" si="245"/>
        <v>0.17589850993377704</v>
      </c>
    </row>
    <row r="2185" spans="31:40" ht="15" customHeight="1" x14ac:dyDescent="0.15">
      <c r="AE2185" s="1">
        <f>IF(COUNTIF(AE$2:AE2184,AE2184)=AE2184,AE2184-1,AE2184)</f>
        <v>76</v>
      </c>
      <c r="AF2185" s="6">
        <f t="shared" si="242"/>
        <v>0.24000000000000007</v>
      </c>
      <c r="AG2185" s="7">
        <f t="shared" si="243"/>
        <v>0.5900000000000003</v>
      </c>
      <c r="AH2185" s="8">
        <f t="shared" si="239"/>
        <v>0.1699999999999996</v>
      </c>
      <c r="AJ2185" s="4">
        <f t="shared" si="240"/>
        <v>0.19299999999999995</v>
      </c>
      <c r="AK2185" s="4">
        <f t="shared" si="241"/>
        <v>8.8719389087166284E-2</v>
      </c>
      <c r="AM2185" s="1">
        <f t="shared" si="244"/>
        <v>6.575167704346023E-2</v>
      </c>
      <c r="AN2185" s="1">
        <f t="shared" si="245"/>
        <v>0.17595620860927375</v>
      </c>
    </row>
    <row r="2186" spans="31:40" ht="15" customHeight="1" x14ac:dyDescent="0.15">
      <c r="AE2186" s="1">
        <f>IF(COUNTIF(AE$2:AE2185,AE2185)=AE2185,AE2185-1,AE2185)</f>
        <v>76</v>
      </c>
      <c r="AF2186" s="6">
        <f t="shared" si="242"/>
        <v>0.24000000000000007</v>
      </c>
      <c r="AG2186" s="7">
        <f t="shared" si="243"/>
        <v>0.60000000000000031</v>
      </c>
      <c r="AH2186" s="8">
        <f t="shared" si="239"/>
        <v>0.15999999999999959</v>
      </c>
      <c r="AJ2186" s="4">
        <f t="shared" si="240"/>
        <v>0.19199999999999995</v>
      </c>
      <c r="AK2186" s="4">
        <f t="shared" si="241"/>
        <v>8.9156042980832226E-2</v>
      </c>
      <c r="AM2186" s="1">
        <f t="shared" si="244"/>
        <v>6.5781796913842019E-2</v>
      </c>
      <c r="AN2186" s="1">
        <f t="shared" si="245"/>
        <v>0.1760139072847704</v>
      </c>
    </row>
    <row r="2187" spans="31:40" ht="15" customHeight="1" x14ac:dyDescent="0.15">
      <c r="AE2187" s="1">
        <f>IF(COUNTIF(AE$2:AE2186,AE2186)=AE2186,AE2186-1,AE2186)</f>
        <v>76</v>
      </c>
      <c r="AF2187" s="6">
        <f t="shared" si="242"/>
        <v>0.24000000000000007</v>
      </c>
      <c r="AG2187" s="7">
        <f t="shared" si="243"/>
        <v>0.61000000000000032</v>
      </c>
      <c r="AH2187" s="8">
        <f t="shared" si="239"/>
        <v>0.14999999999999958</v>
      </c>
      <c r="AJ2187" s="4">
        <f t="shared" si="240"/>
        <v>0.19099999999999995</v>
      </c>
      <c r="AK2187" s="4">
        <f t="shared" si="241"/>
        <v>8.9623713379886241E-2</v>
      </c>
      <c r="AM2187" s="1">
        <f t="shared" si="244"/>
        <v>6.5811916784223809E-2</v>
      </c>
      <c r="AN2187" s="1">
        <f t="shared" si="245"/>
        <v>0.17607160596026705</v>
      </c>
    </row>
    <row r="2188" spans="31:40" ht="15" customHeight="1" x14ac:dyDescent="0.15">
      <c r="AE2188" s="1">
        <f>IF(COUNTIF(AE$2:AE2187,AE2187)=AE2187,AE2187-1,AE2187)</f>
        <v>76</v>
      </c>
      <c r="AF2188" s="6">
        <f t="shared" si="242"/>
        <v>0.24000000000000007</v>
      </c>
      <c r="AG2188" s="7">
        <f t="shared" si="243"/>
        <v>0.62000000000000033</v>
      </c>
      <c r="AH2188" s="8">
        <f t="shared" si="239"/>
        <v>0.13999999999999957</v>
      </c>
      <c r="AJ2188" s="4">
        <f t="shared" si="240"/>
        <v>0.18999999999999995</v>
      </c>
      <c r="AK2188" s="4">
        <f t="shared" si="241"/>
        <v>9.0121917423010942E-2</v>
      </c>
      <c r="AM2188" s="1">
        <f t="shared" si="244"/>
        <v>6.5842036654605599E-2</v>
      </c>
      <c r="AN2188" s="1">
        <f t="shared" si="245"/>
        <v>0.17612930463576376</v>
      </c>
    </row>
    <row r="2189" spans="31:40" ht="15" customHeight="1" x14ac:dyDescent="0.15">
      <c r="AE2189" s="1">
        <f>IF(COUNTIF(AE$2:AE2188,AE2188)=AE2188,AE2188-1,AE2188)</f>
        <v>76</v>
      </c>
      <c r="AF2189" s="6">
        <f t="shared" si="242"/>
        <v>0.24000000000000007</v>
      </c>
      <c r="AG2189" s="7">
        <f t="shared" si="243"/>
        <v>0.63000000000000034</v>
      </c>
      <c r="AH2189" s="8">
        <f t="shared" si="239"/>
        <v>0.12999999999999956</v>
      </c>
      <c r="AJ2189" s="4">
        <f t="shared" si="240"/>
        <v>0.18899999999999995</v>
      </c>
      <c r="AK2189" s="4">
        <f t="shared" si="241"/>
        <v>9.0650151682167654E-2</v>
      </c>
      <c r="AM2189" s="1">
        <f t="shared" si="244"/>
        <v>6.5872156524987388E-2</v>
      </c>
      <c r="AN2189" s="1">
        <f t="shared" si="245"/>
        <v>0.17618700331126042</v>
      </c>
    </row>
    <row r="2190" spans="31:40" ht="15" customHeight="1" x14ac:dyDescent="0.15">
      <c r="AE2190" s="1">
        <f>IF(COUNTIF(AE$2:AE2189,AE2189)=AE2189,AE2189-1,AE2189)</f>
        <v>76</v>
      </c>
      <c r="AF2190" s="6">
        <f t="shared" si="242"/>
        <v>0.24000000000000007</v>
      </c>
      <c r="AG2190" s="7">
        <f t="shared" si="243"/>
        <v>0.64000000000000035</v>
      </c>
      <c r="AH2190" s="8">
        <f t="shared" si="239"/>
        <v>0.11999999999999955</v>
      </c>
      <c r="AJ2190" s="4">
        <f t="shared" si="240"/>
        <v>0.18799999999999994</v>
      </c>
      <c r="AK2190" s="4">
        <f t="shared" si="241"/>
        <v>9.1207894395167369E-2</v>
      </c>
      <c r="AM2190" s="1">
        <f t="shared" si="244"/>
        <v>6.5902276395369178E-2</v>
      </c>
      <c r="AN2190" s="1">
        <f t="shared" si="245"/>
        <v>0.17624470198675712</v>
      </c>
    </row>
    <row r="2191" spans="31:40" ht="15" customHeight="1" x14ac:dyDescent="0.15">
      <c r="AE2191" s="1">
        <f>IF(COUNTIF(AE$2:AE2190,AE2190)=AE2190,AE2190-1,AE2190)</f>
        <v>76</v>
      </c>
      <c r="AF2191" s="6">
        <f t="shared" si="242"/>
        <v>0.24000000000000007</v>
      </c>
      <c r="AG2191" s="7">
        <f t="shared" si="243"/>
        <v>0.65000000000000036</v>
      </c>
      <c r="AH2191" s="8">
        <f t="shared" si="239"/>
        <v>0.10999999999999954</v>
      </c>
      <c r="AJ2191" s="4">
        <f t="shared" si="240"/>
        <v>0.18699999999999994</v>
      </c>
      <c r="AK2191" s="4">
        <f t="shared" si="241"/>
        <v>9.1794607684765467E-2</v>
      </c>
      <c r="AM2191" s="1">
        <f t="shared" si="244"/>
        <v>6.5932396265750967E-2</v>
      </c>
      <c r="AN2191" s="1">
        <f t="shared" si="245"/>
        <v>0.17630240066225378</v>
      </c>
    </row>
    <row r="2192" spans="31:40" ht="15" customHeight="1" x14ac:dyDescent="0.15">
      <c r="AE2192" s="1">
        <f>IF(COUNTIF(AE$2:AE2191,AE2191)=AE2191,AE2191-1,AE2191)</f>
        <v>76</v>
      </c>
      <c r="AF2192" s="6">
        <f t="shared" si="242"/>
        <v>0.24000000000000007</v>
      </c>
      <c r="AG2192" s="7">
        <f t="shared" si="243"/>
        <v>0.66000000000000036</v>
      </c>
      <c r="AH2192" s="8">
        <f t="shared" si="239"/>
        <v>9.9999999999999534E-2</v>
      </c>
      <c r="AJ2192" s="4">
        <f t="shared" si="240"/>
        <v>0.18599999999999994</v>
      </c>
      <c r="AK2192" s="4">
        <f t="shared" si="241"/>
        <v>9.2409739746414199E-2</v>
      </c>
      <c r="AM2192" s="1">
        <f t="shared" si="244"/>
        <v>6.5962516136132757E-2</v>
      </c>
      <c r="AN2192" s="1">
        <f t="shared" si="245"/>
        <v>0.17636009933775049</v>
      </c>
    </row>
    <row r="2193" spans="31:40" ht="15" customHeight="1" x14ac:dyDescent="0.15">
      <c r="AE2193" s="1">
        <f>IF(COUNTIF(AE$2:AE2192,AE2192)=AE2192,AE2192-1,AE2192)</f>
        <v>76</v>
      </c>
      <c r="AF2193" s="6">
        <f t="shared" si="242"/>
        <v>0.24000000000000007</v>
      </c>
      <c r="AG2193" s="7">
        <f t="shared" si="243"/>
        <v>0.67000000000000037</v>
      </c>
      <c r="AH2193" s="8">
        <f t="shared" si="239"/>
        <v>8.9999999999999525E-2</v>
      </c>
      <c r="AJ2193" s="4">
        <f t="shared" si="240"/>
        <v>0.18499999999999994</v>
      </c>
      <c r="AK2193" s="4">
        <f t="shared" si="241"/>
        <v>9.305272698851981E-2</v>
      </c>
      <c r="AM2193" s="1">
        <f t="shared" si="244"/>
        <v>6.5992636006514546E-2</v>
      </c>
      <c r="AN2193" s="1">
        <f t="shared" si="245"/>
        <v>0.17641779801324714</v>
      </c>
    </row>
    <row r="2194" spans="31:40" ht="15" customHeight="1" x14ac:dyDescent="0.15">
      <c r="AE2194" s="1">
        <f>IF(COUNTIF(AE$2:AE2193,AE2193)=AE2193,AE2193-1,AE2193)</f>
        <v>76</v>
      </c>
      <c r="AF2194" s="6">
        <f t="shared" si="242"/>
        <v>0.24000000000000007</v>
      </c>
      <c r="AG2194" s="7">
        <f t="shared" si="243"/>
        <v>0.68000000000000038</v>
      </c>
      <c r="AH2194" s="8">
        <f t="shared" si="239"/>
        <v>7.9999999999999516E-2</v>
      </c>
      <c r="AJ2194" s="4">
        <f t="shared" si="240"/>
        <v>0.18399999999999994</v>
      </c>
      <c r="AK2194" s="4">
        <f t="shared" si="241"/>
        <v>9.3722996110879878E-2</v>
      </c>
      <c r="AM2194" s="1">
        <f t="shared" si="244"/>
        <v>6.6022755876896336E-2</v>
      </c>
      <c r="AN2194" s="1">
        <f t="shared" si="245"/>
        <v>0.17647549668874379</v>
      </c>
    </row>
    <row r="2195" spans="31:40" ht="15" customHeight="1" x14ac:dyDescent="0.15">
      <c r="AE2195" s="1">
        <f>IF(COUNTIF(AE$2:AE2194,AE2194)=AE2194,AE2194-1,AE2194)</f>
        <v>76</v>
      </c>
      <c r="AF2195" s="6">
        <f t="shared" si="242"/>
        <v>0.24000000000000007</v>
      </c>
      <c r="AG2195" s="7">
        <f t="shared" si="243"/>
        <v>0.69000000000000039</v>
      </c>
      <c r="AH2195" s="8">
        <f t="shared" si="239"/>
        <v>6.9999999999999507E-2</v>
      </c>
      <c r="AJ2195" s="4">
        <f t="shared" si="240"/>
        <v>0.18299999999999994</v>
      </c>
      <c r="AK2195" s="4">
        <f t="shared" si="241"/>
        <v>9.4419966108869172E-2</v>
      </c>
      <c r="AM2195" s="1">
        <f t="shared" si="244"/>
        <v>6.6052875747278125E-2</v>
      </c>
      <c r="AN2195" s="1">
        <f t="shared" si="245"/>
        <v>0.1765331953642405</v>
      </c>
    </row>
    <row r="2196" spans="31:40" ht="15" customHeight="1" x14ac:dyDescent="0.15">
      <c r="AE2196" s="1">
        <f>IF(COUNTIF(AE$2:AE2195,AE2195)=AE2195,AE2195-1,AE2195)</f>
        <v>76</v>
      </c>
      <c r="AF2196" s="6">
        <f t="shared" si="242"/>
        <v>0.24000000000000007</v>
      </c>
      <c r="AG2196" s="7">
        <f t="shared" si="243"/>
        <v>0.7000000000000004</v>
      </c>
      <c r="AH2196" s="8">
        <f t="shared" si="239"/>
        <v>5.9999999999999498E-2</v>
      </c>
      <c r="AJ2196" s="4">
        <f t="shared" si="240"/>
        <v>0.18199999999999994</v>
      </c>
      <c r="AK2196" s="4">
        <f t="shared" si="241"/>
        <v>9.5143050192854364E-2</v>
      </c>
      <c r="AM2196" s="1">
        <f t="shared" si="244"/>
        <v>6.6082995617659915E-2</v>
      </c>
      <c r="AN2196" s="1">
        <f t="shared" si="245"/>
        <v>0.17659089403973716</v>
      </c>
    </row>
    <row r="2197" spans="31:40" ht="15" customHeight="1" x14ac:dyDescent="0.15">
      <c r="AE2197" s="1">
        <f>IF(COUNTIF(AE$2:AE2196,AE2196)=AE2196,AE2196-1,AE2196)</f>
        <v>76</v>
      </c>
      <c r="AF2197" s="6">
        <f t="shared" si="242"/>
        <v>0.24000000000000007</v>
      </c>
      <c r="AG2197" s="7">
        <f t="shared" si="243"/>
        <v>0.71000000000000041</v>
      </c>
      <c r="AH2197" s="8">
        <f t="shared" si="239"/>
        <v>4.9999999999999489E-2</v>
      </c>
      <c r="AJ2197" s="4">
        <f t="shared" si="240"/>
        <v>0.18099999999999994</v>
      </c>
      <c r="AK2197" s="4">
        <f t="shared" si="241"/>
        <v>9.5891657614205442E-2</v>
      </c>
      <c r="AM2197" s="1">
        <f t="shared" si="244"/>
        <v>6.6113115488041704E-2</v>
      </c>
      <c r="AN2197" s="1">
        <f t="shared" si="245"/>
        <v>0.17664859271523387</v>
      </c>
    </row>
    <row r="2198" spans="31:40" ht="15" customHeight="1" x14ac:dyDescent="0.15">
      <c r="AE2198" s="1">
        <f>IF(COUNTIF(AE$2:AE2197,AE2197)=AE2197,AE2197-1,AE2197)</f>
        <v>76</v>
      </c>
      <c r="AF2198" s="6">
        <f t="shared" si="242"/>
        <v>0.24000000000000007</v>
      </c>
      <c r="AG2198" s="7">
        <f t="shared" si="243"/>
        <v>0.72000000000000042</v>
      </c>
      <c r="AH2198" s="8">
        <f t="shared" si="239"/>
        <v>3.999999999999948E-2</v>
      </c>
      <c r="AJ2198" s="4">
        <f t="shared" si="240"/>
        <v>0.17999999999999994</v>
      </c>
      <c r="AK2198" s="4">
        <f t="shared" si="241"/>
        <v>9.666519539110241E-2</v>
      </c>
      <c r="AM2198" s="1">
        <f t="shared" si="244"/>
        <v>6.6143235358423494E-2</v>
      </c>
      <c r="AN2198" s="1">
        <f t="shared" si="245"/>
        <v>0.17670629139073052</v>
      </c>
    </row>
    <row r="2199" spans="31:40" ht="15" customHeight="1" x14ac:dyDescent="0.15">
      <c r="AE2199" s="1">
        <f>IF(COUNTIF(AE$2:AE2198,AE2198)=AE2198,AE2198-1,AE2198)</f>
        <v>76</v>
      </c>
      <c r="AF2199" s="6">
        <f t="shared" si="242"/>
        <v>0.24000000000000007</v>
      </c>
      <c r="AG2199" s="7">
        <f t="shared" si="243"/>
        <v>0.73000000000000043</v>
      </c>
      <c r="AH2199" s="8">
        <f t="shared" si="239"/>
        <v>2.9999999999999472E-2</v>
      </c>
      <c r="AJ2199" s="4">
        <f t="shared" si="240"/>
        <v>0.17899999999999994</v>
      </c>
      <c r="AK2199" s="4">
        <f t="shared" si="241"/>
        <v>9.7463069929076246E-2</v>
      </c>
      <c r="AM2199" s="1">
        <f t="shared" si="244"/>
        <v>6.6173355228805283E-2</v>
      </c>
      <c r="AN2199" s="1">
        <f t="shared" si="245"/>
        <v>0.17676399006622723</v>
      </c>
    </row>
    <row r="2200" spans="31:40" ht="15" customHeight="1" x14ac:dyDescent="0.15">
      <c r="AE2200" s="1">
        <f>IF(COUNTIF(AE$2:AE2199,AE2199)=AE2199,AE2199-1,AE2199)</f>
        <v>76</v>
      </c>
      <c r="AF2200" s="6">
        <f t="shared" si="242"/>
        <v>0.24000000000000007</v>
      </c>
      <c r="AG2200" s="7">
        <f t="shared" si="243"/>
        <v>0.74000000000000044</v>
      </c>
      <c r="AH2200" s="8">
        <f t="shared" si="239"/>
        <v>1.9999999999999463E-2</v>
      </c>
      <c r="AJ2200" s="4">
        <f t="shared" si="240"/>
        <v>0.17799999999999994</v>
      </c>
      <c r="AK2200" s="4">
        <f t="shared" si="241"/>
        <v>9.8284688532853409E-2</v>
      </c>
      <c r="AM2200" s="1">
        <f t="shared" si="244"/>
        <v>6.6203475099187073E-2</v>
      </c>
      <c r="AN2200" s="1">
        <f t="shared" si="245"/>
        <v>0.17682168874172388</v>
      </c>
    </row>
    <row r="2201" spans="31:40" ht="15" customHeight="1" x14ac:dyDescent="0.15">
      <c r="AE2201" s="1">
        <f>IF(COUNTIF(AE$2:AE2200,AE2200)=AE2200,AE2200-1,AE2200)</f>
        <v>76</v>
      </c>
      <c r="AF2201" s="6">
        <f t="shared" si="242"/>
        <v>0.24000000000000007</v>
      </c>
      <c r="AG2201" s="7">
        <f t="shared" si="243"/>
        <v>0.75000000000000044</v>
      </c>
      <c r="AH2201" s="8">
        <f t="shared" si="239"/>
        <v>9.9999999999994538E-3</v>
      </c>
      <c r="AJ2201" s="4">
        <f t="shared" si="240"/>
        <v>0.17699999999999994</v>
      </c>
      <c r="AK2201" s="4">
        <f t="shared" si="241"/>
        <v>9.9129460807572276E-2</v>
      </c>
      <c r="AM2201" s="1">
        <f t="shared" si="244"/>
        <v>6.6233594969568862E-2</v>
      </c>
      <c r="AN2201" s="1">
        <f t="shared" si="245"/>
        <v>0.17687938741722059</v>
      </c>
    </row>
    <row r="2202" spans="31:40" ht="15" customHeight="1" x14ac:dyDescent="0.15">
      <c r="AE2202" s="1">
        <f>IF(COUNTIF(AE$2:AE2201,AE2201)=AE2201,AE2201-1,AE2201)</f>
        <v>75</v>
      </c>
      <c r="AF2202" s="6">
        <f t="shared" si="242"/>
        <v>0.25000000000000006</v>
      </c>
      <c r="AG2202" s="7">
        <f t="shared" si="243"/>
        <v>0</v>
      </c>
      <c r="AH2202" s="8">
        <f t="shared" si="239"/>
        <v>0.75</v>
      </c>
      <c r="AJ2202" s="4">
        <f t="shared" si="240"/>
        <v>0.25</v>
      </c>
      <c r="AK2202" s="4">
        <f t="shared" si="241"/>
        <v>0.11621639299169459</v>
      </c>
      <c r="AM2202" s="1">
        <f t="shared" si="244"/>
        <v>6.6263714839950652E-2</v>
      </c>
      <c r="AN2202" s="1">
        <f t="shared" si="245"/>
        <v>0.17693708609271724</v>
      </c>
    </row>
    <row r="2203" spans="31:40" ht="15" customHeight="1" x14ac:dyDescent="0.15">
      <c r="AE2203" s="1">
        <f>IF(COUNTIF(AE$2:AE2202,AE2202)=AE2202,AE2202-1,AE2202)</f>
        <v>75</v>
      </c>
      <c r="AF2203" s="6">
        <f t="shared" si="242"/>
        <v>0.25000000000000006</v>
      </c>
      <c r="AG2203" s="7">
        <f t="shared" si="243"/>
        <v>0.01</v>
      </c>
      <c r="AH2203" s="8">
        <f t="shared" si="239"/>
        <v>0.74</v>
      </c>
      <c r="AJ2203" s="4">
        <f t="shared" si="240"/>
        <v>0.249</v>
      </c>
      <c r="AK2203" s="4">
        <f t="shared" si="241"/>
        <v>0.11505529105608311</v>
      </c>
      <c r="AM2203" s="1">
        <f t="shared" si="244"/>
        <v>6.6293834710332442E-2</v>
      </c>
      <c r="AN2203" s="1">
        <f t="shared" si="245"/>
        <v>0.1769947847682139</v>
      </c>
    </row>
    <row r="2204" spans="31:40" ht="15" customHeight="1" x14ac:dyDescent="0.15">
      <c r="AE2204" s="1">
        <f>IF(COUNTIF(AE$2:AE2203,AE2203)=AE2203,AE2203-1,AE2203)</f>
        <v>75</v>
      </c>
      <c r="AF2204" s="6">
        <f t="shared" si="242"/>
        <v>0.25000000000000006</v>
      </c>
      <c r="AG2204" s="7">
        <f t="shared" si="243"/>
        <v>0.02</v>
      </c>
      <c r="AH2204" s="8">
        <f t="shared" si="239"/>
        <v>0.73</v>
      </c>
      <c r="AJ2204" s="4">
        <f t="shared" si="240"/>
        <v>0.248</v>
      </c>
      <c r="AK2204" s="4">
        <f t="shared" si="241"/>
        <v>0.11390842813418153</v>
      </c>
      <c r="AM2204" s="1">
        <f t="shared" si="244"/>
        <v>6.6323954580714231E-2</v>
      </c>
      <c r="AN2204" s="1">
        <f t="shared" si="245"/>
        <v>0.17705248344371061</v>
      </c>
    </row>
    <row r="2205" spans="31:40" ht="15" customHeight="1" x14ac:dyDescent="0.15">
      <c r="AE2205" s="1">
        <f>IF(COUNTIF(AE$2:AE2204,AE2204)=AE2204,AE2204-1,AE2204)</f>
        <v>75</v>
      </c>
      <c r="AF2205" s="6">
        <f t="shared" si="242"/>
        <v>0.25000000000000006</v>
      </c>
      <c r="AG2205" s="7">
        <f t="shared" si="243"/>
        <v>0.03</v>
      </c>
      <c r="AH2205" s="8">
        <f t="shared" si="239"/>
        <v>0.72</v>
      </c>
      <c r="AJ2205" s="4">
        <f t="shared" si="240"/>
        <v>0.247</v>
      </c>
      <c r="AK2205" s="4">
        <f t="shared" si="241"/>
        <v>0.11277623863208064</v>
      </c>
      <c r="AM2205" s="1">
        <f t="shared" si="244"/>
        <v>6.6354074451096021E-2</v>
      </c>
      <c r="AN2205" s="1">
        <f t="shared" si="245"/>
        <v>0.17711018211920726</v>
      </c>
    </row>
    <row r="2206" spans="31:40" ht="15" customHeight="1" x14ac:dyDescent="0.15">
      <c r="AE2206" s="1">
        <f>IF(COUNTIF(AE$2:AE2205,AE2205)=AE2205,AE2205-1,AE2205)</f>
        <v>75</v>
      </c>
      <c r="AF2206" s="6">
        <f t="shared" si="242"/>
        <v>0.25000000000000006</v>
      </c>
      <c r="AG2206" s="7">
        <f t="shared" si="243"/>
        <v>0.04</v>
      </c>
      <c r="AH2206" s="8">
        <f t="shared" si="239"/>
        <v>0.71</v>
      </c>
      <c r="AJ2206" s="4">
        <f t="shared" si="240"/>
        <v>0.246</v>
      </c>
      <c r="AK2206" s="4">
        <f t="shared" si="241"/>
        <v>0.11165916890251333</v>
      </c>
      <c r="AM2206" s="1">
        <f t="shared" si="244"/>
        <v>6.638419432147781E-2</v>
      </c>
      <c r="AN2206" s="1">
        <f t="shared" si="245"/>
        <v>0.17716788079470397</v>
      </c>
    </row>
    <row r="2207" spans="31:40" ht="15" customHeight="1" x14ac:dyDescent="0.15">
      <c r="AE2207" s="1">
        <f>IF(COUNTIF(AE$2:AE2206,AE2206)=AE2206,AE2206-1,AE2206)</f>
        <v>75</v>
      </c>
      <c r="AF2207" s="6">
        <f t="shared" si="242"/>
        <v>0.25000000000000006</v>
      </c>
      <c r="AG2207" s="7">
        <f t="shared" si="243"/>
        <v>0.05</v>
      </c>
      <c r="AH2207" s="8">
        <f t="shared" si="239"/>
        <v>0.7</v>
      </c>
      <c r="AJ2207" s="4">
        <f t="shared" si="240"/>
        <v>0.245</v>
      </c>
      <c r="AK2207" s="4">
        <f t="shared" si="241"/>
        <v>0.11055767725490619</v>
      </c>
      <c r="AM2207" s="1">
        <f t="shared" si="244"/>
        <v>6.64143141918596E-2</v>
      </c>
      <c r="AN2207" s="1">
        <f t="shared" si="245"/>
        <v>0.17722557947020062</v>
      </c>
    </row>
    <row r="2208" spans="31:40" ht="15" customHeight="1" x14ac:dyDescent="0.15">
      <c r="AE2208" s="1">
        <f>IF(COUNTIF(AE$2:AE2207,AE2207)=AE2207,AE2207-1,AE2207)</f>
        <v>75</v>
      </c>
      <c r="AF2208" s="6">
        <f t="shared" si="242"/>
        <v>0.25000000000000006</v>
      </c>
      <c r="AG2208" s="7">
        <f t="shared" si="243"/>
        <v>6.0000000000000005E-2</v>
      </c>
      <c r="AH2208" s="8">
        <f t="shared" si="239"/>
        <v>0.69</v>
      </c>
      <c r="AJ2208" s="4">
        <f t="shared" si="240"/>
        <v>0.24399999999999999</v>
      </c>
      <c r="AK2208" s="4">
        <f t="shared" si="241"/>
        <v>0.10947223392257964</v>
      </c>
      <c r="AM2208" s="1">
        <f t="shared" si="244"/>
        <v>6.6444434062241389E-2</v>
      </c>
      <c r="AN2208" s="1">
        <f t="shared" si="245"/>
        <v>0.17728327814569733</v>
      </c>
    </row>
    <row r="2209" spans="31:40" ht="15" customHeight="1" x14ac:dyDescent="0.15">
      <c r="AE2209" s="1">
        <f>IF(COUNTIF(AE$2:AE2208,AE2208)=AE2208,AE2208-1,AE2208)</f>
        <v>75</v>
      </c>
      <c r="AF2209" s="6">
        <f t="shared" si="242"/>
        <v>0.25000000000000006</v>
      </c>
      <c r="AG2209" s="7">
        <f t="shared" si="243"/>
        <v>7.0000000000000007E-2</v>
      </c>
      <c r="AH2209" s="8">
        <f t="shared" si="239"/>
        <v>0.67999999999999994</v>
      </c>
      <c r="AJ2209" s="4">
        <f t="shared" si="240"/>
        <v>0.24299999999999999</v>
      </c>
      <c r="AK2209" s="4">
        <f t="shared" si="241"/>
        <v>0.1084033209823389</v>
      </c>
      <c r="AM2209" s="1">
        <f t="shared" si="244"/>
        <v>6.6474553932623179E-2</v>
      </c>
      <c r="AN2209" s="1">
        <f t="shared" si="245"/>
        <v>0.17734097682119399</v>
      </c>
    </row>
    <row r="2210" spans="31:40" ht="15" customHeight="1" x14ac:dyDescent="0.15">
      <c r="AE2210" s="1">
        <f>IF(COUNTIF(AE$2:AE2209,AE2209)=AE2209,AE2209-1,AE2209)</f>
        <v>75</v>
      </c>
      <c r="AF2210" s="6">
        <f t="shared" si="242"/>
        <v>0.25000000000000006</v>
      </c>
      <c r="AG2210" s="7">
        <f t="shared" si="243"/>
        <v>0.08</v>
      </c>
      <c r="AH2210" s="8">
        <f t="shared" si="239"/>
        <v>0.67</v>
      </c>
      <c r="AJ2210" s="4">
        <f t="shared" si="240"/>
        <v>0.24200000000000002</v>
      </c>
      <c r="AK2210" s="4">
        <f t="shared" si="241"/>
        <v>0.10735143222146597</v>
      </c>
      <c r="AM2210" s="1">
        <f t="shared" si="244"/>
        <v>6.6504673803004968E-2</v>
      </c>
      <c r="AN2210" s="1">
        <f t="shared" si="245"/>
        <v>0.17739867549669064</v>
      </c>
    </row>
    <row r="2211" spans="31:40" ht="15" customHeight="1" x14ac:dyDescent="0.15">
      <c r="AE2211" s="1">
        <f>IF(COUNTIF(AE$2:AE2210,AE2210)=AE2210,AE2210-1,AE2210)</f>
        <v>75</v>
      </c>
      <c r="AF2211" s="6">
        <f t="shared" si="242"/>
        <v>0.25000000000000006</v>
      </c>
      <c r="AG2211" s="7">
        <f t="shared" si="243"/>
        <v>0.09</v>
      </c>
      <c r="AH2211" s="8">
        <f t="shared" si="239"/>
        <v>0.66</v>
      </c>
      <c r="AJ2211" s="4">
        <f t="shared" si="240"/>
        <v>0.24100000000000002</v>
      </c>
      <c r="AK2211" s="4">
        <f t="shared" si="241"/>
        <v>0.10631707294691668</v>
      </c>
      <c r="AM2211" s="1">
        <f t="shared" si="244"/>
        <v>6.6534793673386758E-2</v>
      </c>
      <c r="AN2211" s="1">
        <f t="shared" si="245"/>
        <v>0.17745637417218735</v>
      </c>
    </row>
    <row r="2212" spans="31:40" ht="15" customHeight="1" x14ac:dyDescent="0.15">
      <c r="AE2212" s="1">
        <f>IF(COUNTIF(AE$2:AE2211,AE2211)=AE2211,AE2211-1,AE2211)</f>
        <v>75</v>
      </c>
      <c r="AF2212" s="6">
        <f t="shared" si="242"/>
        <v>0.25000000000000006</v>
      </c>
      <c r="AG2212" s="7">
        <f t="shared" si="243"/>
        <v>9.9999999999999992E-2</v>
      </c>
      <c r="AH2212" s="8">
        <f t="shared" si="239"/>
        <v>0.65</v>
      </c>
      <c r="AJ2212" s="4">
        <f t="shared" si="240"/>
        <v>0.24000000000000002</v>
      </c>
      <c r="AK2212" s="4">
        <f t="shared" si="241"/>
        <v>0.10530075973135236</v>
      </c>
      <c r="AM2212" s="1">
        <f t="shared" si="244"/>
        <v>6.6564913543768547E-2</v>
      </c>
      <c r="AN2212" s="1">
        <f t="shared" si="245"/>
        <v>0.177514072847684</v>
      </c>
    </row>
    <row r="2213" spans="31:40" ht="15" customHeight="1" x14ac:dyDescent="0.15">
      <c r="AE2213" s="1">
        <f>IF(COUNTIF(AE$2:AE2212,AE2212)=AE2212,AE2212-1,AE2212)</f>
        <v>75</v>
      </c>
      <c r="AF2213" s="6">
        <f t="shared" si="242"/>
        <v>0.25000000000000006</v>
      </c>
      <c r="AG2213" s="7">
        <f t="shared" si="243"/>
        <v>0.10999999999999999</v>
      </c>
      <c r="AH2213" s="8">
        <f t="shared" si="239"/>
        <v>0.64</v>
      </c>
      <c r="AJ2213" s="4">
        <f t="shared" si="240"/>
        <v>0.23900000000000002</v>
      </c>
      <c r="AK2213" s="4">
        <f t="shared" si="241"/>
        <v>0.10430302009050361</v>
      </c>
      <c r="AM2213" s="1">
        <f t="shared" si="244"/>
        <v>6.6595033414150337E-2</v>
      </c>
      <c r="AN2213" s="1">
        <f t="shared" si="245"/>
        <v>0.17757177152318071</v>
      </c>
    </row>
    <row r="2214" spans="31:40" ht="15" customHeight="1" x14ac:dyDescent="0.15">
      <c r="AE2214" s="1">
        <f>IF(COUNTIF(AE$2:AE2213,AE2213)=AE2213,AE2213-1,AE2213)</f>
        <v>75</v>
      </c>
      <c r="AF2214" s="6">
        <f t="shared" si="242"/>
        <v>0.25000000000000006</v>
      </c>
      <c r="AG2214" s="7">
        <f t="shared" si="243"/>
        <v>0.11999999999999998</v>
      </c>
      <c r="AH2214" s="8">
        <f t="shared" si="239"/>
        <v>0.63</v>
      </c>
      <c r="AJ2214" s="4">
        <f t="shared" si="240"/>
        <v>0.23799999999999999</v>
      </c>
      <c r="AK2214" s="4">
        <f t="shared" si="241"/>
        <v>0.10332439208628327</v>
      </c>
      <c r="AM2214" s="1">
        <f t="shared" si="244"/>
        <v>6.6625153284532126E-2</v>
      </c>
      <c r="AN2214" s="1">
        <f t="shared" si="245"/>
        <v>0.17762947019867736</v>
      </c>
    </row>
    <row r="2215" spans="31:40" ht="15" customHeight="1" x14ac:dyDescent="0.15">
      <c r="AE2215" s="1">
        <f>IF(COUNTIF(AE$2:AE2214,AE2214)=AE2214,AE2214-1,AE2214)</f>
        <v>75</v>
      </c>
      <c r="AF2215" s="6">
        <f t="shared" si="242"/>
        <v>0.25000000000000006</v>
      </c>
      <c r="AG2215" s="7">
        <f t="shared" si="243"/>
        <v>0.12999999999999998</v>
      </c>
      <c r="AH2215" s="8">
        <f t="shared" si="239"/>
        <v>0.62</v>
      </c>
      <c r="AJ2215" s="4">
        <f t="shared" si="240"/>
        <v>0.23699999999999999</v>
      </c>
      <c r="AK2215" s="4">
        <f t="shared" si="241"/>
        <v>0.10236542385004813</v>
      </c>
      <c r="AM2215" s="1">
        <f t="shared" si="244"/>
        <v>6.6655273154913916E-2</v>
      </c>
      <c r="AN2215" s="1">
        <f t="shared" si="245"/>
        <v>0.17768716887417407</v>
      </c>
    </row>
    <row r="2216" spans="31:40" ht="15" customHeight="1" x14ac:dyDescent="0.15">
      <c r="AE2216" s="1">
        <f>IF(COUNTIF(AE$2:AE2215,AE2215)=AE2215,AE2215-1,AE2215)</f>
        <v>75</v>
      </c>
      <c r="AF2216" s="6">
        <f t="shared" si="242"/>
        <v>0.25000000000000006</v>
      </c>
      <c r="AG2216" s="7">
        <f t="shared" si="243"/>
        <v>0.13999999999999999</v>
      </c>
      <c r="AH2216" s="8">
        <f t="shared" si="239"/>
        <v>0.61</v>
      </c>
      <c r="AJ2216" s="4">
        <f t="shared" si="240"/>
        <v>0.23599999999999999</v>
      </c>
      <c r="AK2216" s="4">
        <f t="shared" si="241"/>
        <v>0.10142667302046342</v>
      </c>
      <c r="AM2216" s="1">
        <f t="shared" si="244"/>
        <v>6.6685393025295706E-2</v>
      </c>
      <c r="AN2216" s="1">
        <f t="shared" si="245"/>
        <v>0.17774486754967073</v>
      </c>
    </row>
    <row r="2217" spans="31:40" ht="15" customHeight="1" x14ac:dyDescent="0.15">
      <c r="AE2217" s="1">
        <f>IF(COUNTIF(AE$2:AE2216,AE2216)=AE2216,AE2216-1,AE2216)</f>
        <v>75</v>
      </c>
      <c r="AF2217" s="6">
        <f t="shared" si="242"/>
        <v>0.25000000000000006</v>
      </c>
      <c r="AG2217" s="7">
        <f t="shared" si="243"/>
        <v>0.15</v>
      </c>
      <c r="AH2217" s="8">
        <f t="shared" si="239"/>
        <v>0.6</v>
      </c>
      <c r="AJ2217" s="4">
        <f t="shared" si="240"/>
        <v>0.23499999999999999</v>
      </c>
      <c r="AK2217" s="4">
        <f t="shared" si="241"/>
        <v>0.10050870609056708</v>
      </c>
      <c r="AM2217" s="1">
        <f t="shared" si="244"/>
        <v>6.6715512895677495E-2</v>
      </c>
      <c r="AN2217" s="1">
        <f t="shared" si="245"/>
        <v>0.17780256622516738</v>
      </c>
    </row>
    <row r="2218" spans="31:40" ht="15" customHeight="1" x14ac:dyDescent="0.15">
      <c r="AE2218" s="1">
        <f>IF(COUNTIF(AE$2:AE2217,AE2217)=AE2217,AE2217-1,AE2217)</f>
        <v>75</v>
      </c>
      <c r="AF2218" s="6">
        <f t="shared" si="242"/>
        <v>0.25000000000000006</v>
      </c>
      <c r="AG2218" s="7">
        <f t="shared" si="243"/>
        <v>0.16</v>
      </c>
      <c r="AH2218" s="8">
        <f t="shared" si="239"/>
        <v>0.59</v>
      </c>
      <c r="AJ2218" s="4">
        <f t="shared" si="240"/>
        <v>0.23399999999999999</v>
      </c>
      <c r="AK2218" s="4">
        <f t="shared" si="241"/>
        <v>9.961209765886872E-2</v>
      </c>
      <c r="AM2218" s="1">
        <f t="shared" si="244"/>
        <v>6.6745632766059285E-2</v>
      </c>
      <c r="AN2218" s="1">
        <f t="shared" si="245"/>
        <v>0.17786026490066409</v>
      </c>
    </row>
    <row r="2219" spans="31:40" ht="15" customHeight="1" x14ac:dyDescent="0.15">
      <c r="AE2219" s="1">
        <f>IF(COUNTIF(AE$2:AE2218,AE2218)=AE2218,AE2218-1,AE2218)</f>
        <v>75</v>
      </c>
      <c r="AF2219" s="6">
        <f t="shared" si="242"/>
        <v>0.25000000000000006</v>
      </c>
      <c r="AG2219" s="7">
        <f t="shared" si="243"/>
        <v>0.17</v>
      </c>
      <c r="AH2219" s="8">
        <f t="shared" si="239"/>
        <v>0.57999999999999996</v>
      </c>
      <c r="AJ2219" s="4">
        <f t="shared" si="240"/>
        <v>0.23299999999999998</v>
      </c>
      <c r="AK2219" s="4">
        <f t="shared" si="241"/>
        <v>9.8737429579668509E-2</v>
      </c>
      <c r="AM2219" s="1">
        <f t="shared" si="244"/>
        <v>6.6775752636441074E-2</v>
      </c>
      <c r="AN2219" s="1">
        <f t="shared" si="245"/>
        <v>0.17791796357616074</v>
      </c>
    </row>
    <row r="2220" spans="31:40" ht="15" customHeight="1" x14ac:dyDescent="0.15">
      <c r="AE2220" s="1">
        <f>IF(COUNTIF(AE$2:AE2219,AE2219)=AE2219,AE2219-1,AE2219)</f>
        <v>75</v>
      </c>
      <c r="AF2220" s="6">
        <f t="shared" si="242"/>
        <v>0.25000000000000006</v>
      </c>
      <c r="AG2220" s="7">
        <f t="shared" si="243"/>
        <v>0.18000000000000002</v>
      </c>
      <c r="AH2220" s="8">
        <f t="shared" si="239"/>
        <v>0.56999999999999995</v>
      </c>
      <c r="AJ2220" s="4">
        <f t="shared" si="240"/>
        <v>0.23199999999999998</v>
      </c>
      <c r="AK2220" s="4">
        <f t="shared" si="241"/>
        <v>9.788529000825405E-2</v>
      </c>
      <c r="AM2220" s="1">
        <f t="shared" si="244"/>
        <v>6.6805872506822864E-2</v>
      </c>
      <c r="AN2220" s="1">
        <f t="shared" si="245"/>
        <v>0.17797566225165745</v>
      </c>
    </row>
    <row r="2221" spans="31:40" ht="15" customHeight="1" x14ac:dyDescent="0.15">
      <c r="AE2221" s="1">
        <f>IF(COUNTIF(AE$2:AE2220,AE2220)=AE2220,AE2220-1,AE2220)</f>
        <v>75</v>
      </c>
      <c r="AF2221" s="6">
        <f t="shared" si="242"/>
        <v>0.25000000000000006</v>
      </c>
      <c r="AG2221" s="7">
        <f t="shared" si="243"/>
        <v>0.19000000000000003</v>
      </c>
      <c r="AH2221" s="8">
        <f t="shared" si="239"/>
        <v>0.55999999999999994</v>
      </c>
      <c r="AJ2221" s="4">
        <f t="shared" si="240"/>
        <v>0.23099999999999998</v>
      </c>
      <c r="AK2221" s="4">
        <f t="shared" si="241"/>
        <v>9.7056272337237418E-2</v>
      </c>
      <c r="AM2221" s="1">
        <f t="shared" si="244"/>
        <v>6.6835992377204653E-2</v>
      </c>
      <c r="AN2221" s="1">
        <f t="shared" si="245"/>
        <v>0.17803336092715411</v>
      </c>
    </row>
    <row r="2222" spans="31:40" ht="15" customHeight="1" x14ac:dyDescent="0.15">
      <c r="AE2222" s="1">
        <f>IF(COUNTIF(AE$2:AE2221,AE2221)=AE2221,AE2221-1,AE2221)</f>
        <v>75</v>
      </c>
      <c r="AF2222" s="6">
        <f t="shared" si="242"/>
        <v>0.25000000000000006</v>
      </c>
      <c r="AG2222" s="7">
        <f t="shared" si="243"/>
        <v>0.20000000000000004</v>
      </c>
      <c r="AH2222" s="8">
        <f t="shared" si="239"/>
        <v>0.54999999999999993</v>
      </c>
      <c r="AJ2222" s="4">
        <f t="shared" si="240"/>
        <v>0.22999999999999998</v>
      </c>
      <c r="AK2222" s="4">
        <f t="shared" si="241"/>
        <v>9.6250974021045613E-2</v>
      </c>
      <c r="AM2222" s="1">
        <f t="shared" si="244"/>
        <v>6.6866112247586443E-2</v>
      </c>
      <c r="AN2222" s="1">
        <f t="shared" si="245"/>
        <v>0.17809105960265081</v>
      </c>
    </row>
    <row r="2223" spans="31:40" ht="15" customHeight="1" x14ac:dyDescent="0.15">
      <c r="AE2223" s="1">
        <f>IF(COUNTIF(AE$2:AE2222,AE2222)=AE2222,AE2222-1,AE2222)</f>
        <v>75</v>
      </c>
      <c r="AF2223" s="6">
        <f t="shared" si="242"/>
        <v>0.25000000000000006</v>
      </c>
      <c r="AG2223" s="7">
        <f t="shared" si="243"/>
        <v>0.21000000000000005</v>
      </c>
      <c r="AH2223" s="8">
        <f t="shared" si="239"/>
        <v>0.53999999999999992</v>
      </c>
      <c r="AJ2223" s="4">
        <f t="shared" si="240"/>
        <v>0.22899999999999998</v>
      </c>
      <c r="AK2223" s="4">
        <f t="shared" si="241"/>
        <v>9.5469995286477302E-2</v>
      </c>
      <c r="AM2223" s="1">
        <f t="shared" si="244"/>
        <v>6.6896232117968232E-2</v>
      </c>
      <c r="AN2223" s="1">
        <f t="shared" si="245"/>
        <v>0.17814875827814747</v>
      </c>
    </row>
    <row r="2224" spans="31:40" ht="15" customHeight="1" x14ac:dyDescent="0.15">
      <c r="AE2224" s="1">
        <f>IF(COUNTIF(AE$2:AE2223,AE2223)=AE2223,AE2223-1,AE2223)</f>
        <v>75</v>
      </c>
      <c r="AF2224" s="6">
        <f t="shared" si="242"/>
        <v>0.25000000000000006</v>
      </c>
      <c r="AG2224" s="7">
        <f t="shared" si="243"/>
        <v>0.22000000000000006</v>
      </c>
      <c r="AH2224" s="8">
        <f t="shared" si="239"/>
        <v>0.52999999999999992</v>
      </c>
      <c r="AJ2224" s="4">
        <f t="shared" si="240"/>
        <v>0.22799999999999998</v>
      </c>
      <c r="AK2224" s="4">
        <f t="shared" si="241"/>
        <v>9.4713937728298461E-2</v>
      </c>
      <c r="AM2224" s="1">
        <f t="shared" si="244"/>
        <v>6.6926351988350022E-2</v>
      </c>
      <c r="AN2224" s="1">
        <f t="shared" si="245"/>
        <v>0.17820645695364418</v>
      </c>
    </row>
    <row r="2225" spans="31:40" ht="15" customHeight="1" x14ac:dyDescent="0.15">
      <c r="AE2225" s="1">
        <f>IF(COUNTIF(AE$2:AE2224,AE2224)=AE2224,AE2224-1,AE2224)</f>
        <v>75</v>
      </c>
      <c r="AF2225" s="6">
        <f t="shared" si="242"/>
        <v>0.25000000000000006</v>
      </c>
      <c r="AG2225" s="7">
        <f t="shared" si="243"/>
        <v>0.23000000000000007</v>
      </c>
      <c r="AH2225" s="8">
        <f t="shared" si="239"/>
        <v>0.51999999999999991</v>
      </c>
      <c r="AJ2225" s="4">
        <f t="shared" si="240"/>
        <v>0.22699999999999998</v>
      </c>
      <c r="AK2225" s="4">
        <f t="shared" si="241"/>
        <v>9.3983402790067144E-2</v>
      </c>
      <c r="AM2225" s="1">
        <f t="shared" si="244"/>
        <v>6.6956471858731811E-2</v>
      </c>
      <c r="AN2225" s="1">
        <f t="shared" si="245"/>
        <v>0.17826415562914083</v>
      </c>
    </row>
    <row r="2226" spans="31:40" ht="15" customHeight="1" x14ac:dyDescent="0.15">
      <c r="AE2226" s="1">
        <f>IF(COUNTIF(AE$2:AE2225,AE2225)=AE2225,AE2225-1,AE2225)</f>
        <v>75</v>
      </c>
      <c r="AF2226" s="6">
        <f t="shared" si="242"/>
        <v>0.25000000000000006</v>
      </c>
      <c r="AG2226" s="7">
        <f t="shared" si="243"/>
        <v>0.24000000000000007</v>
      </c>
      <c r="AH2226" s="8">
        <f t="shared" si="239"/>
        <v>0.5099999999999999</v>
      </c>
      <c r="AJ2226" s="4">
        <f t="shared" si="240"/>
        <v>0.22599999999999998</v>
      </c>
      <c r="AK2226" s="4">
        <f t="shared" si="241"/>
        <v>9.3278990131754738E-2</v>
      </c>
      <c r="AM2226" s="1">
        <f t="shared" si="244"/>
        <v>6.6986591729113601E-2</v>
      </c>
      <c r="AN2226" s="1">
        <f t="shared" si="245"/>
        <v>0.17832185430463748</v>
      </c>
    </row>
    <row r="2227" spans="31:40" ht="15" customHeight="1" x14ac:dyDescent="0.15">
      <c r="AE2227" s="1">
        <f>IF(COUNTIF(AE$2:AE2226,AE2226)=AE2226,AE2226-1,AE2226)</f>
        <v>75</v>
      </c>
      <c r="AF2227" s="6">
        <f t="shared" si="242"/>
        <v>0.25000000000000006</v>
      </c>
      <c r="AG2227" s="7">
        <f t="shared" si="243"/>
        <v>0.25000000000000006</v>
      </c>
      <c r="AH2227" s="8">
        <f t="shared" si="239"/>
        <v>0.49999999999999994</v>
      </c>
      <c r="AJ2227" s="4">
        <f t="shared" si="240"/>
        <v>0.22499999999999998</v>
      </c>
      <c r="AK2227" s="4">
        <f t="shared" si="241"/>
        <v>9.2601295887260668E-2</v>
      </c>
      <c r="AM2227" s="1">
        <f t="shared" si="244"/>
        <v>6.701671159949539E-2</v>
      </c>
      <c r="AN2227" s="1">
        <f t="shared" si="245"/>
        <v>0.17837955298013419</v>
      </c>
    </row>
    <row r="2228" spans="31:40" ht="15" customHeight="1" x14ac:dyDescent="0.15">
      <c r="AE2228" s="1">
        <f>IF(COUNTIF(AE$2:AE2227,AE2227)=AE2227,AE2227-1,AE2227)</f>
        <v>75</v>
      </c>
      <c r="AF2228" s="6">
        <f t="shared" si="242"/>
        <v>0.25000000000000006</v>
      </c>
      <c r="AG2228" s="7">
        <f t="shared" si="243"/>
        <v>0.26000000000000006</v>
      </c>
      <c r="AH2228" s="8">
        <f t="shared" si="239"/>
        <v>0.48999999999999994</v>
      </c>
      <c r="AJ2228" s="4">
        <f t="shared" si="240"/>
        <v>0.22399999999999998</v>
      </c>
      <c r="AK2228" s="4">
        <f t="shared" si="241"/>
        <v>9.1950910816587336E-2</v>
      </c>
      <c r="AM2228" s="1">
        <f t="shared" si="244"/>
        <v>6.704683146987718E-2</v>
      </c>
      <c r="AN2228" s="1">
        <f t="shared" si="245"/>
        <v>0.17843725165563085</v>
      </c>
    </row>
    <row r="2229" spans="31:40" ht="15" customHeight="1" x14ac:dyDescent="0.15">
      <c r="AE2229" s="1">
        <f>IF(COUNTIF(AE$2:AE2228,AE2228)=AE2228,AE2228-1,AE2228)</f>
        <v>75</v>
      </c>
      <c r="AF2229" s="6">
        <f t="shared" si="242"/>
        <v>0.25000000000000006</v>
      </c>
      <c r="AG2229" s="7">
        <f t="shared" si="243"/>
        <v>0.27000000000000007</v>
      </c>
      <c r="AH2229" s="8">
        <f t="shared" si="239"/>
        <v>0.47999999999999993</v>
      </c>
      <c r="AJ2229" s="4">
        <f t="shared" si="240"/>
        <v>0.22299999999999998</v>
      </c>
      <c r="AK2229" s="4">
        <f t="shared" si="241"/>
        <v>9.1328418359237995E-2</v>
      </c>
      <c r="AM2229" s="1">
        <f t="shared" si="244"/>
        <v>6.707695134025897E-2</v>
      </c>
      <c r="AN2229" s="1">
        <f t="shared" si="245"/>
        <v>0.17849495033112756</v>
      </c>
    </row>
    <row r="2230" spans="31:40" ht="15" customHeight="1" x14ac:dyDescent="0.15">
      <c r="AE2230" s="1">
        <f>IF(COUNTIF(AE$2:AE2229,AE2229)=AE2229,AE2229-1,AE2229)</f>
        <v>75</v>
      </c>
      <c r="AF2230" s="6">
        <f t="shared" si="242"/>
        <v>0.25000000000000006</v>
      </c>
      <c r="AG2230" s="7">
        <f t="shared" si="243"/>
        <v>0.28000000000000008</v>
      </c>
      <c r="AH2230" s="8">
        <f t="shared" si="239"/>
        <v>0.46999999999999992</v>
      </c>
      <c r="AJ2230" s="4">
        <f t="shared" si="240"/>
        <v>0.22199999999999998</v>
      </c>
      <c r="AK2230" s="4">
        <f t="shared" si="241"/>
        <v>9.0734392597294655E-2</v>
      </c>
      <c r="AM2230" s="1">
        <f t="shared" si="244"/>
        <v>6.7107071210640759E-2</v>
      </c>
      <c r="AN2230" s="1">
        <f t="shared" si="245"/>
        <v>0.17855264900662421</v>
      </c>
    </row>
    <row r="2231" spans="31:40" ht="15" customHeight="1" x14ac:dyDescent="0.15">
      <c r="AE2231" s="1">
        <f>IF(COUNTIF(AE$2:AE2230,AE2230)=AE2230,AE2230-1,AE2230)</f>
        <v>75</v>
      </c>
      <c r="AF2231" s="6">
        <f t="shared" si="242"/>
        <v>0.25000000000000006</v>
      </c>
      <c r="AG2231" s="7">
        <f t="shared" si="243"/>
        <v>0.29000000000000009</v>
      </c>
      <c r="AH2231" s="8">
        <f t="shared" si="239"/>
        <v>0.45999999999999991</v>
      </c>
      <c r="AJ2231" s="4">
        <f t="shared" si="240"/>
        <v>0.22099999999999997</v>
      </c>
      <c r="AK2231" s="4">
        <f t="shared" si="241"/>
        <v>9.0169396138601254E-2</v>
      </c>
      <c r="AM2231" s="1">
        <f t="shared" si="244"/>
        <v>6.7137191081022549E-2</v>
      </c>
      <c r="AN2231" s="1">
        <f t="shared" si="245"/>
        <v>0.17861034768212092</v>
      </c>
    </row>
    <row r="2232" spans="31:40" ht="15" customHeight="1" x14ac:dyDescent="0.15">
      <c r="AE2232" s="1">
        <f>IF(COUNTIF(AE$2:AE2231,AE2231)=AE2231,AE2231-1,AE2231)</f>
        <v>75</v>
      </c>
      <c r="AF2232" s="6">
        <f t="shared" si="242"/>
        <v>0.25000000000000006</v>
      </c>
      <c r="AG2232" s="7">
        <f t="shared" si="243"/>
        <v>0.3000000000000001</v>
      </c>
      <c r="AH2232" s="8">
        <f t="shared" si="239"/>
        <v>0.4499999999999999</v>
      </c>
      <c r="AJ2232" s="4">
        <f t="shared" si="240"/>
        <v>0.21999999999999997</v>
      </c>
      <c r="AK2232" s="4">
        <f t="shared" si="241"/>
        <v>8.9633977932478265E-2</v>
      </c>
      <c r="AM2232" s="1">
        <f t="shared" si="244"/>
        <v>6.7167310951404338E-2</v>
      </c>
      <c r="AN2232" s="1">
        <f t="shared" si="245"/>
        <v>0.17866804635761757</v>
      </c>
    </row>
    <row r="2233" spans="31:40" ht="15" customHeight="1" x14ac:dyDescent="0.15">
      <c r="AE2233" s="1">
        <f>IF(COUNTIF(AE$2:AE2232,AE2232)=AE2232,AE2232-1,AE2232)</f>
        <v>75</v>
      </c>
      <c r="AF2233" s="6">
        <f t="shared" si="242"/>
        <v>0.25000000000000006</v>
      </c>
      <c r="AG2233" s="7">
        <f t="shared" si="243"/>
        <v>0.31000000000000011</v>
      </c>
      <c r="AH2233" s="8">
        <f t="shared" si="239"/>
        <v>0.43999999999999989</v>
      </c>
      <c r="AJ2233" s="4">
        <f t="shared" si="240"/>
        <v>0.21899999999999997</v>
      </c>
      <c r="AK2233" s="4">
        <f t="shared" si="241"/>
        <v>8.9128671032390028E-2</v>
      </c>
      <c r="AM2233" s="1">
        <f t="shared" si="244"/>
        <v>6.7197430821786128E-2</v>
      </c>
      <c r="AN2233" s="1">
        <f t="shared" si="245"/>
        <v>0.17872574503311423</v>
      </c>
    </row>
    <row r="2234" spans="31:40" ht="15" customHeight="1" x14ac:dyDescent="0.15">
      <c r="AE2234" s="1">
        <f>IF(COUNTIF(AE$2:AE2233,AE2233)=AE2233,AE2233-1,AE2233)</f>
        <v>75</v>
      </c>
      <c r="AF2234" s="6">
        <f t="shared" si="242"/>
        <v>0.25000000000000006</v>
      </c>
      <c r="AG2234" s="7">
        <f t="shared" si="243"/>
        <v>0.32000000000000012</v>
      </c>
      <c r="AH2234" s="8">
        <f t="shared" si="239"/>
        <v>0.42999999999999988</v>
      </c>
      <c r="AJ2234" s="4">
        <f t="shared" si="240"/>
        <v>0.21799999999999997</v>
      </c>
      <c r="AK2234" s="4">
        <f t="shared" si="241"/>
        <v>8.8653990321925155E-2</v>
      </c>
      <c r="AM2234" s="1">
        <f t="shared" si="244"/>
        <v>6.7227550692167917E-2</v>
      </c>
      <c r="AN2234" s="1">
        <f t="shared" si="245"/>
        <v>0.17878344370861093</v>
      </c>
    </row>
    <row r="2235" spans="31:40" ht="15" customHeight="1" x14ac:dyDescent="0.15">
      <c r="AE2235" s="1">
        <f>IF(COUNTIF(AE$2:AE2234,AE2234)=AE2234,AE2234-1,AE2234)</f>
        <v>75</v>
      </c>
      <c r="AF2235" s="6">
        <f t="shared" si="242"/>
        <v>0.25000000000000006</v>
      </c>
      <c r="AG2235" s="7">
        <f t="shared" si="243"/>
        <v>0.33000000000000013</v>
      </c>
      <c r="AH2235" s="8">
        <f t="shared" si="239"/>
        <v>0.41999999999999987</v>
      </c>
      <c r="AJ2235" s="4">
        <f t="shared" si="240"/>
        <v>0.21699999999999997</v>
      </c>
      <c r="AK2235" s="4">
        <f t="shared" si="241"/>
        <v>8.8210430222281533E-2</v>
      </c>
      <c r="AM2235" s="1">
        <f t="shared" si="244"/>
        <v>6.7257670562549707E-2</v>
      </c>
      <c r="AN2235" s="1">
        <f t="shared" si="245"/>
        <v>0.17884114238410759</v>
      </c>
    </row>
    <row r="2236" spans="31:40" ht="15" customHeight="1" x14ac:dyDescent="0.15">
      <c r="AE2236" s="1">
        <f>IF(COUNTIF(AE$2:AE2235,AE2235)=AE2235,AE2235-1,AE2235)</f>
        <v>75</v>
      </c>
      <c r="AF2236" s="6">
        <f t="shared" si="242"/>
        <v>0.25000000000000006</v>
      </c>
      <c r="AG2236" s="7">
        <f t="shared" si="243"/>
        <v>0.34000000000000014</v>
      </c>
      <c r="AH2236" s="8">
        <f t="shared" si="239"/>
        <v>0.40999999999999986</v>
      </c>
      <c r="AJ2236" s="4">
        <f t="shared" si="240"/>
        <v>0.216</v>
      </c>
      <c r="AK2236" s="4">
        <f t="shared" si="241"/>
        <v>8.7798462401114968E-2</v>
      </c>
      <c r="AM2236" s="1">
        <f t="shared" si="244"/>
        <v>6.7287790432931496E-2</v>
      </c>
      <c r="AN2236" s="1">
        <f t="shared" si="245"/>
        <v>0.1788988410596043</v>
      </c>
    </row>
    <row r="2237" spans="31:40" ht="15" customHeight="1" x14ac:dyDescent="0.15">
      <c r="AE2237" s="1">
        <f>IF(COUNTIF(AE$2:AE2236,AE2236)=AE2236,AE2236-1,AE2236)</f>
        <v>75</v>
      </c>
      <c r="AF2237" s="6">
        <f t="shared" si="242"/>
        <v>0.25000000000000006</v>
      </c>
      <c r="AG2237" s="7">
        <f t="shared" si="243"/>
        <v>0.35000000000000014</v>
      </c>
      <c r="AH2237" s="8">
        <f t="shared" si="239"/>
        <v>0.39999999999999986</v>
      </c>
      <c r="AJ2237" s="4">
        <f t="shared" si="240"/>
        <v>0.215</v>
      </c>
      <c r="AK2237" s="4">
        <f t="shared" si="241"/>
        <v>8.7418533504057358E-2</v>
      </c>
      <c r="AM2237" s="1">
        <f t="shared" si="244"/>
        <v>6.7317910303313286E-2</v>
      </c>
      <c r="AN2237" s="1">
        <f t="shared" si="245"/>
        <v>0.17895653973510095</v>
      </c>
    </row>
    <row r="2238" spans="31:40" ht="15" customHeight="1" x14ac:dyDescent="0.15">
      <c r="AE2238" s="1">
        <f>IF(COUNTIF(AE$2:AE2237,AE2237)=AE2237,AE2237-1,AE2237)</f>
        <v>75</v>
      </c>
      <c r="AF2238" s="6">
        <f t="shared" si="242"/>
        <v>0.25000000000000006</v>
      </c>
      <c r="AG2238" s="7">
        <f t="shared" si="243"/>
        <v>0.36000000000000015</v>
      </c>
      <c r="AH2238" s="8">
        <f t="shared" ref="AH2238:AH2301" si="246">1-AF2238-AG2238</f>
        <v>0.38999999999999985</v>
      </c>
      <c r="AJ2238" s="4">
        <f t="shared" ref="AJ2238:AJ2301" si="247">AF2238*$C$4+AG2238*$C$5+AH2238*$C$6</f>
        <v>0.214</v>
      </c>
      <c r="AK2238" s="4">
        <f t="shared" si="241"/>
        <v>8.7071062931378063E-2</v>
      </c>
      <c r="AM2238" s="1">
        <f t="shared" si="244"/>
        <v>6.7348030173695075E-2</v>
      </c>
      <c r="AN2238" s="1">
        <f t="shared" si="245"/>
        <v>0.17901423841059766</v>
      </c>
    </row>
    <row r="2239" spans="31:40" ht="15" customHeight="1" x14ac:dyDescent="0.15">
      <c r="AE2239" s="1">
        <f>IF(COUNTIF(AE$2:AE2238,AE2238)=AE2238,AE2238-1,AE2238)</f>
        <v>75</v>
      </c>
      <c r="AF2239" s="6">
        <f t="shared" si="242"/>
        <v>0.25000000000000006</v>
      </c>
      <c r="AG2239" s="7">
        <f t="shared" si="243"/>
        <v>0.37000000000000016</v>
      </c>
      <c r="AH2239" s="8">
        <f t="shared" si="246"/>
        <v>0.37999999999999984</v>
      </c>
      <c r="AJ2239" s="4">
        <f t="shared" si="247"/>
        <v>0.21299999999999999</v>
      </c>
      <c r="AK2239" s="4">
        <f t="shared" si="241"/>
        <v>8.6756440683098568E-2</v>
      </c>
      <c r="AM2239" s="1">
        <f t="shared" si="244"/>
        <v>6.7378150044076865E-2</v>
      </c>
      <c r="AN2239" s="1">
        <f t="shared" si="245"/>
        <v>0.17907193708609431</v>
      </c>
    </row>
    <row r="2240" spans="31:40" ht="15" customHeight="1" x14ac:dyDescent="0.15">
      <c r="AE2240" s="1">
        <f>IF(COUNTIF(AE$2:AE2239,AE2239)=AE2239,AE2239-1,AE2239)</f>
        <v>75</v>
      </c>
      <c r="AF2240" s="6">
        <f t="shared" si="242"/>
        <v>0.25000000000000006</v>
      </c>
      <c r="AG2240" s="7">
        <f t="shared" si="243"/>
        <v>0.38000000000000017</v>
      </c>
      <c r="AH2240" s="8">
        <f t="shared" si="246"/>
        <v>0.36999999999999983</v>
      </c>
      <c r="AJ2240" s="4">
        <f t="shared" si="247"/>
        <v>0.21199999999999999</v>
      </c>
      <c r="AK2240" s="4">
        <f t="shared" si="241"/>
        <v>8.6475025296324712E-2</v>
      </c>
      <c r="AM2240" s="1">
        <f t="shared" si="244"/>
        <v>6.7408269914458654E-2</v>
      </c>
      <c r="AN2240" s="1">
        <f t="shared" si="245"/>
        <v>0.17912963576159102</v>
      </c>
    </row>
    <row r="2241" spans="31:40" ht="15" customHeight="1" x14ac:dyDescent="0.15">
      <c r="AE2241" s="1">
        <f>IF(COUNTIF(AE$2:AE2240,AE2240)=AE2240,AE2240-1,AE2240)</f>
        <v>75</v>
      </c>
      <c r="AF2241" s="6">
        <f t="shared" si="242"/>
        <v>0.25000000000000006</v>
      </c>
      <c r="AG2241" s="7">
        <f t="shared" si="243"/>
        <v>0.39000000000000018</v>
      </c>
      <c r="AH2241" s="8">
        <f t="shared" si="246"/>
        <v>0.35999999999999982</v>
      </c>
      <c r="AJ2241" s="4">
        <f t="shared" si="247"/>
        <v>0.21099999999999999</v>
      </c>
      <c r="AK2241" s="4">
        <f t="shared" si="241"/>
        <v>8.6227141898592458E-2</v>
      </c>
      <c r="AM2241" s="1">
        <f t="shared" si="244"/>
        <v>6.7438389784840444E-2</v>
      </c>
      <c r="AN2241" s="1">
        <f t="shared" si="245"/>
        <v>0.17918733443708768</v>
      </c>
    </row>
    <row r="2242" spans="31:40" ht="15" customHeight="1" x14ac:dyDescent="0.15">
      <c r="AE2242" s="1">
        <f>IF(COUNTIF(AE$2:AE2241,AE2241)=AE2241,AE2241-1,AE2241)</f>
        <v>75</v>
      </c>
      <c r="AF2242" s="6">
        <f t="shared" si="242"/>
        <v>0.25000000000000006</v>
      </c>
      <c r="AG2242" s="7">
        <f t="shared" si="243"/>
        <v>0.40000000000000019</v>
      </c>
      <c r="AH2242" s="8">
        <f t="shared" si="246"/>
        <v>0.34999999999999981</v>
      </c>
      <c r="AJ2242" s="4">
        <f t="shared" si="247"/>
        <v>0.21</v>
      </c>
      <c r="AK2242" s="4">
        <f t="shared" ref="AK2242:AK2305" si="248">SQRT(AF2242^2*E$4+AG2242^2*F$5+AH2242^2*G$6+2*AF2242*AG2242*E$5+2*AF2242*AH2242*E$6+2*AG2242*AH2242*F$6)</f>
        <v>8.6013080400599531E-2</v>
      </c>
      <c r="AM2242" s="1">
        <f t="shared" si="244"/>
        <v>6.7468509655222234E-2</v>
      </c>
      <c r="AN2242" s="1">
        <f t="shared" si="245"/>
        <v>0.17924503311258433</v>
      </c>
    </row>
    <row r="2243" spans="31:40" ht="15" customHeight="1" x14ac:dyDescent="0.15">
      <c r="AE2243" s="1">
        <f>IF(COUNTIF(AE$2:AE2242,AE2242)=AE2242,AE2242-1,AE2242)</f>
        <v>75</v>
      </c>
      <c r="AF2243" s="6">
        <f t="shared" ref="AF2243:AF2306" si="249">IF(AE2243=AE2242,AF2242,AF2242+0.01*(1-3*M$39))</f>
        <v>0.25000000000000006</v>
      </c>
      <c r="AG2243" s="7">
        <f t="shared" ref="AG2243:AG2306" si="250">IF(AE2243=AE2242,AG2242+0.01*(1-3*M$39),M$39)</f>
        <v>0.4100000000000002</v>
      </c>
      <c r="AH2243" s="8">
        <f t="shared" si="246"/>
        <v>0.3399999999999998</v>
      </c>
      <c r="AJ2243" s="4">
        <f t="shared" si="247"/>
        <v>0.20899999999999999</v>
      </c>
      <c r="AK2243" s="4">
        <f t="shared" si="248"/>
        <v>8.5833093850798597E-2</v>
      </c>
      <c r="AM2243" s="1">
        <f t="shared" si="244"/>
        <v>6.7498629525604023E-2</v>
      </c>
      <c r="AN2243" s="1">
        <f t="shared" si="245"/>
        <v>0.17930273178808104</v>
      </c>
    </row>
    <row r="2244" spans="31:40" ht="15" customHeight="1" x14ac:dyDescent="0.15">
      <c r="AE2244" s="1">
        <f>IF(COUNTIF(AE$2:AE2243,AE2243)=AE2243,AE2243-1,AE2243)</f>
        <v>75</v>
      </c>
      <c r="AF2244" s="6">
        <f t="shared" si="249"/>
        <v>0.25000000000000006</v>
      </c>
      <c r="AG2244" s="7">
        <f t="shared" si="250"/>
        <v>0.42000000000000021</v>
      </c>
      <c r="AH2244" s="8">
        <f t="shared" si="246"/>
        <v>0.32999999999999979</v>
      </c>
      <c r="AJ2244" s="4">
        <f t="shared" si="247"/>
        <v>0.20799999999999999</v>
      </c>
      <c r="AK2244" s="4">
        <f t="shared" si="248"/>
        <v>8.5687396972950455E-2</v>
      </c>
      <c r="AM2244" s="1">
        <f t="shared" ref="AM2244:AM2307" si="251">AM2243+0.0003*Z$34</f>
        <v>6.7528749395985813E-2</v>
      </c>
      <c r="AN2244" s="1">
        <f t="shared" ref="AN2244:AN2307" si="252">F$37*AM2244+C$7</f>
        <v>0.17936043046357769</v>
      </c>
    </row>
    <row r="2245" spans="31:40" ht="15" customHeight="1" x14ac:dyDescent="0.15">
      <c r="AE2245" s="1">
        <f>IF(COUNTIF(AE$2:AE2244,AE2244)=AE2244,AE2244-1,AE2244)</f>
        <v>75</v>
      </c>
      <c r="AF2245" s="6">
        <f t="shared" si="249"/>
        <v>0.25000000000000006</v>
      </c>
      <c r="AG2245" s="7">
        <f t="shared" si="250"/>
        <v>0.43000000000000022</v>
      </c>
      <c r="AH2245" s="8">
        <f t="shared" si="246"/>
        <v>0.31999999999999978</v>
      </c>
      <c r="AJ2245" s="4">
        <f t="shared" si="247"/>
        <v>0.20699999999999999</v>
      </c>
      <c r="AK2245" s="4">
        <f t="shared" si="248"/>
        <v>8.5576164905889526E-2</v>
      </c>
      <c r="AM2245" s="1">
        <f t="shared" si="251"/>
        <v>6.7558869266367602E-2</v>
      </c>
      <c r="AN2245" s="1">
        <f t="shared" si="252"/>
        <v>0.1794181291390744</v>
      </c>
    </row>
    <row r="2246" spans="31:40" ht="15" customHeight="1" x14ac:dyDescent="0.15">
      <c r="AE2246" s="1">
        <f>IF(COUNTIF(AE$2:AE2245,AE2245)=AE2245,AE2245-1,AE2245)</f>
        <v>75</v>
      </c>
      <c r="AF2246" s="6">
        <f t="shared" si="249"/>
        <v>0.25000000000000006</v>
      </c>
      <c r="AG2246" s="7">
        <f t="shared" si="250"/>
        <v>0.44000000000000022</v>
      </c>
      <c r="AH2246" s="8">
        <f t="shared" si="246"/>
        <v>0.30999999999999978</v>
      </c>
      <c r="AJ2246" s="4">
        <f t="shared" si="247"/>
        <v>0.20599999999999999</v>
      </c>
      <c r="AK2246" s="4">
        <f t="shared" si="248"/>
        <v>8.5499532162462741E-2</v>
      </c>
      <c r="AM2246" s="1">
        <f t="shared" si="251"/>
        <v>6.7588989136749392E-2</v>
      </c>
      <c r="AN2246" s="1">
        <f t="shared" si="252"/>
        <v>0.17947582781457105</v>
      </c>
    </row>
    <row r="2247" spans="31:40" ht="15" customHeight="1" x14ac:dyDescent="0.15">
      <c r="AE2247" s="1">
        <f>IF(COUNTIF(AE$2:AE2246,AE2246)=AE2246,AE2246-1,AE2246)</f>
        <v>75</v>
      </c>
      <c r="AF2247" s="6">
        <f t="shared" si="249"/>
        <v>0.25000000000000006</v>
      </c>
      <c r="AG2247" s="7">
        <f t="shared" si="250"/>
        <v>0.45000000000000023</v>
      </c>
      <c r="AH2247" s="8">
        <f t="shared" si="246"/>
        <v>0.29999999999999977</v>
      </c>
      <c r="AJ2247" s="4">
        <f t="shared" si="247"/>
        <v>0.20499999999999999</v>
      </c>
      <c r="AK2247" s="4">
        <f t="shared" si="248"/>
        <v>8.5457591821908957E-2</v>
      </c>
      <c r="AM2247" s="1">
        <f t="shared" si="251"/>
        <v>6.7619109007131181E-2</v>
      </c>
      <c r="AN2247" s="1">
        <f t="shared" si="252"/>
        <v>0.17953352649006776</v>
      </c>
    </row>
    <row r="2248" spans="31:40" ht="15" customHeight="1" x14ac:dyDescent="0.15">
      <c r="AE2248" s="1">
        <f>IF(COUNTIF(AE$2:AE2247,AE2247)=AE2247,AE2247-1,AE2247)</f>
        <v>75</v>
      </c>
      <c r="AF2248" s="6">
        <f t="shared" si="249"/>
        <v>0.25000000000000006</v>
      </c>
      <c r="AG2248" s="7">
        <f t="shared" si="250"/>
        <v>0.46000000000000024</v>
      </c>
      <c r="AH2248" s="8">
        <f t="shared" si="246"/>
        <v>0.28999999999999976</v>
      </c>
      <c r="AJ2248" s="4">
        <f t="shared" si="247"/>
        <v>0.20399999999999999</v>
      </c>
      <c r="AK2248" s="4">
        <f t="shared" si="248"/>
        <v>8.5450394966904625E-2</v>
      </c>
      <c r="AM2248" s="1">
        <f t="shared" si="251"/>
        <v>6.7649228877512971E-2</v>
      </c>
      <c r="AN2248" s="1">
        <f t="shared" si="252"/>
        <v>0.17959122516556442</v>
      </c>
    </row>
    <row r="2249" spans="31:40" ht="15" customHeight="1" x14ac:dyDescent="0.15">
      <c r="AE2249" s="1">
        <f>IF(COUNTIF(AE$2:AE2248,AE2248)=AE2248,AE2248-1,AE2248)</f>
        <v>75</v>
      </c>
      <c r="AF2249" s="6">
        <f t="shared" si="249"/>
        <v>0.25000000000000006</v>
      </c>
      <c r="AG2249" s="7">
        <f t="shared" si="250"/>
        <v>0.47000000000000025</v>
      </c>
      <c r="AH2249" s="8">
        <f t="shared" si="246"/>
        <v>0.27999999999999975</v>
      </c>
      <c r="AJ2249" s="4">
        <f t="shared" si="247"/>
        <v>0.20299999999999999</v>
      </c>
      <c r="AK2249" s="4">
        <f t="shared" si="248"/>
        <v>8.5477950373181039E-2</v>
      </c>
      <c r="AM2249" s="1">
        <f t="shared" si="251"/>
        <v>6.767934874789476E-2</v>
      </c>
      <c r="AN2249" s="1">
        <f t="shared" si="252"/>
        <v>0.17964892384106107</v>
      </c>
    </row>
    <row r="2250" spans="31:40" ht="15" customHeight="1" x14ac:dyDescent="0.15">
      <c r="AE2250" s="1">
        <f>IF(COUNTIF(AE$2:AE2249,AE2249)=AE2249,AE2249-1,AE2249)</f>
        <v>75</v>
      </c>
      <c r="AF2250" s="6">
        <f t="shared" si="249"/>
        <v>0.25000000000000006</v>
      </c>
      <c r="AG2250" s="7">
        <f t="shared" si="250"/>
        <v>0.48000000000000026</v>
      </c>
      <c r="AH2250" s="8">
        <f t="shared" si="246"/>
        <v>0.26999999999999974</v>
      </c>
      <c r="AJ2250" s="4">
        <f t="shared" si="247"/>
        <v>0.20199999999999999</v>
      </c>
      <c r="AK2250" s="4">
        <f t="shared" si="248"/>
        <v>8.5540224456100183E-2</v>
      </c>
      <c r="AM2250" s="1">
        <f t="shared" si="251"/>
        <v>6.770946861827655E-2</v>
      </c>
      <c r="AN2250" s="1">
        <f t="shared" si="252"/>
        <v>0.17970662251655778</v>
      </c>
    </row>
    <row r="2251" spans="31:40" ht="15" customHeight="1" x14ac:dyDescent="0.15">
      <c r="AE2251" s="1">
        <f>IF(COUNTIF(AE$2:AE2250,AE2250)=AE2250,AE2250-1,AE2250)</f>
        <v>75</v>
      </c>
      <c r="AF2251" s="6">
        <f t="shared" si="249"/>
        <v>0.25000000000000006</v>
      </c>
      <c r="AG2251" s="7">
        <f t="shared" si="250"/>
        <v>0.49000000000000027</v>
      </c>
      <c r="AH2251" s="8">
        <f t="shared" si="246"/>
        <v>0.25999999999999973</v>
      </c>
      <c r="AJ2251" s="4">
        <f t="shared" si="247"/>
        <v>0.20099999999999998</v>
      </c>
      <c r="AK2251" s="4">
        <f t="shared" si="248"/>
        <v>8.5637141474946485E-2</v>
      </c>
      <c r="AM2251" s="1">
        <f t="shared" si="251"/>
        <v>6.7739588488658339E-2</v>
      </c>
      <c r="AN2251" s="1">
        <f t="shared" si="252"/>
        <v>0.17976432119205443</v>
      </c>
    </row>
    <row r="2252" spans="31:40" ht="15" customHeight="1" x14ac:dyDescent="0.15">
      <c r="AE2252" s="1">
        <f>IF(COUNTIF(AE$2:AE2251,AE2251)=AE2251,AE2251-1,AE2251)</f>
        <v>75</v>
      </c>
      <c r="AF2252" s="6">
        <f t="shared" si="249"/>
        <v>0.25000000000000006</v>
      </c>
      <c r="AG2252" s="7">
        <f t="shared" si="250"/>
        <v>0.50000000000000022</v>
      </c>
      <c r="AH2252" s="8">
        <f t="shared" si="246"/>
        <v>0.24999999999999978</v>
      </c>
      <c r="AJ2252" s="4">
        <f t="shared" si="247"/>
        <v>0.19999999999999998</v>
      </c>
      <c r="AK2252" s="4">
        <f t="shared" si="248"/>
        <v>8.5768583992042222E-2</v>
      </c>
      <c r="AM2252" s="1">
        <f t="shared" si="251"/>
        <v>6.7769708359040129E-2</v>
      </c>
      <c r="AN2252" s="1">
        <f t="shared" si="252"/>
        <v>0.17982201986755114</v>
      </c>
    </row>
    <row r="2253" spans="31:40" ht="15" customHeight="1" x14ac:dyDescent="0.15">
      <c r="AE2253" s="1">
        <f>IF(COUNTIF(AE$2:AE2252,AE2252)=AE2252,AE2252-1,AE2252)</f>
        <v>75</v>
      </c>
      <c r="AF2253" s="6">
        <f t="shared" si="249"/>
        <v>0.25000000000000006</v>
      </c>
      <c r="AG2253" s="7">
        <f t="shared" si="250"/>
        <v>0.51000000000000023</v>
      </c>
      <c r="AH2253" s="8">
        <f t="shared" si="246"/>
        <v>0.23999999999999977</v>
      </c>
      <c r="AJ2253" s="4">
        <f t="shared" si="247"/>
        <v>0.19899999999999998</v>
      </c>
      <c r="AK2253" s="4">
        <f t="shared" si="248"/>
        <v>8.5934393580219107E-2</v>
      </c>
      <c r="AM2253" s="1">
        <f t="shared" si="251"/>
        <v>6.7799828229421918E-2</v>
      </c>
      <c r="AN2253" s="1">
        <f t="shared" si="252"/>
        <v>0.1798797185430478</v>
      </c>
    </row>
    <row r="2254" spans="31:40" ht="15" customHeight="1" x14ac:dyDescent="0.15">
      <c r="AE2254" s="1">
        <f>IF(COUNTIF(AE$2:AE2253,AE2253)=AE2253,AE2253-1,AE2253)</f>
        <v>75</v>
      </c>
      <c r="AF2254" s="6">
        <f t="shared" si="249"/>
        <v>0.25000000000000006</v>
      </c>
      <c r="AG2254" s="7">
        <f t="shared" si="250"/>
        <v>0.52000000000000024</v>
      </c>
      <c r="AH2254" s="8">
        <f t="shared" si="246"/>
        <v>0.22999999999999976</v>
      </c>
      <c r="AJ2254" s="4">
        <f t="shared" si="247"/>
        <v>0.19799999999999998</v>
      </c>
      <c r="AK2254" s="4">
        <f t="shared" si="248"/>
        <v>8.6134371768766052E-2</v>
      </c>
      <c r="AM2254" s="1">
        <f t="shared" si="251"/>
        <v>6.7829948099803708E-2</v>
      </c>
      <c r="AN2254" s="1">
        <f t="shared" si="252"/>
        <v>0.1799374172185445</v>
      </c>
    </row>
    <row r="2255" spans="31:40" ht="15" customHeight="1" x14ac:dyDescent="0.15">
      <c r="AE2255" s="1">
        <f>IF(COUNTIF(AE$2:AE2254,AE2254)=AE2254,AE2254-1,AE2254)</f>
        <v>75</v>
      </c>
      <c r="AF2255" s="6">
        <f t="shared" si="249"/>
        <v>0.25000000000000006</v>
      </c>
      <c r="AG2255" s="7">
        <f t="shared" si="250"/>
        <v>0.53000000000000025</v>
      </c>
      <c r="AH2255" s="8">
        <f t="shared" si="246"/>
        <v>0.21999999999999975</v>
      </c>
      <c r="AJ2255" s="4">
        <f t="shared" si="247"/>
        <v>0.19699999999999998</v>
      </c>
      <c r="AK2255" s="4">
        <f t="shared" si="248"/>
        <v>8.6368281214807094E-2</v>
      </c>
      <c r="AM2255" s="1">
        <f t="shared" si="251"/>
        <v>6.7860067970185498E-2</v>
      </c>
      <c r="AN2255" s="1">
        <f t="shared" si="252"/>
        <v>0.17999511589404116</v>
      </c>
    </row>
    <row r="2256" spans="31:40" ht="15" customHeight="1" x14ac:dyDescent="0.15">
      <c r="AE2256" s="1">
        <f>IF(COUNTIF(AE$2:AE2255,AE2255)=AE2255,AE2255-1,AE2255)</f>
        <v>75</v>
      </c>
      <c r="AF2256" s="6">
        <f t="shared" si="249"/>
        <v>0.25000000000000006</v>
      </c>
      <c r="AG2256" s="7">
        <f t="shared" si="250"/>
        <v>0.54000000000000026</v>
      </c>
      <c r="AH2256" s="8">
        <f t="shared" si="246"/>
        <v>0.20999999999999974</v>
      </c>
      <c r="AJ2256" s="4">
        <f t="shared" si="247"/>
        <v>0.19599999999999998</v>
      </c>
      <c r="AK2256" s="4">
        <f t="shared" si="248"/>
        <v>8.6635847084217996E-2</v>
      </c>
      <c r="AM2256" s="1">
        <f t="shared" si="251"/>
        <v>6.7890187840567287E-2</v>
      </c>
      <c r="AN2256" s="1">
        <f t="shared" si="252"/>
        <v>0.18005281456953787</v>
      </c>
    </row>
    <row r="2257" spans="31:40" ht="15" customHeight="1" x14ac:dyDescent="0.15">
      <c r="AE2257" s="1">
        <f>IF(COUNTIF(AE$2:AE2256,AE2256)=AE2256,AE2256-1,AE2256)</f>
        <v>75</v>
      </c>
      <c r="AF2257" s="6">
        <f t="shared" si="249"/>
        <v>0.25000000000000006</v>
      </c>
      <c r="AG2257" s="7">
        <f t="shared" si="250"/>
        <v>0.55000000000000027</v>
      </c>
      <c r="AH2257" s="8">
        <f t="shared" si="246"/>
        <v>0.19999999999999973</v>
      </c>
      <c r="AJ2257" s="4">
        <f t="shared" si="247"/>
        <v>0.19499999999999998</v>
      </c>
      <c r="AK2257" s="4">
        <f t="shared" si="248"/>
        <v>8.6936758623726018E-2</v>
      </c>
      <c r="AM2257" s="1">
        <f t="shared" si="251"/>
        <v>6.7920307710949077E-2</v>
      </c>
      <c r="AN2257" s="1">
        <f t="shared" si="252"/>
        <v>0.18011051324503452</v>
      </c>
    </row>
    <row r="2258" spans="31:40" ht="15" customHeight="1" x14ac:dyDescent="0.15">
      <c r="AE2258" s="1">
        <f>IF(COUNTIF(AE$2:AE2257,AE2257)=AE2257,AE2257-1,AE2257)</f>
        <v>75</v>
      </c>
      <c r="AF2258" s="6">
        <f t="shared" si="249"/>
        <v>0.25000000000000006</v>
      </c>
      <c r="AG2258" s="7">
        <f t="shared" si="250"/>
        <v>0.56000000000000028</v>
      </c>
      <c r="AH2258" s="8">
        <f t="shared" si="246"/>
        <v>0.18999999999999972</v>
      </c>
      <c r="AJ2258" s="4">
        <f t="shared" si="247"/>
        <v>0.19399999999999998</v>
      </c>
      <c r="AK2258" s="4">
        <f t="shared" si="248"/>
        <v>8.7270670903803652E-2</v>
      </c>
      <c r="AM2258" s="1">
        <f t="shared" si="251"/>
        <v>6.7950427581330866E-2</v>
      </c>
      <c r="AN2258" s="1">
        <f t="shared" si="252"/>
        <v>0.18016821192053117</v>
      </c>
    </row>
    <row r="2259" spans="31:40" ht="15" customHeight="1" x14ac:dyDescent="0.15">
      <c r="AE2259" s="1">
        <f>IF(COUNTIF(AE$2:AE2258,AE2258)=AE2258,AE2258-1,AE2258)</f>
        <v>75</v>
      </c>
      <c r="AF2259" s="6">
        <f t="shared" si="249"/>
        <v>0.25000000000000006</v>
      </c>
      <c r="AG2259" s="7">
        <f t="shared" si="250"/>
        <v>0.57000000000000028</v>
      </c>
      <c r="AH2259" s="8">
        <f t="shared" si="246"/>
        <v>0.17999999999999972</v>
      </c>
      <c r="AJ2259" s="4">
        <f t="shared" si="247"/>
        <v>0.19299999999999998</v>
      </c>
      <c r="AK2259" s="4">
        <f t="shared" si="248"/>
        <v>8.7637206710392143E-2</v>
      </c>
      <c r="AM2259" s="1">
        <f t="shared" si="251"/>
        <v>6.7980547451712656E-2</v>
      </c>
      <c r="AN2259" s="1">
        <f t="shared" si="252"/>
        <v>0.18022591059602788</v>
      </c>
    </row>
    <row r="2260" spans="31:40" ht="15" customHeight="1" x14ac:dyDescent="0.15">
      <c r="AE2260" s="1">
        <f>IF(COUNTIF(AE$2:AE2259,AE2259)=AE2259,AE2259-1,AE2259)</f>
        <v>75</v>
      </c>
      <c r="AF2260" s="6">
        <f t="shared" si="249"/>
        <v>0.25000000000000006</v>
      </c>
      <c r="AG2260" s="7">
        <f t="shared" si="250"/>
        <v>0.58000000000000029</v>
      </c>
      <c r="AH2260" s="8">
        <f t="shared" si="246"/>
        <v>0.16999999999999971</v>
      </c>
      <c r="AJ2260" s="4">
        <f t="shared" si="247"/>
        <v>0.19199999999999998</v>
      </c>
      <c r="AK2260" s="4">
        <f t="shared" si="248"/>
        <v>8.8035958562396557E-2</v>
      </c>
      <c r="AM2260" s="1">
        <f t="shared" si="251"/>
        <v>6.8010667322094445E-2</v>
      </c>
      <c r="AN2260" s="1">
        <f t="shared" si="252"/>
        <v>0.18028360927152454</v>
      </c>
    </row>
    <row r="2261" spans="31:40" ht="15" customHeight="1" x14ac:dyDescent="0.15">
      <c r="AE2261" s="1">
        <f>IF(COUNTIF(AE$2:AE2260,AE2260)=AE2260,AE2260-1,AE2260)</f>
        <v>75</v>
      </c>
      <c r="AF2261" s="6">
        <f t="shared" si="249"/>
        <v>0.25000000000000006</v>
      </c>
      <c r="AG2261" s="7">
        <f t="shared" si="250"/>
        <v>0.5900000000000003</v>
      </c>
      <c r="AH2261" s="8">
        <f t="shared" si="246"/>
        <v>0.1599999999999997</v>
      </c>
      <c r="AJ2261" s="4">
        <f t="shared" si="247"/>
        <v>0.19099999999999998</v>
      </c>
      <c r="AK2261" s="4">
        <f t="shared" si="248"/>
        <v>8.8466490831274641E-2</v>
      </c>
      <c r="AM2261" s="1">
        <f t="shared" si="251"/>
        <v>6.8040787192476235E-2</v>
      </c>
      <c r="AN2261" s="1">
        <f t="shared" si="252"/>
        <v>0.18034130794702125</v>
      </c>
    </row>
    <row r="2262" spans="31:40" ht="15" customHeight="1" x14ac:dyDescent="0.15">
      <c r="AE2262" s="1">
        <f>IF(COUNTIF(AE$2:AE2261,AE2261)=AE2261,AE2261-1,AE2261)</f>
        <v>75</v>
      </c>
      <c r="AF2262" s="6">
        <f t="shared" si="249"/>
        <v>0.25000000000000006</v>
      </c>
      <c r="AG2262" s="7">
        <f t="shared" si="250"/>
        <v>0.60000000000000031</v>
      </c>
      <c r="AH2262" s="8">
        <f t="shared" si="246"/>
        <v>0.14999999999999969</v>
      </c>
      <c r="AJ2262" s="4">
        <f t="shared" si="247"/>
        <v>0.18999999999999997</v>
      </c>
      <c r="AK2262" s="4">
        <f t="shared" si="248"/>
        <v>8.8928341938889224E-2</v>
      </c>
      <c r="AM2262" s="1">
        <f t="shared" si="251"/>
        <v>6.8070907062858024E-2</v>
      </c>
      <c r="AN2262" s="1">
        <f t="shared" si="252"/>
        <v>0.1803990066225179</v>
      </c>
    </row>
    <row r="2263" spans="31:40" ht="15" customHeight="1" x14ac:dyDescent="0.15">
      <c r="AE2263" s="1">
        <f>IF(COUNTIF(AE$2:AE2262,AE2262)=AE2262,AE2262-1,AE2262)</f>
        <v>75</v>
      </c>
      <c r="AF2263" s="6">
        <f t="shared" si="249"/>
        <v>0.25000000000000006</v>
      </c>
      <c r="AG2263" s="7">
        <f t="shared" si="250"/>
        <v>0.61000000000000032</v>
      </c>
      <c r="AH2263" s="8">
        <f t="shared" si="246"/>
        <v>0.13999999999999968</v>
      </c>
      <c r="AJ2263" s="4">
        <f t="shared" si="247"/>
        <v>0.18899999999999997</v>
      </c>
      <c r="AK2263" s="4">
        <f t="shared" si="248"/>
        <v>8.9421026610076462E-2</v>
      </c>
      <c r="AM2263" s="1">
        <f t="shared" si="251"/>
        <v>6.8101026933239814E-2</v>
      </c>
      <c r="AN2263" s="1">
        <f t="shared" si="252"/>
        <v>0.18045670529801461</v>
      </c>
    </row>
    <row r="2264" spans="31:40" ht="15" customHeight="1" x14ac:dyDescent="0.15">
      <c r="AE2264" s="1">
        <f>IF(COUNTIF(AE$2:AE2263,AE2263)=AE2263,AE2263-1,AE2263)</f>
        <v>75</v>
      </c>
      <c r="AF2264" s="6">
        <f t="shared" si="249"/>
        <v>0.25000000000000006</v>
      </c>
      <c r="AG2264" s="7">
        <f t="shared" si="250"/>
        <v>0.62000000000000033</v>
      </c>
      <c r="AH2264" s="8">
        <f t="shared" si="246"/>
        <v>0.12999999999999967</v>
      </c>
      <c r="AJ2264" s="4">
        <f t="shared" si="247"/>
        <v>0.18799999999999997</v>
      </c>
      <c r="AK2264" s="4">
        <f t="shared" si="248"/>
        <v>8.9944038157067446E-2</v>
      </c>
      <c r="AM2264" s="1">
        <f t="shared" si="251"/>
        <v>6.8131146803621603E-2</v>
      </c>
      <c r="AN2264" s="1">
        <f t="shared" si="252"/>
        <v>0.18051440397351126</v>
      </c>
    </row>
    <row r="2265" spans="31:40" ht="15" customHeight="1" x14ac:dyDescent="0.15">
      <c r="AE2265" s="1">
        <f>IF(COUNTIF(AE$2:AE2264,AE2264)=AE2264,AE2264-1,AE2264)</f>
        <v>75</v>
      </c>
      <c r="AF2265" s="6">
        <f t="shared" si="249"/>
        <v>0.25000000000000006</v>
      </c>
      <c r="AG2265" s="7">
        <f t="shared" si="250"/>
        <v>0.63000000000000034</v>
      </c>
      <c r="AH2265" s="8">
        <f t="shared" si="246"/>
        <v>0.11999999999999966</v>
      </c>
      <c r="AJ2265" s="4">
        <f t="shared" si="247"/>
        <v>0.18699999999999997</v>
      </c>
      <c r="AK2265" s="4">
        <f t="shared" si="248"/>
        <v>9.0496850773935794E-2</v>
      </c>
      <c r="AM2265" s="1">
        <f t="shared" si="251"/>
        <v>6.8161266674003393E-2</v>
      </c>
      <c r="AN2265" s="1">
        <f t="shared" si="252"/>
        <v>0.18057210264900792</v>
      </c>
    </row>
    <row r="2266" spans="31:40" ht="15" customHeight="1" x14ac:dyDescent="0.15">
      <c r="AE2266" s="1">
        <f>IF(COUNTIF(AE$2:AE2265,AE2265)=AE2265,AE2265-1,AE2265)</f>
        <v>75</v>
      </c>
      <c r="AF2266" s="6">
        <f t="shared" si="249"/>
        <v>0.25000000000000006</v>
      </c>
      <c r="AG2266" s="7">
        <f t="shared" si="250"/>
        <v>0.64000000000000035</v>
      </c>
      <c r="AH2266" s="8">
        <f t="shared" si="246"/>
        <v>0.10999999999999965</v>
      </c>
      <c r="AJ2266" s="4">
        <f t="shared" si="247"/>
        <v>0.18599999999999997</v>
      </c>
      <c r="AK2266" s="4">
        <f t="shared" si="248"/>
        <v>9.1078921820583747E-2</v>
      </c>
      <c r="AM2266" s="1">
        <f t="shared" si="251"/>
        <v>6.8191386544385182E-2</v>
      </c>
      <c r="AN2266" s="1">
        <f t="shared" si="252"/>
        <v>0.18062980132450462</v>
      </c>
    </row>
    <row r="2267" spans="31:40" ht="15" customHeight="1" x14ac:dyDescent="0.15">
      <c r="AE2267" s="1">
        <f>IF(COUNTIF(AE$2:AE2266,AE2266)=AE2266,AE2266-1,AE2266)</f>
        <v>75</v>
      </c>
      <c r="AF2267" s="6">
        <f t="shared" si="249"/>
        <v>0.25000000000000006</v>
      </c>
      <c r="AG2267" s="7">
        <f t="shared" si="250"/>
        <v>0.65000000000000036</v>
      </c>
      <c r="AH2267" s="8">
        <f t="shared" si="246"/>
        <v>9.9999999999999645E-2</v>
      </c>
      <c r="AJ2267" s="4">
        <f t="shared" si="247"/>
        <v>0.18499999999999997</v>
      </c>
      <c r="AK2267" s="4">
        <f t="shared" si="248"/>
        <v>9.1689694077360759E-2</v>
      </c>
      <c r="AM2267" s="1">
        <f t="shared" si="251"/>
        <v>6.8221506414766972E-2</v>
      </c>
      <c r="AN2267" s="1">
        <f t="shared" si="252"/>
        <v>0.18068750000000128</v>
      </c>
    </row>
    <row r="2268" spans="31:40" ht="15" customHeight="1" x14ac:dyDescent="0.15">
      <c r="AE2268" s="1">
        <f>IF(COUNTIF(AE$2:AE2267,AE2267)=AE2267,AE2267-1,AE2267)</f>
        <v>75</v>
      </c>
      <c r="AF2268" s="6">
        <f t="shared" si="249"/>
        <v>0.25000000000000006</v>
      </c>
      <c r="AG2268" s="7">
        <f t="shared" si="250"/>
        <v>0.66000000000000036</v>
      </c>
      <c r="AH2268" s="8">
        <f t="shared" si="246"/>
        <v>8.9999999999999636E-2</v>
      </c>
      <c r="AJ2268" s="4">
        <f t="shared" si="247"/>
        <v>0.18399999999999997</v>
      </c>
      <c r="AK2268" s="4">
        <f t="shared" si="248"/>
        <v>9.2328597953180269E-2</v>
      </c>
      <c r="AM2268" s="1">
        <f t="shared" si="251"/>
        <v>6.8251626285148762E-2</v>
      </c>
      <c r="AN2268" s="1">
        <f t="shared" si="252"/>
        <v>0.18074519867549799</v>
      </c>
    </row>
    <row r="2269" spans="31:40" ht="15" customHeight="1" x14ac:dyDescent="0.15">
      <c r="AE2269" s="1">
        <f>IF(COUNTIF(AE$2:AE2268,AE2268)=AE2268,AE2268-1,AE2268)</f>
        <v>75</v>
      </c>
      <c r="AF2269" s="6">
        <f t="shared" si="249"/>
        <v>0.25000000000000006</v>
      </c>
      <c r="AG2269" s="7">
        <f t="shared" si="250"/>
        <v>0.67000000000000037</v>
      </c>
      <c r="AH2269" s="8">
        <f t="shared" si="246"/>
        <v>7.9999999999999627E-2</v>
      </c>
      <c r="AJ2269" s="4">
        <f t="shared" si="247"/>
        <v>0.18299999999999997</v>
      </c>
      <c r="AK2269" s="4">
        <f t="shared" si="248"/>
        <v>9.2995053631900249E-2</v>
      </c>
      <c r="AM2269" s="1">
        <f t="shared" si="251"/>
        <v>6.8281746155530551E-2</v>
      </c>
      <c r="AN2269" s="1">
        <f t="shared" si="252"/>
        <v>0.18080289735099464</v>
      </c>
    </row>
    <row r="2270" spans="31:40" ht="15" customHeight="1" x14ac:dyDescent="0.15">
      <c r="AE2270" s="1">
        <f>IF(COUNTIF(AE$2:AE2269,AE2269)=AE2269,AE2269-1,AE2269)</f>
        <v>75</v>
      </c>
      <c r="AF2270" s="6">
        <f t="shared" si="249"/>
        <v>0.25000000000000006</v>
      </c>
      <c r="AG2270" s="7">
        <f t="shared" si="250"/>
        <v>0.68000000000000038</v>
      </c>
      <c r="AH2270" s="8">
        <f t="shared" si="246"/>
        <v>6.9999999999999618E-2</v>
      </c>
      <c r="AJ2270" s="4">
        <f t="shared" si="247"/>
        <v>0.18199999999999997</v>
      </c>
      <c r="AK2270" s="4">
        <f t="shared" si="248"/>
        <v>9.3688473143711787E-2</v>
      </c>
      <c r="AM2270" s="1">
        <f t="shared" si="251"/>
        <v>6.8311866025912341E-2</v>
      </c>
      <c r="AN2270" s="1">
        <f t="shared" si="252"/>
        <v>0.18086059602649135</v>
      </c>
    </row>
    <row r="2271" spans="31:40" ht="15" customHeight="1" x14ac:dyDescent="0.15">
      <c r="AE2271" s="1">
        <f>IF(COUNTIF(AE$2:AE2270,AE2270)=AE2270,AE2270-1,AE2270)</f>
        <v>75</v>
      </c>
      <c r="AF2271" s="6">
        <f t="shared" si="249"/>
        <v>0.25000000000000006</v>
      </c>
      <c r="AG2271" s="7">
        <f t="shared" si="250"/>
        <v>0.69000000000000039</v>
      </c>
      <c r="AH2271" s="8">
        <f t="shared" si="246"/>
        <v>5.9999999999999609E-2</v>
      </c>
      <c r="AJ2271" s="4">
        <f t="shared" si="247"/>
        <v>0.18099999999999997</v>
      </c>
      <c r="AK2271" s="4">
        <f t="shared" si="248"/>
        <v>9.4408262350283753E-2</v>
      </c>
      <c r="AM2271" s="1">
        <f t="shared" si="251"/>
        <v>6.834198589629413E-2</v>
      </c>
      <c r="AN2271" s="1">
        <f t="shared" si="252"/>
        <v>0.180918294701988</v>
      </c>
    </row>
    <row r="2272" spans="31:40" ht="15" customHeight="1" x14ac:dyDescent="0.15">
      <c r="AE2272" s="1">
        <f>IF(COUNTIF(AE$2:AE2271,AE2271)=AE2271,AE2271-1,AE2271)</f>
        <v>75</v>
      </c>
      <c r="AF2272" s="6">
        <f t="shared" si="249"/>
        <v>0.25000000000000006</v>
      </c>
      <c r="AG2272" s="7">
        <f t="shared" si="250"/>
        <v>0.7000000000000004</v>
      </c>
      <c r="AH2272" s="8">
        <f t="shared" si="246"/>
        <v>4.99999999999996E-2</v>
      </c>
      <c r="AJ2272" s="4">
        <f t="shared" si="247"/>
        <v>0.17999999999999997</v>
      </c>
      <c r="AK2272" s="4">
        <f t="shared" si="248"/>
        <v>9.5153822834398022E-2</v>
      </c>
      <c r="AM2272" s="1">
        <f t="shared" si="251"/>
        <v>6.837210576667592E-2</v>
      </c>
      <c r="AN2272" s="1">
        <f t="shared" si="252"/>
        <v>0.18097599337748466</v>
      </c>
    </row>
    <row r="2273" spans="31:40" ht="15" customHeight="1" x14ac:dyDescent="0.15">
      <c r="AE2273" s="1">
        <f>IF(COUNTIF(AE$2:AE2272,AE2272)=AE2272,AE2272-1,AE2272)</f>
        <v>75</v>
      </c>
      <c r="AF2273" s="6">
        <f t="shared" si="249"/>
        <v>0.25000000000000006</v>
      </c>
      <c r="AG2273" s="7">
        <f t="shared" si="250"/>
        <v>0.71000000000000041</v>
      </c>
      <c r="AH2273" s="8">
        <f t="shared" si="246"/>
        <v>3.9999999999999591E-2</v>
      </c>
      <c r="AJ2273" s="4">
        <f t="shared" si="247"/>
        <v>0.17899999999999996</v>
      </c>
      <c r="AK2273" s="4">
        <f t="shared" si="248"/>
        <v>9.5924553686738648E-2</v>
      </c>
      <c r="AM2273" s="1">
        <f t="shared" si="251"/>
        <v>6.8402225637057709E-2</v>
      </c>
      <c r="AN2273" s="1">
        <f t="shared" si="252"/>
        <v>0.18103369205298137</v>
      </c>
    </row>
    <row r="2274" spans="31:40" ht="15" customHeight="1" x14ac:dyDescent="0.15">
      <c r="AE2274" s="1">
        <f>IF(COUNTIF(AE$2:AE2273,AE2273)=AE2273,AE2273-1,AE2273)</f>
        <v>75</v>
      </c>
      <c r="AF2274" s="6">
        <f t="shared" si="249"/>
        <v>0.25000000000000006</v>
      </c>
      <c r="AG2274" s="7">
        <f t="shared" si="250"/>
        <v>0.72000000000000042</v>
      </c>
      <c r="AH2274" s="8">
        <f t="shared" si="246"/>
        <v>2.9999999999999583E-2</v>
      </c>
      <c r="AJ2274" s="4">
        <f t="shared" si="247"/>
        <v>0.17799999999999996</v>
      </c>
      <c r="AK2274" s="4">
        <f t="shared" si="248"/>
        <v>9.6719853184338553E-2</v>
      </c>
      <c r="AM2274" s="1">
        <f t="shared" si="251"/>
        <v>6.8432345507439499E-2</v>
      </c>
      <c r="AN2274" s="1">
        <f t="shared" si="252"/>
        <v>0.18109139072847802</v>
      </c>
    </row>
    <row r="2275" spans="31:40" ht="15" customHeight="1" x14ac:dyDescent="0.15">
      <c r="AE2275" s="1">
        <f>IF(COUNTIF(AE$2:AE2274,AE2274)=AE2274,AE2274-1,AE2274)</f>
        <v>75</v>
      </c>
      <c r="AF2275" s="6">
        <f t="shared" si="249"/>
        <v>0.25000000000000006</v>
      </c>
      <c r="AG2275" s="7">
        <f t="shared" si="250"/>
        <v>0.73000000000000043</v>
      </c>
      <c r="AH2275" s="8">
        <f t="shared" si="246"/>
        <v>1.9999999999999574E-2</v>
      </c>
      <c r="AJ2275" s="4">
        <f t="shared" si="247"/>
        <v>0.17699999999999996</v>
      </c>
      <c r="AK2275" s="4">
        <f t="shared" si="248"/>
        <v>9.7539120356911202E-2</v>
      </c>
      <c r="AM2275" s="1">
        <f t="shared" si="251"/>
        <v>6.8462465377821288E-2</v>
      </c>
      <c r="AN2275" s="1">
        <f t="shared" si="252"/>
        <v>0.18114908940397473</v>
      </c>
    </row>
    <row r="2276" spans="31:40" ht="15" customHeight="1" x14ac:dyDescent="0.15">
      <c r="AE2276" s="1">
        <f>IF(COUNTIF(AE$2:AE2275,AE2275)=AE2275,AE2275-1,AE2275)</f>
        <v>75</v>
      </c>
      <c r="AF2276" s="6">
        <f t="shared" si="249"/>
        <v>0.25000000000000006</v>
      </c>
      <c r="AG2276" s="7">
        <f t="shared" si="250"/>
        <v>0.74000000000000044</v>
      </c>
      <c r="AH2276" s="8">
        <f t="shared" si="246"/>
        <v>9.9999999999995648E-3</v>
      </c>
      <c r="AJ2276" s="4">
        <f t="shared" si="247"/>
        <v>0.17599999999999996</v>
      </c>
      <c r="AK2276" s="4">
        <f t="shared" si="248"/>
        <v>9.8381756438884582E-2</v>
      </c>
      <c r="AM2276" s="1">
        <f t="shared" si="251"/>
        <v>6.8492585248203078E-2</v>
      </c>
      <c r="AN2276" s="1">
        <f t="shared" si="252"/>
        <v>0.18120678807947138</v>
      </c>
    </row>
    <row r="2277" spans="31:40" ht="15" customHeight="1" x14ac:dyDescent="0.15">
      <c r="AE2277" s="1">
        <f>IF(COUNTIF(AE$2:AE2276,AE2276)=AE2276,AE2276-1,AE2276)</f>
        <v>74</v>
      </c>
      <c r="AF2277" s="6">
        <f t="shared" si="249"/>
        <v>0.26000000000000006</v>
      </c>
      <c r="AG2277" s="7">
        <f t="shared" si="250"/>
        <v>0</v>
      </c>
      <c r="AH2277" s="8">
        <f t="shared" si="246"/>
        <v>0.74</v>
      </c>
      <c r="AJ2277" s="4">
        <f t="shared" si="247"/>
        <v>0.248</v>
      </c>
      <c r="AK2277" s="4">
        <f t="shared" si="248"/>
        <v>0.11495825329222778</v>
      </c>
      <c r="AM2277" s="1">
        <f t="shared" si="251"/>
        <v>6.8522705118584867E-2</v>
      </c>
      <c r="AN2277" s="1">
        <f t="shared" si="252"/>
        <v>0.18126448675496809</v>
      </c>
    </row>
    <row r="2278" spans="31:40" ht="15" customHeight="1" x14ac:dyDescent="0.15">
      <c r="AE2278" s="1">
        <f>IF(COUNTIF(AE$2:AE2277,AE2277)=AE2277,AE2277-1,AE2277)</f>
        <v>74</v>
      </c>
      <c r="AF2278" s="6">
        <f t="shared" si="249"/>
        <v>0.26000000000000006</v>
      </c>
      <c r="AG2278" s="7">
        <f t="shared" si="250"/>
        <v>0.01</v>
      </c>
      <c r="AH2278" s="8">
        <f t="shared" si="246"/>
        <v>0.73</v>
      </c>
      <c r="AJ2278" s="4">
        <f t="shared" si="247"/>
        <v>0.247</v>
      </c>
      <c r="AK2278" s="4">
        <f t="shared" si="248"/>
        <v>0.11380303159406606</v>
      </c>
      <c r="AM2278" s="1">
        <f t="shared" si="251"/>
        <v>6.8552824988966657E-2</v>
      </c>
      <c r="AN2278" s="1">
        <f t="shared" si="252"/>
        <v>0.18132218543046474</v>
      </c>
    </row>
    <row r="2279" spans="31:40" ht="15" customHeight="1" x14ac:dyDescent="0.15">
      <c r="AE2279" s="1">
        <f>IF(COUNTIF(AE$2:AE2278,AE2278)=AE2278,AE2278-1,AE2278)</f>
        <v>74</v>
      </c>
      <c r="AF2279" s="6">
        <f t="shared" si="249"/>
        <v>0.26000000000000006</v>
      </c>
      <c r="AG2279" s="7">
        <f t="shared" si="250"/>
        <v>0.02</v>
      </c>
      <c r="AH2279" s="8">
        <f t="shared" si="246"/>
        <v>0.72</v>
      </c>
      <c r="AJ2279" s="4">
        <f t="shared" si="247"/>
        <v>0.246</v>
      </c>
      <c r="AK2279" s="4">
        <f t="shared" si="248"/>
        <v>0.11266232733260928</v>
      </c>
      <c r="AM2279" s="1">
        <f t="shared" si="251"/>
        <v>6.8582944859348446E-2</v>
      </c>
      <c r="AN2279" s="1">
        <f t="shared" si="252"/>
        <v>0.18137988410596145</v>
      </c>
    </row>
    <row r="2280" spans="31:40" ht="15" customHeight="1" x14ac:dyDescent="0.15">
      <c r="AE2280" s="1">
        <f>IF(COUNTIF(AE$2:AE2279,AE2279)=AE2279,AE2279-1,AE2279)</f>
        <v>74</v>
      </c>
      <c r="AF2280" s="6">
        <f t="shared" si="249"/>
        <v>0.26000000000000006</v>
      </c>
      <c r="AG2280" s="7">
        <f t="shared" si="250"/>
        <v>0.03</v>
      </c>
      <c r="AH2280" s="8">
        <f t="shared" si="246"/>
        <v>0.71</v>
      </c>
      <c r="AJ2280" s="4">
        <f t="shared" si="247"/>
        <v>0.245</v>
      </c>
      <c r="AK2280" s="4">
        <f t="shared" si="248"/>
        <v>0.11153658592587457</v>
      </c>
      <c r="AM2280" s="1">
        <f t="shared" si="251"/>
        <v>6.8613064729730236E-2</v>
      </c>
      <c r="AN2280" s="1">
        <f t="shared" si="252"/>
        <v>0.18143758278145811</v>
      </c>
    </row>
    <row r="2281" spans="31:40" ht="15" customHeight="1" x14ac:dyDescent="0.15">
      <c r="AE2281" s="1">
        <f>IF(COUNTIF(AE$2:AE2280,AE2280)=AE2280,AE2280-1,AE2280)</f>
        <v>74</v>
      </c>
      <c r="AF2281" s="6">
        <f t="shared" si="249"/>
        <v>0.26000000000000006</v>
      </c>
      <c r="AG2281" s="7">
        <f t="shared" si="250"/>
        <v>0.04</v>
      </c>
      <c r="AH2281" s="8">
        <f t="shared" si="246"/>
        <v>0.7</v>
      </c>
      <c r="AJ2281" s="4">
        <f t="shared" si="247"/>
        <v>0.24399999999999999</v>
      </c>
      <c r="AK2281" s="4">
        <f t="shared" si="248"/>
        <v>0.11042626499162234</v>
      </c>
      <c r="AM2281" s="1">
        <f t="shared" si="251"/>
        <v>6.8643184600112025E-2</v>
      </c>
      <c r="AN2281" s="1">
        <f t="shared" si="252"/>
        <v>0.18149528145695476</v>
      </c>
    </row>
    <row r="2282" spans="31:40" ht="15" customHeight="1" x14ac:dyDescent="0.15">
      <c r="AE2282" s="1">
        <f>IF(COUNTIF(AE$2:AE2281,AE2281)=AE2281,AE2281-1,AE2281)</f>
        <v>74</v>
      </c>
      <c r="AF2282" s="6">
        <f t="shared" si="249"/>
        <v>0.26000000000000006</v>
      </c>
      <c r="AG2282" s="7">
        <f t="shared" si="250"/>
        <v>0.05</v>
      </c>
      <c r="AH2282" s="8">
        <f t="shared" si="246"/>
        <v>0.69</v>
      </c>
      <c r="AJ2282" s="4">
        <f t="shared" si="247"/>
        <v>0.24299999999999999</v>
      </c>
      <c r="AK2282" s="4">
        <f t="shared" si="248"/>
        <v>0.10933183433931765</v>
      </c>
      <c r="AM2282" s="1">
        <f t="shared" si="251"/>
        <v>6.8673304470493815E-2</v>
      </c>
      <c r="AN2282" s="1">
        <f t="shared" si="252"/>
        <v>0.18155298013245147</v>
      </c>
    </row>
    <row r="2283" spans="31:40" ht="15" customHeight="1" x14ac:dyDescent="0.15">
      <c r="AE2283" s="1">
        <f>IF(COUNTIF(AE$2:AE2282,AE2282)=AE2282,AE2282-1,AE2282)</f>
        <v>74</v>
      </c>
      <c r="AF2283" s="6">
        <f t="shared" si="249"/>
        <v>0.26000000000000006</v>
      </c>
      <c r="AG2283" s="7">
        <f t="shared" si="250"/>
        <v>6.0000000000000005E-2</v>
      </c>
      <c r="AH2283" s="8">
        <f t="shared" si="246"/>
        <v>0.67999999999999994</v>
      </c>
      <c r="AJ2283" s="4">
        <f t="shared" si="247"/>
        <v>0.24199999999999999</v>
      </c>
      <c r="AK2283" s="4">
        <f t="shared" si="248"/>
        <v>0.10825377591566956</v>
      </c>
      <c r="AM2283" s="1">
        <f t="shared" si="251"/>
        <v>6.8703424340875605E-2</v>
      </c>
      <c r="AN2283" s="1">
        <f t="shared" si="252"/>
        <v>0.18161067880794812</v>
      </c>
    </row>
    <row r="2284" spans="31:40" ht="15" customHeight="1" x14ac:dyDescent="0.15">
      <c r="AE2284" s="1">
        <f>IF(COUNTIF(AE$2:AE2283,AE2283)=AE2283,AE2283-1,AE2283)</f>
        <v>74</v>
      </c>
      <c r="AF2284" s="6">
        <f t="shared" si="249"/>
        <v>0.26000000000000006</v>
      </c>
      <c r="AG2284" s="7">
        <f t="shared" si="250"/>
        <v>7.0000000000000007E-2</v>
      </c>
      <c r="AH2284" s="8">
        <f t="shared" si="246"/>
        <v>0.66999999999999993</v>
      </c>
      <c r="AJ2284" s="4">
        <f t="shared" si="247"/>
        <v>0.24099999999999999</v>
      </c>
      <c r="AK2284" s="4">
        <f t="shared" si="248"/>
        <v>0.10719258369868691</v>
      </c>
      <c r="AM2284" s="1">
        <f t="shared" si="251"/>
        <v>6.8733544211257394E-2</v>
      </c>
      <c r="AN2284" s="1">
        <f t="shared" si="252"/>
        <v>0.18166837748344483</v>
      </c>
    </row>
    <row r="2285" spans="31:40" ht="15" customHeight="1" x14ac:dyDescent="0.15">
      <c r="AE2285" s="1">
        <f>IF(COUNTIF(AE$2:AE2284,AE2284)=AE2284,AE2284-1,AE2284)</f>
        <v>74</v>
      </c>
      <c r="AF2285" s="6">
        <f t="shared" si="249"/>
        <v>0.26000000000000006</v>
      </c>
      <c r="AG2285" s="7">
        <f t="shared" si="250"/>
        <v>0.08</v>
      </c>
      <c r="AH2285" s="8">
        <f t="shared" si="246"/>
        <v>0.66</v>
      </c>
      <c r="AJ2285" s="4">
        <f t="shared" si="247"/>
        <v>0.24000000000000002</v>
      </c>
      <c r="AK2285" s="4">
        <f t="shared" si="248"/>
        <v>0.10614876353495599</v>
      </c>
      <c r="AM2285" s="1">
        <f t="shared" si="251"/>
        <v>6.8763664081639184E-2</v>
      </c>
      <c r="AN2285" s="1">
        <f t="shared" si="252"/>
        <v>0.18172607615894149</v>
      </c>
    </row>
    <row r="2286" spans="31:40" ht="15" customHeight="1" x14ac:dyDescent="0.15">
      <c r="AE2286" s="1">
        <f>IF(COUNTIF(AE$2:AE2285,AE2285)=AE2285,AE2285-1,AE2285)</f>
        <v>74</v>
      </c>
      <c r="AF2286" s="6">
        <f t="shared" si="249"/>
        <v>0.26000000000000006</v>
      </c>
      <c r="AG2286" s="7">
        <f t="shared" si="250"/>
        <v>0.09</v>
      </c>
      <c r="AH2286" s="8">
        <f t="shared" si="246"/>
        <v>0.65</v>
      </c>
      <c r="AJ2286" s="4">
        <f t="shared" si="247"/>
        <v>0.23900000000000002</v>
      </c>
      <c r="AK2286" s="4">
        <f t="shared" si="248"/>
        <v>0.10512283291464325</v>
      </c>
      <c r="AM2286" s="1">
        <f t="shared" si="251"/>
        <v>6.8793783952020973E-2</v>
      </c>
      <c r="AN2286" s="1">
        <f t="shared" si="252"/>
        <v>0.18178377483443819</v>
      </c>
    </row>
    <row r="2287" spans="31:40" ht="15" customHeight="1" x14ac:dyDescent="0.15">
      <c r="AE2287" s="1">
        <f>IF(COUNTIF(AE$2:AE2286,AE2286)=AE2286,AE2286-1,AE2286)</f>
        <v>74</v>
      </c>
      <c r="AF2287" s="6">
        <f t="shared" si="249"/>
        <v>0.26000000000000006</v>
      </c>
      <c r="AG2287" s="7">
        <f t="shared" si="250"/>
        <v>9.9999999999999992E-2</v>
      </c>
      <c r="AH2287" s="8">
        <f t="shared" si="246"/>
        <v>0.64</v>
      </c>
      <c r="AJ2287" s="4">
        <f t="shared" si="247"/>
        <v>0.23800000000000002</v>
      </c>
      <c r="AK2287" s="4">
        <f t="shared" si="248"/>
        <v>0.10411532067856297</v>
      </c>
      <c r="AM2287" s="1">
        <f t="shared" si="251"/>
        <v>6.8823903822402763E-2</v>
      </c>
      <c r="AN2287" s="1">
        <f t="shared" si="252"/>
        <v>0.18184147350993485</v>
      </c>
    </row>
    <row r="2288" spans="31:40" ht="15" customHeight="1" x14ac:dyDescent="0.15">
      <c r="AE2288" s="1">
        <f>IF(COUNTIF(AE$2:AE2287,AE2287)=AE2287,AE2287-1,AE2287)</f>
        <v>74</v>
      </c>
      <c r="AF2288" s="6">
        <f t="shared" si="249"/>
        <v>0.26000000000000006</v>
      </c>
      <c r="AG2288" s="7">
        <f t="shared" si="250"/>
        <v>0.10999999999999999</v>
      </c>
      <c r="AH2288" s="8">
        <f t="shared" si="246"/>
        <v>0.63</v>
      </c>
      <c r="AJ2288" s="4">
        <f t="shared" si="247"/>
        <v>0.23700000000000002</v>
      </c>
      <c r="AK2288" s="4">
        <f t="shared" si="248"/>
        <v>0.10312676665153427</v>
      </c>
      <c r="AM2288" s="1">
        <f t="shared" si="251"/>
        <v>6.8854023692784552E-2</v>
      </c>
      <c r="AN2288" s="1">
        <f t="shared" si="252"/>
        <v>0.1818991721854315</v>
      </c>
    </row>
    <row r="2289" spans="31:40" ht="15" customHeight="1" x14ac:dyDescent="0.15">
      <c r="AE2289" s="1">
        <f>IF(COUNTIF(AE$2:AE2288,AE2288)=AE2288,AE2288-1,AE2288)</f>
        <v>74</v>
      </c>
      <c r="AF2289" s="6">
        <f t="shared" si="249"/>
        <v>0.26000000000000006</v>
      </c>
      <c r="AG2289" s="7">
        <f t="shared" si="250"/>
        <v>0.11999999999999998</v>
      </c>
      <c r="AH2289" s="8">
        <f t="shared" si="246"/>
        <v>0.62</v>
      </c>
      <c r="AJ2289" s="4">
        <f t="shared" si="247"/>
        <v>0.23599999999999999</v>
      </c>
      <c r="AK2289" s="4">
        <f t="shared" si="248"/>
        <v>0.1021577211961974</v>
      </c>
      <c r="AM2289" s="1">
        <f t="shared" si="251"/>
        <v>6.8884143563166342E-2</v>
      </c>
      <c r="AN2289" s="1">
        <f t="shared" si="252"/>
        <v>0.18195687086092821</v>
      </c>
    </row>
    <row r="2290" spans="31:40" ht="15" customHeight="1" x14ac:dyDescent="0.15">
      <c r="AE2290" s="1">
        <f>IF(COUNTIF(AE$2:AE2289,AE2289)=AE2289,AE2289-1,AE2289)</f>
        <v>74</v>
      </c>
      <c r="AF2290" s="6">
        <f t="shared" si="249"/>
        <v>0.26000000000000006</v>
      </c>
      <c r="AG2290" s="7">
        <f t="shared" si="250"/>
        <v>0.12999999999999998</v>
      </c>
      <c r="AH2290" s="8">
        <f t="shared" si="246"/>
        <v>0.61</v>
      </c>
      <c r="AJ2290" s="4">
        <f t="shared" si="247"/>
        <v>0.23499999999999999</v>
      </c>
      <c r="AK2290" s="4">
        <f t="shared" si="248"/>
        <v>0.10120874468147502</v>
      </c>
      <c r="AM2290" s="1">
        <f t="shared" si="251"/>
        <v>6.8914263433548131E-2</v>
      </c>
      <c r="AN2290" s="1">
        <f t="shared" si="252"/>
        <v>0.18201456953642486</v>
      </c>
    </row>
    <row r="2291" spans="31:40" ht="15" customHeight="1" x14ac:dyDescent="0.15">
      <c r="AE2291" s="1">
        <f>IF(COUNTIF(AE$2:AE2290,AE2290)=AE2290,AE2290-1,AE2290)</f>
        <v>74</v>
      </c>
      <c r="AF2291" s="6">
        <f t="shared" si="249"/>
        <v>0.26000000000000006</v>
      </c>
      <c r="AG2291" s="7">
        <f t="shared" si="250"/>
        <v>0.13999999999999999</v>
      </c>
      <c r="AH2291" s="8">
        <f t="shared" si="246"/>
        <v>0.6</v>
      </c>
      <c r="AJ2291" s="4">
        <f t="shared" si="247"/>
        <v>0.23399999999999999</v>
      </c>
      <c r="AK2291" s="4">
        <f t="shared" si="248"/>
        <v>0.10028040685996444</v>
      </c>
      <c r="AM2291" s="1">
        <f t="shared" si="251"/>
        <v>6.8944383303929921E-2</v>
      </c>
      <c r="AN2291" s="1">
        <f t="shared" si="252"/>
        <v>0.18207226821192157</v>
      </c>
    </row>
    <row r="2292" spans="31:40" ht="15" customHeight="1" x14ac:dyDescent="0.15">
      <c r="AE2292" s="1">
        <f>IF(COUNTIF(AE$2:AE2291,AE2291)=AE2291,AE2291-1,AE2291)</f>
        <v>74</v>
      </c>
      <c r="AF2292" s="6">
        <f t="shared" si="249"/>
        <v>0.26000000000000006</v>
      </c>
      <c r="AG2292" s="7">
        <f t="shared" si="250"/>
        <v>0.15</v>
      </c>
      <c r="AH2292" s="8">
        <f t="shared" si="246"/>
        <v>0.59</v>
      </c>
      <c r="AJ2292" s="4">
        <f t="shared" si="247"/>
        <v>0.23299999999999998</v>
      </c>
      <c r="AK2292" s="4">
        <f t="shared" si="248"/>
        <v>9.937328614874319E-2</v>
      </c>
      <c r="AM2292" s="1">
        <f t="shared" si="251"/>
        <v>6.897450317431171E-2</v>
      </c>
      <c r="AN2292" s="1">
        <f t="shared" si="252"/>
        <v>0.18212996688741823</v>
      </c>
    </row>
    <row r="2293" spans="31:40" ht="15" customHeight="1" x14ac:dyDescent="0.15">
      <c r="AE2293" s="1">
        <f>IF(COUNTIF(AE$2:AE2292,AE2292)=AE2292,AE2292-1,AE2292)</f>
        <v>74</v>
      </c>
      <c r="AF2293" s="6">
        <f t="shared" si="249"/>
        <v>0.26000000000000006</v>
      </c>
      <c r="AG2293" s="7">
        <f t="shared" si="250"/>
        <v>0.16</v>
      </c>
      <c r="AH2293" s="8">
        <f t="shared" si="246"/>
        <v>0.57999999999999996</v>
      </c>
      <c r="AJ2293" s="4">
        <f t="shared" si="247"/>
        <v>0.23199999999999998</v>
      </c>
      <c r="AK2293" s="4">
        <f t="shared" si="248"/>
        <v>9.848796880837779E-2</v>
      </c>
      <c r="AM2293" s="1">
        <f t="shared" si="251"/>
        <v>6.90046230446935E-2</v>
      </c>
      <c r="AN2293" s="1">
        <f t="shared" si="252"/>
        <v>0.18218766556291494</v>
      </c>
    </row>
    <row r="2294" spans="31:40" ht="15" customHeight="1" x14ac:dyDescent="0.15">
      <c r="AE2294" s="1">
        <f>IF(COUNTIF(AE$2:AE2293,AE2293)=AE2293,AE2293-1,AE2293)</f>
        <v>74</v>
      </c>
      <c r="AF2294" s="6">
        <f t="shared" si="249"/>
        <v>0.26000000000000006</v>
      </c>
      <c r="AG2294" s="7">
        <f t="shared" si="250"/>
        <v>0.17</v>
      </c>
      <c r="AH2294" s="8">
        <f t="shared" si="246"/>
        <v>0.56999999999999995</v>
      </c>
      <c r="AJ2294" s="4">
        <f t="shared" si="247"/>
        <v>0.23099999999999998</v>
      </c>
      <c r="AK2294" s="4">
        <f t="shared" si="248"/>
        <v>9.7625048015353114E-2</v>
      </c>
      <c r="AM2294" s="1">
        <f t="shared" si="251"/>
        <v>6.9034742915075289E-2</v>
      </c>
      <c r="AN2294" s="1">
        <f t="shared" si="252"/>
        <v>0.18224536423841159</v>
      </c>
    </row>
    <row r="2295" spans="31:40" ht="15" customHeight="1" x14ac:dyDescent="0.15">
      <c r="AE2295" s="1">
        <f>IF(COUNTIF(AE$2:AE2294,AE2294)=AE2294,AE2294-1,AE2294)</f>
        <v>74</v>
      </c>
      <c r="AF2295" s="6">
        <f t="shared" si="249"/>
        <v>0.26000000000000006</v>
      </c>
      <c r="AG2295" s="7">
        <f t="shared" si="250"/>
        <v>0.18000000000000002</v>
      </c>
      <c r="AH2295" s="8">
        <f t="shared" si="246"/>
        <v>0.55999999999999994</v>
      </c>
      <c r="AJ2295" s="4">
        <f t="shared" si="247"/>
        <v>0.22999999999999998</v>
      </c>
      <c r="AK2295" s="4">
        <f t="shared" si="248"/>
        <v>9.6785122823706743E-2</v>
      </c>
      <c r="AM2295" s="1">
        <f t="shared" si="251"/>
        <v>6.9064862785457079E-2</v>
      </c>
      <c r="AN2295" s="1">
        <f t="shared" si="252"/>
        <v>0.1823030629139083</v>
      </c>
    </row>
    <row r="2296" spans="31:40" ht="15" customHeight="1" x14ac:dyDescent="0.15">
      <c r="AE2296" s="1">
        <f>IF(COUNTIF(AE$2:AE2295,AE2295)=AE2295,AE2295-1,AE2295)</f>
        <v>74</v>
      </c>
      <c r="AF2296" s="6">
        <f t="shared" si="249"/>
        <v>0.26000000000000006</v>
      </c>
      <c r="AG2296" s="7">
        <f t="shared" si="250"/>
        <v>0.19000000000000003</v>
      </c>
      <c r="AH2296" s="8">
        <f t="shared" si="246"/>
        <v>0.54999999999999993</v>
      </c>
      <c r="AJ2296" s="4">
        <f t="shared" si="247"/>
        <v>0.22899999999999998</v>
      </c>
      <c r="AK2296" s="4">
        <f t="shared" si="248"/>
        <v>9.59687970123623E-2</v>
      </c>
      <c r="AM2296" s="1">
        <f t="shared" si="251"/>
        <v>6.9094982655838869E-2</v>
      </c>
      <c r="AN2296" s="1">
        <f t="shared" si="252"/>
        <v>0.18236076158940495</v>
      </c>
    </row>
    <row r="2297" spans="31:40" ht="15" customHeight="1" x14ac:dyDescent="0.15">
      <c r="AE2297" s="1">
        <f>IF(COUNTIF(AE$2:AE2296,AE2296)=AE2296,AE2296-1,AE2296)</f>
        <v>74</v>
      </c>
      <c r="AF2297" s="6">
        <f t="shared" si="249"/>
        <v>0.26000000000000006</v>
      </c>
      <c r="AG2297" s="7">
        <f t="shared" si="250"/>
        <v>0.20000000000000004</v>
      </c>
      <c r="AH2297" s="8">
        <f t="shared" si="246"/>
        <v>0.53999999999999992</v>
      </c>
      <c r="AJ2297" s="4">
        <f t="shared" si="247"/>
        <v>0.22799999999999998</v>
      </c>
      <c r="AK2297" s="4">
        <f t="shared" si="248"/>
        <v>9.5176677815523691E-2</v>
      </c>
      <c r="AM2297" s="1">
        <f t="shared" si="251"/>
        <v>6.9125102526220658E-2</v>
      </c>
      <c r="AN2297" s="1">
        <f t="shared" si="252"/>
        <v>0.18241846026490161</v>
      </c>
    </row>
    <row r="2298" spans="31:40" ht="15" customHeight="1" x14ac:dyDescent="0.15">
      <c r="AE2298" s="1">
        <f>IF(COUNTIF(AE$2:AE2297,AE2297)=AE2297,AE2297-1,AE2297)</f>
        <v>74</v>
      </c>
      <c r="AF2298" s="6">
        <f t="shared" si="249"/>
        <v>0.26000000000000006</v>
      </c>
      <c r="AG2298" s="7">
        <f t="shared" si="250"/>
        <v>0.21000000000000005</v>
      </c>
      <c r="AH2298" s="8">
        <f t="shared" si="246"/>
        <v>0.52999999999999992</v>
      </c>
      <c r="AJ2298" s="4">
        <f t="shared" si="247"/>
        <v>0.22699999999999998</v>
      </c>
      <c r="AK2298" s="4">
        <f t="shared" si="248"/>
        <v>9.4409374534523832E-2</v>
      </c>
      <c r="AM2298" s="1">
        <f t="shared" si="251"/>
        <v>6.9155222396602448E-2</v>
      </c>
      <c r="AN2298" s="1">
        <f t="shared" si="252"/>
        <v>0.18247615894039831</v>
      </c>
    </row>
    <row r="2299" spans="31:40" ht="15" customHeight="1" x14ac:dyDescent="0.15">
      <c r="AE2299" s="1">
        <f>IF(COUNTIF(AE$2:AE2298,AE2298)=AE2298,AE2298-1,AE2298)</f>
        <v>74</v>
      </c>
      <c r="AF2299" s="6">
        <f t="shared" si="249"/>
        <v>0.26000000000000006</v>
      </c>
      <c r="AG2299" s="7">
        <f t="shared" si="250"/>
        <v>0.22000000000000006</v>
      </c>
      <c r="AH2299" s="8">
        <f t="shared" si="246"/>
        <v>0.51999999999999991</v>
      </c>
      <c r="AJ2299" s="4">
        <f t="shared" si="247"/>
        <v>0.22599999999999998</v>
      </c>
      <c r="AK2299" s="4">
        <f t="shared" si="248"/>
        <v>9.3667497030720318E-2</v>
      </c>
      <c r="AM2299" s="1">
        <f t="shared" si="251"/>
        <v>6.9185342266984237E-2</v>
      </c>
      <c r="AN2299" s="1">
        <f t="shared" si="252"/>
        <v>0.18253385761589497</v>
      </c>
    </row>
    <row r="2300" spans="31:40" ht="15" customHeight="1" x14ac:dyDescent="0.15">
      <c r="AE2300" s="1">
        <f>IF(COUNTIF(AE$2:AE2299,AE2299)=AE2299,AE2299-1,AE2299)</f>
        <v>74</v>
      </c>
      <c r="AF2300" s="6">
        <f t="shared" si="249"/>
        <v>0.26000000000000006</v>
      </c>
      <c r="AG2300" s="7">
        <f t="shared" si="250"/>
        <v>0.23000000000000007</v>
      </c>
      <c r="AH2300" s="8">
        <f t="shared" si="246"/>
        <v>0.5099999999999999</v>
      </c>
      <c r="AJ2300" s="4">
        <f t="shared" si="247"/>
        <v>0.22499999999999998</v>
      </c>
      <c r="AK2300" s="4">
        <f t="shared" si="248"/>
        <v>9.2951654100397796E-2</v>
      </c>
      <c r="AM2300" s="1">
        <f t="shared" si="251"/>
        <v>6.9215462137366027E-2</v>
      </c>
      <c r="AN2300" s="1">
        <f t="shared" si="252"/>
        <v>0.18259155629139168</v>
      </c>
    </row>
    <row r="2301" spans="31:40" ht="15" customHeight="1" x14ac:dyDescent="0.15">
      <c r="AE2301" s="1">
        <f>IF(COUNTIF(AE$2:AE2300,AE2300)=AE2300,AE2300-1,AE2300)</f>
        <v>74</v>
      </c>
      <c r="AF2301" s="6">
        <f t="shared" si="249"/>
        <v>0.26000000000000006</v>
      </c>
      <c r="AG2301" s="7">
        <f t="shared" si="250"/>
        <v>0.24000000000000007</v>
      </c>
      <c r="AH2301" s="8">
        <f t="shared" si="246"/>
        <v>0.49999999999999989</v>
      </c>
      <c r="AJ2301" s="4">
        <f t="shared" si="247"/>
        <v>0.22399999999999998</v>
      </c>
      <c r="AK2301" s="4">
        <f t="shared" si="248"/>
        <v>9.226245173416972E-2</v>
      </c>
      <c r="AM2301" s="1">
        <f t="shared" si="251"/>
        <v>6.9245582007747816E-2</v>
      </c>
      <c r="AN2301" s="1">
        <f t="shared" si="252"/>
        <v>0.18264925496688833</v>
      </c>
    </row>
    <row r="2302" spans="31:40" ht="15" customHeight="1" x14ac:dyDescent="0.15">
      <c r="AE2302" s="1">
        <f>IF(COUNTIF(AE$2:AE2301,AE2301)=AE2301,AE2301-1,AE2301)</f>
        <v>74</v>
      </c>
      <c r="AF2302" s="6">
        <f t="shared" si="249"/>
        <v>0.26000000000000006</v>
      </c>
      <c r="AG2302" s="7">
        <f t="shared" si="250"/>
        <v>0.25000000000000006</v>
      </c>
      <c r="AH2302" s="8">
        <f t="shared" ref="AH2302:AH2365" si="253">1-AF2302-AG2302</f>
        <v>0.48999999999999994</v>
      </c>
      <c r="AJ2302" s="4">
        <f t="shared" ref="AJ2302:AJ2365" si="254">AF2302*$C$4+AG2302*$C$5+AH2302*$C$6</f>
        <v>0.22299999999999998</v>
      </c>
      <c r="AK2302" s="4">
        <f t="shared" si="248"/>
        <v>9.1600491265058176E-2</v>
      </c>
      <c r="AM2302" s="1">
        <f t="shared" si="251"/>
        <v>6.9275701878129606E-2</v>
      </c>
      <c r="AN2302" s="1">
        <f t="shared" si="252"/>
        <v>0.18270695364238504</v>
      </c>
    </row>
    <row r="2303" spans="31:40" ht="15" customHeight="1" x14ac:dyDescent="0.15">
      <c r="AE2303" s="1">
        <f>IF(COUNTIF(AE$2:AE2302,AE2302)=AE2302,AE2302-1,AE2302)</f>
        <v>74</v>
      </c>
      <c r="AF2303" s="6">
        <f t="shared" si="249"/>
        <v>0.26000000000000006</v>
      </c>
      <c r="AG2303" s="7">
        <f t="shared" si="250"/>
        <v>0.26000000000000006</v>
      </c>
      <c r="AH2303" s="8">
        <f t="shared" si="253"/>
        <v>0.47999999999999993</v>
      </c>
      <c r="AJ2303" s="4">
        <f t="shared" si="254"/>
        <v>0.22199999999999998</v>
      </c>
      <c r="AK2303" s="4">
        <f t="shared" si="248"/>
        <v>9.0966367411258103E-2</v>
      </c>
      <c r="AM2303" s="1">
        <f t="shared" si="251"/>
        <v>6.9305821748511395E-2</v>
      </c>
      <c r="AN2303" s="1">
        <f t="shared" si="252"/>
        <v>0.18276465231788169</v>
      </c>
    </row>
    <row r="2304" spans="31:40" ht="15" customHeight="1" x14ac:dyDescent="0.15">
      <c r="AE2304" s="1">
        <f>IF(COUNTIF(AE$2:AE2303,AE2303)=AE2303,AE2303-1,AE2303)</f>
        <v>74</v>
      </c>
      <c r="AF2304" s="6">
        <f t="shared" si="249"/>
        <v>0.26000000000000006</v>
      </c>
      <c r="AG2304" s="7">
        <f t="shared" si="250"/>
        <v>0.27000000000000007</v>
      </c>
      <c r="AH2304" s="8">
        <f t="shared" si="253"/>
        <v>0.46999999999999992</v>
      </c>
      <c r="AJ2304" s="4">
        <f t="shared" si="254"/>
        <v>0.22099999999999997</v>
      </c>
      <c r="AK2304" s="4">
        <f t="shared" si="248"/>
        <v>9.0360666221536906E-2</v>
      </c>
      <c r="AM2304" s="1">
        <f t="shared" si="251"/>
        <v>6.9335941618893185E-2</v>
      </c>
      <c r="AN2304" s="1">
        <f t="shared" si="252"/>
        <v>0.18282235099337835</v>
      </c>
    </row>
    <row r="2305" spans="31:40" ht="15" customHeight="1" x14ac:dyDescent="0.15">
      <c r="AE2305" s="1">
        <f>IF(COUNTIF(AE$2:AE2304,AE2304)=AE2304,AE2304-1,AE2304)</f>
        <v>74</v>
      </c>
      <c r="AF2305" s="6">
        <f t="shared" si="249"/>
        <v>0.26000000000000006</v>
      </c>
      <c r="AG2305" s="7">
        <f t="shared" si="250"/>
        <v>0.28000000000000008</v>
      </c>
      <c r="AH2305" s="8">
        <f t="shared" si="253"/>
        <v>0.45999999999999991</v>
      </c>
      <c r="AJ2305" s="4">
        <f t="shared" si="254"/>
        <v>0.21999999999999997</v>
      </c>
      <c r="AK2305" s="4">
        <f t="shared" si="248"/>
        <v>8.9783962933254385E-2</v>
      </c>
      <c r="AM2305" s="1">
        <f t="shared" si="251"/>
        <v>6.9366061489274974E-2</v>
      </c>
      <c r="AN2305" s="1">
        <f t="shared" si="252"/>
        <v>0.18288004966887506</v>
      </c>
    </row>
    <row r="2306" spans="31:40" ht="15" customHeight="1" x14ac:dyDescent="0.15">
      <c r="AE2306" s="1">
        <f>IF(COUNTIF(AE$2:AE2305,AE2305)=AE2305,AE2305-1,AE2305)</f>
        <v>74</v>
      </c>
      <c r="AF2306" s="6">
        <f t="shared" si="249"/>
        <v>0.26000000000000006</v>
      </c>
      <c r="AG2306" s="7">
        <f t="shared" si="250"/>
        <v>0.29000000000000009</v>
      </c>
      <c r="AH2306" s="8">
        <f t="shared" si="253"/>
        <v>0.4499999999999999</v>
      </c>
      <c r="AJ2306" s="4">
        <f t="shared" si="254"/>
        <v>0.21899999999999997</v>
      </c>
      <c r="AK2306" s="4">
        <f t="shared" ref="AK2306:AK2369" si="255">SQRT(AF2306^2*E$4+AG2306^2*F$5+AH2306^2*G$6+2*AF2306*AG2306*E$5+2*AF2306*AH2306*E$6+2*AG2306*AH2306*F$6)</f>
        <v>8.9236819755076427E-2</v>
      </c>
      <c r="AM2306" s="1">
        <f t="shared" si="251"/>
        <v>6.9396181359656764E-2</v>
      </c>
      <c r="AN2306" s="1">
        <f t="shared" si="252"/>
        <v>0.18293774834437171</v>
      </c>
    </row>
    <row r="2307" spans="31:40" ht="15" customHeight="1" x14ac:dyDescent="0.15">
      <c r="AE2307" s="1">
        <f>IF(COUNTIF(AE$2:AE2306,AE2306)=AE2306,AE2306-1,AE2306)</f>
        <v>74</v>
      </c>
      <c r="AF2307" s="6">
        <f t="shared" ref="AF2307:AF2370" si="256">IF(AE2307=AE2306,AF2306,AF2306+0.01*(1-3*M$39))</f>
        <v>0.26000000000000006</v>
      </c>
      <c r="AG2307" s="7">
        <f t="shared" ref="AG2307:AG2370" si="257">IF(AE2307=AE2306,AG2306+0.01*(1-3*M$39),M$39)</f>
        <v>0.3000000000000001</v>
      </c>
      <c r="AH2307" s="8">
        <f t="shared" si="253"/>
        <v>0.43999999999999989</v>
      </c>
      <c r="AJ2307" s="4">
        <f t="shared" si="254"/>
        <v>0.21799999999999997</v>
      </c>
      <c r="AK2307" s="4">
        <f t="shared" si="255"/>
        <v>8.8719783588554813E-2</v>
      </c>
      <c r="AM2307" s="1">
        <f t="shared" si="251"/>
        <v>6.9426301230038553E-2</v>
      </c>
      <c r="AN2307" s="1">
        <f t="shared" si="252"/>
        <v>0.18299544701986842</v>
      </c>
    </row>
    <row r="2308" spans="31:40" ht="15" customHeight="1" x14ac:dyDescent="0.15">
      <c r="AE2308" s="1">
        <f>IF(COUNTIF(AE$2:AE2307,AE2307)=AE2307,AE2307-1,AE2307)</f>
        <v>74</v>
      </c>
      <c r="AF2308" s="6">
        <f t="shared" si="256"/>
        <v>0.26000000000000006</v>
      </c>
      <c r="AG2308" s="7">
        <f t="shared" si="257"/>
        <v>0.31000000000000011</v>
      </c>
      <c r="AH2308" s="8">
        <f t="shared" si="253"/>
        <v>0.42999999999999988</v>
      </c>
      <c r="AJ2308" s="4">
        <f t="shared" si="254"/>
        <v>0.21699999999999997</v>
      </c>
      <c r="AK2308" s="4">
        <f t="shared" si="255"/>
        <v>8.8233383704808682E-2</v>
      </c>
      <c r="AM2308" s="1">
        <f t="shared" ref="AM2308:AM2371" si="258">AM2307+0.0003*Z$34</f>
        <v>6.9456421100420343E-2</v>
      </c>
      <c r="AN2308" s="1">
        <f t="shared" ref="AN2308:AN2371" si="259">F$37*AM2308+C$7</f>
        <v>0.18305314569536507</v>
      </c>
    </row>
    <row r="2309" spans="31:40" ht="15" customHeight="1" x14ac:dyDescent="0.15">
      <c r="AE2309" s="1">
        <f>IF(COUNTIF(AE$2:AE2308,AE2308)=AE2308,AE2308-1,AE2308)</f>
        <v>74</v>
      </c>
      <c r="AF2309" s="6">
        <f t="shared" si="256"/>
        <v>0.26000000000000006</v>
      </c>
      <c r="AG2309" s="7">
        <f t="shared" si="257"/>
        <v>0.32000000000000012</v>
      </c>
      <c r="AH2309" s="8">
        <f t="shared" si="253"/>
        <v>0.41999999999999987</v>
      </c>
      <c r="AJ2309" s="4">
        <f t="shared" si="254"/>
        <v>0.21599999999999997</v>
      </c>
      <c r="AK2309" s="4">
        <f t="shared" si="255"/>
        <v>8.7778129394513751E-2</v>
      </c>
      <c r="AM2309" s="1">
        <f t="shared" si="258"/>
        <v>6.9486540970802133E-2</v>
      </c>
      <c r="AN2309" s="1">
        <f t="shared" si="259"/>
        <v>0.18311084437086178</v>
      </c>
    </row>
    <row r="2310" spans="31:40" ht="15" customHeight="1" x14ac:dyDescent="0.15">
      <c r="AE2310" s="1">
        <f>IF(COUNTIF(AE$2:AE2309,AE2309)=AE2309,AE2309-1,AE2309)</f>
        <v>74</v>
      </c>
      <c r="AF2310" s="6">
        <f t="shared" si="256"/>
        <v>0.26000000000000006</v>
      </c>
      <c r="AG2310" s="7">
        <f t="shared" si="257"/>
        <v>0.33000000000000013</v>
      </c>
      <c r="AH2310" s="8">
        <f t="shared" si="253"/>
        <v>0.40999999999999986</v>
      </c>
      <c r="AJ2310" s="4">
        <f t="shared" si="254"/>
        <v>0.215</v>
      </c>
      <c r="AK2310" s="4">
        <f t="shared" si="255"/>
        <v>8.7354507611227483E-2</v>
      </c>
      <c r="AM2310" s="1">
        <f t="shared" si="258"/>
        <v>6.9516660841183922E-2</v>
      </c>
      <c r="AN2310" s="1">
        <f t="shared" si="259"/>
        <v>0.18316854304635843</v>
      </c>
    </row>
    <row r="2311" spans="31:40" ht="15" customHeight="1" x14ac:dyDescent="0.15">
      <c r="AE2311" s="1">
        <f>IF(COUNTIF(AE$2:AE2310,AE2310)=AE2310,AE2310-1,AE2310)</f>
        <v>74</v>
      </c>
      <c r="AF2311" s="6">
        <f t="shared" si="256"/>
        <v>0.26000000000000006</v>
      </c>
      <c r="AG2311" s="7">
        <f t="shared" si="257"/>
        <v>0.34000000000000014</v>
      </c>
      <c r="AH2311" s="8">
        <f t="shared" si="253"/>
        <v>0.39999999999999986</v>
      </c>
      <c r="AJ2311" s="4">
        <f t="shared" si="254"/>
        <v>0.214</v>
      </c>
      <c r="AK2311" s="4">
        <f t="shared" si="255"/>
        <v>8.6962980629690934E-2</v>
      </c>
      <c r="AM2311" s="1">
        <f t="shared" si="258"/>
        <v>6.9546780711565712E-2</v>
      </c>
      <c r="AN2311" s="1">
        <f t="shared" si="259"/>
        <v>0.18322624172185514</v>
      </c>
    </row>
    <row r="2312" spans="31:40" ht="15" customHeight="1" x14ac:dyDescent="0.15">
      <c r="AE2312" s="1">
        <f>IF(COUNTIF(AE$2:AE2311,AE2311)=AE2311,AE2311-1,AE2311)</f>
        <v>74</v>
      </c>
      <c r="AF2312" s="6">
        <f t="shared" si="256"/>
        <v>0.26000000000000006</v>
      </c>
      <c r="AG2312" s="7">
        <f t="shared" si="257"/>
        <v>0.35000000000000014</v>
      </c>
      <c r="AH2312" s="8">
        <f t="shared" si="253"/>
        <v>0.38999999999999985</v>
      </c>
      <c r="AJ2312" s="4">
        <f t="shared" si="254"/>
        <v>0.21299999999999999</v>
      </c>
      <c r="AK2312" s="4">
        <f t="shared" si="255"/>
        <v>8.66039837420889E-2</v>
      </c>
      <c r="AM2312" s="1">
        <f t="shared" si="258"/>
        <v>6.9576900581947501E-2</v>
      </c>
      <c r="AN2312" s="1">
        <f t="shared" si="259"/>
        <v>0.1832839403973518</v>
      </c>
    </row>
    <row r="2313" spans="31:40" ht="15" customHeight="1" x14ac:dyDescent="0.15">
      <c r="AE2313" s="1">
        <f>IF(COUNTIF(AE$2:AE2312,AE2312)=AE2312,AE2312-1,AE2312)</f>
        <v>74</v>
      </c>
      <c r="AF2313" s="6">
        <f t="shared" si="256"/>
        <v>0.26000000000000006</v>
      </c>
      <c r="AG2313" s="7">
        <f t="shared" si="257"/>
        <v>0.36000000000000015</v>
      </c>
      <c r="AH2313" s="8">
        <f t="shared" si="253"/>
        <v>0.37999999999999984</v>
      </c>
      <c r="AJ2313" s="4">
        <f t="shared" si="254"/>
        <v>0.21199999999999999</v>
      </c>
      <c r="AK2313" s="4">
        <f t="shared" si="255"/>
        <v>8.6277923016261818E-2</v>
      </c>
      <c r="AM2313" s="1">
        <f t="shared" si="258"/>
        <v>6.9607020452329291E-2</v>
      </c>
      <c r="AN2313" s="1">
        <f t="shared" si="259"/>
        <v>0.18334163907284845</v>
      </c>
    </row>
    <row r="2314" spans="31:40" ht="15" customHeight="1" x14ac:dyDescent="0.15">
      <c r="AE2314" s="1">
        <f>IF(COUNTIF(AE$2:AE2313,AE2313)=AE2313,AE2313-1,AE2313)</f>
        <v>74</v>
      </c>
      <c r="AF2314" s="6">
        <f t="shared" si="256"/>
        <v>0.26000000000000006</v>
      </c>
      <c r="AG2314" s="7">
        <f t="shared" si="257"/>
        <v>0.37000000000000016</v>
      </c>
      <c r="AH2314" s="8">
        <f t="shared" si="253"/>
        <v>0.36999999999999983</v>
      </c>
      <c r="AJ2314" s="4">
        <f t="shared" si="254"/>
        <v>0.21099999999999999</v>
      </c>
      <c r="AK2314" s="4">
        <f t="shared" si="255"/>
        <v>8.5985173140489757E-2</v>
      </c>
      <c r="AM2314" s="1">
        <f t="shared" si="258"/>
        <v>6.963714032271108E-2</v>
      </c>
      <c r="AN2314" s="1">
        <f t="shared" si="259"/>
        <v>0.18339933774834516</v>
      </c>
    </row>
    <row r="2315" spans="31:40" ht="15" customHeight="1" x14ac:dyDescent="0.15">
      <c r="AE2315" s="1">
        <f>IF(COUNTIF(AE$2:AE2314,AE2314)=AE2314,AE2314-1,AE2314)</f>
        <v>74</v>
      </c>
      <c r="AF2315" s="6">
        <f t="shared" si="256"/>
        <v>0.26000000000000006</v>
      </c>
      <c r="AG2315" s="7">
        <f t="shared" si="257"/>
        <v>0.38000000000000017</v>
      </c>
      <c r="AH2315" s="8">
        <f t="shared" si="253"/>
        <v>0.35999999999999982</v>
      </c>
      <c r="AJ2315" s="4">
        <f t="shared" si="254"/>
        <v>0.21</v>
      </c>
      <c r="AK2315" s="4">
        <f t="shared" si="255"/>
        <v>8.5726075379664965E-2</v>
      </c>
      <c r="AM2315" s="1">
        <f t="shared" si="258"/>
        <v>6.966726019309287E-2</v>
      </c>
      <c r="AN2315" s="1">
        <f t="shared" si="259"/>
        <v>0.18345703642384181</v>
      </c>
    </row>
    <row r="2316" spans="31:40" ht="15" customHeight="1" x14ac:dyDescent="0.15">
      <c r="AE2316" s="1">
        <f>IF(COUNTIF(AE$2:AE2315,AE2315)=AE2315,AE2315-1,AE2315)</f>
        <v>74</v>
      </c>
      <c r="AF2316" s="6">
        <f t="shared" si="256"/>
        <v>0.26000000000000006</v>
      </c>
      <c r="AG2316" s="7">
        <f t="shared" si="257"/>
        <v>0.39000000000000018</v>
      </c>
      <c r="AH2316" s="8">
        <f t="shared" si="253"/>
        <v>0.34999999999999981</v>
      </c>
      <c r="AJ2316" s="4">
        <f t="shared" si="254"/>
        <v>0.20899999999999999</v>
      </c>
      <c r="AK2316" s="4">
        <f t="shared" si="255"/>
        <v>8.5500935667394889E-2</v>
      </c>
      <c r="AM2316" s="1">
        <f t="shared" si="258"/>
        <v>6.9697380063474659E-2</v>
      </c>
      <c r="AN2316" s="1">
        <f t="shared" si="259"/>
        <v>0.18351473509933852</v>
      </c>
    </row>
    <row r="2317" spans="31:40" ht="15" customHeight="1" x14ac:dyDescent="0.15">
      <c r="AE2317" s="1">
        <f>IF(COUNTIF(AE$2:AE2316,AE2316)=AE2316,AE2316-1,AE2316)</f>
        <v>74</v>
      </c>
      <c r="AF2317" s="6">
        <f t="shared" si="256"/>
        <v>0.26000000000000006</v>
      </c>
      <c r="AG2317" s="7">
        <f t="shared" si="257"/>
        <v>0.40000000000000019</v>
      </c>
      <c r="AH2317" s="8">
        <f t="shared" si="253"/>
        <v>0.3399999999999998</v>
      </c>
      <c r="AJ2317" s="4">
        <f t="shared" si="254"/>
        <v>0.20799999999999999</v>
      </c>
      <c r="AK2317" s="4">
        <f t="shared" si="255"/>
        <v>8.5310022857809628E-2</v>
      </c>
      <c r="AM2317" s="1">
        <f t="shared" si="258"/>
        <v>6.9727499933856449E-2</v>
      </c>
      <c r="AN2317" s="1">
        <f t="shared" si="259"/>
        <v>0.18357243377483518</v>
      </c>
    </row>
    <row r="2318" spans="31:40" ht="15" customHeight="1" x14ac:dyDescent="0.15">
      <c r="AE2318" s="1">
        <f>IF(COUNTIF(AE$2:AE2317,AE2317)=AE2317,AE2317-1,AE2317)</f>
        <v>74</v>
      </c>
      <c r="AF2318" s="6">
        <f t="shared" si="256"/>
        <v>0.26000000000000006</v>
      </c>
      <c r="AG2318" s="7">
        <f t="shared" si="257"/>
        <v>0.4100000000000002</v>
      </c>
      <c r="AH2318" s="8">
        <f t="shared" si="253"/>
        <v>0.32999999999999979</v>
      </c>
      <c r="AJ2318" s="4">
        <f t="shared" si="254"/>
        <v>0.20699999999999999</v>
      </c>
      <c r="AK2318" s="4">
        <f t="shared" si="255"/>
        <v>8.5153567159573534E-2</v>
      </c>
      <c r="AM2318" s="1">
        <f t="shared" si="258"/>
        <v>6.9757619804238238E-2</v>
      </c>
      <c r="AN2318" s="1">
        <f t="shared" si="259"/>
        <v>0.18363013245033188</v>
      </c>
    </row>
    <row r="2319" spans="31:40" ht="15" customHeight="1" x14ac:dyDescent="0.15">
      <c r="AE2319" s="1">
        <f>IF(COUNTIF(AE$2:AE2318,AE2318)=AE2318,AE2318-1,AE2318)</f>
        <v>74</v>
      </c>
      <c r="AF2319" s="6">
        <f t="shared" si="256"/>
        <v>0.26000000000000006</v>
      </c>
      <c r="AG2319" s="7">
        <f t="shared" si="257"/>
        <v>0.42000000000000021</v>
      </c>
      <c r="AH2319" s="8">
        <f t="shared" si="253"/>
        <v>0.31999999999999978</v>
      </c>
      <c r="AJ2319" s="4">
        <f t="shared" si="254"/>
        <v>0.20599999999999999</v>
      </c>
      <c r="AK2319" s="4">
        <f t="shared" si="255"/>
        <v>8.503175877282558E-2</v>
      </c>
      <c r="AM2319" s="1">
        <f t="shared" si="258"/>
        <v>6.9787739674620028E-2</v>
      </c>
      <c r="AN2319" s="1">
        <f t="shared" si="259"/>
        <v>0.18368783112582854</v>
      </c>
    </row>
    <row r="2320" spans="31:40" ht="15" customHeight="1" x14ac:dyDescent="0.15">
      <c r="AE2320" s="1">
        <f>IF(COUNTIF(AE$2:AE2319,AE2319)=AE2319,AE2319-1,AE2319)</f>
        <v>74</v>
      </c>
      <c r="AF2320" s="6">
        <f t="shared" si="256"/>
        <v>0.26000000000000006</v>
      </c>
      <c r="AG2320" s="7">
        <f t="shared" si="257"/>
        <v>0.43000000000000022</v>
      </c>
      <c r="AH2320" s="8">
        <f t="shared" si="253"/>
        <v>0.30999999999999978</v>
      </c>
      <c r="AJ2320" s="4">
        <f t="shared" si="254"/>
        <v>0.20499999999999999</v>
      </c>
      <c r="AK2320" s="4">
        <f t="shared" si="255"/>
        <v>8.4944746747518174E-2</v>
      </c>
      <c r="AM2320" s="1">
        <f t="shared" si="258"/>
        <v>6.9817859545001817E-2</v>
      </c>
      <c r="AN2320" s="1">
        <f t="shared" si="259"/>
        <v>0.18374552980132519</v>
      </c>
    </row>
    <row r="2321" spans="31:40" ht="15" customHeight="1" x14ac:dyDescent="0.15">
      <c r="AE2321" s="1">
        <f>IF(COUNTIF(AE$2:AE2320,AE2320)=AE2320,AE2320-1,AE2320)</f>
        <v>74</v>
      </c>
      <c r="AF2321" s="6">
        <f t="shared" si="256"/>
        <v>0.26000000000000006</v>
      </c>
      <c r="AG2321" s="7">
        <f t="shared" si="257"/>
        <v>0.44000000000000022</v>
      </c>
      <c r="AH2321" s="8">
        <f t="shared" si="253"/>
        <v>0.29999999999999977</v>
      </c>
      <c r="AJ2321" s="4">
        <f t="shared" si="254"/>
        <v>0.20399999999999999</v>
      </c>
      <c r="AK2321" s="4">
        <f t="shared" si="255"/>
        <v>8.4892638078928856E-2</v>
      </c>
      <c r="AM2321" s="1">
        <f t="shared" si="258"/>
        <v>6.9847979415383607E-2</v>
      </c>
      <c r="AN2321" s="1">
        <f t="shared" si="259"/>
        <v>0.1838032284768219</v>
      </c>
    </row>
    <row r="2322" spans="31:40" ht="15" customHeight="1" x14ac:dyDescent="0.15">
      <c r="AE2322" s="1">
        <f>IF(COUNTIF(AE$2:AE2321,AE2321)=AE2321,AE2321-1,AE2321)</f>
        <v>74</v>
      </c>
      <c r="AF2322" s="6">
        <f t="shared" si="256"/>
        <v>0.26000000000000006</v>
      </c>
      <c r="AG2322" s="7">
        <f t="shared" si="257"/>
        <v>0.45000000000000023</v>
      </c>
      <c r="AH2322" s="8">
        <f t="shared" si="253"/>
        <v>0.28999999999999976</v>
      </c>
      <c r="AJ2322" s="4">
        <f t="shared" si="254"/>
        <v>0.20299999999999999</v>
      </c>
      <c r="AK2322" s="4">
        <f t="shared" si="255"/>
        <v>8.4875497053036458E-2</v>
      </c>
      <c r="AM2322" s="1">
        <f t="shared" si="258"/>
        <v>6.9878099285765397E-2</v>
      </c>
      <c r="AN2322" s="1">
        <f t="shared" si="259"/>
        <v>0.18386092715231855</v>
      </c>
    </row>
    <row r="2323" spans="31:40" ht="15" customHeight="1" x14ac:dyDescent="0.15">
      <c r="AE2323" s="1">
        <f>IF(COUNTIF(AE$2:AE2322,AE2322)=AE2322,AE2322-1,AE2322)</f>
        <v>74</v>
      </c>
      <c r="AF2323" s="6">
        <f t="shared" si="256"/>
        <v>0.26000000000000006</v>
      </c>
      <c r="AG2323" s="7">
        <f t="shared" si="257"/>
        <v>0.46000000000000024</v>
      </c>
      <c r="AH2323" s="8">
        <f t="shared" si="253"/>
        <v>0.27999999999999975</v>
      </c>
      <c r="AJ2323" s="4">
        <f t="shared" si="254"/>
        <v>0.20199999999999999</v>
      </c>
      <c r="AK2323" s="4">
        <f t="shared" si="255"/>
        <v>8.4893344851054139E-2</v>
      </c>
      <c r="AM2323" s="1">
        <f t="shared" si="258"/>
        <v>6.9908219156147186E-2</v>
      </c>
      <c r="AN2323" s="1">
        <f t="shared" si="259"/>
        <v>0.18391862582781526</v>
      </c>
    </row>
    <row r="2324" spans="31:40" ht="15" customHeight="1" x14ac:dyDescent="0.15">
      <c r="AE2324" s="1">
        <f>IF(COUNTIF(AE$2:AE2323,AE2323)=AE2323,AE2323-1,AE2323)</f>
        <v>74</v>
      </c>
      <c r="AF2324" s="6">
        <f t="shared" si="256"/>
        <v>0.26000000000000006</v>
      </c>
      <c r="AG2324" s="7">
        <f t="shared" si="257"/>
        <v>0.47000000000000025</v>
      </c>
      <c r="AH2324" s="8">
        <f t="shared" si="253"/>
        <v>0.26999999999999974</v>
      </c>
      <c r="AJ2324" s="4">
        <f t="shared" si="254"/>
        <v>0.20099999999999998</v>
      </c>
      <c r="AK2324" s="4">
        <f t="shared" si="255"/>
        <v>8.4946159418775383E-2</v>
      </c>
      <c r="AM2324" s="1">
        <f t="shared" si="258"/>
        <v>6.9938339026528976E-2</v>
      </c>
      <c r="AN2324" s="1">
        <f t="shared" si="259"/>
        <v>0.18397632450331192</v>
      </c>
    </row>
    <row r="2325" spans="31:40" ht="15" customHeight="1" x14ac:dyDescent="0.15">
      <c r="AE2325" s="1">
        <f>IF(COUNTIF(AE$2:AE2324,AE2324)=AE2324,AE2324-1,AE2324)</f>
        <v>74</v>
      </c>
      <c r="AF2325" s="6">
        <f t="shared" si="256"/>
        <v>0.26000000000000006</v>
      </c>
      <c r="AG2325" s="7">
        <f t="shared" si="257"/>
        <v>0.48000000000000026</v>
      </c>
      <c r="AH2325" s="8">
        <f t="shared" si="253"/>
        <v>0.25999999999999973</v>
      </c>
      <c r="AJ2325" s="4">
        <f t="shared" si="254"/>
        <v>0.19999999999999998</v>
      </c>
      <c r="AK2325" s="4">
        <f t="shared" si="255"/>
        <v>8.503387560260911E-2</v>
      </c>
      <c r="AM2325" s="1">
        <f t="shared" si="258"/>
        <v>6.9968458896910765E-2</v>
      </c>
      <c r="AN2325" s="1">
        <f t="shared" si="259"/>
        <v>0.18403402317880863</v>
      </c>
    </row>
    <row r="2326" spans="31:40" ht="15" customHeight="1" x14ac:dyDescent="0.15">
      <c r="AE2326" s="1">
        <f>IF(COUNTIF(AE$2:AE2325,AE2325)=AE2325,AE2325-1,AE2325)</f>
        <v>74</v>
      </c>
      <c r="AF2326" s="6">
        <f t="shared" si="256"/>
        <v>0.26000000000000006</v>
      </c>
      <c r="AG2326" s="7">
        <f t="shared" si="257"/>
        <v>0.49000000000000027</v>
      </c>
      <c r="AH2326" s="8">
        <f t="shared" si="253"/>
        <v>0.24999999999999972</v>
      </c>
      <c r="AJ2326" s="4">
        <f t="shared" si="254"/>
        <v>0.19899999999999998</v>
      </c>
      <c r="AK2326" s="4">
        <f t="shared" si="255"/>
        <v>8.5156385550350835E-2</v>
      </c>
      <c r="AM2326" s="1">
        <f t="shared" si="258"/>
        <v>6.9998578767292555E-2</v>
      </c>
      <c r="AN2326" s="1">
        <f t="shared" si="259"/>
        <v>0.18409172185430528</v>
      </c>
    </row>
    <row r="2327" spans="31:40" ht="15" customHeight="1" x14ac:dyDescent="0.15">
      <c r="AE2327" s="1">
        <f>IF(COUNTIF(AE$2:AE2326,AE2326)=AE2326,AE2326-1,AE2326)</f>
        <v>74</v>
      </c>
      <c r="AF2327" s="6">
        <f t="shared" si="256"/>
        <v>0.26000000000000006</v>
      </c>
      <c r="AG2327" s="7">
        <f t="shared" si="257"/>
        <v>0.50000000000000022</v>
      </c>
      <c r="AH2327" s="8">
        <f t="shared" si="253"/>
        <v>0.23999999999999977</v>
      </c>
      <c r="AJ2327" s="4">
        <f t="shared" si="254"/>
        <v>0.19799999999999998</v>
      </c>
      <c r="AK2327" s="4">
        <f t="shared" si="255"/>
        <v>8.5313539370957994E-2</v>
      </c>
      <c r="AM2327" s="1">
        <f t="shared" si="258"/>
        <v>7.0028698637674344E-2</v>
      </c>
      <c r="AN2327" s="1">
        <f t="shared" si="259"/>
        <v>0.18414942052980193</v>
      </c>
    </row>
    <row r="2328" spans="31:40" ht="15" customHeight="1" x14ac:dyDescent="0.15">
      <c r="AE2328" s="1">
        <f>IF(COUNTIF(AE$2:AE2327,AE2327)=AE2327,AE2327-1,AE2327)</f>
        <v>74</v>
      </c>
      <c r="AF2328" s="6">
        <f t="shared" si="256"/>
        <v>0.26000000000000006</v>
      </c>
      <c r="AG2328" s="7">
        <f t="shared" si="257"/>
        <v>0.51000000000000023</v>
      </c>
      <c r="AH2328" s="8">
        <f t="shared" si="253"/>
        <v>0.22999999999999976</v>
      </c>
      <c r="AJ2328" s="4">
        <f t="shared" si="254"/>
        <v>0.19699999999999998</v>
      </c>
      <c r="AK2328" s="4">
        <f t="shared" si="255"/>
        <v>8.5505146043966279E-2</v>
      </c>
      <c r="AM2328" s="1">
        <f t="shared" si="258"/>
        <v>7.0058818508056134E-2</v>
      </c>
      <c r="AN2328" s="1">
        <f t="shared" si="259"/>
        <v>0.18420711920529864</v>
      </c>
    </row>
    <row r="2329" spans="31:40" ht="15" customHeight="1" x14ac:dyDescent="0.15">
      <c r="AE2329" s="1">
        <f>IF(COUNTIF(AE$2:AE2328,AE2328)=AE2328,AE2328-1,AE2328)</f>
        <v>74</v>
      </c>
      <c r="AF2329" s="6">
        <f t="shared" si="256"/>
        <v>0.26000000000000006</v>
      </c>
      <c r="AG2329" s="7">
        <f t="shared" si="257"/>
        <v>0.52000000000000024</v>
      </c>
      <c r="AH2329" s="8">
        <f t="shared" si="253"/>
        <v>0.21999999999999975</v>
      </c>
      <c r="AJ2329" s="4">
        <f t="shared" si="254"/>
        <v>0.19599999999999998</v>
      </c>
      <c r="AK2329" s="4">
        <f t="shared" si="255"/>
        <v>8.5730974565789236E-2</v>
      </c>
      <c r="AM2329" s="1">
        <f t="shared" si="258"/>
        <v>7.0088938378437923E-2</v>
      </c>
      <c r="AN2329" s="1">
        <f t="shared" si="259"/>
        <v>0.1842648178807953</v>
      </c>
    </row>
    <row r="2330" spans="31:40" ht="15" customHeight="1" x14ac:dyDescent="0.15">
      <c r="AE2330" s="1">
        <f>IF(COUNTIF(AE$2:AE2329,AE2329)=AE2329,AE2329-1,AE2329)</f>
        <v>74</v>
      </c>
      <c r="AF2330" s="6">
        <f t="shared" si="256"/>
        <v>0.26000000000000006</v>
      </c>
      <c r="AG2330" s="7">
        <f t="shared" si="257"/>
        <v>0.53000000000000025</v>
      </c>
      <c r="AH2330" s="8">
        <f t="shared" si="253"/>
        <v>0.20999999999999974</v>
      </c>
      <c r="AJ2330" s="4">
        <f t="shared" si="254"/>
        <v>0.19499999999999998</v>
      </c>
      <c r="AK2330" s="4">
        <f t="shared" si="255"/>
        <v>8.5990755317068832E-2</v>
      </c>
      <c r="AM2330" s="1">
        <f t="shared" si="258"/>
        <v>7.0119058248819713E-2</v>
      </c>
      <c r="AN2330" s="1">
        <f t="shared" si="259"/>
        <v>0.184322516556292</v>
      </c>
    </row>
    <row r="2331" spans="31:40" ht="15" customHeight="1" x14ac:dyDescent="0.15">
      <c r="AE2331" s="1">
        <f>IF(COUNTIF(AE$2:AE2330,AE2330)=AE2330,AE2330-1,AE2330)</f>
        <v>74</v>
      </c>
      <c r="AF2331" s="6">
        <f t="shared" si="256"/>
        <v>0.26000000000000006</v>
      </c>
      <c r="AG2331" s="7">
        <f t="shared" si="257"/>
        <v>0.54000000000000026</v>
      </c>
      <c r="AH2331" s="8">
        <f t="shared" si="253"/>
        <v>0.19999999999999973</v>
      </c>
      <c r="AJ2331" s="4">
        <f t="shared" si="254"/>
        <v>0.19399999999999998</v>
      </c>
      <c r="AK2331" s="4">
        <f t="shared" si="255"/>
        <v>8.6284181632556509E-2</v>
      </c>
      <c r="AM2331" s="1">
        <f t="shared" si="258"/>
        <v>7.0149178119201502E-2</v>
      </c>
      <c r="AN2331" s="1">
        <f t="shared" si="259"/>
        <v>0.18438021523178866</v>
      </c>
    </row>
    <row r="2332" spans="31:40" ht="15" customHeight="1" x14ac:dyDescent="0.15">
      <c r="AE2332" s="1">
        <f>IF(COUNTIF(AE$2:AE2331,AE2331)=AE2331,AE2331-1,AE2331)</f>
        <v>74</v>
      </c>
      <c r="AF2332" s="6">
        <f t="shared" si="256"/>
        <v>0.26000000000000006</v>
      </c>
      <c r="AG2332" s="7">
        <f t="shared" si="257"/>
        <v>0.55000000000000027</v>
      </c>
      <c r="AH2332" s="8">
        <f t="shared" si="253"/>
        <v>0.18999999999999972</v>
      </c>
      <c r="AJ2332" s="4">
        <f t="shared" si="254"/>
        <v>0.19299999999999998</v>
      </c>
      <c r="AK2332" s="4">
        <f t="shared" si="255"/>
        <v>8.661091155275992E-2</v>
      </c>
      <c r="AM2332" s="1">
        <f t="shared" si="258"/>
        <v>7.0179297989583292E-2</v>
      </c>
      <c r="AN2332" s="1">
        <f t="shared" si="259"/>
        <v>0.18443791390728537</v>
      </c>
    </row>
    <row r="2333" spans="31:40" ht="15" customHeight="1" x14ac:dyDescent="0.15">
      <c r="AE2333" s="1">
        <f>IF(COUNTIF(AE$2:AE2332,AE2332)=AE2332,AE2332-1,AE2332)</f>
        <v>74</v>
      </c>
      <c r="AF2333" s="6">
        <f t="shared" si="256"/>
        <v>0.26000000000000006</v>
      </c>
      <c r="AG2333" s="7">
        <f t="shared" si="257"/>
        <v>0.56000000000000028</v>
      </c>
      <c r="AH2333" s="8">
        <f t="shared" si="253"/>
        <v>0.17999999999999972</v>
      </c>
      <c r="AJ2333" s="4">
        <f t="shared" si="254"/>
        <v>0.19199999999999998</v>
      </c>
      <c r="AK2333" s="4">
        <f t="shared" si="255"/>
        <v>8.6970569734824685E-2</v>
      </c>
      <c r="AM2333" s="1">
        <f t="shared" si="258"/>
        <v>7.0209417859965081E-2</v>
      </c>
      <c r="AN2333" s="1">
        <f t="shared" si="259"/>
        <v>0.18449561258278202</v>
      </c>
    </row>
    <row r="2334" spans="31:40" ht="15" customHeight="1" x14ac:dyDescent="0.15">
      <c r="AE2334" s="1">
        <f>IF(COUNTIF(AE$2:AE2333,AE2333)=AE2333,AE2333-1,AE2333)</f>
        <v>74</v>
      </c>
      <c r="AF2334" s="6">
        <f t="shared" si="256"/>
        <v>0.26000000000000006</v>
      </c>
      <c r="AG2334" s="7">
        <f t="shared" si="257"/>
        <v>0.57000000000000028</v>
      </c>
      <c r="AH2334" s="8">
        <f t="shared" si="253"/>
        <v>0.16999999999999971</v>
      </c>
      <c r="AJ2334" s="4">
        <f t="shared" si="254"/>
        <v>0.19099999999999998</v>
      </c>
      <c r="AK2334" s="4">
        <f t="shared" si="255"/>
        <v>8.7362749498856793E-2</v>
      </c>
      <c r="AM2334" s="1">
        <f t="shared" si="258"/>
        <v>7.0239537730346871E-2</v>
      </c>
      <c r="AN2334" s="1">
        <f t="shared" si="259"/>
        <v>0.18455331125827873</v>
      </c>
    </row>
    <row r="2335" spans="31:40" ht="15" customHeight="1" x14ac:dyDescent="0.15">
      <c r="AE2335" s="1">
        <f>IF(COUNTIF(AE$2:AE2334,AE2334)=AE2334,AE2334-1,AE2334)</f>
        <v>74</v>
      </c>
      <c r="AF2335" s="6">
        <f t="shared" si="256"/>
        <v>0.26000000000000006</v>
      </c>
      <c r="AG2335" s="7">
        <f t="shared" si="257"/>
        <v>0.58000000000000029</v>
      </c>
      <c r="AH2335" s="8">
        <f t="shared" si="253"/>
        <v>0.1599999999999997</v>
      </c>
      <c r="AJ2335" s="4">
        <f t="shared" si="254"/>
        <v>0.18999999999999997</v>
      </c>
      <c r="AK2335" s="4">
        <f t="shared" si="255"/>
        <v>8.7787014985133208E-2</v>
      </c>
      <c r="AM2335" s="1">
        <f t="shared" si="258"/>
        <v>7.0269657600728661E-2</v>
      </c>
      <c r="AN2335" s="1">
        <f t="shared" si="259"/>
        <v>0.18461100993377538</v>
      </c>
    </row>
    <row r="2336" spans="31:40" ht="15" customHeight="1" x14ac:dyDescent="0.15">
      <c r="AE2336" s="1">
        <f>IF(COUNTIF(AE$2:AE2335,AE2335)=AE2335,AE2335-1,AE2335)</f>
        <v>74</v>
      </c>
      <c r="AF2336" s="6">
        <f t="shared" si="256"/>
        <v>0.26000000000000006</v>
      </c>
      <c r="AG2336" s="7">
        <f t="shared" si="257"/>
        <v>0.5900000000000003</v>
      </c>
      <c r="AH2336" s="8">
        <f t="shared" si="253"/>
        <v>0.14999999999999969</v>
      </c>
      <c r="AJ2336" s="4">
        <f t="shared" si="254"/>
        <v>0.18899999999999997</v>
      </c>
      <c r="AK2336" s="4">
        <f t="shared" si="255"/>
        <v>8.8242903397383762E-2</v>
      </c>
      <c r="AM2336" s="1">
        <f t="shared" si="258"/>
        <v>7.029977747111045E-2</v>
      </c>
      <c r="AN2336" s="1">
        <f t="shared" si="259"/>
        <v>0.18466870860927204</v>
      </c>
    </row>
    <row r="2337" spans="31:40" ht="15" customHeight="1" x14ac:dyDescent="0.15">
      <c r="AE2337" s="1">
        <f>IF(COUNTIF(AE$2:AE2336,AE2336)=AE2336,AE2336-1,AE2336)</f>
        <v>74</v>
      </c>
      <c r="AF2337" s="6">
        <f t="shared" si="256"/>
        <v>0.26000000000000006</v>
      </c>
      <c r="AG2337" s="7">
        <f t="shared" si="257"/>
        <v>0.60000000000000031</v>
      </c>
      <c r="AH2337" s="8">
        <f t="shared" si="253"/>
        <v>0.13999999999999968</v>
      </c>
      <c r="AJ2337" s="4">
        <f t="shared" si="254"/>
        <v>0.18799999999999997</v>
      </c>
      <c r="AK2337" s="4">
        <f t="shared" si="255"/>
        <v>8.8729927307532513E-2</v>
      </c>
      <c r="AM2337" s="1">
        <f t="shared" si="258"/>
        <v>7.032989734149224E-2</v>
      </c>
      <c r="AN2337" s="1">
        <f t="shared" si="259"/>
        <v>0.18472640728476875</v>
      </c>
    </row>
    <row r="2338" spans="31:40" ht="15" customHeight="1" x14ac:dyDescent="0.15">
      <c r="AE2338" s="1">
        <f>IF(COUNTIF(AE$2:AE2337,AE2337)=AE2337,AE2337-1,AE2337)</f>
        <v>74</v>
      </c>
      <c r="AF2338" s="6">
        <f t="shared" si="256"/>
        <v>0.26000000000000006</v>
      </c>
      <c r="AG2338" s="7">
        <f t="shared" si="257"/>
        <v>0.61000000000000032</v>
      </c>
      <c r="AH2338" s="8">
        <f t="shared" si="253"/>
        <v>0.12999999999999967</v>
      </c>
      <c r="AJ2338" s="4">
        <f t="shared" si="254"/>
        <v>0.18699999999999997</v>
      </c>
      <c r="AK2338" s="4">
        <f t="shared" si="255"/>
        <v>8.9247576997921935E-2</v>
      </c>
      <c r="AM2338" s="1">
        <f t="shared" si="258"/>
        <v>7.0360017211874029E-2</v>
      </c>
      <c r="AN2338" s="1">
        <f t="shared" si="259"/>
        <v>0.1847841059602654</v>
      </c>
    </row>
    <row r="2339" spans="31:40" ht="15" customHeight="1" x14ac:dyDescent="0.15">
      <c r="AE2339" s="1">
        <f>IF(COUNTIF(AE$2:AE2338,AE2338)=AE2338,AE2338-1,AE2338)</f>
        <v>74</v>
      </c>
      <c r="AF2339" s="6">
        <f t="shared" si="256"/>
        <v>0.26000000000000006</v>
      </c>
      <c r="AG2339" s="7">
        <f t="shared" si="257"/>
        <v>0.62000000000000033</v>
      </c>
      <c r="AH2339" s="8">
        <f t="shared" si="253"/>
        <v>0.11999999999999966</v>
      </c>
      <c r="AJ2339" s="4">
        <f t="shared" si="254"/>
        <v>0.18599999999999997</v>
      </c>
      <c r="AK2339" s="4">
        <f t="shared" si="255"/>
        <v>8.9795322818062212E-2</v>
      </c>
      <c r="AM2339" s="1">
        <f t="shared" si="258"/>
        <v>7.0390137082255819E-2</v>
      </c>
      <c r="AN2339" s="1">
        <f t="shared" si="259"/>
        <v>0.18484180463576211</v>
      </c>
    </row>
    <row r="2340" spans="31:40" ht="15" customHeight="1" x14ac:dyDescent="0.15">
      <c r="AE2340" s="1">
        <f>IF(COUNTIF(AE$2:AE2339,AE2339)=AE2339,AE2339-1,AE2339)</f>
        <v>74</v>
      </c>
      <c r="AF2340" s="6">
        <f t="shared" si="256"/>
        <v>0.26000000000000006</v>
      </c>
      <c r="AG2340" s="7">
        <f t="shared" si="257"/>
        <v>0.63000000000000034</v>
      </c>
      <c r="AH2340" s="8">
        <f t="shared" si="253"/>
        <v>0.10999999999999965</v>
      </c>
      <c r="AJ2340" s="4">
        <f t="shared" si="254"/>
        <v>0.18499999999999997</v>
      </c>
      <c r="AK2340" s="4">
        <f t="shared" si="255"/>
        <v>9.0372617534295221E-2</v>
      </c>
      <c r="AM2340" s="1">
        <f t="shared" si="258"/>
        <v>7.0420256952637608E-2</v>
      </c>
      <c r="AN2340" s="1">
        <f t="shared" si="259"/>
        <v>0.18489950331125876</v>
      </c>
    </row>
    <row r="2341" spans="31:40" ht="15" customHeight="1" x14ac:dyDescent="0.15">
      <c r="AE2341" s="1">
        <f>IF(COUNTIF(AE$2:AE2340,AE2340)=AE2340,AE2340-1,AE2340)</f>
        <v>74</v>
      </c>
      <c r="AF2341" s="6">
        <f t="shared" si="256"/>
        <v>0.26000000000000006</v>
      </c>
      <c r="AG2341" s="7">
        <f t="shared" si="257"/>
        <v>0.64000000000000035</v>
      </c>
      <c r="AH2341" s="8">
        <f t="shared" si="253"/>
        <v>9.9999999999999645E-2</v>
      </c>
      <c r="AJ2341" s="4">
        <f t="shared" si="254"/>
        <v>0.18399999999999997</v>
      </c>
      <c r="AK2341" s="4">
        <f t="shared" si="255"/>
        <v>9.0978898652379861E-2</v>
      </c>
      <c r="AM2341" s="1">
        <f t="shared" si="258"/>
        <v>7.0450376823019398E-2</v>
      </c>
      <c r="AN2341" s="1">
        <f t="shared" si="259"/>
        <v>0.18495720198675547</v>
      </c>
    </row>
    <row r="2342" spans="31:40" ht="15" customHeight="1" x14ac:dyDescent="0.15">
      <c r="AE2342" s="1">
        <f>IF(COUNTIF(AE$2:AE2341,AE2341)=AE2341,AE2341-1,AE2341)</f>
        <v>74</v>
      </c>
      <c r="AF2342" s="6">
        <f t="shared" si="256"/>
        <v>0.26000000000000006</v>
      </c>
      <c r="AG2342" s="7">
        <f t="shared" si="257"/>
        <v>0.65000000000000036</v>
      </c>
      <c r="AH2342" s="8">
        <f t="shared" si="253"/>
        <v>8.9999999999999636E-2</v>
      </c>
      <c r="AJ2342" s="4">
        <f t="shared" si="254"/>
        <v>0.18299999999999997</v>
      </c>
      <c r="AK2342" s="4">
        <f t="shared" si="255"/>
        <v>9.1613590694830882E-2</v>
      </c>
      <c r="AM2342" s="1">
        <f t="shared" si="258"/>
        <v>7.0480496693401187E-2</v>
      </c>
      <c r="AN2342" s="1">
        <f t="shared" si="259"/>
        <v>0.18501490066225212</v>
      </c>
    </row>
    <row r="2343" spans="31:40" ht="15" customHeight="1" x14ac:dyDescent="0.15">
      <c r="AE2343" s="1">
        <f>IF(COUNTIF(AE$2:AE2342,AE2342)=AE2342,AE2342-1,AE2342)</f>
        <v>74</v>
      </c>
      <c r="AF2343" s="6">
        <f t="shared" si="256"/>
        <v>0.26000000000000006</v>
      </c>
      <c r="AG2343" s="7">
        <f t="shared" si="257"/>
        <v>0.66000000000000036</v>
      </c>
      <c r="AH2343" s="8">
        <f t="shared" si="253"/>
        <v>7.9999999999999627E-2</v>
      </c>
      <c r="AJ2343" s="4">
        <f t="shared" si="254"/>
        <v>0.18199999999999997</v>
      </c>
      <c r="AK2343" s="4">
        <f t="shared" si="255"/>
        <v>9.2276107416817313E-2</v>
      </c>
      <c r="AM2343" s="1">
        <f t="shared" si="258"/>
        <v>7.0510616563782977E-2</v>
      </c>
      <c r="AN2343" s="1">
        <f t="shared" si="259"/>
        <v>0.18507259933774878</v>
      </c>
    </row>
    <row r="2344" spans="31:40" ht="15" customHeight="1" x14ac:dyDescent="0.15">
      <c r="AE2344" s="1">
        <f>IF(COUNTIF(AE$2:AE2343,AE2343)=AE2343,AE2343-1,AE2343)</f>
        <v>74</v>
      </c>
      <c r="AF2344" s="6">
        <f t="shared" si="256"/>
        <v>0.26000000000000006</v>
      </c>
      <c r="AG2344" s="7">
        <f t="shared" si="257"/>
        <v>0.67000000000000037</v>
      </c>
      <c r="AH2344" s="8">
        <f t="shared" si="253"/>
        <v>6.9999999999999618E-2</v>
      </c>
      <c r="AJ2344" s="4">
        <f t="shared" si="254"/>
        <v>0.18099999999999997</v>
      </c>
      <c r="AK2344" s="4">
        <f t="shared" si="255"/>
        <v>9.296585394648943E-2</v>
      </c>
      <c r="AM2344" s="1">
        <f t="shared" si="258"/>
        <v>7.0540736434164766E-2</v>
      </c>
      <c r="AN2344" s="1">
        <f t="shared" si="259"/>
        <v>0.18513029801324549</v>
      </c>
    </row>
    <row r="2345" spans="31:40" ht="15" customHeight="1" x14ac:dyDescent="0.15">
      <c r="AE2345" s="1">
        <f>IF(COUNTIF(AE$2:AE2344,AE2344)=AE2344,AE2344-1,AE2344)</f>
        <v>74</v>
      </c>
      <c r="AF2345" s="6">
        <f t="shared" si="256"/>
        <v>0.26000000000000006</v>
      </c>
      <c r="AG2345" s="7">
        <f t="shared" si="257"/>
        <v>0.68000000000000038</v>
      </c>
      <c r="AH2345" s="8">
        <f t="shared" si="253"/>
        <v>5.9999999999999609E-2</v>
      </c>
      <c r="AJ2345" s="4">
        <f t="shared" si="254"/>
        <v>0.17999999999999997</v>
      </c>
      <c r="AK2345" s="4">
        <f t="shared" si="255"/>
        <v>9.368222883770437E-2</v>
      </c>
      <c r="AM2345" s="1">
        <f t="shared" si="258"/>
        <v>7.0570856304546556E-2</v>
      </c>
      <c r="AN2345" s="1">
        <f t="shared" si="259"/>
        <v>0.18518799668874214</v>
      </c>
    </row>
    <row r="2346" spans="31:40" ht="15" customHeight="1" x14ac:dyDescent="0.15">
      <c r="AE2346" s="1">
        <f>IF(COUNTIF(AE$2:AE2345,AE2345)=AE2345,AE2345-1,AE2345)</f>
        <v>74</v>
      </c>
      <c r="AF2346" s="6">
        <f t="shared" si="256"/>
        <v>0.26000000000000006</v>
      </c>
      <c r="AG2346" s="7">
        <f t="shared" si="257"/>
        <v>0.69000000000000039</v>
      </c>
      <c r="AH2346" s="8">
        <f t="shared" si="253"/>
        <v>4.99999999999996E-2</v>
      </c>
      <c r="AJ2346" s="4">
        <f t="shared" si="254"/>
        <v>0.17899999999999996</v>
      </c>
      <c r="AK2346" s="4">
        <f t="shared" si="255"/>
        <v>9.4424626025205974E-2</v>
      </c>
      <c r="AM2346" s="1">
        <f t="shared" si="258"/>
        <v>7.0600976174928345E-2</v>
      </c>
      <c r="AN2346" s="1">
        <f t="shared" si="259"/>
        <v>0.18524569536423885</v>
      </c>
    </row>
    <row r="2347" spans="31:40" ht="15" customHeight="1" x14ac:dyDescent="0.15">
      <c r="AE2347" s="1">
        <f>IF(COUNTIF(AE$2:AE2346,AE2346)=AE2346,AE2346-1,AE2346)</f>
        <v>74</v>
      </c>
      <c r="AF2347" s="6">
        <f t="shared" si="256"/>
        <v>0.26000000000000006</v>
      </c>
      <c r="AG2347" s="7">
        <f t="shared" si="257"/>
        <v>0.7000000000000004</v>
      </c>
      <c r="AH2347" s="8">
        <f t="shared" si="253"/>
        <v>3.9999999999999591E-2</v>
      </c>
      <c r="AJ2347" s="4">
        <f t="shared" si="254"/>
        <v>0.17799999999999996</v>
      </c>
      <c r="AK2347" s="4">
        <f t="shared" si="255"/>
        <v>9.5192436674349332E-2</v>
      </c>
      <c r="AM2347" s="1">
        <f t="shared" si="258"/>
        <v>7.0631096045310135E-2</v>
      </c>
      <c r="AN2347" s="1">
        <f t="shared" si="259"/>
        <v>0.1853033940397355</v>
      </c>
    </row>
    <row r="2348" spans="31:40" ht="15" customHeight="1" x14ac:dyDescent="0.15">
      <c r="AE2348" s="1">
        <f>IF(COUNTIF(AE$2:AE2347,AE2347)=AE2347,AE2347-1,AE2347)</f>
        <v>74</v>
      </c>
      <c r="AF2348" s="6">
        <f t="shared" si="256"/>
        <v>0.26000000000000006</v>
      </c>
      <c r="AG2348" s="7">
        <f t="shared" si="257"/>
        <v>0.71000000000000041</v>
      </c>
      <c r="AH2348" s="8">
        <f t="shared" si="253"/>
        <v>2.9999999999999583E-2</v>
      </c>
      <c r="AJ2348" s="4">
        <f t="shared" si="254"/>
        <v>0.17699999999999996</v>
      </c>
      <c r="AK2348" s="4">
        <f t="shared" si="255"/>
        <v>9.5985050919401016E-2</v>
      </c>
      <c r="AM2348" s="1">
        <f t="shared" si="258"/>
        <v>7.0661215915691925E-2</v>
      </c>
      <c r="AN2348" s="1">
        <f t="shared" si="259"/>
        <v>0.18536109271523221</v>
      </c>
    </row>
    <row r="2349" spans="31:40" ht="15" customHeight="1" x14ac:dyDescent="0.15">
      <c r="AE2349" s="1">
        <f>IF(COUNTIF(AE$2:AE2348,AE2348)=AE2348,AE2348-1,AE2348)</f>
        <v>74</v>
      </c>
      <c r="AF2349" s="6">
        <f t="shared" si="256"/>
        <v>0.26000000000000006</v>
      </c>
      <c r="AG2349" s="7">
        <f t="shared" si="257"/>
        <v>0.72000000000000042</v>
      </c>
      <c r="AH2349" s="8">
        <f t="shared" si="253"/>
        <v>1.9999999999999574E-2</v>
      </c>
      <c r="AJ2349" s="4">
        <f t="shared" si="254"/>
        <v>0.17599999999999996</v>
      </c>
      <c r="AK2349" s="4">
        <f t="shared" si="255"/>
        <v>9.6801859486272318E-2</v>
      </c>
      <c r="AM2349" s="1">
        <f t="shared" si="258"/>
        <v>7.0691335786073714E-2</v>
      </c>
      <c r="AN2349" s="1">
        <f t="shared" si="259"/>
        <v>0.18541879139072887</v>
      </c>
    </row>
    <row r="2350" spans="31:40" ht="15" customHeight="1" x14ac:dyDescent="0.15">
      <c r="AE2350" s="1">
        <f>IF(COUNTIF(AE$2:AE2349,AE2349)=AE2349,AE2349-1,AE2349)</f>
        <v>74</v>
      </c>
      <c r="AF2350" s="6">
        <f t="shared" si="256"/>
        <v>0.26000000000000006</v>
      </c>
      <c r="AG2350" s="7">
        <f t="shared" si="257"/>
        <v>0.73000000000000043</v>
      </c>
      <c r="AH2350" s="8">
        <f t="shared" si="253"/>
        <v>9.9999999999995648E-3</v>
      </c>
      <c r="AJ2350" s="4">
        <f t="shared" si="254"/>
        <v>0.17499999999999996</v>
      </c>
      <c r="AK2350" s="4">
        <f t="shared" si="255"/>
        <v>9.764225519722497E-2</v>
      </c>
      <c r="AM2350" s="1">
        <f t="shared" si="258"/>
        <v>7.0721455656455504E-2</v>
      </c>
      <c r="AN2350" s="1">
        <f t="shared" si="259"/>
        <v>0.18547649006622557</v>
      </c>
    </row>
    <row r="2351" spans="31:40" ht="15" customHeight="1" x14ac:dyDescent="0.15">
      <c r="AE2351" s="1">
        <f>IF(COUNTIF(AE$2:AE2350,AE2350)=AE2350,AE2350-1,AE2350)</f>
        <v>73</v>
      </c>
      <c r="AF2351" s="6">
        <f t="shared" si="256"/>
        <v>0.27000000000000007</v>
      </c>
      <c r="AG2351" s="7">
        <f t="shared" si="257"/>
        <v>0</v>
      </c>
      <c r="AH2351" s="8">
        <f t="shared" si="253"/>
        <v>0.73</v>
      </c>
      <c r="AJ2351" s="4">
        <f t="shared" si="254"/>
        <v>0.246</v>
      </c>
      <c r="AK2351" s="4">
        <f t="shared" si="255"/>
        <v>0.11370949828400438</v>
      </c>
      <c r="AM2351" s="1">
        <f t="shared" si="258"/>
        <v>7.0751575526837293E-2</v>
      </c>
      <c r="AN2351" s="1">
        <f t="shared" si="259"/>
        <v>0.18553418874172223</v>
      </c>
    </row>
    <row r="2352" spans="31:40" ht="15" customHeight="1" x14ac:dyDescent="0.15">
      <c r="AE2352" s="1">
        <f>IF(COUNTIF(AE$2:AE2351,AE2351)=AE2351,AE2351-1,AE2351)</f>
        <v>73</v>
      </c>
      <c r="AF2352" s="6">
        <f t="shared" si="256"/>
        <v>0.27000000000000007</v>
      </c>
      <c r="AG2352" s="7">
        <f t="shared" si="257"/>
        <v>0.01</v>
      </c>
      <c r="AH2352" s="8">
        <f t="shared" si="253"/>
        <v>0.72</v>
      </c>
      <c r="AJ2352" s="4">
        <f t="shared" si="254"/>
        <v>0.245</v>
      </c>
      <c r="AK2352" s="4">
        <f t="shared" si="255"/>
        <v>0.11256038379465486</v>
      </c>
      <c r="AM2352" s="1">
        <f t="shared" si="258"/>
        <v>7.0781695397219083E-2</v>
      </c>
      <c r="AN2352" s="1">
        <f t="shared" si="259"/>
        <v>0.18559188741721888</v>
      </c>
    </row>
    <row r="2353" spans="31:40" ht="15" customHeight="1" x14ac:dyDescent="0.15">
      <c r="AE2353" s="1">
        <f>IF(COUNTIF(AE$2:AE2352,AE2352)=AE2352,AE2352-1,AE2352)</f>
        <v>73</v>
      </c>
      <c r="AF2353" s="6">
        <f t="shared" si="256"/>
        <v>0.27000000000000007</v>
      </c>
      <c r="AG2353" s="7">
        <f t="shared" si="257"/>
        <v>0.02</v>
      </c>
      <c r="AH2353" s="8">
        <f t="shared" si="253"/>
        <v>0.71</v>
      </c>
      <c r="AJ2353" s="4">
        <f t="shared" si="254"/>
        <v>0.24399999999999999</v>
      </c>
      <c r="AK2353" s="4">
        <f t="shared" si="255"/>
        <v>0.11142607414784028</v>
      </c>
      <c r="AM2353" s="1">
        <f t="shared" si="258"/>
        <v>7.0811815267600872E-2</v>
      </c>
      <c r="AN2353" s="1">
        <f t="shared" si="259"/>
        <v>0.18564958609271559</v>
      </c>
    </row>
    <row r="2354" spans="31:40" ht="15" customHeight="1" x14ac:dyDescent="0.15">
      <c r="AE2354" s="1">
        <f>IF(COUNTIF(AE$2:AE2353,AE2353)=AE2353,AE2353-1,AE2353)</f>
        <v>73</v>
      </c>
      <c r="AF2354" s="6">
        <f t="shared" si="256"/>
        <v>0.27000000000000007</v>
      </c>
      <c r="AG2354" s="7">
        <f t="shared" si="257"/>
        <v>0.03</v>
      </c>
      <c r="AH2354" s="8">
        <f t="shared" si="253"/>
        <v>0.7</v>
      </c>
      <c r="AJ2354" s="4">
        <f t="shared" si="254"/>
        <v>0.24299999999999999</v>
      </c>
      <c r="AK2354" s="4">
        <f t="shared" si="255"/>
        <v>0.11030702606815217</v>
      </c>
      <c r="AM2354" s="1">
        <f t="shared" si="258"/>
        <v>7.0841935137982662E-2</v>
      </c>
      <c r="AN2354" s="1">
        <f t="shared" si="259"/>
        <v>0.18570728476821224</v>
      </c>
    </row>
    <row r="2355" spans="31:40" ht="15" customHeight="1" x14ac:dyDescent="0.15">
      <c r="AE2355" s="1">
        <f>IF(COUNTIF(AE$2:AE2354,AE2354)=AE2354,AE2354-1,AE2354)</f>
        <v>73</v>
      </c>
      <c r="AF2355" s="6">
        <f t="shared" si="256"/>
        <v>0.27000000000000007</v>
      </c>
      <c r="AG2355" s="7">
        <f t="shared" si="257"/>
        <v>0.04</v>
      </c>
      <c r="AH2355" s="8">
        <f t="shared" si="253"/>
        <v>0.69</v>
      </c>
      <c r="AJ2355" s="4">
        <f t="shared" si="254"/>
        <v>0.24199999999999999</v>
      </c>
      <c r="AK2355" s="4">
        <f t="shared" si="255"/>
        <v>0.10920370872822954</v>
      </c>
      <c r="AM2355" s="1">
        <f t="shared" si="258"/>
        <v>7.0872055008364451E-2</v>
      </c>
      <c r="AN2355" s="1">
        <f t="shared" si="259"/>
        <v>0.18576498344370895</v>
      </c>
    </row>
    <row r="2356" spans="31:40" ht="15" customHeight="1" x14ac:dyDescent="0.15">
      <c r="AE2356" s="1">
        <f>IF(COUNTIF(AE$2:AE2355,AE2355)=AE2355,AE2355-1,AE2355)</f>
        <v>73</v>
      </c>
      <c r="AF2356" s="6">
        <f t="shared" si="256"/>
        <v>0.27000000000000007</v>
      </c>
      <c r="AG2356" s="7">
        <f t="shared" si="257"/>
        <v>0.05</v>
      </c>
      <c r="AH2356" s="8">
        <f t="shared" si="253"/>
        <v>0.67999999999999994</v>
      </c>
      <c r="AJ2356" s="4">
        <f t="shared" si="254"/>
        <v>0.24099999999999999</v>
      </c>
      <c r="AK2356" s="4">
        <f t="shared" si="255"/>
        <v>0.10811660372024272</v>
      </c>
      <c r="AM2356" s="1">
        <f t="shared" si="258"/>
        <v>7.0902174878746241E-2</v>
      </c>
      <c r="AN2356" s="1">
        <f t="shared" si="259"/>
        <v>0.18582268211920561</v>
      </c>
    </row>
    <row r="2357" spans="31:40" ht="15" customHeight="1" x14ac:dyDescent="0.15">
      <c r="AE2357" s="1">
        <f>IF(COUNTIF(AE$2:AE2356,AE2356)=AE2356,AE2356-1,AE2356)</f>
        <v>73</v>
      </c>
      <c r="AF2357" s="6">
        <f t="shared" si="256"/>
        <v>0.27000000000000007</v>
      </c>
      <c r="AG2357" s="7">
        <f t="shared" si="257"/>
        <v>6.0000000000000005E-2</v>
      </c>
      <c r="AH2357" s="8">
        <f t="shared" si="253"/>
        <v>0.66999999999999993</v>
      </c>
      <c r="AJ2357" s="4">
        <f t="shared" si="254"/>
        <v>0.24</v>
      </c>
      <c r="AK2357" s="4">
        <f t="shared" si="255"/>
        <v>0.10704620497710322</v>
      </c>
      <c r="AM2357" s="1">
        <f t="shared" si="258"/>
        <v>7.093229474912803E-2</v>
      </c>
      <c r="AN2357" s="1">
        <f t="shared" si="259"/>
        <v>0.18588038079470232</v>
      </c>
    </row>
    <row r="2358" spans="31:40" ht="15" customHeight="1" x14ac:dyDescent="0.15">
      <c r="AE2358" s="1">
        <f>IF(COUNTIF(AE$2:AE2357,AE2357)=AE2357,AE2357-1,AE2357)</f>
        <v>73</v>
      </c>
      <c r="AF2358" s="6">
        <f t="shared" si="256"/>
        <v>0.27000000000000007</v>
      </c>
      <c r="AG2358" s="7">
        <f t="shared" si="257"/>
        <v>7.0000000000000007E-2</v>
      </c>
      <c r="AH2358" s="8">
        <f t="shared" si="253"/>
        <v>0.65999999999999992</v>
      </c>
      <c r="AJ2358" s="4">
        <f t="shared" si="254"/>
        <v>0.23899999999999999</v>
      </c>
      <c r="AK2358" s="4">
        <f t="shared" si="255"/>
        <v>0.10599301863802162</v>
      </c>
      <c r="AM2358" s="1">
        <f t="shared" si="258"/>
        <v>7.096241461950982E-2</v>
      </c>
      <c r="AN2358" s="1">
        <f t="shared" si="259"/>
        <v>0.18593807947019897</v>
      </c>
    </row>
    <row r="2359" spans="31:40" ht="15" customHeight="1" x14ac:dyDescent="0.15">
      <c r="AE2359" s="1">
        <f>IF(COUNTIF(AE$2:AE2358,AE2358)=AE2358,AE2358-1,AE2358)</f>
        <v>73</v>
      </c>
      <c r="AF2359" s="6">
        <f t="shared" si="256"/>
        <v>0.27000000000000007</v>
      </c>
      <c r="AG2359" s="7">
        <f t="shared" si="257"/>
        <v>0.08</v>
      </c>
      <c r="AH2359" s="8">
        <f t="shared" si="253"/>
        <v>0.65</v>
      </c>
      <c r="AJ2359" s="4">
        <f t="shared" si="254"/>
        <v>0.23800000000000002</v>
      </c>
      <c r="AK2359" s="4">
        <f t="shared" si="255"/>
        <v>0.10495756285280257</v>
      </c>
      <c r="AM2359" s="1">
        <f t="shared" si="258"/>
        <v>7.0992534489891609E-2</v>
      </c>
      <c r="AN2359" s="1">
        <f t="shared" si="259"/>
        <v>0.18599577814569562</v>
      </c>
    </row>
    <row r="2360" spans="31:40" ht="15" customHeight="1" x14ac:dyDescent="0.15">
      <c r="AE2360" s="1">
        <f>IF(COUNTIF(AE$2:AE2359,AE2359)=AE2359,AE2359-1,AE2359)</f>
        <v>73</v>
      </c>
      <c r="AF2360" s="6">
        <f t="shared" si="256"/>
        <v>0.27000000000000007</v>
      </c>
      <c r="AG2360" s="7">
        <f t="shared" si="257"/>
        <v>0.09</v>
      </c>
      <c r="AH2360" s="8">
        <f t="shared" si="253"/>
        <v>0.64</v>
      </c>
      <c r="AJ2360" s="4">
        <f t="shared" si="254"/>
        <v>0.23700000000000002</v>
      </c>
      <c r="AK2360" s="4">
        <f t="shared" si="255"/>
        <v>0.10394036751907318</v>
      </c>
      <c r="AM2360" s="1">
        <f t="shared" si="258"/>
        <v>7.1022654360273399E-2</v>
      </c>
      <c r="AN2360" s="1">
        <f t="shared" si="259"/>
        <v>0.18605347682119233</v>
      </c>
    </row>
    <row r="2361" spans="31:40" ht="15" customHeight="1" x14ac:dyDescent="0.15">
      <c r="AE2361" s="1">
        <f>IF(COUNTIF(AE$2:AE2360,AE2360)=AE2360,AE2360-1,AE2360)</f>
        <v>73</v>
      </c>
      <c r="AF2361" s="6">
        <f t="shared" si="256"/>
        <v>0.27000000000000007</v>
      </c>
      <c r="AG2361" s="7">
        <f t="shared" si="257"/>
        <v>9.9999999999999992E-2</v>
      </c>
      <c r="AH2361" s="8">
        <f t="shared" si="253"/>
        <v>0.63</v>
      </c>
      <c r="AJ2361" s="4">
        <f t="shared" si="254"/>
        <v>0.23600000000000002</v>
      </c>
      <c r="AK2361" s="4">
        <f t="shared" si="255"/>
        <v>0.10294197394649085</v>
      </c>
      <c r="AM2361" s="1">
        <f t="shared" si="258"/>
        <v>7.1052774230655188E-2</v>
      </c>
      <c r="AN2361" s="1">
        <f t="shared" si="259"/>
        <v>0.18611117549668899</v>
      </c>
    </row>
    <row r="2362" spans="31:40" ht="15" customHeight="1" x14ac:dyDescent="0.15">
      <c r="AE2362" s="1">
        <f>IF(COUNTIF(AE$2:AE2361,AE2361)=AE2361,AE2361-1,AE2361)</f>
        <v>73</v>
      </c>
      <c r="AF2362" s="6">
        <f t="shared" si="256"/>
        <v>0.27000000000000007</v>
      </c>
      <c r="AG2362" s="7">
        <f t="shared" si="257"/>
        <v>0.10999999999999999</v>
      </c>
      <c r="AH2362" s="8">
        <f t="shared" si="253"/>
        <v>0.62</v>
      </c>
      <c r="AJ2362" s="4">
        <f t="shared" si="254"/>
        <v>0.23500000000000001</v>
      </c>
      <c r="AK2362" s="4">
        <f t="shared" si="255"/>
        <v>0.10196293444188433</v>
      </c>
      <c r="AM2362" s="1">
        <f t="shared" si="258"/>
        <v>7.1082894101036978E-2</v>
      </c>
      <c r="AN2362" s="1">
        <f t="shared" si="259"/>
        <v>0.18616887417218569</v>
      </c>
    </row>
    <row r="2363" spans="31:40" ht="15" customHeight="1" x14ac:dyDescent="0.15">
      <c r="AE2363" s="1">
        <f>IF(COUNTIF(AE$2:AE2362,AE2362)=AE2362,AE2362-1,AE2362)</f>
        <v>73</v>
      </c>
      <c r="AF2363" s="6">
        <f t="shared" si="256"/>
        <v>0.27000000000000007</v>
      </c>
      <c r="AG2363" s="7">
        <f t="shared" si="257"/>
        <v>0.11999999999999998</v>
      </c>
      <c r="AH2363" s="8">
        <f t="shared" si="253"/>
        <v>0.61</v>
      </c>
      <c r="AJ2363" s="4">
        <f t="shared" si="254"/>
        <v>0.23399999999999999</v>
      </c>
      <c r="AK2363" s="4">
        <f t="shared" si="255"/>
        <v>0.10100381180925797</v>
      </c>
      <c r="AM2363" s="1">
        <f t="shared" si="258"/>
        <v>7.1113013971418768E-2</v>
      </c>
      <c r="AN2363" s="1">
        <f t="shared" si="259"/>
        <v>0.18622657284768235</v>
      </c>
    </row>
    <row r="2364" spans="31:40" ht="15" customHeight="1" x14ac:dyDescent="0.15">
      <c r="AE2364" s="1">
        <f>IF(COUNTIF(AE$2:AE2363,AE2363)=AE2363,AE2363-1,AE2363)</f>
        <v>73</v>
      </c>
      <c r="AF2364" s="6">
        <f t="shared" si="256"/>
        <v>0.27000000000000007</v>
      </c>
      <c r="AG2364" s="7">
        <f t="shared" si="257"/>
        <v>0.12999999999999998</v>
      </c>
      <c r="AH2364" s="8">
        <f t="shared" si="253"/>
        <v>0.6</v>
      </c>
      <c r="AJ2364" s="4">
        <f t="shared" si="254"/>
        <v>0.23299999999999998</v>
      </c>
      <c r="AK2364" s="4">
        <f t="shared" si="255"/>
        <v>0.10006517875864711</v>
      </c>
      <c r="AM2364" s="1">
        <f t="shared" si="258"/>
        <v>7.1143133841800557E-2</v>
      </c>
      <c r="AN2364" s="1">
        <f t="shared" si="259"/>
        <v>0.18628427152317906</v>
      </c>
    </row>
    <row r="2365" spans="31:40" ht="15" customHeight="1" x14ac:dyDescent="0.15">
      <c r="AE2365" s="1">
        <f>IF(COUNTIF(AE$2:AE2364,AE2364)=AE2364,AE2364-1,AE2364)</f>
        <v>73</v>
      </c>
      <c r="AF2365" s="6">
        <f t="shared" si="256"/>
        <v>0.27000000000000007</v>
      </c>
      <c r="AG2365" s="7">
        <f t="shared" si="257"/>
        <v>0.13999999999999999</v>
      </c>
      <c r="AH2365" s="8">
        <f t="shared" si="253"/>
        <v>0.59</v>
      </c>
      <c r="AJ2365" s="4">
        <f t="shared" si="254"/>
        <v>0.23199999999999998</v>
      </c>
      <c r="AK2365" s="4">
        <f t="shared" si="255"/>
        <v>9.9147617217964445E-2</v>
      </c>
      <c r="AM2365" s="1">
        <f t="shared" si="258"/>
        <v>7.1173253712182347E-2</v>
      </c>
      <c r="AN2365" s="1">
        <f t="shared" si="259"/>
        <v>0.18634197019867571</v>
      </c>
    </row>
    <row r="2366" spans="31:40" ht="15" customHeight="1" x14ac:dyDescent="0.15">
      <c r="AE2366" s="1">
        <f>IF(COUNTIF(AE$2:AE2365,AE2365)=AE2365,AE2365-1,AE2365)</f>
        <v>73</v>
      </c>
      <c r="AF2366" s="6">
        <f t="shared" si="256"/>
        <v>0.27000000000000007</v>
      </c>
      <c r="AG2366" s="7">
        <f t="shared" si="257"/>
        <v>0.15</v>
      </c>
      <c r="AH2366" s="8">
        <f t="shared" ref="AH2366:AH2429" si="260">1-AF2366-AG2366</f>
        <v>0.57999999999999996</v>
      </c>
      <c r="AJ2366" s="4">
        <f t="shared" ref="AJ2366:AJ2429" si="261">AF2366*$C$4+AG2366*$C$5+AH2366*$C$6</f>
        <v>0.23099999999999998</v>
      </c>
      <c r="AK2366" s="4">
        <f t="shared" si="255"/>
        <v>9.8251717542239436E-2</v>
      </c>
      <c r="AM2366" s="1">
        <f t="shared" si="258"/>
        <v>7.1203373582564136E-2</v>
      </c>
      <c r="AN2366" s="1">
        <f t="shared" si="259"/>
        <v>0.18639966887417242</v>
      </c>
    </row>
    <row r="2367" spans="31:40" ht="15" customHeight="1" x14ac:dyDescent="0.15">
      <c r="AE2367" s="1">
        <f>IF(COUNTIF(AE$2:AE2366,AE2366)=AE2366,AE2366-1,AE2366)</f>
        <v>73</v>
      </c>
      <c r="AF2367" s="6">
        <f t="shared" si="256"/>
        <v>0.27000000000000007</v>
      </c>
      <c r="AG2367" s="7">
        <f t="shared" si="257"/>
        <v>0.16</v>
      </c>
      <c r="AH2367" s="8">
        <f t="shared" si="260"/>
        <v>0.56999999999999995</v>
      </c>
      <c r="AJ2367" s="4">
        <f t="shared" si="261"/>
        <v>0.22999999999999998</v>
      </c>
      <c r="AK2367" s="4">
        <f t="shared" si="255"/>
        <v>9.7378077615036127E-2</v>
      </c>
      <c r="AM2367" s="1">
        <f t="shared" si="258"/>
        <v>7.1233493452945926E-2</v>
      </c>
      <c r="AN2367" s="1">
        <f t="shared" si="259"/>
        <v>0.18645736754966907</v>
      </c>
    </row>
    <row r="2368" spans="31:40" ht="15" customHeight="1" x14ac:dyDescent="0.15">
      <c r="AE2368" s="1">
        <f>IF(COUNTIF(AE$2:AE2367,AE2367)=AE2367,AE2367-1,AE2367)</f>
        <v>73</v>
      </c>
      <c r="AF2368" s="6">
        <f t="shared" si="256"/>
        <v>0.27000000000000007</v>
      </c>
      <c r="AG2368" s="7">
        <f t="shared" si="257"/>
        <v>0.17</v>
      </c>
      <c r="AH2368" s="8">
        <f t="shared" si="260"/>
        <v>0.55999999999999994</v>
      </c>
      <c r="AJ2368" s="4">
        <f t="shared" si="261"/>
        <v>0.22899999999999998</v>
      </c>
      <c r="AK2368" s="4">
        <f t="shared" si="255"/>
        <v>9.6527301837355833E-2</v>
      </c>
      <c r="AM2368" s="1">
        <f t="shared" si="258"/>
        <v>7.1263613323327715E-2</v>
      </c>
      <c r="AN2368" s="1">
        <f t="shared" si="259"/>
        <v>0.18651506622516573</v>
      </c>
    </row>
    <row r="2369" spans="31:40" ht="15" customHeight="1" x14ac:dyDescent="0.15">
      <c r="AE2369" s="1">
        <f>IF(COUNTIF(AE$2:AE2368,AE2368)=AE2368,AE2368-1,AE2368)</f>
        <v>73</v>
      </c>
      <c r="AF2369" s="6">
        <f t="shared" si="256"/>
        <v>0.27000000000000007</v>
      </c>
      <c r="AG2369" s="7">
        <f t="shared" si="257"/>
        <v>0.18000000000000002</v>
      </c>
      <c r="AH2369" s="8">
        <f t="shared" si="260"/>
        <v>0.54999999999999993</v>
      </c>
      <c r="AJ2369" s="4">
        <f t="shared" si="261"/>
        <v>0.22799999999999998</v>
      </c>
      <c r="AK2369" s="4">
        <f t="shared" si="255"/>
        <v>9.5699999999999993E-2</v>
      </c>
      <c r="AM2369" s="1">
        <f t="shared" si="258"/>
        <v>7.1293733193709505E-2</v>
      </c>
      <c r="AN2369" s="1">
        <f t="shared" si="259"/>
        <v>0.18657276490066244</v>
      </c>
    </row>
    <row r="2370" spans="31:40" ht="15" customHeight="1" x14ac:dyDescent="0.15">
      <c r="AE2370" s="1">
        <f>IF(COUNTIF(AE$2:AE2369,AE2369)=AE2369,AE2369-1,AE2369)</f>
        <v>73</v>
      </c>
      <c r="AF2370" s="6">
        <f t="shared" si="256"/>
        <v>0.27000000000000007</v>
      </c>
      <c r="AG2370" s="7">
        <f t="shared" si="257"/>
        <v>0.19000000000000003</v>
      </c>
      <c r="AH2370" s="8">
        <f t="shared" si="260"/>
        <v>0.53999999999999992</v>
      </c>
      <c r="AJ2370" s="4">
        <f t="shared" si="261"/>
        <v>0.22699999999999998</v>
      </c>
      <c r="AK2370" s="4">
        <f t="shared" ref="AK2370:AK2433" si="262">SQRT(AF2370^2*E$4+AG2370^2*F$5+AH2370^2*G$6+2*AF2370*AG2370*E$5+2*AF2370*AH2370*E$6+2*AG2370*AH2370*F$6)</f>
        <v>9.4896786036198291E-2</v>
      </c>
      <c r="AM2370" s="1">
        <f t="shared" si="258"/>
        <v>7.1323853064091294E-2</v>
      </c>
      <c r="AN2370" s="1">
        <f t="shared" si="259"/>
        <v>0.18663046357615909</v>
      </c>
    </row>
    <row r="2371" spans="31:40" ht="15" customHeight="1" x14ac:dyDescent="0.15">
      <c r="AE2371" s="1">
        <f>IF(COUNTIF(AE$2:AE2370,AE2370)=AE2370,AE2370-1,AE2370)</f>
        <v>73</v>
      </c>
      <c r="AF2371" s="6">
        <f t="shared" ref="AF2371:AF2434" si="263">IF(AE2371=AE2370,AF2370,AF2370+0.01*(1-3*M$39))</f>
        <v>0.27000000000000007</v>
      </c>
      <c r="AG2371" s="7">
        <f t="shared" ref="AG2371:AG2434" si="264">IF(AE2371=AE2370,AG2370+0.01*(1-3*M$39),M$39)</f>
        <v>0.20000000000000004</v>
      </c>
      <c r="AH2371" s="8">
        <f t="shared" si="260"/>
        <v>0.52999999999999992</v>
      </c>
      <c r="AJ2371" s="4">
        <f t="shared" si="261"/>
        <v>0.22599999999999998</v>
      </c>
      <c r="AK2371" s="4">
        <f t="shared" si="262"/>
        <v>9.4118276652305946E-2</v>
      </c>
      <c r="AM2371" s="1">
        <f t="shared" si="258"/>
        <v>7.1353972934473084E-2</v>
      </c>
      <c r="AN2371" s="1">
        <f t="shared" si="259"/>
        <v>0.1866881622516558</v>
      </c>
    </row>
    <row r="2372" spans="31:40" ht="15" customHeight="1" x14ac:dyDescent="0.15">
      <c r="AE2372" s="1">
        <f>IF(COUNTIF(AE$2:AE2371,AE2371)=AE2371,AE2371-1,AE2371)</f>
        <v>73</v>
      </c>
      <c r="AF2372" s="6">
        <f t="shared" si="263"/>
        <v>0.27000000000000007</v>
      </c>
      <c r="AG2372" s="7">
        <f t="shared" si="264"/>
        <v>0.21000000000000005</v>
      </c>
      <c r="AH2372" s="8">
        <f t="shared" si="260"/>
        <v>0.51999999999999991</v>
      </c>
      <c r="AJ2372" s="4">
        <f t="shared" si="261"/>
        <v>0.22499999999999998</v>
      </c>
      <c r="AK2372" s="4">
        <f t="shared" si="262"/>
        <v>9.3365089835548268E-2</v>
      </c>
      <c r="AM2372" s="1">
        <f t="shared" ref="AM2372:AM2435" si="265">AM2371+0.0003*Z$34</f>
        <v>7.1384092804854873E-2</v>
      </c>
      <c r="AN2372" s="1">
        <f t="shared" ref="AN2372:AN2435" si="266">F$37*AM2372+C$7</f>
        <v>0.18674586092715245</v>
      </c>
    </row>
    <row r="2373" spans="31:40" ht="15" customHeight="1" x14ac:dyDescent="0.15">
      <c r="AE2373" s="1">
        <f>IF(COUNTIF(AE$2:AE2372,AE2372)=AE2372,AE2372-1,AE2372)</f>
        <v>73</v>
      </c>
      <c r="AF2373" s="6">
        <f t="shared" si="263"/>
        <v>0.27000000000000007</v>
      </c>
      <c r="AG2373" s="7">
        <f t="shared" si="264"/>
        <v>0.22000000000000006</v>
      </c>
      <c r="AH2373" s="8">
        <f t="shared" si="260"/>
        <v>0.5099999999999999</v>
      </c>
      <c r="AJ2373" s="4">
        <f t="shared" si="261"/>
        <v>0.22399999999999998</v>
      </c>
      <c r="AK2373" s="4">
        <f t="shared" si="262"/>
        <v>9.2637843239142814E-2</v>
      </c>
      <c r="AM2373" s="1">
        <f t="shared" si="265"/>
        <v>7.1414212675236663E-2</v>
      </c>
      <c r="AN2373" s="1">
        <f t="shared" si="266"/>
        <v>0.18680355960264916</v>
      </c>
    </row>
    <row r="2374" spans="31:40" ht="15" customHeight="1" x14ac:dyDescent="0.15">
      <c r="AE2374" s="1">
        <f>IF(COUNTIF(AE$2:AE2373,AE2373)=AE2373,AE2373-1,AE2373)</f>
        <v>73</v>
      </c>
      <c r="AF2374" s="6">
        <f t="shared" si="263"/>
        <v>0.27000000000000007</v>
      </c>
      <c r="AG2374" s="7">
        <f t="shared" si="264"/>
        <v>0.23000000000000007</v>
      </c>
      <c r="AH2374" s="8">
        <f t="shared" si="260"/>
        <v>0.49999999999999989</v>
      </c>
      <c r="AJ2374" s="4">
        <f t="shared" si="261"/>
        <v>0.22299999999999998</v>
      </c>
      <c r="AK2374" s="4">
        <f t="shared" si="262"/>
        <v>9.1937152446657816E-2</v>
      </c>
      <c r="AM2374" s="1">
        <f t="shared" si="265"/>
        <v>7.1444332545618452E-2</v>
      </c>
      <c r="AN2374" s="1">
        <f t="shared" si="266"/>
        <v>0.18686125827814581</v>
      </c>
    </row>
    <row r="2375" spans="31:40" ht="15" customHeight="1" x14ac:dyDescent="0.15">
      <c r="AE2375" s="1">
        <f>IF(COUNTIF(AE$2:AE2374,AE2374)=AE2374,AE2374-1,AE2374)</f>
        <v>73</v>
      </c>
      <c r="AF2375" s="6">
        <f t="shared" si="263"/>
        <v>0.27000000000000007</v>
      </c>
      <c r="AG2375" s="7">
        <f t="shared" si="264"/>
        <v>0.24000000000000007</v>
      </c>
      <c r="AH2375" s="8">
        <f t="shared" si="260"/>
        <v>0.48999999999999988</v>
      </c>
      <c r="AJ2375" s="4">
        <f t="shared" si="261"/>
        <v>0.22199999999999998</v>
      </c>
      <c r="AK2375" s="4">
        <f t="shared" si="262"/>
        <v>9.1263629119162235E-2</v>
      </c>
      <c r="AM2375" s="1">
        <f t="shared" si="265"/>
        <v>7.1474452416000242E-2</v>
      </c>
      <c r="AN2375" s="1">
        <f t="shared" si="266"/>
        <v>0.18691895695364247</v>
      </c>
    </row>
    <row r="2376" spans="31:40" ht="15" customHeight="1" x14ac:dyDescent="0.15">
      <c r="AE2376" s="1">
        <f>IF(COUNTIF(AE$2:AE2375,AE2375)=AE2375,AE2375-1,AE2375)</f>
        <v>73</v>
      </c>
      <c r="AF2376" s="6">
        <f t="shared" si="263"/>
        <v>0.27000000000000007</v>
      </c>
      <c r="AG2376" s="7">
        <f t="shared" si="264"/>
        <v>0.25000000000000006</v>
      </c>
      <c r="AH2376" s="8">
        <f t="shared" si="260"/>
        <v>0.47999999999999993</v>
      </c>
      <c r="AJ2376" s="4">
        <f t="shared" si="261"/>
        <v>0.22099999999999997</v>
      </c>
      <c r="AK2376" s="4">
        <f t="shared" si="262"/>
        <v>9.0617879030575416E-2</v>
      </c>
      <c r="AM2376" s="1">
        <f t="shared" si="265"/>
        <v>7.1504572286382032E-2</v>
      </c>
      <c r="AN2376" s="1">
        <f t="shared" si="266"/>
        <v>0.18697665562913918</v>
      </c>
    </row>
    <row r="2377" spans="31:40" ht="15" customHeight="1" x14ac:dyDescent="0.15">
      <c r="AE2377" s="1">
        <f>IF(COUNTIF(AE$2:AE2376,AE2376)=AE2376,AE2376-1,AE2376)</f>
        <v>73</v>
      </c>
      <c r="AF2377" s="6">
        <f t="shared" si="263"/>
        <v>0.27000000000000007</v>
      </c>
      <c r="AG2377" s="7">
        <f t="shared" si="264"/>
        <v>0.26000000000000006</v>
      </c>
      <c r="AH2377" s="8">
        <f t="shared" si="260"/>
        <v>0.46999999999999992</v>
      </c>
      <c r="AJ2377" s="4">
        <f t="shared" si="261"/>
        <v>0.21999999999999997</v>
      </c>
      <c r="AK2377" s="4">
        <f t="shared" si="262"/>
        <v>9.0000499998611108E-2</v>
      </c>
      <c r="AM2377" s="1">
        <f t="shared" si="265"/>
        <v>7.1534692156763821E-2</v>
      </c>
      <c r="AN2377" s="1">
        <f t="shared" si="266"/>
        <v>0.18703435430463583</v>
      </c>
    </row>
    <row r="2378" spans="31:40" ht="15" customHeight="1" x14ac:dyDescent="0.15">
      <c r="AE2378" s="1">
        <f>IF(COUNTIF(AE$2:AE2377,AE2377)=AE2377,AE2377-1,AE2377)</f>
        <v>73</v>
      </c>
      <c r="AF2378" s="6">
        <f t="shared" si="263"/>
        <v>0.27000000000000007</v>
      </c>
      <c r="AG2378" s="7">
        <f t="shared" si="264"/>
        <v>0.27000000000000007</v>
      </c>
      <c r="AH2378" s="8">
        <f t="shared" si="260"/>
        <v>0.45999999999999991</v>
      </c>
      <c r="AJ2378" s="4">
        <f t="shared" si="261"/>
        <v>0.21899999999999997</v>
      </c>
      <c r="AK2378" s="4">
        <f t="shared" si="262"/>
        <v>8.9412079720807294E-2</v>
      </c>
      <c r="AM2378" s="1">
        <f t="shared" si="265"/>
        <v>7.1564812027145611E-2</v>
      </c>
      <c r="AN2378" s="1">
        <f t="shared" si="266"/>
        <v>0.18709205298013254</v>
      </c>
    </row>
    <row r="2379" spans="31:40" ht="15" customHeight="1" x14ac:dyDescent="0.15">
      <c r="AE2379" s="1">
        <f>IF(COUNTIF(AE$2:AE2378,AE2378)=AE2378,AE2378-1,AE2378)</f>
        <v>73</v>
      </c>
      <c r="AF2379" s="6">
        <f t="shared" si="263"/>
        <v>0.27000000000000007</v>
      </c>
      <c r="AG2379" s="7">
        <f t="shared" si="264"/>
        <v>0.28000000000000008</v>
      </c>
      <c r="AH2379" s="8">
        <f t="shared" si="260"/>
        <v>0.4499999999999999</v>
      </c>
      <c r="AJ2379" s="4">
        <f t="shared" si="261"/>
        <v>0.21799999999999997</v>
      </c>
      <c r="AK2379" s="4">
        <f t="shared" si="262"/>
        <v>8.8853193527300964E-2</v>
      </c>
      <c r="AM2379" s="1">
        <f t="shared" si="265"/>
        <v>7.15949318975274E-2</v>
      </c>
      <c r="AN2379" s="1">
        <f t="shared" si="266"/>
        <v>0.18714975165562919</v>
      </c>
    </row>
    <row r="2380" spans="31:40" ht="15" customHeight="1" x14ac:dyDescent="0.15">
      <c r="AE2380" s="1">
        <f>IF(COUNTIF(AE$2:AE2379,AE2379)=AE2379,AE2379-1,AE2379)</f>
        <v>73</v>
      </c>
      <c r="AF2380" s="6">
        <f t="shared" si="263"/>
        <v>0.27000000000000007</v>
      </c>
      <c r="AG2380" s="7">
        <f t="shared" si="264"/>
        <v>0.29000000000000009</v>
      </c>
      <c r="AH2380" s="8">
        <f t="shared" si="260"/>
        <v>0.43999999999999989</v>
      </c>
      <c r="AJ2380" s="4">
        <f t="shared" si="261"/>
        <v>0.21699999999999997</v>
      </c>
      <c r="AK2380" s="4">
        <f t="shared" si="262"/>
        <v>8.8324402064208732E-2</v>
      </c>
      <c r="AM2380" s="1">
        <f t="shared" si="265"/>
        <v>7.162505176790919E-2</v>
      </c>
      <c r="AN2380" s="1">
        <f t="shared" si="266"/>
        <v>0.1872074503311259</v>
      </c>
    </row>
    <row r="2381" spans="31:40" ht="15" customHeight="1" x14ac:dyDescent="0.15">
      <c r="AE2381" s="1">
        <f>IF(COUNTIF(AE$2:AE2380,AE2380)=AE2380,AE2380-1,AE2380)</f>
        <v>73</v>
      </c>
      <c r="AF2381" s="6">
        <f t="shared" si="263"/>
        <v>0.27000000000000007</v>
      </c>
      <c r="AG2381" s="7">
        <f t="shared" si="264"/>
        <v>0.3000000000000001</v>
      </c>
      <c r="AH2381" s="8">
        <f t="shared" si="260"/>
        <v>0.42999999999999988</v>
      </c>
      <c r="AJ2381" s="4">
        <f t="shared" si="261"/>
        <v>0.21599999999999997</v>
      </c>
      <c r="AK2381" s="4">
        <f t="shared" si="262"/>
        <v>8.7826248923656078E-2</v>
      </c>
      <c r="AM2381" s="1">
        <f t="shared" si="265"/>
        <v>7.1655171638290979E-2</v>
      </c>
      <c r="AN2381" s="1">
        <f t="shared" si="266"/>
        <v>0.18726514900662256</v>
      </c>
    </row>
    <row r="2382" spans="31:40" ht="15" customHeight="1" x14ac:dyDescent="0.15">
      <c r="AE2382" s="1">
        <f>IF(COUNTIF(AE$2:AE2381,AE2381)=AE2381,AE2381-1,AE2381)</f>
        <v>73</v>
      </c>
      <c r="AF2382" s="6">
        <f t="shared" si="263"/>
        <v>0.27000000000000007</v>
      </c>
      <c r="AG2382" s="7">
        <f t="shared" si="264"/>
        <v>0.31000000000000011</v>
      </c>
      <c r="AH2382" s="8">
        <f t="shared" si="260"/>
        <v>0.41999999999999987</v>
      </c>
      <c r="AJ2382" s="4">
        <f t="shared" si="261"/>
        <v>0.21499999999999997</v>
      </c>
      <c r="AK2382" s="4">
        <f t="shared" si="262"/>
        <v>8.7359258238609142E-2</v>
      </c>
      <c r="AM2382" s="1">
        <f t="shared" si="265"/>
        <v>7.1685291508672769E-2</v>
      </c>
      <c r="AN2382" s="1">
        <f t="shared" si="266"/>
        <v>0.18732284768211921</v>
      </c>
    </row>
    <row r="2383" spans="31:40" ht="15" customHeight="1" x14ac:dyDescent="0.15">
      <c r="AE2383" s="1">
        <f>IF(COUNTIF(AE$2:AE2382,AE2382)=AE2382,AE2382-1,AE2382)</f>
        <v>73</v>
      </c>
      <c r="AF2383" s="6">
        <f t="shared" si="263"/>
        <v>0.27000000000000007</v>
      </c>
      <c r="AG2383" s="7">
        <f t="shared" si="264"/>
        <v>0.32000000000000012</v>
      </c>
      <c r="AH2383" s="8">
        <f t="shared" si="260"/>
        <v>0.40999999999999986</v>
      </c>
      <c r="AJ2383" s="4">
        <f t="shared" si="261"/>
        <v>0.214</v>
      </c>
      <c r="AK2383" s="4">
        <f t="shared" si="262"/>
        <v>8.6923932262639836E-2</v>
      </c>
      <c r="AM2383" s="1">
        <f t="shared" si="265"/>
        <v>7.1715411379054558E-2</v>
      </c>
      <c r="AN2383" s="1">
        <f t="shared" si="266"/>
        <v>0.18738054635761592</v>
      </c>
    </row>
    <row r="2384" spans="31:40" ht="15" customHeight="1" x14ac:dyDescent="0.15">
      <c r="AE2384" s="1">
        <f>IF(COUNTIF(AE$2:AE2383,AE2383)=AE2383,AE2383-1,AE2383)</f>
        <v>73</v>
      </c>
      <c r="AF2384" s="6">
        <f t="shared" si="263"/>
        <v>0.27000000000000007</v>
      </c>
      <c r="AG2384" s="7">
        <f t="shared" si="264"/>
        <v>0.33000000000000013</v>
      </c>
      <c r="AH2384" s="8">
        <f t="shared" si="260"/>
        <v>0.39999999999999986</v>
      </c>
      <c r="AJ2384" s="4">
        <f t="shared" si="261"/>
        <v>0.21299999999999999</v>
      </c>
      <c r="AK2384" s="4">
        <f t="shared" si="262"/>
        <v>8.6520748956536428E-2</v>
      </c>
      <c r="AM2384" s="1">
        <f t="shared" si="265"/>
        <v>7.1745531249436348E-2</v>
      </c>
      <c r="AN2384" s="1">
        <f t="shared" si="266"/>
        <v>0.18743824503311257</v>
      </c>
    </row>
    <row r="2385" spans="31:40" ht="15" customHeight="1" x14ac:dyDescent="0.15">
      <c r="AE2385" s="1">
        <f>IF(COUNTIF(AE$2:AE2384,AE2384)=AE2384,AE2384-1,AE2384)</f>
        <v>73</v>
      </c>
      <c r="AF2385" s="6">
        <f t="shared" si="263"/>
        <v>0.27000000000000007</v>
      </c>
      <c r="AG2385" s="7">
        <f t="shared" si="264"/>
        <v>0.34000000000000014</v>
      </c>
      <c r="AH2385" s="8">
        <f t="shared" si="260"/>
        <v>0.38999999999999985</v>
      </c>
      <c r="AJ2385" s="4">
        <f t="shared" si="261"/>
        <v>0.21199999999999999</v>
      </c>
      <c r="AK2385" s="4">
        <f t="shared" si="262"/>
        <v>8.6150159605191665E-2</v>
      </c>
      <c r="AM2385" s="1">
        <f t="shared" si="265"/>
        <v>7.1775651119818137E-2</v>
      </c>
      <c r="AN2385" s="1">
        <f t="shared" si="266"/>
        <v>0.18749594370860928</v>
      </c>
    </row>
    <row r="2386" spans="31:40" ht="15" customHeight="1" x14ac:dyDescent="0.15">
      <c r="AE2386" s="1">
        <f>IF(COUNTIF(AE$2:AE2385,AE2385)=AE2385,AE2385-1,AE2385)</f>
        <v>73</v>
      </c>
      <c r="AF2386" s="6">
        <f t="shared" si="263"/>
        <v>0.27000000000000007</v>
      </c>
      <c r="AG2386" s="7">
        <f t="shared" si="264"/>
        <v>0.35000000000000014</v>
      </c>
      <c r="AH2386" s="8">
        <f t="shared" si="260"/>
        <v>0.37999999999999984</v>
      </c>
      <c r="AJ2386" s="4">
        <f t="shared" si="261"/>
        <v>0.21099999999999999</v>
      </c>
      <c r="AK2386" s="4">
        <f t="shared" si="262"/>
        <v>8.5812586489395604E-2</v>
      </c>
      <c r="AM2386" s="1">
        <f t="shared" si="265"/>
        <v>7.1805770990199927E-2</v>
      </c>
      <c r="AN2386" s="1">
        <f t="shared" si="266"/>
        <v>0.18755364238410593</v>
      </c>
    </row>
    <row r="2387" spans="31:40" ht="15" customHeight="1" x14ac:dyDescent="0.15">
      <c r="AE2387" s="1">
        <f>IF(COUNTIF(AE$2:AE2386,AE2386)=AE2386,AE2386-1,AE2386)</f>
        <v>73</v>
      </c>
      <c r="AF2387" s="6">
        <f t="shared" si="263"/>
        <v>0.27000000000000007</v>
      </c>
      <c r="AG2387" s="7">
        <f t="shared" si="264"/>
        <v>0.36000000000000015</v>
      </c>
      <c r="AH2387" s="8">
        <f t="shared" si="260"/>
        <v>0.36999999999999983</v>
      </c>
      <c r="AJ2387" s="4">
        <f t="shared" si="261"/>
        <v>0.21</v>
      </c>
      <c r="AK2387" s="4">
        <f t="shared" si="262"/>
        <v>8.5508420637969915E-2</v>
      </c>
      <c r="AM2387" s="1">
        <f t="shared" si="265"/>
        <v>7.1835890860581716E-2</v>
      </c>
      <c r="AN2387" s="1">
        <f t="shared" si="266"/>
        <v>0.18761134105960264</v>
      </c>
    </row>
    <row r="2388" spans="31:40" ht="15" customHeight="1" x14ac:dyDescent="0.15">
      <c r="AE2388" s="1">
        <f>IF(COUNTIF(AE$2:AE2387,AE2387)=AE2387,AE2387-1,AE2387)</f>
        <v>73</v>
      </c>
      <c r="AF2388" s="6">
        <f t="shared" si="263"/>
        <v>0.27000000000000007</v>
      </c>
      <c r="AG2388" s="7">
        <f t="shared" si="264"/>
        <v>0.37000000000000016</v>
      </c>
      <c r="AH2388" s="8">
        <f t="shared" si="260"/>
        <v>0.35999999999999982</v>
      </c>
      <c r="AJ2388" s="4">
        <f t="shared" si="261"/>
        <v>0.20899999999999999</v>
      </c>
      <c r="AK2388" s="4">
        <f t="shared" si="262"/>
        <v>8.523801968605324E-2</v>
      </c>
      <c r="AM2388" s="1">
        <f t="shared" si="265"/>
        <v>7.1866010730963506E-2</v>
      </c>
      <c r="AN2388" s="1">
        <f t="shared" si="266"/>
        <v>0.1876690397350993</v>
      </c>
    </row>
    <row r="2389" spans="31:40" ht="15" customHeight="1" x14ac:dyDescent="0.15">
      <c r="AE2389" s="1">
        <f>IF(COUNTIF(AE$2:AE2388,AE2388)=AE2388,AE2388-1,AE2388)</f>
        <v>73</v>
      </c>
      <c r="AF2389" s="6">
        <f t="shared" si="263"/>
        <v>0.27000000000000007</v>
      </c>
      <c r="AG2389" s="7">
        <f t="shared" si="264"/>
        <v>0.38000000000000017</v>
      </c>
      <c r="AH2389" s="8">
        <f t="shared" si="260"/>
        <v>0.34999999999999981</v>
      </c>
      <c r="AJ2389" s="4">
        <f t="shared" si="261"/>
        <v>0.20799999999999999</v>
      </c>
      <c r="AK2389" s="4">
        <f t="shared" si="262"/>
        <v>8.5001705865235436E-2</v>
      </c>
      <c r="AM2389" s="1">
        <f t="shared" si="265"/>
        <v>7.1896130601345296E-2</v>
      </c>
      <c r="AN2389" s="1">
        <f t="shared" si="266"/>
        <v>0.18772673841059601</v>
      </c>
    </row>
    <row r="2390" spans="31:40" ht="15" customHeight="1" x14ac:dyDescent="0.15">
      <c r="AE2390" s="1">
        <f>IF(COUNTIF(AE$2:AE2389,AE2389)=AE2389,AE2389-1,AE2389)</f>
        <v>73</v>
      </c>
      <c r="AF2390" s="6">
        <f t="shared" si="263"/>
        <v>0.27000000000000007</v>
      </c>
      <c r="AG2390" s="7">
        <f t="shared" si="264"/>
        <v>0.39000000000000018</v>
      </c>
      <c r="AH2390" s="8">
        <f t="shared" si="260"/>
        <v>0.3399999999999998</v>
      </c>
      <c r="AJ2390" s="4">
        <f t="shared" si="261"/>
        <v>0.20699999999999999</v>
      </c>
      <c r="AK2390" s="4">
        <f t="shared" si="262"/>
        <v>8.4799764150615423E-2</v>
      </c>
      <c r="AM2390" s="1">
        <f t="shared" si="265"/>
        <v>7.1926250471727085E-2</v>
      </c>
      <c r="AN2390" s="1">
        <f t="shared" si="266"/>
        <v>0.18778443708609266</v>
      </c>
    </row>
    <row r="2391" spans="31:40" ht="15" customHeight="1" x14ac:dyDescent="0.15">
      <c r="AE2391" s="1">
        <f>IF(COUNTIF(AE$2:AE2390,AE2390)=AE2390,AE2390-1,AE2390)</f>
        <v>73</v>
      </c>
      <c r="AF2391" s="6">
        <f t="shared" si="263"/>
        <v>0.27000000000000007</v>
      </c>
      <c r="AG2391" s="7">
        <f t="shared" si="264"/>
        <v>0.40000000000000019</v>
      </c>
      <c r="AH2391" s="8">
        <f t="shared" si="260"/>
        <v>0.32999999999999979</v>
      </c>
      <c r="AJ2391" s="4">
        <f t="shared" si="261"/>
        <v>0.20599999999999999</v>
      </c>
      <c r="AK2391" s="4">
        <f t="shared" si="262"/>
        <v>8.4632440588700966E-2</v>
      </c>
      <c r="AM2391" s="1">
        <f t="shared" si="265"/>
        <v>7.1956370342108875E-2</v>
      </c>
      <c r="AN2391" s="1">
        <f t="shared" si="266"/>
        <v>0.18784213576158931</v>
      </c>
    </row>
    <row r="2392" spans="31:40" ht="15" customHeight="1" x14ac:dyDescent="0.15">
      <c r="AE2392" s="1">
        <f>IF(COUNTIF(AE$2:AE2391,AE2391)=AE2391,AE2391-1,AE2391)</f>
        <v>73</v>
      </c>
      <c r="AF2392" s="6">
        <f t="shared" si="263"/>
        <v>0.27000000000000007</v>
      </c>
      <c r="AG2392" s="7">
        <f t="shared" si="264"/>
        <v>0.4100000000000002</v>
      </c>
      <c r="AH2392" s="8">
        <f t="shared" si="260"/>
        <v>0.31999999999999978</v>
      </c>
      <c r="AJ2392" s="4">
        <f t="shared" si="261"/>
        <v>0.20499999999999999</v>
      </c>
      <c r="AK2392" s="4">
        <f t="shared" si="262"/>
        <v>8.4499940828381651E-2</v>
      </c>
      <c r="AM2392" s="1">
        <f t="shared" si="265"/>
        <v>7.1986490212490664E-2</v>
      </c>
      <c r="AN2392" s="1">
        <f t="shared" si="266"/>
        <v>0.18789983443708602</v>
      </c>
    </row>
    <row r="2393" spans="31:40" ht="15" customHeight="1" x14ac:dyDescent="0.15">
      <c r="AE2393" s="1">
        <f>IF(COUNTIF(AE$2:AE2392,AE2392)=AE2392,AE2392-1,AE2392)</f>
        <v>73</v>
      </c>
      <c r="AF2393" s="6">
        <f t="shared" si="263"/>
        <v>0.27000000000000007</v>
      </c>
      <c r="AG2393" s="7">
        <f t="shared" si="264"/>
        <v>0.42000000000000021</v>
      </c>
      <c r="AH2393" s="8">
        <f t="shared" si="260"/>
        <v>0.30999999999999978</v>
      </c>
      <c r="AJ2393" s="4">
        <f t="shared" si="261"/>
        <v>0.20399999999999999</v>
      </c>
      <c r="AK2393" s="4">
        <f t="shared" si="262"/>
        <v>8.4402428875003349E-2</v>
      </c>
      <c r="AM2393" s="1">
        <f t="shared" si="265"/>
        <v>7.2016610082872454E-2</v>
      </c>
      <c r="AN2393" s="1">
        <f t="shared" si="266"/>
        <v>0.18795753311258268</v>
      </c>
    </row>
    <row r="2394" spans="31:40" ht="15" customHeight="1" x14ac:dyDescent="0.15">
      <c r="AE2394" s="1">
        <f>IF(COUNTIF(AE$2:AE2393,AE2393)=AE2393,AE2393-1,AE2393)</f>
        <v>73</v>
      </c>
      <c r="AF2394" s="6">
        <f t="shared" si="263"/>
        <v>0.27000000000000007</v>
      </c>
      <c r="AG2394" s="7">
        <f t="shared" si="264"/>
        <v>0.43000000000000022</v>
      </c>
      <c r="AH2394" s="8">
        <f t="shared" si="260"/>
        <v>0.29999999999999977</v>
      </c>
      <c r="AJ2394" s="4">
        <f t="shared" si="261"/>
        <v>0.20299999999999999</v>
      </c>
      <c r="AK2394" s="4">
        <f t="shared" si="262"/>
        <v>8.434002608489044E-2</v>
      </c>
      <c r="AM2394" s="1">
        <f t="shared" si="265"/>
        <v>7.2046729953254243E-2</v>
      </c>
      <c r="AN2394" s="1">
        <f t="shared" si="266"/>
        <v>0.18801523178807938</v>
      </c>
    </row>
    <row r="2395" spans="31:40" ht="15" customHeight="1" x14ac:dyDescent="0.15">
      <c r="AE2395" s="1">
        <f>IF(COUNTIF(AE$2:AE2394,AE2394)=AE2394,AE2394-1,AE2394)</f>
        <v>73</v>
      </c>
      <c r="AF2395" s="6">
        <f t="shared" si="263"/>
        <v>0.27000000000000007</v>
      </c>
      <c r="AG2395" s="7">
        <f t="shared" si="264"/>
        <v>0.44000000000000022</v>
      </c>
      <c r="AH2395" s="8">
        <f t="shared" si="260"/>
        <v>0.28999999999999976</v>
      </c>
      <c r="AJ2395" s="4">
        <f t="shared" si="261"/>
        <v>0.20199999999999999</v>
      </c>
      <c r="AK2395" s="4">
        <f t="shared" si="262"/>
        <v>8.4312810414550882E-2</v>
      </c>
      <c r="AM2395" s="1">
        <f t="shared" si="265"/>
        <v>7.2076849823636033E-2</v>
      </c>
      <c r="AN2395" s="1">
        <f t="shared" si="266"/>
        <v>0.18807293046357604</v>
      </c>
    </row>
    <row r="2396" spans="31:40" ht="15" customHeight="1" x14ac:dyDescent="0.15">
      <c r="AE2396" s="1">
        <f>IF(COUNTIF(AE$2:AE2395,AE2395)=AE2395,AE2395-1,AE2395)</f>
        <v>73</v>
      </c>
      <c r="AF2396" s="6">
        <f t="shared" si="263"/>
        <v>0.27000000000000007</v>
      </c>
      <c r="AG2396" s="7">
        <f t="shared" si="264"/>
        <v>0.45000000000000023</v>
      </c>
      <c r="AH2396" s="8">
        <f t="shared" si="260"/>
        <v>0.27999999999999975</v>
      </c>
      <c r="AJ2396" s="4">
        <f t="shared" si="261"/>
        <v>0.20099999999999998</v>
      </c>
      <c r="AK2396" s="4">
        <f t="shared" si="262"/>
        <v>8.4320815935331167E-2</v>
      </c>
      <c r="AM2396" s="1">
        <f t="shared" si="265"/>
        <v>7.2106969694017822E-2</v>
      </c>
      <c r="AN2396" s="1">
        <f t="shared" si="266"/>
        <v>0.18813062913907275</v>
      </c>
    </row>
    <row r="2397" spans="31:40" ht="15" customHeight="1" x14ac:dyDescent="0.15">
      <c r="AE2397" s="1">
        <f>IF(COUNTIF(AE$2:AE2396,AE2396)=AE2396,AE2396-1,AE2396)</f>
        <v>73</v>
      </c>
      <c r="AF2397" s="6">
        <f t="shared" si="263"/>
        <v>0.27000000000000007</v>
      </c>
      <c r="AG2397" s="7">
        <f t="shared" si="264"/>
        <v>0.46000000000000024</v>
      </c>
      <c r="AH2397" s="8">
        <f t="shared" si="260"/>
        <v>0.26999999999999974</v>
      </c>
      <c r="AJ2397" s="4">
        <f t="shared" si="261"/>
        <v>0.19999999999999998</v>
      </c>
      <c r="AK2397" s="4">
        <f t="shared" si="262"/>
        <v>8.4364032620542748E-2</v>
      </c>
      <c r="AM2397" s="1">
        <f t="shared" si="265"/>
        <v>7.2137089564399612E-2</v>
      </c>
      <c r="AN2397" s="1">
        <f t="shared" si="266"/>
        <v>0.1881883278145694</v>
      </c>
    </row>
    <row r="2398" spans="31:40" ht="15" customHeight="1" x14ac:dyDescent="0.15">
      <c r="AE2398" s="1">
        <f>IF(COUNTIF(AE$2:AE2397,AE2397)=AE2397,AE2397-1,AE2397)</f>
        <v>73</v>
      </c>
      <c r="AF2398" s="6">
        <f t="shared" si="263"/>
        <v>0.27000000000000007</v>
      </c>
      <c r="AG2398" s="7">
        <f t="shared" si="264"/>
        <v>0.47000000000000025</v>
      </c>
      <c r="AH2398" s="8">
        <f t="shared" si="260"/>
        <v>0.25999999999999973</v>
      </c>
      <c r="AJ2398" s="4">
        <f t="shared" si="261"/>
        <v>0.19899999999999998</v>
      </c>
      <c r="AK2398" s="4">
        <f t="shared" si="262"/>
        <v>8.444240640815491E-2</v>
      </c>
      <c r="AM2398" s="1">
        <f t="shared" si="265"/>
        <v>7.2167209434781401E-2</v>
      </c>
      <c r="AN2398" s="1">
        <f t="shared" si="266"/>
        <v>0.18824602649006605</v>
      </c>
    </row>
    <row r="2399" spans="31:40" ht="15" customHeight="1" x14ac:dyDescent="0.15">
      <c r="AE2399" s="1">
        <f>IF(COUNTIF(AE$2:AE2398,AE2398)=AE2398,AE2398-1,AE2398)</f>
        <v>73</v>
      </c>
      <c r="AF2399" s="6">
        <f t="shared" si="263"/>
        <v>0.27000000000000007</v>
      </c>
      <c r="AG2399" s="7">
        <f t="shared" si="264"/>
        <v>0.48000000000000026</v>
      </c>
      <c r="AH2399" s="8">
        <f t="shared" si="260"/>
        <v>0.24999999999999972</v>
      </c>
      <c r="AJ2399" s="4">
        <f t="shared" si="261"/>
        <v>0.19799999999999998</v>
      </c>
      <c r="AK2399" s="4">
        <f t="shared" si="262"/>
        <v>8.45558395381419E-2</v>
      </c>
      <c r="AM2399" s="1">
        <f t="shared" si="265"/>
        <v>7.2197329305163191E-2</v>
      </c>
      <c r="AN2399" s="1">
        <f t="shared" si="266"/>
        <v>0.18830372516556276</v>
      </c>
    </row>
    <row r="2400" spans="31:40" ht="15" customHeight="1" x14ac:dyDescent="0.15">
      <c r="AE2400" s="1">
        <f>IF(COUNTIF(AE$2:AE2399,AE2399)=AE2399,AE2399-1,AE2399)</f>
        <v>73</v>
      </c>
      <c r="AF2400" s="6">
        <f t="shared" si="263"/>
        <v>0.27000000000000007</v>
      </c>
      <c r="AG2400" s="7">
        <f t="shared" si="264"/>
        <v>0.49000000000000027</v>
      </c>
      <c r="AH2400" s="8">
        <f t="shared" si="260"/>
        <v>0.23999999999999971</v>
      </c>
      <c r="AJ2400" s="4">
        <f t="shared" si="261"/>
        <v>0.19699999999999995</v>
      </c>
      <c r="AK2400" s="4">
        <f t="shared" si="262"/>
        <v>8.4704191159587855E-2</v>
      </c>
      <c r="AM2400" s="1">
        <f t="shared" si="265"/>
        <v>7.222744917554498E-2</v>
      </c>
      <c r="AN2400" s="1">
        <f t="shared" si="266"/>
        <v>0.18836142384105942</v>
      </c>
    </row>
    <row r="2401" spans="31:40" ht="15" customHeight="1" x14ac:dyDescent="0.15">
      <c r="AE2401" s="1">
        <f>IF(COUNTIF(AE$2:AE2400,AE2400)=AE2400,AE2400-1,AE2400)</f>
        <v>73</v>
      </c>
      <c r="AF2401" s="6">
        <f t="shared" si="263"/>
        <v>0.27000000000000007</v>
      </c>
      <c r="AG2401" s="7">
        <f t="shared" si="264"/>
        <v>0.50000000000000022</v>
      </c>
      <c r="AH2401" s="8">
        <f t="shared" si="260"/>
        <v>0.22999999999999976</v>
      </c>
      <c r="AJ2401" s="4">
        <f t="shared" si="261"/>
        <v>0.19599999999999998</v>
      </c>
      <c r="AK2401" s="4">
        <f t="shared" si="262"/>
        <v>8.4887278198797267E-2</v>
      </c>
      <c r="AM2401" s="1">
        <f t="shared" si="265"/>
        <v>7.225756904592677E-2</v>
      </c>
      <c r="AN2401" s="1">
        <f t="shared" si="266"/>
        <v>0.18841912251655613</v>
      </c>
    </row>
    <row r="2402" spans="31:40" ht="15" customHeight="1" x14ac:dyDescent="0.15">
      <c r="AE2402" s="1">
        <f>IF(COUNTIF(AE$2:AE2401,AE2401)=AE2401,AE2401-1,AE2401)</f>
        <v>73</v>
      </c>
      <c r="AF2402" s="6">
        <f t="shared" si="263"/>
        <v>0.27000000000000007</v>
      </c>
      <c r="AG2402" s="7">
        <f t="shared" si="264"/>
        <v>0.51000000000000023</v>
      </c>
      <c r="AH2402" s="8">
        <f t="shared" si="260"/>
        <v>0.21999999999999975</v>
      </c>
      <c r="AJ2402" s="4">
        <f t="shared" si="261"/>
        <v>0.19499999999999998</v>
      </c>
      <c r="AK2402" s="4">
        <f t="shared" si="262"/>
        <v>8.5104876476028102E-2</v>
      </c>
      <c r="AM2402" s="1">
        <f t="shared" si="265"/>
        <v>7.228768891630856E-2</v>
      </c>
      <c r="AN2402" s="1">
        <f t="shared" si="266"/>
        <v>0.18847682119205278</v>
      </c>
    </row>
    <row r="2403" spans="31:40" ht="15" customHeight="1" x14ac:dyDescent="0.15">
      <c r="AE2403" s="1">
        <f>IF(COUNTIF(AE$2:AE2402,AE2402)=AE2402,AE2402-1,AE2402)</f>
        <v>73</v>
      </c>
      <c r="AF2403" s="6">
        <f t="shared" si="263"/>
        <v>0.27000000000000007</v>
      </c>
      <c r="AG2403" s="7">
        <f t="shared" si="264"/>
        <v>0.52000000000000024</v>
      </c>
      <c r="AH2403" s="8">
        <f t="shared" si="260"/>
        <v>0.20999999999999974</v>
      </c>
      <c r="AJ2403" s="4">
        <f t="shared" si="261"/>
        <v>0.19399999999999998</v>
      </c>
      <c r="AK2403" s="4">
        <f t="shared" si="262"/>
        <v>8.5356722055149242E-2</v>
      </c>
      <c r="AM2403" s="1">
        <f t="shared" si="265"/>
        <v>7.2317808786690349E-2</v>
      </c>
      <c r="AN2403" s="1">
        <f t="shared" si="266"/>
        <v>0.18853451986754949</v>
      </c>
    </row>
    <row r="2404" spans="31:40" ht="15" customHeight="1" x14ac:dyDescent="0.15">
      <c r="AE2404" s="1">
        <f>IF(COUNTIF(AE$2:AE2403,AE2403)=AE2403,AE2403-1,AE2403)</f>
        <v>73</v>
      </c>
      <c r="AF2404" s="6">
        <f t="shared" si="263"/>
        <v>0.27000000000000007</v>
      </c>
      <c r="AG2404" s="7">
        <f t="shared" si="264"/>
        <v>0.53000000000000025</v>
      </c>
      <c r="AH2404" s="8">
        <f t="shared" si="260"/>
        <v>0.19999999999999973</v>
      </c>
      <c r="AJ2404" s="4">
        <f t="shared" si="261"/>
        <v>0.19299999999999998</v>
      </c>
      <c r="AK2404" s="4">
        <f t="shared" si="262"/>
        <v>8.5642512807600421E-2</v>
      </c>
      <c r="AM2404" s="1">
        <f t="shared" si="265"/>
        <v>7.2347928657072139E-2</v>
      </c>
      <c r="AN2404" s="1">
        <f t="shared" si="266"/>
        <v>0.18859221854304614</v>
      </c>
    </row>
    <row r="2405" spans="31:40" ht="15" customHeight="1" x14ac:dyDescent="0.15">
      <c r="AE2405" s="1">
        <f>IF(COUNTIF(AE$2:AE2404,AE2404)=AE2404,AE2404-1,AE2404)</f>
        <v>73</v>
      </c>
      <c r="AF2405" s="6">
        <f t="shared" si="263"/>
        <v>0.27000000000000007</v>
      </c>
      <c r="AG2405" s="7">
        <f t="shared" si="264"/>
        <v>0.54000000000000026</v>
      </c>
      <c r="AH2405" s="8">
        <f t="shared" si="260"/>
        <v>0.18999999999999972</v>
      </c>
      <c r="AJ2405" s="4">
        <f t="shared" si="261"/>
        <v>0.19199999999999998</v>
      </c>
      <c r="AK2405" s="4">
        <f t="shared" si="262"/>
        <v>8.5961910169562908E-2</v>
      </c>
      <c r="AM2405" s="1">
        <f t="shared" si="265"/>
        <v>7.2378048527453928E-2</v>
      </c>
      <c r="AN2405" s="1">
        <f t="shared" si="266"/>
        <v>0.18864991721854285</v>
      </c>
    </row>
    <row r="2406" spans="31:40" ht="15" customHeight="1" x14ac:dyDescent="0.15">
      <c r="AE2406" s="1">
        <f>IF(COUNTIF(AE$2:AE2405,AE2405)=AE2405,AE2405-1,AE2405)</f>
        <v>73</v>
      </c>
      <c r="AF2406" s="6">
        <f t="shared" si="263"/>
        <v>0.27000000000000007</v>
      </c>
      <c r="AG2406" s="7">
        <f t="shared" si="264"/>
        <v>0.55000000000000027</v>
      </c>
      <c r="AH2406" s="8">
        <f t="shared" si="260"/>
        <v>0.17999999999999972</v>
      </c>
      <c r="AJ2406" s="4">
        <f t="shared" si="261"/>
        <v>0.19099999999999998</v>
      </c>
      <c r="AK2406" s="4">
        <f t="shared" si="262"/>
        <v>8.6314541069277564E-2</v>
      </c>
      <c r="AM2406" s="1">
        <f t="shared" si="265"/>
        <v>7.2408168397835718E-2</v>
      </c>
      <c r="AN2406" s="1">
        <f t="shared" si="266"/>
        <v>0.1887076158940395</v>
      </c>
    </row>
    <row r="2407" spans="31:40" ht="15" customHeight="1" x14ac:dyDescent="0.15">
      <c r="AE2407" s="1">
        <f>IF(COUNTIF(AE$2:AE2406,AE2406)=AE2406,AE2406-1,AE2406)</f>
        <v>73</v>
      </c>
      <c r="AF2407" s="6">
        <f t="shared" si="263"/>
        <v>0.27000000000000007</v>
      </c>
      <c r="AG2407" s="7">
        <f t="shared" si="264"/>
        <v>0.56000000000000028</v>
      </c>
      <c r="AH2407" s="8">
        <f t="shared" si="260"/>
        <v>0.16999999999999971</v>
      </c>
      <c r="AJ2407" s="4">
        <f t="shared" si="261"/>
        <v>0.18999999999999997</v>
      </c>
      <c r="AK2407" s="4">
        <f t="shared" si="262"/>
        <v>8.6700000000000013E-2</v>
      </c>
      <c r="AM2407" s="1">
        <f t="shared" si="265"/>
        <v>7.2438288268217507E-2</v>
      </c>
      <c r="AN2407" s="1">
        <f t="shared" si="266"/>
        <v>0.18876531456953616</v>
      </c>
    </row>
    <row r="2408" spans="31:40" ht="15" customHeight="1" x14ac:dyDescent="0.15">
      <c r="AE2408" s="1">
        <f>IF(COUNTIF(AE$2:AE2407,AE2407)=AE2407,AE2407-1,AE2407)</f>
        <v>73</v>
      </c>
      <c r="AF2408" s="6">
        <f t="shared" si="263"/>
        <v>0.27000000000000007</v>
      </c>
      <c r="AG2408" s="7">
        <f t="shared" si="264"/>
        <v>0.57000000000000028</v>
      </c>
      <c r="AH2408" s="8">
        <f t="shared" si="260"/>
        <v>0.1599999999999997</v>
      </c>
      <c r="AJ2408" s="4">
        <f t="shared" si="261"/>
        <v>0.18899999999999997</v>
      </c>
      <c r="AK2408" s="4">
        <f t="shared" si="262"/>
        <v>8.7117851213169867E-2</v>
      </c>
      <c r="AM2408" s="1">
        <f t="shared" si="265"/>
        <v>7.2468408138599297E-2</v>
      </c>
      <c r="AN2408" s="1">
        <f t="shared" si="266"/>
        <v>0.18882301324503287</v>
      </c>
    </row>
    <row r="2409" spans="31:40" ht="15" customHeight="1" x14ac:dyDescent="0.15">
      <c r="AE2409" s="1">
        <f>IF(COUNTIF(AE$2:AE2408,AE2408)=AE2408,AE2408-1,AE2408)</f>
        <v>73</v>
      </c>
      <c r="AF2409" s="6">
        <f t="shared" si="263"/>
        <v>0.27000000000000007</v>
      </c>
      <c r="AG2409" s="7">
        <f t="shared" si="264"/>
        <v>0.58000000000000029</v>
      </c>
      <c r="AH2409" s="8">
        <f t="shared" si="260"/>
        <v>0.14999999999999969</v>
      </c>
      <c r="AJ2409" s="4">
        <f t="shared" si="261"/>
        <v>0.18799999999999997</v>
      </c>
      <c r="AK2409" s="4">
        <f t="shared" si="262"/>
        <v>8.756763100598304E-2</v>
      </c>
      <c r="AM2409" s="1">
        <f t="shared" si="265"/>
        <v>7.2498528008981086E-2</v>
      </c>
      <c r="AN2409" s="1">
        <f t="shared" si="266"/>
        <v>0.18888071192052952</v>
      </c>
    </row>
    <row r="2410" spans="31:40" ht="15" customHeight="1" x14ac:dyDescent="0.15">
      <c r="AE2410" s="1">
        <f>IF(COUNTIF(AE$2:AE2409,AE2409)=AE2409,AE2409-1,AE2409)</f>
        <v>73</v>
      </c>
      <c r="AF2410" s="6">
        <f t="shared" si="263"/>
        <v>0.27000000000000007</v>
      </c>
      <c r="AG2410" s="7">
        <f t="shared" si="264"/>
        <v>0.5900000000000003</v>
      </c>
      <c r="AH2410" s="8">
        <f t="shared" si="260"/>
        <v>0.13999999999999968</v>
      </c>
      <c r="AJ2410" s="4">
        <f t="shared" si="261"/>
        <v>0.18699999999999997</v>
      </c>
      <c r="AK2410" s="4">
        <f t="shared" si="262"/>
        <v>8.8048850077669966E-2</v>
      </c>
      <c r="AM2410" s="1">
        <f t="shared" si="265"/>
        <v>7.2528647879362876E-2</v>
      </c>
      <c r="AN2410" s="1">
        <f t="shared" si="266"/>
        <v>0.18893841059602623</v>
      </c>
    </row>
    <row r="2411" spans="31:40" ht="15" customHeight="1" x14ac:dyDescent="0.15">
      <c r="AE2411" s="1">
        <f>IF(COUNTIF(AE$2:AE2410,AE2410)=AE2410,AE2410-1,AE2410)</f>
        <v>73</v>
      </c>
      <c r="AF2411" s="6">
        <f t="shared" si="263"/>
        <v>0.27000000000000007</v>
      </c>
      <c r="AG2411" s="7">
        <f t="shared" si="264"/>
        <v>0.60000000000000031</v>
      </c>
      <c r="AH2411" s="8">
        <f t="shared" si="260"/>
        <v>0.12999999999999967</v>
      </c>
      <c r="AJ2411" s="4">
        <f t="shared" si="261"/>
        <v>0.18599999999999997</v>
      </c>
      <c r="AK2411" s="4">
        <f t="shared" si="262"/>
        <v>8.8560995929359357E-2</v>
      </c>
      <c r="AM2411" s="1">
        <f t="shared" si="265"/>
        <v>7.2558767749744665E-2</v>
      </c>
      <c r="AN2411" s="1">
        <f t="shared" si="266"/>
        <v>0.18899610927152288</v>
      </c>
    </row>
    <row r="2412" spans="31:40" ht="15" customHeight="1" x14ac:dyDescent="0.15">
      <c r="AE2412" s="1">
        <f>IF(COUNTIF(AE$2:AE2411,AE2411)=AE2411,AE2411-1,AE2411)</f>
        <v>73</v>
      </c>
      <c r="AF2412" s="6">
        <f t="shared" si="263"/>
        <v>0.27000000000000007</v>
      </c>
      <c r="AG2412" s="7">
        <f t="shared" si="264"/>
        <v>0.61000000000000032</v>
      </c>
      <c r="AH2412" s="8">
        <f t="shared" si="260"/>
        <v>0.11999999999999966</v>
      </c>
      <c r="AJ2412" s="4">
        <f t="shared" si="261"/>
        <v>0.18499999999999997</v>
      </c>
      <c r="AK2412" s="4">
        <f t="shared" si="262"/>
        <v>8.9103535283399413E-2</v>
      </c>
      <c r="AM2412" s="1">
        <f t="shared" si="265"/>
        <v>7.2588887620126455E-2</v>
      </c>
      <c r="AN2412" s="1">
        <f t="shared" si="266"/>
        <v>0.18905380794701959</v>
      </c>
    </row>
    <row r="2413" spans="31:40" ht="15" customHeight="1" x14ac:dyDescent="0.15">
      <c r="AE2413" s="1">
        <f>IF(COUNTIF(AE$2:AE2412,AE2412)=AE2412,AE2412-1,AE2412)</f>
        <v>73</v>
      </c>
      <c r="AF2413" s="6">
        <f t="shared" si="263"/>
        <v>0.27000000000000007</v>
      </c>
      <c r="AG2413" s="7">
        <f t="shared" si="264"/>
        <v>0.62000000000000033</v>
      </c>
      <c r="AH2413" s="8">
        <f t="shared" si="260"/>
        <v>0.10999999999999965</v>
      </c>
      <c r="AJ2413" s="4">
        <f t="shared" si="261"/>
        <v>0.18399999999999997</v>
      </c>
      <c r="AK2413" s="4">
        <f t="shared" si="262"/>
        <v>8.9675916499358979E-2</v>
      </c>
      <c r="AM2413" s="1">
        <f t="shared" si="265"/>
        <v>7.2619007490508244E-2</v>
      </c>
      <c r="AN2413" s="1">
        <f t="shared" si="266"/>
        <v>0.18911150662251625</v>
      </c>
    </row>
    <row r="2414" spans="31:40" ht="15" customHeight="1" x14ac:dyDescent="0.15">
      <c r="AE2414" s="1">
        <f>IF(COUNTIF(AE$2:AE2413,AE2413)=AE2413,AE2413-1,AE2413)</f>
        <v>73</v>
      </c>
      <c r="AF2414" s="6">
        <f t="shared" si="263"/>
        <v>0.27000000000000007</v>
      </c>
      <c r="AG2414" s="7">
        <f t="shared" si="264"/>
        <v>0.63000000000000034</v>
      </c>
      <c r="AH2414" s="8">
        <f t="shared" si="260"/>
        <v>9.9999999999999645E-2</v>
      </c>
      <c r="AJ2414" s="4">
        <f t="shared" si="261"/>
        <v>0.18299999999999997</v>
      </c>
      <c r="AK2414" s="4">
        <f t="shared" si="262"/>
        <v>9.0277571965577383E-2</v>
      </c>
      <c r="AM2414" s="1">
        <f t="shared" si="265"/>
        <v>7.2649127360890034E-2</v>
      </c>
      <c r="AN2414" s="1">
        <f t="shared" si="266"/>
        <v>0.1891692052980129</v>
      </c>
    </row>
    <row r="2415" spans="31:40" ht="15" customHeight="1" x14ac:dyDescent="0.15">
      <c r="AE2415" s="1">
        <f>IF(COUNTIF(AE$2:AE2414,AE2414)=AE2414,AE2414-1,AE2414)</f>
        <v>73</v>
      </c>
      <c r="AF2415" s="6">
        <f t="shared" si="263"/>
        <v>0.27000000000000007</v>
      </c>
      <c r="AG2415" s="7">
        <f t="shared" si="264"/>
        <v>0.64000000000000035</v>
      </c>
      <c r="AH2415" s="8">
        <f t="shared" si="260"/>
        <v>8.9999999999999636E-2</v>
      </c>
      <c r="AJ2415" s="4">
        <f t="shared" si="261"/>
        <v>0.18199999999999997</v>
      </c>
      <c r="AK2415" s="4">
        <f t="shared" si="262"/>
        <v>9.0907920447010584E-2</v>
      </c>
      <c r="AM2415" s="1">
        <f t="shared" si="265"/>
        <v>7.2679247231271824E-2</v>
      </c>
      <c r="AN2415" s="1">
        <f t="shared" si="266"/>
        <v>0.18922690397350961</v>
      </c>
    </row>
    <row r="2416" spans="31:40" ht="15" customHeight="1" x14ac:dyDescent="0.15">
      <c r="AE2416" s="1">
        <f>IF(COUNTIF(AE$2:AE2415,AE2415)=AE2415,AE2415-1,AE2415)</f>
        <v>73</v>
      </c>
      <c r="AF2416" s="6">
        <f t="shared" si="263"/>
        <v>0.27000000000000007</v>
      </c>
      <c r="AG2416" s="7">
        <f t="shared" si="264"/>
        <v>0.65000000000000036</v>
      </c>
      <c r="AH2416" s="8">
        <f t="shared" si="260"/>
        <v>7.9999999999999627E-2</v>
      </c>
      <c r="AJ2416" s="4">
        <f t="shared" si="261"/>
        <v>0.18099999999999997</v>
      </c>
      <c r="AK2416" s="4">
        <f t="shared" si="262"/>
        <v>9.1566369372166348E-2</v>
      </c>
      <c r="AM2416" s="1">
        <f t="shared" si="265"/>
        <v>7.2709367101653613E-2</v>
      </c>
      <c r="AN2416" s="1">
        <f t="shared" si="266"/>
        <v>0.18928460264900626</v>
      </c>
    </row>
    <row r="2417" spans="31:40" ht="15" customHeight="1" x14ac:dyDescent="0.15">
      <c r="AE2417" s="1">
        <f>IF(COUNTIF(AE$2:AE2416,AE2416)=AE2416,AE2416-1,AE2416)</f>
        <v>73</v>
      </c>
      <c r="AF2417" s="6">
        <f t="shared" si="263"/>
        <v>0.27000000000000007</v>
      </c>
      <c r="AG2417" s="7">
        <f t="shared" si="264"/>
        <v>0.66000000000000036</v>
      </c>
      <c r="AH2417" s="8">
        <f t="shared" si="260"/>
        <v>6.9999999999999618E-2</v>
      </c>
      <c r="AJ2417" s="4">
        <f t="shared" si="261"/>
        <v>0.17999999999999997</v>
      </c>
      <c r="AK2417" s="4">
        <f t="shared" si="262"/>
        <v>9.2252317044072149E-2</v>
      </c>
      <c r="AM2417" s="1">
        <f t="shared" si="265"/>
        <v>7.2739486972035403E-2</v>
      </c>
      <c r="AN2417" s="1">
        <f t="shared" si="266"/>
        <v>0.18934230132450297</v>
      </c>
    </row>
    <row r="2418" spans="31:40" ht="15" customHeight="1" x14ac:dyDescent="0.15">
      <c r="AE2418" s="1">
        <f>IF(COUNTIF(AE$2:AE2417,AE2417)=AE2417,AE2417-1,AE2417)</f>
        <v>73</v>
      </c>
      <c r="AF2418" s="6">
        <f t="shared" si="263"/>
        <v>0.27000000000000007</v>
      </c>
      <c r="AG2418" s="7">
        <f t="shared" si="264"/>
        <v>0.67000000000000037</v>
      </c>
      <c r="AH2418" s="8">
        <f t="shared" si="260"/>
        <v>5.9999999999999609E-2</v>
      </c>
      <c r="AJ2418" s="4">
        <f t="shared" si="261"/>
        <v>0.17899999999999996</v>
      </c>
      <c r="AK2418" s="4">
        <f t="shared" si="262"/>
        <v>9.2965154762416263E-2</v>
      </c>
      <c r="AM2418" s="1">
        <f t="shared" si="265"/>
        <v>7.2769606842417192E-2</v>
      </c>
      <c r="AN2418" s="1">
        <f t="shared" si="266"/>
        <v>0.18939999999999962</v>
      </c>
    </row>
    <row r="2419" spans="31:40" ht="15" customHeight="1" x14ac:dyDescent="0.15">
      <c r="AE2419" s="1">
        <f>IF(COUNTIF(AE$2:AE2418,AE2418)=AE2418,AE2418-1,AE2418)</f>
        <v>73</v>
      </c>
      <c r="AF2419" s="6">
        <f t="shared" si="263"/>
        <v>0.27000000000000007</v>
      </c>
      <c r="AG2419" s="7">
        <f t="shared" si="264"/>
        <v>0.68000000000000038</v>
      </c>
      <c r="AH2419" s="8">
        <f t="shared" si="260"/>
        <v>4.99999999999996E-2</v>
      </c>
      <c r="AJ2419" s="4">
        <f t="shared" si="261"/>
        <v>0.17799999999999996</v>
      </c>
      <c r="AK2419" s="4">
        <f t="shared" si="262"/>
        <v>9.3704268846195093E-2</v>
      </c>
      <c r="AM2419" s="1">
        <f t="shared" si="265"/>
        <v>7.2799726712798982E-2</v>
      </c>
      <c r="AN2419" s="1">
        <f t="shared" si="266"/>
        <v>0.18945769867549633</v>
      </c>
    </row>
    <row r="2420" spans="31:40" ht="15" customHeight="1" x14ac:dyDescent="0.15">
      <c r="AE2420" s="1">
        <f>IF(COUNTIF(AE$2:AE2419,AE2419)=AE2419,AE2419-1,AE2419)</f>
        <v>73</v>
      </c>
      <c r="AF2420" s="6">
        <f t="shared" si="263"/>
        <v>0.27000000000000007</v>
      </c>
      <c r="AG2420" s="7">
        <f t="shared" si="264"/>
        <v>0.69000000000000039</v>
      </c>
      <c r="AH2420" s="8">
        <f t="shared" si="260"/>
        <v>3.9999999999999591E-2</v>
      </c>
      <c r="AJ2420" s="4">
        <f t="shared" si="261"/>
        <v>0.17699999999999996</v>
      </c>
      <c r="AK2420" s="4">
        <f t="shared" si="262"/>
        <v>9.4469042548339641E-2</v>
      </c>
      <c r="AM2420" s="1">
        <f t="shared" si="265"/>
        <v>7.2829846583180771E-2</v>
      </c>
      <c r="AN2420" s="1">
        <f t="shared" si="266"/>
        <v>0.18951539735099299</v>
      </c>
    </row>
    <row r="2421" spans="31:40" ht="15" customHeight="1" x14ac:dyDescent="0.15">
      <c r="AE2421" s="1">
        <f>IF(COUNTIF(AE$2:AE2420,AE2420)=AE2420,AE2420-1,AE2420)</f>
        <v>73</v>
      </c>
      <c r="AF2421" s="6">
        <f t="shared" si="263"/>
        <v>0.27000000000000007</v>
      </c>
      <c r="AG2421" s="7">
        <f t="shared" si="264"/>
        <v>0.7000000000000004</v>
      </c>
      <c r="AH2421" s="8">
        <f t="shared" si="260"/>
        <v>2.9999999999999583E-2</v>
      </c>
      <c r="AJ2421" s="4">
        <f t="shared" si="261"/>
        <v>0.17599999999999996</v>
      </c>
      <c r="AK2421" s="4">
        <f t="shared" si="262"/>
        <v>9.5258857855844592E-2</v>
      </c>
      <c r="AM2421" s="1">
        <f t="shared" si="265"/>
        <v>7.2859966453562561E-2</v>
      </c>
      <c r="AN2421" s="1">
        <f t="shared" si="266"/>
        <v>0.1895730960264897</v>
      </c>
    </row>
    <row r="2422" spans="31:40" ht="15" customHeight="1" x14ac:dyDescent="0.15">
      <c r="AE2422" s="1">
        <f>IF(COUNTIF(AE$2:AE2421,AE2421)=AE2421,AE2421-1,AE2421)</f>
        <v>73</v>
      </c>
      <c r="AF2422" s="6">
        <f t="shared" si="263"/>
        <v>0.27000000000000007</v>
      </c>
      <c r="AG2422" s="7">
        <f t="shared" si="264"/>
        <v>0.71000000000000041</v>
      </c>
      <c r="AH2422" s="8">
        <f t="shared" si="260"/>
        <v>1.9999999999999574E-2</v>
      </c>
      <c r="AJ2422" s="4">
        <f t="shared" si="261"/>
        <v>0.17499999999999996</v>
      </c>
      <c r="AK2422" s="4">
        <f t="shared" si="262"/>
        <v>9.607309717085219E-2</v>
      </c>
      <c r="AM2422" s="1">
        <f t="shared" si="265"/>
        <v>7.289008632394435E-2</v>
      </c>
      <c r="AN2422" s="1">
        <f t="shared" si="266"/>
        <v>0.18963079470198635</v>
      </c>
    </row>
    <row r="2423" spans="31:40" ht="15" customHeight="1" x14ac:dyDescent="0.15">
      <c r="AE2423" s="1">
        <f>IF(COUNTIF(AE$2:AE2422,AE2422)=AE2422,AE2422-1,AE2422)</f>
        <v>73</v>
      </c>
      <c r="AF2423" s="6">
        <f t="shared" si="263"/>
        <v>0.27000000000000007</v>
      </c>
      <c r="AG2423" s="7">
        <f t="shared" si="264"/>
        <v>0.72000000000000042</v>
      </c>
      <c r="AH2423" s="8">
        <f t="shared" si="260"/>
        <v>9.9999999999995648E-3</v>
      </c>
      <c r="AJ2423" s="4">
        <f t="shared" si="261"/>
        <v>0.17399999999999996</v>
      </c>
      <c r="AK2423" s="4">
        <f t="shared" si="262"/>
        <v>9.6911144869927149E-2</v>
      </c>
      <c r="AM2423" s="1">
        <f t="shared" si="265"/>
        <v>7.292020619432614E-2</v>
      </c>
      <c r="AN2423" s="1">
        <f t="shared" si="266"/>
        <v>0.189688493377483</v>
      </c>
    </row>
    <row r="2424" spans="31:40" ht="15" customHeight="1" x14ac:dyDescent="0.15">
      <c r="AE2424" s="1">
        <f>IF(COUNTIF(AE$2:AE2423,AE2423)=AE2423,AE2423-1,AE2423)</f>
        <v>72</v>
      </c>
      <c r="AF2424" s="6">
        <f t="shared" si="263"/>
        <v>0.28000000000000008</v>
      </c>
      <c r="AG2424" s="7">
        <f t="shared" si="264"/>
        <v>0</v>
      </c>
      <c r="AH2424" s="8">
        <f t="shared" si="260"/>
        <v>0.72</v>
      </c>
      <c r="AJ2424" s="4">
        <f t="shared" si="261"/>
        <v>0.24399999999999999</v>
      </c>
      <c r="AK2424" s="4">
        <f t="shared" si="262"/>
        <v>0.11247044056106476</v>
      </c>
      <c r="AM2424" s="1">
        <f t="shared" si="265"/>
        <v>7.2950326064707929E-2</v>
      </c>
      <c r="AN2424" s="1">
        <f t="shared" si="266"/>
        <v>0.18974619205297971</v>
      </c>
    </row>
    <row r="2425" spans="31:40" ht="15" customHeight="1" x14ac:dyDescent="0.15">
      <c r="AE2425" s="1">
        <f>IF(COUNTIF(AE$2:AE2424,AE2424)=AE2424,AE2424-1,AE2424)</f>
        <v>72</v>
      </c>
      <c r="AF2425" s="6">
        <f t="shared" si="263"/>
        <v>0.28000000000000008</v>
      </c>
      <c r="AG2425" s="7">
        <f t="shared" si="264"/>
        <v>0.01</v>
      </c>
      <c r="AH2425" s="8">
        <f t="shared" si="260"/>
        <v>0.71</v>
      </c>
      <c r="AJ2425" s="4">
        <f t="shared" si="261"/>
        <v>0.24299999999999999</v>
      </c>
      <c r="AK2425" s="4">
        <f t="shared" si="262"/>
        <v>0.11132766951661209</v>
      </c>
      <c r="AM2425" s="1">
        <f t="shared" si="265"/>
        <v>7.2980445935089719E-2</v>
      </c>
      <c r="AN2425" s="1">
        <f t="shared" si="266"/>
        <v>0.18980389072847637</v>
      </c>
    </row>
    <row r="2426" spans="31:40" ht="15" customHeight="1" x14ac:dyDescent="0.15">
      <c r="AE2426" s="1">
        <f>IF(COUNTIF(AE$2:AE2425,AE2425)=AE2425,AE2425-1,AE2425)</f>
        <v>72</v>
      </c>
      <c r="AF2426" s="6">
        <f t="shared" si="263"/>
        <v>0.28000000000000008</v>
      </c>
      <c r="AG2426" s="7">
        <f t="shared" si="264"/>
        <v>0.02</v>
      </c>
      <c r="AH2426" s="8">
        <f t="shared" si="260"/>
        <v>0.7</v>
      </c>
      <c r="AJ2426" s="4">
        <f t="shared" si="261"/>
        <v>0.24199999999999999</v>
      </c>
      <c r="AK2426" s="4">
        <f t="shared" si="262"/>
        <v>0.11019999999999999</v>
      </c>
      <c r="AM2426" s="1">
        <f t="shared" si="265"/>
        <v>7.3010565805471508E-2</v>
      </c>
      <c r="AN2426" s="1">
        <f t="shared" si="266"/>
        <v>0.18986158940397307</v>
      </c>
    </row>
    <row r="2427" spans="31:40" ht="15" customHeight="1" x14ac:dyDescent="0.15">
      <c r="AE2427" s="1">
        <f>IF(COUNTIF(AE$2:AE2426,AE2426)=AE2426,AE2426-1,AE2426)</f>
        <v>72</v>
      </c>
      <c r="AF2427" s="6">
        <f t="shared" si="263"/>
        <v>0.28000000000000008</v>
      </c>
      <c r="AG2427" s="7">
        <f t="shared" si="264"/>
        <v>0.03</v>
      </c>
      <c r="AH2427" s="8">
        <f t="shared" si="260"/>
        <v>0.69</v>
      </c>
      <c r="AJ2427" s="4">
        <f t="shared" si="261"/>
        <v>0.24099999999999999</v>
      </c>
      <c r="AK2427" s="4">
        <f t="shared" si="262"/>
        <v>0.10908790033729679</v>
      </c>
      <c r="AM2427" s="1">
        <f t="shared" si="265"/>
        <v>7.3040685675853298E-2</v>
      </c>
      <c r="AN2427" s="1">
        <f t="shared" si="266"/>
        <v>0.18991928807946973</v>
      </c>
    </row>
    <row r="2428" spans="31:40" ht="15" customHeight="1" x14ac:dyDescent="0.15">
      <c r="AE2428" s="1">
        <f>IF(COUNTIF(AE$2:AE2427,AE2427)=AE2427,AE2427-1,AE2427)</f>
        <v>72</v>
      </c>
      <c r="AF2428" s="6">
        <f t="shared" si="263"/>
        <v>0.28000000000000008</v>
      </c>
      <c r="AG2428" s="7">
        <f t="shared" si="264"/>
        <v>0.04</v>
      </c>
      <c r="AH2428" s="8">
        <f t="shared" si="260"/>
        <v>0.67999999999999994</v>
      </c>
      <c r="AJ2428" s="4">
        <f t="shared" si="261"/>
        <v>0.24</v>
      </c>
      <c r="AK2428" s="4">
        <f t="shared" si="262"/>
        <v>0.1079918515444568</v>
      </c>
      <c r="AM2428" s="1">
        <f t="shared" si="265"/>
        <v>7.3070805546235088E-2</v>
      </c>
      <c r="AN2428" s="1">
        <f t="shared" si="266"/>
        <v>0.18997698675496644</v>
      </c>
    </row>
    <row r="2429" spans="31:40" ht="15" customHeight="1" x14ac:dyDescent="0.15">
      <c r="AE2429" s="1">
        <f>IF(COUNTIF(AE$2:AE2428,AE2428)=AE2428,AE2428-1,AE2428)</f>
        <v>72</v>
      </c>
      <c r="AF2429" s="6">
        <f t="shared" si="263"/>
        <v>0.28000000000000008</v>
      </c>
      <c r="AG2429" s="7">
        <f t="shared" si="264"/>
        <v>0.05</v>
      </c>
      <c r="AH2429" s="8">
        <f t="shared" si="260"/>
        <v>0.66999999999999993</v>
      </c>
      <c r="AJ2429" s="4">
        <f t="shared" si="261"/>
        <v>0.23899999999999999</v>
      </c>
      <c r="AK2429" s="4">
        <f t="shared" si="262"/>
        <v>0.10691234727570056</v>
      </c>
      <c r="AM2429" s="1">
        <f t="shared" si="265"/>
        <v>7.3100925416616877E-2</v>
      </c>
      <c r="AN2429" s="1">
        <f t="shared" si="266"/>
        <v>0.19003468543046309</v>
      </c>
    </row>
    <row r="2430" spans="31:40" ht="15" customHeight="1" x14ac:dyDescent="0.15">
      <c r="AE2430" s="1">
        <f>IF(COUNTIF(AE$2:AE2429,AE2429)=AE2429,AE2429-1,AE2429)</f>
        <v>72</v>
      </c>
      <c r="AF2430" s="6">
        <f t="shared" si="263"/>
        <v>0.28000000000000008</v>
      </c>
      <c r="AG2430" s="7">
        <f t="shared" si="264"/>
        <v>6.0000000000000005E-2</v>
      </c>
      <c r="AH2430" s="8">
        <f t="shared" ref="AH2430:AH2493" si="267">1-AF2430-AG2430</f>
        <v>0.65999999999999992</v>
      </c>
      <c r="AJ2430" s="4">
        <f t="shared" ref="AJ2430:AJ2493" si="268">AF2430*$C$4+AG2430*$C$5+AH2430*$C$6</f>
        <v>0.23799999999999999</v>
      </c>
      <c r="AK2430" s="4">
        <f t="shared" si="262"/>
        <v>0.10584989371747142</v>
      </c>
      <c r="AM2430" s="1">
        <f t="shared" si="265"/>
        <v>7.3131045286998667E-2</v>
      </c>
      <c r="AN2430" s="1">
        <f t="shared" si="266"/>
        <v>0.19009238410595974</v>
      </c>
    </row>
    <row r="2431" spans="31:40" ht="15" customHeight="1" x14ac:dyDescent="0.15">
      <c r="AE2431" s="1">
        <f>IF(COUNTIF(AE$2:AE2430,AE2430)=AE2430,AE2430-1,AE2430)</f>
        <v>72</v>
      </c>
      <c r="AF2431" s="6">
        <f t="shared" si="263"/>
        <v>0.28000000000000008</v>
      </c>
      <c r="AG2431" s="7">
        <f t="shared" si="264"/>
        <v>7.0000000000000007E-2</v>
      </c>
      <c r="AH2431" s="8">
        <f t="shared" si="267"/>
        <v>0.64999999999999991</v>
      </c>
      <c r="AJ2431" s="4">
        <f t="shared" si="268"/>
        <v>0.23699999999999999</v>
      </c>
      <c r="AK2431" s="4">
        <f t="shared" si="262"/>
        <v>0.10480500942225995</v>
      </c>
      <c r="AM2431" s="1">
        <f t="shared" si="265"/>
        <v>7.3161165157380456E-2</v>
      </c>
      <c r="AN2431" s="1">
        <f t="shared" si="266"/>
        <v>0.19015008278145645</v>
      </c>
    </row>
    <row r="2432" spans="31:40" ht="15" customHeight="1" x14ac:dyDescent="0.15">
      <c r="AE2432" s="1">
        <f>IF(COUNTIF(AE$2:AE2431,AE2431)=AE2431,AE2431-1,AE2431)</f>
        <v>72</v>
      </c>
      <c r="AF2432" s="6">
        <f t="shared" si="263"/>
        <v>0.28000000000000008</v>
      </c>
      <c r="AG2432" s="7">
        <f t="shared" si="264"/>
        <v>0.08</v>
      </c>
      <c r="AH2432" s="8">
        <f t="shared" si="267"/>
        <v>0.64</v>
      </c>
      <c r="AJ2432" s="4">
        <f t="shared" si="268"/>
        <v>0.23600000000000002</v>
      </c>
      <c r="AK2432" s="4">
        <f t="shared" si="262"/>
        <v>0.10377822507636175</v>
      </c>
      <c r="AM2432" s="1">
        <f t="shared" si="265"/>
        <v>7.3191285027762246E-2</v>
      </c>
      <c r="AN2432" s="1">
        <f t="shared" si="266"/>
        <v>0.19020778145695311</v>
      </c>
    </row>
    <row r="2433" spans="31:40" ht="15" customHeight="1" x14ac:dyDescent="0.15">
      <c r="AE2433" s="1">
        <f>IF(COUNTIF(AE$2:AE2432,AE2432)=AE2432,AE2432-1,AE2432)</f>
        <v>72</v>
      </c>
      <c r="AF2433" s="6">
        <f t="shared" si="263"/>
        <v>0.28000000000000008</v>
      </c>
      <c r="AG2433" s="7">
        <f t="shared" si="264"/>
        <v>0.09</v>
      </c>
      <c r="AH2433" s="8">
        <f t="shared" si="267"/>
        <v>0.63</v>
      </c>
      <c r="AJ2433" s="4">
        <f t="shared" si="268"/>
        <v>0.23500000000000001</v>
      </c>
      <c r="AK2433" s="4">
        <f t="shared" si="262"/>
        <v>0.10277008319545139</v>
      </c>
      <c r="AM2433" s="1">
        <f t="shared" si="265"/>
        <v>7.3221404898144035E-2</v>
      </c>
      <c r="AN2433" s="1">
        <f t="shared" si="266"/>
        <v>0.19026548013244982</v>
      </c>
    </row>
    <row r="2434" spans="31:40" ht="15" customHeight="1" x14ac:dyDescent="0.15">
      <c r="AE2434" s="1">
        <f>IF(COUNTIF(AE$2:AE2433,AE2433)=AE2433,AE2433-1,AE2433)</f>
        <v>72</v>
      </c>
      <c r="AF2434" s="6">
        <f t="shared" si="263"/>
        <v>0.28000000000000008</v>
      </c>
      <c r="AG2434" s="7">
        <f t="shared" si="264"/>
        <v>9.9999999999999992E-2</v>
      </c>
      <c r="AH2434" s="8">
        <f t="shared" si="267"/>
        <v>0.62</v>
      </c>
      <c r="AJ2434" s="4">
        <f t="shared" si="268"/>
        <v>0.23400000000000001</v>
      </c>
      <c r="AK2434" s="4">
        <f t="shared" ref="AK2434:AK2497" si="269">SQRT(AF2434^2*E$4+AG2434^2*F$5+AH2434^2*G$6+2*AF2434*AG2434*E$5+2*AF2434*AH2434*E$6+2*AG2434*AH2434*F$6)</f>
        <v>0.10178113774172501</v>
      </c>
      <c r="AM2434" s="1">
        <f t="shared" si="265"/>
        <v>7.3251524768525825E-2</v>
      </c>
      <c r="AN2434" s="1">
        <f t="shared" si="266"/>
        <v>0.19032317880794647</v>
      </c>
    </row>
    <row r="2435" spans="31:40" ht="15" customHeight="1" x14ac:dyDescent="0.15">
      <c r="AE2435" s="1">
        <f>IF(COUNTIF(AE$2:AE2434,AE2434)=AE2434,AE2434-1,AE2434)</f>
        <v>72</v>
      </c>
      <c r="AF2435" s="6">
        <f t="shared" ref="AF2435:AF2498" si="270">IF(AE2435=AE2434,AF2434,AF2434+0.01*(1-3*M$39))</f>
        <v>0.28000000000000008</v>
      </c>
      <c r="AG2435" s="7">
        <f t="shared" ref="AG2435:AG2498" si="271">IF(AE2435=AE2434,AG2434+0.01*(1-3*M$39),M$39)</f>
        <v>0.10999999999999999</v>
      </c>
      <c r="AH2435" s="8">
        <f t="shared" si="267"/>
        <v>0.61</v>
      </c>
      <c r="AJ2435" s="4">
        <f t="shared" si="268"/>
        <v>0.23300000000000001</v>
      </c>
      <c r="AK2435" s="4">
        <f t="shared" si="269"/>
        <v>0.10081195365630009</v>
      </c>
      <c r="AM2435" s="1">
        <f t="shared" si="265"/>
        <v>7.3281644638907614E-2</v>
      </c>
      <c r="AN2435" s="1">
        <f t="shared" si="266"/>
        <v>0.19038087748344318</v>
      </c>
    </row>
    <row r="2436" spans="31:40" ht="15" customHeight="1" x14ac:dyDescent="0.15">
      <c r="AE2436" s="1">
        <f>IF(COUNTIF(AE$2:AE2435,AE2435)=AE2435,AE2435-1,AE2435)</f>
        <v>72</v>
      </c>
      <c r="AF2436" s="6">
        <f t="shared" si="270"/>
        <v>0.28000000000000008</v>
      </c>
      <c r="AG2436" s="7">
        <f t="shared" si="271"/>
        <v>0.11999999999999998</v>
      </c>
      <c r="AH2436" s="8">
        <f t="shared" si="267"/>
        <v>0.6</v>
      </c>
      <c r="AJ2436" s="4">
        <f t="shared" si="268"/>
        <v>0.23199999999999998</v>
      </c>
      <c r="AK2436" s="4">
        <f t="shared" si="269"/>
        <v>9.9863106300575294E-2</v>
      </c>
      <c r="AM2436" s="1">
        <f t="shared" ref="AM2436:AM2499" si="272">AM2435+0.0003*Z$34</f>
        <v>7.3311764509289404E-2</v>
      </c>
      <c r="AN2436" s="1">
        <f t="shared" ref="AN2436:AN2499" si="273">F$37*AM2436+C$7</f>
        <v>0.19043857615893983</v>
      </c>
    </row>
    <row r="2437" spans="31:40" ht="15" customHeight="1" x14ac:dyDescent="0.15">
      <c r="AE2437" s="1">
        <f>IF(COUNTIF(AE$2:AE2436,AE2436)=AE2436,AE2436-1,AE2436)</f>
        <v>72</v>
      </c>
      <c r="AF2437" s="6">
        <f t="shared" si="270"/>
        <v>0.28000000000000008</v>
      </c>
      <c r="AG2437" s="7">
        <f t="shared" si="271"/>
        <v>0.12999999999999998</v>
      </c>
      <c r="AH2437" s="8">
        <f t="shared" si="267"/>
        <v>0.59</v>
      </c>
      <c r="AJ2437" s="4">
        <f t="shared" si="268"/>
        <v>0.23099999999999998</v>
      </c>
      <c r="AK2437" s="4">
        <f t="shared" si="269"/>
        <v>9.8935180800360387E-2</v>
      </c>
      <c r="AM2437" s="1">
        <f t="shared" si="272"/>
        <v>7.3341884379671193E-2</v>
      </c>
      <c r="AN2437" s="1">
        <f t="shared" si="273"/>
        <v>0.19049627483443649</v>
      </c>
    </row>
    <row r="2438" spans="31:40" ht="15" customHeight="1" x14ac:dyDescent="0.15">
      <c r="AE2438" s="1">
        <f>IF(COUNTIF(AE$2:AE2437,AE2437)=AE2437,AE2437-1,AE2437)</f>
        <v>72</v>
      </c>
      <c r="AF2438" s="6">
        <f t="shared" si="270"/>
        <v>0.28000000000000008</v>
      </c>
      <c r="AG2438" s="7">
        <f t="shared" si="271"/>
        <v>0.13999999999999999</v>
      </c>
      <c r="AH2438" s="8">
        <f t="shared" si="267"/>
        <v>0.57999999999999996</v>
      </c>
      <c r="AJ2438" s="4">
        <f t="shared" si="268"/>
        <v>0.22999999999999998</v>
      </c>
      <c r="AK2438" s="4">
        <f t="shared" si="269"/>
        <v>9.8028771286801292E-2</v>
      </c>
      <c r="AM2438" s="1">
        <f t="shared" si="272"/>
        <v>7.3372004250052983E-2</v>
      </c>
      <c r="AN2438" s="1">
        <f t="shared" si="273"/>
        <v>0.19055397350993319</v>
      </c>
    </row>
    <row r="2439" spans="31:40" ht="15" customHeight="1" x14ac:dyDescent="0.15">
      <c r="AE2439" s="1">
        <f>IF(COUNTIF(AE$2:AE2438,AE2438)=AE2438,AE2438-1,AE2438)</f>
        <v>72</v>
      </c>
      <c r="AF2439" s="6">
        <f t="shared" si="270"/>
        <v>0.28000000000000008</v>
      </c>
      <c r="AG2439" s="7">
        <f t="shared" si="271"/>
        <v>0.15</v>
      </c>
      <c r="AH2439" s="8">
        <f t="shared" si="267"/>
        <v>0.56999999999999995</v>
      </c>
      <c r="AJ2439" s="4">
        <f t="shared" si="268"/>
        <v>0.22899999999999998</v>
      </c>
      <c r="AK2439" s="4">
        <f t="shared" si="269"/>
        <v>9.7144480028460684E-2</v>
      </c>
      <c r="AM2439" s="1">
        <f t="shared" si="272"/>
        <v>7.3402124120434772E-2</v>
      </c>
      <c r="AN2439" s="1">
        <f t="shared" si="273"/>
        <v>0.19061167218542985</v>
      </c>
    </row>
    <row r="2440" spans="31:40" ht="15" customHeight="1" x14ac:dyDescent="0.15">
      <c r="AE2440" s="1">
        <f>IF(COUNTIF(AE$2:AE2439,AE2439)=AE2439,AE2439-1,AE2439)</f>
        <v>72</v>
      </c>
      <c r="AF2440" s="6">
        <f t="shared" si="270"/>
        <v>0.28000000000000008</v>
      </c>
      <c r="AG2440" s="7">
        <f t="shared" si="271"/>
        <v>0.16</v>
      </c>
      <c r="AH2440" s="8">
        <f t="shared" si="267"/>
        <v>0.55999999999999994</v>
      </c>
      <c r="AJ2440" s="4">
        <f t="shared" si="268"/>
        <v>0.22799999999999998</v>
      </c>
      <c r="AK2440" s="4">
        <f t="shared" si="269"/>
        <v>9.628291644938887E-2</v>
      </c>
      <c r="AM2440" s="1">
        <f t="shared" si="272"/>
        <v>7.3432243990816562E-2</v>
      </c>
      <c r="AN2440" s="1">
        <f t="shared" si="273"/>
        <v>0.19066937086092656</v>
      </c>
    </row>
    <row r="2441" spans="31:40" ht="15" customHeight="1" x14ac:dyDescent="0.15">
      <c r="AE2441" s="1">
        <f>IF(COUNTIF(AE$2:AE2440,AE2440)=AE2440,AE2440-1,AE2440)</f>
        <v>72</v>
      </c>
      <c r="AF2441" s="6">
        <f t="shared" si="270"/>
        <v>0.28000000000000008</v>
      </c>
      <c r="AG2441" s="7">
        <f t="shared" si="271"/>
        <v>0.17</v>
      </c>
      <c r="AH2441" s="8">
        <f t="shared" si="267"/>
        <v>0.54999999999999993</v>
      </c>
      <c r="AJ2441" s="4">
        <f t="shared" si="268"/>
        <v>0.22699999999999998</v>
      </c>
      <c r="AK2441" s="4">
        <f t="shared" si="269"/>
        <v>9.5444696028642667E-2</v>
      </c>
      <c r="AM2441" s="1">
        <f t="shared" si="272"/>
        <v>7.3462363861198351E-2</v>
      </c>
      <c r="AN2441" s="1">
        <f t="shared" si="273"/>
        <v>0.19072706953642321</v>
      </c>
    </row>
    <row r="2442" spans="31:40" ht="15" customHeight="1" x14ac:dyDescent="0.15">
      <c r="AE2442" s="1">
        <f>IF(COUNTIF(AE$2:AE2441,AE2441)=AE2441,AE2441-1,AE2441)</f>
        <v>72</v>
      </c>
      <c r="AF2442" s="6">
        <f t="shared" si="270"/>
        <v>0.28000000000000008</v>
      </c>
      <c r="AG2442" s="7">
        <f t="shared" si="271"/>
        <v>0.18000000000000002</v>
      </c>
      <c r="AH2442" s="8">
        <f t="shared" si="267"/>
        <v>0.53999999999999992</v>
      </c>
      <c r="AJ2442" s="4">
        <f t="shared" si="268"/>
        <v>0.22599999999999998</v>
      </c>
      <c r="AK2442" s="4">
        <f t="shared" si="269"/>
        <v>9.4630439077497672E-2</v>
      </c>
      <c r="AM2442" s="1">
        <f t="shared" si="272"/>
        <v>7.3492483731580141E-2</v>
      </c>
      <c r="AN2442" s="1">
        <f t="shared" si="273"/>
        <v>0.19078476821191992</v>
      </c>
    </row>
    <row r="2443" spans="31:40" ht="15" customHeight="1" x14ac:dyDescent="0.15">
      <c r="AE2443" s="1">
        <f>IF(COUNTIF(AE$2:AE2442,AE2442)=AE2442,AE2442-1,AE2442)</f>
        <v>72</v>
      </c>
      <c r="AF2443" s="6">
        <f t="shared" si="270"/>
        <v>0.28000000000000008</v>
      </c>
      <c r="AG2443" s="7">
        <f t="shared" si="271"/>
        <v>0.19000000000000003</v>
      </c>
      <c r="AH2443" s="8">
        <f t="shared" si="267"/>
        <v>0.52999999999999992</v>
      </c>
      <c r="AJ2443" s="4">
        <f t="shared" si="268"/>
        <v>0.22499999999999998</v>
      </c>
      <c r="AK2443" s="4">
        <f t="shared" si="269"/>
        <v>9.3840769391560289E-2</v>
      </c>
      <c r="AM2443" s="1">
        <f t="shared" si="272"/>
        <v>7.3522603601961931E-2</v>
      </c>
      <c r="AN2443" s="1">
        <f t="shared" si="273"/>
        <v>0.19084246688741657</v>
      </c>
    </row>
    <row r="2444" spans="31:40" ht="15" customHeight="1" x14ac:dyDescent="0.15">
      <c r="AE2444" s="1">
        <f>IF(COUNTIF(AE$2:AE2443,AE2443)=AE2443,AE2443-1,AE2443)</f>
        <v>72</v>
      </c>
      <c r="AF2444" s="6">
        <f t="shared" si="270"/>
        <v>0.28000000000000008</v>
      </c>
      <c r="AG2444" s="7">
        <f t="shared" si="271"/>
        <v>0.20000000000000004</v>
      </c>
      <c r="AH2444" s="8">
        <f t="shared" si="267"/>
        <v>0.51999999999999991</v>
      </c>
      <c r="AJ2444" s="4">
        <f t="shared" si="268"/>
        <v>0.22399999999999998</v>
      </c>
      <c r="AK2444" s="4">
        <f t="shared" si="269"/>
        <v>9.3076312776130099E-2</v>
      </c>
      <c r="AM2444" s="1">
        <f t="shared" si="272"/>
        <v>7.355272347234372E-2</v>
      </c>
      <c r="AN2444" s="1">
        <f t="shared" si="273"/>
        <v>0.19090016556291328</v>
      </c>
    </row>
    <row r="2445" spans="31:40" ht="15" customHeight="1" x14ac:dyDescent="0.15">
      <c r="AE2445" s="1">
        <f>IF(COUNTIF(AE$2:AE2444,AE2444)=AE2444,AE2444-1,AE2444)</f>
        <v>72</v>
      </c>
      <c r="AF2445" s="6">
        <f t="shared" si="270"/>
        <v>0.28000000000000008</v>
      </c>
      <c r="AG2445" s="7">
        <f t="shared" si="271"/>
        <v>0.21000000000000005</v>
      </c>
      <c r="AH2445" s="8">
        <f t="shared" si="267"/>
        <v>0.5099999999999999</v>
      </c>
      <c r="AJ2445" s="4">
        <f t="shared" si="268"/>
        <v>0.22299999999999998</v>
      </c>
      <c r="AK2445" s="4">
        <f t="shared" si="269"/>
        <v>9.2337695444493287E-2</v>
      </c>
      <c r="AM2445" s="1">
        <f t="shared" si="272"/>
        <v>7.358284334272551E-2</v>
      </c>
      <c r="AN2445" s="1">
        <f t="shared" si="273"/>
        <v>0.19095786423840994</v>
      </c>
    </row>
    <row r="2446" spans="31:40" ht="15" customHeight="1" x14ac:dyDescent="0.15">
      <c r="AE2446" s="1">
        <f>IF(COUNTIF(AE$2:AE2445,AE2445)=AE2445,AE2445-1,AE2445)</f>
        <v>72</v>
      </c>
      <c r="AF2446" s="6">
        <f t="shared" si="270"/>
        <v>0.28000000000000008</v>
      </c>
      <c r="AG2446" s="7">
        <f t="shared" si="271"/>
        <v>0.22000000000000006</v>
      </c>
      <c r="AH2446" s="8">
        <f t="shared" si="267"/>
        <v>0.49999999999999989</v>
      </c>
      <c r="AJ2446" s="4">
        <f t="shared" si="268"/>
        <v>0.22199999999999998</v>
      </c>
      <c r="AK2446" s="4">
        <f t="shared" si="269"/>
        <v>9.1625542290346085E-2</v>
      </c>
      <c r="AM2446" s="1">
        <f t="shared" si="272"/>
        <v>7.3612963213107299E-2</v>
      </c>
      <c r="AN2446" s="1">
        <f t="shared" si="273"/>
        <v>0.19101556291390659</v>
      </c>
    </row>
    <row r="2447" spans="31:40" ht="15" customHeight="1" x14ac:dyDescent="0.15">
      <c r="AE2447" s="1">
        <f>IF(COUNTIF(AE$2:AE2446,AE2446)=AE2446,AE2446-1,AE2446)</f>
        <v>72</v>
      </c>
      <c r="AF2447" s="6">
        <f t="shared" si="270"/>
        <v>0.28000000000000008</v>
      </c>
      <c r="AG2447" s="7">
        <f t="shared" si="271"/>
        <v>0.23000000000000007</v>
      </c>
      <c r="AH2447" s="8">
        <f t="shared" si="267"/>
        <v>0.48999999999999988</v>
      </c>
      <c r="AJ2447" s="4">
        <f t="shared" si="268"/>
        <v>0.22099999999999997</v>
      </c>
      <c r="AK2447" s="4">
        <f t="shared" si="269"/>
        <v>9.0940475037246185E-2</v>
      </c>
      <c r="AM2447" s="1">
        <f t="shared" si="272"/>
        <v>7.3643083083489089E-2</v>
      </c>
      <c r="AN2447" s="1">
        <f t="shared" si="273"/>
        <v>0.1910732615894033</v>
      </c>
    </row>
    <row r="2448" spans="31:40" ht="15" customHeight="1" x14ac:dyDescent="0.15">
      <c r="AE2448" s="1">
        <f>IF(COUNTIF(AE$2:AE2447,AE2447)=AE2447,AE2447-1,AE2447)</f>
        <v>72</v>
      </c>
      <c r="AF2448" s="6">
        <f t="shared" si="270"/>
        <v>0.28000000000000008</v>
      </c>
      <c r="AG2448" s="7">
        <f t="shared" si="271"/>
        <v>0.24000000000000007</v>
      </c>
      <c r="AH2448" s="8">
        <f t="shared" si="267"/>
        <v>0.47999999999999987</v>
      </c>
      <c r="AJ2448" s="4">
        <f t="shared" si="268"/>
        <v>0.21999999999999997</v>
      </c>
      <c r="AK2448" s="4">
        <f t="shared" si="269"/>
        <v>9.0283110269861647E-2</v>
      </c>
      <c r="AM2448" s="1">
        <f t="shared" si="272"/>
        <v>7.3673202953870878E-2</v>
      </c>
      <c r="AN2448" s="1">
        <f t="shared" si="273"/>
        <v>0.19113096026489995</v>
      </c>
    </row>
    <row r="2449" spans="31:40" ht="15" customHeight="1" x14ac:dyDescent="0.15">
      <c r="AE2449" s="1">
        <f>IF(COUNTIF(AE$2:AE2448,AE2448)=AE2448,AE2448-1,AE2448)</f>
        <v>72</v>
      </c>
      <c r="AF2449" s="6">
        <f t="shared" si="270"/>
        <v>0.28000000000000008</v>
      </c>
      <c r="AG2449" s="7">
        <f t="shared" si="271"/>
        <v>0.25000000000000006</v>
      </c>
      <c r="AH2449" s="8">
        <f t="shared" si="267"/>
        <v>0.46999999999999992</v>
      </c>
      <c r="AJ2449" s="4">
        <f t="shared" si="268"/>
        <v>0.21899999999999997</v>
      </c>
      <c r="AK2449" s="4">
        <f t="shared" si="269"/>
        <v>8.9654057353808589E-2</v>
      </c>
      <c r="AM2449" s="1">
        <f t="shared" si="272"/>
        <v>7.3703322824252668E-2</v>
      </c>
      <c r="AN2449" s="1">
        <f t="shared" si="273"/>
        <v>0.19118865894039666</v>
      </c>
    </row>
    <row r="2450" spans="31:40" ht="15" customHeight="1" x14ac:dyDescent="0.15">
      <c r="AE2450" s="1">
        <f>IF(COUNTIF(AE$2:AE2449,AE2449)=AE2449,AE2449-1,AE2449)</f>
        <v>72</v>
      </c>
      <c r="AF2450" s="6">
        <f t="shared" si="270"/>
        <v>0.28000000000000008</v>
      </c>
      <c r="AG2450" s="7">
        <f t="shared" si="271"/>
        <v>0.26000000000000006</v>
      </c>
      <c r="AH2450" s="8">
        <f t="shared" si="267"/>
        <v>0.45999999999999991</v>
      </c>
      <c r="AJ2450" s="4">
        <f t="shared" si="268"/>
        <v>0.21799999999999997</v>
      </c>
      <c r="AK2450" s="4">
        <f t="shared" si="269"/>
        <v>8.905391625302056E-2</v>
      </c>
      <c r="AM2450" s="1">
        <f t="shared" si="272"/>
        <v>7.3733442694634457E-2</v>
      </c>
      <c r="AN2450" s="1">
        <f t="shared" si="273"/>
        <v>0.19124635761589331</v>
      </c>
    </row>
    <row r="2451" spans="31:40" ht="15" customHeight="1" x14ac:dyDescent="0.15">
      <c r="AE2451" s="1">
        <f>IF(COUNTIF(AE$2:AE2450,AE2450)=AE2450,AE2450-1,AE2450)</f>
        <v>72</v>
      </c>
      <c r="AF2451" s="6">
        <f t="shared" si="270"/>
        <v>0.28000000000000008</v>
      </c>
      <c r="AG2451" s="7">
        <f t="shared" si="271"/>
        <v>0.27000000000000007</v>
      </c>
      <c r="AH2451" s="8">
        <f t="shared" si="267"/>
        <v>0.4499999999999999</v>
      </c>
      <c r="AJ2451" s="4">
        <f t="shared" si="268"/>
        <v>0.21699999999999997</v>
      </c>
      <c r="AK2451" s="4">
        <f t="shared" si="269"/>
        <v>8.8483275255835769E-2</v>
      </c>
      <c r="AM2451" s="1">
        <f t="shared" si="272"/>
        <v>7.3763562565016247E-2</v>
      </c>
      <c r="AN2451" s="1">
        <f t="shared" si="273"/>
        <v>0.19130405629139002</v>
      </c>
    </row>
    <row r="2452" spans="31:40" ht="15" customHeight="1" x14ac:dyDescent="0.15">
      <c r="AE2452" s="1">
        <f>IF(COUNTIF(AE$2:AE2451,AE2451)=AE2451,AE2451-1,AE2451)</f>
        <v>72</v>
      </c>
      <c r="AF2452" s="6">
        <f t="shared" si="270"/>
        <v>0.28000000000000008</v>
      </c>
      <c r="AG2452" s="7">
        <f t="shared" si="271"/>
        <v>0.28000000000000008</v>
      </c>
      <c r="AH2452" s="8">
        <f t="shared" si="267"/>
        <v>0.43999999999999989</v>
      </c>
      <c r="AJ2452" s="4">
        <f t="shared" si="268"/>
        <v>0.21599999999999997</v>
      </c>
      <c r="AK2452" s="4">
        <f t="shared" si="269"/>
        <v>8.794270862328496E-2</v>
      </c>
      <c r="AM2452" s="1">
        <f t="shared" si="272"/>
        <v>7.3793682435398036E-2</v>
      </c>
      <c r="AN2452" s="1">
        <f t="shared" si="273"/>
        <v>0.19136175496688668</v>
      </c>
    </row>
    <row r="2453" spans="31:40" ht="15" customHeight="1" x14ac:dyDescent="0.15">
      <c r="AE2453" s="1">
        <f>IF(COUNTIF(AE$2:AE2452,AE2452)=AE2452,AE2452-1,AE2452)</f>
        <v>72</v>
      </c>
      <c r="AF2453" s="6">
        <f t="shared" si="270"/>
        <v>0.28000000000000008</v>
      </c>
      <c r="AG2453" s="7">
        <f t="shared" si="271"/>
        <v>0.29000000000000009</v>
      </c>
      <c r="AH2453" s="8">
        <f t="shared" si="267"/>
        <v>0.42999999999999988</v>
      </c>
      <c r="AJ2453" s="4">
        <f t="shared" si="268"/>
        <v>0.21499999999999997</v>
      </c>
      <c r="AK2453" s="4">
        <f t="shared" si="269"/>
        <v>8.7432774175362854E-2</v>
      </c>
      <c r="AM2453" s="1">
        <f t="shared" si="272"/>
        <v>7.3823802305779826E-2</v>
      </c>
      <c r="AN2453" s="1">
        <f t="shared" si="273"/>
        <v>0.19141945364238333</v>
      </c>
    </row>
    <row r="2454" spans="31:40" ht="15" customHeight="1" x14ac:dyDescent="0.15">
      <c r="AE2454" s="1">
        <f>IF(COUNTIF(AE$2:AE2453,AE2453)=AE2453,AE2453-1,AE2453)</f>
        <v>72</v>
      </c>
      <c r="AF2454" s="6">
        <f t="shared" si="270"/>
        <v>0.28000000000000008</v>
      </c>
      <c r="AG2454" s="7">
        <f t="shared" si="271"/>
        <v>0.3000000000000001</v>
      </c>
      <c r="AH2454" s="8">
        <f t="shared" si="267"/>
        <v>0.41999999999999987</v>
      </c>
      <c r="AJ2454" s="4">
        <f t="shared" si="268"/>
        <v>0.21399999999999997</v>
      </c>
      <c r="AK2454" s="4">
        <f t="shared" si="269"/>
        <v>8.6954010833313486E-2</v>
      </c>
      <c r="AM2454" s="1">
        <f t="shared" si="272"/>
        <v>7.3853922176161615E-2</v>
      </c>
      <c r="AN2454" s="1">
        <f t="shared" si="273"/>
        <v>0.19147715231788004</v>
      </c>
    </row>
    <row r="2455" spans="31:40" ht="15" customHeight="1" x14ac:dyDescent="0.15">
      <c r="AE2455" s="1">
        <f>IF(COUNTIF(AE$2:AE2454,AE2454)=AE2454,AE2454-1,AE2454)</f>
        <v>72</v>
      </c>
      <c r="AF2455" s="6">
        <f t="shared" si="270"/>
        <v>0.28000000000000008</v>
      </c>
      <c r="AG2455" s="7">
        <f t="shared" si="271"/>
        <v>0.31000000000000011</v>
      </c>
      <c r="AH2455" s="8">
        <f t="shared" si="267"/>
        <v>0.40999999999999986</v>
      </c>
      <c r="AJ2455" s="4">
        <f t="shared" si="268"/>
        <v>0.21299999999999999</v>
      </c>
      <c r="AK2455" s="4">
        <f t="shared" si="269"/>
        <v>8.6506936138092419E-2</v>
      </c>
      <c r="AM2455" s="1">
        <f t="shared" si="272"/>
        <v>7.3884042046543405E-2</v>
      </c>
      <c r="AN2455" s="1">
        <f t="shared" si="273"/>
        <v>0.19153485099337669</v>
      </c>
    </row>
    <row r="2456" spans="31:40" ht="15" customHeight="1" x14ac:dyDescent="0.15">
      <c r="AE2456" s="1">
        <f>IF(COUNTIF(AE$2:AE2455,AE2455)=AE2455,AE2455-1,AE2455)</f>
        <v>72</v>
      </c>
      <c r="AF2456" s="6">
        <f t="shared" si="270"/>
        <v>0.28000000000000008</v>
      </c>
      <c r="AG2456" s="7">
        <f t="shared" si="271"/>
        <v>0.32000000000000012</v>
      </c>
      <c r="AH2456" s="8">
        <f t="shared" si="267"/>
        <v>0.39999999999999986</v>
      </c>
      <c r="AJ2456" s="4">
        <f t="shared" si="268"/>
        <v>0.21199999999999999</v>
      </c>
      <c r="AK2456" s="4">
        <f t="shared" si="269"/>
        <v>8.6092043767121706E-2</v>
      </c>
      <c r="AM2456" s="1">
        <f t="shared" si="272"/>
        <v>7.3914161916925195E-2</v>
      </c>
      <c r="AN2456" s="1">
        <f t="shared" si="273"/>
        <v>0.1915925496688734</v>
      </c>
    </row>
    <row r="2457" spans="31:40" ht="15" customHeight="1" x14ac:dyDescent="0.15">
      <c r="AE2457" s="1">
        <f>IF(COUNTIF(AE$2:AE2456,AE2456)=AE2456,AE2456-1,AE2456)</f>
        <v>72</v>
      </c>
      <c r="AF2457" s="6">
        <f t="shared" si="270"/>
        <v>0.28000000000000008</v>
      </c>
      <c r="AG2457" s="7">
        <f t="shared" si="271"/>
        <v>0.33000000000000013</v>
      </c>
      <c r="AH2457" s="8">
        <f t="shared" si="267"/>
        <v>0.38999999999999985</v>
      </c>
      <c r="AJ2457" s="4">
        <f t="shared" si="268"/>
        <v>0.21099999999999999</v>
      </c>
      <c r="AK2457" s="4">
        <f t="shared" si="269"/>
        <v>8.570980107315615E-2</v>
      </c>
      <c r="AM2457" s="1">
        <f t="shared" si="272"/>
        <v>7.3944281787306984E-2</v>
      </c>
      <c r="AN2457" s="1">
        <f t="shared" si="273"/>
        <v>0.19165024834437006</v>
      </c>
    </row>
    <row r="2458" spans="31:40" ht="15" customHeight="1" x14ac:dyDescent="0.15">
      <c r="AE2458" s="1">
        <f>IF(COUNTIF(AE$2:AE2457,AE2457)=AE2457,AE2457-1,AE2457)</f>
        <v>72</v>
      </c>
      <c r="AF2458" s="6">
        <f t="shared" si="270"/>
        <v>0.28000000000000008</v>
      </c>
      <c r="AG2458" s="7">
        <f t="shared" si="271"/>
        <v>0.34000000000000014</v>
      </c>
      <c r="AH2458" s="8">
        <f t="shared" si="267"/>
        <v>0.37999999999999984</v>
      </c>
      <c r="AJ2458" s="4">
        <f t="shared" si="268"/>
        <v>0.21</v>
      </c>
      <c r="AK2458" s="4">
        <f t="shared" si="269"/>
        <v>8.5360646670465182E-2</v>
      </c>
      <c r="AM2458" s="1">
        <f t="shared" si="272"/>
        <v>7.3974401657688774E-2</v>
      </c>
      <c r="AN2458" s="1">
        <f t="shared" si="273"/>
        <v>0.19170794701986676</v>
      </c>
    </row>
    <row r="2459" spans="31:40" ht="15" customHeight="1" x14ac:dyDescent="0.15">
      <c r="AE2459" s="1">
        <f>IF(COUNTIF(AE$2:AE2458,AE2458)=AE2458,AE2458-1,AE2458)</f>
        <v>72</v>
      </c>
      <c r="AF2459" s="6">
        <f t="shared" si="270"/>
        <v>0.28000000000000008</v>
      </c>
      <c r="AG2459" s="7">
        <f t="shared" si="271"/>
        <v>0.35000000000000014</v>
      </c>
      <c r="AH2459" s="8">
        <f t="shared" si="267"/>
        <v>0.36999999999999983</v>
      </c>
      <c r="AJ2459" s="4">
        <f t="shared" si="268"/>
        <v>0.20899999999999999</v>
      </c>
      <c r="AK2459" s="4">
        <f t="shared" si="269"/>
        <v>8.5044988094537338E-2</v>
      </c>
      <c r="AM2459" s="1">
        <f t="shared" si="272"/>
        <v>7.4004521528070563E-2</v>
      </c>
      <c r="AN2459" s="1">
        <f t="shared" si="273"/>
        <v>0.19176564569536342</v>
      </c>
    </row>
    <row r="2460" spans="31:40" ht="15" customHeight="1" x14ac:dyDescent="0.15">
      <c r="AE2460" s="1">
        <f>IF(COUNTIF(AE$2:AE2459,AE2459)=AE2459,AE2459-1,AE2459)</f>
        <v>72</v>
      </c>
      <c r="AF2460" s="6">
        <f t="shared" si="270"/>
        <v>0.28000000000000008</v>
      </c>
      <c r="AG2460" s="7">
        <f t="shared" si="271"/>
        <v>0.36000000000000015</v>
      </c>
      <c r="AH2460" s="8">
        <f t="shared" si="267"/>
        <v>0.35999999999999982</v>
      </c>
      <c r="AJ2460" s="4">
        <f t="shared" si="268"/>
        <v>0.20799999999999999</v>
      </c>
      <c r="AK2460" s="4">
        <f t="shared" si="269"/>
        <v>8.4763199562074107E-2</v>
      </c>
      <c r="AM2460" s="1">
        <f t="shared" si="272"/>
        <v>7.4034641398452353E-2</v>
      </c>
      <c r="AN2460" s="1">
        <f t="shared" si="273"/>
        <v>0.19182334437086013</v>
      </c>
    </row>
    <row r="2461" spans="31:40" ht="15" customHeight="1" x14ac:dyDescent="0.15">
      <c r="AE2461" s="1">
        <f>IF(COUNTIF(AE$2:AE2460,AE2460)=AE2460,AE2460-1,AE2460)</f>
        <v>72</v>
      </c>
      <c r="AF2461" s="6">
        <f t="shared" si="270"/>
        <v>0.28000000000000008</v>
      </c>
      <c r="AG2461" s="7">
        <f t="shared" si="271"/>
        <v>0.37000000000000016</v>
      </c>
      <c r="AH2461" s="8">
        <f t="shared" si="267"/>
        <v>0.34999999999999981</v>
      </c>
      <c r="AJ2461" s="4">
        <f t="shared" si="268"/>
        <v>0.20699999999999999</v>
      </c>
      <c r="AK2461" s="4">
        <f t="shared" si="269"/>
        <v>8.4515619858106697E-2</v>
      </c>
      <c r="AM2461" s="1">
        <f t="shared" si="272"/>
        <v>7.4064761268834142E-2</v>
      </c>
      <c r="AN2461" s="1">
        <f t="shared" si="273"/>
        <v>0.19188104304635678</v>
      </c>
    </row>
    <row r="2462" spans="31:40" ht="15" customHeight="1" x14ac:dyDescent="0.15">
      <c r="AE2462" s="1">
        <f>IF(COUNTIF(AE$2:AE2461,AE2461)=AE2461,AE2461-1,AE2461)</f>
        <v>72</v>
      </c>
      <c r="AF2462" s="6">
        <f t="shared" si="270"/>
        <v>0.28000000000000008</v>
      </c>
      <c r="AG2462" s="7">
        <f t="shared" si="271"/>
        <v>0.38000000000000017</v>
      </c>
      <c r="AH2462" s="8">
        <f t="shared" si="267"/>
        <v>0.3399999999999998</v>
      </c>
      <c r="AJ2462" s="4">
        <f t="shared" si="268"/>
        <v>0.20599999999999999</v>
      </c>
      <c r="AK2462" s="4">
        <f t="shared" si="269"/>
        <v>8.4302550376604848E-2</v>
      </c>
      <c r="AM2462" s="1">
        <f t="shared" si="272"/>
        <v>7.4094881139215932E-2</v>
      </c>
      <c r="AN2462" s="1">
        <f t="shared" si="273"/>
        <v>0.19193874172185343</v>
      </c>
    </row>
    <row r="2463" spans="31:40" ht="15" customHeight="1" x14ac:dyDescent="0.15">
      <c r="AE2463" s="1">
        <f>IF(COUNTIF(AE$2:AE2462,AE2462)=AE2462,AE2462-1,AE2462)</f>
        <v>72</v>
      </c>
      <c r="AF2463" s="6">
        <f t="shared" si="270"/>
        <v>0.28000000000000008</v>
      </c>
      <c r="AG2463" s="7">
        <f t="shared" si="271"/>
        <v>0.39000000000000018</v>
      </c>
      <c r="AH2463" s="8">
        <f t="shared" si="267"/>
        <v>0.32999999999999979</v>
      </c>
      <c r="AJ2463" s="4">
        <f t="shared" si="268"/>
        <v>0.20499999999999999</v>
      </c>
      <c r="AK2463" s="4">
        <f t="shared" si="269"/>
        <v>8.4124253339925695E-2</v>
      </c>
      <c r="AM2463" s="1">
        <f t="shared" si="272"/>
        <v>7.4125001009597721E-2</v>
      </c>
      <c r="AN2463" s="1">
        <f t="shared" si="273"/>
        <v>0.19199644039735014</v>
      </c>
    </row>
    <row r="2464" spans="31:40" ht="15" customHeight="1" x14ac:dyDescent="0.15">
      <c r="AE2464" s="1">
        <f>IF(COUNTIF(AE$2:AE2463,AE2463)=AE2463,AE2463-1,AE2463)</f>
        <v>72</v>
      </c>
      <c r="AF2464" s="6">
        <f t="shared" si="270"/>
        <v>0.28000000000000008</v>
      </c>
      <c r="AG2464" s="7">
        <f t="shared" si="271"/>
        <v>0.40000000000000019</v>
      </c>
      <c r="AH2464" s="8">
        <f t="shared" si="267"/>
        <v>0.31999999999999978</v>
      </c>
      <c r="AJ2464" s="4">
        <f t="shared" si="268"/>
        <v>0.20399999999999999</v>
      </c>
      <c r="AK2464" s="4">
        <f t="shared" si="269"/>
        <v>8.3980950220868544E-2</v>
      </c>
      <c r="AM2464" s="1">
        <f t="shared" si="272"/>
        <v>7.4155120879979511E-2</v>
      </c>
      <c r="AN2464" s="1">
        <f t="shared" si="273"/>
        <v>0.1920541390728468</v>
      </c>
    </row>
    <row r="2465" spans="31:40" ht="15" customHeight="1" x14ac:dyDescent="0.15">
      <c r="AE2465" s="1">
        <f>IF(COUNTIF(AE$2:AE2464,AE2464)=AE2464,AE2464-1,AE2464)</f>
        <v>72</v>
      </c>
      <c r="AF2465" s="6">
        <f t="shared" si="270"/>
        <v>0.28000000000000008</v>
      </c>
      <c r="AG2465" s="7">
        <f t="shared" si="271"/>
        <v>0.4100000000000002</v>
      </c>
      <c r="AH2465" s="8">
        <f t="shared" si="267"/>
        <v>0.30999999999999978</v>
      </c>
      <c r="AJ2465" s="4">
        <f t="shared" si="268"/>
        <v>0.20299999999999999</v>
      </c>
      <c r="AK2465" s="4">
        <f t="shared" si="269"/>
        <v>8.3872820388967484E-2</v>
      </c>
      <c r="AM2465" s="1">
        <f t="shared" si="272"/>
        <v>7.41852407503613E-2</v>
      </c>
      <c r="AN2465" s="1">
        <f t="shared" si="273"/>
        <v>0.19211183774834351</v>
      </c>
    </row>
    <row r="2466" spans="31:40" ht="15" customHeight="1" x14ac:dyDescent="0.15">
      <c r="AE2466" s="1">
        <f>IF(COUNTIF(AE$2:AE2465,AE2465)=AE2465,AE2465-1,AE2465)</f>
        <v>72</v>
      </c>
      <c r="AF2466" s="6">
        <f t="shared" si="270"/>
        <v>0.28000000000000008</v>
      </c>
      <c r="AG2466" s="7">
        <f t="shared" si="271"/>
        <v>0.42000000000000021</v>
      </c>
      <c r="AH2466" s="8">
        <f t="shared" si="267"/>
        <v>0.29999999999999977</v>
      </c>
      <c r="AJ2466" s="4">
        <f t="shared" si="268"/>
        <v>0.20199999999999999</v>
      </c>
      <c r="AK2466" s="4">
        <f t="shared" si="269"/>
        <v>8.3799999999999986E-2</v>
      </c>
      <c r="AM2466" s="1">
        <f t="shared" si="272"/>
        <v>7.421536062074309E-2</v>
      </c>
      <c r="AN2466" s="1">
        <f t="shared" si="273"/>
        <v>0.19216953642384016</v>
      </c>
    </row>
    <row r="2467" spans="31:40" ht="15" customHeight="1" x14ac:dyDescent="0.15">
      <c r="AE2467" s="1">
        <f>IF(COUNTIF(AE$2:AE2466,AE2466)=AE2466,AE2466-1,AE2466)</f>
        <v>72</v>
      </c>
      <c r="AF2467" s="6">
        <f t="shared" si="270"/>
        <v>0.28000000000000008</v>
      </c>
      <c r="AG2467" s="7">
        <f t="shared" si="271"/>
        <v>0.43000000000000022</v>
      </c>
      <c r="AH2467" s="8">
        <f t="shared" si="267"/>
        <v>0.28999999999999976</v>
      </c>
      <c r="AJ2467" s="4">
        <f t="shared" si="268"/>
        <v>0.20099999999999998</v>
      </c>
      <c r="AK2467" s="4">
        <f t="shared" si="269"/>
        <v>8.3762581144565973E-2</v>
      </c>
      <c r="AM2467" s="1">
        <f t="shared" si="272"/>
        <v>7.4245480491124879E-2</v>
      </c>
      <c r="AN2467" s="1">
        <f t="shared" si="273"/>
        <v>0.19222723509933687</v>
      </c>
    </row>
    <row r="2468" spans="31:40" ht="15" customHeight="1" x14ac:dyDescent="0.15">
      <c r="AE2468" s="1">
        <f>IF(COUNTIF(AE$2:AE2467,AE2467)=AE2467,AE2467-1,AE2467)</f>
        <v>72</v>
      </c>
      <c r="AF2468" s="6">
        <f t="shared" si="270"/>
        <v>0.28000000000000008</v>
      </c>
      <c r="AG2468" s="7">
        <f t="shared" si="271"/>
        <v>0.44000000000000022</v>
      </c>
      <c r="AH2468" s="8">
        <f t="shared" si="267"/>
        <v>0.27999999999999975</v>
      </c>
      <c r="AJ2468" s="4">
        <f t="shared" si="268"/>
        <v>0.19999999999999998</v>
      </c>
      <c r="AK2468" s="4">
        <f t="shared" si="269"/>
        <v>8.376061126806561E-2</v>
      </c>
      <c r="AM2468" s="1">
        <f t="shared" si="272"/>
        <v>7.4275600361506669E-2</v>
      </c>
      <c r="AN2468" s="1">
        <f t="shared" si="273"/>
        <v>0.19228493377483352</v>
      </c>
    </row>
    <row r="2469" spans="31:40" ht="15" customHeight="1" x14ac:dyDescent="0.15">
      <c r="AE2469" s="1">
        <f>IF(COUNTIF(AE$2:AE2468,AE2468)=AE2468,AE2468-1,AE2468)</f>
        <v>72</v>
      </c>
      <c r="AF2469" s="6">
        <f t="shared" si="270"/>
        <v>0.28000000000000008</v>
      </c>
      <c r="AG2469" s="7">
        <f t="shared" si="271"/>
        <v>0.45000000000000023</v>
      </c>
      <c r="AH2469" s="8">
        <f t="shared" si="267"/>
        <v>0.26999999999999974</v>
      </c>
      <c r="AJ2469" s="4">
        <f t="shared" si="268"/>
        <v>0.19899999999999998</v>
      </c>
      <c r="AK2469" s="4">
        <f t="shared" si="269"/>
        <v>8.3794092870559791E-2</v>
      </c>
      <c r="AM2469" s="1">
        <f t="shared" si="272"/>
        <v>7.4305720231888459E-2</v>
      </c>
      <c r="AN2469" s="1">
        <f t="shared" si="273"/>
        <v>0.19234263245033018</v>
      </c>
    </row>
    <row r="2470" spans="31:40" ht="15" customHeight="1" x14ac:dyDescent="0.15">
      <c r="AE2470" s="1">
        <f>IF(COUNTIF(AE$2:AE2469,AE2469)=AE2469,AE2469-1,AE2469)</f>
        <v>72</v>
      </c>
      <c r="AF2470" s="6">
        <f t="shared" si="270"/>
        <v>0.28000000000000008</v>
      </c>
      <c r="AG2470" s="7">
        <f t="shared" si="271"/>
        <v>0.46000000000000024</v>
      </c>
      <c r="AH2470" s="8">
        <f t="shared" si="267"/>
        <v>0.25999999999999973</v>
      </c>
      <c r="AJ2470" s="4">
        <f t="shared" si="268"/>
        <v>0.19799999999999998</v>
      </c>
      <c r="AK2470" s="4">
        <f t="shared" si="269"/>
        <v>8.3862983490930021E-2</v>
      </c>
      <c r="AM2470" s="1">
        <f t="shared" si="272"/>
        <v>7.4335840102270248E-2</v>
      </c>
      <c r="AN2470" s="1">
        <f t="shared" si="273"/>
        <v>0.19240033112582688</v>
      </c>
    </row>
    <row r="2471" spans="31:40" ht="15" customHeight="1" x14ac:dyDescent="0.15">
      <c r="AE2471" s="1">
        <f>IF(COUNTIF(AE$2:AE2470,AE2470)=AE2470,AE2470-1,AE2470)</f>
        <v>72</v>
      </c>
      <c r="AF2471" s="6">
        <f t="shared" si="270"/>
        <v>0.28000000000000008</v>
      </c>
      <c r="AG2471" s="7">
        <f t="shared" si="271"/>
        <v>0.47000000000000025</v>
      </c>
      <c r="AH2471" s="8">
        <f t="shared" si="267"/>
        <v>0.24999999999999972</v>
      </c>
      <c r="AJ2471" s="4">
        <f t="shared" si="268"/>
        <v>0.19699999999999998</v>
      </c>
      <c r="AK2471" s="4">
        <f t="shared" si="269"/>
        <v>8.3967195975571327E-2</v>
      </c>
      <c r="AM2471" s="1">
        <f t="shared" si="272"/>
        <v>7.4365959972652038E-2</v>
      </c>
      <c r="AN2471" s="1">
        <f t="shared" si="273"/>
        <v>0.19245802980132354</v>
      </c>
    </row>
    <row r="2472" spans="31:40" ht="15" customHeight="1" x14ac:dyDescent="0.15">
      <c r="AE2472" s="1">
        <f>IF(COUNTIF(AE$2:AE2471,AE2471)=AE2471,AE2471-1,AE2471)</f>
        <v>72</v>
      </c>
      <c r="AF2472" s="6">
        <f t="shared" si="270"/>
        <v>0.28000000000000008</v>
      </c>
      <c r="AG2472" s="7">
        <f t="shared" si="271"/>
        <v>0.48000000000000026</v>
      </c>
      <c r="AH2472" s="8">
        <f t="shared" si="267"/>
        <v>0.23999999999999971</v>
      </c>
      <c r="AJ2472" s="4">
        <f t="shared" si="268"/>
        <v>0.19599999999999998</v>
      </c>
      <c r="AK2472" s="4">
        <f t="shared" si="269"/>
        <v>8.4106599027662501E-2</v>
      </c>
      <c r="AM2472" s="1">
        <f t="shared" si="272"/>
        <v>7.4396079843033827E-2</v>
      </c>
      <c r="AN2472" s="1">
        <f t="shared" si="273"/>
        <v>0.19251572847682025</v>
      </c>
    </row>
    <row r="2473" spans="31:40" ht="15" customHeight="1" x14ac:dyDescent="0.15">
      <c r="AE2473" s="1">
        <f>IF(COUNTIF(AE$2:AE2472,AE2472)=AE2472,AE2472-1,AE2472)</f>
        <v>72</v>
      </c>
      <c r="AF2473" s="6">
        <f t="shared" si="270"/>
        <v>0.28000000000000008</v>
      </c>
      <c r="AG2473" s="7">
        <f t="shared" si="271"/>
        <v>0.49000000000000027</v>
      </c>
      <c r="AH2473" s="8">
        <f t="shared" si="267"/>
        <v>0.2299999999999997</v>
      </c>
      <c r="AJ2473" s="4">
        <f t="shared" si="268"/>
        <v>0.19499999999999995</v>
      </c>
      <c r="AK2473" s="4">
        <f t="shared" si="269"/>
        <v>8.4281018028972574E-2</v>
      </c>
      <c r="AM2473" s="1">
        <f t="shared" si="272"/>
        <v>7.4426199713415617E-2</v>
      </c>
      <c r="AN2473" s="1">
        <f t="shared" si="273"/>
        <v>0.1925734271523169</v>
      </c>
    </row>
    <row r="2474" spans="31:40" ht="15" customHeight="1" x14ac:dyDescent="0.15">
      <c r="AE2474" s="1">
        <f>IF(COUNTIF(AE$2:AE2473,AE2473)=AE2473,AE2473-1,AE2473)</f>
        <v>72</v>
      </c>
      <c r="AF2474" s="6">
        <f t="shared" si="270"/>
        <v>0.28000000000000008</v>
      </c>
      <c r="AG2474" s="7">
        <f t="shared" si="271"/>
        <v>0.50000000000000022</v>
      </c>
      <c r="AH2474" s="8">
        <f t="shared" si="267"/>
        <v>0.21999999999999975</v>
      </c>
      <c r="AJ2474" s="4">
        <f t="shared" si="268"/>
        <v>0.19399999999999998</v>
      </c>
      <c r="AK2474" s="4">
        <f t="shared" si="269"/>
        <v>8.449023612228812E-2</v>
      </c>
      <c r="AM2474" s="1">
        <f t="shared" si="272"/>
        <v>7.4456319583797406E-2</v>
      </c>
      <c r="AN2474" s="1">
        <f t="shared" si="273"/>
        <v>0.19263112582781361</v>
      </c>
    </row>
    <row r="2475" spans="31:40" ht="15" customHeight="1" x14ac:dyDescent="0.15">
      <c r="AE2475" s="1">
        <f>IF(COUNTIF(AE$2:AE2474,AE2474)=AE2474,AE2474-1,AE2474)</f>
        <v>72</v>
      </c>
      <c r="AF2475" s="6">
        <f t="shared" si="270"/>
        <v>0.28000000000000008</v>
      </c>
      <c r="AG2475" s="7">
        <f t="shared" si="271"/>
        <v>0.51000000000000023</v>
      </c>
      <c r="AH2475" s="8">
        <f t="shared" si="267"/>
        <v>0.20999999999999974</v>
      </c>
      <c r="AJ2475" s="4">
        <f t="shared" si="268"/>
        <v>0.19299999999999998</v>
      </c>
      <c r="AK2475" s="4">
        <f t="shared" si="269"/>
        <v>8.47339955389807E-2</v>
      </c>
      <c r="AM2475" s="1">
        <f t="shared" si="272"/>
        <v>7.4486439454179196E-2</v>
      </c>
      <c r="AN2475" s="1">
        <f t="shared" si="273"/>
        <v>0.19268882450331026</v>
      </c>
    </row>
    <row r="2476" spans="31:40" ht="15" customHeight="1" x14ac:dyDescent="0.15">
      <c r="AE2476" s="1">
        <f>IF(COUNTIF(AE$2:AE2475,AE2475)=AE2475,AE2475-1,AE2475)</f>
        <v>72</v>
      </c>
      <c r="AF2476" s="6">
        <f t="shared" si="270"/>
        <v>0.28000000000000008</v>
      </c>
      <c r="AG2476" s="7">
        <f t="shared" si="271"/>
        <v>0.52000000000000024</v>
      </c>
      <c r="AH2476" s="8">
        <f t="shared" si="267"/>
        <v>0.19999999999999973</v>
      </c>
      <c r="AJ2476" s="4">
        <f t="shared" si="268"/>
        <v>0.19199999999999998</v>
      </c>
      <c r="AK2476" s="4">
        <f t="shared" si="269"/>
        <v>8.5011999153060749E-2</v>
      </c>
      <c r="AM2476" s="1">
        <f t="shared" si="272"/>
        <v>7.4516559324560985E-2</v>
      </c>
      <c r="AN2476" s="1">
        <f t="shared" si="273"/>
        <v>0.19274652317880697</v>
      </c>
    </row>
    <row r="2477" spans="31:40" ht="15" customHeight="1" x14ac:dyDescent="0.15">
      <c r="AE2477" s="1">
        <f>IF(COUNTIF(AE$2:AE2476,AE2476)=AE2476,AE2476-1,AE2476)</f>
        <v>72</v>
      </c>
      <c r="AF2477" s="6">
        <f t="shared" si="270"/>
        <v>0.28000000000000008</v>
      </c>
      <c r="AG2477" s="7">
        <f t="shared" si="271"/>
        <v>0.53000000000000025</v>
      </c>
      <c r="AH2477" s="8">
        <f t="shared" si="267"/>
        <v>0.18999999999999972</v>
      </c>
      <c r="AJ2477" s="4">
        <f t="shared" si="268"/>
        <v>0.19099999999999998</v>
      </c>
      <c r="AK2477" s="4">
        <f t="shared" si="269"/>
        <v>8.5323912240356181E-2</v>
      </c>
      <c r="AM2477" s="1">
        <f t="shared" si="272"/>
        <v>7.4546679194942775E-2</v>
      </c>
      <c r="AN2477" s="1">
        <f t="shared" si="273"/>
        <v>0.19280422185430363</v>
      </c>
    </row>
    <row r="2478" spans="31:40" ht="15" customHeight="1" x14ac:dyDescent="0.15">
      <c r="AE2478" s="1">
        <f>IF(COUNTIF(AE$2:AE2477,AE2477)=AE2477,AE2477-1,AE2477)</f>
        <v>72</v>
      </c>
      <c r="AF2478" s="6">
        <f t="shared" si="270"/>
        <v>0.28000000000000008</v>
      </c>
      <c r="AG2478" s="7">
        <f t="shared" si="271"/>
        <v>0.54000000000000026</v>
      </c>
      <c r="AH2478" s="8">
        <f t="shared" si="267"/>
        <v>0.17999999999999972</v>
      </c>
      <c r="AJ2478" s="4">
        <f t="shared" si="268"/>
        <v>0.18999999999999997</v>
      </c>
      <c r="AK2478" s="4">
        <f t="shared" si="269"/>
        <v>8.566936441926018E-2</v>
      </c>
      <c r="AM2478" s="1">
        <f t="shared" si="272"/>
        <v>7.4576799065324564E-2</v>
      </c>
      <c r="AN2478" s="1">
        <f t="shared" si="273"/>
        <v>0.19286192052980028</v>
      </c>
    </row>
    <row r="2479" spans="31:40" ht="15" customHeight="1" x14ac:dyDescent="0.15">
      <c r="AE2479" s="1">
        <f>IF(COUNTIF(AE$2:AE2478,AE2478)=AE2478,AE2478-1,AE2478)</f>
        <v>72</v>
      </c>
      <c r="AF2479" s="6">
        <f t="shared" si="270"/>
        <v>0.28000000000000008</v>
      </c>
      <c r="AG2479" s="7">
        <f t="shared" si="271"/>
        <v>0.55000000000000027</v>
      </c>
      <c r="AH2479" s="8">
        <f t="shared" si="267"/>
        <v>0.16999999999999971</v>
      </c>
      <c r="AJ2479" s="4">
        <f t="shared" si="268"/>
        <v>0.18899999999999997</v>
      </c>
      <c r="AK2479" s="4">
        <f t="shared" si="269"/>
        <v>8.6047951747848142E-2</v>
      </c>
      <c r="AM2479" s="1">
        <f t="shared" si="272"/>
        <v>7.4606918935706354E-2</v>
      </c>
      <c r="AN2479" s="1">
        <f t="shared" si="273"/>
        <v>0.19291961920529699</v>
      </c>
    </row>
    <row r="2480" spans="31:40" ht="15" customHeight="1" x14ac:dyDescent="0.15">
      <c r="AE2480" s="1">
        <f>IF(COUNTIF(AE$2:AE2479,AE2479)=AE2479,AE2479-1,AE2479)</f>
        <v>72</v>
      </c>
      <c r="AF2480" s="6">
        <f t="shared" si="270"/>
        <v>0.28000000000000008</v>
      </c>
      <c r="AG2480" s="7">
        <f t="shared" si="271"/>
        <v>0.56000000000000028</v>
      </c>
      <c r="AH2480" s="8">
        <f t="shared" si="267"/>
        <v>0.1599999999999997</v>
      </c>
      <c r="AJ2480" s="4">
        <f t="shared" si="268"/>
        <v>0.18799999999999997</v>
      </c>
      <c r="AK2480" s="4">
        <f t="shared" si="269"/>
        <v>8.6459238951080306E-2</v>
      </c>
      <c r="AM2480" s="1">
        <f t="shared" si="272"/>
        <v>7.4637038806088143E-2</v>
      </c>
      <c r="AN2480" s="1">
        <f t="shared" si="273"/>
        <v>0.19297731788079364</v>
      </c>
    </row>
    <row r="2481" spans="31:40" ht="15" customHeight="1" x14ac:dyDescent="0.15">
      <c r="AE2481" s="1">
        <f>IF(COUNTIF(AE$2:AE2480,AE2480)=AE2480,AE2480-1,AE2480)</f>
        <v>72</v>
      </c>
      <c r="AF2481" s="6">
        <f t="shared" si="270"/>
        <v>0.28000000000000008</v>
      </c>
      <c r="AG2481" s="7">
        <f t="shared" si="271"/>
        <v>0.57000000000000028</v>
      </c>
      <c r="AH2481" s="8">
        <f t="shared" si="267"/>
        <v>0.14999999999999969</v>
      </c>
      <c r="AJ2481" s="4">
        <f t="shared" si="268"/>
        <v>0.18699999999999997</v>
      </c>
      <c r="AK2481" s="4">
        <f t="shared" si="269"/>
        <v>8.6902761751281546E-2</v>
      </c>
      <c r="AM2481" s="1">
        <f t="shared" si="272"/>
        <v>7.4667158676469933E-2</v>
      </c>
      <c r="AN2481" s="1">
        <f t="shared" si="273"/>
        <v>0.19303501655629035</v>
      </c>
    </row>
    <row r="2482" spans="31:40" ht="15" customHeight="1" x14ac:dyDescent="0.15">
      <c r="AE2482" s="1">
        <f>IF(COUNTIF(AE$2:AE2481,AE2481)=AE2481,AE2481-1,AE2481)</f>
        <v>72</v>
      </c>
      <c r="AF2482" s="6">
        <f t="shared" si="270"/>
        <v>0.28000000000000008</v>
      </c>
      <c r="AG2482" s="7">
        <f t="shared" si="271"/>
        <v>0.58000000000000029</v>
      </c>
      <c r="AH2482" s="8">
        <f t="shared" si="267"/>
        <v>0.13999999999999968</v>
      </c>
      <c r="AJ2482" s="4">
        <f t="shared" si="268"/>
        <v>0.18599999999999997</v>
      </c>
      <c r="AK2482" s="4">
        <f t="shared" si="269"/>
        <v>8.737802927509869E-2</v>
      </c>
      <c r="AM2482" s="1">
        <f t="shared" si="272"/>
        <v>7.4697278546851723E-2</v>
      </c>
      <c r="AN2482" s="1">
        <f t="shared" si="273"/>
        <v>0.193092715231787</v>
      </c>
    </row>
    <row r="2483" spans="31:40" ht="15" customHeight="1" x14ac:dyDescent="0.15">
      <c r="AE2483" s="1">
        <f>IF(COUNTIF(AE$2:AE2482,AE2482)=AE2482,AE2482-1,AE2482)</f>
        <v>72</v>
      </c>
      <c r="AF2483" s="6">
        <f t="shared" si="270"/>
        <v>0.28000000000000008</v>
      </c>
      <c r="AG2483" s="7">
        <f t="shared" si="271"/>
        <v>0.5900000000000003</v>
      </c>
      <c r="AH2483" s="8">
        <f t="shared" si="267"/>
        <v>0.12999999999999967</v>
      </c>
      <c r="AJ2483" s="4">
        <f t="shared" si="268"/>
        <v>0.18499999999999997</v>
      </c>
      <c r="AK2483" s="4">
        <f t="shared" si="269"/>
        <v>8.7884526510643518E-2</v>
      </c>
      <c r="AM2483" s="1">
        <f t="shared" si="272"/>
        <v>7.4727398417233512E-2</v>
      </c>
      <c r="AN2483" s="1">
        <f t="shared" si="273"/>
        <v>0.19315041390728371</v>
      </c>
    </row>
    <row r="2484" spans="31:40" ht="15" customHeight="1" x14ac:dyDescent="0.15">
      <c r="AE2484" s="1">
        <f>IF(COUNTIF(AE$2:AE2483,AE2483)=AE2483,AE2483-1,AE2483)</f>
        <v>72</v>
      </c>
      <c r="AF2484" s="6">
        <f t="shared" si="270"/>
        <v>0.28000000000000008</v>
      </c>
      <c r="AG2484" s="7">
        <f t="shared" si="271"/>
        <v>0.60000000000000031</v>
      </c>
      <c r="AH2484" s="8">
        <f t="shared" si="267"/>
        <v>0.11999999999999966</v>
      </c>
      <c r="AJ2484" s="4">
        <f t="shared" si="268"/>
        <v>0.18399999999999997</v>
      </c>
      <c r="AK2484" s="4">
        <f t="shared" si="269"/>
        <v>8.8421716789485613E-2</v>
      </c>
      <c r="AM2484" s="1">
        <f t="shared" si="272"/>
        <v>7.4757518287615302E-2</v>
      </c>
      <c r="AN2484" s="1">
        <f t="shared" si="273"/>
        <v>0.19320811258278037</v>
      </c>
    </row>
    <row r="2485" spans="31:40" ht="15" customHeight="1" x14ac:dyDescent="0.15">
      <c r="AE2485" s="1">
        <f>IF(COUNTIF(AE$2:AE2484,AE2484)=AE2484,AE2484-1,AE2484)</f>
        <v>72</v>
      </c>
      <c r="AF2485" s="6">
        <f t="shared" si="270"/>
        <v>0.28000000000000008</v>
      </c>
      <c r="AG2485" s="7">
        <f t="shared" si="271"/>
        <v>0.61000000000000032</v>
      </c>
      <c r="AH2485" s="8">
        <f t="shared" si="267"/>
        <v>0.10999999999999965</v>
      </c>
      <c r="AJ2485" s="4">
        <f t="shared" si="268"/>
        <v>0.18299999999999997</v>
      </c>
      <c r="AK2485" s="4">
        <f t="shared" si="269"/>
        <v>8.8989044269505463E-2</v>
      </c>
      <c r="AM2485" s="1">
        <f t="shared" si="272"/>
        <v>7.4787638157997091E-2</v>
      </c>
      <c r="AN2485" s="1">
        <f t="shared" si="273"/>
        <v>0.19326581125827702</v>
      </c>
    </row>
    <row r="2486" spans="31:40" ht="15" customHeight="1" x14ac:dyDescent="0.15">
      <c r="AE2486" s="1">
        <f>IF(COUNTIF(AE$2:AE2485,AE2485)=AE2485,AE2485-1,AE2485)</f>
        <v>72</v>
      </c>
      <c r="AF2486" s="6">
        <f t="shared" si="270"/>
        <v>0.28000000000000008</v>
      </c>
      <c r="AG2486" s="7">
        <f t="shared" si="271"/>
        <v>0.62000000000000033</v>
      </c>
      <c r="AH2486" s="8">
        <f t="shared" si="267"/>
        <v>9.9999999999999645E-2</v>
      </c>
      <c r="AJ2486" s="4">
        <f t="shared" si="268"/>
        <v>0.18199999999999997</v>
      </c>
      <c r="AK2486" s="4">
        <f t="shared" si="269"/>
        <v>8.9585936396289367E-2</v>
      </c>
      <c r="AM2486" s="1">
        <f t="shared" si="272"/>
        <v>7.4817758028378881E-2</v>
      </c>
      <c r="AN2486" s="1">
        <f t="shared" si="273"/>
        <v>0.19332350993377373</v>
      </c>
    </row>
    <row r="2487" spans="31:40" ht="15" customHeight="1" x14ac:dyDescent="0.15">
      <c r="AE2487" s="1">
        <f>IF(COUNTIF(AE$2:AE2486,AE2486)=AE2486,AE2486-1,AE2486)</f>
        <v>72</v>
      </c>
      <c r="AF2487" s="6">
        <f t="shared" si="270"/>
        <v>0.28000000000000008</v>
      </c>
      <c r="AG2487" s="7">
        <f t="shared" si="271"/>
        <v>0.63000000000000034</v>
      </c>
      <c r="AH2487" s="8">
        <f t="shared" si="267"/>
        <v>8.9999999999999636E-2</v>
      </c>
      <c r="AJ2487" s="4">
        <f t="shared" si="268"/>
        <v>0.18099999999999997</v>
      </c>
      <c r="AK2487" s="4">
        <f t="shared" si="269"/>
        <v>9.0211806322675989E-2</v>
      </c>
      <c r="AM2487" s="1">
        <f t="shared" si="272"/>
        <v>7.484787789876067E-2</v>
      </c>
      <c r="AN2487" s="1">
        <f t="shared" si="273"/>
        <v>0.19338120860927038</v>
      </c>
    </row>
    <row r="2488" spans="31:40" ht="15" customHeight="1" x14ac:dyDescent="0.15">
      <c r="AE2488" s="1">
        <f>IF(COUNTIF(AE$2:AE2487,AE2487)=AE2487,AE2487-1,AE2487)</f>
        <v>72</v>
      </c>
      <c r="AF2488" s="6">
        <f t="shared" si="270"/>
        <v>0.28000000000000008</v>
      </c>
      <c r="AG2488" s="7">
        <f t="shared" si="271"/>
        <v>0.64000000000000035</v>
      </c>
      <c r="AH2488" s="8">
        <f t="shared" si="267"/>
        <v>7.9999999999999627E-2</v>
      </c>
      <c r="AJ2488" s="4">
        <f t="shared" si="268"/>
        <v>0.17999999999999997</v>
      </c>
      <c r="AK2488" s="4">
        <f t="shared" si="269"/>
        <v>9.086605526818034E-2</v>
      </c>
      <c r="AM2488" s="1">
        <f t="shared" si="272"/>
        <v>7.487799776914246E-2</v>
      </c>
      <c r="AN2488" s="1">
        <f t="shared" si="273"/>
        <v>0.19343890728476709</v>
      </c>
    </row>
    <row r="2489" spans="31:40" ht="15" customHeight="1" x14ac:dyDescent="0.15">
      <c r="AE2489" s="1">
        <f>IF(COUNTIF(AE$2:AE2488,AE2488)=AE2488,AE2488-1,AE2488)</f>
        <v>72</v>
      </c>
      <c r="AF2489" s="6">
        <f t="shared" si="270"/>
        <v>0.28000000000000008</v>
      </c>
      <c r="AG2489" s="7">
        <f t="shared" si="271"/>
        <v>0.65000000000000036</v>
      </c>
      <c r="AH2489" s="8">
        <f t="shared" si="267"/>
        <v>6.9999999999999618E-2</v>
      </c>
      <c r="AJ2489" s="4">
        <f t="shared" si="268"/>
        <v>0.17899999999999996</v>
      </c>
      <c r="AK2489" s="4">
        <f t="shared" si="269"/>
        <v>9.1548074802258989E-2</v>
      </c>
      <c r="AM2489" s="1">
        <f t="shared" si="272"/>
        <v>7.4908117639524249E-2</v>
      </c>
      <c r="AN2489" s="1">
        <f t="shared" si="273"/>
        <v>0.19349660596026375</v>
      </c>
    </row>
    <row r="2490" spans="31:40" ht="15" customHeight="1" x14ac:dyDescent="0.15">
      <c r="AE2490" s="1">
        <f>IF(COUNTIF(AE$2:AE2489,AE2489)=AE2489,AE2489-1,AE2489)</f>
        <v>72</v>
      </c>
      <c r="AF2490" s="6">
        <f t="shared" si="270"/>
        <v>0.28000000000000008</v>
      </c>
      <c r="AG2490" s="7">
        <f t="shared" si="271"/>
        <v>0.66000000000000036</v>
      </c>
      <c r="AH2490" s="8">
        <f t="shared" si="267"/>
        <v>5.9999999999999609E-2</v>
      </c>
      <c r="AJ2490" s="4">
        <f t="shared" si="268"/>
        <v>0.17799999999999996</v>
      </c>
      <c r="AK2490" s="4">
        <f t="shared" si="269"/>
        <v>9.2257249037677277E-2</v>
      </c>
      <c r="AM2490" s="1">
        <f t="shared" si="272"/>
        <v>7.4938237509906039E-2</v>
      </c>
      <c r="AN2490" s="1">
        <f t="shared" si="273"/>
        <v>0.19355430463576045</v>
      </c>
    </row>
    <row r="2491" spans="31:40" ht="15" customHeight="1" x14ac:dyDescent="0.15">
      <c r="AE2491" s="1">
        <f>IF(COUNTIF(AE$2:AE2490,AE2490)=AE2490,AE2490-1,AE2490)</f>
        <v>72</v>
      </c>
      <c r="AF2491" s="6">
        <f t="shared" si="270"/>
        <v>0.28000000000000008</v>
      </c>
      <c r="AG2491" s="7">
        <f t="shared" si="271"/>
        <v>0.67000000000000037</v>
      </c>
      <c r="AH2491" s="8">
        <f t="shared" si="267"/>
        <v>4.99999999999996E-2</v>
      </c>
      <c r="AJ2491" s="4">
        <f t="shared" si="268"/>
        <v>0.17699999999999996</v>
      </c>
      <c r="AK2491" s="4">
        <f t="shared" si="269"/>
        <v>9.2992956722538975E-2</v>
      </c>
      <c r="AM2491" s="1">
        <f t="shared" si="272"/>
        <v>7.4968357380287828E-2</v>
      </c>
      <c r="AN2491" s="1">
        <f t="shared" si="273"/>
        <v>0.19361200331125711</v>
      </c>
    </row>
    <row r="2492" spans="31:40" ht="15" customHeight="1" x14ac:dyDescent="0.15">
      <c r="AE2492" s="1">
        <f>IF(COUNTIF(AE$2:AE2491,AE2491)=AE2491,AE2491-1,AE2491)</f>
        <v>72</v>
      </c>
      <c r="AF2492" s="6">
        <f t="shared" si="270"/>
        <v>0.28000000000000008</v>
      </c>
      <c r="AG2492" s="7">
        <f t="shared" si="271"/>
        <v>0.68000000000000038</v>
      </c>
      <c r="AH2492" s="8">
        <f t="shared" si="267"/>
        <v>3.9999999999999591E-2</v>
      </c>
      <c r="AJ2492" s="4">
        <f t="shared" si="268"/>
        <v>0.17599999999999996</v>
      </c>
      <c r="AK2492" s="4">
        <f t="shared" si="269"/>
        <v>9.3754573221790122E-2</v>
      </c>
      <c r="AM2492" s="1">
        <f t="shared" si="272"/>
        <v>7.4998477250669618E-2</v>
      </c>
      <c r="AN2492" s="1">
        <f t="shared" si="273"/>
        <v>0.19366970198675376</v>
      </c>
    </row>
    <row r="2493" spans="31:40" ht="15" customHeight="1" x14ac:dyDescent="0.15">
      <c r="AE2493" s="1">
        <f>IF(COUNTIF(AE$2:AE2492,AE2492)=AE2492,AE2492-1,AE2492)</f>
        <v>72</v>
      </c>
      <c r="AF2493" s="6">
        <f t="shared" si="270"/>
        <v>0.28000000000000008</v>
      </c>
      <c r="AG2493" s="7">
        <f t="shared" si="271"/>
        <v>0.69000000000000039</v>
      </c>
      <c r="AH2493" s="8">
        <f t="shared" si="267"/>
        <v>2.9999999999999583E-2</v>
      </c>
      <c r="AJ2493" s="4">
        <f t="shared" si="268"/>
        <v>0.17499999999999996</v>
      </c>
      <c r="AK2493" s="4">
        <f t="shared" si="269"/>
        <v>9.4541472381172525E-2</v>
      </c>
      <c r="AM2493" s="1">
        <f t="shared" si="272"/>
        <v>7.5028597121051407E-2</v>
      </c>
      <c r="AN2493" s="1">
        <f t="shared" si="273"/>
        <v>0.19372740066225047</v>
      </c>
    </row>
    <row r="2494" spans="31:40" ht="15" customHeight="1" x14ac:dyDescent="0.15">
      <c r="AE2494" s="1">
        <f>IF(COUNTIF(AE$2:AE2493,AE2493)=AE2493,AE2493-1,AE2493)</f>
        <v>72</v>
      </c>
      <c r="AF2494" s="6">
        <f t="shared" si="270"/>
        <v>0.28000000000000008</v>
      </c>
      <c r="AG2494" s="7">
        <f t="shared" si="271"/>
        <v>0.7000000000000004</v>
      </c>
      <c r="AH2494" s="8">
        <f t="shared" ref="AH2494:AH2557" si="274">1-AF2494-AG2494</f>
        <v>1.9999999999999574E-2</v>
      </c>
      <c r="AJ2494" s="4">
        <f t="shared" ref="AJ2494:AJ2557" si="275">AF2494*$C$4+AG2494*$C$5+AH2494*$C$6</f>
        <v>0.17399999999999996</v>
      </c>
      <c r="AK2494" s="4">
        <f t="shared" si="269"/>
        <v>9.5353028268639728E-2</v>
      </c>
      <c r="AM2494" s="1">
        <f t="shared" si="272"/>
        <v>7.5058716991433197E-2</v>
      </c>
      <c r="AN2494" s="1">
        <f t="shared" si="273"/>
        <v>0.19378509933774712</v>
      </c>
    </row>
    <row r="2495" spans="31:40" ht="15" customHeight="1" x14ac:dyDescent="0.15">
      <c r="AE2495" s="1">
        <f>IF(COUNTIF(AE$2:AE2494,AE2494)=AE2494,AE2494-1,AE2494)</f>
        <v>72</v>
      </c>
      <c r="AF2495" s="6">
        <f t="shared" si="270"/>
        <v>0.28000000000000008</v>
      </c>
      <c r="AG2495" s="7">
        <f t="shared" si="271"/>
        <v>0.71000000000000041</v>
      </c>
      <c r="AH2495" s="8">
        <f t="shared" si="274"/>
        <v>9.9999999999995648E-3</v>
      </c>
      <c r="AJ2495" s="4">
        <f t="shared" si="275"/>
        <v>0.17299999999999996</v>
      </c>
      <c r="AK2495" s="4">
        <f t="shared" si="269"/>
        <v>9.6188616790137946E-2</v>
      </c>
      <c r="AM2495" s="1">
        <f t="shared" si="272"/>
        <v>7.5088836861814987E-2</v>
      </c>
      <c r="AN2495" s="1">
        <f t="shared" si="273"/>
        <v>0.19384279801324383</v>
      </c>
    </row>
    <row r="2496" spans="31:40" ht="15" customHeight="1" x14ac:dyDescent="0.15">
      <c r="AE2496" s="1">
        <f>IF(COUNTIF(AE$2:AE2495,AE2495)=AE2495,AE2495-1,AE2495)</f>
        <v>71</v>
      </c>
      <c r="AF2496" s="6">
        <f t="shared" si="270"/>
        <v>0.29000000000000009</v>
      </c>
      <c r="AG2496" s="7">
        <f t="shared" si="271"/>
        <v>0</v>
      </c>
      <c r="AH2496" s="8">
        <f t="shared" si="274"/>
        <v>0.71</v>
      </c>
      <c r="AJ2496" s="4">
        <f t="shared" si="275"/>
        <v>0.24199999999999999</v>
      </c>
      <c r="AK2496" s="4">
        <f t="shared" si="269"/>
        <v>0.11124140416229922</v>
      </c>
      <c r="AM2496" s="1">
        <f t="shared" si="272"/>
        <v>7.5118956732196776E-2</v>
      </c>
      <c r="AN2496" s="1">
        <f t="shared" si="273"/>
        <v>0.19390049668874049</v>
      </c>
    </row>
    <row r="2497" spans="31:40" ht="15" customHeight="1" x14ac:dyDescent="0.15">
      <c r="AE2497" s="1">
        <f>IF(COUNTIF(AE$2:AE2496,AE2496)=AE2496,AE2496-1,AE2496)</f>
        <v>71</v>
      </c>
      <c r="AF2497" s="6">
        <f t="shared" si="270"/>
        <v>0.29000000000000009</v>
      </c>
      <c r="AG2497" s="7">
        <f t="shared" si="271"/>
        <v>0.01</v>
      </c>
      <c r="AH2497" s="8">
        <f t="shared" si="274"/>
        <v>0.7</v>
      </c>
      <c r="AJ2497" s="4">
        <f t="shared" si="275"/>
        <v>0.24099999999999999</v>
      </c>
      <c r="AK2497" s="4">
        <f t="shared" si="269"/>
        <v>0.11010522240111956</v>
      </c>
      <c r="AM2497" s="1">
        <f t="shared" si="272"/>
        <v>7.5149076602578566E-2</v>
      </c>
      <c r="AN2497" s="1">
        <f t="shared" si="273"/>
        <v>0.1939581953642372</v>
      </c>
    </row>
    <row r="2498" spans="31:40" ht="15" customHeight="1" x14ac:dyDescent="0.15">
      <c r="AE2498" s="1">
        <f>IF(COUNTIF(AE$2:AE2497,AE2497)=AE2497,AE2497-1,AE2497)</f>
        <v>71</v>
      </c>
      <c r="AF2498" s="6">
        <f t="shared" si="270"/>
        <v>0.29000000000000009</v>
      </c>
      <c r="AG2498" s="7">
        <f t="shared" si="271"/>
        <v>0.02</v>
      </c>
      <c r="AH2498" s="8">
        <f t="shared" si="274"/>
        <v>0.69</v>
      </c>
      <c r="AJ2498" s="4">
        <f t="shared" si="275"/>
        <v>0.24</v>
      </c>
      <c r="AK2498" s="4">
        <f t="shared" ref="AK2498:AK2561" si="276">SQRT(AF2498^2*E$4+AG2498^2*F$5+AH2498^2*G$6+2*AF2498*AG2498*E$5+2*AF2498*AH2498*E$6+2*AG2498*AH2498*F$6)</f>
        <v>0.10898444843187489</v>
      </c>
      <c r="AM2498" s="1">
        <f t="shared" si="272"/>
        <v>7.5179196472960355E-2</v>
      </c>
      <c r="AN2498" s="1">
        <f t="shared" si="273"/>
        <v>0.19401589403973385</v>
      </c>
    </row>
    <row r="2499" spans="31:40" ht="15" customHeight="1" x14ac:dyDescent="0.15">
      <c r="AE2499" s="1">
        <f>IF(COUNTIF(AE$2:AE2498,AE2498)=AE2498,AE2498-1,AE2498)</f>
        <v>71</v>
      </c>
      <c r="AF2499" s="6">
        <f t="shared" ref="AF2499:AF2562" si="277">IF(AE2499=AE2498,AF2498,AF2498+0.01*(1-3*M$39))</f>
        <v>0.29000000000000009</v>
      </c>
      <c r="AG2499" s="7">
        <f t="shared" ref="AG2499:AG2562" si="278">IF(AE2499=AE2498,AG2498+0.01*(1-3*M$39),M$39)</f>
        <v>0.03</v>
      </c>
      <c r="AH2499" s="8">
        <f t="shared" si="274"/>
        <v>0.67999999999999994</v>
      </c>
      <c r="AJ2499" s="4">
        <f t="shared" si="275"/>
        <v>0.23899999999999999</v>
      </c>
      <c r="AK2499" s="4">
        <f t="shared" si="276"/>
        <v>0.10787956247593887</v>
      </c>
      <c r="AM2499" s="1">
        <f t="shared" si="272"/>
        <v>7.5209316343342145E-2</v>
      </c>
      <c r="AN2499" s="1">
        <f t="shared" si="273"/>
        <v>0.19407359271523056</v>
      </c>
    </row>
    <row r="2500" spans="31:40" ht="15" customHeight="1" x14ac:dyDescent="0.15">
      <c r="AE2500" s="1">
        <f>IF(COUNTIF(AE$2:AE2499,AE2499)=AE2499,AE2499-1,AE2499)</f>
        <v>71</v>
      </c>
      <c r="AF2500" s="6">
        <f t="shared" si="277"/>
        <v>0.29000000000000009</v>
      </c>
      <c r="AG2500" s="7">
        <f t="shared" si="278"/>
        <v>0.04</v>
      </c>
      <c r="AH2500" s="8">
        <f t="shared" si="274"/>
        <v>0.66999999999999993</v>
      </c>
      <c r="AJ2500" s="4">
        <f t="shared" si="275"/>
        <v>0.23799999999999999</v>
      </c>
      <c r="AK2500" s="4">
        <f t="shared" si="276"/>
        <v>0.1067910576780659</v>
      </c>
      <c r="AM2500" s="1">
        <f t="shared" ref="AM2500:AM2563" si="279">AM2499+0.0003*Z$34</f>
        <v>7.5239436213723934E-2</v>
      </c>
      <c r="AN2500" s="1">
        <f t="shared" ref="AN2500:AN2563" si="280">F$37*AM2500+C$7</f>
        <v>0.19413129139072721</v>
      </c>
    </row>
    <row r="2501" spans="31:40" ht="15" customHeight="1" x14ac:dyDescent="0.15">
      <c r="AE2501" s="1">
        <f>IF(COUNTIF(AE$2:AE2500,AE2500)=AE2500,AE2500-1,AE2500)</f>
        <v>71</v>
      </c>
      <c r="AF2501" s="6">
        <f t="shared" si="277"/>
        <v>0.29000000000000009</v>
      </c>
      <c r="AG2501" s="7">
        <f t="shared" si="278"/>
        <v>0.05</v>
      </c>
      <c r="AH2501" s="8">
        <f t="shared" si="274"/>
        <v>0.65999999999999992</v>
      </c>
      <c r="AJ2501" s="4">
        <f t="shared" si="275"/>
        <v>0.23699999999999999</v>
      </c>
      <c r="AK2501" s="4">
        <f t="shared" si="276"/>
        <v>0.10571944002878561</v>
      </c>
      <c r="AM2501" s="1">
        <f t="shared" si="279"/>
        <v>7.5269556084105724E-2</v>
      </c>
      <c r="AN2501" s="1">
        <f t="shared" si="280"/>
        <v>0.19418899006622387</v>
      </c>
    </row>
    <row r="2502" spans="31:40" ht="15" customHeight="1" x14ac:dyDescent="0.15">
      <c r="AE2502" s="1">
        <f>IF(COUNTIF(AE$2:AE2501,AE2501)=AE2501,AE2501-1,AE2501)</f>
        <v>71</v>
      </c>
      <c r="AF2502" s="6">
        <f t="shared" si="277"/>
        <v>0.29000000000000009</v>
      </c>
      <c r="AG2502" s="7">
        <f t="shared" si="278"/>
        <v>6.0000000000000005E-2</v>
      </c>
      <c r="AH2502" s="8">
        <f t="shared" si="274"/>
        <v>0.64999999999999991</v>
      </c>
      <c r="AJ2502" s="4">
        <f t="shared" si="275"/>
        <v>0.23599999999999999</v>
      </c>
      <c r="AK2502" s="4">
        <f t="shared" si="276"/>
        <v>0.10466522822790765</v>
      </c>
      <c r="AM2502" s="1">
        <f t="shared" si="279"/>
        <v>7.5299675954487513E-2</v>
      </c>
      <c r="AN2502" s="1">
        <f t="shared" si="280"/>
        <v>0.19424668874172057</v>
      </c>
    </row>
    <row r="2503" spans="31:40" ht="15" customHeight="1" x14ac:dyDescent="0.15">
      <c r="AE2503" s="1">
        <f>IF(COUNTIF(AE$2:AE2502,AE2502)=AE2502,AE2502-1,AE2502)</f>
        <v>71</v>
      </c>
      <c r="AF2503" s="6">
        <f t="shared" si="277"/>
        <v>0.29000000000000009</v>
      </c>
      <c r="AG2503" s="7">
        <f t="shared" si="278"/>
        <v>7.0000000000000007E-2</v>
      </c>
      <c r="AH2503" s="8">
        <f t="shared" si="274"/>
        <v>0.6399999999999999</v>
      </c>
      <c r="AJ2503" s="4">
        <f t="shared" si="275"/>
        <v>0.23499999999999999</v>
      </c>
      <c r="AK2503" s="4">
        <f t="shared" si="276"/>
        <v>0.1036289534830879</v>
      </c>
      <c r="AM2503" s="1">
        <f t="shared" si="279"/>
        <v>7.5329795824869303E-2</v>
      </c>
      <c r="AN2503" s="1">
        <f t="shared" si="280"/>
        <v>0.19430438741721723</v>
      </c>
    </row>
    <row r="2504" spans="31:40" ht="15" customHeight="1" x14ac:dyDescent="0.15">
      <c r="AE2504" s="1">
        <f>IF(COUNTIF(AE$2:AE2503,AE2503)=AE2503,AE2503-1,AE2503)</f>
        <v>71</v>
      </c>
      <c r="AF2504" s="6">
        <f t="shared" si="277"/>
        <v>0.29000000000000009</v>
      </c>
      <c r="AG2504" s="7">
        <f t="shared" si="278"/>
        <v>0.08</v>
      </c>
      <c r="AH2504" s="8">
        <f t="shared" si="274"/>
        <v>0.63</v>
      </c>
      <c r="AJ2504" s="4">
        <f t="shared" si="275"/>
        <v>0.23400000000000001</v>
      </c>
      <c r="AK2504" s="4">
        <f t="shared" si="276"/>
        <v>0.10261115923719018</v>
      </c>
      <c r="AM2504" s="1">
        <f t="shared" si="279"/>
        <v>7.5359915695251092E-2</v>
      </c>
      <c r="AN2504" s="1">
        <f t="shared" si="280"/>
        <v>0.19436208609271394</v>
      </c>
    </row>
    <row r="2505" spans="31:40" ht="15" customHeight="1" x14ac:dyDescent="0.15">
      <c r="AE2505" s="1">
        <f>IF(COUNTIF(AE$2:AE2504,AE2504)=AE2504,AE2504-1,AE2504)</f>
        <v>71</v>
      </c>
      <c r="AF2505" s="6">
        <f t="shared" si="277"/>
        <v>0.29000000000000009</v>
      </c>
      <c r="AG2505" s="7">
        <f t="shared" si="278"/>
        <v>0.09</v>
      </c>
      <c r="AH2505" s="8">
        <f t="shared" si="274"/>
        <v>0.62</v>
      </c>
      <c r="AJ2505" s="4">
        <f t="shared" si="275"/>
        <v>0.23300000000000001</v>
      </c>
      <c r="AK2505" s="4">
        <f t="shared" si="276"/>
        <v>0.10161240081801039</v>
      </c>
      <c r="AM2505" s="1">
        <f t="shared" si="279"/>
        <v>7.5390035565632882E-2</v>
      </c>
      <c r="AN2505" s="1">
        <f t="shared" si="280"/>
        <v>0.19441978476821059</v>
      </c>
    </row>
    <row r="2506" spans="31:40" ht="15" customHeight="1" x14ac:dyDescent="0.15">
      <c r="AE2506" s="1">
        <f>IF(COUNTIF(AE$2:AE2505,AE2505)=AE2505,AE2505-1,AE2505)</f>
        <v>71</v>
      </c>
      <c r="AF2506" s="6">
        <f t="shared" si="277"/>
        <v>0.29000000000000009</v>
      </c>
      <c r="AG2506" s="7">
        <f t="shared" si="278"/>
        <v>9.9999999999999992E-2</v>
      </c>
      <c r="AH2506" s="8">
        <f t="shared" si="274"/>
        <v>0.61</v>
      </c>
      <c r="AJ2506" s="4">
        <f t="shared" si="275"/>
        <v>0.23200000000000001</v>
      </c>
      <c r="AK2506" s="4">
        <f t="shared" si="276"/>
        <v>0.10063324500382566</v>
      </c>
      <c r="AM2506" s="1">
        <f t="shared" si="279"/>
        <v>7.5420155436014671E-2</v>
      </c>
      <c r="AN2506" s="1">
        <f t="shared" si="280"/>
        <v>0.1944774834437073</v>
      </c>
    </row>
    <row r="2507" spans="31:40" ht="15" customHeight="1" x14ac:dyDescent="0.15">
      <c r="AE2507" s="1">
        <f>IF(COUNTIF(AE$2:AE2506,AE2506)=AE2506,AE2506-1,AE2506)</f>
        <v>71</v>
      </c>
      <c r="AF2507" s="6">
        <f t="shared" si="277"/>
        <v>0.29000000000000009</v>
      </c>
      <c r="AG2507" s="7">
        <f t="shared" si="278"/>
        <v>0.10999999999999999</v>
      </c>
      <c r="AH2507" s="8">
        <f t="shared" si="274"/>
        <v>0.6</v>
      </c>
      <c r="AJ2507" s="4">
        <f t="shared" si="275"/>
        <v>0.23100000000000001</v>
      </c>
      <c r="AK2507" s="4">
        <f t="shared" si="276"/>
        <v>9.967426949820099E-2</v>
      </c>
      <c r="AM2507" s="1">
        <f t="shared" si="279"/>
        <v>7.5450275306396461E-2</v>
      </c>
      <c r="AN2507" s="1">
        <f t="shared" si="280"/>
        <v>0.19453518211920395</v>
      </c>
    </row>
    <row r="2508" spans="31:40" ht="15" customHeight="1" x14ac:dyDescent="0.15">
      <c r="AE2508" s="1">
        <f>IF(COUNTIF(AE$2:AE2507,AE2507)=AE2507,AE2507-1,AE2507)</f>
        <v>71</v>
      </c>
      <c r="AF2508" s="6">
        <f t="shared" si="277"/>
        <v>0.29000000000000009</v>
      </c>
      <c r="AG2508" s="7">
        <f t="shared" si="278"/>
        <v>0.11999999999999998</v>
      </c>
      <c r="AH2508" s="8">
        <f t="shared" si="274"/>
        <v>0.59</v>
      </c>
      <c r="AJ2508" s="4">
        <f t="shared" si="275"/>
        <v>0.22999999999999998</v>
      </c>
      <c r="AK2508" s="4">
        <f t="shared" si="276"/>
        <v>9.8736062307548E-2</v>
      </c>
      <c r="AM2508" s="1">
        <f t="shared" si="279"/>
        <v>7.548039517677825E-2</v>
      </c>
      <c r="AN2508" s="1">
        <f t="shared" si="280"/>
        <v>0.19459288079470061</v>
      </c>
    </row>
    <row r="2509" spans="31:40" ht="15" customHeight="1" x14ac:dyDescent="0.15">
      <c r="AE2509" s="1">
        <f>IF(COUNTIF(AE$2:AE2508,AE2508)=AE2508,AE2508-1,AE2508)</f>
        <v>71</v>
      </c>
      <c r="AF2509" s="6">
        <f t="shared" si="277"/>
        <v>0.29000000000000009</v>
      </c>
      <c r="AG2509" s="7">
        <f t="shared" si="278"/>
        <v>0.12999999999999998</v>
      </c>
      <c r="AH2509" s="8">
        <f t="shared" si="274"/>
        <v>0.57999999999999996</v>
      </c>
      <c r="AJ2509" s="4">
        <f t="shared" si="275"/>
        <v>0.22899999999999998</v>
      </c>
      <c r="AK2509" s="4">
        <f t="shared" si="276"/>
        <v>9.7819221015094979E-2</v>
      </c>
      <c r="AM2509" s="1">
        <f t="shared" si="279"/>
        <v>7.551051504716004E-2</v>
      </c>
      <c r="AN2509" s="1">
        <f t="shared" si="280"/>
        <v>0.19465057947019732</v>
      </c>
    </row>
    <row r="2510" spans="31:40" ht="15" customHeight="1" x14ac:dyDescent="0.15">
      <c r="AE2510" s="1">
        <f>IF(COUNTIF(AE$2:AE2509,AE2509)=AE2509,AE2509-1,AE2509)</f>
        <v>71</v>
      </c>
      <c r="AF2510" s="6">
        <f t="shared" si="277"/>
        <v>0.29000000000000009</v>
      </c>
      <c r="AG2510" s="7">
        <f t="shared" si="278"/>
        <v>0.13999999999999999</v>
      </c>
      <c r="AH2510" s="8">
        <f t="shared" si="274"/>
        <v>0.56999999999999995</v>
      </c>
      <c r="AJ2510" s="4">
        <f t="shared" si="275"/>
        <v>0.22799999999999998</v>
      </c>
      <c r="AK2510" s="4">
        <f t="shared" si="276"/>
        <v>9.6924351945215495E-2</v>
      </c>
      <c r="AM2510" s="1">
        <f t="shared" si="279"/>
        <v>7.554063491754183E-2</v>
      </c>
      <c r="AN2510" s="1">
        <f t="shared" si="280"/>
        <v>0.19470827814569397</v>
      </c>
    </row>
    <row r="2511" spans="31:40" ht="15" customHeight="1" x14ac:dyDescent="0.15">
      <c r="AE2511" s="1">
        <f>IF(COUNTIF(AE$2:AE2510,AE2510)=AE2510,AE2510-1,AE2510)</f>
        <v>71</v>
      </c>
      <c r="AF2511" s="6">
        <f t="shared" si="277"/>
        <v>0.29000000000000009</v>
      </c>
      <c r="AG2511" s="7">
        <f t="shared" si="278"/>
        <v>0.15</v>
      </c>
      <c r="AH2511" s="8">
        <f t="shared" si="274"/>
        <v>0.55999999999999994</v>
      </c>
      <c r="AJ2511" s="4">
        <f t="shared" si="275"/>
        <v>0.22699999999999998</v>
      </c>
      <c r="AK2511" s="4">
        <f t="shared" si="276"/>
        <v>9.605206921248495E-2</v>
      </c>
      <c r="AM2511" s="1">
        <f t="shared" si="279"/>
        <v>7.5570754787923619E-2</v>
      </c>
      <c r="AN2511" s="1">
        <f t="shared" si="280"/>
        <v>0.19476597682119068</v>
      </c>
    </row>
    <row r="2512" spans="31:40" ht="15" customHeight="1" x14ac:dyDescent="0.15">
      <c r="AE2512" s="1">
        <f>IF(COUNTIF(AE$2:AE2511,AE2511)=AE2511,AE2511-1,AE2511)</f>
        <v>71</v>
      </c>
      <c r="AF2512" s="6">
        <f t="shared" si="277"/>
        <v>0.29000000000000009</v>
      </c>
      <c r="AG2512" s="7">
        <f t="shared" si="278"/>
        <v>0.16</v>
      </c>
      <c r="AH2512" s="8">
        <f t="shared" si="274"/>
        <v>0.54999999999999993</v>
      </c>
      <c r="AJ2512" s="4">
        <f t="shared" si="275"/>
        <v>0.22599999999999998</v>
      </c>
      <c r="AK2512" s="4">
        <f t="shared" si="276"/>
        <v>9.5202993650409962E-2</v>
      </c>
      <c r="AM2512" s="1">
        <f t="shared" si="279"/>
        <v>7.5600874658305409E-2</v>
      </c>
      <c r="AN2512" s="1">
        <f t="shared" si="280"/>
        <v>0.19482367549668733</v>
      </c>
    </row>
    <row r="2513" spans="31:40" ht="15" customHeight="1" x14ac:dyDescent="0.15">
      <c r="AE2513" s="1">
        <f>IF(COUNTIF(AE$2:AE2512,AE2512)=AE2512,AE2512-1,AE2512)</f>
        <v>71</v>
      </c>
      <c r="AF2513" s="6">
        <f t="shared" si="277"/>
        <v>0.29000000000000009</v>
      </c>
      <c r="AG2513" s="7">
        <f t="shared" si="278"/>
        <v>0.17</v>
      </c>
      <c r="AH2513" s="8">
        <f t="shared" si="274"/>
        <v>0.53999999999999992</v>
      </c>
      <c r="AJ2513" s="4">
        <f t="shared" si="275"/>
        <v>0.22499999999999998</v>
      </c>
      <c r="AK2513" s="4">
        <f t="shared" si="276"/>
        <v>9.4377751615515815E-2</v>
      </c>
      <c r="AM2513" s="1">
        <f t="shared" si="279"/>
        <v>7.5630994528687198E-2</v>
      </c>
      <c r="AN2513" s="1">
        <f t="shared" si="280"/>
        <v>0.19488137417218404</v>
      </c>
    </row>
    <row r="2514" spans="31:40" ht="15" customHeight="1" x14ac:dyDescent="0.15">
      <c r="AE2514" s="1">
        <f>IF(COUNTIF(AE$2:AE2513,AE2513)=AE2513,AE2513-1,AE2513)</f>
        <v>71</v>
      </c>
      <c r="AF2514" s="6">
        <f t="shared" si="277"/>
        <v>0.29000000000000009</v>
      </c>
      <c r="AG2514" s="7">
        <f t="shared" si="278"/>
        <v>0.18000000000000002</v>
      </c>
      <c r="AH2514" s="8">
        <f t="shared" si="274"/>
        <v>0.52999999999999992</v>
      </c>
      <c r="AJ2514" s="4">
        <f t="shared" si="275"/>
        <v>0.22399999999999998</v>
      </c>
      <c r="AK2514" s="4">
        <f t="shared" si="276"/>
        <v>9.357697366339647E-2</v>
      </c>
      <c r="AM2514" s="1">
        <f t="shared" si="279"/>
        <v>7.5661114399068988E-2</v>
      </c>
      <c r="AN2514" s="1">
        <f t="shared" si="280"/>
        <v>0.19493907284768069</v>
      </c>
    </row>
    <row r="2515" spans="31:40" ht="15" customHeight="1" x14ac:dyDescent="0.15">
      <c r="AE2515" s="1">
        <f>IF(COUNTIF(AE$2:AE2514,AE2514)=AE2514,AE2514-1,AE2514)</f>
        <v>71</v>
      </c>
      <c r="AF2515" s="6">
        <f t="shared" si="277"/>
        <v>0.29000000000000009</v>
      </c>
      <c r="AG2515" s="7">
        <f t="shared" si="278"/>
        <v>0.19000000000000003</v>
      </c>
      <c r="AH2515" s="8">
        <f t="shared" si="274"/>
        <v>0.51999999999999991</v>
      </c>
      <c r="AJ2515" s="4">
        <f t="shared" si="275"/>
        <v>0.22299999999999998</v>
      </c>
      <c r="AK2515" s="4">
        <f t="shared" si="276"/>
        <v>9.2801293094439144E-2</v>
      </c>
      <c r="AM2515" s="1">
        <f t="shared" si="279"/>
        <v>7.5691234269450777E-2</v>
      </c>
      <c r="AN2515" s="1">
        <f t="shared" si="280"/>
        <v>0.1949967715231774</v>
      </c>
    </row>
    <row r="2516" spans="31:40" ht="15" customHeight="1" x14ac:dyDescent="0.15">
      <c r="AE2516" s="1">
        <f>IF(COUNTIF(AE$2:AE2515,AE2515)=AE2515,AE2515-1,AE2515)</f>
        <v>71</v>
      </c>
      <c r="AF2516" s="6">
        <f t="shared" si="277"/>
        <v>0.29000000000000009</v>
      </c>
      <c r="AG2516" s="7">
        <f t="shared" si="278"/>
        <v>0.20000000000000004</v>
      </c>
      <c r="AH2516" s="8">
        <f t="shared" si="274"/>
        <v>0.5099999999999999</v>
      </c>
      <c r="AJ2516" s="4">
        <f t="shared" si="275"/>
        <v>0.22199999999999998</v>
      </c>
      <c r="AK2516" s="4">
        <f t="shared" si="276"/>
        <v>9.2051344368238308E-2</v>
      </c>
      <c r="AM2516" s="1">
        <f t="shared" si="279"/>
        <v>7.5721354139832567E-2</v>
      </c>
      <c r="AN2516" s="1">
        <f t="shared" si="280"/>
        <v>0.19505447019867406</v>
      </c>
    </row>
    <row r="2517" spans="31:40" ht="15" customHeight="1" x14ac:dyDescent="0.15">
      <c r="AE2517" s="1">
        <f>IF(COUNTIF(AE$2:AE2516,AE2516)=AE2516,AE2516-1,AE2516)</f>
        <v>71</v>
      </c>
      <c r="AF2517" s="6">
        <f t="shared" si="277"/>
        <v>0.29000000000000009</v>
      </c>
      <c r="AG2517" s="7">
        <f t="shared" si="278"/>
        <v>0.21000000000000005</v>
      </c>
      <c r="AH2517" s="8">
        <f t="shared" si="274"/>
        <v>0.49999999999999989</v>
      </c>
      <c r="AJ2517" s="4">
        <f t="shared" si="275"/>
        <v>0.22099999999999997</v>
      </c>
      <c r="AK2517" s="4">
        <f t="shared" si="276"/>
        <v>9.1327761387214559E-2</v>
      </c>
      <c r="AM2517" s="1">
        <f t="shared" si="279"/>
        <v>7.5751474010214356E-2</v>
      </c>
      <c r="AN2517" s="1">
        <f t="shared" si="280"/>
        <v>0.19511216887417071</v>
      </c>
    </row>
    <row r="2518" spans="31:40" ht="15" customHeight="1" x14ac:dyDescent="0.15">
      <c r="AE2518" s="1">
        <f>IF(COUNTIF(AE$2:AE2517,AE2517)=AE2517,AE2517-1,AE2517)</f>
        <v>71</v>
      </c>
      <c r="AF2518" s="6">
        <f t="shared" si="277"/>
        <v>0.29000000000000009</v>
      </c>
      <c r="AG2518" s="7">
        <f t="shared" si="278"/>
        <v>0.22000000000000006</v>
      </c>
      <c r="AH2518" s="8">
        <f t="shared" si="274"/>
        <v>0.48999999999999988</v>
      </c>
      <c r="AJ2518" s="4">
        <f t="shared" si="275"/>
        <v>0.21999999999999997</v>
      </c>
      <c r="AK2518" s="4">
        <f t="shared" si="276"/>
        <v>9.0631175651648688E-2</v>
      </c>
      <c r="AM2518" s="1">
        <f t="shared" si="279"/>
        <v>7.5781593880596146E-2</v>
      </c>
      <c r="AN2518" s="1">
        <f t="shared" si="280"/>
        <v>0.19516986754966742</v>
      </c>
    </row>
    <row r="2519" spans="31:40" ht="15" customHeight="1" x14ac:dyDescent="0.15">
      <c r="AE2519" s="1">
        <f>IF(COUNTIF(AE$2:AE2518,AE2518)=AE2518,AE2518-1,AE2518)</f>
        <v>71</v>
      </c>
      <c r="AF2519" s="6">
        <f t="shared" si="277"/>
        <v>0.29000000000000009</v>
      </c>
      <c r="AG2519" s="7">
        <f t="shared" si="278"/>
        <v>0.23000000000000007</v>
      </c>
      <c r="AH2519" s="8">
        <f t="shared" si="274"/>
        <v>0.47999999999999987</v>
      </c>
      <c r="AJ2519" s="4">
        <f t="shared" si="275"/>
        <v>0.21899999999999997</v>
      </c>
      <c r="AK2519" s="4">
        <f t="shared" si="276"/>
        <v>8.9962214290222969E-2</v>
      </c>
      <c r="AM2519" s="1">
        <f t="shared" si="279"/>
        <v>7.5811713750977935E-2</v>
      </c>
      <c r="AN2519" s="1">
        <f t="shared" si="280"/>
        <v>0.19522756622516407</v>
      </c>
    </row>
    <row r="2520" spans="31:40" ht="15" customHeight="1" x14ac:dyDescent="0.15">
      <c r="AE2520" s="1">
        <f>IF(COUNTIF(AE$2:AE2519,AE2519)=AE2519,AE2519-1,AE2519)</f>
        <v>71</v>
      </c>
      <c r="AF2520" s="6">
        <f t="shared" si="277"/>
        <v>0.29000000000000009</v>
      </c>
      <c r="AG2520" s="7">
        <f t="shared" si="278"/>
        <v>0.24000000000000007</v>
      </c>
      <c r="AH2520" s="8">
        <f t="shared" si="274"/>
        <v>0.46999999999999986</v>
      </c>
      <c r="AJ2520" s="4">
        <f t="shared" si="275"/>
        <v>0.21799999999999997</v>
      </c>
      <c r="AK2520" s="4">
        <f t="shared" si="276"/>
        <v>8.9321497972212713E-2</v>
      </c>
      <c r="AM2520" s="1">
        <f t="shared" si="279"/>
        <v>7.5841833621359725E-2</v>
      </c>
      <c r="AN2520" s="1">
        <f t="shared" si="280"/>
        <v>0.19528526490066078</v>
      </c>
    </row>
    <row r="2521" spans="31:40" ht="15" customHeight="1" x14ac:dyDescent="0.15">
      <c r="AE2521" s="1">
        <f>IF(COUNTIF(AE$2:AE2520,AE2520)=AE2520,AE2520-1,AE2520)</f>
        <v>71</v>
      </c>
      <c r="AF2521" s="6">
        <f t="shared" si="277"/>
        <v>0.29000000000000009</v>
      </c>
      <c r="AG2521" s="7">
        <f t="shared" si="278"/>
        <v>0.25000000000000006</v>
      </c>
      <c r="AH2521" s="8">
        <f t="shared" si="274"/>
        <v>0.45999999999999991</v>
      </c>
      <c r="AJ2521" s="4">
        <f t="shared" si="275"/>
        <v>0.21699999999999997</v>
      </c>
      <c r="AK2521" s="4">
        <f t="shared" si="276"/>
        <v>8.870963870966897E-2</v>
      </c>
      <c r="AM2521" s="1">
        <f t="shared" si="279"/>
        <v>7.5871953491741514E-2</v>
      </c>
      <c r="AN2521" s="1">
        <f t="shared" si="280"/>
        <v>0.19534296357615744</v>
      </c>
    </row>
    <row r="2522" spans="31:40" ht="15" customHeight="1" x14ac:dyDescent="0.15">
      <c r="AE2522" s="1">
        <f>IF(COUNTIF(AE$2:AE2521,AE2521)=AE2521,AE2521-1,AE2521)</f>
        <v>71</v>
      </c>
      <c r="AF2522" s="6">
        <f t="shared" si="277"/>
        <v>0.29000000000000009</v>
      </c>
      <c r="AG2522" s="7">
        <f t="shared" si="278"/>
        <v>0.26000000000000006</v>
      </c>
      <c r="AH2522" s="8">
        <f t="shared" si="274"/>
        <v>0.4499999999999999</v>
      </c>
      <c r="AJ2522" s="4">
        <f t="shared" si="275"/>
        <v>0.21599999999999997</v>
      </c>
      <c r="AK2522" s="4">
        <f t="shared" si="276"/>
        <v>8.8127237560245805E-2</v>
      </c>
      <c r="AM2522" s="1">
        <f t="shared" si="279"/>
        <v>7.5902073362123304E-2</v>
      </c>
      <c r="AN2522" s="1">
        <f t="shared" si="280"/>
        <v>0.19540066225165414</v>
      </c>
    </row>
    <row r="2523" spans="31:40" ht="15" customHeight="1" x14ac:dyDescent="0.15">
      <c r="AE2523" s="1">
        <f>IF(COUNTIF(AE$2:AE2522,AE2522)=AE2522,AE2522-1,AE2522)</f>
        <v>71</v>
      </c>
      <c r="AF2523" s="6">
        <f t="shared" si="277"/>
        <v>0.29000000000000009</v>
      </c>
      <c r="AG2523" s="7">
        <f t="shared" si="278"/>
        <v>0.27000000000000007</v>
      </c>
      <c r="AH2523" s="8">
        <f t="shared" si="274"/>
        <v>0.43999999999999989</v>
      </c>
      <c r="AJ2523" s="4">
        <f t="shared" si="275"/>
        <v>0.21499999999999997</v>
      </c>
      <c r="AK2523" s="4">
        <f t="shared" si="276"/>
        <v>8.7574882243711863E-2</v>
      </c>
      <c r="AM2523" s="1">
        <f t="shared" si="279"/>
        <v>7.5932193232505094E-2</v>
      </c>
      <c r="AN2523" s="1">
        <f t="shared" si="280"/>
        <v>0.1954583609271508</v>
      </c>
    </row>
    <row r="2524" spans="31:40" ht="15" customHeight="1" x14ac:dyDescent="0.15">
      <c r="AE2524" s="1">
        <f>IF(COUNTIF(AE$2:AE2523,AE2523)=AE2523,AE2523-1,AE2523)</f>
        <v>71</v>
      </c>
      <c r="AF2524" s="6">
        <f t="shared" si="277"/>
        <v>0.29000000000000009</v>
      </c>
      <c r="AG2524" s="7">
        <f t="shared" si="278"/>
        <v>0.28000000000000008</v>
      </c>
      <c r="AH2524" s="8">
        <f t="shared" si="274"/>
        <v>0.42999999999999988</v>
      </c>
      <c r="AJ2524" s="4">
        <f t="shared" si="275"/>
        <v>0.21399999999999997</v>
      </c>
      <c r="AK2524" s="4">
        <f t="shared" si="276"/>
        <v>8.7053144687598727E-2</v>
      </c>
      <c r="AM2524" s="1">
        <f t="shared" si="279"/>
        <v>7.5962313102886883E-2</v>
      </c>
      <c r="AN2524" s="1">
        <f t="shared" si="280"/>
        <v>0.19551605960264745</v>
      </c>
    </row>
    <row r="2525" spans="31:40" ht="15" customHeight="1" x14ac:dyDescent="0.15">
      <c r="AE2525" s="1">
        <f>IF(COUNTIF(AE$2:AE2524,AE2524)=AE2524,AE2524-1,AE2524)</f>
        <v>71</v>
      </c>
      <c r="AF2525" s="6">
        <f t="shared" si="277"/>
        <v>0.29000000000000009</v>
      </c>
      <c r="AG2525" s="7">
        <f t="shared" si="278"/>
        <v>0.29000000000000009</v>
      </c>
      <c r="AH2525" s="8">
        <f t="shared" si="274"/>
        <v>0.41999999999999987</v>
      </c>
      <c r="AJ2525" s="4">
        <f t="shared" si="275"/>
        <v>0.21299999999999997</v>
      </c>
      <c r="AK2525" s="4">
        <f t="shared" si="276"/>
        <v>8.656257851981998E-2</v>
      </c>
      <c r="AM2525" s="1">
        <f t="shared" si="279"/>
        <v>7.5992432973268673E-2</v>
      </c>
      <c r="AN2525" s="1">
        <f t="shared" si="280"/>
        <v>0.19557375827814416</v>
      </c>
    </row>
    <row r="2526" spans="31:40" ht="15" customHeight="1" x14ac:dyDescent="0.15">
      <c r="AE2526" s="1">
        <f>IF(COUNTIF(AE$2:AE2525,AE2525)=AE2525,AE2525-1,AE2525)</f>
        <v>71</v>
      </c>
      <c r="AF2526" s="6">
        <f t="shared" si="277"/>
        <v>0.29000000000000009</v>
      </c>
      <c r="AG2526" s="7">
        <f t="shared" si="278"/>
        <v>0.3000000000000001</v>
      </c>
      <c r="AH2526" s="8">
        <f t="shared" si="274"/>
        <v>0.40999999999999986</v>
      </c>
      <c r="AJ2526" s="4">
        <f t="shared" si="275"/>
        <v>0.21199999999999999</v>
      </c>
      <c r="AK2526" s="4">
        <f t="shared" si="276"/>
        <v>8.610371652838221E-2</v>
      </c>
      <c r="AM2526" s="1">
        <f t="shared" si="279"/>
        <v>7.6022552843650462E-2</v>
      </c>
      <c r="AN2526" s="1">
        <f t="shared" si="280"/>
        <v>0.19563145695364081</v>
      </c>
    </row>
    <row r="2527" spans="31:40" ht="15" customHeight="1" x14ac:dyDescent="0.15">
      <c r="AE2527" s="1">
        <f>IF(COUNTIF(AE$2:AE2526,AE2526)=AE2526,AE2526-1,AE2526)</f>
        <v>71</v>
      </c>
      <c r="AF2527" s="6">
        <f t="shared" si="277"/>
        <v>0.29000000000000009</v>
      </c>
      <c r="AG2527" s="7">
        <f t="shared" si="278"/>
        <v>0.31000000000000011</v>
      </c>
      <c r="AH2527" s="8">
        <f t="shared" si="274"/>
        <v>0.39999999999999986</v>
      </c>
      <c r="AJ2527" s="4">
        <f t="shared" si="275"/>
        <v>0.21099999999999999</v>
      </c>
      <c r="AK2527" s="4">
        <f t="shared" si="276"/>
        <v>8.567706811043431E-2</v>
      </c>
      <c r="AM2527" s="1">
        <f t="shared" si="279"/>
        <v>7.6052672714032252E-2</v>
      </c>
      <c r="AN2527" s="1">
        <f t="shared" si="280"/>
        <v>0.19568915562913752</v>
      </c>
    </row>
    <row r="2528" spans="31:40" ht="15" customHeight="1" x14ac:dyDescent="0.15">
      <c r="AE2528" s="1">
        <f>IF(COUNTIF(AE$2:AE2527,AE2527)=AE2527,AE2527-1,AE2527)</f>
        <v>71</v>
      </c>
      <c r="AF2528" s="6">
        <f t="shared" si="277"/>
        <v>0.29000000000000009</v>
      </c>
      <c r="AG2528" s="7">
        <f t="shared" si="278"/>
        <v>0.32000000000000012</v>
      </c>
      <c r="AH2528" s="8">
        <f t="shared" si="274"/>
        <v>0.38999999999999985</v>
      </c>
      <c r="AJ2528" s="4">
        <f t="shared" si="275"/>
        <v>0.21</v>
      </c>
      <c r="AK2528" s="4">
        <f t="shared" si="276"/>
        <v>8.5283116734791053E-2</v>
      </c>
      <c r="AM2528" s="1">
        <f t="shared" si="279"/>
        <v>7.6082792584414041E-2</v>
      </c>
      <c r="AN2528" s="1">
        <f t="shared" si="280"/>
        <v>0.19574685430463418</v>
      </c>
    </row>
    <row r="2529" spans="31:40" ht="15" customHeight="1" x14ac:dyDescent="0.15">
      <c r="AE2529" s="1">
        <f>IF(COUNTIF(AE$2:AE2528,AE2528)=AE2528,AE2528-1,AE2528)</f>
        <v>71</v>
      </c>
      <c r="AF2529" s="6">
        <f t="shared" si="277"/>
        <v>0.29000000000000009</v>
      </c>
      <c r="AG2529" s="7">
        <f t="shared" si="278"/>
        <v>0.33000000000000013</v>
      </c>
      <c r="AH2529" s="8">
        <f t="shared" si="274"/>
        <v>0.37999999999999984</v>
      </c>
      <c r="AJ2529" s="4">
        <f t="shared" si="275"/>
        <v>0.20899999999999999</v>
      </c>
      <c r="AK2529" s="4">
        <f t="shared" si="276"/>
        <v>8.4922317443649642E-2</v>
      </c>
      <c r="AM2529" s="1">
        <f t="shared" si="279"/>
        <v>7.6112912454795831E-2</v>
      </c>
      <c r="AN2529" s="1">
        <f t="shared" si="280"/>
        <v>0.19580455298013089</v>
      </c>
    </row>
    <row r="2530" spans="31:40" ht="15" customHeight="1" x14ac:dyDescent="0.15">
      <c r="AE2530" s="1">
        <f>IF(COUNTIF(AE$2:AE2529,AE2529)=AE2529,AE2529-1,AE2529)</f>
        <v>71</v>
      </c>
      <c r="AF2530" s="6">
        <f t="shared" si="277"/>
        <v>0.29000000000000009</v>
      </c>
      <c r="AG2530" s="7">
        <f t="shared" si="278"/>
        <v>0.34000000000000014</v>
      </c>
      <c r="AH2530" s="8">
        <f t="shared" si="274"/>
        <v>0.36999999999999983</v>
      </c>
      <c r="AJ2530" s="4">
        <f t="shared" si="275"/>
        <v>0.20799999999999999</v>
      </c>
      <c r="AK2530" s="4">
        <f t="shared" si="276"/>
        <v>8.4595094420421318E-2</v>
      </c>
      <c r="AM2530" s="1">
        <f t="shared" si="279"/>
        <v>7.614303232517762E-2</v>
      </c>
      <c r="AN2530" s="1">
        <f t="shared" si="280"/>
        <v>0.19586225165562754</v>
      </c>
    </row>
    <row r="2531" spans="31:40" ht="15" customHeight="1" x14ac:dyDescent="0.15">
      <c r="AE2531" s="1">
        <f>IF(COUNTIF(AE$2:AE2530,AE2530)=AE2530,AE2530-1,AE2530)</f>
        <v>71</v>
      </c>
      <c r="AF2531" s="6">
        <f t="shared" si="277"/>
        <v>0.29000000000000009</v>
      </c>
      <c r="AG2531" s="7">
        <f t="shared" si="278"/>
        <v>0.35000000000000014</v>
      </c>
      <c r="AH2531" s="8">
        <f t="shared" si="274"/>
        <v>0.35999999999999982</v>
      </c>
      <c r="AJ2531" s="4">
        <f t="shared" si="275"/>
        <v>0.20699999999999999</v>
      </c>
      <c r="AK2531" s="4">
        <f t="shared" si="276"/>
        <v>8.4301838651360386E-2</v>
      </c>
      <c r="AM2531" s="1">
        <f t="shared" si="279"/>
        <v>7.617315219555941E-2</v>
      </c>
      <c r="AN2531" s="1">
        <f t="shared" si="280"/>
        <v>0.19591995033112425</v>
      </c>
    </row>
    <row r="2532" spans="31:40" ht="15" customHeight="1" x14ac:dyDescent="0.15">
      <c r="AE2532" s="1">
        <f>IF(COUNTIF(AE$2:AE2531,AE2531)=AE2531,AE2531-1,AE2531)</f>
        <v>71</v>
      </c>
      <c r="AF2532" s="6">
        <f t="shared" si="277"/>
        <v>0.29000000000000009</v>
      </c>
      <c r="AG2532" s="7">
        <f t="shared" si="278"/>
        <v>0.36000000000000015</v>
      </c>
      <c r="AH2532" s="8">
        <f t="shared" si="274"/>
        <v>0.34999999999999981</v>
      </c>
      <c r="AJ2532" s="4">
        <f t="shared" si="275"/>
        <v>0.20599999999999999</v>
      </c>
      <c r="AK2532" s="4">
        <f t="shared" si="276"/>
        <v>8.4042905708929402E-2</v>
      </c>
      <c r="AM2532" s="1">
        <f t="shared" si="279"/>
        <v>7.6203272065941199E-2</v>
      </c>
      <c r="AN2532" s="1">
        <f t="shared" si="280"/>
        <v>0.1959776490066209</v>
      </c>
    </row>
    <row r="2533" spans="31:40" ht="15" customHeight="1" x14ac:dyDescent="0.15">
      <c r="AE2533" s="1">
        <f>IF(COUNTIF(AE$2:AE2532,AE2532)=AE2532,AE2532-1,AE2532)</f>
        <v>71</v>
      </c>
      <c r="AF2533" s="6">
        <f t="shared" si="277"/>
        <v>0.29000000000000009</v>
      </c>
      <c r="AG2533" s="7">
        <f t="shared" si="278"/>
        <v>0.37000000000000016</v>
      </c>
      <c r="AH2533" s="8">
        <f t="shared" si="274"/>
        <v>0.3399999999999998</v>
      </c>
      <c r="AJ2533" s="4">
        <f t="shared" si="275"/>
        <v>0.20499999999999999</v>
      </c>
      <c r="AK2533" s="4">
        <f t="shared" si="276"/>
        <v>8.3818613684550999E-2</v>
      </c>
      <c r="AM2533" s="1">
        <f t="shared" si="279"/>
        <v>7.6233391936322989E-2</v>
      </c>
      <c r="AN2533" s="1">
        <f t="shared" si="280"/>
        <v>0.19603534768211756</v>
      </c>
    </row>
    <row r="2534" spans="31:40" ht="15" customHeight="1" x14ac:dyDescent="0.15">
      <c r="AE2534" s="1">
        <f>IF(COUNTIF(AE$2:AE2533,AE2533)=AE2533,AE2533-1,AE2533)</f>
        <v>71</v>
      </c>
      <c r="AF2534" s="6">
        <f t="shared" si="277"/>
        <v>0.29000000000000009</v>
      </c>
      <c r="AG2534" s="7">
        <f t="shared" si="278"/>
        <v>0.38000000000000017</v>
      </c>
      <c r="AH2534" s="8">
        <f t="shared" si="274"/>
        <v>0.32999999999999979</v>
      </c>
      <c r="AJ2534" s="4">
        <f t="shared" si="275"/>
        <v>0.20399999999999999</v>
      </c>
      <c r="AK2534" s="4">
        <f t="shared" si="276"/>
        <v>8.3629241297527024E-2</v>
      </c>
      <c r="AM2534" s="1">
        <f t="shared" si="279"/>
        <v>7.6263511806704778E-2</v>
      </c>
      <c r="AN2534" s="1">
        <f t="shared" si="280"/>
        <v>0.19609304635761426</v>
      </c>
    </row>
    <row r="2535" spans="31:40" ht="15" customHeight="1" x14ac:dyDescent="0.15">
      <c r="AE2535" s="1">
        <f>IF(COUNTIF(AE$2:AE2534,AE2534)=AE2534,AE2534-1,AE2534)</f>
        <v>71</v>
      </c>
      <c r="AF2535" s="6">
        <f t="shared" si="277"/>
        <v>0.29000000000000009</v>
      </c>
      <c r="AG2535" s="7">
        <f t="shared" si="278"/>
        <v>0.39000000000000018</v>
      </c>
      <c r="AH2535" s="8">
        <f t="shared" si="274"/>
        <v>0.31999999999999978</v>
      </c>
      <c r="AJ2535" s="4">
        <f t="shared" si="275"/>
        <v>0.20299999999999999</v>
      </c>
      <c r="AK2535" s="4">
        <f t="shared" si="276"/>
        <v>8.3475026205446626E-2</v>
      </c>
      <c r="AM2535" s="1">
        <f t="shared" si="279"/>
        <v>7.6293631677086568E-2</v>
      </c>
      <c r="AN2535" s="1">
        <f t="shared" si="280"/>
        <v>0.19615074503311092</v>
      </c>
    </row>
    <row r="2536" spans="31:40" ht="15" customHeight="1" x14ac:dyDescent="0.15">
      <c r="AE2536" s="1">
        <f>IF(COUNTIF(AE$2:AE2535,AE2535)=AE2535,AE2535-1,AE2535)</f>
        <v>71</v>
      </c>
      <c r="AF2536" s="6">
        <f t="shared" si="277"/>
        <v>0.29000000000000009</v>
      </c>
      <c r="AG2536" s="7">
        <f t="shared" si="278"/>
        <v>0.40000000000000019</v>
      </c>
      <c r="AH2536" s="8">
        <f t="shared" si="274"/>
        <v>0.30999999999999978</v>
      </c>
      <c r="AJ2536" s="4">
        <f t="shared" si="275"/>
        <v>0.20199999999999999</v>
      </c>
      <c r="AK2536" s="4">
        <f t="shared" si="276"/>
        <v>8.335616353935682E-2</v>
      </c>
      <c r="AM2536" s="1">
        <f t="shared" si="279"/>
        <v>7.6323751547468358E-2</v>
      </c>
      <c r="AN2536" s="1">
        <f t="shared" si="280"/>
        <v>0.19620844370860763</v>
      </c>
    </row>
    <row r="2537" spans="31:40" ht="15" customHeight="1" x14ac:dyDescent="0.15">
      <c r="AE2537" s="1">
        <f>IF(COUNTIF(AE$2:AE2536,AE2536)=AE2536,AE2536-1,AE2536)</f>
        <v>71</v>
      </c>
      <c r="AF2537" s="6">
        <f t="shared" si="277"/>
        <v>0.29000000000000009</v>
      </c>
      <c r="AG2537" s="7">
        <f t="shared" si="278"/>
        <v>0.4100000000000002</v>
      </c>
      <c r="AH2537" s="8">
        <f t="shared" si="274"/>
        <v>0.29999999999999977</v>
      </c>
      <c r="AJ2537" s="4">
        <f t="shared" si="275"/>
        <v>0.20099999999999998</v>
      </c>
      <c r="AK2537" s="4">
        <f t="shared" si="276"/>
        <v>8.3272804684362586E-2</v>
      </c>
      <c r="AM2537" s="1">
        <f t="shared" si="279"/>
        <v>7.6353871417850147E-2</v>
      </c>
      <c r="AN2537" s="1">
        <f t="shared" si="280"/>
        <v>0.19626614238410428</v>
      </c>
    </row>
    <row r="2538" spans="31:40" ht="15" customHeight="1" x14ac:dyDescent="0.15">
      <c r="AE2538" s="1">
        <f>IF(COUNTIF(AE$2:AE2537,AE2537)=AE2537,AE2537-1,AE2537)</f>
        <v>71</v>
      </c>
      <c r="AF2538" s="6">
        <f t="shared" si="277"/>
        <v>0.29000000000000009</v>
      </c>
      <c r="AG2538" s="7">
        <f t="shared" si="278"/>
        <v>0.42000000000000021</v>
      </c>
      <c r="AH2538" s="8">
        <f t="shared" si="274"/>
        <v>0.28999999999999976</v>
      </c>
      <c r="AJ2538" s="4">
        <f t="shared" si="275"/>
        <v>0.19999999999999998</v>
      </c>
      <c r="AK2538" s="4">
        <f t="shared" si="276"/>
        <v>8.3225056323201124E-2</v>
      </c>
      <c r="AM2538" s="1">
        <f t="shared" si="279"/>
        <v>7.6383991288231937E-2</v>
      </c>
      <c r="AN2538" s="1">
        <f t="shared" si="280"/>
        <v>0.19632384105960099</v>
      </c>
    </row>
    <row r="2539" spans="31:40" ht="15" customHeight="1" x14ac:dyDescent="0.15">
      <c r="AE2539" s="1">
        <f>IF(COUNTIF(AE$2:AE2538,AE2538)=AE2538,AE2538-1,AE2538)</f>
        <v>71</v>
      </c>
      <c r="AF2539" s="6">
        <f t="shared" si="277"/>
        <v>0.29000000000000009</v>
      </c>
      <c r="AG2539" s="7">
        <f t="shared" si="278"/>
        <v>0.43000000000000022</v>
      </c>
      <c r="AH2539" s="8">
        <f t="shared" si="274"/>
        <v>0.27999999999999975</v>
      </c>
      <c r="AJ2539" s="4">
        <f t="shared" si="275"/>
        <v>0.19899999999999998</v>
      </c>
      <c r="AK2539" s="4">
        <f t="shared" si="276"/>
        <v>8.3212979756766309E-2</v>
      </c>
      <c r="AM2539" s="1">
        <f t="shared" si="279"/>
        <v>7.6414111158613726E-2</v>
      </c>
      <c r="AN2539" s="1">
        <f t="shared" si="280"/>
        <v>0.19638153973509764</v>
      </c>
    </row>
    <row r="2540" spans="31:40" ht="15" customHeight="1" x14ac:dyDescent="0.15">
      <c r="AE2540" s="1">
        <f>IF(COUNTIF(AE$2:AE2539,AE2539)=AE2539,AE2539-1,AE2539)</f>
        <v>71</v>
      </c>
      <c r="AF2540" s="6">
        <f t="shared" si="277"/>
        <v>0.29000000000000009</v>
      </c>
      <c r="AG2540" s="7">
        <f t="shared" si="278"/>
        <v>0.44000000000000022</v>
      </c>
      <c r="AH2540" s="8">
        <f t="shared" si="274"/>
        <v>0.26999999999999974</v>
      </c>
      <c r="AJ2540" s="4">
        <f t="shared" si="275"/>
        <v>0.19799999999999998</v>
      </c>
      <c r="AK2540" s="4">
        <f t="shared" si="276"/>
        <v>8.3236590511625352E-2</v>
      </c>
      <c r="AM2540" s="1">
        <f t="shared" si="279"/>
        <v>7.6444231028995516E-2</v>
      </c>
      <c r="AN2540" s="1">
        <f t="shared" si="280"/>
        <v>0.1964392384105943</v>
      </c>
    </row>
    <row r="2541" spans="31:40" ht="15" customHeight="1" x14ac:dyDescent="0.15">
      <c r="AE2541" s="1">
        <f>IF(COUNTIF(AE$2:AE2540,AE2540)=AE2540,AE2540-1,AE2540)</f>
        <v>71</v>
      </c>
      <c r="AF2541" s="6">
        <f t="shared" si="277"/>
        <v>0.29000000000000009</v>
      </c>
      <c r="AG2541" s="7">
        <f t="shared" si="278"/>
        <v>0.45000000000000023</v>
      </c>
      <c r="AH2541" s="8">
        <f t="shared" si="274"/>
        <v>0.25999999999999973</v>
      </c>
      <c r="AJ2541" s="4">
        <f t="shared" si="275"/>
        <v>0.19699999999999998</v>
      </c>
      <c r="AK2541" s="4">
        <f t="shared" si="276"/>
        <v>8.3295858240371112E-2</v>
      </c>
      <c r="AM2541" s="1">
        <f t="shared" si="279"/>
        <v>7.6474350899377305E-2</v>
      </c>
      <c r="AN2541" s="1">
        <f t="shared" si="280"/>
        <v>0.19649693708609101</v>
      </c>
    </row>
    <row r="2542" spans="31:40" ht="15" customHeight="1" x14ac:dyDescent="0.15">
      <c r="AE2542" s="1">
        <f>IF(COUNTIF(AE$2:AE2541,AE2541)=AE2541,AE2541-1,AE2541)</f>
        <v>71</v>
      </c>
      <c r="AF2542" s="6">
        <f t="shared" si="277"/>
        <v>0.29000000000000009</v>
      </c>
      <c r="AG2542" s="7">
        <f t="shared" si="278"/>
        <v>0.46000000000000024</v>
      </c>
      <c r="AH2542" s="8">
        <f t="shared" si="274"/>
        <v>0.24999999999999972</v>
      </c>
      <c r="AJ2542" s="4">
        <f t="shared" si="275"/>
        <v>0.19599999999999998</v>
      </c>
      <c r="AK2542" s="4">
        <f t="shared" si="276"/>
        <v>8.3390706916298532E-2</v>
      </c>
      <c r="AM2542" s="1">
        <f t="shared" si="279"/>
        <v>7.6504470769759095E-2</v>
      </c>
      <c r="AN2542" s="1">
        <f t="shared" si="280"/>
        <v>0.19655463576158766</v>
      </c>
    </row>
    <row r="2543" spans="31:40" ht="15" customHeight="1" x14ac:dyDescent="0.15">
      <c r="AE2543" s="1">
        <f>IF(COUNTIF(AE$2:AE2542,AE2542)=AE2542,AE2542-1,AE2542)</f>
        <v>71</v>
      </c>
      <c r="AF2543" s="6">
        <f t="shared" si="277"/>
        <v>0.29000000000000009</v>
      </c>
      <c r="AG2543" s="7">
        <f t="shared" si="278"/>
        <v>0.47000000000000025</v>
      </c>
      <c r="AH2543" s="8">
        <f t="shared" si="274"/>
        <v>0.23999999999999971</v>
      </c>
      <c r="AJ2543" s="4">
        <f t="shared" si="275"/>
        <v>0.19499999999999998</v>
      </c>
      <c r="AK2543" s="4">
        <f t="shared" si="276"/>
        <v>8.3521015319499084E-2</v>
      </c>
      <c r="AM2543" s="1">
        <f t="shared" si="279"/>
        <v>7.6534590640140884E-2</v>
      </c>
      <c r="AN2543" s="1">
        <f t="shared" si="280"/>
        <v>0.19661233443708437</v>
      </c>
    </row>
    <row r="2544" spans="31:40" ht="15" customHeight="1" x14ac:dyDescent="0.15">
      <c r="AE2544" s="1">
        <f>IF(COUNTIF(AE$2:AE2543,AE2543)=AE2543,AE2543-1,AE2543)</f>
        <v>71</v>
      </c>
      <c r="AF2544" s="6">
        <f t="shared" si="277"/>
        <v>0.29000000000000009</v>
      </c>
      <c r="AG2544" s="7">
        <f t="shared" si="278"/>
        <v>0.48000000000000026</v>
      </c>
      <c r="AH2544" s="8">
        <f t="shared" si="274"/>
        <v>0.2299999999999997</v>
      </c>
      <c r="AJ2544" s="4">
        <f t="shared" si="275"/>
        <v>0.19399999999999995</v>
      </c>
      <c r="AK2544" s="4">
        <f t="shared" si="276"/>
        <v>8.3686617807150032E-2</v>
      </c>
      <c r="AM2544" s="1">
        <f t="shared" si="279"/>
        <v>7.6564710510522674E-2</v>
      </c>
      <c r="AN2544" s="1">
        <f t="shared" si="280"/>
        <v>0.19667003311258102</v>
      </c>
    </row>
    <row r="2545" spans="31:40" ht="15" customHeight="1" x14ac:dyDescent="0.15">
      <c r="AE2545" s="1">
        <f>IF(COUNTIF(AE$2:AE2544,AE2544)=AE2544,AE2544-1,AE2544)</f>
        <v>71</v>
      </c>
      <c r="AF2545" s="6">
        <f t="shared" si="277"/>
        <v>0.29000000000000009</v>
      </c>
      <c r="AG2545" s="7">
        <f t="shared" si="278"/>
        <v>0.49000000000000027</v>
      </c>
      <c r="AH2545" s="8">
        <f t="shared" si="274"/>
        <v>0.2199999999999997</v>
      </c>
      <c r="AJ2545" s="4">
        <f t="shared" si="275"/>
        <v>0.19299999999999995</v>
      </c>
      <c r="AK2545" s="4">
        <f t="shared" si="276"/>
        <v>8.3887305356650968E-2</v>
      </c>
      <c r="AM2545" s="1">
        <f t="shared" si="279"/>
        <v>7.6594830380904463E-2</v>
      </c>
      <c r="AN2545" s="1">
        <f t="shared" si="280"/>
        <v>0.19672773178807773</v>
      </c>
    </row>
    <row r="2546" spans="31:40" ht="15" customHeight="1" x14ac:dyDescent="0.15">
      <c r="AE2546" s="1">
        <f>IF(COUNTIF(AE$2:AE2545,AE2545)=AE2545,AE2545-1,AE2545)</f>
        <v>71</v>
      </c>
      <c r="AF2546" s="6">
        <f t="shared" si="277"/>
        <v>0.29000000000000009</v>
      </c>
      <c r="AG2546" s="7">
        <f t="shared" si="278"/>
        <v>0.50000000000000022</v>
      </c>
      <c r="AH2546" s="8">
        <f t="shared" si="274"/>
        <v>0.20999999999999974</v>
      </c>
      <c r="AJ2546" s="4">
        <f t="shared" si="275"/>
        <v>0.19199999999999998</v>
      </c>
      <c r="AK2546" s="4">
        <f t="shared" si="276"/>
        <v>8.4122826866433825E-2</v>
      </c>
      <c r="AM2546" s="1">
        <f t="shared" si="279"/>
        <v>7.6624950251286253E-2</v>
      </c>
      <c r="AN2546" s="1">
        <f t="shared" si="280"/>
        <v>0.19678543046357438</v>
      </c>
    </row>
    <row r="2547" spans="31:40" ht="15" customHeight="1" x14ac:dyDescent="0.15">
      <c r="AE2547" s="1">
        <f>IF(COUNTIF(AE$2:AE2546,AE2546)=AE2546,AE2546-1,AE2546)</f>
        <v>71</v>
      </c>
      <c r="AF2547" s="6">
        <f t="shared" si="277"/>
        <v>0.29000000000000009</v>
      </c>
      <c r="AG2547" s="7">
        <f t="shared" si="278"/>
        <v>0.51000000000000023</v>
      </c>
      <c r="AH2547" s="8">
        <f t="shared" si="274"/>
        <v>0.19999999999999973</v>
      </c>
      <c r="AJ2547" s="4">
        <f t="shared" si="275"/>
        <v>0.19099999999999998</v>
      </c>
      <c r="AK2547" s="4">
        <f t="shared" si="276"/>
        <v>8.4392890695840023E-2</v>
      </c>
      <c r="AM2547" s="1">
        <f t="shared" si="279"/>
        <v>7.6655070121668042E-2</v>
      </c>
      <c r="AN2547" s="1">
        <f t="shared" si="280"/>
        <v>0.19684312913907104</v>
      </c>
    </row>
    <row r="2548" spans="31:40" ht="15" customHeight="1" x14ac:dyDescent="0.15">
      <c r="AE2548" s="1">
        <f>IF(COUNTIF(AE$2:AE2547,AE2547)=AE2547,AE2547-1,AE2547)</f>
        <v>71</v>
      </c>
      <c r="AF2548" s="6">
        <f t="shared" si="277"/>
        <v>0.29000000000000009</v>
      </c>
      <c r="AG2548" s="7">
        <f t="shared" si="278"/>
        <v>0.52000000000000024</v>
      </c>
      <c r="AH2548" s="8">
        <f t="shared" si="274"/>
        <v>0.18999999999999972</v>
      </c>
      <c r="AJ2548" s="4">
        <f t="shared" si="275"/>
        <v>0.18999999999999997</v>
      </c>
      <c r="AK2548" s="4">
        <f t="shared" si="276"/>
        <v>8.4697166422496098E-2</v>
      </c>
      <c r="AM2548" s="1">
        <f t="shared" si="279"/>
        <v>7.6685189992049832E-2</v>
      </c>
      <c r="AN2548" s="1">
        <f t="shared" si="280"/>
        <v>0.19690082781456775</v>
      </c>
    </row>
    <row r="2549" spans="31:40" ht="15" customHeight="1" x14ac:dyDescent="0.15">
      <c r="AE2549" s="1">
        <f>IF(COUNTIF(AE$2:AE2548,AE2548)=AE2548,AE2548-1,AE2548)</f>
        <v>71</v>
      </c>
      <c r="AF2549" s="6">
        <f t="shared" si="277"/>
        <v>0.29000000000000009</v>
      </c>
      <c r="AG2549" s="7">
        <f t="shared" si="278"/>
        <v>0.53000000000000025</v>
      </c>
      <c r="AH2549" s="8">
        <f t="shared" si="274"/>
        <v>0.17999999999999972</v>
      </c>
      <c r="AJ2549" s="4">
        <f t="shared" si="275"/>
        <v>0.18899999999999997</v>
      </c>
      <c r="AK2549" s="4">
        <f t="shared" si="276"/>
        <v>8.5035286793189585E-2</v>
      </c>
      <c r="AM2549" s="1">
        <f t="shared" si="279"/>
        <v>7.6715309862431622E-2</v>
      </c>
      <c r="AN2549" s="1">
        <f t="shared" si="280"/>
        <v>0.1969585264900644</v>
      </c>
    </row>
    <row r="2550" spans="31:40" ht="15" customHeight="1" x14ac:dyDescent="0.15">
      <c r="AE2550" s="1">
        <f>IF(COUNTIF(AE$2:AE2549,AE2549)=AE2549,AE2549-1,AE2549)</f>
        <v>71</v>
      </c>
      <c r="AF2550" s="6">
        <f t="shared" si="277"/>
        <v>0.29000000000000009</v>
      </c>
      <c r="AG2550" s="7">
        <f t="shared" si="278"/>
        <v>0.54000000000000026</v>
      </c>
      <c r="AH2550" s="8">
        <f t="shared" si="274"/>
        <v>0.16999999999999971</v>
      </c>
      <c r="AJ2550" s="4">
        <f t="shared" si="275"/>
        <v>0.18799999999999997</v>
      </c>
      <c r="AK2550" s="4">
        <f t="shared" si="276"/>
        <v>8.5406849842386778E-2</v>
      </c>
      <c r="AM2550" s="1">
        <f t="shared" si="279"/>
        <v>7.6745429732813411E-2</v>
      </c>
      <c r="AN2550" s="1">
        <f t="shared" si="280"/>
        <v>0.19701622516556111</v>
      </c>
    </row>
    <row r="2551" spans="31:40" ht="15" customHeight="1" x14ac:dyDescent="0.15">
      <c r="AE2551" s="1">
        <f>IF(COUNTIF(AE$2:AE2550,AE2550)=AE2550,AE2550-1,AE2550)</f>
        <v>71</v>
      </c>
      <c r="AF2551" s="6">
        <f t="shared" si="277"/>
        <v>0.29000000000000009</v>
      </c>
      <c r="AG2551" s="7">
        <f t="shared" si="278"/>
        <v>0.55000000000000027</v>
      </c>
      <c r="AH2551" s="8">
        <f t="shared" si="274"/>
        <v>0.1599999999999997</v>
      </c>
      <c r="AJ2551" s="4">
        <f t="shared" si="275"/>
        <v>0.18699999999999997</v>
      </c>
      <c r="AK2551" s="4">
        <f t="shared" si="276"/>
        <v>8.5811421151266346E-2</v>
      </c>
      <c r="AM2551" s="1">
        <f t="shared" si="279"/>
        <v>7.6775549603195201E-2</v>
      </c>
      <c r="AN2551" s="1">
        <f t="shared" si="280"/>
        <v>0.19707392384105776</v>
      </c>
    </row>
    <row r="2552" spans="31:40" ht="15" customHeight="1" x14ac:dyDescent="0.15">
      <c r="AE2552" s="1">
        <f>IF(COUNTIF(AE$2:AE2551,AE2551)=AE2551,AE2551-1,AE2551)</f>
        <v>71</v>
      </c>
      <c r="AF2552" s="6">
        <f t="shared" si="277"/>
        <v>0.29000000000000009</v>
      </c>
      <c r="AG2552" s="7">
        <f t="shared" si="278"/>
        <v>0.56000000000000028</v>
      </c>
      <c r="AH2552" s="8">
        <f t="shared" si="274"/>
        <v>0.14999999999999969</v>
      </c>
      <c r="AJ2552" s="4">
        <f t="shared" si="275"/>
        <v>0.18599999999999997</v>
      </c>
      <c r="AK2552" s="4">
        <f t="shared" si="276"/>
        <v>8.6248536219462893E-2</v>
      </c>
      <c r="AM2552" s="1">
        <f t="shared" si="279"/>
        <v>7.680566947357699E-2</v>
      </c>
      <c r="AN2552" s="1">
        <f t="shared" si="280"/>
        <v>0.19713162251655447</v>
      </c>
    </row>
    <row r="2553" spans="31:40" ht="15" customHeight="1" x14ac:dyDescent="0.15">
      <c r="AE2553" s="1">
        <f>IF(COUNTIF(AE$2:AE2552,AE2552)=AE2552,AE2552-1,AE2552)</f>
        <v>71</v>
      </c>
      <c r="AF2553" s="6">
        <f t="shared" si="277"/>
        <v>0.29000000000000009</v>
      </c>
      <c r="AG2553" s="7">
        <f t="shared" si="278"/>
        <v>0.57000000000000028</v>
      </c>
      <c r="AH2553" s="8">
        <f t="shared" si="274"/>
        <v>0.13999999999999968</v>
      </c>
      <c r="AJ2553" s="4">
        <f t="shared" si="275"/>
        <v>0.18499999999999997</v>
      </c>
      <c r="AK2553" s="4">
        <f t="shared" si="276"/>
        <v>8.6717702921606507E-2</v>
      </c>
      <c r="AM2553" s="1">
        <f t="shared" si="279"/>
        <v>7.683578934395878E-2</v>
      </c>
      <c r="AN2553" s="1">
        <f t="shared" si="280"/>
        <v>0.19718932119205113</v>
      </c>
    </row>
    <row r="2554" spans="31:40" ht="15" customHeight="1" x14ac:dyDescent="0.15">
      <c r="AE2554" s="1">
        <f>IF(COUNTIF(AE$2:AE2553,AE2553)=AE2553,AE2553-1,AE2553)</f>
        <v>71</v>
      </c>
      <c r="AF2554" s="6">
        <f t="shared" si="277"/>
        <v>0.29000000000000009</v>
      </c>
      <c r="AG2554" s="7">
        <f t="shared" si="278"/>
        <v>0.58000000000000029</v>
      </c>
      <c r="AH2554" s="8">
        <f t="shared" si="274"/>
        <v>0.12999999999999967</v>
      </c>
      <c r="AJ2554" s="4">
        <f t="shared" si="275"/>
        <v>0.18399999999999997</v>
      </c>
      <c r="AK2554" s="4">
        <f t="shared" si="276"/>
        <v>8.7218404021169774E-2</v>
      </c>
      <c r="AM2554" s="1">
        <f t="shared" si="279"/>
        <v>7.6865909214340569E-2</v>
      </c>
      <c r="AN2554" s="1">
        <f t="shared" si="280"/>
        <v>0.19724701986754783</v>
      </c>
    </row>
    <row r="2555" spans="31:40" ht="15" customHeight="1" x14ac:dyDescent="0.15">
      <c r="AE2555" s="1">
        <f>IF(COUNTIF(AE$2:AE2554,AE2554)=AE2554,AE2554-1,AE2554)</f>
        <v>71</v>
      </c>
      <c r="AF2555" s="6">
        <f t="shared" si="277"/>
        <v>0.29000000000000009</v>
      </c>
      <c r="AG2555" s="7">
        <f t="shared" si="278"/>
        <v>0.5900000000000003</v>
      </c>
      <c r="AH2555" s="8">
        <f t="shared" si="274"/>
        <v>0.11999999999999966</v>
      </c>
      <c r="AJ2555" s="4">
        <f t="shared" si="275"/>
        <v>0.18299999999999997</v>
      </c>
      <c r="AK2555" s="4">
        <f t="shared" si="276"/>
        <v>8.7750099715043078E-2</v>
      </c>
      <c r="AM2555" s="1">
        <f t="shared" si="279"/>
        <v>7.6896029084722359E-2</v>
      </c>
      <c r="AN2555" s="1">
        <f t="shared" si="280"/>
        <v>0.19730471854304449</v>
      </c>
    </row>
    <row r="2556" spans="31:40" ht="15" customHeight="1" x14ac:dyDescent="0.15">
      <c r="AE2556" s="1">
        <f>IF(COUNTIF(AE$2:AE2555,AE2555)=AE2555,AE2555-1,AE2555)</f>
        <v>71</v>
      </c>
      <c r="AF2556" s="6">
        <f t="shared" si="277"/>
        <v>0.29000000000000009</v>
      </c>
      <c r="AG2556" s="7">
        <f t="shared" si="278"/>
        <v>0.60000000000000031</v>
      </c>
      <c r="AH2556" s="8">
        <f t="shared" si="274"/>
        <v>0.10999999999999965</v>
      </c>
      <c r="AJ2556" s="4">
        <f t="shared" si="275"/>
        <v>0.18199999999999997</v>
      </c>
      <c r="AK2556" s="4">
        <f t="shared" si="276"/>
        <v>8.8312230183593507E-2</v>
      </c>
      <c r="AM2556" s="1">
        <f t="shared" si="279"/>
        <v>7.6926148955104148E-2</v>
      </c>
      <c r="AN2556" s="1">
        <f t="shared" si="280"/>
        <v>0.19736241721854114</v>
      </c>
    </row>
    <row r="2557" spans="31:40" ht="15" customHeight="1" x14ac:dyDescent="0.15">
      <c r="AE2557" s="1">
        <f>IF(COUNTIF(AE$2:AE2556,AE2556)=AE2556,AE2556-1,AE2556)</f>
        <v>71</v>
      </c>
      <c r="AF2557" s="6">
        <f t="shared" si="277"/>
        <v>0.29000000000000009</v>
      </c>
      <c r="AG2557" s="7">
        <f t="shared" si="278"/>
        <v>0.61000000000000032</v>
      </c>
      <c r="AH2557" s="8">
        <f t="shared" si="274"/>
        <v>9.9999999999999645E-2</v>
      </c>
      <c r="AJ2557" s="4">
        <f t="shared" si="275"/>
        <v>0.18099999999999997</v>
      </c>
      <c r="AK2557" s="4">
        <f t="shared" si="276"/>
        <v>8.8904218122651549E-2</v>
      </c>
      <c r="AM2557" s="1">
        <f t="shared" si="279"/>
        <v>7.6956268825485938E-2</v>
      </c>
      <c r="AN2557" s="1">
        <f t="shared" si="280"/>
        <v>0.19742011589403785</v>
      </c>
    </row>
    <row r="2558" spans="31:40" ht="15" customHeight="1" x14ac:dyDescent="0.15">
      <c r="AE2558" s="1">
        <f>IF(COUNTIF(AE$2:AE2557,AE2557)=AE2557,AE2557-1,AE2557)</f>
        <v>71</v>
      </c>
      <c r="AF2558" s="6">
        <f t="shared" si="277"/>
        <v>0.29000000000000009</v>
      </c>
      <c r="AG2558" s="7">
        <f t="shared" si="278"/>
        <v>0.62000000000000033</v>
      </c>
      <c r="AH2558" s="8">
        <f t="shared" ref="AH2558:AH2621" si="281">1-AF2558-AG2558</f>
        <v>8.9999999999999636E-2</v>
      </c>
      <c r="AJ2558" s="4">
        <f t="shared" ref="AJ2558:AJ2621" si="282">AF2558*$C$4+AG2558*$C$5+AH2558*$C$6</f>
        <v>0.17999999999999997</v>
      </c>
      <c r="AK2558" s="4">
        <f t="shared" si="276"/>
        <v>8.9525471235844409E-2</v>
      </c>
      <c r="AM2558" s="1">
        <f t="shared" si="279"/>
        <v>7.6986388695867727E-2</v>
      </c>
      <c r="AN2558" s="1">
        <f t="shared" si="280"/>
        <v>0.1974778145695345</v>
      </c>
    </row>
    <row r="2559" spans="31:40" ht="15" customHeight="1" x14ac:dyDescent="0.15">
      <c r="AE2559" s="1">
        <f>IF(COUNTIF(AE$2:AE2558,AE2558)=AE2558,AE2558-1,AE2558)</f>
        <v>71</v>
      </c>
      <c r="AF2559" s="6">
        <f t="shared" si="277"/>
        <v>0.29000000000000009</v>
      </c>
      <c r="AG2559" s="7">
        <f t="shared" si="278"/>
        <v>0.63000000000000034</v>
      </c>
      <c r="AH2559" s="8">
        <f t="shared" si="281"/>
        <v>7.9999999999999627E-2</v>
      </c>
      <c r="AJ2559" s="4">
        <f t="shared" si="282"/>
        <v>0.17899999999999996</v>
      </c>
      <c r="AK2559" s="4">
        <f t="shared" si="276"/>
        <v>9.0175384667879319E-2</v>
      </c>
      <c r="AM2559" s="1">
        <f t="shared" si="279"/>
        <v>7.7016508566249517E-2</v>
      </c>
      <c r="AN2559" s="1">
        <f t="shared" si="280"/>
        <v>0.19753551324503121</v>
      </c>
    </row>
    <row r="2560" spans="31:40" ht="15" customHeight="1" x14ac:dyDescent="0.15">
      <c r="AE2560" s="1">
        <f>IF(COUNTIF(AE$2:AE2559,AE2559)=AE2559,AE2559-1,AE2559)</f>
        <v>71</v>
      </c>
      <c r="AF2560" s="6">
        <f t="shared" si="277"/>
        <v>0.29000000000000009</v>
      </c>
      <c r="AG2560" s="7">
        <f t="shared" si="278"/>
        <v>0.64000000000000035</v>
      </c>
      <c r="AH2560" s="8">
        <f t="shared" si="281"/>
        <v>6.9999999999999618E-2</v>
      </c>
      <c r="AJ2560" s="4">
        <f t="shared" si="282"/>
        <v>0.17799999999999996</v>
      </c>
      <c r="AK2560" s="4">
        <f t="shared" si="276"/>
        <v>9.0853343361705766E-2</v>
      </c>
      <c r="AM2560" s="1">
        <f t="shared" si="279"/>
        <v>7.7046628436631306E-2</v>
      </c>
      <c r="AN2560" s="1">
        <f t="shared" si="280"/>
        <v>0.19759321192052787</v>
      </c>
    </row>
    <row r="2561" spans="31:40" ht="15" customHeight="1" x14ac:dyDescent="0.15">
      <c r="AE2561" s="1">
        <f>IF(COUNTIF(AE$2:AE2560,AE2560)=AE2560,AE2560-1,AE2560)</f>
        <v>71</v>
      </c>
      <c r="AF2561" s="6">
        <f t="shared" si="277"/>
        <v>0.29000000000000009</v>
      </c>
      <c r="AG2561" s="7">
        <f t="shared" si="278"/>
        <v>0.65000000000000036</v>
      </c>
      <c r="AH2561" s="8">
        <f t="shared" si="281"/>
        <v>5.9999999999999609E-2</v>
      </c>
      <c r="AJ2561" s="4">
        <f t="shared" si="282"/>
        <v>0.17699999999999996</v>
      </c>
      <c r="AK2561" s="4">
        <f t="shared" si="276"/>
        <v>9.1558724324883448E-2</v>
      </c>
      <c r="AM2561" s="1">
        <f t="shared" si="279"/>
        <v>7.7076748307013096E-2</v>
      </c>
      <c r="AN2561" s="1">
        <f t="shared" si="280"/>
        <v>0.19765091059602458</v>
      </c>
    </row>
    <row r="2562" spans="31:40" ht="15" customHeight="1" x14ac:dyDescent="0.15">
      <c r="AE2562" s="1">
        <f>IF(COUNTIF(AE$2:AE2561,AE2561)=AE2561,AE2561-1,AE2561)</f>
        <v>71</v>
      </c>
      <c r="AF2562" s="6">
        <f t="shared" si="277"/>
        <v>0.29000000000000009</v>
      </c>
      <c r="AG2562" s="7">
        <f t="shared" si="278"/>
        <v>0.66000000000000036</v>
      </c>
      <c r="AH2562" s="8">
        <f t="shared" si="281"/>
        <v>4.99999999999996E-2</v>
      </c>
      <c r="AJ2562" s="4">
        <f t="shared" si="282"/>
        <v>0.17599999999999996</v>
      </c>
      <c r="AK2562" s="4">
        <f t="shared" ref="AK2562:AK2625" si="283">SQRT(AF2562^2*E$4+AG2562^2*F$5+AH2562^2*G$6+2*AF2562*AG2562*E$5+2*AF2562*AH2562*E$6+2*AG2562*AH2562*F$6)</f>
        <v>9.2290898792892914E-2</v>
      </c>
      <c r="AM2562" s="1">
        <f t="shared" si="279"/>
        <v>7.7106868177394886E-2</v>
      </c>
      <c r="AN2562" s="1">
        <f t="shared" si="280"/>
        <v>0.19770860927152123</v>
      </c>
    </row>
    <row r="2563" spans="31:40" ht="15" customHeight="1" x14ac:dyDescent="0.15">
      <c r="AE2563" s="1">
        <f>IF(COUNTIF(AE$2:AE2562,AE2562)=AE2562,AE2562-1,AE2562)</f>
        <v>71</v>
      </c>
      <c r="AF2563" s="6">
        <f t="shared" ref="AF2563:AF2626" si="284">IF(AE2563=AE2562,AF2562,AF2562+0.01*(1-3*M$39))</f>
        <v>0.29000000000000009</v>
      </c>
      <c r="AG2563" s="7">
        <f t="shared" ref="AG2563:AG2626" si="285">IF(AE2563=AE2562,AG2562+0.01*(1-3*M$39),M$39)</f>
        <v>0.67000000000000037</v>
      </c>
      <c r="AH2563" s="8">
        <f t="shared" si="281"/>
        <v>3.9999999999999591E-2</v>
      </c>
      <c r="AJ2563" s="4">
        <f t="shared" si="282"/>
        <v>0.17499999999999996</v>
      </c>
      <c r="AK2563" s="4">
        <f t="shared" si="283"/>
        <v>9.3049234279493173E-2</v>
      </c>
      <c r="AM2563" s="1">
        <f t="shared" si="279"/>
        <v>7.7136988047776675E-2</v>
      </c>
      <c r="AN2563" s="1">
        <f t="shared" si="280"/>
        <v>0.19776630794701788</v>
      </c>
    </row>
    <row r="2564" spans="31:40" ht="15" customHeight="1" x14ac:dyDescent="0.15">
      <c r="AE2564" s="1">
        <f>IF(COUNTIF(AE$2:AE2563,AE2563)=AE2563,AE2563-1,AE2563)</f>
        <v>71</v>
      </c>
      <c r="AF2564" s="6">
        <f t="shared" si="284"/>
        <v>0.29000000000000009</v>
      </c>
      <c r="AG2564" s="7">
        <f t="shared" si="285"/>
        <v>0.68000000000000038</v>
      </c>
      <c r="AH2564" s="8">
        <f t="shared" si="281"/>
        <v>2.9999999999999583E-2</v>
      </c>
      <c r="AJ2564" s="4">
        <f t="shared" si="282"/>
        <v>0.17399999999999996</v>
      </c>
      <c r="AK2564" s="4">
        <f t="shared" si="283"/>
        <v>9.3833096506509936E-2</v>
      </c>
      <c r="AM2564" s="1">
        <f t="shared" ref="AM2564:AM2627" si="286">AM2563+0.0003*Z$34</f>
        <v>7.7167107918158465E-2</v>
      </c>
      <c r="AN2564" s="1">
        <f t="shared" ref="AN2564:AN2627" si="287">F$37*AM2564+C$7</f>
        <v>0.19782400662251459</v>
      </c>
    </row>
    <row r="2565" spans="31:40" ht="15" customHeight="1" x14ac:dyDescent="0.15">
      <c r="AE2565" s="1">
        <f>IF(COUNTIF(AE$2:AE2564,AE2564)=AE2564,AE2564-1,AE2564)</f>
        <v>71</v>
      </c>
      <c r="AF2565" s="6">
        <f t="shared" si="284"/>
        <v>0.29000000000000009</v>
      </c>
      <c r="AG2565" s="7">
        <f t="shared" si="285"/>
        <v>0.69000000000000039</v>
      </c>
      <c r="AH2565" s="8">
        <f t="shared" si="281"/>
        <v>1.9999999999999574E-2</v>
      </c>
      <c r="AJ2565" s="4">
        <f t="shared" si="282"/>
        <v>0.17299999999999996</v>
      </c>
      <c r="AK2565" s="4">
        <f t="shared" si="283"/>
        <v>9.4641851207592123E-2</v>
      </c>
      <c r="AM2565" s="1">
        <f t="shared" si="286"/>
        <v>7.7197227788540254E-2</v>
      </c>
      <c r="AN2565" s="1">
        <f t="shared" si="287"/>
        <v>0.19788170529801125</v>
      </c>
    </row>
    <row r="2566" spans="31:40" ht="15" customHeight="1" x14ac:dyDescent="0.15">
      <c r="AE2566" s="1">
        <f>IF(COUNTIF(AE$2:AE2565,AE2565)=AE2565,AE2565-1,AE2565)</f>
        <v>71</v>
      </c>
      <c r="AF2566" s="6">
        <f t="shared" si="284"/>
        <v>0.29000000000000009</v>
      </c>
      <c r="AG2566" s="7">
        <f t="shared" si="285"/>
        <v>0.7000000000000004</v>
      </c>
      <c r="AH2566" s="8">
        <f t="shared" si="281"/>
        <v>9.9999999999995648E-3</v>
      </c>
      <c r="AJ2566" s="4">
        <f t="shared" si="282"/>
        <v>0.17199999999999996</v>
      </c>
      <c r="AK2566" s="4">
        <f t="shared" si="283"/>
        <v>9.5474865802471831E-2</v>
      </c>
      <c r="AM2566" s="1">
        <f t="shared" si="286"/>
        <v>7.7227347658922044E-2</v>
      </c>
      <c r="AN2566" s="1">
        <f t="shared" si="287"/>
        <v>0.19793940397350795</v>
      </c>
    </row>
    <row r="2567" spans="31:40" ht="15" customHeight="1" x14ac:dyDescent="0.15">
      <c r="AE2567" s="1">
        <f>IF(COUNTIF(AE$2:AE2566,AE2566)=AE2566,AE2566-1,AE2566)</f>
        <v>70</v>
      </c>
      <c r="AF2567" s="6">
        <f t="shared" si="284"/>
        <v>0.3000000000000001</v>
      </c>
      <c r="AG2567" s="7">
        <f t="shared" si="285"/>
        <v>0</v>
      </c>
      <c r="AH2567" s="8">
        <f t="shared" si="281"/>
        <v>0.7</v>
      </c>
      <c r="AJ2567" s="4">
        <f t="shared" si="282"/>
        <v>0.24</v>
      </c>
      <c r="AK2567" s="4">
        <f t="shared" si="283"/>
        <v>0.11002272492535348</v>
      </c>
      <c r="AM2567" s="1">
        <f t="shared" si="286"/>
        <v>7.7257467529303833E-2</v>
      </c>
      <c r="AN2567" s="1">
        <f t="shared" si="287"/>
        <v>0.19799710264900461</v>
      </c>
    </row>
    <row r="2568" spans="31:40" ht="15" customHeight="1" x14ac:dyDescent="0.15">
      <c r="AE2568" s="1">
        <f>IF(COUNTIF(AE$2:AE2567,AE2567)=AE2567,AE2567-1,AE2567)</f>
        <v>70</v>
      </c>
      <c r="AF2568" s="6">
        <f t="shared" si="284"/>
        <v>0.3000000000000001</v>
      </c>
      <c r="AG2568" s="7">
        <f t="shared" si="285"/>
        <v>0.01</v>
      </c>
      <c r="AH2568" s="8">
        <f t="shared" si="281"/>
        <v>0.69</v>
      </c>
      <c r="AJ2568" s="4">
        <f t="shared" si="282"/>
        <v>0.23899999999999999</v>
      </c>
      <c r="AK2568" s="4">
        <f t="shared" si="283"/>
        <v>0.10889338822903803</v>
      </c>
      <c r="AM2568" s="1">
        <f t="shared" si="286"/>
        <v>7.7287587399685623E-2</v>
      </c>
      <c r="AN2568" s="1">
        <f t="shared" si="287"/>
        <v>0.19805480132450132</v>
      </c>
    </row>
    <row r="2569" spans="31:40" ht="15" customHeight="1" x14ac:dyDescent="0.15">
      <c r="AE2569" s="1">
        <f>IF(COUNTIF(AE$2:AE2568,AE2568)=AE2568,AE2568-1,AE2568)</f>
        <v>70</v>
      </c>
      <c r="AF2569" s="6">
        <f t="shared" si="284"/>
        <v>0.3000000000000001</v>
      </c>
      <c r="AG2569" s="7">
        <f t="shared" si="285"/>
        <v>0.02</v>
      </c>
      <c r="AH2569" s="8">
        <f t="shared" si="281"/>
        <v>0.67999999999999994</v>
      </c>
      <c r="AJ2569" s="4">
        <f t="shared" si="282"/>
        <v>0.23799999999999999</v>
      </c>
      <c r="AK2569" s="4">
        <f t="shared" si="283"/>
        <v>0.10777977546831316</v>
      </c>
      <c r="AM2569" s="1">
        <f t="shared" si="286"/>
        <v>7.7317707270067412E-2</v>
      </c>
      <c r="AN2569" s="1">
        <f t="shared" si="287"/>
        <v>0.19811249999999797</v>
      </c>
    </row>
    <row r="2570" spans="31:40" ht="15" customHeight="1" x14ac:dyDescent="0.15">
      <c r="AE2570" s="1">
        <f>IF(COUNTIF(AE$2:AE2569,AE2569)=AE2569,AE2569-1,AE2569)</f>
        <v>70</v>
      </c>
      <c r="AF2570" s="6">
        <f t="shared" si="284"/>
        <v>0.3000000000000001</v>
      </c>
      <c r="AG2570" s="7">
        <f t="shared" si="285"/>
        <v>0.03</v>
      </c>
      <c r="AH2570" s="8">
        <f t="shared" si="281"/>
        <v>0.66999999999999993</v>
      </c>
      <c r="AJ2570" s="4">
        <f t="shared" si="282"/>
        <v>0.23699999999999999</v>
      </c>
      <c r="AK2570" s="4">
        <f t="shared" si="283"/>
        <v>0.10668237905108791</v>
      </c>
      <c r="AM2570" s="1">
        <f t="shared" si="286"/>
        <v>7.7347827140449202E-2</v>
      </c>
      <c r="AN2570" s="1">
        <f t="shared" si="287"/>
        <v>0.19817019867549468</v>
      </c>
    </row>
    <row r="2571" spans="31:40" ht="15" customHeight="1" x14ac:dyDescent="0.15">
      <c r="AE2571" s="1">
        <f>IF(COUNTIF(AE$2:AE2570,AE2570)=AE2570,AE2570-1,AE2570)</f>
        <v>70</v>
      </c>
      <c r="AF2571" s="6">
        <f t="shared" si="284"/>
        <v>0.3000000000000001</v>
      </c>
      <c r="AG2571" s="7">
        <f t="shared" si="285"/>
        <v>0.04</v>
      </c>
      <c r="AH2571" s="8">
        <f t="shared" si="281"/>
        <v>0.65999999999999992</v>
      </c>
      <c r="AJ2571" s="4">
        <f t="shared" si="282"/>
        <v>0.23599999999999999</v>
      </c>
      <c r="AK2571" s="4">
        <f t="shared" si="283"/>
        <v>0.10560170453169777</v>
      </c>
      <c r="AM2571" s="1">
        <f t="shared" si="286"/>
        <v>7.7377947010830991E-2</v>
      </c>
      <c r="AN2571" s="1">
        <f t="shared" si="287"/>
        <v>0.19822789735099133</v>
      </c>
    </row>
    <row r="2572" spans="31:40" ht="15" customHeight="1" x14ac:dyDescent="0.15">
      <c r="AE2572" s="1">
        <f>IF(COUNTIF(AE$2:AE2571,AE2571)=AE2571,AE2571-1,AE2571)</f>
        <v>70</v>
      </c>
      <c r="AF2572" s="6">
        <f t="shared" si="284"/>
        <v>0.3000000000000001</v>
      </c>
      <c r="AG2572" s="7">
        <f t="shared" si="285"/>
        <v>0.05</v>
      </c>
      <c r="AH2572" s="8">
        <f t="shared" si="281"/>
        <v>0.64999999999999991</v>
      </c>
      <c r="AJ2572" s="4">
        <f t="shared" si="282"/>
        <v>0.23499999999999999</v>
      </c>
      <c r="AK2572" s="4">
        <f t="shared" si="283"/>
        <v>0.10453827050415554</v>
      </c>
      <c r="AM2572" s="1">
        <f t="shared" si="286"/>
        <v>7.7408066881212781E-2</v>
      </c>
      <c r="AN2572" s="1">
        <f t="shared" si="287"/>
        <v>0.19828559602648799</v>
      </c>
    </row>
    <row r="2573" spans="31:40" ht="15" customHeight="1" x14ac:dyDescent="0.15">
      <c r="AE2573" s="1">
        <f>IF(COUNTIF(AE$2:AE2572,AE2572)=AE2572,AE2572-1,AE2572)</f>
        <v>70</v>
      </c>
      <c r="AF2573" s="6">
        <f t="shared" si="284"/>
        <v>0.3000000000000001</v>
      </c>
      <c r="AG2573" s="7">
        <f t="shared" si="285"/>
        <v>6.0000000000000005E-2</v>
      </c>
      <c r="AH2573" s="8">
        <f t="shared" si="281"/>
        <v>0.6399999999999999</v>
      </c>
      <c r="AJ2573" s="4">
        <f t="shared" si="282"/>
        <v>0.23399999999999999</v>
      </c>
      <c r="AK2573" s="4">
        <f t="shared" si="283"/>
        <v>0.10349260843171361</v>
      </c>
      <c r="AM2573" s="1">
        <f t="shared" si="286"/>
        <v>7.743818675159457E-2</v>
      </c>
      <c r="AN2573" s="1">
        <f t="shared" si="287"/>
        <v>0.1983432947019847</v>
      </c>
    </row>
    <row r="2574" spans="31:40" ht="15" customHeight="1" x14ac:dyDescent="0.15">
      <c r="AE2574" s="1">
        <f>IF(COUNTIF(AE$2:AE2573,AE2573)=AE2573,AE2573-1,AE2573)</f>
        <v>70</v>
      </c>
      <c r="AF2574" s="6">
        <f t="shared" si="284"/>
        <v>0.3000000000000001</v>
      </c>
      <c r="AG2574" s="7">
        <f t="shared" si="285"/>
        <v>7.0000000000000007E-2</v>
      </c>
      <c r="AH2574" s="8">
        <f t="shared" si="281"/>
        <v>0.62999999999999989</v>
      </c>
      <c r="AJ2574" s="4">
        <f t="shared" si="282"/>
        <v>0.23299999999999998</v>
      </c>
      <c r="AK2574" s="4">
        <f t="shared" si="283"/>
        <v>0.10246526240633944</v>
      </c>
      <c r="AM2574" s="1">
        <f t="shared" si="286"/>
        <v>7.746830662197636E-2</v>
      </c>
      <c r="AN2574" s="1">
        <f t="shared" si="287"/>
        <v>0.19840099337748135</v>
      </c>
    </row>
    <row r="2575" spans="31:40" ht="15" customHeight="1" x14ac:dyDescent="0.15">
      <c r="AE2575" s="1">
        <f>IF(COUNTIF(AE$2:AE2574,AE2574)=AE2574,AE2574-1,AE2574)</f>
        <v>70</v>
      </c>
      <c r="AF2575" s="6">
        <f t="shared" si="284"/>
        <v>0.3000000000000001</v>
      </c>
      <c r="AG2575" s="7">
        <f t="shared" si="285"/>
        <v>0.08</v>
      </c>
      <c r="AH2575" s="8">
        <f t="shared" si="281"/>
        <v>0.62</v>
      </c>
      <c r="AJ2575" s="4">
        <f t="shared" si="282"/>
        <v>0.23200000000000001</v>
      </c>
      <c r="AK2575" s="4">
        <f t="shared" si="283"/>
        <v>0.10145678883150207</v>
      </c>
      <c r="AM2575" s="1">
        <f t="shared" si="286"/>
        <v>7.749842649235815E-2</v>
      </c>
      <c r="AN2575" s="1">
        <f t="shared" si="287"/>
        <v>0.19845869205297806</v>
      </c>
    </row>
    <row r="2576" spans="31:40" ht="15" customHeight="1" x14ac:dyDescent="0.15">
      <c r="AE2576" s="1">
        <f>IF(COUNTIF(AE$2:AE2575,AE2575)=AE2575,AE2575-1,AE2575)</f>
        <v>70</v>
      </c>
      <c r="AF2576" s="6">
        <f t="shared" si="284"/>
        <v>0.3000000000000001</v>
      </c>
      <c r="AG2576" s="7">
        <f t="shared" si="285"/>
        <v>0.09</v>
      </c>
      <c r="AH2576" s="8">
        <f t="shared" si="281"/>
        <v>0.61</v>
      </c>
      <c r="AJ2576" s="4">
        <f t="shared" si="282"/>
        <v>0.23100000000000001</v>
      </c>
      <c r="AK2576" s="4">
        <f t="shared" si="283"/>
        <v>0.10046775602152165</v>
      </c>
      <c r="AM2576" s="1">
        <f t="shared" si="286"/>
        <v>7.7528546362739939E-2</v>
      </c>
      <c r="AN2576" s="1">
        <f t="shared" si="287"/>
        <v>0.19851639072847471</v>
      </c>
    </row>
    <row r="2577" spans="31:40" ht="15" customHeight="1" x14ac:dyDescent="0.15">
      <c r="AE2577" s="1">
        <f>IF(COUNTIF(AE$2:AE2576,AE2576)=AE2576,AE2576-1,AE2576)</f>
        <v>70</v>
      </c>
      <c r="AF2577" s="6">
        <f t="shared" si="284"/>
        <v>0.3000000000000001</v>
      </c>
      <c r="AG2577" s="7">
        <f t="shared" si="285"/>
        <v>9.9999999999999992E-2</v>
      </c>
      <c r="AH2577" s="8">
        <f t="shared" si="281"/>
        <v>0.6</v>
      </c>
      <c r="AJ2577" s="4">
        <f t="shared" si="282"/>
        <v>0.23</v>
      </c>
      <c r="AK2577" s="4">
        <f t="shared" si="283"/>
        <v>9.9498743710661988E-2</v>
      </c>
      <c r="AM2577" s="1">
        <f t="shared" si="286"/>
        <v>7.7558666233121729E-2</v>
      </c>
      <c r="AN2577" s="1">
        <f t="shared" si="287"/>
        <v>0.19857408940397142</v>
      </c>
    </row>
    <row r="2578" spans="31:40" ht="15" customHeight="1" x14ac:dyDescent="0.15">
      <c r="AE2578" s="1">
        <f>IF(COUNTIF(AE$2:AE2577,AE2577)=AE2577,AE2577-1,AE2577)</f>
        <v>70</v>
      </c>
      <c r="AF2578" s="6">
        <f t="shared" si="284"/>
        <v>0.3000000000000001</v>
      </c>
      <c r="AG2578" s="7">
        <f t="shared" si="285"/>
        <v>0.10999999999999999</v>
      </c>
      <c r="AH2578" s="8">
        <f t="shared" si="281"/>
        <v>0.59</v>
      </c>
      <c r="AJ2578" s="4">
        <f t="shared" si="282"/>
        <v>0.22900000000000001</v>
      </c>
      <c r="AK2578" s="4">
        <f t="shared" si="283"/>
        <v>9.8550342465158383E-2</v>
      </c>
      <c r="AM2578" s="1">
        <f t="shared" si="286"/>
        <v>7.7588786103503518E-2</v>
      </c>
      <c r="AN2578" s="1">
        <f t="shared" si="287"/>
        <v>0.19863178807946807</v>
      </c>
    </row>
    <row r="2579" spans="31:40" ht="15" customHeight="1" x14ac:dyDescent="0.15">
      <c r="AE2579" s="1">
        <f>IF(COUNTIF(AE$2:AE2578,AE2578)=AE2578,AE2578-1,AE2578)</f>
        <v>70</v>
      </c>
      <c r="AF2579" s="6">
        <f t="shared" si="284"/>
        <v>0.3000000000000001</v>
      </c>
      <c r="AG2579" s="7">
        <f t="shared" si="285"/>
        <v>0.11999999999999998</v>
      </c>
      <c r="AH2579" s="8">
        <f t="shared" si="281"/>
        <v>0.57999999999999996</v>
      </c>
      <c r="AJ2579" s="4">
        <f t="shared" si="282"/>
        <v>0.22799999999999998</v>
      </c>
      <c r="AK2579" s="4">
        <f t="shared" si="283"/>
        <v>9.76231529914907E-2</v>
      </c>
      <c r="AM2579" s="1">
        <f t="shared" si="286"/>
        <v>7.7618905973885308E-2</v>
      </c>
      <c r="AN2579" s="1">
        <f t="shared" si="287"/>
        <v>0.19868948675496473</v>
      </c>
    </row>
    <row r="2580" spans="31:40" ht="15" customHeight="1" x14ac:dyDescent="0.15">
      <c r="AE2580" s="1">
        <f>IF(COUNTIF(AE$2:AE2579,AE2579)=AE2579,AE2579-1,AE2579)</f>
        <v>70</v>
      </c>
      <c r="AF2580" s="6">
        <f t="shared" si="284"/>
        <v>0.3000000000000001</v>
      </c>
      <c r="AG2580" s="7">
        <f t="shared" si="285"/>
        <v>0.12999999999999998</v>
      </c>
      <c r="AH2580" s="8">
        <f t="shared" si="281"/>
        <v>0.56999999999999995</v>
      </c>
      <c r="AJ2580" s="4">
        <f t="shared" si="282"/>
        <v>0.22699999999999998</v>
      </c>
      <c r="AK2580" s="4">
        <f t="shared" si="283"/>
        <v>9.6717785334446096E-2</v>
      </c>
      <c r="AM2580" s="1">
        <f t="shared" si="286"/>
        <v>7.7649025844267097E-2</v>
      </c>
      <c r="AN2580" s="1">
        <f t="shared" si="287"/>
        <v>0.19874718543046144</v>
      </c>
    </row>
    <row r="2581" spans="31:40" ht="15" customHeight="1" x14ac:dyDescent="0.15">
      <c r="AE2581" s="1">
        <f>IF(COUNTIF(AE$2:AE2580,AE2580)=AE2580,AE2580-1,AE2580)</f>
        <v>70</v>
      </c>
      <c r="AF2581" s="6">
        <f t="shared" si="284"/>
        <v>0.3000000000000001</v>
      </c>
      <c r="AG2581" s="7">
        <f t="shared" si="285"/>
        <v>0.13999999999999999</v>
      </c>
      <c r="AH2581" s="8">
        <f t="shared" si="281"/>
        <v>0.55999999999999994</v>
      </c>
      <c r="AJ2581" s="4">
        <f t="shared" si="282"/>
        <v>0.22599999999999998</v>
      </c>
      <c r="AK2581" s="4">
        <f t="shared" si="283"/>
        <v>9.5834857958886729E-2</v>
      </c>
      <c r="AM2581" s="1">
        <f t="shared" si="286"/>
        <v>7.7679145714648887E-2</v>
      </c>
      <c r="AN2581" s="1">
        <f t="shared" si="287"/>
        <v>0.19880488410595809</v>
      </c>
    </row>
    <row r="2582" spans="31:40" ht="15" customHeight="1" x14ac:dyDescent="0.15">
      <c r="AE2582" s="1">
        <f>IF(COUNTIF(AE$2:AE2581,AE2581)=AE2581,AE2581-1,AE2581)</f>
        <v>70</v>
      </c>
      <c r="AF2582" s="6">
        <f t="shared" si="284"/>
        <v>0.3000000000000001</v>
      </c>
      <c r="AG2582" s="7">
        <f t="shared" si="285"/>
        <v>0.15</v>
      </c>
      <c r="AH2582" s="8">
        <f t="shared" si="281"/>
        <v>0.54999999999999993</v>
      </c>
      <c r="AJ2582" s="4">
        <f t="shared" si="282"/>
        <v>0.22499999999999998</v>
      </c>
      <c r="AK2582" s="4">
        <f t="shared" si="283"/>
        <v>9.4974996709660378E-2</v>
      </c>
      <c r="AM2582" s="1">
        <f t="shared" si="286"/>
        <v>7.7709265585030676E-2</v>
      </c>
      <c r="AN2582" s="1">
        <f t="shared" si="287"/>
        <v>0.1988625827814548</v>
      </c>
    </row>
    <row r="2583" spans="31:40" ht="15" customHeight="1" x14ac:dyDescent="0.15">
      <c r="AE2583" s="1">
        <f>IF(COUNTIF(AE$2:AE2582,AE2582)=AE2582,AE2582-1,AE2582)</f>
        <v>70</v>
      </c>
      <c r="AF2583" s="6">
        <f t="shared" si="284"/>
        <v>0.3000000000000001</v>
      </c>
      <c r="AG2583" s="7">
        <f t="shared" si="285"/>
        <v>0.16</v>
      </c>
      <c r="AH2583" s="8">
        <f t="shared" si="281"/>
        <v>0.53999999999999992</v>
      </c>
      <c r="AJ2583" s="4">
        <f t="shared" si="282"/>
        <v>0.22399999999999998</v>
      </c>
      <c r="AK2583" s="4">
        <f t="shared" si="283"/>
        <v>9.4138833644782316E-2</v>
      </c>
      <c r="AM2583" s="1">
        <f t="shared" si="286"/>
        <v>7.7739385455412466E-2</v>
      </c>
      <c r="AN2583" s="1">
        <f t="shared" si="287"/>
        <v>0.19892028145695145</v>
      </c>
    </row>
    <row r="2584" spans="31:40" ht="15" customHeight="1" x14ac:dyDescent="0.15">
      <c r="AE2584" s="1">
        <f>IF(COUNTIF(AE$2:AE2583,AE2583)=AE2583,AE2583-1,AE2583)</f>
        <v>70</v>
      </c>
      <c r="AF2584" s="6">
        <f t="shared" si="284"/>
        <v>0.3000000000000001</v>
      </c>
      <c r="AG2584" s="7">
        <f t="shared" si="285"/>
        <v>0.17</v>
      </c>
      <c r="AH2584" s="8">
        <f t="shared" si="281"/>
        <v>0.52999999999999992</v>
      </c>
      <c r="AJ2584" s="4">
        <f t="shared" si="282"/>
        <v>0.22299999999999998</v>
      </c>
      <c r="AK2584" s="4">
        <f t="shared" si="283"/>
        <v>9.3327005737889171E-2</v>
      </c>
      <c r="AM2584" s="1">
        <f t="shared" si="286"/>
        <v>7.7769505325794255E-2</v>
      </c>
      <c r="AN2584" s="1">
        <f t="shared" si="287"/>
        <v>0.19897798013244816</v>
      </c>
    </row>
    <row r="2585" spans="31:40" ht="15" customHeight="1" x14ac:dyDescent="0.15">
      <c r="AE2585" s="1">
        <f>IF(COUNTIF(AE$2:AE2584,AE2584)=AE2584,AE2584-1,AE2584)</f>
        <v>70</v>
      </c>
      <c r="AF2585" s="6">
        <f t="shared" si="284"/>
        <v>0.3000000000000001</v>
      </c>
      <c r="AG2585" s="7">
        <f t="shared" si="285"/>
        <v>0.18000000000000002</v>
      </c>
      <c r="AH2585" s="8">
        <f t="shared" si="281"/>
        <v>0.51999999999999991</v>
      </c>
      <c r="AJ2585" s="4">
        <f t="shared" si="282"/>
        <v>0.22199999999999998</v>
      </c>
      <c r="AK2585" s="4">
        <f t="shared" si="283"/>
        <v>9.254015344703076E-2</v>
      </c>
      <c r="AM2585" s="1">
        <f t="shared" si="286"/>
        <v>7.7799625196176045E-2</v>
      </c>
      <c r="AN2585" s="1">
        <f t="shared" si="287"/>
        <v>0.19903567880794482</v>
      </c>
    </row>
    <row r="2586" spans="31:40" ht="15" customHeight="1" x14ac:dyDescent="0.15">
      <c r="AE2586" s="1">
        <f>IF(COUNTIF(AE$2:AE2585,AE2585)=AE2585,AE2585-1,AE2585)</f>
        <v>70</v>
      </c>
      <c r="AF2586" s="6">
        <f t="shared" si="284"/>
        <v>0.3000000000000001</v>
      </c>
      <c r="AG2586" s="7">
        <f t="shared" si="285"/>
        <v>0.19000000000000003</v>
      </c>
      <c r="AH2586" s="8">
        <f t="shared" si="281"/>
        <v>0.5099999999999999</v>
      </c>
      <c r="AJ2586" s="4">
        <f t="shared" si="282"/>
        <v>0.22099999999999997</v>
      </c>
      <c r="AK2586" s="4">
        <f t="shared" si="283"/>
        <v>9.1778919148135518E-2</v>
      </c>
      <c r="AM2586" s="1">
        <f t="shared" si="286"/>
        <v>7.7829745066557834E-2</v>
      </c>
      <c r="AN2586" s="1">
        <f t="shared" si="287"/>
        <v>0.19909337748344152</v>
      </c>
    </row>
    <row r="2587" spans="31:40" ht="15" customHeight="1" x14ac:dyDescent="0.15">
      <c r="AE2587" s="1">
        <f>IF(COUNTIF(AE$2:AE2586,AE2586)=AE2586,AE2586-1,AE2586)</f>
        <v>70</v>
      </c>
      <c r="AF2587" s="6">
        <f t="shared" si="284"/>
        <v>0.3000000000000001</v>
      </c>
      <c r="AG2587" s="7">
        <f t="shared" si="285"/>
        <v>0.20000000000000004</v>
      </c>
      <c r="AH2587" s="8">
        <f t="shared" si="281"/>
        <v>0.49999999999999989</v>
      </c>
      <c r="AJ2587" s="4">
        <f t="shared" si="282"/>
        <v>0.21999999999999997</v>
      </c>
      <c r="AK2587" s="4">
        <f t="shared" si="283"/>
        <v>9.1043945432961099E-2</v>
      </c>
      <c r="AM2587" s="1">
        <f t="shared" si="286"/>
        <v>7.7859864936939624E-2</v>
      </c>
      <c r="AN2587" s="1">
        <f t="shared" si="287"/>
        <v>0.19915107615893818</v>
      </c>
    </row>
    <row r="2588" spans="31:40" ht="15" customHeight="1" x14ac:dyDescent="0.15">
      <c r="AE2588" s="1">
        <f>IF(COUNTIF(AE$2:AE2587,AE2587)=AE2587,AE2587-1,AE2587)</f>
        <v>70</v>
      </c>
      <c r="AF2588" s="6">
        <f t="shared" si="284"/>
        <v>0.3000000000000001</v>
      </c>
      <c r="AG2588" s="7">
        <f t="shared" si="285"/>
        <v>0.21000000000000005</v>
      </c>
      <c r="AH2588" s="8">
        <f t="shared" si="281"/>
        <v>0.48999999999999988</v>
      </c>
      <c r="AJ2588" s="4">
        <f t="shared" si="282"/>
        <v>0.21899999999999997</v>
      </c>
      <c r="AK2588" s="4">
        <f t="shared" si="283"/>
        <v>9.0335873273024808E-2</v>
      </c>
      <c r="AM2588" s="1">
        <f t="shared" si="286"/>
        <v>7.7889984807321413E-2</v>
      </c>
      <c r="AN2588" s="1">
        <f t="shared" si="287"/>
        <v>0.19920877483443483</v>
      </c>
    </row>
    <row r="2589" spans="31:40" ht="15" customHeight="1" x14ac:dyDescent="0.15">
      <c r="AE2589" s="1">
        <f>IF(COUNTIF(AE$2:AE2588,AE2588)=AE2588,AE2588-1,AE2588)</f>
        <v>70</v>
      </c>
      <c r="AF2589" s="6">
        <f t="shared" si="284"/>
        <v>0.3000000000000001</v>
      </c>
      <c r="AG2589" s="7">
        <f t="shared" si="285"/>
        <v>0.22000000000000006</v>
      </c>
      <c r="AH2589" s="8">
        <f t="shared" si="281"/>
        <v>0.47999999999999987</v>
      </c>
      <c r="AJ2589" s="4">
        <f t="shared" si="282"/>
        <v>0.21799999999999997</v>
      </c>
      <c r="AK2589" s="4">
        <f t="shared" si="283"/>
        <v>8.9655340052893662E-2</v>
      </c>
      <c r="AM2589" s="1">
        <f t="shared" si="286"/>
        <v>7.7920104677703203E-2</v>
      </c>
      <c r="AN2589" s="1">
        <f t="shared" si="287"/>
        <v>0.19926647350993154</v>
      </c>
    </row>
    <row r="2590" spans="31:40" ht="15" customHeight="1" x14ac:dyDescent="0.15">
      <c r="AE2590" s="1">
        <f>IF(COUNTIF(AE$2:AE2589,AE2589)=AE2589,AE2589-1,AE2589)</f>
        <v>70</v>
      </c>
      <c r="AF2590" s="6">
        <f t="shared" si="284"/>
        <v>0.3000000000000001</v>
      </c>
      <c r="AG2590" s="7">
        <f t="shared" si="285"/>
        <v>0.23000000000000007</v>
      </c>
      <c r="AH2590" s="8">
        <f t="shared" si="281"/>
        <v>0.46999999999999986</v>
      </c>
      <c r="AJ2590" s="4">
        <f t="shared" si="282"/>
        <v>0.21699999999999997</v>
      </c>
      <c r="AK2590" s="4">
        <f t="shared" si="283"/>
        <v>8.9002977478284381E-2</v>
      </c>
      <c r="AM2590" s="1">
        <f t="shared" si="286"/>
        <v>7.7950224548084993E-2</v>
      </c>
      <c r="AN2590" s="1">
        <f t="shared" si="287"/>
        <v>0.19932417218542819</v>
      </c>
    </row>
    <row r="2591" spans="31:40" ht="15" customHeight="1" x14ac:dyDescent="0.15">
      <c r="AE2591" s="1">
        <f>IF(COUNTIF(AE$2:AE2590,AE2590)=AE2590,AE2590-1,AE2590)</f>
        <v>70</v>
      </c>
      <c r="AF2591" s="6">
        <f t="shared" si="284"/>
        <v>0.3000000000000001</v>
      </c>
      <c r="AG2591" s="7">
        <f t="shared" si="285"/>
        <v>0.24000000000000007</v>
      </c>
      <c r="AH2591" s="8">
        <f t="shared" si="281"/>
        <v>0.45999999999999985</v>
      </c>
      <c r="AJ2591" s="4">
        <f t="shared" si="282"/>
        <v>0.21599999999999997</v>
      </c>
      <c r="AK2591" s="4">
        <f t="shared" si="283"/>
        <v>8.837940936666186E-2</v>
      </c>
      <c r="AM2591" s="1">
        <f t="shared" si="286"/>
        <v>7.7980344418466782E-2</v>
      </c>
      <c r="AN2591" s="1">
        <f t="shared" si="287"/>
        <v>0.1993818708609249</v>
      </c>
    </row>
    <row r="2592" spans="31:40" ht="15" customHeight="1" x14ac:dyDescent="0.15">
      <c r="AE2592" s="1">
        <f>IF(COUNTIF(AE$2:AE2591,AE2591)=AE2591,AE2591-1,AE2591)</f>
        <v>70</v>
      </c>
      <c r="AF2592" s="6">
        <f t="shared" si="284"/>
        <v>0.3000000000000001</v>
      </c>
      <c r="AG2592" s="7">
        <f t="shared" si="285"/>
        <v>0.25000000000000006</v>
      </c>
      <c r="AH2592" s="8">
        <f t="shared" si="281"/>
        <v>0.4499999999999999</v>
      </c>
      <c r="AJ2592" s="4">
        <f t="shared" si="282"/>
        <v>0.21499999999999997</v>
      </c>
      <c r="AK2592" s="4">
        <f t="shared" si="283"/>
        <v>8.7785249330397178E-2</v>
      </c>
      <c r="AM2592" s="1">
        <f t="shared" si="286"/>
        <v>7.8010464288848572E-2</v>
      </c>
      <c r="AN2592" s="1">
        <f t="shared" si="287"/>
        <v>0.19943956953642156</v>
      </c>
    </row>
    <row r="2593" spans="31:40" ht="15" customHeight="1" x14ac:dyDescent="0.15">
      <c r="AE2593" s="1">
        <f>IF(COUNTIF(AE$2:AE2592,AE2592)=AE2592,AE2592-1,AE2592)</f>
        <v>70</v>
      </c>
      <c r="AF2593" s="6">
        <f t="shared" si="284"/>
        <v>0.3000000000000001</v>
      </c>
      <c r="AG2593" s="7">
        <f t="shared" si="285"/>
        <v>0.26000000000000006</v>
      </c>
      <c r="AH2593" s="8">
        <f t="shared" si="281"/>
        <v>0.43999999999999989</v>
      </c>
      <c r="AJ2593" s="4">
        <f t="shared" si="282"/>
        <v>0.21399999999999997</v>
      </c>
      <c r="AK2593" s="4">
        <f t="shared" si="283"/>
        <v>8.7221098365017166E-2</v>
      </c>
      <c r="AM2593" s="1">
        <f t="shared" si="286"/>
        <v>7.8040584159230361E-2</v>
      </c>
      <c r="AN2593" s="1">
        <f t="shared" si="287"/>
        <v>0.19949726821191827</v>
      </c>
    </row>
    <row r="2594" spans="31:40" ht="15" customHeight="1" x14ac:dyDescent="0.15">
      <c r="AE2594" s="1">
        <f>IF(COUNTIF(AE$2:AE2593,AE2593)=AE2593,AE2593-1,AE2593)</f>
        <v>70</v>
      </c>
      <c r="AF2594" s="6">
        <f t="shared" si="284"/>
        <v>0.3000000000000001</v>
      </c>
      <c r="AG2594" s="7">
        <f t="shared" si="285"/>
        <v>0.27000000000000007</v>
      </c>
      <c r="AH2594" s="8">
        <f t="shared" si="281"/>
        <v>0.42999999999999988</v>
      </c>
      <c r="AJ2594" s="4">
        <f t="shared" si="282"/>
        <v>0.21299999999999997</v>
      </c>
      <c r="AK2594" s="4">
        <f t="shared" si="283"/>
        <v>8.6687542357595987E-2</v>
      </c>
      <c r="AM2594" s="1">
        <f t="shared" si="286"/>
        <v>7.8070704029612151E-2</v>
      </c>
      <c r="AN2594" s="1">
        <f t="shared" si="287"/>
        <v>0.19955496688741492</v>
      </c>
    </row>
    <row r="2595" spans="31:40" ht="15" customHeight="1" x14ac:dyDescent="0.15">
      <c r="AE2595" s="1">
        <f>IF(COUNTIF(AE$2:AE2594,AE2594)=AE2594,AE2594-1,AE2594)</f>
        <v>70</v>
      </c>
      <c r="AF2595" s="6">
        <f t="shared" si="284"/>
        <v>0.3000000000000001</v>
      </c>
      <c r="AG2595" s="7">
        <f t="shared" si="285"/>
        <v>0.28000000000000008</v>
      </c>
      <c r="AH2595" s="8">
        <f t="shared" si="281"/>
        <v>0.41999999999999987</v>
      </c>
      <c r="AJ2595" s="4">
        <f t="shared" si="282"/>
        <v>0.21199999999999997</v>
      </c>
      <c r="AK2595" s="4">
        <f t="shared" si="283"/>
        <v>8.6185149532851654E-2</v>
      </c>
      <c r="AM2595" s="1">
        <f t="shared" si="286"/>
        <v>7.810082389999394E-2</v>
      </c>
      <c r="AN2595" s="1">
        <f t="shared" si="287"/>
        <v>0.19961266556291157</v>
      </c>
    </row>
    <row r="2596" spans="31:40" ht="15" customHeight="1" x14ac:dyDescent="0.15">
      <c r="AE2596" s="1">
        <f>IF(COUNTIF(AE$2:AE2595,AE2595)=AE2595,AE2595-1,AE2595)</f>
        <v>70</v>
      </c>
      <c r="AF2596" s="6">
        <f t="shared" si="284"/>
        <v>0.3000000000000001</v>
      </c>
      <c r="AG2596" s="7">
        <f t="shared" si="285"/>
        <v>0.29000000000000009</v>
      </c>
      <c r="AH2596" s="8">
        <f t="shared" si="281"/>
        <v>0.40999999999999986</v>
      </c>
      <c r="AJ2596" s="4">
        <f t="shared" si="282"/>
        <v>0.21099999999999999</v>
      </c>
      <c r="AK2596" s="4">
        <f t="shared" si="283"/>
        <v>8.571446785694932E-2</v>
      </c>
      <c r="AM2596" s="1">
        <f t="shared" si="286"/>
        <v>7.813094377037573E-2</v>
      </c>
      <c r="AN2596" s="1">
        <f t="shared" si="287"/>
        <v>0.19967036423840828</v>
      </c>
    </row>
    <row r="2597" spans="31:40" ht="15" customHeight="1" x14ac:dyDescent="0.15">
      <c r="AE2597" s="1">
        <f>IF(COUNTIF(AE$2:AE2596,AE2596)=AE2596,AE2596-1,AE2596)</f>
        <v>70</v>
      </c>
      <c r="AF2597" s="6">
        <f t="shared" si="284"/>
        <v>0.3000000000000001</v>
      </c>
      <c r="AG2597" s="7">
        <f t="shared" si="285"/>
        <v>0.3000000000000001</v>
      </c>
      <c r="AH2597" s="8">
        <f t="shared" si="281"/>
        <v>0.39999999999999986</v>
      </c>
      <c r="AJ2597" s="4">
        <f t="shared" si="282"/>
        <v>0.21</v>
      </c>
      <c r="AK2597" s="4">
        <f t="shared" si="283"/>
        <v>8.5276022421311368E-2</v>
      </c>
      <c r="AM2597" s="1">
        <f t="shared" si="286"/>
        <v>7.8161063640757519E-2</v>
      </c>
      <c r="AN2597" s="1">
        <f t="shared" si="287"/>
        <v>0.19972806291390494</v>
      </c>
    </row>
    <row r="2598" spans="31:40" ht="15" customHeight="1" x14ac:dyDescent="0.15">
      <c r="AE2598" s="1">
        <f>IF(COUNTIF(AE$2:AE2597,AE2597)=AE2597,AE2597-1,AE2597)</f>
        <v>70</v>
      </c>
      <c r="AF2598" s="6">
        <f t="shared" si="284"/>
        <v>0.3000000000000001</v>
      </c>
      <c r="AG2598" s="7">
        <f t="shared" si="285"/>
        <v>0.31000000000000011</v>
      </c>
      <c r="AH2598" s="8">
        <f t="shared" si="281"/>
        <v>0.38999999999999985</v>
      </c>
      <c r="AJ2598" s="4">
        <f t="shared" si="282"/>
        <v>0.20899999999999999</v>
      </c>
      <c r="AK2598" s="4">
        <f t="shared" si="283"/>
        <v>8.487031283081263E-2</v>
      </c>
      <c r="AM2598" s="1">
        <f t="shared" si="286"/>
        <v>7.8191183511139309E-2</v>
      </c>
      <c r="AN2598" s="1">
        <f t="shared" si="287"/>
        <v>0.19978576158940164</v>
      </c>
    </row>
    <row r="2599" spans="31:40" ht="15" customHeight="1" x14ac:dyDescent="0.15">
      <c r="AE2599" s="1">
        <f>IF(COUNTIF(AE$2:AE2598,AE2598)=AE2598,AE2598-1,AE2598)</f>
        <v>70</v>
      </c>
      <c r="AF2599" s="6">
        <f t="shared" si="284"/>
        <v>0.3000000000000001</v>
      </c>
      <c r="AG2599" s="7">
        <f t="shared" si="285"/>
        <v>0.32000000000000012</v>
      </c>
      <c r="AH2599" s="8">
        <f t="shared" si="281"/>
        <v>0.37999999999999984</v>
      </c>
      <c r="AJ2599" s="4">
        <f t="shared" si="282"/>
        <v>0.20799999999999999</v>
      </c>
      <c r="AK2599" s="4">
        <f t="shared" si="283"/>
        <v>8.4497810622524414E-2</v>
      </c>
      <c r="AM2599" s="1">
        <f t="shared" si="286"/>
        <v>7.8221303381521098E-2</v>
      </c>
      <c r="AN2599" s="1">
        <f t="shared" si="287"/>
        <v>0.1998434602648983</v>
      </c>
    </row>
    <row r="2600" spans="31:40" ht="15" customHeight="1" x14ac:dyDescent="0.15">
      <c r="AE2600" s="1">
        <f>IF(COUNTIF(AE$2:AE2599,AE2599)=AE2599,AE2599-1,AE2599)</f>
        <v>70</v>
      </c>
      <c r="AF2600" s="6">
        <f t="shared" si="284"/>
        <v>0.3000000000000001</v>
      </c>
      <c r="AG2600" s="7">
        <f t="shared" si="285"/>
        <v>0.33000000000000013</v>
      </c>
      <c r="AH2600" s="8">
        <f t="shared" si="281"/>
        <v>0.36999999999999983</v>
      </c>
      <c r="AJ2600" s="4">
        <f t="shared" si="282"/>
        <v>0.20699999999999999</v>
      </c>
      <c r="AK2600" s="4">
        <f t="shared" si="283"/>
        <v>8.4158956742583252E-2</v>
      </c>
      <c r="AM2600" s="1">
        <f t="shared" si="286"/>
        <v>7.8251423251902888E-2</v>
      </c>
      <c r="AN2600" s="1">
        <f t="shared" si="287"/>
        <v>0.19990115894039501</v>
      </c>
    </row>
    <row r="2601" spans="31:40" ht="15" customHeight="1" x14ac:dyDescent="0.15">
      <c r="AE2601" s="1">
        <f>IF(COUNTIF(AE$2:AE2600,AE2600)=AE2600,AE2600-1,AE2600)</f>
        <v>70</v>
      </c>
      <c r="AF2601" s="6">
        <f t="shared" si="284"/>
        <v>0.3000000000000001</v>
      </c>
      <c r="AG2601" s="7">
        <f t="shared" si="285"/>
        <v>0.34000000000000014</v>
      </c>
      <c r="AH2601" s="8">
        <f t="shared" si="281"/>
        <v>0.35999999999999982</v>
      </c>
      <c r="AJ2601" s="4">
        <f t="shared" si="282"/>
        <v>0.20599999999999999</v>
      </c>
      <c r="AK2601" s="4">
        <f t="shared" si="283"/>
        <v>8.38541591097305E-2</v>
      </c>
      <c r="AM2601" s="1">
        <f t="shared" si="286"/>
        <v>7.8281543122284677E-2</v>
      </c>
      <c r="AN2601" s="1">
        <f t="shared" si="287"/>
        <v>0.19995885761589166</v>
      </c>
    </row>
    <row r="2602" spans="31:40" ht="15" customHeight="1" x14ac:dyDescent="0.15">
      <c r="AE2602" s="1">
        <f>IF(COUNTIF(AE$2:AE2601,AE2601)=AE2601,AE2601-1,AE2601)</f>
        <v>70</v>
      </c>
      <c r="AF2602" s="6">
        <f t="shared" si="284"/>
        <v>0.3000000000000001</v>
      </c>
      <c r="AG2602" s="7">
        <f t="shared" si="285"/>
        <v>0.35000000000000014</v>
      </c>
      <c r="AH2602" s="8">
        <f t="shared" si="281"/>
        <v>0.34999999999999981</v>
      </c>
      <c r="AJ2602" s="4">
        <f t="shared" si="282"/>
        <v>0.20499999999999999</v>
      </c>
      <c r="AK2602" s="4">
        <f t="shared" si="283"/>
        <v>8.3583790294530183E-2</v>
      </c>
      <c r="AM2602" s="1">
        <f t="shared" si="286"/>
        <v>7.8311662992666467E-2</v>
      </c>
      <c r="AN2602" s="1">
        <f t="shared" si="287"/>
        <v>0.20001655629138831</v>
      </c>
    </row>
    <row r="2603" spans="31:40" ht="15" customHeight="1" x14ac:dyDescent="0.15">
      <c r="AE2603" s="1">
        <f>IF(COUNTIF(AE$2:AE2602,AE2602)=AE2602,AE2602-1,AE2602)</f>
        <v>70</v>
      </c>
      <c r="AF2603" s="6">
        <f t="shared" si="284"/>
        <v>0.3000000000000001</v>
      </c>
      <c r="AG2603" s="7">
        <f t="shared" si="285"/>
        <v>0.36000000000000015</v>
      </c>
      <c r="AH2603" s="8">
        <f t="shared" si="281"/>
        <v>0.3399999999999998</v>
      </c>
      <c r="AJ2603" s="4">
        <f t="shared" si="282"/>
        <v>0.20399999999999999</v>
      </c>
      <c r="AK2603" s="4">
        <f t="shared" si="283"/>
        <v>8.3348185343173481E-2</v>
      </c>
      <c r="AM2603" s="1">
        <f t="shared" si="286"/>
        <v>7.8341782863048257E-2</v>
      </c>
      <c r="AN2603" s="1">
        <f t="shared" si="287"/>
        <v>0.20007425496688502</v>
      </c>
    </row>
    <row r="2604" spans="31:40" ht="15" customHeight="1" x14ac:dyDescent="0.15">
      <c r="AE2604" s="1">
        <f>IF(COUNTIF(AE$2:AE2603,AE2603)=AE2603,AE2603-1,AE2603)</f>
        <v>70</v>
      </c>
      <c r="AF2604" s="6">
        <f t="shared" si="284"/>
        <v>0.3000000000000001</v>
      </c>
      <c r="AG2604" s="7">
        <f t="shared" si="285"/>
        <v>0.37000000000000016</v>
      </c>
      <c r="AH2604" s="8">
        <f t="shared" si="281"/>
        <v>0.32999999999999979</v>
      </c>
      <c r="AJ2604" s="4">
        <f t="shared" si="282"/>
        <v>0.20299999999999999</v>
      </c>
      <c r="AK2604" s="4">
        <f t="shared" si="283"/>
        <v>8.3147639774078977E-2</v>
      </c>
      <c r="AM2604" s="1">
        <f t="shared" si="286"/>
        <v>7.8371902733430046E-2</v>
      </c>
      <c r="AN2604" s="1">
        <f t="shared" si="287"/>
        <v>0.20013195364238168</v>
      </c>
    </row>
    <row r="2605" spans="31:40" ht="15" customHeight="1" x14ac:dyDescent="0.15">
      <c r="AE2605" s="1">
        <f>IF(COUNTIF(AE$2:AE2604,AE2604)=AE2604,AE2604-1,AE2604)</f>
        <v>70</v>
      </c>
      <c r="AF2605" s="6">
        <f t="shared" si="284"/>
        <v>0.3000000000000001</v>
      </c>
      <c r="AG2605" s="7">
        <f t="shared" si="285"/>
        <v>0.38000000000000017</v>
      </c>
      <c r="AH2605" s="8">
        <f t="shared" si="281"/>
        <v>0.31999999999999978</v>
      </c>
      <c r="AJ2605" s="4">
        <f t="shared" si="282"/>
        <v>0.20199999999999999</v>
      </c>
      <c r="AK2605" s="4">
        <f t="shared" si="283"/>
        <v>8.2982407774178257E-2</v>
      </c>
      <c r="AM2605" s="1">
        <f t="shared" si="286"/>
        <v>7.8402022603811836E-2</v>
      </c>
      <c r="AN2605" s="1">
        <f t="shared" si="287"/>
        <v>0.20018965231787839</v>
      </c>
    </row>
    <row r="2606" spans="31:40" ht="15" customHeight="1" x14ac:dyDescent="0.15">
      <c r="AE2606" s="1">
        <f>IF(COUNTIF(AE$2:AE2605,AE2605)=AE2605,AE2605-1,AE2605)</f>
        <v>70</v>
      </c>
      <c r="AF2606" s="6">
        <f t="shared" si="284"/>
        <v>0.3000000000000001</v>
      </c>
      <c r="AG2606" s="7">
        <f t="shared" si="285"/>
        <v>0.39000000000000018</v>
      </c>
      <c r="AH2606" s="8">
        <f t="shared" si="281"/>
        <v>0.30999999999999978</v>
      </c>
      <c r="AJ2606" s="4">
        <f t="shared" si="282"/>
        <v>0.20099999999999998</v>
      </c>
      <c r="AK2606" s="4">
        <f t="shared" si="283"/>
        <v>8.2852700619834962E-2</v>
      </c>
      <c r="AM2606" s="1">
        <f t="shared" si="286"/>
        <v>7.8432142474193625E-2</v>
      </c>
      <c r="AN2606" s="1">
        <f t="shared" si="287"/>
        <v>0.20024735099337504</v>
      </c>
    </row>
    <row r="2607" spans="31:40" ht="15" customHeight="1" x14ac:dyDescent="0.15">
      <c r="AE2607" s="1">
        <f>IF(COUNTIF(AE$2:AE2606,AE2606)=AE2606,AE2606-1,AE2606)</f>
        <v>70</v>
      </c>
      <c r="AF2607" s="6">
        <f t="shared" si="284"/>
        <v>0.3000000000000001</v>
      </c>
      <c r="AG2607" s="7">
        <f t="shared" si="285"/>
        <v>0.40000000000000019</v>
      </c>
      <c r="AH2607" s="8">
        <f t="shared" si="281"/>
        <v>0.29999999999999977</v>
      </c>
      <c r="AJ2607" s="4">
        <f t="shared" si="282"/>
        <v>0.19999999999999998</v>
      </c>
      <c r="AK2607" s="4">
        <f t="shared" si="283"/>
        <v>8.2758685344802324E-2</v>
      </c>
      <c r="AM2607" s="1">
        <f t="shared" si="286"/>
        <v>7.8462262344575415E-2</v>
      </c>
      <c r="AN2607" s="1">
        <f t="shared" si="287"/>
        <v>0.20030504966887175</v>
      </c>
    </row>
    <row r="2608" spans="31:40" ht="15" customHeight="1" x14ac:dyDescent="0.15">
      <c r="AE2608" s="1">
        <f>IF(COUNTIF(AE$2:AE2607,AE2607)=AE2607,AE2607-1,AE2607)</f>
        <v>70</v>
      </c>
      <c r="AF2608" s="6">
        <f t="shared" si="284"/>
        <v>0.3000000000000001</v>
      </c>
      <c r="AG2608" s="7">
        <f t="shared" si="285"/>
        <v>0.4100000000000002</v>
      </c>
      <c r="AH2608" s="8">
        <f t="shared" si="281"/>
        <v>0.28999999999999976</v>
      </c>
      <c r="AJ2608" s="4">
        <f t="shared" si="282"/>
        <v>0.19899999999999998</v>
      </c>
      <c r="AK2608" s="4">
        <f t="shared" si="283"/>
        <v>8.2700483674522721E-2</v>
      </c>
      <c r="AM2608" s="1">
        <f t="shared" si="286"/>
        <v>7.8492382214957204E-2</v>
      </c>
      <c r="AN2608" s="1">
        <f t="shared" si="287"/>
        <v>0.2003627483443684</v>
      </c>
    </row>
    <row r="2609" spans="31:40" ht="15" customHeight="1" x14ac:dyDescent="0.15">
      <c r="AE2609" s="1">
        <f>IF(COUNTIF(AE$2:AE2608,AE2608)=AE2608,AE2608-1,AE2608)</f>
        <v>70</v>
      </c>
      <c r="AF2609" s="6">
        <f t="shared" si="284"/>
        <v>0.3000000000000001</v>
      </c>
      <c r="AG2609" s="7">
        <f t="shared" si="285"/>
        <v>0.42000000000000021</v>
      </c>
      <c r="AH2609" s="8">
        <f t="shared" si="281"/>
        <v>0.27999999999999975</v>
      </c>
      <c r="AJ2609" s="4">
        <f t="shared" si="282"/>
        <v>0.19799999999999998</v>
      </c>
      <c r="AK2609" s="4">
        <f t="shared" si="283"/>
        <v>8.2678171242474868E-2</v>
      </c>
      <c r="AM2609" s="1">
        <f t="shared" si="286"/>
        <v>7.8522502085338994E-2</v>
      </c>
      <c r="AN2609" s="1">
        <f t="shared" si="287"/>
        <v>0.20042044701986511</v>
      </c>
    </row>
    <row r="2610" spans="31:40" ht="15" customHeight="1" x14ac:dyDescent="0.15">
      <c r="AE2610" s="1">
        <f>IF(COUNTIF(AE$2:AE2609,AE2609)=AE2609,AE2609-1,AE2609)</f>
        <v>70</v>
      </c>
      <c r="AF2610" s="6">
        <f t="shared" si="284"/>
        <v>0.3000000000000001</v>
      </c>
      <c r="AG2610" s="7">
        <f t="shared" si="285"/>
        <v>0.43000000000000022</v>
      </c>
      <c r="AH2610" s="8">
        <f t="shared" si="281"/>
        <v>0.26999999999999974</v>
      </c>
      <c r="AJ2610" s="4">
        <f t="shared" si="282"/>
        <v>0.19699999999999998</v>
      </c>
      <c r="AK2610" s="4">
        <f t="shared" si="283"/>
        <v>8.269177710026554E-2</v>
      </c>
      <c r="AM2610" s="1">
        <f t="shared" si="286"/>
        <v>7.8552621955720783E-2</v>
      </c>
      <c r="AN2610" s="1">
        <f t="shared" si="287"/>
        <v>0.20047814569536176</v>
      </c>
    </row>
    <row r="2611" spans="31:40" ht="15" customHeight="1" x14ac:dyDescent="0.15">
      <c r="AE2611" s="1">
        <f>IF(COUNTIF(AE$2:AE2610,AE2610)=AE2610,AE2610-1,AE2610)</f>
        <v>70</v>
      </c>
      <c r="AF2611" s="6">
        <f t="shared" si="284"/>
        <v>0.3000000000000001</v>
      </c>
      <c r="AG2611" s="7">
        <f t="shared" si="285"/>
        <v>0.44000000000000022</v>
      </c>
      <c r="AH2611" s="8">
        <f t="shared" si="281"/>
        <v>0.25999999999999973</v>
      </c>
      <c r="AJ2611" s="4">
        <f t="shared" si="282"/>
        <v>0.19599999999999998</v>
      </c>
      <c r="AK2611" s="4">
        <f t="shared" si="283"/>
        <v>8.2741283528840665E-2</v>
      </c>
      <c r="AM2611" s="1">
        <f t="shared" si="286"/>
        <v>7.8582741826102573E-2</v>
      </c>
      <c r="AN2611" s="1">
        <f t="shared" si="287"/>
        <v>0.20053584437085842</v>
      </c>
    </row>
    <row r="2612" spans="31:40" ht="15" customHeight="1" x14ac:dyDescent="0.15">
      <c r="AE2612" s="1">
        <f>IF(COUNTIF(AE$2:AE2611,AE2611)=AE2611,AE2611-1,AE2611)</f>
        <v>70</v>
      </c>
      <c r="AF2612" s="6">
        <f t="shared" si="284"/>
        <v>0.3000000000000001</v>
      </c>
      <c r="AG2612" s="7">
        <f t="shared" si="285"/>
        <v>0.45000000000000023</v>
      </c>
      <c r="AH2612" s="8">
        <f t="shared" si="281"/>
        <v>0.24999999999999972</v>
      </c>
      <c r="AJ2612" s="4">
        <f t="shared" si="282"/>
        <v>0.19499999999999998</v>
      </c>
      <c r="AK2612" s="4">
        <f t="shared" si="283"/>
        <v>8.2826626153671146E-2</v>
      </c>
      <c r="AM2612" s="1">
        <f t="shared" si="286"/>
        <v>7.8612861696484362E-2</v>
      </c>
      <c r="AN2612" s="1">
        <f t="shared" si="287"/>
        <v>0.20059354304635513</v>
      </c>
    </row>
    <row r="2613" spans="31:40" ht="15" customHeight="1" x14ac:dyDescent="0.15">
      <c r="AE2613" s="1">
        <f>IF(COUNTIF(AE$2:AE2612,AE2612)=AE2612,AE2612-1,AE2612)</f>
        <v>70</v>
      </c>
      <c r="AF2613" s="6">
        <f t="shared" si="284"/>
        <v>0.3000000000000001</v>
      </c>
      <c r="AG2613" s="7">
        <f t="shared" si="285"/>
        <v>0.46000000000000024</v>
      </c>
      <c r="AH2613" s="8">
        <f t="shared" si="281"/>
        <v>0.23999999999999971</v>
      </c>
      <c r="AJ2613" s="4">
        <f t="shared" si="282"/>
        <v>0.19399999999999998</v>
      </c>
      <c r="AK2613" s="4">
        <f t="shared" si="283"/>
        <v>8.2947694362170199E-2</v>
      </c>
      <c r="AM2613" s="1">
        <f t="shared" si="286"/>
        <v>7.8642981566866152E-2</v>
      </c>
      <c r="AN2613" s="1">
        <f t="shared" si="287"/>
        <v>0.20065124172185178</v>
      </c>
    </row>
    <row r="2614" spans="31:40" ht="15" customHeight="1" x14ac:dyDescent="0.15">
      <c r="AE2614" s="1">
        <f>IF(COUNTIF(AE$2:AE2613,AE2613)=AE2613,AE2613-1,AE2613)</f>
        <v>70</v>
      </c>
      <c r="AF2614" s="6">
        <f t="shared" si="284"/>
        <v>0.3000000000000001</v>
      </c>
      <c r="AG2614" s="7">
        <f t="shared" si="285"/>
        <v>0.47000000000000025</v>
      </c>
      <c r="AH2614" s="8">
        <f t="shared" si="281"/>
        <v>0.2299999999999997</v>
      </c>
      <c r="AJ2614" s="4">
        <f t="shared" si="282"/>
        <v>0.19299999999999998</v>
      </c>
      <c r="AK2614" s="4">
        <f t="shared" si="283"/>
        <v>8.3104332017049518E-2</v>
      </c>
      <c r="AM2614" s="1">
        <f t="shared" si="286"/>
        <v>7.8673101437247941E-2</v>
      </c>
      <c r="AN2614" s="1">
        <f t="shared" si="287"/>
        <v>0.20070894039734849</v>
      </c>
    </row>
    <row r="2615" spans="31:40" ht="15" customHeight="1" x14ac:dyDescent="0.15">
      <c r="AE2615" s="1">
        <f>IF(COUNTIF(AE$2:AE2614,AE2614)=AE2614,AE2614-1,AE2614)</f>
        <v>70</v>
      </c>
      <c r="AF2615" s="6">
        <f t="shared" si="284"/>
        <v>0.3000000000000001</v>
      </c>
      <c r="AG2615" s="7">
        <f t="shared" si="285"/>
        <v>0.48000000000000026</v>
      </c>
      <c r="AH2615" s="8">
        <f t="shared" si="281"/>
        <v>0.2199999999999997</v>
      </c>
      <c r="AJ2615" s="4">
        <f t="shared" si="282"/>
        <v>0.19199999999999995</v>
      </c>
      <c r="AK2615" s="4">
        <f t="shared" si="283"/>
        <v>8.3296338454940513E-2</v>
      </c>
      <c r="AM2615" s="1">
        <f t="shared" si="286"/>
        <v>7.8703221307629731E-2</v>
      </c>
      <c r="AN2615" s="1">
        <f t="shared" si="287"/>
        <v>0.20076663907284514</v>
      </c>
    </row>
    <row r="2616" spans="31:40" ht="15" customHeight="1" x14ac:dyDescent="0.15">
      <c r="AE2616" s="1">
        <f>IF(COUNTIF(AE$2:AE2615,AE2615)=AE2615,AE2615-1,AE2615)</f>
        <v>70</v>
      </c>
      <c r="AF2616" s="6">
        <f t="shared" si="284"/>
        <v>0.3000000000000001</v>
      </c>
      <c r="AG2616" s="7">
        <f t="shared" si="285"/>
        <v>0.49000000000000027</v>
      </c>
      <c r="AH2616" s="8">
        <f t="shared" si="281"/>
        <v>0.20999999999999969</v>
      </c>
      <c r="AJ2616" s="4">
        <f t="shared" si="282"/>
        <v>0.19099999999999995</v>
      </c>
      <c r="AK2616" s="4">
        <f t="shared" si="283"/>
        <v>8.3523469755512433E-2</v>
      </c>
      <c r="AM2616" s="1">
        <f t="shared" si="286"/>
        <v>7.8733341178011521E-2</v>
      </c>
      <c r="AN2616" s="1">
        <f t="shared" si="287"/>
        <v>0.20082433774834185</v>
      </c>
    </row>
    <row r="2617" spans="31:40" ht="15" customHeight="1" x14ac:dyDescent="0.15">
      <c r="AE2617" s="1">
        <f>IF(COUNTIF(AE$2:AE2616,AE2616)=AE2616,AE2616-1,AE2616)</f>
        <v>70</v>
      </c>
      <c r="AF2617" s="6">
        <f t="shared" si="284"/>
        <v>0.3000000000000001</v>
      </c>
      <c r="AG2617" s="7">
        <f t="shared" si="285"/>
        <v>0.50000000000000022</v>
      </c>
      <c r="AH2617" s="8">
        <f t="shared" si="281"/>
        <v>0.19999999999999973</v>
      </c>
      <c r="AJ2617" s="4">
        <f t="shared" si="282"/>
        <v>0.18999999999999997</v>
      </c>
      <c r="AK2617" s="4">
        <f t="shared" si="283"/>
        <v>8.3785440262613656E-2</v>
      </c>
      <c r="AM2617" s="1">
        <f t="shared" si="286"/>
        <v>7.876346104839331E-2</v>
      </c>
      <c r="AN2617" s="1">
        <f t="shared" si="287"/>
        <v>0.20088203642383851</v>
      </c>
    </row>
    <row r="2618" spans="31:40" ht="15" customHeight="1" x14ac:dyDescent="0.15">
      <c r="AE2618" s="1">
        <f>IF(COUNTIF(AE$2:AE2617,AE2617)=AE2617,AE2617-1,AE2617)</f>
        <v>70</v>
      </c>
      <c r="AF2618" s="6">
        <f t="shared" si="284"/>
        <v>0.3000000000000001</v>
      </c>
      <c r="AG2618" s="7">
        <f t="shared" si="285"/>
        <v>0.51000000000000023</v>
      </c>
      <c r="AH2618" s="8">
        <f t="shared" si="281"/>
        <v>0.18999999999999972</v>
      </c>
      <c r="AJ2618" s="4">
        <f t="shared" si="282"/>
        <v>0.18899999999999997</v>
      </c>
      <c r="AK2618" s="4">
        <f t="shared" si="283"/>
        <v>8.4081924335733429E-2</v>
      </c>
      <c r="AM2618" s="1">
        <f t="shared" si="286"/>
        <v>7.87935809187751E-2</v>
      </c>
      <c r="AN2618" s="1">
        <f t="shared" si="287"/>
        <v>0.20093973509933516</v>
      </c>
    </row>
    <row r="2619" spans="31:40" ht="15" customHeight="1" x14ac:dyDescent="0.15">
      <c r="AE2619" s="1">
        <f>IF(COUNTIF(AE$2:AE2618,AE2618)=AE2618,AE2618-1,AE2618)</f>
        <v>70</v>
      </c>
      <c r="AF2619" s="6">
        <f t="shared" si="284"/>
        <v>0.3000000000000001</v>
      </c>
      <c r="AG2619" s="7">
        <f t="shared" si="285"/>
        <v>0.52000000000000024</v>
      </c>
      <c r="AH2619" s="8">
        <f t="shared" si="281"/>
        <v>0.17999999999999972</v>
      </c>
      <c r="AJ2619" s="4">
        <f t="shared" si="282"/>
        <v>0.18799999999999997</v>
      </c>
      <c r="AK2619" s="4">
        <f t="shared" si="283"/>
        <v>8.44125583073988E-2</v>
      </c>
      <c r="AM2619" s="1">
        <f t="shared" si="286"/>
        <v>7.8823700789156889E-2</v>
      </c>
      <c r="AN2619" s="1">
        <f t="shared" si="287"/>
        <v>0.20099743377483187</v>
      </c>
    </row>
    <row r="2620" spans="31:40" ht="15" customHeight="1" x14ac:dyDescent="0.15">
      <c r="AE2620" s="1">
        <f>IF(COUNTIF(AE$2:AE2619,AE2619)=AE2619,AE2619-1,AE2619)</f>
        <v>70</v>
      </c>
      <c r="AF2620" s="6">
        <f t="shared" si="284"/>
        <v>0.3000000000000001</v>
      </c>
      <c r="AG2620" s="7">
        <f t="shared" si="285"/>
        <v>0.53000000000000025</v>
      </c>
      <c r="AH2620" s="8">
        <f t="shared" si="281"/>
        <v>0.16999999999999971</v>
      </c>
      <c r="AJ2620" s="4">
        <f t="shared" si="282"/>
        <v>0.18699999999999997</v>
      </c>
      <c r="AK2620" s="4">
        <f t="shared" si="283"/>
        <v>8.477694262003084E-2</v>
      </c>
      <c r="AM2620" s="1">
        <f t="shared" si="286"/>
        <v>7.8853820659538679E-2</v>
      </c>
      <c r="AN2620" s="1">
        <f t="shared" si="287"/>
        <v>0.20105513245032852</v>
      </c>
    </row>
    <row r="2621" spans="31:40" ht="15" customHeight="1" x14ac:dyDescent="0.15">
      <c r="AE2621" s="1">
        <f>IF(COUNTIF(AE$2:AE2620,AE2620)=AE2620,AE2620-1,AE2620)</f>
        <v>70</v>
      </c>
      <c r="AF2621" s="6">
        <f t="shared" si="284"/>
        <v>0.3000000000000001</v>
      </c>
      <c r="AG2621" s="7">
        <f t="shared" si="285"/>
        <v>0.54000000000000026</v>
      </c>
      <c r="AH2621" s="8">
        <f t="shared" si="281"/>
        <v>0.1599999999999997</v>
      </c>
      <c r="AJ2621" s="4">
        <f t="shared" si="282"/>
        <v>0.18599999999999997</v>
      </c>
      <c r="AK2621" s="4">
        <f t="shared" si="283"/>
        <v>8.5174644114313747E-2</v>
      </c>
      <c r="AM2621" s="1">
        <f t="shared" si="286"/>
        <v>7.8883940529920468E-2</v>
      </c>
      <c r="AN2621" s="1">
        <f t="shared" si="287"/>
        <v>0.20111283112582523</v>
      </c>
    </row>
    <row r="2622" spans="31:40" ht="15" customHeight="1" x14ac:dyDescent="0.15">
      <c r="AE2622" s="1">
        <f>IF(COUNTIF(AE$2:AE2621,AE2621)=AE2621,AE2621-1,AE2621)</f>
        <v>70</v>
      </c>
      <c r="AF2622" s="6">
        <f t="shared" si="284"/>
        <v>0.3000000000000001</v>
      </c>
      <c r="AG2622" s="7">
        <f t="shared" si="285"/>
        <v>0.55000000000000027</v>
      </c>
      <c r="AH2622" s="8">
        <f t="shared" ref="AH2622:AH2685" si="288">1-AF2622-AG2622</f>
        <v>0.14999999999999969</v>
      </c>
      <c r="AJ2622" s="4">
        <f t="shared" ref="AJ2622:AJ2685" si="289">AF2622*$C$4+AG2622*$C$5+AH2622*$C$6</f>
        <v>0.18499999999999997</v>
      </c>
      <c r="AK2622" s="4">
        <f t="shared" si="283"/>
        <v>8.5605198440281666E-2</v>
      </c>
      <c r="AM2622" s="1">
        <f t="shared" si="286"/>
        <v>7.8914060400302258E-2</v>
      </c>
      <c r="AN2622" s="1">
        <f t="shared" si="287"/>
        <v>0.20117052980132188</v>
      </c>
    </row>
    <row r="2623" spans="31:40" ht="15" customHeight="1" x14ac:dyDescent="0.15">
      <c r="AE2623" s="1">
        <f>IF(COUNTIF(AE$2:AE2622,AE2622)=AE2622,AE2622-1,AE2622)</f>
        <v>70</v>
      </c>
      <c r="AF2623" s="6">
        <f t="shared" si="284"/>
        <v>0.3000000000000001</v>
      </c>
      <c r="AG2623" s="7">
        <f t="shared" si="285"/>
        <v>0.56000000000000028</v>
      </c>
      <c r="AH2623" s="8">
        <f t="shared" si="288"/>
        <v>0.13999999999999968</v>
      </c>
      <c r="AJ2623" s="4">
        <f t="shared" si="289"/>
        <v>0.18399999999999997</v>
      </c>
      <c r="AK2623" s="4">
        <f t="shared" si="283"/>
        <v>8.606811256208656E-2</v>
      </c>
      <c r="AM2623" s="1">
        <f t="shared" si="286"/>
        <v>7.8944180270684047E-2</v>
      </c>
      <c r="AN2623" s="1">
        <f t="shared" si="287"/>
        <v>0.20122822847681859</v>
      </c>
    </row>
    <row r="2624" spans="31:40" ht="15" customHeight="1" x14ac:dyDescent="0.15">
      <c r="AE2624" s="1">
        <f>IF(COUNTIF(AE$2:AE2623,AE2623)=AE2623,AE2623-1,AE2623)</f>
        <v>70</v>
      </c>
      <c r="AF2624" s="6">
        <f t="shared" si="284"/>
        <v>0.3000000000000001</v>
      </c>
      <c r="AG2624" s="7">
        <f t="shared" si="285"/>
        <v>0.57000000000000028</v>
      </c>
      <c r="AH2624" s="8">
        <f t="shared" si="288"/>
        <v>0.12999999999999967</v>
      </c>
      <c r="AJ2624" s="4">
        <f t="shared" si="289"/>
        <v>0.18299999999999997</v>
      </c>
      <c r="AK2624" s="4">
        <f t="shared" si="283"/>
        <v>8.6562867327740489E-2</v>
      </c>
      <c r="AM2624" s="1">
        <f t="shared" si="286"/>
        <v>7.8974300141065837E-2</v>
      </c>
      <c r="AN2624" s="1">
        <f t="shared" si="287"/>
        <v>0.20128592715231525</v>
      </c>
    </row>
    <row r="2625" spans="31:40" ht="15" customHeight="1" x14ac:dyDescent="0.15">
      <c r="AE2625" s="1">
        <f>IF(COUNTIF(AE$2:AE2624,AE2624)=AE2624,AE2624-1,AE2624)</f>
        <v>70</v>
      </c>
      <c r="AF2625" s="6">
        <f t="shared" si="284"/>
        <v>0.3000000000000001</v>
      </c>
      <c r="AG2625" s="7">
        <f t="shared" si="285"/>
        <v>0.58000000000000029</v>
      </c>
      <c r="AH2625" s="8">
        <f t="shared" si="288"/>
        <v>0.11999999999999966</v>
      </c>
      <c r="AJ2625" s="4">
        <f t="shared" si="289"/>
        <v>0.18199999999999997</v>
      </c>
      <c r="AK2625" s="4">
        <f t="shared" si="283"/>
        <v>8.708892007597753E-2</v>
      </c>
      <c r="AM2625" s="1">
        <f t="shared" si="286"/>
        <v>7.9004420011447626E-2</v>
      </c>
      <c r="AN2625" s="1">
        <f t="shared" si="287"/>
        <v>0.20134362582781196</v>
      </c>
    </row>
    <row r="2626" spans="31:40" ht="15" customHeight="1" x14ac:dyDescent="0.15">
      <c r="AE2626" s="1">
        <f>IF(COUNTIF(AE$2:AE2625,AE2625)=AE2625,AE2625-1,AE2625)</f>
        <v>70</v>
      </c>
      <c r="AF2626" s="6">
        <f t="shared" si="284"/>
        <v>0.3000000000000001</v>
      </c>
      <c r="AG2626" s="7">
        <f t="shared" si="285"/>
        <v>0.5900000000000003</v>
      </c>
      <c r="AH2626" s="8">
        <f t="shared" si="288"/>
        <v>0.10999999999999965</v>
      </c>
      <c r="AJ2626" s="4">
        <f t="shared" si="289"/>
        <v>0.18099999999999997</v>
      </c>
      <c r="AK2626" s="4">
        <f t="shared" ref="AK2626:AK2689" si="290">SQRT(AF2626^2*E$4+AG2626^2*F$5+AH2626^2*G$6+2*AF2626*AG2626*E$5+2*AF2626*AH2626*E$6+2*AG2626*AH2626*F$6)</f>
        <v>8.7645707253692709E-2</v>
      </c>
      <c r="AM2626" s="1">
        <f t="shared" si="286"/>
        <v>7.9034539881829416E-2</v>
      </c>
      <c r="AN2626" s="1">
        <f t="shared" si="287"/>
        <v>0.20140132450330861</v>
      </c>
    </row>
    <row r="2627" spans="31:40" ht="15" customHeight="1" x14ac:dyDescent="0.15">
      <c r="AE2627" s="1">
        <f>IF(COUNTIF(AE$2:AE2626,AE2626)=AE2626,AE2626-1,AE2626)</f>
        <v>70</v>
      </c>
      <c r="AF2627" s="6">
        <f t="shared" ref="AF2627:AF2690" si="291">IF(AE2627=AE2626,AF2626,AF2626+0.01*(1-3*M$39))</f>
        <v>0.3000000000000001</v>
      </c>
      <c r="AG2627" s="7">
        <f t="shared" ref="AG2627:AG2690" si="292">IF(AE2627=AE2626,AG2626+0.01*(1-3*M$39),M$39)</f>
        <v>0.60000000000000031</v>
      </c>
      <c r="AH2627" s="8">
        <f t="shared" si="288"/>
        <v>9.9999999999999645E-2</v>
      </c>
      <c r="AJ2627" s="4">
        <f t="shared" si="289"/>
        <v>0.17999999999999997</v>
      </c>
      <c r="AK2627" s="4">
        <f t="shared" si="290"/>
        <v>8.8232647019116484E-2</v>
      </c>
      <c r="AM2627" s="1">
        <f t="shared" si="286"/>
        <v>7.9064659752211205E-2</v>
      </c>
      <c r="AN2627" s="1">
        <f t="shared" si="287"/>
        <v>0.20145902317880526</v>
      </c>
    </row>
    <row r="2628" spans="31:40" ht="15" customHeight="1" x14ac:dyDescent="0.15">
      <c r="AE2628" s="1">
        <f>IF(COUNTIF(AE$2:AE2627,AE2627)=AE2627,AE2627-1,AE2627)</f>
        <v>70</v>
      </c>
      <c r="AF2628" s="6">
        <f t="shared" si="291"/>
        <v>0.3000000000000001</v>
      </c>
      <c r="AG2628" s="7">
        <f t="shared" si="292"/>
        <v>0.61000000000000032</v>
      </c>
      <c r="AH2628" s="8">
        <f t="shared" si="288"/>
        <v>8.9999999999999636E-2</v>
      </c>
      <c r="AJ2628" s="4">
        <f t="shared" si="289"/>
        <v>0.17899999999999996</v>
      </c>
      <c r="AK2628" s="4">
        <f t="shared" si="290"/>
        <v>8.8849141807898185E-2</v>
      </c>
      <c r="AM2628" s="1">
        <f t="shared" ref="AM2628:AM2691" si="293">AM2627+0.0003*Z$34</f>
        <v>7.9094779622592995E-2</v>
      </c>
      <c r="AN2628" s="1">
        <f t="shared" ref="AN2628:AN2691" si="294">F$37*AM2628+C$7</f>
        <v>0.20151672185430197</v>
      </c>
    </row>
    <row r="2629" spans="31:40" ht="15" customHeight="1" x14ac:dyDescent="0.15">
      <c r="AE2629" s="1">
        <f>IF(COUNTIF(AE$2:AE2628,AE2628)=AE2628,AE2628-1,AE2628)</f>
        <v>70</v>
      </c>
      <c r="AF2629" s="6">
        <f t="shared" si="291"/>
        <v>0.3000000000000001</v>
      </c>
      <c r="AG2629" s="7">
        <f t="shared" si="292"/>
        <v>0.62000000000000033</v>
      </c>
      <c r="AH2629" s="8">
        <f t="shared" si="288"/>
        <v>7.9999999999999627E-2</v>
      </c>
      <c r="AJ2629" s="4">
        <f t="shared" si="289"/>
        <v>0.17799999999999996</v>
      </c>
      <c r="AK2629" s="4">
        <f t="shared" si="290"/>
        <v>8.9494580841523605E-2</v>
      </c>
      <c r="AM2629" s="1">
        <f t="shared" si="293"/>
        <v>7.9124899492974785E-2</v>
      </c>
      <c r="AN2629" s="1">
        <f t="shared" si="294"/>
        <v>0.20157442052979863</v>
      </c>
    </row>
    <row r="2630" spans="31:40" ht="15" customHeight="1" x14ac:dyDescent="0.15">
      <c r="AE2630" s="1">
        <f>IF(COUNTIF(AE$2:AE2629,AE2629)=AE2629,AE2629-1,AE2629)</f>
        <v>70</v>
      </c>
      <c r="AF2630" s="6">
        <f t="shared" si="291"/>
        <v>0.3000000000000001</v>
      </c>
      <c r="AG2630" s="7">
        <f t="shared" si="292"/>
        <v>0.63000000000000034</v>
      </c>
      <c r="AH2630" s="8">
        <f t="shared" si="288"/>
        <v>6.9999999999999618E-2</v>
      </c>
      <c r="AJ2630" s="4">
        <f t="shared" si="289"/>
        <v>0.17699999999999996</v>
      </c>
      <c r="AK2630" s="4">
        <f t="shared" si="290"/>
        <v>9.0168342559902942E-2</v>
      </c>
      <c r="AM2630" s="1">
        <f t="shared" si="293"/>
        <v>7.9155019363356574E-2</v>
      </c>
      <c r="AN2630" s="1">
        <f t="shared" si="294"/>
        <v>0.20163211920529533</v>
      </c>
    </row>
    <row r="2631" spans="31:40" ht="15" customHeight="1" x14ac:dyDescent="0.15">
      <c r="AE2631" s="1">
        <f>IF(COUNTIF(AE$2:AE2630,AE2630)=AE2630,AE2630-1,AE2630)</f>
        <v>70</v>
      </c>
      <c r="AF2631" s="6">
        <f t="shared" si="291"/>
        <v>0.3000000000000001</v>
      </c>
      <c r="AG2631" s="7">
        <f t="shared" si="292"/>
        <v>0.64000000000000035</v>
      </c>
      <c r="AH2631" s="8">
        <f t="shared" si="288"/>
        <v>5.9999999999999609E-2</v>
      </c>
      <c r="AJ2631" s="4">
        <f t="shared" si="289"/>
        <v>0.17599999999999996</v>
      </c>
      <c r="AK2631" s="4">
        <f t="shared" si="290"/>
        <v>9.0869796962467164E-2</v>
      </c>
      <c r="AM2631" s="1">
        <f t="shared" si="293"/>
        <v>7.9185139233738364E-2</v>
      </c>
      <c r="AN2631" s="1">
        <f t="shared" si="294"/>
        <v>0.20168981788079199</v>
      </c>
    </row>
    <row r="2632" spans="31:40" ht="15" customHeight="1" x14ac:dyDescent="0.15">
      <c r="AE2632" s="1">
        <f>IF(COUNTIF(AE$2:AE2631,AE2631)=AE2631,AE2631-1,AE2631)</f>
        <v>70</v>
      </c>
      <c r="AF2632" s="6">
        <f t="shared" si="291"/>
        <v>0.3000000000000001</v>
      </c>
      <c r="AG2632" s="7">
        <f t="shared" si="292"/>
        <v>0.65000000000000036</v>
      </c>
      <c r="AH2632" s="8">
        <f t="shared" si="288"/>
        <v>4.99999999999996E-2</v>
      </c>
      <c r="AJ2632" s="4">
        <f t="shared" si="289"/>
        <v>0.17499999999999996</v>
      </c>
      <c r="AK2632" s="4">
        <f t="shared" si="290"/>
        <v>9.1598307844632187E-2</v>
      </c>
      <c r="AM2632" s="1">
        <f t="shared" si="293"/>
        <v>7.9215259104120153E-2</v>
      </c>
      <c r="AN2632" s="1">
        <f t="shared" si="294"/>
        <v>0.2017475165562887</v>
      </c>
    </row>
    <row r="2633" spans="31:40" ht="15" customHeight="1" x14ac:dyDescent="0.15">
      <c r="AE2633" s="1">
        <f>IF(COUNTIF(AE$2:AE2632,AE2632)=AE2632,AE2632-1,AE2632)</f>
        <v>70</v>
      </c>
      <c r="AF2633" s="6">
        <f t="shared" si="291"/>
        <v>0.3000000000000001</v>
      </c>
      <c r="AG2633" s="7">
        <f t="shared" si="292"/>
        <v>0.66000000000000036</v>
      </c>
      <c r="AH2633" s="8">
        <f t="shared" si="288"/>
        <v>3.9999999999999591E-2</v>
      </c>
      <c r="AJ2633" s="4">
        <f t="shared" si="289"/>
        <v>0.17399999999999996</v>
      </c>
      <c r="AK2633" s="4">
        <f t="shared" si="290"/>
        <v>9.2353234918978358E-2</v>
      </c>
      <c r="AM2633" s="1">
        <f t="shared" si="293"/>
        <v>7.9245378974501943E-2</v>
      </c>
      <c r="AN2633" s="1">
        <f t="shared" si="294"/>
        <v>0.20180521523178535</v>
      </c>
    </row>
    <row r="2634" spans="31:40" ht="15" customHeight="1" x14ac:dyDescent="0.15">
      <c r="AE2634" s="1">
        <f>IF(COUNTIF(AE$2:AE2633,AE2633)=AE2633,AE2633-1,AE2633)</f>
        <v>70</v>
      </c>
      <c r="AF2634" s="6">
        <f t="shared" si="291"/>
        <v>0.3000000000000001</v>
      </c>
      <c r="AG2634" s="7">
        <f t="shared" si="292"/>
        <v>0.67000000000000037</v>
      </c>
      <c r="AH2634" s="8">
        <f t="shared" si="288"/>
        <v>2.9999999999999583E-2</v>
      </c>
      <c r="AJ2634" s="4">
        <f t="shared" si="289"/>
        <v>0.17299999999999996</v>
      </c>
      <c r="AK2634" s="4">
        <f t="shared" si="290"/>
        <v>9.3133935812892629E-2</v>
      </c>
      <c r="AM2634" s="1">
        <f t="shared" si="293"/>
        <v>7.9275498844883732E-2</v>
      </c>
      <c r="AN2634" s="1">
        <f t="shared" si="294"/>
        <v>0.201862913907282</v>
      </c>
    </row>
    <row r="2635" spans="31:40" ht="15" customHeight="1" x14ac:dyDescent="0.15">
      <c r="AE2635" s="1">
        <f>IF(COUNTIF(AE$2:AE2634,AE2634)=AE2634,AE2634-1,AE2634)</f>
        <v>70</v>
      </c>
      <c r="AF2635" s="6">
        <f t="shared" si="291"/>
        <v>0.3000000000000001</v>
      </c>
      <c r="AG2635" s="7">
        <f t="shared" si="292"/>
        <v>0.68000000000000038</v>
      </c>
      <c r="AH2635" s="8">
        <f t="shared" si="288"/>
        <v>1.9999999999999574E-2</v>
      </c>
      <c r="AJ2635" s="4">
        <f t="shared" si="289"/>
        <v>0.17199999999999996</v>
      </c>
      <c r="AK2635" s="4">
        <f t="shared" si="290"/>
        <v>9.3939767936694452E-2</v>
      </c>
      <c r="AM2635" s="1">
        <f t="shared" si="293"/>
        <v>7.9305618715265522E-2</v>
      </c>
      <c r="AN2635" s="1">
        <f t="shared" si="294"/>
        <v>0.20192061258277871</v>
      </c>
    </row>
    <row r="2636" spans="31:40" ht="15" customHeight="1" x14ac:dyDescent="0.15">
      <c r="AE2636" s="1">
        <f>IF(COUNTIF(AE$2:AE2635,AE2635)=AE2635,AE2635-1,AE2635)</f>
        <v>70</v>
      </c>
      <c r="AF2636" s="6">
        <f t="shared" si="291"/>
        <v>0.3000000000000001</v>
      </c>
      <c r="AG2636" s="7">
        <f t="shared" si="292"/>
        <v>0.69000000000000039</v>
      </c>
      <c r="AH2636" s="8">
        <f t="shared" si="288"/>
        <v>9.9999999999995648E-3</v>
      </c>
      <c r="AJ2636" s="4">
        <f t="shared" si="289"/>
        <v>0.17099999999999996</v>
      </c>
      <c r="AK2636" s="4">
        <f t="shared" si="290"/>
        <v>9.4770090218380634E-2</v>
      </c>
      <c r="AM2636" s="1">
        <f t="shared" si="293"/>
        <v>7.9335738585647311E-2</v>
      </c>
      <c r="AN2636" s="1">
        <f t="shared" si="294"/>
        <v>0.20197831125827537</v>
      </c>
    </row>
    <row r="2637" spans="31:40" ht="15" customHeight="1" x14ac:dyDescent="0.15">
      <c r="AE2637" s="1">
        <f>IF(COUNTIF(AE$2:AE2636,AE2636)=AE2636,AE2636-1,AE2636)</f>
        <v>69</v>
      </c>
      <c r="AF2637" s="6">
        <f t="shared" si="291"/>
        <v>0.31000000000000011</v>
      </c>
      <c r="AG2637" s="7">
        <f t="shared" si="292"/>
        <v>0</v>
      </c>
      <c r="AH2637" s="8">
        <f t="shared" si="288"/>
        <v>0.69</v>
      </c>
      <c r="AJ2637" s="4">
        <f t="shared" si="289"/>
        <v>0.23799999999999999</v>
      </c>
      <c r="AK2637" s="4">
        <f t="shared" si="290"/>
        <v>0.10881475083829398</v>
      </c>
      <c r="AM2637" s="1">
        <f t="shared" si="293"/>
        <v>7.9365858456029101E-2</v>
      </c>
      <c r="AN2637" s="1">
        <f t="shared" si="294"/>
        <v>0.20203600993377208</v>
      </c>
    </row>
    <row r="2638" spans="31:40" ht="15" customHeight="1" x14ac:dyDescent="0.15">
      <c r="AE2638" s="1">
        <f>IF(COUNTIF(AE$2:AE2637,AE2637)=AE2637,AE2637-1,AE2637)</f>
        <v>69</v>
      </c>
      <c r="AF2638" s="6">
        <f t="shared" si="291"/>
        <v>0.31000000000000011</v>
      </c>
      <c r="AG2638" s="7">
        <f t="shared" si="292"/>
        <v>0.01</v>
      </c>
      <c r="AH2638" s="8">
        <f t="shared" si="288"/>
        <v>0.67999999999999994</v>
      </c>
      <c r="AJ2638" s="4">
        <f t="shared" si="289"/>
        <v>0.23699999999999999</v>
      </c>
      <c r="AK2638" s="4">
        <f t="shared" si="290"/>
        <v>0.10769252527450547</v>
      </c>
      <c r="AM2638" s="1">
        <f t="shared" si="293"/>
        <v>7.939597832641089E-2</v>
      </c>
      <c r="AN2638" s="1">
        <f t="shared" si="294"/>
        <v>0.20209370860926873</v>
      </c>
    </row>
    <row r="2639" spans="31:40" ht="15" customHeight="1" x14ac:dyDescent="0.15">
      <c r="AE2639" s="1">
        <f>IF(COUNTIF(AE$2:AE2638,AE2638)=AE2638,AE2638-1,AE2638)</f>
        <v>69</v>
      </c>
      <c r="AF2639" s="6">
        <f t="shared" si="291"/>
        <v>0.31000000000000011</v>
      </c>
      <c r="AG2639" s="7">
        <f t="shared" si="292"/>
        <v>0.02</v>
      </c>
      <c r="AH2639" s="8">
        <f t="shared" si="288"/>
        <v>0.66999999999999993</v>
      </c>
      <c r="AJ2639" s="4">
        <f t="shared" si="289"/>
        <v>0.23599999999999999</v>
      </c>
      <c r="AK2639" s="4">
        <f t="shared" si="290"/>
        <v>0.10658634997034094</v>
      </c>
      <c r="AM2639" s="1">
        <f t="shared" si="293"/>
        <v>7.942609819679268E-2</v>
      </c>
      <c r="AN2639" s="1">
        <f t="shared" si="294"/>
        <v>0.20215140728476544</v>
      </c>
    </row>
    <row r="2640" spans="31:40" ht="15" customHeight="1" x14ac:dyDescent="0.15">
      <c r="AE2640" s="1">
        <f>IF(COUNTIF(AE$2:AE2639,AE2639)=AE2639,AE2639-1,AE2639)</f>
        <v>69</v>
      </c>
      <c r="AF2640" s="6">
        <f t="shared" si="291"/>
        <v>0.31000000000000011</v>
      </c>
      <c r="AG2640" s="7">
        <f t="shared" si="292"/>
        <v>0.03</v>
      </c>
      <c r="AH2640" s="8">
        <f t="shared" si="288"/>
        <v>0.65999999999999992</v>
      </c>
      <c r="AJ2640" s="4">
        <f t="shared" si="289"/>
        <v>0.23499999999999999</v>
      </c>
      <c r="AK2640" s="4">
        <f t="shared" si="290"/>
        <v>0.10549672980713666</v>
      </c>
      <c r="AM2640" s="1">
        <f t="shared" si="293"/>
        <v>7.9456218067174469E-2</v>
      </c>
      <c r="AN2640" s="1">
        <f t="shared" si="294"/>
        <v>0.20220910596026209</v>
      </c>
    </row>
    <row r="2641" spans="31:40" ht="15" customHeight="1" x14ac:dyDescent="0.15">
      <c r="AE2641" s="1">
        <f>IF(COUNTIF(AE$2:AE2640,AE2640)=AE2640,AE2640-1,AE2640)</f>
        <v>69</v>
      </c>
      <c r="AF2641" s="6">
        <f t="shared" si="291"/>
        <v>0.31000000000000011</v>
      </c>
      <c r="AG2641" s="7">
        <f t="shared" si="292"/>
        <v>0.04</v>
      </c>
      <c r="AH2641" s="8">
        <f t="shared" si="288"/>
        <v>0.64999999999999991</v>
      </c>
      <c r="AJ2641" s="4">
        <f t="shared" si="289"/>
        <v>0.23399999999999999</v>
      </c>
      <c r="AK2641" s="4">
        <f t="shared" si="290"/>
        <v>0.10442418302289944</v>
      </c>
      <c r="AM2641" s="1">
        <f t="shared" si="293"/>
        <v>7.9486337937556259E-2</v>
      </c>
      <c r="AN2641" s="1">
        <f t="shared" si="294"/>
        <v>0.2022668046357588</v>
      </c>
    </row>
    <row r="2642" spans="31:40" ht="15" customHeight="1" x14ac:dyDescent="0.15">
      <c r="AE2642" s="1">
        <f>IF(COUNTIF(AE$2:AE2641,AE2641)=AE2641,AE2641-1,AE2641)</f>
        <v>69</v>
      </c>
      <c r="AF2642" s="6">
        <f t="shared" si="291"/>
        <v>0.31000000000000011</v>
      </c>
      <c r="AG2642" s="7">
        <f t="shared" si="292"/>
        <v>0.05</v>
      </c>
      <c r="AH2642" s="8">
        <f t="shared" si="288"/>
        <v>0.6399999999999999</v>
      </c>
      <c r="AJ2642" s="4">
        <f t="shared" si="289"/>
        <v>0.23299999999999998</v>
      </c>
      <c r="AK2642" s="4">
        <f t="shared" si="290"/>
        <v>0.10336924107296133</v>
      </c>
      <c r="AM2642" s="1">
        <f t="shared" si="293"/>
        <v>7.9516457807938049E-2</v>
      </c>
      <c r="AN2642" s="1">
        <f t="shared" si="294"/>
        <v>0.20232450331125545</v>
      </c>
    </row>
    <row r="2643" spans="31:40" ht="15" customHeight="1" x14ac:dyDescent="0.15">
      <c r="AE2643" s="1">
        <f>IF(COUNTIF(AE$2:AE2642,AE2642)=AE2642,AE2642-1,AE2642)</f>
        <v>69</v>
      </c>
      <c r="AF2643" s="6">
        <f t="shared" si="291"/>
        <v>0.31000000000000011</v>
      </c>
      <c r="AG2643" s="7">
        <f t="shared" si="292"/>
        <v>6.0000000000000005E-2</v>
      </c>
      <c r="AH2643" s="8">
        <f t="shared" si="288"/>
        <v>0.62999999999999989</v>
      </c>
      <c r="AJ2643" s="4">
        <f t="shared" si="289"/>
        <v>0.23199999999999998</v>
      </c>
      <c r="AK2643" s="4">
        <f t="shared" si="290"/>
        <v>0.10233244842179826</v>
      </c>
      <c r="AM2643" s="1">
        <f t="shared" si="293"/>
        <v>7.9546577678319838E-2</v>
      </c>
      <c r="AN2643" s="1">
        <f t="shared" si="294"/>
        <v>0.20238220198675211</v>
      </c>
    </row>
    <row r="2644" spans="31:40" ht="15" customHeight="1" x14ac:dyDescent="0.15">
      <c r="AE2644" s="1">
        <f>IF(COUNTIF(AE$2:AE2643,AE2643)=AE2643,AE2643-1,AE2643)</f>
        <v>69</v>
      </c>
      <c r="AF2644" s="6">
        <f t="shared" si="291"/>
        <v>0.31000000000000011</v>
      </c>
      <c r="AG2644" s="7">
        <f t="shared" si="292"/>
        <v>7.0000000000000007E-2</v>
      </c>
      <c r="AH2644" s="8">
        <f t="shared" si="288"/>
        <v>0.61999999999999988</v>
      </c>
      <c r="AJ2644" s="4">
        <f t="shared" si="289"/>
        <v>0.23099999999999998</v>
      </c>
      <c r="AK2644" s="4">
        <f t="shared" si="290"/>
        <v>0.10131436225925719</v>
      </c>
      <c r="AM2644" s="1">
        <f t="shared" si="293"/>
        <v>7.9576697548701628E-2</v>
      </c>
      <c r="AN2644" s="1">
        <f t="shared" si="294"/>
        <v>0.20243990066224882</v>
      </c>
    </row>
    <row r="2645" spans="31:40" ht="15" customHeight="1" x14ac:dyDescent="0.15">
      <c r="AE2645" s="1">
        <f>IF(COUNTIF(AE$2:AE2644,AE2644)=AE2644,AE2644-1,AE2644)</f>
        <v>69</v>
      </c>
      <c r="AF2645" s="6">
        <f t="shared" si="291"/>
        <v>0.31000000000000011</v>
      </c>
      <c r="AG2645" s="7">
        <f t="shared" si="292"/>
        <v>0.08</v>
      </c>
      <c r="AH2645" s="8">
        <f t="shared" si="288"/>
        <v>0.61</v>
      </c>
      <c r="AJ2645" s="4">
        <f t="shared" si="289"/>
        <v>0.23</v>
      </c>
      <c r="AK2645" s="4">
        <f t="shared" si="290"/>
        <v>0.10031555213425283</v>
      </c>
      <c r="AM2645" s="1">
        <f t="shared" si="293"/>
        <v>7.9606817419083417E-2</v>
      </c>
      <c r="AN2645" s="1">
        <f t="shared" si="294"/>
        <v>0.20249759933774547</v>
      </c>
    </row>
    <row r="2646" spans="31:40" ht="15" customHeight="1" x14ac:dyDescent="0.15">
      <c r="AE2646" s="1">
        <f>IF(COUNTIF(AE$2:AE2645,AE2645)=AE2645,AE2645-1,AE2645)</f>
        <v>69</v>
      </c>
      <c r="AF2646" s="6">
        <f t="shared" si="291"/>
        <v>0.31000000000000011</v>
      </c>
      <c r="AG2646" s="7">
        <f t="shared" si="292"/>
        <v>0.09</v>
      </c>
      <c r="AH2646" s="8">
        <f t="shared" si="288"/>
        <v>0.6</v>
      </c>
      <c r="AJ2646" s="4">
        <f t="shared" si="289"/>
        <v>0.22900000000000001</v>
      </c>
      <c r="AK2646" s="4">
        <f t="shared" si="290"/>
        <v>9.9336599498875536E-2</v>
      </c>
      <c r="AM2646" s="1">
        <f t="shared" si="293"/>
        <v>7.9636937289465207E-2</v>
      </c>
      <c r="AN2646" s="1">
        <f t="shared" si="294"/>
        <v>0.20255529801324218</v>
      </c>
    </row>
    <row r="2647" spans="31:40" ht="15" customHeight="1" x14ac:dyDescent="0.15">
      <c r="AE2647" s="1">
        <f>IF(COUNTIF(AE$2:AE2646,AE2646)=AE2646,AE2646-1,AE2646)</f>
        <v>69</v>
      </c>
      <c r="AF2647" s="6">
        <f t="shared" si="291"/>
        <v>0.31000000000000011</v>
      </c>
      <c r="AG2647" s="7">
        <f t="shared" si="292"/>
        <v>9.9999999999999992E-2</v>
      </c>
      <c r="AH2647" s="8">
        <f t="shared" si="288"/>
        <v>0.59</v>
      </c>
      <c r="AJ2647" s="4">
        <f t="shared" si="289"/>
        <v>0.22800000000000001</v>
      </c>
      <c r="AK2647" s="4">
        <f t="shared" si="290"/>
        <v>9.8378097155820202E-2</v>
      </c>
      <c r="AM2647" s="1">
        <f t="shared" si="293"/>
        <v>7.9667057159846996E-2</v>
      </c>
      <c r="AN2647" s="1">
        <f t="shared" si="294"/>
        <v>0.20261299668873883</v>
      </c>
    </row>
    <row r="2648" spans="31:40" ht="15" customHeight="1" x14ac:dyDescent="0.15">
      <c r="AE2648" s="1">
        <f>IF(COUNTIF(AE$2:AE2647,AE2647)=AE2647,AE2647-1,AE2647)</f>
        <v>69</v>
      </c>
      <c r="AF2648" s="6">
        <f t="shared" si="291"/>
        <v>0.31000000000000011</v>
      </c>
      <c r="AG2648" s="7">
        <f t="shared" si="292"/>
        <v>0.10999999999999999</v>
      </c>
      <c r="AH2648" s="8">
        <f t="shared" si="288"/>
        <v>0.57999999999999996</v>
      </c>
      <c r="AJ2648" s="4">
        <f t="shared" si="289"/>
        <v>0.22700000000000001</v>
      </c>
      <c r="AK2648" s="4">
        <f t="shared" si="290"/>
        <v>9.7440648602110602E-2</v>
      </c>
      <c r="AM2648" s="1">
        <f t="shared" si="293"/>
        <v>7.9697177030228786E-2</v>
      </c>
      <c r="AN2648" s="1">
        <f t="shared" si="294"/>
        <v>0.20267069536423554</v>
      </c>
    </row>
    <row r="2649" spans="31:40" ht="15" customHeight="1" x14ac:dyDescent="0.15">
      <c r="AE2649" s="1">
        <f>IF(COUNTIF(AE$2:AE2648,AE2648)=AE2648,AE2648-1,AE2648)</f>
        <v>69</v>
      </c>
      <c r="AF2649" s="6">
        <f t="shared" si="291"/>
        <v>0.31000000000000011</v>
      </c>
      <c r="AG2649" s="7">
        <f t="shared" si="292"/>
        <v>0.11999999999999998</v>
      </c>
      <c r="AH2649" s="8">
        <f t="shared" si="288"/>
        <v>0.56999999999999995</v>
      </c>
      <c r="AJ2649" s="4">
        <f t="shared" si="289"/>
        <v>0.22599999999999998</v>
      </c>
      <c r="AK2649" s="4">
        <f t="shared" si="290"/>
        <v>9.6524867262275993E-2</v>
      </c>
      <c r="AM2649" s="1">
        <f t="shared" si="293"/>
        <v>7.9727296900610575E-2</v>
      </c>
      <c r="AN2649" s="1">
        <f t="shared" si="294"/>
        <v>0.2027283940397322</v>
      </c>
    </row>
    <row r="2650" spans="31:40" ht="15" customHeight="1" x14ac:dyDescent="0.15">
      <c r="AE2650" s="1">
        <f>IF(COUNTIF(AE$2:AE2649,AE2649)=AE2649,AE2649-1,AE2649)</f>
        <v>69</v>
      </c>
      <c r="AF2650" s="6">
        <f t="shared" si="291"/>
        <v>0.31000000000000011</v>
      </c>
      <c r="AG2650" s="7">
        <f t="shared" si="292"/>
        <v>0.12999999999999998</v>
      </c>
      <c r="AH2650" s="8">
        <f t="shared" si="288"/>
        <v>0.55999999999999994</v>
      </c>
      <c r="AJ2650" s="4">
        <f t="shared" si="289"/>
        <v>0.22499999999999998</v>
      </c>
      <c r="AK2650" s="4">
        <f t="shared" si="290"/>
        <v>9.5631375604453145E-2</v>
      </c>
      <c r="AM2650" s="1">
        <f t="shared" si="293"/>
        <v>7.9757416770992365E-2</v>
      </c>
      <c r="AN2650" s="1">
        <f t="shared" si="294"/>
        <v>0.20278609271522885</v>
      </c>
    </row>
    <row r="2651" spans="31:40" ht="15" customHeight="1" x14ac:dyDescent="0.15">
      <c r="AE2651" s="1">
        <f>IF(COUNTIF(AE$2:AE2650,AE2650)=AE2650,AE2650-1,AE2650)</f>
        <v>69</v>
      </c>
      <c r="AF2651" s="6">
        <f t="shared" si="291"/>
        <v>0.31000000000000011</v>
      </c>
      <c r="AG2651" s="7">
        <f t="shared" si="292"/>
        <v>0.13999999999999999</v>
      </c>
      <c r="AH2651" s="8">
        <f t="shared" si="288"/>
        <v>0.54999999999999993</v>
      </c>
      <c r="AJ2651" s="4">
        <f t="shared" si="289"/>
        <v>0.22399999999999998</v>
      </c>
      <c r="AK2651" s="4">
        <f t="shared" si="290"/>
        <v>9.4760804133354623E-2</v>
      </c>
      <c r="AM2651" s="1">
        <f t="shared" si="293"/>
        <v>7.9787536641374154E-2</v>
      </c>
      <c r="AN2651" s="1">
        <f t="shared" si="294"/>
        <v>0.20284379139072556</v>
      </c>
    </row>
    <row r="2652" spans="31:40" ht="15" customHeight="1" x14ac:dyDescent="0.15">
      <c r="AE2652" s="1">
        <f>IF(COUNTIF(AE$2:AE2651,AE2651)=AE2651,AE2651-1,AE2651)</f>
        <v>69</v>
      </c>
      <c r="AF2652" s="6">
        <f t="shared" si="291"/>
        <v>0.31000000000000011</v>
      </c>
      <c r="AG2652" s="7">
        <f t="shared" si="292"/>
        <v>0.15</v>
      </c>
      <c r="AH2652" s="8">
        <f t="shared" si="288"/>
        <v>0.53999999999999992</v>
      </c>
      <c r="AJ2652" s="4">
        <f t="shared" si="289"/>
        <v>0.22299999999999998</v>
      </c>
      <c r="AK2652" s="4">
        <f t="shared" si="290"/>
        <v>9.3913790254679844E-2</v>
      </c>
      <c r="AM2652" s="1">
        <f t="shared" si="293"/>
        <v>7.9817656511755944E-2</v>
      </c>
      <c r="AN2652" s="1">
        <f t="shared" si="294"/>
        <v>0.20290149006622221</v>
      </c>
    </row>
    <row r="2653" spans="31:40" ht="15" customHeight="1" x14ac:dyDescent="0.15">
      <c r="AE2653" s="1">
        <f>IF(COUNTIF(AE$2:AE2652,AE2652)=AE2652,AE2652-1,AE2652)</f>
        <v>69</v>
      </c>
      <c r="AF2653" s="6">
        <f t="shared" si="291"/>
        <v>0.31000000000000011</v>
      </c>
      <c r="AG2653" s="7">
        <f t="shared" si="292"/>
        <v>0.16</v>
      </c>
      <c r="AH2653" s="8">
        <f t="shared" si="288"/>
        <v>0.52999999999999992</v>
      </c>
      <c r="AJ2653" s="4">
        <f t="shared" si="289"/>
        <v>0.22199999999999998</v>
      </c>
      <c r="AK2653" s="4">
        <f t="shared" si="290"/>
        <v>9.3090977006367259E-2</v>
      </c>
      <c r="AM2653" s="1">
        <f t="shared" si="293"/>
        <v>7.9847776382137733E-2</v>
      </c>
      <c r="AN2653" s="1">
        <f t="shared" si="294"/>
        <v>0.20295918874171892</v>
      </c>
    </row>
    <row r="2654" spans="31:40" ht="15" customHeight="1" x14ac:dyDescent="0.15">
      <c r="AE2654" s="1">
        <f>IF(COUNTIF(AE$2:AE2653,AE2653)=AE2653,AE2653-1,AE2653)</f>
        <v>69</v>
      </c>
      <c r="AF2654" s="6">
        <f t="shared" si="291"/>
        <v>0.31000000000000011</v>
      </c>
      <c r="AG2654" s="7">
        <f t="shared" si="292"/>
        <v>0.17</v>
      </c>
      <c r="AH2654" s="8">
        <f t="shared" si="288"/>
        <v>0.51999999999999991</v>
      </c>
      <c r="AJ2654" s="4">
        <f t="shared" si="289"/>
        <v>0.22099999999999997</v>
      </c>
      <c r="AK2654" s="4">
        <f t="shared" si="290"/>
        <v>9.2293011653104051E-2</v>
      </c>
      <c r="AM2654" s="1">
        <f t="shared" si="293"/>
        <v>7.9877896252519523E-2</v>
      </c>
      <c r="AN2654" s="1">
        <f t="shared" si="294"/>
        <v>0.20301688741721557</v>
      </c>
    </row>
    <row r="2655" spans="31:40" ht="15" customHeight="1" x14ac:dyDescent="0.15">
      <c r="AE2655" s="1">
        <f>IF(COUNTIF(AE$2:AE2654,AE2654)=AE2654,AE2654-1,AE2654)</f>
        <v>69</v>
      </c>
      <c r="AF2655" s="6">
        <f t="shared" si="291"/>
        <v>0.31000000000000011</v>
      </c>
      <c r="AG2655" s="7">
        <f t="shared" si="292"/>
        <v>0.18000000000000002</v>
      </c>
      <c r="AH2655" s="8">
        <f t="shared" si="288"/>
        <v>0.5099999999999999</v>
      </c>
      <c r="AJ2655" s="4">
        <f t="shared" si="289"/>
        <v>0.21999999999999997</v>
      </c>
      <c r="AK2655" s="4">
        <f t="shared" si="290"/>
        <v>9.1520544141739005E-2</v>
      </c>
      <c r="AM2655" s="1">
        <f t="shared" si="293"/>
        <v>7.9908016122901313E-2</v>
      </c>
      <c r="AN2655" s="1">
        <f t="shared" si="294"/>
        <v>0.20307458609271228</v>
      </c>
    </row>
    <row r="2656" spans="31:40" ht="15" customHeight="1" x14ac:dyDescent="0.15">
      <c r="AE2656" s="1">
        <f>IF(COUNTIF(AE$2:AE2655,AE2655)=AE2655,AE2655-1,AE2655)</f>
        <v>69</v>
      </c>
      <c r="AF2656" s="6">
        <f t="shared" si="291"/>
        <v>0.31000000000000011</v>
      </c>
      <c r="AG2656" s="7">
        <f t="shared" si="292"/>
        <v>0.19000000000000003</v>
      </c>
      <c r="AH2656" s="8">
        <f t="shared" si="288"/>
        <v>0.49999999999999989</v>
      </c>
      <c r="AJ2656" s="4">
        <f t="shared" si="289"/>
        <v>0.21899999999999997</v>
      </c>
      <c r="AK2656" s="4">
        <f t="shared" si="290"/>
        <v>9.0774225416689724E-2</v>
      </c>
      <c r="AM2656" s="1">
        <f t="shared" si="293"/>
        <v>7.9938135993283102E-2</v>
      </c>
      <c r="AN2656" s="1">
        <f t="shared" si="294"/>
        <v>0.20313228476820894</v>
      </c>
    </row>
    <row r="2657" spans="31:40" ht="15" customHeight="1" x14ac:dyDescent="0.15">
      <c r="AE2657" s="1">
        <f>IF(COUNTIF(AE$2:AE2656,AE2656)=AE2656,AE2656-1,AE2656)</f>
        <v>69</v>
      </c>
      <c r="AF2657" s="6">
        <f t="shared" si="291"/>
        <v>0.31000000000000011</v>
      </c>
      <c r="AG2657" s="7">
        <f t="shared" si="292"/>
        <v>0.20000000000000004</v>
      </c>
      <c r="AH2657" s="8">
        <f t="shared" si="288"/>
        <v>0.48999999999999988</v>
      </c>
      <c r="AJ2657" s="4">
        <f t="shared" si="289"/>
        <v>0.21799999999999997</v>
      </c>
      <c r="AK2657" s="4">
        <f t="shared" si="290"/>
        <v>9.0054705596098628E-2</v>
      </c>
      <c r="AM2657" s="1">
        <f t="shared" si="293"/>
        <v>7.9968255863664892E-2</v>
      </c>
      <c r="AN2657" s="1">
        <f t="shared" si="294"/>
        <v>0.20318998344370559</v>
      </c>
    </row>
    <row r="2658" spans="31:40" ht="15" customHeight="1" x14ac:dyDescent="0.15">
      <c r="AE2658" s="1">
        <f>IF(COUNTIF(AE$2:AE2657,AE2657)=AE2657,AE2657-1,AE2657)</f>
        <v>69</v>
      </c>
      <c r="AF2658" s="6">
        <f t="shared" si="291"/>
        <v>0.31000000000000011</v>
      </c>
      <c r="AG2658" s="7">
        <f t="shared" si="292"/>
        <v>0.21000000000000005</v>
      </c>
      <c r="AH2658" s="8">
        <f t="shared" si="288"/>
        <v>0.47999999999999987</v>
      </c>
      <c r="AJ2658" s="4">
        <f t="shared" si="289"/>
        <v>0.21699999999999997</v>
      </c>
      <c r="AK2658" s="4">
        <f t="shared" si="290"/>
        <v>8.9362632011372622E-2</v>
      </c>
      <c r="AM2658" s="1">
        <f t="shared" si="293"/>
        <v>7.9998375734046681E-2</v>
      </c>
      <c r="AN2658" s="1">
        <f t="shared" si="294"/>
        <v>0.2032476821192023</v>
      </c>
    </row>
    <row r="2659" spans="31:40" ht="15" customHeight="1" x14ac:dyDescent="0.15">
      <c r="AE2659" s="1">
        <f>IF(COUNTIF(AE$2:AE2658,AE2658)=AE2658,AE2658-1,AE2658)</f>
        <v>69</v>
      </c>
      <c r="AF2659" s="6">
        <f t="shared" si="291"/>
        <v>0.31000000000000011</v>
      </c>
      <c r="AG2659" s="7">
        <f t="shared" si="292"/>
        <v>0.22000000000000006</v>
      </c>
      <c r="AH2659" s="8">
        <f t="shared" si="288"/>
        <v>0.46999999999999986</v>
      </c>
      <c r="AJ2659" s="4">
        <f t="shared" si="289"/>
        <v>0.21599999999999997</v>
      </c>
      <c r="AK2659" s="4">
        <f t="shared" si="290"/>
        <v>8.8698647114823559E-2</v>
      </c>
      <c r="AM2659" s="1">
        <f t="shared" si="293"/>
        <v>8.0028495604428471E-2</v>
      </c>
      <c r="AN2659" s="1">
        <f t="shared" si="294"/>
        <v>0.20330538079469895</v>
      </c>
    </row>
    <row r="2660" spans="31:40" ht="15" customHeight="1" x14ac:dyDescent="0.15">
      <c r="AE2660" s="1">
        <f>IF(COUNTIF(AE$2:AE2659,AE2659)=AE2659,AE2659-1,AE2659)</f>
        <v>69</v>
      </c>
      <c r="AF2660" s="6">
        <f t="shared" si="291"/>
        <v>0.31000000000000011</v>
      </c>
      <c r="AG2660" s="7">
        <f t="shared" si="292"/>
        <v>0.23000000000000007</v>
      </c>
      <c r="AH2660" s="8">
        <f t="shared" si="288"/>
        <v>0.45999999999999985</v>
      </c>
      <c r="AJ2660" s="4">
        <f t="shared" si="289"/>
        <v>0.21499999999999997</v>
      </c>
      <c r="AK2660" s="4">
        <f t="shared" si="290"/>
        <v>8.8063386262396237E-2</v>
      </c>
      <c r="AM2660" s="1">
        <f t="shared" si="293"/>
        <v>8.005861547481026E-2</v>
      </c>
      <c r="AN2660" s="1">
        <f t="shared" si="294"/>
        <v>0.20336307947019566</v>
      </c>
    </row>
    <row r="2661" spans="31:40" ht="15" customHeight="1" x14ac:dyDescent="0.15">
      <c r="AE2661" s="1">
        <f>IF(COUNTIF(AE$2:AE2660,AE2660)=AE2660,AE2660-1,AE2660)</f>
        <v>69</v>
      </c>
      <c r="AF2661" s="6">
        <f t="shared" si="291"/>
        <v>0.31000000000000011</v>
      </c>
      <c r="AG2661" s="7">
        <f t="shared" si="292"/>
        <v>0.24000000000000007</v>
      </c>
      <c r="AH2661" s="8">
        <f t="shared" si="288"/>
        <v>0.44999999999999984</v>
      </c>
      <c r="AJ2661" s="4">
        <f t="shared" si="289"/>
        <v>0.21399999999999997</v>
      </c>
      <c r="AK2661" s="4">
        <f t="shared" si="290"/>
        <v>8.7457475380895808E-2</v>
      </c>
      <c r="AM2661" s="1">
        <f t="shared" si="293"/>
        <v>8.008873534519205E-2</v>
      </c>
      <c r="AN2661" s="1">
        <f t="shared" si="294"/>
        <v>0.20342077814569232</v>
      </c>
    </row>
    <row r="2662" spans="31:40" ht="15" customHeight="1" x14ac:dyDescent="0.15">
      <c r="AE2662" s="1">
        <f>IF(COUNTIF(AE$2:AE2661,AE2661)=AE2661,AE2661-1,AE2661)</f>
        <v>69</v>
      </c>
      <c r="AF2662" s="6">
        <f t="shared" si="291"/>
        <v>0.31000000000000011</v>
      </c>
      <c r="AG2662" s="7">
        <f t="shared" si="292"/>
        <v>0.25000000000000006</v>
      </c>
      <c r="AH2662" s="8">
        <f t="shared" si="288"/>
        <v>0.43999999999999989</v>
      </c>
      <c r="AJ2662" s="4">
        <f t="shared" si="289"/>
        <v>0.21299999999999997</v>
      </c>
      <c r="AK2662" s="4">
        <f t="shared" si="290"/>
        <v>8.688152853167351E-2</v>
      </c>
      <c r="AM2662" s="1">
        <f t="shared" si="293"/>
        <v>8.0118855215573839E-2</v>
      </c>
      <c r="AN2662" s="1">
        <f t="shared" si="294"/>
        <v>0.20347847682118902</v>
      </c>
    </row>
    <row r="2663" spans="31:40" ht="15" customHeight="1" x14ac:dyDescent="0.15">
      <c r="AE2663" s="1">
        <f>IF(COUNTIF(AE$2:AE2662,AE2662)=AE2662,AE2662-1,AE2662)</f>
        <v>69</v>
      </c>
      <c r="AF2663" s="6">
        <f t="shared" si="291"/>
        <v>0.31000000000000011</v>
      </c>
      <c r="AG2663" s="7">
        <f t="shared" si="292"/>
        <v>0.26000000000000006</v>
      </c>
      <c r="AH2663" s="8">
        <f t="shared" si="288"/>
        <v>0.42999999999999988</v>
      </c>
      <c r="AJ2663" s="4">
        <f t="shared" si="289"/>
        <v>0.21199999999999997</v>
      </c>
      <c r="AK2663" s="4">
        <f t="shared" si="290"/>
        <v>8.6336145385348298E-2</v>
      </c>
      <c r="AM2663" s="1">
        <f t="shared" si="293"/>
        <v>8.0148975085955629E-2</v>
      </c>
      <c r="AN2663" s="1">
        <f t="shared" si="294"/>
        <v>0.20353617549668568</v>
      </c>
    </row>
    <row r="2664" spans="31:40" ht="15" customHeight="1" x14ac:dyDescent="0.15">
      <c r="AE2664" s="1">
        <f>IF(COUNTIF(AE$2:AE2663,AE2663)=AE2663,AE2663-1,AE2663)</f>
        <v>69</v>
      </c>
      <c r="AF2664" s="6">
        <f t="shared" si="291"/>
        <v>0.31000000000000011</v>
      </c>
      <c r="AG2664" s="7">
        <f t="shared" si="292"/>
        <v>0.27000000000000007</v>
      </c>
      <c r="AH2664" s="8">
        <f t="shared" si="288"/>
        <v>0.41999999999999987</v>
      </c>
      <c r="AJ2664" s="4">
        <f t="shared" si="289"/>
        <v>0.21099999999999997</v>
      </c>
      <c r="AK2664" s="4">
        <f t="shared" si="290"/>
        <v>8.582190862477948E-2</v>
      </c>
      <c r="AM2664" s="1">
        <f t="shared" si="293"/>
        <v>8.0179094956337418E-2</v>
      </c>
      <c r="AN2664" s="1">
        <f t="shared" si="294"/>
        <v>0.20359387417218239</v>
      </c>
    </row>
    <row r="2665" spans="31:40" ht="15" customHeight="1" x14ac:dyDescent="0.15">
      <c r="AE2665" s="1">
        <f>IF(COUNTIF(AE$2:AE2664,AE2664)=AE2664,AE2664-1,AE2664)</f>
        <v>69</v>
      </c>
      <c r="AF2665" s="6">
        <f t="shared" si="291"/>
        <v>0.31000000000000011</v>
      </c>
      <c r="AG2665" s="7">
        <f t="shared" si="292"/>
        <v>0.28000000000000008</v>
      </c>
      <c r="AH2665" s="8">
        <f t="shared" si="288"/>
        <v>0.40999999999999986</v>
      </c>
      <c r="AJ2665" s="4">
        <f t="shared" si="289"/>
        <v>0.21</v>
      </c>
      <c r="AK2665" s="4">
        <f t="shared" si="290"/>
        <v>8.5339381296093295E-2</v>
      </c>
      <c r="AM2665" s="1">
        <f t="shared" si="293"/>
        <v>8.0209214826719208E-2</v>
      </c>
      <c r="AN2665" s="1">
        <f t="shared" si="294"/>
        <v>0.20365157284767904</v>
      </c>
    </row>
    <row r="2666" spans="31:40" ht="15" customHeight="1" x14ac:dyDescent="0.15">
      <c r="AE2666" s="1">
        <f>IF(COUNTIF(AE$2:AE2665,AE2665)=AE2665,AE2665-1,AE2665)</f>
        <v>69</v>
      </c>
      <c r="AF2666" s="6">
        <f t="shared" si="291"/>
        <v>0.31000000000000011</v>
      </c>
      <c r="AG2666" s="7">
        <f t="shared" si="292"/>
        <v>0.29000000000000009</v>
      </c>
      <c r="AH2666" s="8">
        <f t="shared" si="288"/>
        <v>0.39999999999999986</v>
      </c>
      <c r="AJ2666" s="4">
        <f t="shared" si="289"/>
        <v>0.20899999999999999</v>
      </c>
      <c r="AK2666" s="4">
        <f t="shared" si="290"/>
        <v>8.4889104130035434E-2</v>
      </c>
      <c r="AM2666" s="1">
        <f t="shared" si="293"/>
        <v>8.0239334697100997E-2</v>
      </c>
      <c r="AN2666" s="1">
        <f t="shared" si="294"/>
        <v>0.20370927152317569</v>
      </c>
    </row>
    <row r="2667" spans="31:40" ht="15" customHeight="1" x14ac:dyDescent="0.15">
      <c r="AE2667" s="1">
        <f>IF(COUNTIF(AE$2:AE2666,AE2666)=AE2666,AE2666-1,AE2666)</f>
        <v>69</v>
      </c>
      <c r="AF2667" s="6">
        <f t="shared" si="291"/>
        <v>0.31000000000000011</v>
      </c>
      <c r="AG2667" s="7">
        <f t="shared" si="292"/>
        <v>0.3000000000000001</v>
      </c>
      <c r="AH2667" s="8">
        <f t="shared" si="288"/>
        <v>0.38999999999999985</v>
      </c>
      <c r="AJ2667" s="4">
        <f t="shared" si="289"/>
        <v>0.20799999999999999</v>
      </c>
      <c r="AK2667" s="4">
        <f t="shared" si="290"/>
        <v>8.4471592858191086E-2</v>
      </c>
      <c r="AM2667" s="1">
        <f t="shared" si="293"/>
        <v>8.0269454567482787E-2</v>
      </c>
      <c r="AN2667" s="1">
        <f t="shared" si="294"/>
        <v>0.2037669701986724</v>
      </c>
    </row>
    <row r="2668" spans="31:40" ht="15" customHeight="1" x14ac:dyDescent="0.15">
      <c r="AE2668" s="1">
        <f>IF(COUNTIF(AE$2:AE2667,AE2667)=AE2667,AE2667-1,AE2667)</f>
        <v>69</v>
      </c>
      <c r="AF2668" s="6">
        <f t="shared" si="291"/>
        <v>0.31000000000000011</v>
      </c>
      <c r="AG2668" s="7">
        <f t="shared" si="292"/>
        <v>0.31000000000000011</v>
      </c>
      <c r="AH2668" s="8">
        <f t="shared" si="288"/>
        <v>0.37999999999999984</v>
      </c>
      <c r="AJ2668" s="4">
        <f t="shared" si="289"/>
        <v>0.20699999999999999</v>
      </c>
      <c r="AK2668" s="4">
        <f t="shared" si="290"/>
        <v>8.4087335550604755E-2</v>
      </c>
      <c r="AM2668" s="1">
        <f t="shared" si="293"/>
        <v>8.0299574437864576E-2</v>
      </c>
      <c r="AN2668" s="1">
        <f t="shared" si="294"/>
        <v>0.20382466887416906</v>
      </c>
    </row>
    <row r="2669" spans="31:40" ht="15" customHeight="1" x14ac:dyDescent="0.15">
      <c r="AE2669" s="1">
        <f>IF(COUNTIF(AE$2:AE2668,AE2668)=AE2668,AE2668-1,AE2668)</f>
        <v>69</v>
      </c>
      <c r="AF2669" s="6">
        <f t="shared" si="291"/>
        <v>0.31000000000000011</v>
      </c>
      <c r="AG2669" s="7">
        <f t="shared" si="292"/>
        <v>0.32000000000000012</v>
      </c>
      <c r="AH2669" s="8">
        <f t="shared" si="288"/>
        <v>0.36999999999999983</v>
      </c>
      <c r="AJ2669" s="4">
        <f t="shared" si="289"/>
        <v>0.20599999999999999</v>
      </c>
      <c r="AK2669" s="4">
        <f t="shared" si="290"/>
        <v>8.3736790002961053E-2</v>
      </c>
      <c r="AM2669" s="1">
        <f t="shared" si="293"/>
        <v>8.0329694308246366E-2</v>
      </c>
      <c r="AN2669" s="1">
        <f t="shared" si="294"/>
        <v>0.20388236754966577</v>
      </c>
    </row>
    <row r="2670" spans="31:40" ht="15" customHeight="1" x14ac:dyDescent="0.15">
      <c r="AE2670" s="1">
        <f>IF(COUNTIF(AE$2:AE2669,AE2669)=AE2669,AE2669-1,AE2669)</f>
        <v>69</v>
      </c>
      <c r="AF2670" s="6">
        <f t="shared" si="291"/>
        <v>0.31000000000000011</v>
      </c>
      <c r="AG2670" s="7">
        <f t="shared" si="292"/>
        <v>0.33000000000000013</v>
      </c>
      <c r="AH2670" s="8">
        <f t="shared" si="288"/>
        <v>0.35999999999999982</v>
      </c>
      <c r="AJ2670" s="4">
        <f t="shared" si="289"/>
        <v>0.20499999999999999</v>
      </c>
      <c r="AK2670" s="4">
        <f t="shared" si="290"/>
        <v>8.3420381202677307E-2</v>
      </c>
      <c r="AM2670" s="1">
        <f t="shared" si="293"/>
        <v>8.0359814178628156E-2</v>
      </c>
      <c r="AN2670" s="1">
        <f t="shared" si="294"/>
        <v>0.20394006622516242</v>
      </c>
    </row>
    <row r="2671" spans="31:40" ht="15" customHeight="1" x14ac:dyDescent="0.15">
      <c r="AE2671" s="1">
        <f>IF(COUNTIF(AE$2:AE2670,AE2670)=AE2670,AE2670-1,AE2670)</f>
        <v>69</v>
      </c>
      <c r="AF2671" s="6">
        <f t="shared" si="291"/>
        <v>0.31000000000000011</v>
      </c>
      <c r="AG2671" s="7">
        <f t="shared" si="292"/>
        <v>0.34000000000000014</v>
      </c>
      <c r="AH2671" s="8">
        <f t="shared" si="288"/>
        <v>0.34999999999999981</v>
      </c>
      <c r="AJ2671" s="4">
        <f t="shared" si="289"/>
        <v>0.20399999999999999</v>
      </c>
      <c r="AK2671" s="4">
        <f t="shared" si="290"/>
        <v>8.3138498903937402E-2</v>
      </c>
      <c r="AM2671" s="1">
        <f t="shared" si="293"/>
        <v>8.0389934049009945E-2</v>
      </c>
      <c r="AN2671" s="1">
        <f t="shared" si="294"/>
        <v>0.20399776490065913</v>
      </c>
    </row>
    <row r="2672" spans="31:40" ht="15" customHeight="1" x14ac:dyDescent="0.15">
      <c r="AE2672" s="1">
        <f>IF(COUNTIF(AE$2:AE2671,AE2671)=AE2671,AE2671-1,AE2671)</f>
        <v>69</v>
      </c>
      <c r="AF2672" s="6">
        <f t="shared" si="291"/>
        <v>0.31000000000000011</v>
      </c>
      <c r="AG2672" s="7">
        <f t="shared" si="292"/>
        <v>0.35000000000000014</v>
      </c>
      <c r="AH2672" s="8">
        <f t="shared" si="288"/>
        <v>0.3399999999999998</v>
      </c>
      <c r="AJ2672" s="4">
        <f t="shared" si="289"/>
        <v>0.20299999999999999</v>
      </c>
      <c r="AK2672" s="4">
        <f t="shared" si="290"/>
        <v>8.2891495341802096E-2</v>
      </c>
      <c r="AM2672" s="1">
        <f t="shared" si="293"/>
        <v>8.0420053919391735E-2</v>
      </c>
      <c r="AN2672" s="1">
        <f t="shared" si="294"/>
        <v>0.20405546357615578</v>
      </c>
    </row>
    <row r="2673" spans="31:40" ht="15" customHeight="1" x14ac:dyDescent="0.15">
      <c r="AE2673" s="1">
        <f>IF(COUNTIF(AE$2:AE2672,AE2672)=AE2672,AE2672-1,AE2672)</f>
        <v>69</v>
      </c>
      <c r="AF2673" s="6">
        <f t="shared" si="291"/>
        <v>0.31000000000000011</v>
      </c>
      <c r="AG2673" s="7">
        <f t="shared" si="292"/>
        <v>0.36000000000000015</v>
      </c>
      <c r="AH2673" s="8">
        <f t="shared" si="288"/>
        <v>0.32999999999999979</v>
      </c>
      <c r="AJ2673" s="4">
        <f t="shared" si="289"/>
        <v>0.20199999999999999</v>
      </c>
      <c r="AK2673" s="4">
        <f t="shared" si="290"/>
        <v>8.2679683115019248E-2</v>
      </c>
      <c r="AM2673" s="1">
        <f t="shared" si="293"/>
        <v>8.0450173789773524E-2</v>
      </c>
      <c r="AN2673" s="1">
        <f t="shared" si="294"/>
        <v>0.20411316225165244</v>
      </c>
    </row>
    <row r="2674" spans="31:40" ht="15" customHeight="1" x14ac:dyDescent="0.15">
      <c r="AE2674" s="1">
        <f>IF(COUNTIF(AE$2:AE2673,AE2673)=AE2673,AE2673-1,AE2673)</f>
        <v>69</v>
      </c>
      <c r="AF2674" s="6">
        <f t="shared" si="291"/>
        <v>0.31000000000000011</v>
      </c>
      <c r="AG2674" s="7">
        <f t="shared" si="292"/>
        <v>0.37000000000000016</v>
      </c>
      <c r="AH2674" s="8">
        <f t="shared" si="288"/>
        <v>0.31999999999999978</v>
      </c>
      <c r="AJ2674" s="4">
        <f t="shared" si="289"/>
        <v>0.20099999999999998</v>
      </c>
      <c r="AK2674" s="4">
        <f t="shared" si="290"/>
        <v>8.2503333265995987E-2</v>
      </c>
      <c r="AM2674" s="1">
        <f t="shared" si="293"/>
        <v>8.0480293660155314E-2</v>
      </c>
      <c r="AN2674" s="1">
        <f t="shared" si="294"/>
        <v>0.20417086092714914</v>
      </c>
    </row>
    <row r="2675" spans="31:40" ht="15" customHeight="1" x14ac:dyDescent="0.15">
      <c r="AE2675" s="1">
        <f>IF(COUNTIF(AE$2:AE2674,AE2674)=AE2674,AE2674-1,AE2674)</f>
        <v>69</v>
      </c>
      <c r="AF2675" s="6">
        <f t="shared" si="291"/>
        <v>0.31000000000000011</v>
      </c>
      <c r="AG2675" s="7">
        <f t="shared" si="292"/>
        <v>0.38000000000000017</v>
      </c>
      <c r="AH2675" s="8">
        <f t="shared" si="288"/>
        <v>0.30999999999999978</v>
      </c>
      <c r="AJ2675" s="4">
        <f t="shared" si="289"/>
        <v>0.19999999999999998</v>
      </c>
      <c r="AK2675" s="4">
        <f t="shared" si="290"/>
        <v>8.2362673584579563E-2</v>
      </c>
      <c r="AM2675" s="1">
        <f t="shared" si="293"/>
        <v>8.0510413530537103E-2</v>
      </c>
      <c r="AN2675" s="1">
        <f t="shared" si="294"/>
        <v>0.2042285596026458</v>
      </c>
    </row>
    <row r="2676" spans="31:40" ht="15" customHeight="1" x14ac:dyDescent="0.15">
      <c r="AE2676" s="1">
        <f>IF(COUNTIF(AE$2:AE2675,AE2675)=AE2675,AE2675-1,AE2675)</f>
        <v>69</v>
      </c>
      <c r="AF2676" s="6">
        <f t="shared" si="291"/>
        <v>0.31000000000000011</v>
      </c>
      <c r="AG2676" s="7">
        <f t="shared" si="292"/>
        <v>0.39000000000000018</v>
      </c>
      <c r="AH2676" s="8">
        <f t="shared" si="288"/>
        <v>0.29999999999999977</v>
      </c>
      <c r="AJ2676" s="4">
        <f t="shared" si="289"/>
        <v>0.19899999999999998</v>
      </c>
      <c r="AK2676" s="4">
        <f t="shared" si="290"/>
        <v>8.2257887159834106E-2</v>
      </c>
      <c r="AM2676" s="1">
        <f t="shared" si="293"/>
        <v>8.0540533400918893E-2</v>
      </c>
      <c r="AN2676" s="1">
        <f t="shared" si="294"/>
        <v>0.20428625827814251</v>
      </c>
    </row>
    <row r="2677" spans="31:40" ht="15" customHeight="1" x14ac:dyDescent="0.15">
      <c r="AE2677" s="1">
        <f>IF(COUNTIF(AE$2:AE2676,AE2676)=AE2676,AE2676-1,AE2676)</f>
        <v>69</v>
      </c>
      <c r="AF2677" s="6">
        <f t="shared" si="291"/>
        <v>0.31000000000000011</v>
      </c>
      <c r="AG2677" s="7">
        <f t="shared" si="292"/>
        <v>0.40000000000000019</v>
      </c>
      <c r="AH2677" s="8">
        <f t="shared" si="288"/>
        <v>0.28999999999999976</v>
      </c>
      <c r="AJ2677" s="4">
        <f t="shared" si="289"/>
        <v>0.19799999999999998</v>
      </c>
      <c r="AK2677" s="4">
        <f t="shared" si="290"/>
        <v>8.2189111200937068E-2</v>
      </c>
      <c r="AM2677" s="1">
        <f t="shared" si="293"/>
        <v>8.0570653271300682E-2</v>
      </c>
      <c r="AN2677" s="1">
        <f t="shared" si="294"/>
        <v>0.20434395695363916</v>
      </c>
    </row>
    <row r="2678" spans="31:40" ht="15" customHeight="1" x14ac:dyDescent="0.15">
      <c r="AE2678" s="1">
        <f>IF(COUNTIF(AE$2:AE2677,AE2677)=AE2677,AE2677-1,AE2677)</f>
        <v>69</v>
      </c>
      <c r="AF2678" s="6">
        <f t="shared" si="291"/>
        <v>0.31000000000000011</v>
      </c>
      <c r="AG2678" s="7">
        <f t="shared" si="292"/>
        <v>0.4100000000000002</v>
      </c>
      <c r="AH2678" s="8">
        <f t="shared" si="288"/>
        <v>0.27999999999999975</v>
      </c>
      <c r="AJ2678" s="4">
        <f t="shared" si="289"/>
        <v>0.19699999999999998</v>
      </c>
      <c r="AK2678" s="4">
        <f t="shared" si="290"/>
        <v>8.2156436144711145E-2</v>
      </c>
      <c r="AM2678" s="1">
        <f t="shared" si="293"/>
        <v>8.0600773141682472E-2</v>
      </c>
      <c r="AN2678" s="1">
        <f t="shared" si="294"/>
        <v>0.20440165562913587</v>
      </c>
    </row>
    <row r="2679" spans="31:40" ht="15" customHeight="1" x14ac:dyDescent="0.15">
      <c r="AE2679" s="1">
        <f>IF(COUNTIF(AE$2:AE2678,AE2678)=AE2678,AE2678-1,AE2678)</f>
        <v>69</v>
      </c>
      <c r="AF2679" s="6">
        <f t="shared" si="291"/>
        <v>0.31000000000000011</v>
      </c>
      <c r="AG2679" s="7">
        <f t="shared" si="292"/>
        <v>0.42000000000000021</v>
      </c>
      <c r="AH2679" s="8">
        <f t="shared" si="288"/>
        <v>0.26999999999999974</v>
      </c>
      <c r="AJ2679" s="4">
        <f t="shared" si="289"/>
        <v>0.19599999999999998</v>
      </c>
      <c r="AK2679" s="4">
        <f t="shared" si="290"/>
        <v>8.2159905063236296E-2</v>
      </c>
      <c r="AM2679" s="1">
        <f t="shared" si="293"/>
        <v>8.0630893012064261E-2</v>
      </c>
      <c r="AN2679" s="1">
        <f t="shared" si="294"/>
        <v>0.20445935430463252</v>
      </c>
    </row>
    <row r="2680" spans="31:40" ht="15" customHeight="1" x14ac:dyDescent="0.15">
      <c r="AE2680" s="1">
        <f>IF(COUNTIF(AE$2:AE2679,AE2679)=AE2679,AE2679-1,AE2679)</f>
        <v>69</v>
      </c>
      <c r="AF2680" s="6">
        <f t="shared" si="291"/>
        <v>0.31000000000000011</v>
      </c>
      <c r="AG2680" s="7">
        <f t="shared" si="292"/>
        <v>0.43000000000000022</v>
      </c>
      <c r="AH2680" s="8">
        <f t="shared" si="288"/>
        <v>0.25999999999999973</v>
      </c>
      <c r="AJ2680" s="4">
        <f t="shared" si="289"/>
        <v>0.19499999999999998</v>
      </c>
      <c r="AK2680" s="4">
        <f t="shared" si="290"/>
        <v>8.2199513380554756E-2</v>
      </c>
      <c r="AM2680" s="1">
        <f t="shared" si="293"/>
        <v>8.0661012882446051E-2</v>
      </c>
      <c r="AN2680" s="1">
        <f t="shared" si="294"/>
        <v>0.20451705298012923</v>
      </c>
    </row>
    <row r="2681" spans="31:40" ht="15" customHeight="1" x14ac:dyDescent="0.15">
      <c r="AE2681" s="1">
        <f>IF(COUNTIF(AE$2:AE2680,AE2680)=AE2680,AE2680-1,AE2680)</f>
        <v>69</v>
      </c>
      <c r="AF2681" s="6">
        <f t="shared" si="291"/>
        <v>0.31000000000000011</v>
      </c>
      <c r="AG2681" s="7">
        <f t="shared" si="292"/>
        <v>0.44000000000000022</v>
      </c>
      <c r="AH2681" s="8">
        <f t="shared" si="288"/>
        <v>0.24999999999999972</v>
      </c>
      <c r="AJ2681" s="4">
        <f t="shared" si="289"/>
        <v>0.19399999999999998</v>
      </c>
      <c r="AK2681" s="4">
        <f t="shared" si="290"/>
        <v>8.2275208902803765E-2</v>
      </c>
      <c r="AM2681" s="1">
        <f t="shared" si="293"/>
        <v>8.069113275282784E-2</v>
      </c>
      <c r="AN2681" s="1">
        <f t="shared" si="294"/>
        <v>0.20457475165562589</v>
      </c>
    </row>
    <row r="2682" spans="31:40" ht="15" customHeight="1" x14ac:dyDescent="0.15">
      <c r="AE2682" s="1">
        <f>IF(COUNTIF(AE$2:AE2681,AE2681)=AE2681,AE2681-1,AE2681)</f>
        <v>69</v>
      </c>
      <c r="AF2682" s="6">
        <f t="shared" si="291"/>
        <v>0.31000000000000011</v>
      </c>
      <c r="AG2682" s="7">
        <f t="shared" si="292"/>
        <v>0.45000000000000023</v>
      </c>
      <c r="AH2682" s="8">
        <f t="shared" si="288"/>
        <v>0.23999999999999971</v>
      </c>
      <c r="AJ2682" s="4">
        <f t="shared" si="289"/>
        <v>0.19299999999999998</v>
      </c>
      <c r="AK2682" s="4">
        <f t="shared" si="290"/>
        <v>8.2386892161314104E-2</v>
      </c>
      <c r="AM2682" s="1">
        <f t="shared" si="293"/>
        <v>8.072125262320963E-2</v>
      </c>
      <c r="AN2682" s="1">
        <f t="shared" si="294"/>
        <v>0.20463245033112254</v>
      </c>
    </row>
    <row r="2683" spans="31:40" ht="15" customHeight="1" x14ac:dyDescent="0.15">
      <c r="AE2683" s="1">
        <f>IF(COUNTIF(AE$2:AE2682,AE2682)=AE2682,AE2682-1,AE2682)</f>
        <v>69</v>
      </c>
      <c r="AF2683" s="6">
        <f t="shared" si="291"/>
        <v>0.31000000000000011</v>
      </c>
      <c r="AG2683" s="7">
        <f t="shared" si="292"/>
        <v>0.46000000000000024</v>
      </c>
      <c r="AH2683" s="8">
        <f t="shared" si="288"/>
        <v>0.2299999999999997</v>
      </c>
      <c r="AJ2683" s="4">
        <f t="shared" si="289"/>
        <v>0.19199999999999998</v>
      </c>
      <c r="AK2683" s="4">
        <f t="shared" si="290"/>
        <v>8.2534417063428761E-2</v>
      </c>
      <c r="AM2683" s="1">
        <f t="shared" si="293"/>
        <v>8.075137249359142E-2</v>
      </c>
      <c r="AN2683" s="1">
        <f t="shared" si="294"/>
        <v>0.20469014900661925</v>
      </c>
    </row>
    <row r="2684" spans="31:40" ht="15" customHeight="1" x14ac:dyDescent="0.15">
      <c r="AE2684" s="1">
        <f>IF(COUNTIF(AE$2:AE2683,AE2683)=AE2683,AE2683-1,AE2683)</f>
        <v>69</v>
      </c>
      <c r="AF2684" s="6">
        <f t="shared" si="291"/>
        <v>0.31000000000000011</v>
      </c>
      <c r="AG2684" s="7">
        <f t="shared" si="292"/>
        <v>0.47000000000000025</v>
      </c>
      <c r="AH2684" s="8">
        <f t="shared" si="288"/>
        <v>0.2199999999999997</v>
      </c>
      <c r="AJ2684" s="4">
        <f t="shared" si="289"/>
        <v>0.19099999999999995</v>
      </c>
      <c r="AK2684" s="4">
        <f t="shared" si="290"/>
        <v>8.2717591841155541E-2</v>
      </c>
      <c r="AM2684" s="1">
        <f t="shared" si="293"/>
        <v>8.0781492363973209E-2</v>
      </c>
      <c r="AN2684" s="1">
        <f t="shared" si="294"/>
        <v>0.2047478476821159</v>
      </c>
    </row>
    <row r="2685" spans="31:40" ht="15" customHeight="1" x14ac:dyDescent="0.15">
      <c r="AE2685" s="1">
        <f>IF(COUNTIF(AE$2:AE2684,AE2684)=AE2684,AE2684-1,AE2684)</f>
        <v>69</v>
      </c>
      <c r="AF2685" s="6">
        <f t="shared" si="291"/>
        <v>0.31000000000000011</v>
      </c>
      <c r="AG2685" s="7">
        <f t="shared" si="292"/>
        <v>0.48000000000000026</v>
      </c>
      <c r="AH2685" s="8">
        <f t="shared" si="288"/>
        <v>0.20999999999999969</v>
      </c>
      <c r="AJ2685" s="4">
        <f t="shared" si="289"/>
        <v>0.18999999999999995</v>
      </c>
      <c r="AK2685" s="4">
        <f t="shared" si="290"/>
        <v>8.2936180283396221E-2</v>
      </c>
      <c r="AM2685" s="1">
        <f t="shared" si="293"/>
        <v>8.0811612234354999E-2</v>
      </c>
      <c r="AN2685" s="1">
        <f t="shared" si="294"/>
        <v>0.20480554635761261</v>
      </c>
    </row>
    <row r="2686" spans="31:40" ht="15" customHeight="1" x14ac:dyDescent="0.15">
      <c r="AE2686" s="1">
        <f>IF(COUNTIF(AE$2:AE2685,AE2685)=AE2685,AE2685-1,AE2685)</f>
        <v>69</v>
      </c>
      <c r="AF2686" s="6">
        <f t="shared" si="291"/>
        <v>0.31000000000000011</v>
      </c>
      <c r="AG2686" s="7">
        <f t="shared" si="292"/>
        <v>0.49000000000000027</v>
      </c>
      <c r="AH2686" s="8">
        <f t="shared" ref="AH2686:AH2749" si="295">1-AF2686-AG2686</f>
        <v>0.19999999999999968</v>
      </c>
      <c r="AJ2686" s="4">
        <f t="shared" ref="AJ2686:AJ2749" si="296">AF2686*$C$4+AG2686*$C$5+AH2686*$C$6</f>
        <v>0.18899999999999995</v>
      </c>
      <c r="AK2686" s="4">
        <f t="shared" si="290"/>
        <v>8.3189903233505461E-2</v>
      </c>
      <c r="AM2686" s="1">
        <f t="shared" si="293"/>
        <v>8.0841732104736788E-2</v>
      </c>
      <c r="AN2686" s="1">
        <f t="shared" si="294"/>
        <v>0.20486324503310926</v>
      </c>
    </row>
    <row r="2687" spans="31:40" ht="15" customHeight="1" x14ac:dyDescent="0.15">
      <c r="AE2687" s="1">
        <f>IF(COUNTIF(AE$2:AE2686,AE2686)=AE2686,AE2686-1,AE2686)</f>
        <v>69</v>
      </c>
      <c r="AF2687" s="6">
        <f t="shared" si="291"/>
        <v>0.31000000000000011</v>
      </c>
      <c r="AG2687" s="7">
        <f t="shared" si="292"/>
        <v>0.50000000000000022</v>
      </c>
      <c r="AH2687" s="8">
        <f t="shared" si="295"/>
        <v>0.18999999999999972</v>
      </c>
      <c r="AJ2687" s="4">
        <f t="shared" si="296"/>
        <v>0.18799999999999997</v>
      </c>
      <c r="AK2687" s="4">
        <f t="shared" si="290"/>
        <v>8.3478440330423051E-2</v>
      </c>
      <c r="AM2687" s="1">
        <f t="shared" si="293"/>
        <v>8.0871851975118578E-2</v>
      </c>
      <c r="AN2687" s="1">
        <f t="shared" si="294"/>
        <v>0.20492094370860597</v>
      </c>
    </row>
    <row r="2688" spans="31:40" ht="15" customHeight="1" x14ac:dyDescent="0.15">
      <c r="AE2688" s="1">
        <f>IF(COUNTIF(AE$2:AE2687,AE2687)=AE2687,AE2687-1,AE2687)</f>
        <v>69</v>
      </c>
      <c r="AF2688" s="6">
        <f t="shared" si="291"/>
        <v>0.31000000000000011</v>
      </c>
      <c r="AG2688" s="7">
        <f t="shared" si="292"/>
        <v>0.51000000000000023</v>
      </c>
      <c r="AH2688" s="8">
        <f t="shared" si="295"/>
        <v>0.17999999999999972</v>
      </c>
      <c r="AJ2688" s="4">
        <f t="shared" si="296"/>
        <v>0.18699999999999997</v>
      </c>
      <c r="AK2688" s="4">
        <f t="shared" si="290"/>
        <v>8.3801431968672235E-2</v>
      </c>
      <c r="AM2688" s="1">
        <f t="shared" si="293"/>
        <v>8.0901971845500367E-2</v>
      </c>
      <c r="AN2688" s="1">
        <f t="shared" si="294"/>
        <v>0.20497864238410263</v>
      </c>
    </row>
    <row r="2689" spans="31:40" ht="15" customHeight="1" x14ac:dyDescent="0.15">
      <c r="AE2689" s="1">
        <f>IF(COUNTIF(AE$2:AE2688,AE2688)=AE2688,AE2688-1,AE2688)</f>
        <v>69</v>
      </c>
      <c r="AF2689" s="6">
        <f t="shared" si="291"/>
        <v>0.31000000000000011</v>
      </c>
      <c r="AG2689" s="7">
        <f t="shared" si="292"/>
        <v>0.52000000000000024</v>
      </c>
      <c r="AH2689" s="8">
        <f t="shared" si="295"/>
        <v>0.16999999999999971</v>
      </c>
      <c r="AJ2689" s="4">
        <f t="shared" si="296"/>
        <v>0.18599999999999997</v>
      </c>
      <c r="AK2689" s="4">
        <f t="shared" si="290"/>
        <v>8.4158481450178277E-2</v>
      </c>
      <c r="AM2689" s="1">
        <f t="shared" si="293"/>
        <v>8.0932091715882157E-2</v>
      </c>
      <c r="AN2689" s="1">
        <f t="shared" si="294"/>
        <v>0.20503634105959928</v>
      </c>
    </row>
    <row r="2690" spans="31:40" ht="15" customHeight="1" x14ac:dyDescent="0.15">
      <c r="AE2690" s="1">
        <f>IF(COUNTIF(AE$2:AE2689,AE2689)=AE2689,AE2689-1,AE2689)</f>
        <v>69</v>
      </c>
      <c r="AF2690" s="6">
        <f t="shared" si="291"/>
        <v>0.31000000000000011</v>
      </c>
      <c r="AG2690" s="7">
        <f t="shared" si="292"/>
        <v>0.53000000000000025</v>
      </c>
      <c r="AH2690" s="8">
        <f t="shared" si="295"/>
        <v>0.1599999999999997</v>
      </c>
      <c r="AJ2690" s="4">
        <f t="shared" si="296"/>
        <v>0.18499999999999997</v>
      </c>
      <c r="AK2690" s="4">
        <f t="shared" ref="AK2690:AK2753" si="297">SQRT(AF2690^2*E$4+AG2690^2*F$5+AH2690^2*G$6+2*AF2690*AG2690*E$5+2*AF2690*AH2690*E$6+2*AG2690*AH2690*F$6)</f>
        <v>8.4549157299171243E-2</v>
      </c>
      <c r="AM2690" s="1">
        <f t="shared" si="293"/>
        <v>8.0962211586263946E-2</v>
      </c>
      <c r="AN2690" s="1">
        <f t="shared" si="294"/>
        <v>0.20509403973509599</v>
      </c>
    </row>
    <row r="2691" spans="31:40" ht="15" customHeight="1" x14ac:dyDescent="0.15">
      <c r="AE2691" s="1">
        <f>IF(COUNTIF(AE$2:AE2690,AE2690)=AE2690,AE2690-1,AE2690)</f>
        <v>69</v>
      </c>
      <c r="AF2691" s="6">
        <f t="shared" ref="AF2691:AF2754" si="298">IF(AE2691=AE2690,AF2690,AF2690+0.01*(1-3*M$39))</f>
        <v>0.31000000000000011</v>
      </c>
      <c r="AG2691" s="7">
        <f t="shared" ref="AG2691:AG2754" si="299">IF(AE2691=AE2690,AG2690+0.01*(1-3*M$39),M$39)</f>
        <v>0.54000000000000026</v>
      </c>
      <c r="AH2691" s="8">
        <f t="shared" si="295"/>
        <v>0.14999999999999969</v>
      </c>
      <c r="AJ2691" s="4">
        <f t="shared" si="296"/>
        <v>0.18399999999999997</v>
      </c>
      <c r="AK2691" s="4">
        <f t="shared" si="297"/>
        <v>8.4972995710402038E-2</v>
      </c>
      <c r="AM2691" s="1">
        <f t="shared" si="293"/>
        <v>8.0992331456645736E-2</v>
      </c>
      <c r="AN2691" s="1">
        <f t="shared" si="294"/>
        <v>0.20515173841059264</v>
      </c>
    </row>
    <row r="2692" spans="31:40" ht="15" customHeight="1" x14ac:dyDescent="0.15">
      <c r="AE2692" s="1">
        <f>IF(COUNTIF(AE$2:AE2691,AE2691)=AE2691,AE2691-1,AE2691)</f>
        <v>69</v>
      </c>
      <c r="AF2692" s="6">
        <f t="shared" si="298"/>
        <v>0.31000000000000011</v>
      </c>
      <c r="AG2692" s="7">
        <f t="shared" si="299"/>
        <v>0.55000000000000027</v>
      </c>
      <c r="AH2692" s="8">
        <f t="shared" si="295"/>
        <v>0.13999999999999968</v>
      </c>
      <c r="AJ2692" s="4">
        <f t="shared" si="296"/>
        <v>0.18299999999999997</v>
      </c>
      <c r="AK2692" s="4">
        <f t="shared" si="297"/>
        <v>8.5429503100509743E-2</v>
      </c>
      <c r="AM2692" s="1">
        <f t="shared" ref="AM2692:AM2755" si="300">AM2691+0.0003*Z$34</f>
        <v>8.1022451327027525E-2</v>
      </c>
      <c r="AN2692" s="1">
        <f t="shared" ref="AN2692:AN2755" si="301">F$37*AM2692+C$7</f>
        <v>0.20520943708608935</v>
      </c>
    </row>
    <row r="2693" spans="31:40" ht="15" customHeight="1" x14ac:dyDescent="0.15">
      <c r="AE2693" s="1">
        <f>IF(COUNTIF(AE$2:AE2692,AE2692)=AE2692,AE2692-1,AE2692)</f>
        <v>69</v>
      </c>
      <c r="AF2693" s="6">
        <f t="shared" si="298"/>
        <v>0.31000000000000011</v>
      </c>
      <c r="AG2693" s="7">
        <f t="shared" si="299"/>
        <v>0.56000000000000028</v>
      </c>
      <c r="AH2693" s="8">
        <f t="shared" si="295"/>
        <v>0.12999999999999967</v>
      </c>
      <c r="AJ2693" s="4">
        <f t="shared" si="296"/>
        <v>0.18199999999999997</v>
      </c>
      <c r="AK2693" s="4">
        <f t="shared" si="297"/>
        <v>8.591815873259856E-2</v>
      </c>
      <c r="AM2693" s="1">
        <f t="shared" si="300"/>
        <v>8.1052571197409315E-2</v>
      </c>
      <c r="AN2693" s="1">
        <f t="shared" si="301"/>
        <v>0.20526713576158601</v>
      </c>
    </row>
    <row r="2694" spans="31:40" ht="15" customHeight="1" x14ac:dyDescent="0.15">
      <c r="AE2694" s="1">
        <f>IF(COUNTIF(AE$2:AE2693,AE2693)=AE2693,AE2693-1,AE2693)</f>
        <v>69</v>
      </c>
      <c r="AF2694" s="6">
        <f t="shared" si="298"/>
        <v>0.31000000000000011</v>
      </c>
      <c r="AG2694" s="7">
        <f t="shared" si="299"/>
        <v>0.57000000000000028</v>
      </c>
      <c r="AH2694" s="8">
        <f t="shared" si="295"/>
        <v>0.11999999999999966</v>
      </c>
      <c r="AJ2694" s="4">
        <f t="shared" si="296"/>
        <v>0.18099999999999997</v>
      </c>
      <c r="AK2694" s="4">
        <f t="shared" si="297"/>
        <v>8.6438417384864255E-2</v>
      </c>
      <c r="AM2694" s="1">
        <f t="shared" si="300"/>
        <v>8.1082691067791104E-2</v>
      </c>
      <c r="AN2694" s="1">
        <f t="shared" si="301"/>
        <v>0.20532483443708271</v>
      </c>
    </row>
    <row r="2695" spans="31:40" ht="15" customHeight="1" x14ac:dyDescent="0.15">
      <c r="AE2695" s="1">
        <f>IF(COUNTIF(AE$2:AE2694,AE2694)=AE2694,AE2694-1,AE2694)</f>
        <v>69</v>
      </c>
      <c r="AF2695" s="6">
        <f t="shared" si="298"/>
        <v>0.31000000000000011</v>
      </c>
      <c r="AG2695" s="7">
        <f t="shared" si="299"/>
        <v>0.58000000000000029</v>
      </c>
      <c r="AH2695" s="8">
        <f t="shared" si="295"/>
        <v>0.10999999999999965</v>
      </c>
      <c r="AJ2695" s="4">
        <f t="shared" si="296"/>
        <v>0.17999999999999997</v>
      </c>
      <c r="AK2695" s="4">
        <f t="shared" si="297"/>
        <v>8.6989712035389591E-2</v>
      </c>
      <c r="AM2695" s="1">
        <f t="shared" si="300"/>
        <v>8.1112810938172894E-2</v>
      </c>
      <c r="AN2695" s="1">
        <f t="shared" si="301"/>
        <v>0.20538253311257937</v>
      </c>
    </row>
    <row r="2696" spans="31:40" ht="15" customHeight="1" x14ac:dyDescent="0.15">
      <c r="AE2696" s="1">
        <f>IF(COUNTIF(AE$2:AE2695,AE2695)=AE2695,AE2695-1,AE2695)</f>
        <v>69</v>
      </c>
      <c r="AF2696" s="6">
        <f t="shared" si="298"/>
        <v>0.31000000000000011</v>
      </c>
      <c r="AG2696" s="7">
        <f t="shared" si="299"/>
        <v>0.5900000000000003</v>
      </c>
      <c r="AH2696" s="8">
        <f t="shared" si="295"/>
        <v>9.9999999999999645E-2</v>
      </c>
      <c r="AJ2696" s="4">
        <f t="shared" si="296"/>
        <v>0.17899999999999996</v>
      </c>
      <c r="AK2696" s="4">
        <f t="shared" si="297"/>
        <v>8.7571456536933337E-2</v>
      </c>
      <c r="AM2696" s="1">
        <f t="shared" si="300"/>
        <v>8.1142930808554684E-2</v>
      </c>
      <c r="AN2696" s="1">
        <f t="shared" si="301"/>
        <v>0.20544023178807608</v>
      </c>
    </row>
    <row r="2697" spans="31:40" ht="15" customHeight="1" x14ac:dyDescent="0.15">
      <c r="AE2697" s="1">
        <f>IF(COUNTIF(AE$2:AE2696,AE2696)=AE2696,AE2696-1,AE2696)</f>
        <v>69</v>
      </c>
      <c r="AF2697" s="6">
        <f t="shared" si="298"/>
        <v>0.31000000000000011</v>
      </c>
      <c r="AG2697" s="7">
        <f t="shared" si="299"/>
        <v>0.60000000000000031</v>
      </c>
      <c r="AH2697" s="8">
        <f t="shared" si="295"/>
        <v>8.9999999999999636E-2</v>
      </c>
      <c r="AJ2697" s="4">
        <f t="shared" si="296"/>
        <v>0.17799999999999996</v>
      </c>
      <c r="AK2697" s="4">
        <f t="shared" si="297"/>
        <v>8.8183048257587493E-2</v>
      </c>
      <c r="AM2697" s="1">
        <f t="shared" si="300"/>
        <v>8.1173050678936473E-2</v>
      </c>
      <c r="AN2697" s="1">
        <f t="shared" si="301"/>
        <v>0.20549793046357273</v>
      </c>
    </row>
    <row r="2698" spans="31:40" ht="15" customHeight="1" x14ac:dyDescent="0.15">
      <c r="AE2698" s="1">
        <f>IF(COUNTIF(AE$2:AE2697,AE2697)=AE2697,AE2697-1,AE2697)</f>
        <v>69</v>
      </c>
      <c r="AF2698" s="6">
        <f t="shared" si="298"/>
        <v>0.31000000000000011</v>
      </c>
      <c r="AG2698" s="7">
        <f t="shared" si="299"/>
        <v>0.61000000000000032</v>
      </c>
      <c r="AH2698" s="8">
        <f t="shared" si="295"/>
        <v>7.9999999999999627E-2</v>
      </c>
      <c r="AJ2698" s="4">
        <f t="shared" si="296"/>
        <v>0.17699999999999996</v>
      </c>
      <c r="AK2698" s="4">
        <f t="shared" si="297"/>
        <v>8.8823870665491744E-2</v>
      </c>
      <c r="AM2698" s="1">
        <f t="shared" si="300"/>
        <v>8.1203170549318263E-2</v>
      </c>
      <c r="AN2698" s="1">
        <f t="shared" si="301"/>
        <v>0.20555562913906938</v>
      </c>
    </row>
    <row r="2699" spans="31:40" ht="15" customHeight="1" x14ac:dyDescent="0.15">
      <c r="AE2699" s="1">
        <f>IF(COUNTIF(AE$2:AE2698,AE2698)=AE2698,AE2698-1,AE2698)</f>
        <v>69</v>
      </c>
      <c r="AF2699" s="6">
        <f t="shared" si="298"/>
        <v>0.31000000000000011</v>
      </c>
      <c r="AG2699" s="7">
        <f t="shared" si="299"/>
        <v>0.62000000000000033</v>
      </c>
      <c r="AH2699" s="8">
        <f t="shared" si="295"/>
        <v>6.9999999999999618E-2</v>
      </c>
      <c r="AJ2699" s="4">
        <f t="shared" si="296"/>
        <v>0.17599999999999996</v>
      </c>
      <c r="AK2699" s="4">
        <f t="shared" si="297"/>
        <v>8.9493295838291728E-2</v>
      </c>
      <c r="AM2699" s="1">
        <f t="shared" si="300"/>
        <v>8.1233290419700052E-2</v>
      </c>
      <c r="AN2699" s="1">
        <f t="shared" si="301"/>
        <v>0.20561332781456609</v>
      </c>
    </row>
    <row r="2700" spans="31:40" ht="15" customHeight="1" x14ac:dyDescent="0.15">
      <c r="AE2700" s="1">
        <f>IF(COUNTIF(AE$2:AE2699,AE2699)=AE2699,AE2699-1,AE2699)</f>
        <v>69</v>
      </c>
      <c r="AF2700" s="6">
        <f t="shared" si="298"/>
        <v>0.31000000000000011</v>
      </c>
      <c r="AG2700" s="7">
        <f t="shared" si="299"/>
        <v>0.63000000000000034</v>
      </c>
      <c r="AH2700" s="8">
        <f t="shared" si="295"/>
        <v>5.9999999999999609E-2</v>
      </c>
      <c r="AJ2700" s="4">
        <f t="shared" si="296"/>
        <v>0.17499999999999996</v>
      </c>
      <c r="AK2700" s="4">
        <f t="shared" si="297"/>
        <v>9.0190686880630894E-2</v>
      </c>
      <c r="AM2700" s="1">
        <f t="shared" si="300"/>
        <v>8.1263410290081842E-2</v>
      </c>
      <c r="AN2700" s="1">
        <f t="shared" si="301"/>
        <v>0.20567102649006275</v>
      </c>
    </row>
    <row r="2701" spans="31:40" ht="15" customHeight="1" x14ac:dyDescent="0.15">
      <c r="AE2701" s="1">
        <f>IF(COUNTIF(AE$2:AE2700,AE2700)=AE2700,AE2700-1,AE2700)</f>
        <v>69</v>
      </c>
      <c r="AF2701" s="6">
        <f t="shared" si="298"/>
        <v>0.31000000000000011</v>
      </c>
      <c r="AG2701" s="7">
        <f t="shared" si="299"/>
        <v>0.64000000000000035</v>
      </c>
      <c r="AH2701" s="8">
        <f t="shared" si="295"/>
        <v>4.99999999999996E-2</v>
      </c>
      <c r="AJ2701" s="4">
        <f t="shared" si="296"/>
        <v>0.17399999999999996</v>
      </c>
      <c r="AK2701" s="4">
        <f t="shared" si="297"/>
        <v>9.0915400235603683E-2</v>
      </c>
      <c r="AM2701" s="1">
        <f t="shared" si="300"/>
        <v>8.1293530160463631E-2</v>
      </c>
      <c r="AN2701" s="1">
        <f t="shared" si="301"/>
        <v>0.20572872516555946</v>
      </c>
    </row>
    <row r="2702" spans="31:40" ht="15" customHeight="1" x14ac:dyDescent="0.15">
      <c r="AE2702" s="1">
        <f>IF(COUNTIF(AE$2:AE2701,AE2701)=AE2701,AE2701-1,AE2701)</f>
        <v>69</v>
      </c>
      <c r="AF2702" s="6">
        <f t="shared" si="298"/>
        <v>0.31000000000000011</v>
      </c>
      <c r="AG2702" s="7">
        <f t="shared" si="299"/>
        <v>0.65000000000000036</v>
      </c>
      <c r="AH2702" s="8">
        <f t="shared" si="295"/>
        <v>3.9999999999999591E-2</v>
      </c>
      <c r="AJ2702" s="4">
        <f t="shared" si="296"/>
        <v>0.17299999999999996</v>
      </c>
      <c r="AK2702" s="4">
        <f t="shared" si="297"/>
        <v>9.1666787878707773E-2</v>
      </c>
      <c r="AM2702" s="1">
        <f t="shared" si="300"/>
        <v>8.1323650030845421E-2</v>
      </c>
      <c r="AN2702" s="1">
        <f t="shared" si="301"/>
        <v>0.20578642384105611</v>
      </c>
    </row>
    <row r="2703" spans="31:40" ht="15" customHeight="1" x14ac:dyDescent="0.15">
      <c r="AE2703" s="1">
        <f>IF(COUNTIF(AE$2:AE2702,AE2702)=AE2702,AE2702-1,AE2702)</f>
        <v>69</v>
      </c>
      <c r="AF2703" s="6">
        <f t="shared" si="298"/>
        <v>0.31000000000000011</v>
      </c>
      <c r="AG2703" s="7">
        <f t="shared" si="299"/>
        <v>0.66000000000000036</v>
      </c>
      <c r="AH2703" s="8">
        <f t="shared" si="295"/>
        <v>2.9999999999999583E-2</v>
      </c>
      <c r="AJ2703" s="4">
        <f t="shared" si="296"/>
        <v>0.17199999999999996</v>
      </c>
      <c r="AK2703" s="4">
        <f t="shared" si="297"/>
        <v>9.2444199385358986E-2</v>
      </c>
      <c r="AM2703" s="1">
        <f t="shared" si="300"/>
        <v>8.135376990122721E-2</v>
      </c>
      <c r="AN2703" s="1">
        <f t="shared" si="301"/>
        <v>0.20584412251655282</v>
      </c>
    </row>
    <row r="2704" spans="31:40" ht="15" customHeight="1" x14ac:dyDescent="0.15">
      <c r="AE2704" s="1">
        <f>IF(COUNTIF(AE$2:AE2703,AE2703)=AE2703,AE2703-1,AE2703)</f>
        <v>69</v>
      </c>
      <c r="AF2704" s="6">
        <f t="shared" si="298"/>
        <v>0.31000000000000011</v>
      </c>
      <c r="AG2704" s="7">
        <f t="shared" si="299"/>
        <v>0.67000000000000037</v>
      </c>
      <c r="AH2704" s="8">
        <f t="shared" si="295"/>
        <v>1.9999999999999574E-2</v>
      </c>
      <c r="AJ2704" s="4">
        <f t="shared" si="296"/>
        <v>0.17099999999999996</v>
      </c>
      <c r="AK2704" s="4">
        <f t="shared" si="297"/>
        <v>9.3246983865431302E-2</v>
      </c>
      <c r="AM2704" s="1">
        <f t="shared" si="300"/>
        <v>8.1383889771609E-2</v>
      </c>
      <c r="AN2704" s="1">
        <f t="shared" si="301"/>
        <v>0.20590182119204947</v>
      </c>
    </row>
    <row r="2705" spans="31:40" ht="15" customHeight="1" x14ac:dyDescent="0.15">
      <c r="AE2705" s="1">
        <f>IF(COUNTIF(AE$2:AE2704,AE2704)=AE2704,AE2704-1,AE2704)</f>
        <v>69</v>
      </c>
      <c r="AF2705" s="6">
        <f t="shared" si="298"/>
        <v>0.31000000000000011</v>
      </c>
      <c r="AG2705" s="7">
        <f t="shared" si="299"/>
        <v>0.68000000000000038</v>
      </c>
      <c r="AH2705" s="8">
        <f t="shared" si="295"/>
        <v>9.9999999999995648E-3</v>
      </c>
      <c r="AJ2705" s="4">
        <f t="shared" si="296"/>
        <v>0.16999999999999996</v>
      </c>
      <c r="AK2705" s="4">
        <f t="shared" si="297"/>
        <v>9.4074491760519255E-2</v>
      </c>
      <c r="AM2705" s="1">
        <f t="shared" si="300"/>
        <v>8.1414009641990789E-2</v>
      </c>
      <c r="AN2705" s="1">
        <f t="shared" si="301"/>
        <v>0.20595951986754613</v>
      </c>
    </row>
    <row r="2706" spans="31:40" ht="15" customHeight="1" x14ac:dyDescent="0.15">
      <c r="AE2706" s="1">
        <f>IF(COUNTIF(AE$2:AE2705,AE2705)=AE2705,AE2705-1,AE2705)</f>
        <v>68</v>
      </c>
      <c r="AF2706" s="6">
        <f t="shared" si="298"/>
        <v>0.32000000000000012</v>
      </c>
      <c r="AG2706" s="7">
        <f t="shared" si="299"/>
        <v>0</v>
      </c>
      <c r="AH2706" s="8">
        <f t="shared" si="295"/>
        <v>0.67999999999999994</v>
      </c>
      <c r="AJ2706" s="4">
        <f t="shared" si="296"/>
        <v>0.23599999999999999</v>
      </c>
      <c r="AK2706" s="4">
        <f t="shared" si="297"/>
        <v>0.10761784238684587</v>
      </c>
      <c r="AM2706" s="1">
        <f t="shared" si="300"/>
        <v>8.1444129512372579E-2</v>
      </c>
      <c r="AN2706" s="1">
        <f t="shared" si="301"/>
        <v>0.20601721854304283</v>
      </c>
    </row>
    <row r="2707" spans="31:40" ht="15" customHeight="1" x14ac:dyDescent="0.15">
      <c r="AE2707" s="1">
        <f>IF(COUNTIF(AE$2:AE2706,AE2706)=AE2706,AE2706-1,AE2706)</f>
        <v>68</v>
      </c>
      <c r="AF2707" s="6">
        <f t="shared" si="298"/>
        <v>0.32000000000000012</v>
      </c>
      <c r="AG2707" s="7">
        <f t="shared" si="299"/>
        <v>0.01</v>
      </c>
      <c r="AH2707" s="8">
        <f t="shared" si="295"/>
        <v>0.66999999999999993</v>
      </c>
      <c r="AJ2707" s="4">
        <f t="shared" si="296"/>
        <v>0.23499999999999999</v>
      </c>
      <c r="AK2707" s="4">
        <f t="shared" si="297"/>
        <v>0.10650300465245099</v>
      </c>
      <c r="AM2707" s="1">
        <f t="shared" si="300"/>
        <v>8.1474249382754368E-2</v>
      </c>
      <c r="AN2707" s="1">
        <f t="shared" si="301"/>
        <v>0.20607491721853949</v>
      </c>
    </row>
    <row r="2708" spans="31:40" ht="15" customHeight="1" x14ac:dyDescent="0.15">
      <c r="AE2708" s="1">
        <f>IF(COUNTIF(AE$2:AE2707,AE2707)=AE2707,AE2707-1,AE2707)</f>
        <v>68</v>
      </c>
      <c r="AF2708" s="6">
        <f t="shared" si="298"/>
        <v>0.32000000000000012</v>
      </c>
      <c r="AG2708" s="7">
        <f t="shared" si="299"/>
        <v>0.02</v>
      </c>
      <c r="AH2708" s="8">
        <f t="shared" si="295"/>
        <v>0.65999999999999992</v>
      </c>
      <c r="AJ2708" s="4">
        <f t="shared" si="296"/>
        <v>0.23399999999999999</v>
      </c>
      <c r="AK2708" s="4">
        <f t="shared" si="297"/>
        <v>0.10540455398131524</v>
      </c>
      <c r="AM2708" s="1">
        <f t="shared" si="300"/>
        <v>8.1504369253136158E-2</v>
      </c>
      <c r="AN2708" s="1">
        <f t="shared" si="301"/>
        <v>0.2061326158940362</v>
      </c>
    </row>
    <row r="2709" spans="31:40" ht="15" customHeight="1" x14ac:dyDescent="0.15">
      <c r="AE2709" s="1">
        <f>IF(COUNTIF(AE$2:AE2708,AE2708)=AE2708,AE2708-1,AE2708)</f>
        <v>68</v>
      </c>
      <c r="AF2709" s="6">
        <f t="shared" si="298"/>
        <v>0.32000000000000012</v>
      </c>
      <c r="AG2709" s="7">
        <f t="shared" si="299"/>
        <v>0.03</v>
      </c>
      <c r="AH2709" s="8">
        <f t="shared" si="295"/>
        <v>0.64999999999999991</v>
      </c>
      <c r="AJ2709" s="4">
        <f t="shared" si="296"/>
        <v>0.23299999999999998</v>
      </c>
      <c r="AK2709" s="4">
        <f t="shared" si="297"/>
        <v>0.10432300800878011</v>
      </c>
      <c r="AM2709" s="1">
        <f t="shared" si="300"/>
        <v>8.1534489123517948E-2</v>
      </c>
      <c r="AN2709" s="1">
        <f t="shared" si="301"/>
        <v>0.20619031456953285</v>
      </c>
    </row>
    <row r="2710" spans="31:40" ht="15" customHeight="1" x14ac:dyDescent="0.15">
      <c r="AE2710" s="1">
        <f>IF(COUNTIF(AE$2:AE2709,AE2709)=AE2709,AE2709-1,AE2709)</f>
        <v>68</v>
      </c>
      <c r="AF2710" s="6">
        <f t="shared" si="298"/>
        <v>0.32000000000000012</v>
      </c>
      <c r="AG2710" s="7">
        <f t="shared" si="299"/>
        <v>0.04</v>
      </c>
      <c r="AH2710" s="8">
        <f t="shared" si="295"/>
        <v>0.6399999999999999</v>
      </c>
      <c r="AJ2710" s="4">
        <f t="shared" si="296"/>
        <v>0.23199999999999998</v>
      </c>
      <c r="AK2710" s="4">
        <f t="shared" si="297"/>
        <v>0.10325889792168033</v>
      </c>
      <c r="AM2710" s="1">
        <f t="shared" si="300"/>
        <v>8.1564608993899737E-2</v>
      </c>
      <c r="AN2710" s="1">
        <f t="shared" si="301"/>
        <v>0.20624801324502956</v>
      </c>
    </row>
    <row r="2711" spans="31:40" ht="15" customHeight="1" x14ac:dyDescent="0.15">
      <c r="AE2711" s="1">
        <f>IF(COUNTIF(AE$2:AE2710,AE2710)=AE2710,AE2710-1,AE2710)</f>
        <v>68</v>
      </c>
      <c r="AF2711" s="6">
        <f t="shared" si="298"/>
        <v>0.32000000000000012</v>
      </c>
      <c r="AG2711" s="7">
        <f t="shared" si="299"/>
        <v>0.05</v>
      </c>
      <c r="AH2711" s="8">
        <f t="shared" si="295"/>
        <v>0.62999999999999989</v>
      </c>
      <c r="AJ2711" s="4">
        <f t="shared" si="296"/>
        <v>0.23099999999999998</v>
      </c>
      <c r="AK2711" s="4">
        <f t="shared" si="297"/>
        <v>0.10221276828263676</v>
      </c>
      <c r="AM2711" s="1">
        <f t="shared" si="300"/>
        <v>8.1594728864281527E-2</v>
      </c>
      <c r="AN2711" s="1">
        <f t="shared" si="301"/>
        <v>0.20630571192052621</v>
      </c>
    </row>
    <row r="2712" spans="31:40" ht="15" customHeight="1" x14ac:dyDescent="0.15">
      <c r="AE2712" s="1">
        <f>IF(COUNTIF(AE$2:AE2711,AE2711)=AE2711,AE2711-1,AE2711)</f>
        <v>68</v>
      </c>
      <c r="AF2712" s="6">
        <f t="shared" si="298"/>
        <v>0.32000000000000012</v>
      </c>
      <c r="AG2712" s="7">
        <f t="shared" si="299"/>
        <v>6.0000000000000005E-2</v>
      </c>
      <c r="AH2712" s="8">
        <f t="shared" si="295"/>
        <v>0.61999999999999988</v>
      </c>
      <c r="AJ2712" s="4">
        <f t="shared" si="296"/>
        <v>0.22999999999999998</v>
      </c>
      <c r="AK2712" s="4">
        <f t="shared" si="297"/>
        <v>0.10118517678000072</v>
      </c>
      <c r="AM2712" s="1">
        <f t="shared" si="300"/>
        <v>8.1624848734663316E-2</v>
      </c>
      <c r="AN2712" s="1">
        <f t="shared" si="301"/>
        <v>0.20636341059602287</v>
      </c>
    </row>
    <row r="2713" spans="31:40" ht="15" customHeight="1" x14ac:dyDescent="0.15">
      <c r="AE2713" s="1">
        <f>IF(COUNTIF(AE$2:AE2712,AE2712)=AE2712,AE2712-1,AE2712)</f>
        <v>68</v>
      </c>
      <c r="AF2713" s="6">
        <f t="shared" si="298"/>
        <v>0.32000000000000012</v>
      </c>
      <c r="AG2713" s="7">
        <f t="shared" si="299"/>
        <v>7.0000000000000007E-2</v>
      </c>
      <c r="AH2713" s="8">
        <f t="shared" si="295"/>
        <v>0.60999999999999988</v>
      </c>
      <c r="AJ2713" s="4">
        <f t="shared" si="296"/>
        <v>0.22899999999999998</v>
      </c>
      <c r="AK2713" s="4">
        <f t="shared" si="297"/>
        <v>0.10017669389633498</v>
      </c>
      <c r="AM2713" s="1">
        <f t="shared" si="300"/>
        <v>8.1654968605045106E-2</v>
      </c>
      <c r="AN2713" s="1">
        <f t="shared" si="301"/>
        <v>0.20642110927151958</v>
      </c>
    </row>
    <row r="2714" spans="31:40" ht="15" customHeight="1" x14ac:dyDescent="0.15">
      <c r="AE2714" s="1">
        <f>IF(COUNTIF(AE$2:AE2713,AE2713)=AE2713,AE2713-1,AE2713)</f>
        <v>68</v>
      </c>
      <c r="AF2714" s="6">
        <f t="shared" si="298"/>
        <v>0.32000000000000012</v>
      </c>
      <c r="AG2714" s="7">
        <f t="shared" si="299"/>
        <v>0.08</v>
      </c>
      <c r="AH2714" s="8">
        <f t="shared" si="295"/>
        <v>0.6</v>
      </c>
      <c r="AJ2714" s="4">
        <f t="shared" si="296"/>
        <v>0.22800000000000001</v>
      </c>
      <c r="AK2714" s="4">
        <f t="shared" si="297"/>
        <v>9.9187902488156288E-2</v>
      </c>
      <c r="AM2714" s="1">
        <f t="shared" si="300"/>
        <v>8.1685088475426895E-2</v>
      </c>
      <c r="AN2714" s="1">
        <f t="shared" si="301"/>
        <v>0.20647880794701623</v>
      </c>
    </row>
    <row r="2715" spans="31:40" ht="15" customHeight="1" x14ac:dyDescent="0.15">
      <c r="AE2715" s="1">
        <f>IF(COUNTIF(AE$2:AE2714,AE2714)=AE2714,AE2714-1,AE2714)</f>
        <v>68</v>
      </c>
      <c r="AF2715" s="6">
        <f t="shared" si="298"/>
        <v>0.32000000000000012</v>
      </c>
      <c r="AG2715" s="7">
        <f t="shared" si="299"/>
        <v>0.09</v>
      </c>
      <c r="AH2715" s="8">
        <f t="shared" si="295"/>
        <v>0.59</v>
      </c>
      <c r="AJ2715" s="4">
        <f t="shared" si="296"/>
        <v>0.22700000000000001</v>
      </c>
      <c r="AK2715" s="4">
        <f t="shared" si="297"/>
        <v>9.8219397269582134E-2</v>
      </c>
      <c r="AM2715" s="1">
        <f t="shared" si="300"/>
        <v>8.1715208345808685E-2</v>
      </c>
      <c r="AN2715" s="1">
        <f t="shared" si="301"/>
        <v>0.20653650662251294</v>
      </c>
    </row>
    <row r="2716" spans="31:40" ht="15" customHeight="1" x14ac:dyDescent="0.15">
      <c r="AE2716" s="1">
        <f>IF(COUNTIF(AE$2:AE2715,AE2715)=AE2715,AE2715-1,AE2715)</f>
        <v>68</v>
      </c>
      <c r="AF2716" s="6">
        <f t="shared" si="298"/>
        <v>0.32000000000000012</v>
      </c>
      <c r="AG2716" s="7">
        <f t="shared" si="299"/>
        <v>9.9999999999999992E-2</v>
      </c>
      <c r="AH2716" s="8">
        <f t="shared" si="295"/>
        <v>0.57999999999999996</v>
      </c>
      <c r="AJ2716" s="4">
        <f t="shared" si="296"/>
        <v>0.22600000000000001</v>
      </c>
      <c r="AK2716" s="4">
        <f t="shared" si="297"/>
        <v>9.7271784192539623E-2</v>
      </c>
      <c r="AM2716" s="1">
        <f t="shared" si="300"/>
        <v>8.1745328216190474E-2</v>
      </c>
      <c r="AN2716" s="1">
        <f t="shared" si="301"/>
        <v>0.20659420529800959</v>
      </c>
    </row>
    <row r="2717" spans="31:40" ht="15" customHeight="1" x14ac:dyDescent="0.15">
      <c r="AE2717" s="1">
        <f>IF(COUNTIF(AE$2:AE2716,AE2716)=AE2716,AE2716-1,AE2716)</f>
        <v>68</v>
      </c>
      <c r="AF2717" s="6">
        <f t="shared" si="298"/>
        <v>0.32000000000000012</v>
      </c>
      <c r="AG2717" s="7">
        <f t="shared" si="299"/>
        <v>0.10999999999999999</v>
      </c>
      <c r="AH2717" s="8">
        <f t="shared" si="295"/>
        <v>0.56999999999999995</v>
      </c>
      <c r="AJ2717" s="4">
        <f t="shared" si="296"/>
        <v>0.22500000000000001</v>
      </c>
      <c r="AK2717" s="4">
        <f t="shared" si="297"/>
        <v>9.6345679716321478E-2</v>
      </c>
      <c r="AM2717" s="1">
        <f t="shared" si="300"/>
        <v>8.1775448086572264E-2</v>
      </c>
      <c r="AN2717" s="1">
        <f t="shared" si="301"/>
        <v>0.2066519039735063</v>
      </c>
    </row>
    <row r="2718" spans="31:40" ht="15" customHeight="1" x14ac:dyDescent="0.15">
      <c r="AE2718" s="1">
        <f>IF(COUNTIF(AE$2:AE2717,AE2717)=AE2717,AE2717-1,AE2717)</f>
        <v>68</v>
      </c>
      <c r="AF2718" s="6">
        <f t="shared" si="298"/>
        <v>0.32000000000000012</v>
      </c>
      <c r="AG2718" s="7">
        <f t="shared" si="299"/>
        <v>0.11999999999999998</v>
      </c>
      <c r="AH2718" s="8">
        <f t="shared" si="295"/>
        <v>0.55999999999999994</v>
      </c>
      <c r="AJ2718" s="4">
        <f t="shared" si="296"/>
        <v>0.22399999999999998</v>
      </c>
      <c r="AK2718" s="4">
        <f t="shared" si="297"/>
        <v>9.5441709959534979E-2</v>
      </c>
      <c r="AM2718" s="1">
        <f t="shared" si="300"/>
        <v>8.1805567956954053E-2</v>
      </c>
      <c r="AN2718" s="1">
        <f t="shared" si="301"/>
        <v>0.20670960264900295</v>
      </c>
    </row>
    <row r="2719" spans="31:40" ht="15" customHeight="1" x14ac:dyDescent="0.15">
      <c r="AE2719" s="1">
        <f>IF(COUNTIF(AE$2:AE2718,AE2718)=AE2718,AE2718-1,AE2718)</f>
        <v>68</v>
      </c>
      <c r="AF2719" s="6">
        <f t="shared" si="298"/>
        <v>0.32000000000000012</v>
      </c>
      <c r="AG2719" s="7">
        <f t="shared" si="299"/>
        <v>0.12999999999999998</v>
      </c>
      <c r="AH2719" s="8">
        <f t="shared" si="295"/>
        <v>0.54999999999999993</v>
      </c>
      <c r="AJ2719" s="4">
        <f t="shared" si="296"/>
        <v>0.22299999999999998</v>
      </c>
      <c r="AK2719" s="4">
        <f t="shared" si="297"/>
        <v>9.4560509727898548E-2</v>
      </c>
      <c r="AM2719" s="1">
        <f t="shared" si="300"/>
        <v>8.1835687827335843E-2</v>
      </c>
      <c r="AN2719" s="1">
        <f t="shared" si="301"/>
        <v>0.20676730132449966</v>
      </c>
    </row>
    <row r="2720" spans="31:40" ht="15" customHeight="1" x14ac:dyDescent="0.15">
      <c r="AE2720" s="1">
        <f>IF(COUNTIF(AE$2:AE2719,AE2719)=AE2719,AE2719-1,AE2719)</f>
        <v>68</v>
      </c>
      <c r="AF2720" s="6">
        <f t="shared" si="298"/>
        <v>0.32000000000000012</v>
      </c>
      <c r="AG2720" s="7">
        <f t="shared" si="299"/>
        <v>0.13999999999999999</v>
      </c>
      <c r="AH2720" s="8">
        <f t="shared" si="295"/>
        <v>0.53999999999999992</v>
      </c>
      <c r="AJ2720" s="4">
        <f t="shared" si="296"/>
        <v>0.22199999999999998</v>
      </c>
      <c r="AK2720" s="4">
        <f t="shared" si="297"/>
        <v>9.370272141192057E-2</v>
      </c>
      <c r="AM2720" s="1">
        <f t="shared" si="300"/>
        <v>8.1865807697717632E-2</v>
      </c>
      <c r="AN2720" s="1">
        <f t="shared" si="301"/>
        <v>0.20682499999999632</v>
      </c>
    </row>
    <row r="2721" spans="31:40" ht="15" customHeight="1" x14ac:dyDescent="0.15">
      <c r="AE2721" s="1">
        <f>IF(COUNTIF(AE$2:AE2720,AE2720)=AE2720,AE2720-1,AE2720)</f>
        <v>68</v>
      </c>
      <c r="AF2721" s="6">
        <f t="shared" si="298"/>
        <v>0.32000000000000012</v>
      </c>
      <c r="AG2721" s="7">
        <f t="shared" si="299"/>
        <v>0.15</v>
      </c>
      <c r="AH2721" s="8">
        <f t="shared" si="295"/>
        <v>0.52999999999999992</v>
      </c>
      <c r="AJ2721" s="4">
        <f t="shared" si="296"/>
        <v>0.22099999999999997</v>
      </c>
      <c r="AK2721" s="4">
        <f t="shared" si="297"/>
        <v>9.2868993749259485E-2</v>
      </c>
      <c r="AM2721" s="1">
        <f t="shared" si="300"/>
        <v>8.1895927568099422E-2</v>
      </c>
      <c r="AN2721" s="1">
        <f t="shared" si="301"/>
        <v>0.20688269867549297</v>
      </c>
    </row>
    <row r="2722" spans="31:40" ht="15" customHeight="1" x14ac:dyDescent="0.15">
      <c r="AE2722" s="1">
        <f>IF(COUNTIF(AE$2:AE2721,AE2721)=AE2721,AE2721-1,AE2721)</f>
        <v>68</v>
      </c>
      <c r="AF2722" s="6">
        <f t="shared" si="298"/>
        <v>0.32000000000000012</v>
      </c>
      <c r="AG2722" s="7">
        <f t="shared" si="299"/>
        <v>0.16</v>
      </c>
      <c r="AH2722" s="8">
        <f t="shared" si="295"/>
        <v>0.51999999999999991</v>
      </c>
      <c r="AJ2722" s="4">
        <f t="shared" si="296"/>
        <v>0.21999999999999997</v>
      </c>
      <c r="AK2722" s="4">
        <f t="shared" si="297"/>
        <v>9.2059980447532136E-2</v>
      </c>
      <c r="AM2722" s="1">
        <f t="shared" si="300"/>
        <v>8.1926047438481212E-2</v>
      </c>
      <c r="AN2722" s="1">
        <f t="shared" si="301"/>
        <v>0.20694039735098968</v>
      </c>
    </row>
    <row r="2723" spans="31:40" ht="15" customHeight="1" x14ac:dyDescent="0.15">
      <c r="AE2723" s="1">
        <f>IF(COUNTIF(AE$2:AE2722,AE2722)=AE2722,AE2722-1,AE2722)</f>
        <v>68</v>
      </c>
      <c r="AF2723" s="6">
        <f t="shared" si="298"/>
        <v>0.32000000000000012</v>
      </c>
      <c r="AG2723" s="7">
        <f t="shared" si="299"/>
        <v>0.17</v>
      </c>
      <c r="AH2723" s="8">
        <f t="shared" si="295"/>
        <v>0.5099999999999999</v>
      </c>
      <c r="AJ2723" s="4">
        <f t="shared" si="296"/>
        <v>0.21899999999999997</v>
      </c>
      <c r="AK2723" s="4">
        <f t="shared" si="297"/>
        <v>9.1276338664519174E-2</v>
      </c>
      <c r="AM2723" s="1">
        <f t="shared" si="300"/>
        <v>8.1956167308863001E-2</v>
      </c>
      <c r="AN2723" s="1">
        <f t="shared" si="301"/>
        <v>0.20699809602648633</v>
      </c>
    </row>
    <row r="2724" spans="31:40" ht="15" customHeight="1" x14ac:dyDescent="0.15">
      <c r="AE2724" s="1">
        <f>IF(COUNTIF(AE$2:AE2723,AE2723)=AE2723,AE2723-1,AE2723)</f>
        <v>68</v>
      </c>
      <c r="AF2724" s="6">
        <f t="shared" si="298"/>
        <v>0.32000000000000012</v>
      </c>
      <c r="AG2724" s="7">
        <f t="shared" si="299"/>
        <v>0.18000000000000002</v>
      </c>
      <c r="AH2724" s="8">
        <f t="shared" si="295"/>
        <v>0.49999999999999989</v>
      </c>
      <c r="AJ2724" s="4">
        <f t="shared" si="296"/>
        <v>0.21799999999999997</v>
      </c>
      <c r="AK2724" s="4">
        <f t="shared" si="297"/>
        <v>9.051872734412475E-2</v>
      </c>
      <c r="AM2724" s="1">
        <f t="shared" si="300"/>
        <v>8.1986287179244791E-2</v>
      </c>
      <c r="AN2724" s="1">
        <f t="shared" si="301"/>
        <v>0.20705579470198304</v>
      </c>
    </row>
    <row r="2725" spans="31:40" ht="15" customHeight="1" x14ac:dyDescent="0.15">
      <c r="AE2725" s="1">
        <f>IF(COUNTIF(AE$2:AE2724,AE2724)=AE2724,AE2724-1,AE2724)</f>
        <v>68</v>
      </c>
      <c r="AF2725" s="6">
        <f t="shared" si="298"/>
        <v>0.32000000000000012</v>
      </c>
      <c r="AG2725" s="7">
        <f t="shared" si="299"/>
        <v>0.19000000000000003</v>
      </c>
      <c r="AH2725" s="8">
        <f t="shared" si="295"/>
        <v>0.48999999999999988</v>
      </c>
      <c r="AJ2725" s="4">
        <f t="shared" si="296"/>
        <v>0.21699999999999997</v>
      </c>
      <c r="AK2725" s="4">
        <f t="shared" si="297"/>
        <v>8.9787805408084218E-2</v>
      </c>
      <c r="AM2725" s="1">
        <f t="shared" si="300"/>
        <v>8.201640704962658E-2</v>
      </c>
      <c r="AN2725" s="1">
        <f t="shared" si="301"/>
        <v>0.2071134933774797</v>
      </c>
    </row>
    <row r="2726" spans="31:40" ht="15" customHeight="1" x14ac:dyDescent="0.15">
      <c r="AE2726" s="1">
        <f>IF(COUNTIF(AE$2:AE2725,AE2725)=AE2725,AE2725-1,AE2725)</f>
        <v>68</v>
      </c>
      <c r="AF2726" s="6">
        <f t="shared" si="298"/>
        <v>0.32000000000000012</v>
      </c>
      <c r="AG2726" s="7">
        <f t="shared" si="299"/>
        <v>0.20000000000000004</v>
      </c>
      <c r="AH2726" s="8">
        <f t="shared" si="295"/>
        <v>0.47999999999999987</v>
      </c>
      <c r="AJ2726" s="4">
        <f t="shared" si="296"/>
        <v>0.21599999999999997</v>
      </c>
      <c r="AK2726" s="4">
        <f t="shared" si="297"/>
        <v>8.9084229805280329E-2</v>
      </c>
      <c r="AM2726" s="1">
        <f t="shared" si="300"/>
        <v>8.204652692000837E-2</v>
      </c>
      <c r="AN2726" s="1">
        <f t="shared" si="301"/>
        <v>0.20717119205297641</v>
      </c>
    </row>
    <row r="2727" spans="31:40" ht="15" customHeight="1" x14ac:dyDescent="0.15">
      <c r="AE2727" s="1">
        <f>IF(COUNTIF(AE$2:AE2726,AE2726)=AE2726,AE2726-1,AE2726)</f>
        <v>68</v>
      </c>
      <c r="AF2727" s="6">
        <f t="shared" si="298"/>
        <v>0.32000000000000012</v>
      </c>
      <c r="AG2727" s="7">
        <f t="shared" si="299"/>
        <v>0.21000000000000005</v>
      </c>
      <c r="AH2727" s="8">
        <f t="shared" si="295"/>
        <v>0.46999999999999986</v>
      </c>
      <c r="AJ2727" s="4">
        <f t="shared" si="296"/>
        <v>0.21499999999999997</v>
      </c>
      <c r="AK2727" s="4">
        <f t="shared" si="297"/>
        <v>8.8408653422614683E-2</v>
      </c>
      <c r="AM2727" s="1">
        <f t="shared" si="300"/>
        <v>8.2076646790390159E-2</v>
      </c>
      <c r="AN2727" s="1">
        <f t="shared" si="301"/>
        <v>0.20722889072847306</v>
      </c>
    </row>
    <row r="2728" spans="31:40" ht="15" customHeight="1" x14ac:dyDescent="0.15">
      <c r="AE2728" s="1">
        <f>IF(COUNTIF(AE$2:AE2727,AE2727)=AE2727,AE2727-1,AE2727)</f>
        <v>68</v>
      </c>
      <c r="AF2728" s="6">
        <f t="shared" si="298"/>
        <v>0.32000000000000012</v>
      </c>
      <c r="AG2728" s="7">
        <f t="shared" si="299"/>
        <v>0.22000000000000006</v>
      </c>
      <c r="AH2728" s="8">
        <f t="shared" si="295"/>
        <v>0.45999999999999985</v>
      </c>
      <c r="AJ2728" s="4">
        <f t="shared" si="296"/>
        <v>0.21399999999999997</v>
      </c>
      <c r="AK2728" s="4">
        <f t="shared" si="297"/>
        <v>8.7761722863672176E-2</v>
      </c>
      <c r="AM2728" s="1">
        <f t="shared" si="300"/>
        <v>8.2106766660771949E-2</v>
      </c>
      <c r="AN2728" s="1">
        <f t="shared" si="301"/>
        <v>0.20728658940396971</v>
      </c>
    </row>
    <row r="2729" spans="31:40" ht="15" customHeight="1" x14ac:dyDescent="0.15">
      <c r="AE2729" s="1">
        <f>IF(COUNTIF(AE$2:AE2728,AE2728)=AE2728,AE2728-1,AE2728)</f>
        <v>68</v>
      </c>
      <c r="AF2729" s="6">
        <f t="shared" si="298"/>
        <v>0.32000000000000012</v>
      </c>
      <c r="AG2729" s="7">
        <f t="shared" si="299"/>
        <v>0.23000000000000007</v>
      </c>
      <c r="AH2729" s="8">
        <f t="shared" si="295"/>
        <v>0.44999999999999984</v>
      </c>
      <c r="AJ2729" s="4">
        <f t="shared" si="296"/>
        <v>0.21299999999999997</v>
      </c>
      <c r="AK2729" s="4">
        <f t="shared" si="297"/>
        <v>8.7144076103886706E-2</v>
      </c>
      <c r="AM2729" s="1">
        <f t="shared" si="300"/>
        <v>8.2136886531153738E-2</v>
      </c>
      <c r="AN2729" s="1">
        <f t="shared" si="301"/>
        <v>0.20734428807946642</v>
      </c>
    </row>
    <row r="2730" spans="31:40" ht="15" customHeight="1" x14ac:dyDescent="0.15">
      <c r="AE2730" s="1">
        <f>IF(COUNTIF(AE$2:AE2729,AE2729)=AE2729,AE2729-1,AE2729)</f>
        <v>68</v>
      </c>
      <c r="AF2730" s="6">
        <f t="shared" si="298"/>
        <v>0.32000000000000012</v>
      </c>
      <c r="AG2730" s="7">
        <f t="shared" si="299"/>
        <v>0.24000000000000007</v>
      </c>
      <c r="AH2730" s="8">
        <f t="shared" si="295"/>
        <v>0.43999999999999984</v>
      </c>
      <c r="AJ2730" s="4">
        <f t="shared" si="296"/>
        <v>0.21199999999999997</v>
      </c>
      <c r="AK2730" s="4">
        <f t="shared" si="297"/>
        <v>8.6556340033529591E-2</v>
      </c>
      <c r="AM2730" s="1">
        <f t="shared" si="300"/>
        <v>8.2167006401535528E-2</v>
      </c>
      <c r="AN2730" s="1">
        <f t="shared" si="301"/>
        <v>0.20740198675496307</v>
      </c>
    </row>
    <row r="2731" spans="31:40" ht="15" customHeight="1" x14ac:dyDescent="0.15">
      <c r="AE2731" s="1">
        <f>IF(COUNTIF(AE$2:AE2730,AE2730)=AE2730,AE2730-1,AE2730)</f>
        <v>68</v>
      </c>
      <c r="AF2731" s="6">
        <f t="shared" si="298"/>
        <v>0.32000000000000012</v>
      </c>
      <c r="AG2731" s="7">
        <f t="shared" si="299"/>
        <v>0.25000000000000006</v>
      </c>
      <c r="AH2731" s="8">
        <f t="shared" si="295"/>
        <v>0.42999999999999988</v>
      </c>
      <c r="AJ2731" s="4">
        <f t="shared" si="296"/>
        <v>0.21099999999999997</v>
      </c>
      <c r="AK2731" s="4">
        <f t="shared" si="297"/>
        <v>8.59991279025549E-2</v>
      </c>
      <c r="AM2731" s="1">
        <f t="shared" si="300"/>
        <v>8.2197126271917317E-2</v>
      </c>
      <c r="AN2731" s="1">
        <f t="shared" si="301"/>
        <v>0.20745968543045978</v>
      </c>
    </row>
    <row r="2732" spans="31:40" ht="15" customHeight="1" x14ac:dyDescent="0.15">
      <c r="AE2732" s="1">
        <f>IF(COUNTIF(AE$2:AE2731,AE2731)=AE2731,AE2731-1,AE2731)</f>
        <v>68</v>
      </c>
      <c r="AF2732" s="6">
        <f t="shared" si="298"/>
        <v>0.32000000000000012</v>
      </c>
      <c r="AG2732" s="7">
        <f t="shared" si="299"/>
        <v>0.26000000000000006</v>
      </c>
      <c r="AH2732" s="8">
        <f t="shared" si="295"/>
        <v>0.41999999999999987</v>
      </c>
      <c r="AJ2732" s="4">
        <f t="shared" si="296"/>
        <v>0.20999999999999996</v>
      </c>
      <c r="AK2732" s="4">
        <f t="shared" si="297"/>
        <v>8.5473036684091189E-2</v>
      </c>
      <c r="AM2732" s="1">
        <f t="shared" si="300"/>
        <v>8.2227246142299107E-2</v>
      </c>
      <c r="AN2732" s="1">
        <f t="shared" si="301"/>
        <v>0.20751738410595644</v>
      </c>
    </row>
    <row r="2733" spans="31:40" ht="15" customHeight="1" x14ac:dyDescent="0.15">
      <c r="AE2733" s="1">
        <f>IF(COUNTIF(AE$2:AE2732,AE2732)=AE2732,AE2732-1,AE2732)</f>
        <v>68</v>
      </c>
      <c r="AF2733" s="6">
        <f t="shared" si="298"/>
        <v>0.32000000000000012</v>
      </c>
      <c r="AG2733" s="7">
        <f t="shared" si="299"/>
        <v>0.27000000000000007</v>
      </c>
      <c r="AH2733" s="8">
        <f t="shared" si="295"/>
        <v>0.40999999999999986</v>
      </c>
      <c r="AJ2733" s="4">
        <f t="shared" si="296"/>
        <v>0.20899999999999999</v>
      </c>
      <c r="AK2733" s="4">
        <f t="shared" si="297"/>
        <v>8.4978644376101919E-2</v>
      </c>
      <c r="AM2733" s="1">
        <f t="shared" si="300"/>
        <v>8.2257366012680896E-2</v>
      </c>
      <c r="AN2733" s="1">
        <f t="shared" si="301"/>
        <v>0.20757508278145315</v>
      </c>
    </row>
    <row r="2734" spans="31:40" ht="15" customHeight="1" x14ac:dyDescent="0.15">
      <c r="AE2734" s="1">
        <f>IF(COUNTIF(AE$2:AE2733,AE2733)=AE2733,AE2733-1,AE2733)</f>
        <v>68</v>
      </c>
      <c r="AF2734" s="6">
        <f t="shared" si="298"/>
        <v>0.32000000000000012</v>
      </c>
      <c r="AG2734" s="7">
        <f t="shared" si="299"/>
        <v>0.28000000000000008</v>
      </c>
      <c r="AH2734" s="8">
        <f t="shared" si="295"/>
        <v>0.39999999999999986</v>
      </c>
      <c r="AJ2734" s="4">
        <f t="shared" si="296"/>
        <v>0.20799999999999999</v>
      </c>
      <c r="AK2734" s="4">
        <f t="shared" si="297"/>
        <v>8.4516507263374285E-2</v>
      </c>
      <c r="AM2734" s="1">
        <f t="shared" si="300"/>
        <v>8.2287485883062686E-2</v>
      </c>
      <c r="AN2734" s="1">
        <f t="shared" si="301"/>
        <v>0.2076327814569498</v>
      </c>
    </row>
    <row r="2735" spans="31:40" ht="15" customHeight="1" x14ac:dyDescent="0.15">
      <c r="AE2735" s="1">
        <f>IF(COUNTIF(AE$2:AE2734,AE2734)=AE2734,AE2734-1,AE2734)</f>
        <v>68</v>
      </c>
      <c r="AF2735" s="6">
        <f t="shared" si="298"/>
        <v>0.32000000000000012</v>
      </c>
      <c r="AG2735" s="7">
        <f t="shared" si="299"/>
        <v>0.29000000000000009</v>
      </c>
      <c r="AH2735" s="8">
        <f t="shared" si="295"/>
        <v>0.38999999999999985</v>
      </c>
      <c r="AJ2735" s="4">
        <f t="shared" si="296"/>
        <v>0.20699999999999999</v>
      </c>
      <c r="AK2735" s="4">
        <f t="shared" si="297"/>
        <v>8.4087157164456444E-2</v>
      </c>
      <c r="AM2735" s="1">
        <f t="shared" si="300"/>
        <v>8.2317605753444476E-2</v>
      </c>
      <c r="AN2735" s="1">
        <f t="shared" si="301"/>
        <v>0.20769048013244651</v>
      </c>
    </row>
    <row r="2736" spans="31:40" ht="15" customHeight="1" x14ac:dyDescent="0.15">
      <c r="AE2736" s="1">
        <f>IF(COUNTIF(AE$2:AE2735,AE2735)=AE2735,AE2735-1,AE2735)</f>
        <v>68</v>
      </c>
      <c r="AF2736" s="6">
        <f t="shared" si="298"/>
        <v>0.32000000000000012</v>
      </c>
      <c r="AG2736" s="7">
        <f t="shared" si="299"/>
        <v>0.3000000000000001</v>
      </c>
      <c r="AH2736" s="8">
        <f t="shared" si="295"/>
        <v>0.37999999999999984</v>
      </c>
      <c r="AJ2736" s="4">
        <f t="shared" si="296"/>
        <v>0.20599999999999999</v>
      </c>
      <c r="AK2736" s="4">
        <f t="shared" si="297"/>
        <v>8.3691098690362523E-2</v>
      </c>
      <c r="AM2736" s="1">
        <f t="shared" si="300"/>
        <v>8.2347725623826265E-2</v>
      </c>
      <c r="AN2736" s="1">
        <f t="shared" si="301"/>
        <v>0.20774817880794316</v>
      </c>
    </row>
    <row r="2737" spans="31:40" ht="15" customHeight="1" x14ac:dyDescent="0.15">
      <c r="AE2737" s="1">
        <f>IF(COUNTIF(AE$2:AE2736,AE2736)=AE2736,AE2736-1,AE2736)</f>
        <v>68</v>
      </c>
      <c r="AF2737" s="6">
        <f t="shared" si="298"/>
        <v>0.32000000000000012</v>
      </c>
      <c r="AG2737" s="7">
        <f t="shared" si="299"/>
        <v>0.31000000000000011</v>
      </c>
      <c r="AH2737" s="8">
        <f t="shared" si="295"/>
        <v>0.36999999999999983</v>
      </c>
      <c r="AJ2737" s="4">
        <f t="shared" si="296"/>
        <v>0.20499999999999999</v>
      </c>
      <c r="AK2737" s="4">
        <f t="shared" si="297"/>
        <v>8.3328806543715717E-2</v>
      </c>
      <c r="AM2737" s="1">
        <f t="shared" si="300"/>
        <v>8.2377845494208055E-2</v>
      </c>
      <c r="AN2737" s="1">
        <f t="shared" si="301"/>
        <v>0.20780587748343982</v>
      </c>
    </row>
    <row r="2738" spans="31:40" ht="15" customHeight="1" x14ac:dyDescent="0.15">
      <c r="AE2738" s="1">
        <f>IF(COUNTIF(AE$2:AE2737,AE2737)=AE2737,AE2737-1,AE2737)</f>
        <v>68</v>
      </c>
      <c r="AF2738" s="6">
        <f t="shared" si="298"/>
        <v>0.32000000000000012</v>
      </c>
      <c r="AG2738" s="7">
        <f t="shared" si="299"/>
        <v>0.32000000000000012</v>
      </c>
      <c r="AH2738" s="8">
        <f t="shared" si="295"/>
        <v>0.35999999999999982</v>
      </c>
      <c r="AJ2738" s="4">
        <f t="shared" si="296"/>
        <v>0.20399999999999999</v>
      </c>
      <c r="AK2738" s="4">
        <f t="shared" si="297"/>
        <v>8.3000722888418269E-2</v>
      </c>
      <c r="AM2738" s="1">
        <f t="shared" si="300"/>
        <v>8.2407965364589844E-2</v>
      </c>
      <c r="AN2738" s="1">
        <f t="shared" si="301"/>
        <v>0.20786357615893652</v>
      </c>
    </row>
    <row r="2739" spans="31:40" ht="15" customHeight="1" x14ac:dyDescent="0.15">
      <c r="AE2739" s="1">
        <f>IF(COUNTIF(AE$2:AE2738,AE2738)=AE2738,AE2738-1,AE2738)</f>
        <v>68</v>
      </c>
      <c r="AF2739" s="6">
        <f t="shared" si="298"/>
        <v>0.32000000000000012</v>
      </c>
      <c r="AG2739" s="7">
        <f t="shared" si="299"/>
        <v>0.33000000000000013</v>
      </c>
      <c r="AH2739" s="8">
        <f t="shared" si="295"/>
        <v>0.34999999999999981</v>
      </c>
      <c r="AJ2739" s="4">
        <f t="shared" si="296"/>
        <v>0.20299999999999999</v>
      </c>
      <c r="AK2739" s="4">
        <f t="shared" si="297"/>
        <v>8.2707254820843859E-2</v>
      </c>
      <c r="AM2739" s="1">
        <f t="shared" si="300"/>
        <v>8.2438085234971634E-2</v>
      </c>
      <c r="AN2739" s="1">
        <f t="shared" si="301"/>
        <v>0.20792127483443318</v>
      </c>
    </row>
    <row r="2740" spans="31:40" ht="15" customHeight="1" x14ac:dyDescent="0.15">
      <c r="AE2740" s="1">
        <f>IF(COUNTIF(AE$2:AE2739,AE2739)=AE2739,AE2739-1,AE2739)</f>
        <v>68</v>
      </c>
      <c r="AF2740" s="6">
        <f t="shared" si="298"/>
        <v>0.32000000000000012</v>
      </c>
      <c r="AG2740" s="7">
        <f t="shared" si="299"/>
        <v>0.34000000000000014</v>
      </c>
      <c r="AH2740" s="8">
        <f t="shared" si="295"/>
        <v>0.3399999999999998</v>
      </c>
      <c r="AJ2740" s="4">
        <f t="shared" si="296"/>
        <v>0.20199999999999999</v>
      </c>
      <c r="AK2740" s="4">
        <f t="shared" si="297"/>
        <v>8.2448771973874777E-2</v>
      </c>
      <c r="AM2740" s="1">
        <f t="shared" si="300"/>
        <v>8.2468205105353423E-2</v>
      </c>
      <c r="AN2740" s="1">
        <f t="shared" si="301"/>
        <v>0.20797897350992989</v>
      </c>
    </row>
    <row r="2741" spans="31:40" ht="15" customHeight="1" x14ac:dyDescent="0.15">
      <c r="AE2741" s="1">
        <f>IF(COUNTIF(AE$2:AE2740,AE2740)=AE2740,AE2740-1,AE2740)</f>
        <v>68</v>
      </c>
      <c r="AF2741" s="6">
        <f t="shared" si="298"/>
        <v>0.32000000000000012</v>
      </c>
      <c r="AG2741" s="7">
        <f t="shared" si="299"/>
        <v>0.35000000000000014</v>
      </c>
      <c r="AH2741" s="8">
        <f t="shared" si="295"/>
        <v>0.32999999999999979</v>
      </c>
      <c r="AJ2741" s="4">
        <f t="shared" si="296"/>
        <v>0.20099999999999998</v>
      </c>
      <c r="AK2741" s="4">
        <f t="shared" si="297"/>
        <v>8.2225604284796833E-2</v>
      </c>
      <c r="AM2741" s="1">
        <f t="shared" si="300"/>
        <v>8.2498324975735213E-2</v>
      </c>
      <c r="AN2741" s="1">
        <f t="shared" si="301"/>
        <v>0.20803667218542654</v>
      </c>
    </row>
    <row r="2742" spans="31:40" ht="15" customHeight="1" x14ac:dyDescent="0.15">
      <c r="AE2742" s="1">
        <f>IF(COUNTIF(AE$2:AE2741,AE2741)=AE2741,AE2741-1,AE2741)</f>
        <v>68</v>
      </c>
      <c r="AF2742" s="6">
        <f t="shared" si="298"/>
        <v>0.32000000000000012</v>
      </c>
      <c r="AG2742" s="7">
        <f t="shared" si="299"/>
        <v>0.36000000000000015</v>
      </c>
      <c r="AH2742" s="8">
        <f t="shared" si="295"/>
        <v>0.31999999999999978</v>
      </c>
      <c r="AJ2742" s="4">
        <f t="shared" si="296"/>
        <v>0.19999999999999998</v>
      </c>
      <c r="AK2742" s="4">
        <f t="shared" si="297"/>
        <v>8.2038039957083322E-2</v>
      </c>
      <c r="AM2742" s="1">
        <f t="shared" si="300"/>
        <v>8.2528444846117002E-2</v>
      </c>
      <c r="AN2742" s="1">
        <f t="shared" si="301"/>
        <v>0.20809437086092325</v>
      </c>
    </row>
    <row r="2743" spans="31:40" ht="15" customHeight="1" x14ac:dyDescent="0.15">
      <c r="AE2743" s="1">
        <f>IF(COUNTIF(AE$2:AE2742,AE2742)=AE2742,AE2742-1,AE2742)</f>
        <v>68</v>
      </c>
      <c r="AF2743" s="6">
        <f t="shared" si="298"/>
        <v>0.32000000000000012</v>
      </c>
      <c r="AG2743" s="7">
        <f t="shared" si="299"/>
        <v>0.37000000000000016</v>
      </c>
      <c r="AH2743" s="8">
        <f t="shared" si="295"/>
        <v>0.30999999999999978</v>
      </c>
      <c r="AJ2743" s="4">
        <f t="shared" si="296"/>
        <v>0.19899999999999998</v>
      </c>
      <c r="AK2743" s="4">
        <f t="shared" si="297"/>
        <v>8.1886323644427952E-2</v>
      </c>
      <c r="AM2743" s="1">
        <f t="shared" si="300"/>
        <v>8.2558564716498792E-2</v>
      </c>
      <c r="AN2743" s="1">
        <f t="shared" si="301"/>
        <v>0.2081520695364199</v>
      </c>
    </row>
    <row r="2744" spans="31:40" ht="15" customHeight="1" x14ac:dyDescent="0.15">
      <c r="AE2744" s="1">
        <f>IF(COUNTIF(AE$2:AE2743,AE2743)=AE2743,AE2743-1,AE2743)</f>
        <v>68</v>
      </c>
      <c r="AF2744" s="6">
        <f t="shared" si="298"/>
        <v>0.32000000000000012</v>
      </c>
      <c r="AG2744" s="7">
        <f t="shared" si="299"/>
        <v>0.38000000000000017</v>
      </c>
      <c r="AH2744" s="8">
        <f t="shared" si="295"/>
        <v>0.29999999999999977</v>
      </c>
      <c r="AJ2744" s="4">
        <f t="shared" si="296"/>
        <v>0.19799999999999998</v>
      </c>
      <c r="AK2744" s="4">
        <f t="shared" si="297"/>
        <v>8.1770654883032451E-2</v>
      </c>
      <c r="AM2744" s="1">
        <f t="shared" si="300"/>
        <v>8.2588684586880581E-2</v>
      </c>
      <c r="AN2744" s="1">
        <f t="shared" si="301"/>
        <v>0.20820976821191656</v>
      </c>
    </row>
    <row r="2745" spans="31:40" ht="15" customHeight="1" x14ac:dyDescent="0.15">
      <c r="AE2745" s="1">
        <f>IF(COUNTIF(AE$2:AE2744,AE2744)=AE2744,AE2744-1,AE2744)</f>
        <v>68</v>
      </c>
      <c r="AF2745" s="6">
        <f t="shared" si="298"/>
        <v>0.32000000000000012</v>
      </c>
      <c r="AG2745" s="7">
        <f t="shared" si="299"/>
        <v>0.39000000000000018</v>
      </c>
      <c r="AH2745" s="8">
        <f t="shared" si="295"/>
        <v>0.28999999999999976</v>
      </c>
      <c r="AJ2745" s="4">
        <f t="shared" si="296"/>
        <v>0.19699999999999998</v>
      </c>
      <c r="AK2745" s="4">
        <f t="shared" si="297"/>
        <v>8.1691186795149445E-2</v>
      </c>
      <c r="AM2745" s="1">
        <f t="shared" si="300"/>
        <v>8.2618804457262371E-2</v>
      </c>
      <c r="AN2745" s="1">
        <f t="shared" si="301"/>
        <v>0.20826746688741327</v>
      </c>
    </row>
    <row r="2746" spans="31:40" ht="15" customHeight="1" x14ac:dyDescent="0.15">
      <c r="AE2746" s="1">
        <f>IF(COUNTIF(AE$2:AE2745,AE2745)=AE2745,AE2745-1,AE2745)</f>
        <v>68</v>
      </c>
      <c r="AF2746" s="6">
        <f t="shared" si="298"/>
        <v>0.32000000000000012</v>
      </c>
      <c r="AG2746" s="7">
        <f t="shared" si="299"/>
        <v>0.40000000000000019</v>
      </c>
      <c r="AH2746" s="8">
        <f t="shared" si="295"/>
        <v>0.27999999999999975</v>
      </c>
      <c r="AJ2746" s="4">
        <f t="shared" si="296"/>
        <v>0.19599999999999998</v>
      </c>
      <c r="AK2746" s="4">
        <f t="shared" si="297"/>
        <v>8.1648025083280493E-2</v>
      </c>
      <c r="AM2746" s="1">
        <f t="shared" si="300"/>
        <v>8.264892432764416E-2</v>
      </c>
      <c r="AN2746" s="1">
        <f t="shared" si="301"/>
        <v>0.20832516556290992</v>
      </c>
    </row>
    <row r="2747" spans="31:40" ht="15" customHeight="1" x14ac:dyDescent="0.15">
      <c r="AE2747" s="1">
        <f>IF(COUNTIF(AE$2:AE2746,AE2746)=AE2746,AE2746-1,AE2746)</f>
        <v>68</v>
      </c>
      <c r="AF2747" s="6">
        <f t="shared" si="298"/>
        <v>0.32000000000000012</v>
      </c>
      <c r="AG2747" s="7">
        <f t="shared" si="299"/>
        <v>0.4100000000000002</v>
      </c>
      <c r="AH2747" s="8">
        <f t="shared" si="295"/>
        <v>0.26999999999999974</v>
      </c>
      <c r="AJ2747" s="4">
        <f t="shared" si="296"/>
        <v>0.19499999999999998</v>
      </c>
      <c r="AK2747" s="4">
        <f t="shared" si="297"/>
        <v>8.164122733031394E-2</v>
      </c>
      <c r="AM2747" s="1">
        <f t="shared" si="300"/>
        <v>8.267904419802595E-2</v>
      </c>
      <c r="AN2747" s="1">
        <f t="shared" si="301"/>
        <v>0.20838286423840663</v>
      </c>
    </row>
    <row r="2748" spans="31:40" ht="15" customHeight="1" x14ac:dyDescent="0.15">
      <c r="AE2748" s="1">
        <f>IF(COUNTIF(AE$2:AE2747,AE2747)=AE2747,AE2747-1,AE2747)</f>
        <v>68</v>
      </c>
      <c r="AF2748" s="6">
        <f t="shared" si="298"/>
        <v>0.32000000000000012</v>
      </c>
      <c r="AG2748" s="7">
        <f t="shared" si="299"/>
        <v>0.42000000000000021</v>
      </c>
      <c r="AH2748" s="8">
        <f t="shared" si="295"/>
        <v>0.25999999999999973</v>
      </c>
      <c r="AJ2748" s="4">
        <f t="shared" si="296"/>
        <v>0.19399999999999998</v>
      </c>
      <c r="AK2748" s="4">
        <f t="shared" si="297"/>
        <v>8.1670802616357327E-2</v>
      </c>
      <c r="AM2748" s="1">
        <f t="shared" si="300"/>
        <v>8.2709164068407739E-2</v>
      </c>
      <c r="AN2748" s="1">
        <f t="shared" si="301"/>
        <v>0.20844056291390328</v>
      </c>
    </row>
    <row r="2749" spans="31:40" ht="15" customHeight="1" x14ac:dyDescent="0.15">
      <c r="AE2749" s="1">
        <f>IF(COUNTIF(AE$2:AE2748,AE2748)=AE2748,AE2748-1,AE2748)</f>
        <v>68</v>
      </c>
      <c r="AF2749" s="6">
        <f t="shared" si="298"/>
        <v>0.32000000000000012</v>
      </c>
      <c r="AG2749" s="7">
        <f t="shared" si="299"/>
        <v>0.43000000000000022</v>
      </c>
      <c r="AH2749" s="8">
        <f t="shared" si="295"/>
        <v>0.24999999999999972</v>
      </c>
      <c r="AJ2749" s="4">
        <f t="shared" si="296"/>
        <v>0.19299999999999998</v>
      </c>
      <c r="AK2749" s="4">
        <f t="shared" si="297"/>
        <v>8.1736711458193612E-2</v>
      </c>
      <c r="AM2749" s="1">
        <f t="shared" si="300"/>
        <v>8.2739283938789529E-2</v>
      </c>
      <c r="AN2749" s="1">
        <f t="shared" si="301"/>
        <v>0.20849826158939999</v>
      </c>
    </row>
    <row r="2750" spans="31:40" ht="15" customHeight="1" x14ac:dyDescent="0.15">
      <c r="AE2750" s="1">
        <f>IF(COUNTIF(AE$2:AE2749,AE2749)=AE2749,AE2749-1,AE2749)</f>
        <v>68</v>
      </c>
      <c r="AF2750" s="6">
        <f t="shared" si="298"/>
        <v>0.32000000000000012</v>
      </c>
      <c r="AG2750" s="7">
        <f t="shared" si="299"/>
        <v>0.44000000000000022</v>
      </c>
      <c r="AH2750" s="8">
        <f t="shared" ref="AH2750:AH2813" si="302">1-AF2750-AG2750</f>
        <v>0.23999999999999971</v>
      </c>
      <c r="AJ2750" s="4">
        <f t="shared" ref="AJ2750:AJ2813" si="303">AF2750*$C$4+AG2750*$C$5+AH2750*$C$6</f>
        <v>0.19199999999999998</v>
      </c>
      <c r="AK2750" s="4">
        <f t="shared" si="297"/>
        <v>8.1838866072300884E-2</v>
      </c>
      <c r="AM2750" s="1">
        <f t="shared" si="300"/>
        <v>8.2769403809171319E-2</v>
      </c>
      <c r="AN2750" s="1">
        <f t="shared" si="301"/>
        <v>0.20855596026489664</v>
      </c>
    </row>
    <row r="2751" spans="31:40" ht="15" customHeight="1" x14ac:dyDescent="0.15">
      <c r="AE2751" s="1">
        <f>IF(COUNTIF(AE$2:AE2750,AE2750)=AE2750,AE2750-1,AE2750)</f>
        <v>68</v>
      </c>
      <c r="AF2751" s="6">
        <f t="shared" si="298"/>
        <v>0.32000000000000012</v>
      </c>
      <c r="AG2751" s="7">
        <f t="shared" si="299"/>
        <v>0.45000000000000023</v>
      </c>
      <c r="AH2751" s="8">
        <f t="shared" si="302"/>
        <v>0.2299999999999997</v>
      </c>
      <c r="AJ2751" s="4">
        <f t="shared" si="303"/>
        <v>0.19099999999999998</v>
      </c>
      <c r="AK2751" s="4">
        <f t="shared" si="297"/>
        <v>8.1977130957359076E-2</v>
      </c>
      <c r="AM2751" s="1">
        <f t="shared" si="300"/>
        <v>8.2799523679553108E-2</v>
      </c>
      <c r="AN2751" s="1">
        <f t="shared" si="301"/>
        <v>0.20861365894039335</v>
      </c>
    </row>
    <row r="2752" spans="31:40" ht="15" customHeight="1" x14ac:dyDescent="0.15">
      <c r="AE2752" s="1">
        <f>IF(COUNTIF(AE$2:AE2751,AE2751)=AE2751,AE2751-1,AE2751)</f>
        <v>68</v>
      </c>
      <c r="AF2752" s="6">
        <f t="shared" si="298"/>
        <v>0.32000000000000012</v>
      </c>
      <c r="AG2752" s="7">
        <f t="shared" si="299"/>
        <v>0.46000000000000024</v>
      </c>
      <c r="AH2752" s="8">
        <f t="shared" si="302"/>
        <v>0.2199999999999997</v>
      </c>
      <c r="AJ2752" s="4">
        <f t="shared" si="303"/>
        <v>0.18999999999999997</v>
      </c>
      <c r="AK2752" s="4">
        <f t="shared" si="297"/>
        <v>8.2151323787264696E-2</v>
      </c>
      <c r="AM2752" s="1">
        <f t="shared" si="300"/>
        <v>8.2829643549934898E-2</v>
      </c>
      <c r="AN2752" s="1">
        <f t="shared" si="301"/>
        <v>0.20867135761589001</v>
      </c>
    </row>
    <row r="2753" spans="31:40" ht="15" customHeight="1" x14ac:dyDescent="0.15">
      <c r="AE2753" s="1">
        <f>IF(COUNTIF(AE$2:AE2752,AE2752)=AE2752,AE2752-1,AE2752)</f>
        <v>68</v>
      </c>
      <c r="AF2753" s="6">
        <f t="shared" si="298"/>
        <v>0.32000000000000012</v>
      </c>
      <c r="AG2753" s="7">
        <f t="shared" si="299"/>
        <v>0.47000000000000025</v>
      </c>
      <c r="AH2753" s="8">
        <f t="shared" si="302"/>
        <v>0.20999999999999969</v>
      </c>
      <c r="AJ2753" s="4">
        <f t="shared" si="303"/>
        <v>0.18899999999999995</v>
      </c>
      <c r="AK2753" s="4">
        <f t="shared" si="297"/>
        <v>8.2361216601019208E-2</v>
      </c>
      <c r="AM2753" s="1">
        <f t="shared" si="300"/>
        <v>8.2859763420316687E-2</v>
      </c>
      <c r="AN2753" s="1">
        <f t="shared" si="301"/>
        <v>0.20872905629138666</v>
      </c>
    </row>
    <row r="2754" spans="31:40" ht="15" customHeight="1" x14ac:dyDescent="0.15">
      <c r="AE2754" s="1">
        <f>IF(COUNTIF(AE$2:AE2753,AE2753)=AE2753,AE2753-1,AE2753)</f>
        <v>68</v>
      </c>
      <c r="AF2754" s="6">
        <f t="shared" si="298"/>
        <v>0.32000000000000012</v>
      </c>
      <c r="AG2754" s="7">
        <f t="shared" si="299"/>
        <v>0.48000000000000026</v>
      </c>
      <c r="AH2754" s="8">
        <f t="shared" si="302"/>
        <v>0.19999999999999968</v>
      </c>
      <c r="AJ2754" s="4">
        <f t="shared" si="303"/>
        <v>0.18799999999999994</v>
      </c>
      <c r="AK2754" s="4">
        <f t="shared" ref="AK2754:AK2817" si="304">SQRT(AF2754^2*E$4+AG2754^2*F$5+AH2754^2*G$6+2*AF2754*AG2754*E$5+2*AF2754*AH2754*E$6+2*AG2754*AH2754*F$6)</f>
        <v>8.260653727157434E-2</v>
      </c>
      <c r="AM2754" s="1">
        <f t="shared" si="300"/>
        <v>8.2889883290698477E-2</v>
      </c>
      <c r="AN2754" s="1">
        <f t="shared" si="301"/>
        <v>0.20878675496688337</v>
      </c>
    </row>
    <row r="2755" spans="31:40" ht="15" customHeight="1" x14ac:dyDescent="0.15">
      <c r="AE2755" s="1">
        <f>IF(COUNTIF(AE$2:AE2754,AE2754)=AE2754,AE2754-1,AE2754)</f>
        <v>68</v>
      </c>
      <c r="AF2755" s="6">
        <f t="shared" ref="AF2755:AF2818" si="305">IF(AE2755=AE2754,AF2754,AF2754+0.01*(1-3*M$39))</f>
        <v>0.32000000000000012</v>
      </c>
      <c r="AG2755" s="7">
        <f t="shared" ref="AG2755:AG2818" si="306">IF(AE2755=AE2754,AG2754+0.01*(1-3*M$39),M$39)</f>
        <v>0.49000000000000027</v>
      </c>
      <c r="AH2755" s="8">
        <f t="shared" si="302"/>
        <v>0.18999999999999967</v>
      </c>
      <c r="AJ2755" s="4">
        <f t="shared" si="303"/>
        <v>0.18699999999999994</v>
      </c>
      <c r="AK2755" s="4">
        <f t="shared" si="304"/>
        <v>8.2886971231913173E-2</v>
      </c>
      <c r="AM2755" s="1">
        <f t="shared" si="300"/>
        <v>8.2920003161080266E-2</v>
      </c>
      <c r="AN2755" s="1">
        <f t="shared" si="301"/>
        <v>0.20884445364238002</v>
      </c>
    </row>
    <row r="2756" spans="31:40" ht="15" customHeight="1" x14ac:dyDescent="0.15">
      <c r="AE2756" s="1">
        <f>IF(COUNTIF(AE$2:AE2755,AE2755)=AE2755,AE2755-1,AE2755)</f>
        <v>68</v>
      </c>
      <c r="AF2756" s="6">
        <f t="shared" si="305"/>
        <v>0.32000000000000012</v>
      </c>
      <c r="AG2756" s="7">
        <f t="shared" si="306"/>
        <v>0.50000000000000022</v>
      </c>
      <c r="AH2756" s="8">
        <f t="shared" si="302"/>
        <v>0.17999999999999972</v>
      </c>
      <c r="AJ2756" s="4">
        <f t="shared" si="303"/>
        <v>0.18599999999999997</v>
      </c>
      <c r="AK2756" s="4">
        <f t="shared" si="304"/>
        <v>8.3202163433410803E-2</v>
      </c>
      <c r="AM2756" s="1">
        <f t="shared" ref="AM2756:AM2819" si="307">AM2755+0.0003*Z$34</f>
        <v>8.2950123031462056E-2</v>
      </c>
      <c r="AN2756" s="1">
        <f t="shared" ref="AN2756:AN2819" si="308">F$37*AM2756+C$7</f>
        <v>0.20890215231787673</v>
      </c>
    </row>
    <row r="2757" spans="31:40" ht="15" customHeight="1" x14ac:dyDescent="0.15">
      <c r="AE2757" s="1">
        <f>IF(COUNTIF(AE$2:AE2756,AE2756)=AE2756,AE2756-1,AE2756)</f>
        <v>68</v>
      </c>
      <c r="AF2757" s="6">
        <f t="shared" si="305"/>
        <v>0.32000000000000012</v>
      </c>
      <c r="AG2757" s="7">
        <f t="shared" si="306"/>
        <v>0.51000000000000023</v>
      </c>
      <c r="AH2757" s="8">
        <f t="shared" si="302"/>
        <v>0.16999999999999971</v>
      </c>
      <c r="AJ2757" s="4">
        <f t="shared" si="303"/>
        <v>0.18499999999999997</v>
      </c>
      <c r="AK2757" s="4">
        <f t="shared" si="304"/>
        <v>8.3551720508915919E-2</v>
      </c>
      <c r="AM2757" s="1">
        <f t="shared" si="307"/>
        <v>8.2980242901843845E-2</v>
      </c>
      <c r="AN2757" s="1">
        <f t="shared" si="308"/>
        <v>0.20895985099337339</v>
      </c>
    </row>
    <row r="2758" spans="31:40" ht="15" customHeight="1" x14ac:dyDescent="0.15">
      <c r="AE2758" s="1">
        <f>IF(COUNTIF(AE$2:AE2757,AE2757)=AE2757,AE2757-1,AE2757)</f>
        <v>68</v>
      </c>
      <c r="AF2758" s="6">
        <f t="shared" si="305"/>
        <v>0.32000000000000012</v>
      </c>
      <c r="AG2758" s="7">
        <f t="shared" si="306"/>
        <v>0.52000000000000024</v>
      </c>
      <c r="AH2758" s="8">
        <f t="shared" si="302"/>
        <v>0.1599999999999997</v>
      </c>
      <c r="AJ2758" s="4">
        <f t="shared" si="303"/>
        <v>0.18399999999999997</v>
      </c>
      <c r="AK2758" s="4">
        <f t="shared" si="304"/>
        <v>8.393521311106561E-2</v>
      </c>
      <c r="AM2758" s="1">
        <f t="shared" si="307"/>
        <v>8.3010362772225635E-2</v>
      </c>
      <c r="AN2758" s="1">
        <f t="shared" si="308"/>
        <v>0.2090175496688701</v>
      </c>
    </row>
    <row r="2759" spans="31:40" ht="15" customHeight="1" x14ac:dyDescent="0.15">
      <c r="AE2759" s="1">
        <f>IF(COUNTIF(AE$2:AE2758,AE2758)=AE2758,AE2758-1,AE2758)</f>
        <v>68</v>
      </c>
      <c r="AF2759" s="6">
        <f t="shared" si="305"/>
        <v>0.32000000000000012</v>
      </c>
      <c r="AG2759" s="7">
        <f t="shared" si="306"/>
        <v>0.53000000000000025</v>
      </c>
      <c r="AH2759" s="8">
        <f t="shared" si="302"/>
        <v>0.14999999999999969</v>
      </c>
      <c r="AJ2759" s="4">
        <f t="shared" si="303"/>
        <v>0.18299999999999997</v>
      </c>
      <c r="AK2759" s="4">
        <f t="shared" si="304"/>
        <v>8.435217839510728E-2</v>
      </c>
      <c r="AM2759" s="1">
        <f t="shared" si="307"/>
        <v>8.3040482642607424E-2</v>
      </c>
      <c r="AN2759" s="1">
        <f t="shared" si="308"/>
        <v>0.20907524834436675</v>
      </c>
    </row>
    <row r="2760" spans="31:40" ht="15" customHeight="1" x14ac:dyDescent="0.15">
      <c r="AE2760" s="1">
        <f>IF(COUNTIF(AE$2:AE2759,AE2759)=AE2759,AE2759-1,AE2759)</f>
        <v>68</v>
      </c>
      <c r="AF2760" s="6">
        <f t="shared" si="305"/>
        <v>0.32000000000000012</v>
      </c>
      <c r="AG2760" s="7">
        <f t="shared" si="306"/>
        <v>0.54000000000000026</v>
      </c>
      <c r="AH2760" s="8">
        <f t="shared" si="302"/>
        <v>0.13999999999999968</v>
      </c>
      <c r="AJ2760" s="4">
        <f t="shared" si="303"/>
        <v>0.18199999999999997</v>
      </c>
      <c r="AK2760" s="4">
        <f t="shared" si="304"/>
        <v>8.4802122614944034E-2</v>
      </c>
      <c r="AM2760" s="1">
        <f t="shared" si="307"/>
        <v>8.3070602512989214E-2</v>
      </c>
      <c r="AN2760" s="1">
        <f t="shared" si="308"/>
        <v>0.2091329470198634</v>
      </c>
    </row>
    <row r="2761" spans="31:40" ht="15" customHeight="1" x14ac:dyDescent="0.15">
      <c r="AE2761" s="1">
        <f>IF(COUNTIF(AE$2:AE2760,AE2760)=AE2760,AE2760-1,AE2760)</f>
        <v>68</v>
      </c>
      <c r="AF2761" s="6">
        <f t="shared" si="305"/>
        <v>0.32000000000000012</v>
      </c>
      <c r="AG2761" s="7">
        <f t="shared" si="306"/>
        <v>0.55000000000000027</v>
      </c>
      <c r="AH2761" s="8">
        <f t="shared" si="302"/>
        <v>0.12999999999999967</v>
      </c>
      <c r="AJ2761" s="4">
        <f t="shared" si="303"/>
        <v>0.18099999999999997</v>
      </c>
      <c r="AK2761" s="4">
        <f t="shared" si="304"/>
        <v>8.528452380121497E-2</v>
      </c>
      <c r="AM2761" s="1">
        <f t="shared" si="307"/>
        <v>8.3100722383371003E-2</v>
      </c>
      <c r="AN2761" s="1">
        <f t="shared" si="308"/>
        <v>0.20919064569536011</v>
      </c>
    </row>
    <row r="2762" spans="31:40" ht="15" customHeight="1" x14ac:dyDescent="0.15">
      <c r="AE2762" s="1">
        <f>IF(COUNTIF(AE$2:AE2761,AE2761)=AE2761,AE2761-1,AE2761)</f>
        <v>68</v>
      </c>
      <c r="AF2762" s="6">
        <f t="shared" si="305"/>
        <v>0.32000000000000012</v>
      </c>
      <c r="AG2762" s="7">
        <f t="shared" si="306"/>
        <v>0.56000000000000028</v>
      </c>
      <c r="AH2762" s="8">
        <f t="shared" si="302"/>
        <v>0.11999999999999966</v>
      </c>
      <c r="AJ2762" s="4">
        <f t="shared" si="303"/>
        <v>0.17999999999999997</v>
      </c>
      <c r="AK2762" s="4">
        <f t="shared" si="304"/>
        <v>8.5798834490918366E-2</v>
      </c>
      <c r="AM2762" s="1">
        <f t="shared" si="307"/>
        <v>8.3130842253752793E-2</v>
      </c>
      <c r="AN2762" s="1">
        <f t="shared" si="308"/>
        <v>0.20924834437085676</v>
      </c>
    </row>
    <row r="2763" spans="31:40" ht="15" customHeight="1" x14ac:dyDescent="0.15">
      <c r="AE2763" s="1">
        <f>IF(COUNTIF(AE$2:AE2762,AE2762)=AE2762,AE2762-1,AE2762)</f>
        <v>68</v>
      </c>
      <c r="AF2763" s="6">
        <f t="shared" si="305"/>
        <v>0.32000000000000012</v>
      </c>
      <c r="AG2763" s="7">
        <f t="shared" si="306"/>
        <v>0.57000000000000028</v>
      </c>
      <c r="AH2763" s="8">
        <f t="shared" si="302"/>
        <v>0.10999999999999965</v>
      </c>
      <c r="AJ2763" s="4">
        <f t="shared" si="303"/>
        <v>0.17899999999999996</v>
      </c>
      <c r="AK2763" s="4">
        <f t="shared" si="304"/>
        <v>8.634448447932272E-2</v>
      </c>
      <c r="AM2763" s="1">
        <f t="shared" si="307"/>
        <v>8.3160962124134583E-2</v>
      </c>
      <c r="AN2763" s="1">
        <f t="shared" si="308"/>
        <v>0.20930604304635347</v>
      </c>
    </row>
    <row r="2764" spans="31:40" ht="15" customHeight="1" x14ac:dyDescent="0.15">
      <c r="AE2764" s="1">
        <f>IF(COUNTIF(AE$2:AE2763,AE2763)=AE2763,AE2763-1,AE2763)</f>
        <v>68</v>
      </c>
      <c r="AF2764" s="6">
        <f t="shared" si="305"/>
        <v>0.32000000000000012</v>
      </c>
      <c r="AG2764" s="7">
        <f t="shared" si="306"/>
        <v>0.58000000000000029</v>
      </c>
      <c r="AH2764" s="8">
        <f t="shared" si="302"/>
        <v>9.9999999999999645E-2</v>
      </c>
      <c r="AJ2764" s="4">
        <f t="shared" si="303"/>
        <v>0.17799999999999996</v>
      </c>
      <c r="AK2764" s="4">
        <f t="shared" si="304"/>
        <v>8.6920883566609042E-2</v>
      </c>
      <c r="AM2764" s="1">
        <f t="shared" si="307"/>
        <v>8.3191081994516372E-2</v>
      </c>
      <c r="AN2764" s="1">
        <f t="shared" si="308"/>
        <v>0.20936374172185013</v>
      </c>
    </row>
    <row r="2765" spans="31:40" ht="15" customHeight="1" x14ac:dyDescent="0.15">
      <c r="AE2765" s="1">
        <f>IF(COUNTIF(AE$2:AE2764,AE2764)=AE2764,AE2764-1,AE2764)</f>
        <v>68</v>
      </c>
      <c r="AF2765" s="6">
        <f t="shared" si="305"/>
        <v>0.32000000000000012</v>
      </c>
      <c r="AG2765" s="7">
        <f t="shared" si="306"/>
        <v>0.5900000000000003</v>
      </c>
      <c r="AH2765" s="8">
        <f t="shared" si="302"/>
        <v>8.9999999999999636E-2</v>
      </c>
      <c r="AJ2765" s="4">
        <f t="shared" si="303"/>
        <v>0.17699999999999996</v>
      </c>
      <c r="AK2765" s="4">
        <f t="shared" si="304"/>
        <v>8.7527424273766918E-2</v>
      </c>
      <c r="AM2765" s="1">
        <f t="shared" si="307"/>
        <v>8.3221201864898162E-2</v>
      </c>
      <c r="AN2765" s="1">
        <f t="shared" si="308"/>
        <v>0.20942144039734684</v>
      </c>
    </row>
    <row r="2766" spans="31:40" ht="15" customHeight="1" x14ac:dyDescent="0.15">
      <c r="AE2766" s="1">
        <f>IF(COUNTIF(AE$2:AE2765,AE2765)=AE2765,AE2765-1,AE2765)</f>
        <v>68</v>
      </c>
      <c r="AF2766" s="6">
        <f t="shared" si="305"/>
        <v>0.32000000000000012</v>
      </c>
      <c r="AG2766" s="7">
        <f t="shared" si="306"/>
        <v>0.60000000000000031</v>
      </c>
      <c r="AH2766" s="8">
        <f t="shared" si="302"/>
        <v>7.9999999999999627E-2</v>
      </c>
      <c r="AJ2766" s="4">
        <f t="shared" si="303"/>
        <v>0.17599999999999996</v>
      </c>
      <c r="AK2766" s="4">
        <f t="shared" si="304"/>
        <v>8.8163484504640607E-2</v>
      </c>
      <c r="AM2766" s="1">
        <f t="shared" si="307"/>
        <v>8.3251321735279951E-2</v>
      </c>
      <c r="AN2766" s="1">
        <f t="shared" si="308"/>
        <v>0.20947913907284349</v>
      </c>
    </row>
    <row r="2767" spans="31:40" ht="15" customHeight="1" x14ac:dyDescent="0.15">
      <c r="AE2767" s="1">
        <f>IF(COUNTIF(AE$2:AE2766,AE2766)=AE2766,AE2766-1,AE2766)</f>
        <v>68</v>
      </c>
      <c r="AF2767" s="6">
        <f t="shared" si="305"/>
        <v>0.32000000000000012</v>
      </c>
      <c r="AG2767" s="7">
        <f t="shared" si="306"/>
        <v>0.61000000000000032</v>
      </c>
      <c r="AH2767" s="8">
        <f t="shared" si="302"/>
        <v>6.9999999999999618E-2</v>
      </c>
      <c r="AJ2767" s="4">
        <f t="shared" si="303"/>
        <v>0.17499999999999996</v>
      </c>
      <c r="AK2767" s="4">
        <f t="shared" si="304"/>
        <v>8.8828430133600839E-2</v>
      </c>
      <c r="AM2767" s="1">
        <f t="shared" si="307"/>
        <v>8.3281441605661741E-2</v>
      </c>
      <c r="AN2767" s="1">
        <f t="shared" si="308"/>
        <v>0.20953683774834014</v>
      </c>
    </row>
    <row r="2768" spans="31:40" ht="15" customHeight="1" x14ac:dyDescent="0.15">
      <c r="AE2768" s="1">
        <f>IF(COUNTIF(AE$2:AE2767,AE2767)=AE2767,AE2767-1,AE2767)</f>
        <v>68</v>
      </c>
      <c r="AF2768" s="6">
        <f t="shared" si="305"/>
        <v>0.32000000000000012</v>
      </c>
      <c r="AG2768" s="7">
        <f t="shared" si="306"/>
        <v>0.62000000000000033</v>
      </c>
      <c r="AH2768" s="8">
        <f t="shared" si="302"/>
        <v>5.9999999999999609E-2</v>
      </c>
      <c r="AJ2768" s="4">
        <f t="shared" si="303"/>
        <v>0.17399999999999996</v>
      </c>
      <c r="AK2768" s="4">
        <f t="shared" si="304"/>
        <v>8.9521617501025996E-2</v>
      </c>
      <c r="AM2768" s="1">
        <f t="shared" si="307"/>
        <v>8.331156147604353E-2</v>
      </c>
      <c r="AN2768" s="1">
        <f t="shared" si="308"/>
        <v>0.20959453642383685</v>
      </c>
    </row>
    <row r="2769" spans="31:40" ht="15" customHeight="1" x14ac:dyDescent="0.15">
      <c r="AE2769" s="1">
        <f>IF(COUNTIF(AE$2:AE2768,AE2768)=AE2768,AE2768-1,AE2768)</f>
        <v>68</v>
      </c>
      <c r="AF2769" s="6">
        <f t="shared" si="305"/>
        <v>0.32000000000000012</v>
      </c>
      <c r="AG2769" s="7">
        <f t="shared" si="306"/>
        <v>0.63000000000000034</v>
      </c>
      <c r="AH2769" s="8">
        <f t="shared" si="302"/>
        <v>4.99999999999996E-2</v>
      </c>
      <c r="AJ2769" s="4">
        <f t="shared" si="303"/>
        <v>0.17299999999999996</v>
      </c>
      <c r="AK2769" s="4">
        <f t="shared" si="304"/>
        <v>9.0242395801530026E-2</v>
      </c>
      <c r="AM2769" s="1">
        <f t="shared" si="307"/>
        <v>8.334168134642532E-2</v>
      </c>
      <c r="AN2769" s="1">
        <f t="shared" si="308"/>
        <v>0.20965223509933351</v>
      </c>
    </row>
    <row r="2770" spans="31:40" ht="15" customHeight="1" x14ac:dyDescent="0.15">
      <c r="AE2770" s="1">
        <f>IF(COUNTIF(AE$2:AE2769,AE2769)=AE2769,AE2769-1,AE2769)</f>
        <v>68</v>
      </c>
      <c r="AF2770" s="6">
        <f t="shared" si="305"/>
        <v>0.32000000000000012</v>
      </c>
      <c r="AG2770" s="7">
        <f t="shared" si="306"/>
        <v>0.64000000000000035</v>
      </c>
      <c r="AH2770" s="8">
        <f t="shared" si="302"/>
        <v>3.9999999999999591E-2</v>
      </c>
      <c r="AJ2770" s="4">
        <f t="shared" si="303"/>
        <v>0.17199999999999996</v>
      </c>
      <c r="AK2770" s="4">
        <f t="shared" si="304"/>
        <v>9.099010935261044E-2</v>
      </c>
      <c r="AM2770" s="1">
        <f t="shared" si="307"/>
        <v>8.3371801216807109E-2</v>
      </c>
      <c r="AN2770" s="1">
        <f t="shared" si="308"/>
        <v>0.20970993377483022</v>
      </c>
    </row>
    <row r="2771" spans="31:40" ht="15" customHeight="1" x14ac:dyDescent="0.15">
      <c r="AE2771" s="1">
        <f>IF(COUNTIF(AE$2:AE2770,AE2770)=AE2770,AE2770-1,AE2770)</f>
        <v>68</v>
      </c>
      <c r="AF2771" s="6">
        <f t="shared" si="305"/>
        <v>0.32000000000000012</v>
      </c>
      <c r="AG2771" s="7">
        <f t="shared" si="306"/>
        <v>0.65000000000000036</v>
      </c>
      <c r="AH2771" s="8">
        <f t="shared" si="302"/>
        <v>2.9999999999999583E-2</v>
      </c>
      <c r="AJ2771" s="4">
        <f t="shared" si="303"/>
        <v>0.17099999999999996</v>
      </c>
      <c r="AK2771" s="4">
        <f t="shared" si="304"/>
        <v>9.1764099734046353E-2</v>
      </c>
      <c r="AM2771" s="1">
        <f t="shared" si="307"/>
        <v>8.3401921087188899E-2</v>
      </c>
      <c r="AN2771" s="1">
        <f t="shared" si="308"/>
        <v>0.20976763245032687</v>
      </c>
    </row>
    <row r="2772" spans="31:40" ht="15" customHeight="1" x14ac:dyDescent="0.15">
      <c r="AE2772" s="1">
        <f>IF(COUNTIF(AE$2:AE2771,AE2771)=AE2771,AE2771-1,AE2771)</f>
        <v>68</v>
      </c>
      <c r="AF2772" s="6">
        <f t="shared" si="305"/>
        <v>0.32000000000000012</v>
      </c>
      <c r="AG2772" s="7">
        <f t="shared" si="306"/>
        <v>0.66000000000000036</v>
      </c>
      <c r="AH2772" s="8">
        <f t="shared" si="302"/>
        <v>1.9999999999999574E-2</v>
      </c>
      <c r="AJ2772" s="4">
        <f t="shared" si="303"/>
        <v>0.16999999999999996</v>
      </c>
      <c r="AK2772" s="4">
        <f t="shared" si="304"/>
        <v>9.2563707790904767E-2</v>
      </c>
      <c r="AM2772" s="1">
        <f t="shared" si="307"/>
        <v>8.3432040957570688E-2</v>
      </c>
      <c r="AN2772" s="1">
        <f t="shared" si="308"/>
        <v>0.20982533112582358</v>
      </c>
    </row>
    <row r="2773" spans="31:40" ht="15" customHeight="1" x14ac:dyDescent="0.15">
      <c r="AE2773" s="1">
        <f>IF(COUNTIF(AE$2:AE2772,AE2772)=AE2772,AE2772-1,AE2772)</f>
        <v>68</v>
      </c>
      <c r="AF2773" s="6">
        <f t="shared" si="305"/>
        <v>0.32000000000000012</v>
      </c>
      <c r="AG2773" s="7">
        <f t="shared" si="306"/>
        <v>0.67000000000000037</v>
      </c>
      <c r="AH2773" s="8">
        <f t="shared" si="302"/>
        <v>9.9999999999995648E-3</v>
      </c>
      <c r="AJ2773" s="4">
        <f t="shared" si="303"/>
        <v>0.16899999999999996</v>
      </c>
      <c r="AK2773" s="4">
        <f t="shared" si="304"/>
        <v>9.338827549537472E-2</v>
      </c>
      <c r="AM2773" s="1">
        <f t="shared" si="307"/>
        <v>8.3462160827952478E-2</v>
      </c>
      <c r="AN2773" s="1">
        <f t="shared" si="308"/>
        <v>0.20988302980132023</v>
      </c>
    </row>
    <row r="2774" spans="31:40" ht="15" customHeight="1" x14ac:dyDescent="0.15">
      <c r="AE2774" s="1">
        <f>IF(COUNTIF(AE$2:AE2773,AE2773)=AE2773,AE2773-1,AE2773)</f>
        <v>67</v>
      </c>
      <c r="AF2774" s="6">
        <f t="shared" si="305"/>
        <v>0.33000000000000013</v>
      </c>
      <c r="AG2774" s="7">
        <f t="shared" si="306"/>
        <v>0</v>
      </c>
      <c r="AH2774" s="8">
        <f t="shared" si="302"/>
        <v>0.66999999999999993</v>
      </c>
      <c r="AJ2774" s="4">
        <f t="shared" si="303"/>
        <v>0.23399999999999999</v>
      </c>
      <c r="AK2774" s="4">
        <f t="shared" si="304"/>
        <v>0.10643237289471658</v>
      </c>
      <c r="AM2774" s="1">
        <f t="shared" si="307"/>
        <v>8.3492280698334267E-2</v>
      </c>
      <c r="AN2774" s="1">
        <f t="shared" si="308"/>
        <v>0.20994072847681694</v>
      </c>
    </row>
    <row r="2775" spans="31:40" ht="15" customHeight="1" x14ac:dyDescent="0.15">
      <c r="AE2775" s="1">
        <f>IF(COUNTIF(AE$2:AE2774,AE2774)=AE2774,AE2774-1,AE2774)</f>
        <v>67</v>
      </c>
      <c r="AF2775" s="6">
        <f t="shared" si="305"/>
        <v>0.33000000000000013</v>
      </c>
      <c r="AG2775" s="7">
        <f t="shared" si="306"/>
        <v>0.01</v>
      </c>
      <c r="AH2775" s="8">
        <f t="shared" si="302"/>
        <v>0.65999999999999992</v>
      </c>
      <c r="AJ2775" s="4">
        <f t="shared" si="303"/>
        <v>0.23299999999999998</v>
      </c>
      <c r="AK2775" s="4">
        <f t="shared" si="304"/>
        <v>0.10532521065727805</v>
      </c>
      <c r="AM2775" s="1">
        <f t="shared" si="307"/>
        <v>8.3522400568716057E-2</v>
      </c>
      <c r="AN2775" s="1">
        <f t="shared" si="308"/>
        <v>0.20999842715231359</v>
      </c>
    </row>
    <row r="2776" spans="31:40" ht="15" customHeight="1" x14ac:dyDescent="0.15">
      <c r="AE2776" s="1">
        <f>IF(COUNTIF(AE$2:AE2775,AE2775)=AE2775,AE2775-1,AE2775)</f>
        <v>67</v>
      </c>
      <c r="AF2776" s="6">
        <f t="shared" si="305"/>
        <v>0.33000000000000013</v>
      </c>
      <c r="AG2776" s="7">
        <f t="shared" si="306"/>
        <v>0.02</v>
      </c>
      <c r="AH2776" s="8">
        <f t="shared" si="302"/>
        <v>0.64999999999999991</v>
      </c>
      <c r="AJ2776" s="4">
        <f t="shared" si="303"/>
        <v>0.23199999999999998</v>
      </c>
      <c r="AK2776" s="4">
        <f t="shared" si="304"/>
        <v>0.10423478306208536</v>
      </c>
      <c r="AM2776" s="1">
        <f t="shared" si="307"/>
        <v>8.3552520439097847E-2</v>
      </c>
      <c r="AN2776" s="1">
        <f t="shared" si="308"/>
        <v>0.21005612582781025</v>
      </c>
    </row>
    <row r="2777" spans="31:40" ht="15" customHeight="1" x14ac:dyDescent="0.15">
      <c r="AE2777" s="1">
        <f>IF(COUNTIF(AE$2:AE2776,AE2776)=AE2776,AE2776-1,AE2776)</f>
        <v>67</v>
      </c>
      <c r="AF2777" s="6">
        <f t="shared" si="305"/>
        <v>0.33000000000000013</v>
      </c>
      <c r="AG2777" s="7">
        <f t="shared" si="306"/>
        <v>0.03</v>
      </c>
      <c r="AH2777" s="8">
        <f t="shared" si="302"/>
        <v>0.6399999999999999</v>
      </c>
      <c r="AJ2777" s="4">
        <f t="shared" si="303"/>
        <v>0.23099999999999998</v>
      </c>
      <c r="AK2777" s="4">
        <f t="shared" si="304"/>
        <v>0.10316162077051716</v>
      </c>
      <c r="AM2777" s="1">
        <f t="shared" si="307"/>
        <v>8.3582640309479636E-2</v>
      </c>
      <c r="AN2777" s="1">
        <f t="shared" si="308"/>
        <v>0.21011382450330696</v>
      </c>
    </row>
    <row r="2778" spans="31:40" ht="15" customHeight="1" x14ac:dyDescent="0.15">
      <c r="AE2778" s="1">
        <f>IF(COUNTIF(AE$2:AE2777,AE2777)=AE2777,AE2777-1,AE2777)</f>
        <v>67</v>
      </c>
      <c r="AF2778" s="6">
        <f t="shared" si="305"/>
        <v>0.33000000000000013</v>
      </c>
      <c r="AG2778" s="7">
        <f t="shared" si="306"/>
        <v>0.04</v>
      </c>
      <c r="AH2778" s="8">
        <f t="shared" si="302"/>
        <v>0.62999999999999989</v>
      </c>
      <c r="AJ2778" s="4">
        <f t="shared" si="303"/>
        <v>0.22999999999999998</v>
      </c>
      <c r="AK2778" s="4">
        <f t="shared" si="304"/>
        <v>0.10210626817193935</v>
      </c>
      <c r="AM2778" s="1">
        <f t="shared" si="307"/>
        <v>8.3612760179861426E-2</v>
      </c>
      <c r="AN2778" s="1">
        <f t="shared" si="308"/>
        <v>0.21017152317880361</v>
      </c>
    </row>
    <row r="2779" spans="31:40" ht="15" customHeight="1" x14ac:dyDescent="0.15">
      <c r="AE2779" s="1">
        <f>IF(COUNTIF(AE$2:AE2778,AE2778)=AE2778,AE2778-1,AE2778)</f>
        <v>67</v>
      </c>
      <c r="AF2779" s="6">
        <f t="shared" si="305"/>
        <v>0.33000000000000013</v>
      </c>
      <c r="AG2779" s="7">
        <f t="shared" si="306"/>
        <v>0.05</v>
      </c>
      <c r="AH2779" s="8">
        <f t="shared" si="302"/>
        <v>0.61999999999999988</v>
      </c>
      <c r="AJ2779" s="4">
        <f t="shared" si="303"/>
        <v>0.22899999999999998</v>
      </c>
      <c r="AK2779" s="4">
        <f t="shared" si="304"/>
        <v>0.10106928316753809</v>
      </c>
      <c r="AM2779" s="1">
        <f t="shared" si="307"/>
        <v>8.3642880050243215E-2</v>
      </c>
      <c r="AN2779" s="1">
        <f t="shared" si="308"/>
        <v>0.21022922185430032</v>
      </c>
    </row>
    <row r="2780" spans="31:40" ht="15" customHeight="1" x14ac:dyDescent="0.15">
      <c r="AE2780" s="1">
        <f>IF(COUNTIF(AE$2:AE2779,AE2779)=AE2779,AE2779-1,AE2779)</f>
        <v>67</v>
      </c>
      <c r="AF2780" s="6">
        <f t="shared" si="305"/>
        <v>0.33000000000000013</v>
      </c>
      <c r="AG2780" s="7">
        <f t="shared" si="306"/>
        <v>6.0000000000000005E-2</v>
      </c>
      <c r="AH2780" s="8">
        <f t="shared" si="302"/>
        <v>0.60999999999999988</v>
      </c>
      <c r="AJ2780" s="4">
        <f t="shared" si="303"/>
        <v>0.22799999999999998</v>
      </c>
      <c r="AK2780" s="4">
        <f t="shared" si="304"/>
        <v>0.10005123687391375</v>
      </c>
      <c r="AM2780" s="1">
        <f t="shared" si="307"/>
        <v>8.3672999920625005E-2</v>
      </c>
      <c r="AN2780" s="1">
        <f t="shared" si="308"/>
        <v>0.21028692052979697</v>
      </c>
    </row>
    <row r="2781" spans="31:40" ht="15" customHeight="1" x14ac:dyDescent="0.15">
      <c r="AE2781" s="1">
        <f>IF(COUNTIF(AE$2:AE2780,AE2780)=AE2780,AE2780-1,AE2780)</f>
        <v>67</v>
      </c>
      <c r="AF2781" s="6">
        <f t="shared" si="305"/>
        <v>0.33000000000000013</v>
      </c>
      <c r="AG2781" s="7">
        <f t="shared" si="306"/>
        <v>7.0000000000000007E-2</v>
      </c>
      <c r="AH2781" s="8">
        <f t="shared" si="302"/>
        <v>0.59999999999999987</v>
      </c>
      <c r="AJ2781" s="4">
        <f t="shared" si="303"/>
        <v>0.22699999999999998</v>
      </c>
      <c r="AK2781" s="4">
        <f t="shared" si="304"/>
        <v>9.9052713238961781E-2</v>
      </c>
      <c r="AM2781" s="1">
        <f t="shared" si="307"/>
        <v>8.3703119791006794E-2</v>
      </c>
      <c r="AN2781" s="1">
        <f t="shared" si="308"/>
        <v>0.21034461920529368</v>
      </c>
    </row>
    <row r="2782" spans="31:40" ht="15" customHeight="1" x14ac:dyDescent="0.15">
      <c r="AE2782" s="1">
        <f>IF(COUNTIF(AE$2:AE2781,AE2781)=AE2781,AE2781-1,AE2781)</f>
        <v>67</v>
      </c>
      <c r="AF2782" s="6">
        <f t="shared" si="305"/>
        <v>0.33000000000000013</v>
      </c>
      <c r="AG2782" s="7">
        <f t="shared" si="306"/>
        <v>0.08</v>
      </c>
      <c r="AH2782" s="8">
        <f t="shared" si="302"/>
        <v>0.59</v>
      </c>
      <c r="AJ2782" s="4">
        <f t="shared" si="303"/>
        <v>0.22600000000000001</v>
      </c>
      <c r="AK2782" s="4">
        <f t="shared" si="304"/>
        <v>9.8074308562436471E-2</v>
      </c>
      <c r="AM2782" s="1">
        <f t="shared" si="307"/>
        <v>8.3733239661388584E-2</v>
      </c>
      <c r="AN2782" s="1">
        <f t="shared" si="308"/>
        <v>0.21040231788079033</v>
      </c>
    </row>
    <row r="2783" spans="31:40" ht="15" customHeight="1" x14ac:dyDescent="0.15">
      <c r="AE2783" s="1">
        <f>IF(COUNTIF(AE$2:AE2782,AE2782)=AE2782,AE2782-1,AE2782)</f>
        <v>67</v>
      </c>
      <c r="AF2783" s="6">
        <f t="shared" si="305"/>
        <v>0.33000000000000013</v>
      </c>
      <c r="AG2783" s="7">
        <f t="shared" si="306"/>
        <v>0.09</v>
      </c>
      <c r="AH2783" s="8">
        <f t="shared" si="302"/>
        <v>0.57999999999999996</v>
      </c>
      <c r="AJ2783" s="4">
        <f t="shared" si="303"/>
        <v>0.22500000000000001</v>
      </c>
      <c r="AK2783" s="4">
        <f t="shared" si="304"/>
        <v>9.7116630913556726E-2</v>
      </c>
      <c r="AM2783" s="1">
        <f t="shared" si="307"/>
        <v>8.3763359531770373E-2</v>
      </c>
      <c r="AN2783" s="1">
        <f t="shared" si="308"/>
        <v>0.21046001655628699</v>
      </c>
    </row>
    <row r="2784" spans="31:40" ht="15" customHeight="1" x14ac:dyDescent="0.15">
      <c r="AE2784" s="1">
        <f>IF(COUNTIF(AE$2:AE2783,AE2783)=AE2783,AE2783-1,AE2783)</f>
        <v>67</v>
      </c>
      <c r="AF2784" s="6">
        <f t="shared" si="305"/>
        <v>0.33000000000000013</v>
      </c>
      <c r="AG2784" s="7">
        <f t="shared" si="306"/>
        <v>9.9999999999999992E-2</v>
      </c>
      <c r="AH2784" s="8">
        <f t="shared" si="302"/>
        <v>0.56999999999999995</v>
      </c>
      <c r="AJ2784" s="4">
        <f t="shared" si="303"/>
        <v>0.224</v>
      </c>
      <c r="AK2784" s="4">
        <f t="shared" si="304"/>
        <v>9.6180299438086592E-2</v>
      </c>
      <c r="AM2784" s="1">
        <f t="shared" si="307"/>
        <v>8.3793479402152163E-2</v>
      </c>
      <c r="AN2784" s="1">
        <f t="shared" si="308"/>
        <v>0.2105177152317837</v>
      </c>
    </row>
    <row r="2785" spans="31:40" ht="15" customHeight="1" x14ac:dyDescent="0.15">
      <c r="AE2785" s="1">
        <f>IF(COUNTIF(AE$2:AE2784,AE2784)=AE2784,AE2784-1,AE2784)</f>
        <v>67</v>
      </c>
      <c r="AF2785" s="6">
        <f t="shared" si="305"/>
        <v>0.33000000000000013</v>
      </c>
      <c r="AG2785" s="7">
        <f t="shared" si="306"/>
        <v>0.10999999999999999</v>
      </c>
      <c r="AH2785" s="8">
        <f t="shared" si="302"/>
        <v>0.55999999999999994</v>
      </c>
      <c r="AJ2785" s="4">
        <f t="shared" si="303"/>
        <v>0.223</v>
      </c>
      <c r="AK2785" s="4">
        <f t="shared" si="304"/>
        <v>9.5265943547523838E-2</v>
      </c>
      <c r="AM2785" s="1">
        <f t="shared" si="307"/>
        <v>8.3823599272533952E-2</v>
      </c>
      <c r="AN2785" s="1">
        <f t="shared" si="308"/>
        <v>0.21057541390728035</v>
      </c>
    </row>
    <row r="2786" spans="31:40" ht="15" customHeight="1" x14ac:dyDescent="0.15">
      <c r="AE2786" s="1">
        <f>IF(COUNTIF(AE$2:AE2785,AE2785)=AE2785,AE2785-1,AE2785)</f>
        <v>67</v>
      </c>
      <c r="AF2786" s="6">
        <f t="shared" si="305"/>
        <v>0.33000000000000013</v>
      </c>
      <c r="AG2786" s="7">
        <f t="shared" si="306"/>
        <v>0.11999999999999998</v>
      </c>
      <c r="AH2786" s="8">
        <f t="shared" si="302"/>
        <v>0.54999999999999993</v>
      </c>
      <c r="AJ2786" s="4">
        <f t="shared" si="303"/>
        <v>0.22199999999999998</v>
      </c>
      <c r="AK2786" s="4">
        <f t="shared" si="304"/>
        <v>9.437420198338102E-2</v>
      </c>
      <c r="AM2786" s="1">
        <f t="shared" si="307"/>
        <v>8.3853719142915742E-2</v>
      </c>
      <c r="AN2786" s="1">
        <f t="shared" si="308"/>
        <v>0.21063311258277706</v>
      </c>
    </row>
    <row r="2787" spans="31:40" ht="15" customHeight="1" x14ac:dyDescent="0.15">
      <c r="AE2787" s="1">
        <f>IF(COUNTIF(AE$2:AE2786,AE2786)=AE2786,AE2786-1,AE2786)</f>
        <v>67</v>
      </c>
      <c r="AF2787" s="6">
        <f t="shared" si="305"/>
        <v>0.33000000000000013</v>
      </c>
      <c r="AG2787" s="7">
        <f t="shared" si="306"/>
        <v>0.12999999999999998</v>
      </c>
      <c r="AH2787" s="8">
        <f t="shared" si="302"/>
        <v>0.53999999999999992</v>
      </c>
      <c r="AJ2787" s="4">
        <f t="shared" si="303"/>
        <v>0.22099999999999997</v>
      </c>
      <c r="AK2787" s="4">
        <f t="shared" si="304"/>
        <v>9.3505721750061901E-2</v>
      </c>
      <c r="AM2787" s="1">
        <f t="shared" si="307"/>
        <v>8.3883839013297531E-2</v>
      </c>
      <c r="AN2787" s="1">
        <f t="shared" si="308"/>
        <v>0.21069081125827371</v>
      </c>
    </row>
    <row r="2788" spans="31:40" ht="15" customHeight="1" x14ac:dyDescent="0.15">
      <c r="AE2788" s="1">
        <f>IF(COUNTIF(AE$2:AE2787,AE2787)=AE2787,AE2787-1,AE2787)</f>
        <v>67</v>
      </c>
      <c r="AF2788" s="6">
        <f t="shared" si="305"/>
        <v>0.33000000000000013</v>
      </c>
      <c r="AG2788" s="7">
        <f t="shared" si="306"/>
        <v>0.13999999999999999</v>
      </c>
      <c r="AH2788" s="8">
        <f t="shared" si="302"/>
        <v>0.52999999999999992</v>
      </c>
      <c r="AJ2788" s="4">
        <f t="shared" si="303"/>
        <v>0.21999999999999997</v>
      </c>
      <c r="AK2788" s="4">
        <f t="shared" si="304"/>
        <v>9.2661156910541539E-2</v>
      </c>
      <c r="AM2788" s="1">
        <f t="shared" si="307"/>
        <v>8.3913958883679321E-2</v>
      </c>
      <c r="AN2788" s="1">
        <f t="shared" si="308"/>
        <v>0.21074850993377042</v>
      </c>
    </row>
    <row r="2789" spans="31:40" ht="15" customHeight="1" x14ac:dyDescent="0.15">
      <c r="AE2789" s="1">
        <f>IF(COUNTIF(AE$2:AE2788,AE2788)=AE2788,AE2788-1,AE2788)</f>
        <v>67</v>
      </c>
      <c r="AF2789" s="6">
        <f t="shared" si="305"/>
        <v>0.33000000000000013</v>
      </c>
      <c r="AG2789" s="7">
        <f t="shared" si="306"/>
        <v>0.15</v>
      </c>
      <c r="AH2789" s="8">
        <f t="shared" si="302"/>
        <v>0.51999999999999991</v>
      </c>
      <c r="AJ2789" s="4">
        <f t="shared" si="303"/>
        <v>0.21899999999999997</v>
      </c>
      <c r="AK2789" s="4">
        <f t="shared" si="304"/>
        <v>9.184116723996924E-2</v>
      </c>
      <c r="AM2789" s="1">
        <f t="shared" si="307"/>
        <v>8.3944078754061111E-2</v>
      </c>
      <c r="AN2789" s="1">
        <f t="shared" si="308"/>
        <v>0.21080620860926708</v>
      </c>
    </row>
    <row r="2790" spans="31:40" ht="15" customHeight="1" x14ac:dyDescent="0.15">
      <c r="AE2790" s="1">
        <f>IF(COUNTIF(AE$2:AE2789,AE2789)=AE2789,AE2789-1,AE2789)</f>
        <v>67</v>
      </c>
      <c r="AF2790" s="6">
        <f t="shared" si="305"/>
        <v>0.33000000000000013</v>
      </c>
      <c r="AG2790" s="7">
        <f t="shared" si="306"/>
        <v>0.16</v>
      </c>
      <c r="AH2790" s="8">
        <f t="shared" si="302"/>
        <v>0.5099999999999999</v>
      </c>
      <c r="AJ2790" s="4">
        <f t="shared" si="303"/>
        <v>0.21799999999999997</v>
      </c>
      <c r="AK2790" s="4">
        <f t="shared" si="304"/>
        <v>9.1046416733444255E-2</v>
      </c>
      <c r="AM2790" s="1">
        <f t="shared" si="307"/>
        <v>8.39741986244429E-2</v>
      </c>
      <c r="AN2790" s="1">
        <f t="shared" si="308"/>
        <v>0.21086390728476379</v>
      </c>
    </row>
    <row r="2791" spans="31:40" ht="15" customHeight="1" x14ac:dyDescent="0.15">
      <c r="AE2791" s="1">
        <f>IF(COUNTIF(AE$2:AE2790,AE2790)=AE2790,AE2790-1,AE2790)</f>
        <v>67</v>
      </c>
      <c r="AF2791" s="6">
        <f t="shared" si="305"/>
        <v>0.33000000000000013</v>
      </c>
      <c r="AG2791" s="7">
        <f t="shared" si="306"/>
        <v>0.17</v>
      </c>
      <c r="AH2791" s="8">
        <f t="shared" si="302"/>
        <v>0.49999999999999989</v>
      </c>
      <c r="AJ2791" s="4">
        <f t="shared" si="303"/>
        <v>0.21699999999999997</v>
      </c>
      <c r="AK2791" s="4">
        <f t="shared" si="304"/>
        <v>9.0277571965577355E-2</v>
      </c>
      <c r="AM2791" s="1">
        <f t="shared" si="307"/>
        <v>8.400431849482469E-2</v>
      </c>
      <c r="AN2791" s="1">
        <f t="shared" si="308"/>
        <v>0.21092160596026044</v>
      </c>
    </row>
    <row r="2792" spans="31:40" ht="15" customHeight="1" x14ac:dyDescent="0.15">
      <c r="AE2792" s="1">
        <f>IF(COUNTIF(AE$2:AE2791,AE2791)=AE2791,AE2791-1,AE2791)</f>
        <v>67</v>
      </c>
      <c r="AF2792" s="6">
        <f t="shared" si="305"/>
        <v>0.33000000000000013</v>
      </c>
      <c r="AG2792" s="7">
        <f t="shared" si="306"/>
        <v>0.18000000000000002</v>
      </c>
      <c r="AH2792" s="8">
        <f t="shared" si="302"/>
        <v>0.48999999999999988</v>
      </c>
      <c r="AJ2792" s="4">
        <f t="shared" si="303"/>
        <v>0.21599999999999997</v>
      </c>
      <c r="AK2792" s="4">
        <f t="shared" si="304"/>
        <v>8.953530030105443E-2</v>
      </c>
      <c r="AM2792" s="1">
        <f t="shared" si="307"/>
        <v>8.4034438365206479E-2</v>
      </c>
      <c r="AN2792" s="1">
        <f t="shared" si="308"/>
        <v>0.21097930463575709</v>
      </c>
    </row>
    <row r="2793" spans="31:40" ht="15" customHeight="1" x14ac:dyDescent="0.15">
      <c r="AE2793" s="1">
        <f>IF(COUNTIF(AE$2:AE2792,AE2792)=AE2792,AE2792-1,AE2792)</f>
        <v>67</v>
      </c>
      <c r="AF2793" s="6">
        <f t="shared" si="305"/>
        <v>0.33000000000000013</v>
      </c>
      <c r="AG2793" s="7">
        <f t="shared" si="306"/>
        <v>0.19000000000000003</v>
      </c>
      <c r="AH2793" s="8">
        <f t="shared" si="302"/>
        <v>0.47999999999999987</v>
      </c>
      <c r="AJ2793" s="4">
        <f t="shared" si="303"/>
        <v>0.21499999999999997</v>
      </c>
      <c r="AK2793" s="4">
        <f t="shared" si="304"/>
        <v>8.8820267957262972E-2</v>
      </c>
      <c r="AM2793" s="1">
        <f t="shared" si="307"/>
        <v>8.4064558235588269E-2</v>
      </c>
      <c r="AN2793" s="1">
        <f t="shared" si="308"/>
        <v>0.2110370033112538</v>
      </c>
    </row>
    <row r="2794" spans="31:40" ht="15" customHeight="1" x14ac:dyDescent="0.15">
      <c r="AE2794" s="1">
        <f>IF(COUNTIF(AE$2:AE2793,AE2793)=AE2793,AE2793-1,AE2793)</f>
        <v>67</v>
      </c>
      <c r="AF2794" s="6">
        <f t="shared" si="305"/>
        <v>0.33000000000000013</v>
      </c>
      <c r="AG2794" s="7">
        <f t="shared" si="306"/>
        <v>0.20000000000000004</v>
      </c>
      <c r="AH2794" s="8">
        <f t="shared" si="302"/>
        <v>0.46999999999999986</v>
      </c>
      <c r="AJ2794" s="4">
        <f t="shared" si="303"/>
        <v>0.21399999999999997</v>
      </c>
      <c r="AK2794" s="4">
        <f t="shared" si="304"/>
        <v>8.8133137922123253E-2</v>
      </c>
      <c r="AM2794" s="1">
        <f t="shared" si="307"/>
        <v>8.4094678105970058E-2</v>
      </c>
      <c r="AN2794" s="1">
        <f t="shared" si="308"/>
        <v>0.21109470198675045</v>
      </c>
    </row>
    <row r="2795" spans="31:40" ht="15" customHeight="1" x14ac:dyDescent="0.15">
      <c r="AE2795" s="1">
        <f>IF(COUNTIF(AE$2:AE2794,AE2794)=AE2794,AE2794-1,AE2794)</f>
        <v>67</v>
      </c>
      <c r="AF2795" s="6">
        <f t="shared" si="305"/>
        <v>0.33000000000000013</v>
      </c>
      <c r="AG2795" s="7">
        <f t="shared" si="306"/>
        <v>0.21000000000000005</v>
      </c>
      <c r="AH2795" s="8">
        <f t="shared" si="302"/>
        <v>0.45999999999999985</v>
      </c>
      <c r="AJ2795" s="4">
        <f t="shared" si="303"/>
        <v>0.21299999999999997</v>
      </c>
      <c r="AK2795" s="4">
        <f t="shared" si="304"/>
        <v>8.7474567732570119E-2</v>
      </c>
      <c r="AM2795" s="1">
        <f t="shared" si="307"/>
        <v>8.4124797976351848E-2</v>
      </c>
      <c r="AN2795" s="1">
        <f t="shared" si="308"/>
        <v>0.21115240066224716</v>
      </c>
    </row>
    <row r="2796" spans="31:40" ht="15" customHeight="1" x14ac:dyDescent="0.15">
      <c r="AE2796" s="1">
        <f>IF(COUNTIF(AE$2:AE2795,AE2795)=AE2795,AE2795-1,AE2795)</f>
        <v>67</v>
      </c>
      <c r="AF2796" s="6">
        <f t="shared" si="305"/>
        <v>0.33000000000000013</v>
      </c>
      <c r="AG2796" s="7">
        <f t="shared" si="306"/>
        <v>0.22000000000000006</v>
      </c>
      <c r="AH2796" s="8">
        <f t="shared" si="302"/>
        <v>0.44999999999999984</v>
      </c>
      <c r="AJ2796" s="4">
        <f t="shared" si="303"/>
        <v>0.21199999999999997</v>
      </c>
      <c r="AK2796" s="4">
        <f t="shared" si="304"/>
        <v>8.6845207121636805E-2</v>
      </c>
      <c r="AM2796" s="1">
        <f t="shared" si="307"/>
        <v>8.4154917846733637E-2</v>
      </c>
      <c r="AN2796" s="1">
        <f t="shared" si="308"/>
        <v>0.21121009933774382</v>
      </c>
    </row>
    <row r="2797" spans="31:40" ht="15" customHeight="1" x14ac:dyDescent="0.15">
      <c r="AE2797" s="1">
        <f>IF(COUNTIF(AE$2:AE2796,AE2796)=AE2796,AE2796-1,AE2796)</f>
        <v>67</v>
      </c>
      <c r="AF2797" s="6">
        <f t="shared" si="305"/>
        <v>0.33000000000000013</v>
      </c>
      <c r="AG2797" s="7">
        <f t="shared" si="306"/>
        <v>0.23000000000000007</v>
      </c>
      <c r="AH2797" s="8">
        <f t="shared" si="302"/>
        <v>0.43999999999999984</v>
      </c>
      <c r="AJ2797" s="4">
        <f t="shared" si="303"/>
        <v>0.21099999999999997</v>
      </c>
      <c r="AK2797" s="4">
        <f t="shared" si="304"/>
        <v>8.6245695544763259E-2</v>
      </c>
      <c r="AM2797" s="1">
        <f t="shared" si="307"/>
        <v>8.4185037717115427E-2</v>
      </c>
      <c r="AN2797" s="1">
        <f t="shared" si="308"/>
        <v>0.21126779801324053</v>
      </c>
    </row>
    <row r="2798" spans="31:40" ht="15" customHeight="1" x14ac:dyDescent="0.15">
      <c r="AE2798" s="1">
        <f>IF(COUNTIF(AE$2:AE2797,AE2797)=AE2797,AE2797-1,AE2797)</f>
        <v>67</v>
      </c>
      <c r="AF2798" s="6">
        <f t="shared" si="305"/>
        <v>0.33000000000000013</v>
      </c>
      <c r="AG2798" s="7">
        <f t="shared" si="306"/>
        <v>0.24000000000000007</v>
      </c>
      <c r="AH2798" s="8">
        <f t="shared" si="302"/>
        <v>0.42999999999999983</v>
      </c>
      <c r="AJ2798" s="4">
        <f t="shared" si="303"/>
        <v>0.20999999999999996</v>
      </c>
      <c r="AK2798" s="4">
        <f t="shared" si="304"/>
        <v>8.5676659598749524E-2</v>
      </c>
      <c r="AM2798" s="1">
        <f t="shared" si="307"/>
        <v>8.4215157587497216E-2</v>
      </c>
      <c r="AN2798" s="1">
        <f t="shared" si="308"/>
        <v>0.21132549668873718</v>
      </c>
    </row>
    <row r="2799" spans="31:40" ht="15" customHeight="1" x14ac:dyDescent="0.15">
      <c r="AE2799" s="1">
        <f>IF(COUNTIF(AE$2:AE2798,AE2798)=AE2798,AE2798-1,AE2798)</f>
        <v>67</v>
      </c>
      <c r="AF2799" s="6">
        <f t="shared" si="305"/>
        <v>0.33000000000000013</v>
      </c>
      <c r="AG2799" s="7">
        <f t="shared" si="306"/>
        <v>0.25000000000000006</v>
      </c>
      <c r="AH2799" s="8">
        <f t="shared" si="302"/>
        <v>0.41999999999999987</v>
      </c>
      <c r="AJ2799" s="4">
        <f t="shared" si="303"/>
        <v>0.20899999999999996</v>
      </c>
      <c r="AK2799" s="4">
        <f t="shared" si="304"/>
        <v>8.5138710349640601E-2</v>
      </c>
      <c r="AM2799" s="1">
        <f t="shared" si="307"/>
        <v>8.4245277457879006E-2</v>
      </c>
      <c r="AN2799" s="1">
        <f t="shared" si="308"/>
        <v>0.21138319536423383</v>
      </c>
    </row>
    <row r="2800" spans="31:40" ht="15" customHeight="1" x14ac:dyDescent="0.15">
      <c r="AE2800" s="1">
        <f>IF(COUNTIF(AE$2:AE2799,AE2799)=AE2799,AE2799-1,AE2799)</f>
        <v>67</v>
      </c>
      <c r="AF2800" s="6">
        <f t="shared" si="305"/>
        <v>0.33000000000000013</v>
      </c>
      <c r="AG2800" s="7">
        <f t="shared" si="306"/>
        <v>0.26000000000000006</v>
      </c>
      <c r="AH2800" s="8">
        <f t="shared" si="302"/>
        <v>0.40999999999999986</v>
      </c>
      <c r="AJ2800" s="4">
        <f t="shared" si="303"/>
        <v>0.20799999999999999</v>
      </c>
      <c r="AK2800" s="4">
        <f t="shared" si="304"/>
        <v>8.4632440588700966E-2</v>
      </c>
      <c r="AM2800" s="1">
        <f t="shared" si="307"/>
        <v>8.4275397328260795E-2</v>
      </c>
      <c r="AN2800" s="1">
        <f t="shared" si="308"/>
        <v>0.21144089403973054</v>
      </c>
    </row>
    <row r="2801" spans="31:40" ht="15" customHeight="1" x14ac:dyDescent="0.15">
      <c r="AE2801" s="1">
        <f>IF(COUNTIF(AE$2:AE2800,AE2800)=AE2800,AE2800-1,AE2800)</f>
        <v>67</v>
      </c>
      <c r="AF2801" s="6">
        <f t="shared" si="305"/>
        <v>0.33000000000000013</v>
      </c>
      <c r="AG2801" s="7">
        <f t="shared" si="306"/>
        <v>0.27000000000000007</v>
      </c>
      <c r="AH2801" s="8">
        <f t="shared" si="302"/>
        <v>0.39999999999999986</v>
      </c>
      <c r="AJ2801" s="4">
        <f t="shared" si="303"/>
        <v>0.20699999999999999</v>
      </c>
      <c r="AK2801" s="4">
        <f t="shared" si="304"/>
        <v>8.4158422038438901E-2</v>
      </c>
      <c r="AM2801" s="1">
        <f t="shared" si="307"/>
        <v>8.4305517198642585E-2</v>
      </c>
      <c r="AN2801" s="1">
        <f t="shared" si="308"/>
        <v>0.2114985927152272</v>
      </c>
    </row>
    <row r="2802" spans="31:40" ht="15" customHeight="1" x14ac:dyDescent="0.15">
      <c r="AE2802" s="1">
        <f>IF(COUNTIF(AE$2:AE2801,AE2801)=AE2801,AE2801-1,AE2801)</f>
        <v>67</v>
      </c>
      <c r="AF2802" s="6">
        <f t="shared" si="305"/>
        <v>0.33000000000000013</v>
      </c>
      <c r="AG2802" s="7">
        <f t="shared" si="306"/>
        <v>0.28000000000000008</v>
      </c>
      <c r="AH2802" s="8">
        <f t="shared" si="302"/>
        <v>0.38999999999999985</v>
      </c>
      <c r="AJ2802" s="4">
        <f t="shared" si="303"/>
        <v>0.20599999999999999</v>
      </c>
      <c r="AK2802" s="4">
        <f t="shared" si="304"/>
        <v>8.3717202533290611E-2</v>
      </c>
      <c r="AM2802" s="1">
        <f t="shared" si="307"/>
        <v>8.4335637069024375E-2</v>
      </c>
      <c r="AN2802" s="1">
        <f t="shared" si="308"/>
        <v>0.21155629139072391</v>
      </c>
    </row>
    <row r="2803" spans="31:40" ht="15" customHeight="1" x14ac:dyDescent="0.15">
      <c r="AE2803" s="1">
        <f>IF(COUNTIF(AE$2:AE2802,AE2802)=AE2802,AE2802-1,AE2802)</f>
        <v>67</v>
      </c>
      <c r="AF2803" s="6">
        <f t="shared" si="305"/>
        <v>0.33000000000000013</v>
      </c>
      <c r="AG2803" s="7">
        <f t="shared" si="306"/>
        <v>0.29000000000000009</v>
      </c>
      <c r="AH2803" s="8">
        <f t="shared" si="302"/>
        <v>0.37999999999999984</v>
      </c>
      <c r="AJ2803" s="4">
        <f t="shared" si="303"/>
        <v>0.20499999999999999</v>
      </c>
      <c r="AK2803" s="4">
        <f t="shared" si="304"/>
        <v>8.330930320198339E-2</v>
      </c>
      <c r="AM2803" s="1">
        <f t="shared" si="307"/>
        <v>8.4365756939406164E-2</v>
      </c>
      <c r="AN2803" s="1">
        <f t="shared" si="308"/>
        <v>0.21161399006622056</v>
      </c>
    </row>
    <row r="2804" spans="31:40" ht="15" customHeight="1" x14ac:dyDescent="0.15">
      <c r="AE2804" s="1">
        <f>IF(COUNTIF(AE$2:AE2803,AE2803)=AE2803,AE2803-1,AE2803)</f>
        <v>67</v>
      </c>
      <c r="AF2804" s="6">
        <f t="shared" si="305"/>
        <v>0.33000000000000013</v>
      </c>
      <c r="AG2804" s="7">
        <f t="shared" si="306"/>
        <v>0.3000000000000001</v>
      </c>
      <c r="AH2804" s="8">
        <f t="shared" si="302"/>
        <v>0.36999999999999983</v>
      </c>
      <c r="AJ2804" s="4">
        <f t="shared" si="303"/>
        <v>0.20399999999999999</v>
      </c>
      <c r="AK2804" s="4">
        <f t="shared" si="304"/>
        <v>8.2935215680674509E-2</v>
      </c>
      <c r="AM2804" s="1">
        <f t="shared" si="307"/>
        <v>8.4395876809787954E-2</v>
      </c>
      <c r="AN2804" s="1">
        <f t="shared" si="308"/>
        <v>0.21167168874171727</v>
      </c>
    </row>
    <row r="2805" spans="31:40" ht="15" customHeight="1" x14ac:dyDescent="0.15">
      <c r="AE2805" s="1">
        <f>IF(COUNTIF(AE$2:AE2804,AE2804)=AE2804,AE2804-1,AE2804)</f>
        <v>67</v>
      </c>
      <c r="AF2805" s="6">
        <f t="shared" si="305"/>
        <v>0.33000000000000013</v>
      </c>
      <c r="AG2805" s="7">
        <f t="shared" si="306"/>
        <v>0.31000000000000011</v>
      </c>
      <c r="AH2805" s="8">
        <f t="shared" si="302"/>
        <v>0.35999999999999982</v>
      </c>
      <c r="AJ2805" s="4">
        <f t="shared" si="303"/>
        <v>0.20299999999999999</v>
      </c>
      <c r="AK2805" s="4">
        <f t="shared" si="304"/>
        <v>8.259539938761723E-2</v>
      </c>
      <c r="AM2805" s="1">
        <f t="shared" si="307"/>
        <v>8.4425996680169743E-2</v>
      </c>
      <c r="AN2805" s="1">
        <f t="shared" si="308"/>
        <v>0.21172938741721392</v>
      </c>
    </row>
    <row r="2806" spans="31:40" ht="15" customHeight="1" x14ac:dyDescent="0.15">
      <c r="AE2806" s="1">
        <f>IF(COUNTIF(AE$2:AE2805,AE2805)=AE2805,AE2805-1,AE2805)</f>
        <v>67</v>
      </c>
      <c r="AF2806" s="6">
        <f t="shared" si="305"/>
        <v>0.33000000000000013</v>
      </c>
      <c r="AG2806" s="7">
        <f t="shared" si="306"/>
        <v>0.32000000000000012</v>
      </c>
      <c r="AH2806" s="8">
        <f t="shared" si="302"/>
        <v>0.34999999999999981</v>
      </c>
      <c r="AJ2806" s="4">
        <f t="shared" si="303"/>
        <v>0.20199999999999999</v>
      </c>
      <c r="AK2806" s="4">
        <f t="shared" si="304"/>
        <v>8.2290278891251775E-2</v>
      </c>
      <c r="AM2806" s="1">
        <f t="shared" si="307"/>
        <v>8.4456116550551533E-2</v>
      </c>
      <c r="AN2806" s="1">
        <f t="shared" si="308"/>
        <v>0.21178708609271063</v>
      </c>
    </row>
    <row r="2807" spans="31:40" ht="15" customHeight="1" x14ac:dyDescent="0.15">
      <c r="AE2807" s="1">
        <f>IF(COUNTIF(AE$2:AE2806,AE2806)=AE2806,AE2806-1,AE2806)</f>
        <v>67</v>
      </c>
      <c r="AF2807" s="6">
        <f t="shared" si="305"/>
        <v>0.33000000000000013</v>
      </c>
      <c r="AG2807" s="7">
        <f t="shared" si="306"/>
        <v>0.33000000000000013</v>
      </c>
      <c r="AH2807" s="8">
        <f t="shared" si="302"/>
        <v>0.3399999999999998</v>
      </c>
      <c r="AJ2807" s="4">
        <f t="shared" si="303"/>
        <v>0.20099999999999998</v>
      </c>
      <c r="AK2807" s="4">
        <f t="shared" si="304"/>
        <v>8.2020241404180211E-2</v>
      </c>
      <c r="AM2807" s="1">
        <f t="shared" si="307"/>
        <v>8.4486236420933322E-2</v>
      </c>
      <c r="AN2807" s="1">
        <f t="shared" si="308"/>
        <v>0.21184478476820728</v>
      </c>
    </row>
    <row r="2808" spans="31:40" ht="15" customHeight="1" x14ac:dyDescent="0.15">
      <c r="AE2808" s="1">
        <f>IF(COUNTIF(AE$2:AE2807,AE2807)=AE2807,AE2807-1,AE2807)</f>
        <v>67</v>
      </c>
      <c r="AF2808" s="6">
        <f t="shared" si="305"/>
        <v>0.33000000000000013</v>
      </c>
      <c r="AG2808" s="7">
        <f t="shared" si="306"/>
        <v>0.34000000000000014</v>
      </c>
      <c r="AH2808" s="8">
        <f t="shared" si="302"/>
        <v>0.32999999999999979</v>
      </c>
      <c r="AJ2808" s="4">
        <f t="shared" si="303"/>
        <v>0.19999999999999998</v>
      </c>
      <c r="AK2808" s="4">
        <f t="shared" si="304"/>
        <v>8.1785634435394577E-2</v>
      </c>
      <c r="AM2808" s="1">
        <f t="shared" si="307"/>
        <v>8.4516356291315112E-2</v>
      </c>
      <c r="AN2808" s="1">
        <f t="shared" si="308"/>
        <v>0.21190248344370394</v>
      </c>
    </row>
    <row r="2809" spans="31:40" ht="15" customHeight="1" x14ac:dyDescent="0.15">
      <c r="AE2809" s="1">
        <f>IF(COUNTIF(AE$2:AE2808,AE2808)=AE2808,AE2808-1,AE2808)</f>
        <v>67</v>
      </c>
      <c r="AF2809" s="6">
        <f t="shared" si="305"/>
        <v>0.33000000000000013</v>
      </c>
      <c r="AG2809" s="7">
        <f t="shared" si="306"/>
        <v>0.35000000000000014</v>
      </c>
      <c r="AH2809" s="8">
        <f t="shared" si="302"/>
        <v>0.31999999999999978</v>
      </c>
      <c r="AJ2809" s="4">
        <f t="shared" si="303"/>
        <v>0.19899999999999998</v>
      </c>
      <c r="AK2809" s="4">
        <f t="shared" si="304"/>
        <v>8.1586763632344184E-2</v>
      </c>
      <c r="AM2809" s="1">
        <f t="shared" si="307"/>
        <v>8.4546476161696901E-2</v>
      </c>
      <c r="AN2809" s="1">
        <f t="shared" si="308"/>
        <v>0.21196018211920065</v>
      </c>
    </row>
    <row r="2810" spans="31:40" ht="15" customHeight="1" x14ac:dyDescent="0.15">
      <c r="AE2810" s="1">
        <f>IF(COUNTIF(AE$2:AE2809,AE2809)=AE2809,AE2809-1,AE2809)</f>
        <v>67</v>
      </c>
      <c r="AF2810" s="6">
        <f t="shared" si="305"/>
        <v>0.33000000000000013</v>
      </c>
      <c r="AG2810" s="7">
        <f t="shared" si="306"/>
        <v>0.36000000000000015</v>
      </c>
      <c r="AH2810" s="8">
        <f t="shared" si="302"/>
        <v>0.30999999999999978</v>
      </c>
      <c r="AJ2810" s="4">
        <f t="shared" si="303"/>
        <v>0.19799999999999998</v>
      </c>
      <c r="AK2810" s="4">
        <f t="shared" si="304"/>
        <v>8.1423890842921523E-2</v>
      </c>
      <c r="AM2810" s="1">
        <f t="shared" si="307"/>
        <v>8.4576596032078691E-2</v>
      </c>
      <c r="AN2810" s="1">
        <f t="shared" si="308"/>
        <v>0.2120178807946973</v>
      </c>
    </row>
    <row r="2811" spans="31:40" ht="15" customHeight="1" x14ac:dyDescent="0.15">
      <c r="AE2811" s="1">
        <f>IF(COUNTIF(AE$2:AE2810,AE2810)=AE2810,AE2810-1,AE2810)</f>
        <v>67</v>
      </c>
      <c r="AF2811" s="6">
        <f t="shared" si="305"/>
        <v>0.33000000000000013</v>
      </c>
      <c r="AG2811" s="7">
        <f t="shared" si="306"/>
        <v>0.37000000000000016</v>
      </c>
      <c r="AH2811" s="8">
        <f t="shared" si="302"/>
        <v>0.29999999999999977</v>
      </c>
      <c r="AJ2811" s="4">
        <f t="shared" si="303"/>
        <v>0.19699999999999998</v>
      </c>
      <c r="AK2811" s="4">
        <f t="shared" si="304"/>
        <v>8.129723242521851E-2</v>
      </c>
      <c r="AM2811" s="1">
        <f t="shared" si="307"/>
        <v>8.460671590246048E-2</v>
      </c>
      <c r="AN2811" s="1">
        <f t="shared" si="308"/>
        <v>0.21207557947019401</v>
      </c>
    </row>
    <row r="2812" spans="31:40" ht="15" customHeight="1" x14ac:dyDescent="0.15">
      <c r="AE2812" s="1">
        <f>IF(COUNTIF(AE$2:AE2811,AE2811)=AE2811,AE2811-1,AE2811)</f>
        <v>67</v>
      </c>
      <c r="AF2812" s="6">
        <f t="shared" si="305"/>
        <v>0.33000000000000013</v>
      </c>
      <c r="AG2812" s="7">
        <f t="shared" si="306"/>
        <v>0.38000000000000017</v>
      </c>
      <c r="AH2812" s="8">
        <f t="shared" si="302"/>
        <v>0.28999999999999976</v>
      </c>
      <c r="AJ2812" s="4">
        <f t="shared" si="303"/>
        <v>0.19599999999999998</v>
      </c>
      <c r="AK2812" s="4">
        <f t="shared" si="304"/>
        <v>8.1206957829979068E-2</v>
      </c>
      <c r="AM2812" s="1">
        <f t="shared" si="307"/>
        <v>8.463683577284227E-2</v>
      </c>
      <c r="AN2812" s="1">
        <f t="shared" si="308"/>
        <v>0.21213327814569066</v>
      </c>
    </row>
    <row r="2813" spans="31:40" ht="15" customHeight="1" x14ac:dyDescent="0.15">
      <c r="AE2813" s="1">
        <f>IF(COUNTIF(AE$2:AE2812,AE2812)=AE2812,AE2812-1,AE2812)</f>
        <v>67</v>
      </c>
      <c r="AF2813" s="6">
        <f t="shared" si="305"/>
        <v>0.33000000000000013</v>
      </c>
      <c r="AG2813" s="7">
        <f t="shared" si="306"/>
        <v>0.39000000000000018</v>
      </c>
      <c r="AH2813" s="8">
        <f t="shared" si="302"/>
        <v>0.27999999999999975</v>
      </c>
      <c r="AJ2813" s="4">
        <f t="shared" si="303"/>
        <v>0.19499999999999998</v>
      </c>
      <c r="AK2813" s="4">
        <f t="shared" si="304"/>
        <v>8.1153188477101748E-2</v>
      </c>
      <c r="AM2813" s="1">
        <f t="shared" si="307"/>
        <v>8.4666955643224059E-2</v>
      </c>
      <c r="AN2813" s="1">
        <f t="shared" si="308"/>
        <v>0.21219097682118737</v>
      </c>
    </row>
    <row r="2814" spans="31:40" ht="15" customHeight="1" x14ac:dyDescent="0.15">
      <c r="AE2814" s="1">
        <f>IF(COUNTIF(AE$2:AE2813,AE2813)=AE2813,AE2813-1,AE2813)</f>
        <v>67</v>
      </c>
      <c r="AF2814" s="6">
        <f t="shared" si="305"/>
        <v>0.33000000000000013</v>
      </c>
      <c r="AG2814" s="7">
        <f t="shared" si="306"/>
        <v>0.40000000000000019</v>
      </c>
      <c r="AH2814" s="8">
        <f t="shared" ref="AH2814:AH2877" si="309">1-AF2814-AG2814</f>
        <v>0.26999999999999974</v>
      </c>
      <c r="AJ2814" s="4">
        <f t="shared" ref="AJ2814:AJ2877" si="310">AF2814*$C$4+AG2814*$C$5+AH2814*$C$6</f>
        <v>0.19399999999999998</v>
      </c>
      <c r="AK2814" s="4">
        <f t="shared" si="304"/>
        <v>8.1135996943403607E-2</v>
      </c>
      <c r="AM2814" s="1">
        <f t="shared" si="307"/>
        <v>8.4697075513605849E-2</v>
      </c>
      <c r="AN2814" s="1">
        <f t="shared" si="308"/>
        <v>0.21224867549668402</v>
      </c>
    </row>
    <row r="2815" spans="31:40" ht="15" customHeight="1" x14ac:dyDescent="0.15">
      <c r="AE2815" s="1">
        <f>IF(COUNTIF(AE$2:AE2814,AE2814)=AE2814,AE2814-1,AE2814)</f>
        <v>67</v>
      </c>
      <c r="AF2815" s="6">
        <f t="shared" si="305"/>
        <v>0.33000000000000013</v>
      </c>
      <c r="AG2815" s="7">
        <f t="shared" si="306"/>
        <v>0.4100000000000002</v>
      </c>
      <c r="AH2815" s="8">
        <f t="shared" si="309"/>
        <v>0.25999999999999973</v>
      </c>
      <c r="AJ2815" s="4">
        <f t="shared" si="310"/>
        <v>0.19299999999999998</v>
      </c>
      <c r="AK2815" s="4">
        <f t="shared" si="304"/>
        <v>8.1155406474245448E-2</v>
      </c>
      <c r="AM2815" s="1">
        <f t="shared" si="307"/>
        <v>8.4727195383987638E-2</v>
      </c>
      <c r="AN2815" s="1">
        <f t="shared" si="308"/>
        <v>0.21230637417218068</v>
      </c>
    </row>
    <row r="2816" spans="31:40" ht="15" customHeight="1" x14ac:dyDescent="0.15">
      <c r="AE2816" s="1">
        <f>IF(COUNTIF(AE$2:AE2815,AE2815)=AE2815,AE2815-1,AE2815)</f>
        <v>67</v>
      </c>
      <c r="AF2816" s="6">
        <f t="shared" si="305"/>
        <v>0.33000000000000013</v>
      </c>
      <c r="AG2816" s="7">
        <f t="shared" si="306"/>
        <v>0.42000000000000021</v>
      </c>
      <c r="AH2816" s="8">
        <f t="shared" si="309"/>
        <v>0.24999999999999972</v>
      </c>
      <c r="AJ2816" s="4">
        <f t="shared" si="310"/>
        <v>0.19199999999999998</v>
      </c>
      <c r="AK2816" s="4">
        <f t="shared" si="304"/>
        <v>8.1211390826656821E-2</v>
      </c>
      <c r="AM2816" s="1">
        <f t="shared" si="307"/>
        <v>8.4757315254369428E-2</v>
      </c>
      <c r="AN2816" s="1">
        <f t="shared" si="308"/>
        <v>0.21236407284767739</v>
      </c>
    </row>
    <row r="2817" spans="31:40" ht="15" customHeight="1" x14ac:dyDescent="0.15">
      <c r="AE2817" s="1">
        <f>IF(COUNTIF(AE$2:AE2816,AE2816)=AE2816,AE2816-1,AE2816)</f>
        <v>67</v>
      </c>
      <c r="AF2817" s="6">
        <f t="shared" si="305"/>
        <v>0.33000000000000013</v>
      </c>
      <c r="AG2817" s="7">
        <f t="shared" si="306"/>
        <v>0.43000000000000022</v>
      </c>
      <c r="AH2817" s="8">
        <f t="shared" si="309"/>
        <v>0.23999999999999971</v>
      </c>
      <c r="AJ2817" s="4">
        <f t="shared" si="310"/>
        <v>0.19099999999999998</v>
      </c>
      <c r="AK2817" s="4">
        <f t="shared" si="304"/>
        <v>8.1303874446424756E-2</v>
      </c>
      <c r="AM2817" s="1">
        <f t="shared" si="307"/>
        <v>8.4787435124751218E-2</v>
      </c>
      <c r="AN2817" s="1">
        <f t="shared" si="308"/>
        <v>0.21242177152317404</v>
      </c>
    </row>
    <row r="2818" spans="31:40" ht="15" customHeight="1" x14ac:dyDescent="0.15">
      <c r="AE2818" s="1">
        <f>IF(COUNTIF(AE$2:AE2817,AE2817)=AE2817,AE2817-1,AE2817)</f>
        <v>67</v>
      </c>
      <c r="AF2818" s="6">
        <f t="shared" si="305"/>
        <v>0.33000000000000013</v>
      </c>
      <c r="AG2818" s="7">
        <f t="shared" si="306"/>
        <v>0.44000000000000022</v>
      </c>
      <c r="AH2818" s="8">
        <f t="shared" si="309"/>
        <v>0.2299999999999997</v>
      </c>
      <c r="AJ2818" s="4">
        <f t="shared" si="310"/>
        <v>0.18999999999999997</v>
      </c>
      <c r="AK2818" s="4">
        <f t="shared" ref="AK2818:AK2881" si="311">SQRT(AF2818^2*E$4+AG2818^2*F$5+AH2818^2*G$6+2*AF2818*AG2818*E$5+2*AF2818*AH2818*E$6+2*AG2818*AH2818*F$6)</f>
        <v>8.1432732976365219E-2</v>
      </c>
      <c r="AM2818" s="1">
        <f t="shared" si="307"/>
        <v>8.4817554995133007E-2</v>
      </c>
      <c r="AN2818" s="1">
        <f t="shared" si="308"/>
        <v>0.21247947019867075</v>
      </c>
    </row>
    <row r="2819" spans="31:40" ht="15" customHeight="1" x14ac:dyDescent="0.15">
      <c r="AE2819" s="1">
        <f>IF(COUNTIF(AE$2:AE2818,AE2818)=AE2818,AE2818-1,AE2818)</f>
        <v>67</v>
      </c>
      <c r="AF2819" s="6">
        <f t="shared" ref="AF2819:AF2882" si="312">IF(AE2819=AE2818,AF2818,AF2818+0.01*(1-3*M$39))</f>
        <v>0.33000000000000013</v>
      </c>
      <c r="AG2819" s="7">
        <f t="shared" ref="AG2819:AG2882" si="313">IF(AE2819=AE2818,AG2818+0.01*(1-3*M$39),M$39)</f>
        <v>0.45000000000000023</v>
      </c>
      <c r="AH2819" s="8">
        <f t="shared" si="309"/>
        <v>0.2199999999999997</v>
      </c>
      <c r="AJ2819" s="4">
        <f t="shared" si="310"/>
        <v>0.18899999999999997</v>
      </c>
      <c r="AK2819" s="4">
        <f t="shared" si="311"/>
        <v>8.1597794087830591E-2</v>
      </c>
      <c r="AM2819" s="1">
        <f t="shared" si="307"/>
        <v>8.4847674865514797E-2</v>
      </c>
      <c r="AN2819" s="1">
        <f t="shared" si="308"/>
        <v>0.2125371688741674</v>
      </c>
    </row>
    <row r="2820" spans="31:40" ht="15" customHeight="1" x14ac:dyDescent="0.15">
      <c r="AE2820" s="1">
        <f>IF(COUNTIF(AE$2:AE2819,AE2819)=AE2819,AE2819-1,AE2819)</f>
        <v>67</v>
      </c>
      <c r="AF2820" s="6">
        <f t="shared" si="312"/>
        <v>0.33000000000000013</v>
      </c>
      <c r="AG2820" s="7">
        <f t="shared" si="313"/>
        <v>0.46000000000000024</v>
      </c>
      <c r="AH2820" s="8">
        <f t="shared" si="309"/>
        <v>0.20999999999999969</v>
      </c>
      <c r="AJ2820" s="4">
        <f t="shared" si="310"/>
        <v>0.18799999999999994</v>
      </c>
      <c r="AK2820" s="4">
        <f t="shared" si="311"/>
        <v>8.1798838622562361E-2</v>
      </c>
      <c r="AM2820" s="1">
        <f t="shared" ref="AM2820:AM2883" si="314">AM2819+0.0003*Z$34</f>
        <v>8.4877794735896586E-2</v>
      </c>
      <c r="AN2820" s="1">
        <f t="shared" ref="AN2820:AN2883" si="315">F$37*AM2820+C$7</f>
        <v>0.21259486754966411</v>
      </c>
    </row>
    <row r="2821" spans="31:40" ht="15" customHeight="1" x14ac:dyDescent="0.15">
      <c r="AE2821" s="1">
        <f>IF(COUNTIF(AE$2:AE2820,AE2820)=AE2820,AE2820-1,AE2820)</f>
        <v>67</v>
      </c>
      <c r="AF2821" s="6">
        <f t="shared" si="312"/>
        <v>0.33000000000000013</v>
      </c>
      <c r="AG2821" s="7">
        <f t="shared" si="313"/>
        <v>0.47000000000000025</v>
      </c>
      <c r="AH2821" s="8">
        <f t="shared" si="309"/>
        <v>0.19999999999999968</v>
      </c>
      <c r="AJ2821" s="4">
        <f t="shared" si="310"/>
        <v>0.18699999999999994</v>
      </c>
      <c r="AK2821" s="4">
        <f t="shared" si="311"/>
        <v>8.2035602027412474E-2</v>
      </c>
      <c r="AM2821" s="1">
        <f t="shared" si="314"/>
        <v>8.4907914606278376E-2</v>
      </c>
      <c r="AN2821" s="1">
        <f t="shared" si="315"/>
        <v>0.21265256622516077</v>
      </c>
    </row>
    <row r="2822" spans="31:40" ht="15" customHeight="1" x14ac:dyDescent="0.15">
      <c r="AE2822" s="1">
        <f>IF(COUNTIF(AE$2:AE2821,AE2821)=AE2821,AE2821-1,AE2821)</f>
        <v>67</v>
      </c>
      <c r="AF2822" s="6">
        <f t="shared" si="312"/>
        <v>0.33000000000000013</v>
      </c>
      <c r="AG2822" s="7">
        <f t="shared" si="313"/>
        <v>0.48000000000000026</v>
      </c>
      <c r="AH2822" s="8">
        <f t="shared" si="309"/>
        <v>0.18999999999999967</v>
      </c>
      <c r="AJ2822" s="4">
        <f t="shared" si="310"/>
        <v>0.18599999999999994</v>
      </c>
      <c r="AK2822" s="4">
        <f t="shared" si="311"/>
        <v>8.2307776060345603E-2</v>
      </c>
      <c r="AM2822" s="1">
        <f t="shared" si="314"/>
        <v>8.4938034476660165E-2</v>
      </c>
      <c r="AN2822" s="1">
        <f t="shared" si="315"/>
        <v>0.21271026490065742</v>
      </c>
    </row>
    <row r="2823" spans="31:40" ht="15" customHeight="1" x14ac:dyDescent="0.15">
      <c r="AE2823" s="1">
        <f>IF(COUNTIF(AE$2:AE2822,AE2822)=AE2822,AE2822-1,AE2822)</f>
        <v>67</v>
      </c>
      <c r="AF2823" s="6">
        <f t="shared" si="312"/>
        <v>0.33000000000000013</v>
      </c>
      <c r="AG2823" s="7">
        <f t="shared" si="313"/>
        <v>0.49000000000000027</v>
      </c>
      <c r="AH2823" s="8">
        <f t="shared" si="309"/>
        <v>0.17999999999999966</v>
      </c>
      <c r="AJ2823" s="4">
        <f t="shared" si="310"/>
        <v>0.18499999999999994</v>
      </c>
      <c r="AK2823" s="4">
        <f t="shared" si="311"/>
        <v>8.2615010742600539E-2</v>
      </c>
      <c r="AM2823" s="1">
        <f t="shared" si="314"/>
        <v>8.4968154347041955E-2</v>
      </c>
      <c r="AN2823" s="1">
        <f t="shared" si="315"/>
        <v>0.21276796357615413</v>
      </c>
    </row>
    <row r="2824" spans="31:40" ht="15" customHeight="1" x14ac:dyDescent="0.15">
      <c r="AE2824" s="1">
        <f>IF(COUNTIF(AE$2:AE2823,AE2823)=AE2823,AE2823-1,AE2823)</f>
        <v>67</v>
      </c>
      <c r="AF2824" s="6">
        <f t="shared" si="312"/>
        <v>0.33000000000000013</v>
      </c>
      <c r="AG2824" s="7">
        <f t="shared" si="313"/>
        <v>0.50000000000000022</v>
      </c>
      <c r="AH2824" s="8">
        <f t="shared" si="309"/>
        <v>0.16999999999999971</v>
      </c>
      <c r="AJ2824" s="4">
        <f t="shared" si="310"/>
        <v>0.18399999999999997</v>
      </c>
      <c r="AK2824" s="4">
        <f t="shared" si="311"/>
        <v>8.295691652900318E-2</v>
      </c>
      <c r="AM2824" s="1">
        <f t="shared" si="314"/>
        <v>8.4998274217423744E-2</v>
      </c>
      <c r="AN2824" s="1">
        <f t="shared" si="315"/>
        <v>0.21282566225165078</v>
      </c>
    </row>
    <row r="2825" spans="31:40" ht="15" customHeight="1" x14ac:dyDescent="0.15">
      <c r="AE2825" s="1">
        <f>IF(COUNTIF(AE$2:AE2824,AE2824)=AE2824,AE2824-1,AE2824)</f>
        <v>67</v>
      </c>
      <c r="AF2825" s="6">
        <f t="shared" si="312"/>
        <v>0.33000000000000013</v>
      </c>
      <c r="AG2825" s="7">
        <f t="shared" si="313"/>
        <v>0.51000000000000023</v>
      </c>
      <c r="AH2825" s="8">
        <f t="shared" si="309"/>
        <v>0.1599999999999997</v>
      </c>
      <c r="AJ2825" s="4">
        <f t="shared" si="310"/>
        <v>0.18299999999999997</v>
      </c>
      <c r="AK2825" s="4">
        <f t="shared" si="311"/>
        <v>8.3333066666240005E-2</v>
      </c>
      <c r="AM2825" s="1">
        <f t="shared" si="314"/>
        <v>8.5028394087805534E-2</v>
      </c>
      <c r="AN2825" s="1">
        <f t="shared" si="315"/>
        <v>0.21288336092714749</v>
      </c>
    </row>
    <row r="2826" spans="31:40" ht="15" customHeight="1" x14ac:dyDescent="0.15">
      <c r="AE2826" s="1">
        <f>IF(COUNTIF(AE$2:AE2825,AE2825)=AE2825,AE2825-1,AE2825)</f>
        <v>67</v>
      </c>
      <c r="AF2826" s="6">
        <f t="shared" si="312"/>
        <v>0.33000000000000013</v>
      </c>
      <c r="AG2826" s="7">
        <f t="shared" si="313"/>
        <v>0.52000000000000024</v>
      </c>
      <c r="AH2826" s="8">
        <f t="shared" si="309"/>
        <v>0.14999999999999969</v>
      </c>
      <c r="AJ2826" s="4">
        <f t="shared" si="310"/>
        <v>0.18199999999999997</v>
      </c>
      <c r="AK2826" s="4">
        <f t="shared" si="311"/>
        <v>8.3742999707438245E-2</v>
      </c>
      <c r="AM2826" s="1">
        <f t="shared" si="314"/>
        <v>8.5058513958187323E-2</v>
      </c>
      <c r="AN2826" s="1">
        <f t="shared" si="315"/>
        <v>0.21294105960264414</v>
      </c>
    </row>
    <row r="2827" spans="31:40" ht="15" customHeight="1" x14ac:dyDescent="0.15">
      <c r="AE2827" s="1">
        <f>IF(COUNTIF(AE$2:AE2826,AE2826)=AE2826,AE2826-1,AE2826)</f>
        <v>67</v>
      </c>
      <c r="AF2827" s="6">
        <f t="shared" si="312"/>
        <v>0.33000000000000013</v>
      </c>
      <c r="AG2827" s="7">
        <f t="shared" si="313"/>
        <v>0.53000000000000025</v>
      </c>
      <c r="AH2827" s="8">
        <f t="shared" si="309"/>
        <v>0.13999999999999968</v>
      </c>
      <c r="AJ2827" s="4">
        <f t="shared" si="310"/>
        <v>0.18099999999999997</v>
      </c>
      <c r="AK2827" s="4">
        <f t="shared" si="311"/>
        <v>8.4186222150658366E-2</v>
      </c>
      <c r="AM2827" s="1">
        <f t="shared" si="314"/>
        <v>8.5088633828569113E-2</v>
      </c>
      <c r="AN2827" s="1">
        <f t="shared" si="315"/>
        <v>0.21299875827814085</v>
      </c>
    </row>
    <row r="2828" spans="31:40" ht="15" customHeight="1" x14ac:dyDescent="0.15">
      <c r="AE2828" s="1">
        <f>IF(COUNTIF(AE$2:AE2827,AE2827)=AE2827,AE2827-1,AE2827)</f>
        <v>67</v>
      </c>
      <c r="AF2828" s="6">
        <f t="shared" si="312"/>
        <v>0.33000000000000013</v>
      </c>
      <c r="AG2828" s="7">
        <f t="shared" si="313"/>
        <v>0.54000000000000026</v>
      </c>
      <c r="AH2828" s="8">
        <f t="shared" si="309"/>
        <v>0.12999999999999967</v>
      </c>
      <c r="AJ2828" s="4">
        <f t="shared" si="310"/>
        <v>0.17999999999999997</v>
      </c>
      <c r="AK2828" s="4">
        <f t="shared" si="311"/>
        <v>8.4662211168856222E-2</v>
      </c>
      <c r="AM2828" s="1">
        <f t="shared" si="314"/>
        <v>8.5118753698950902E-2</v>
      </c>
      <c r="AN2828" s="1">
        <f t="shared" si="315"/>
        <v>0.21305645695363751</v>
      </c>
    </row>
    <row r="2829" spans="31:40" ht="15" customHeight="1" x14ac:dyDescent="0.15">
      <c r="AE2829" s="1">
        <f>IF(COUNTIF(AE$2:AE2828,AE2828)=AE2828,AE2828-1,AE2828)</f>
        <v>67</v>
      </c>
      <c r="AF2829" s="6">
        <f t="shared" si="312"/>
        <v>0.33000000000000013</v>
      </c>
      <c r="AG2829" s="7">
        <f t="shared" si="313"/>
        <v>0.55000000000000027</v>
      </c>
      <c r="AH2829" s="8">
        <f t="shared" si="309"/>
        <v>0.11999999999999966</v>
      </c>
      <c r="AJ2829" s="4">
        <f t="shared" si="310"/>
        <v>0.17899999999999996</v>
      </c>
      <c r="AK2829" s="4">
        <f t="shared" si="311"/>
        <v>8.5170417399470344E-2</v>
      </c>
      <c r="AM2829" s="1">
        <f t="shared" si="314"/>
        <v>8.5148873569332692E-2</v>
      </c>
      <c r="AN2829" s="1">
        <f t="shared" si="315"/>
        <v>0.21311415562913422</v>
      </c>
    </row>
    <row r="2830" spans="31:40" ht="15" customHeight="1" x14ac:dyDescent="0.15">
      <c r="AE2830" s="1">
        <f>IF(COUNTIF(AE$2:AE2829,AE2829)=AE2829,AE2829-1,AE2829)</f>
        <v>67</v>
      </c>
      <c r="AF2830" s="6">
        <f t="shared" si="312"/>
        <v>0.33000000000000013</v>
      </c>
      <c r="AG2830" s="7">
        <f t="shared" si="313"/>
        <v>0.56000000000000028</v>
      </c>
      <c r="AH2830" s="8">
        <f t="shared" si="309"/>
        <v>0.10999999999999965</v>
      </c>
      <c r="AJ2830" s="4">
        <f t="shared" si="310"/>
        <v>0.17799999999999996</v>
      </c>
      <c r="AK2830" s="4">
        <f t="shared" si="311"/>
        <v>8.571026776296993E-2</v>
      </c>
      <c r="AM2830" s="1">
        <f t="shared" si="314"/>
        <v>8.5178993439714482E-2</v>
      </c>
      <c r="AN2830" s="1">
        <f t="shared" si="315"/>
        <v>0.21317185430463087</v>
      </c>
    </row>
    <row r="2831" spans="31:40" ht="15" customHeight="1" x14ac:dyDescent="0.15">
      <c r="AE2831" s="1">
        <f>IF(COUNTIF(AE$2:AE2830,AE2830)=AE2830,AE2830-1,AE2830)</f>
        <v>67</v>
      </c>
      <c r="AF2831" s="6">
        <f t="shared" si="312"/>
        <v>0.33000000000000013</v>
      </c>
      <c r="AG2831" s="7">
        <f t="shared" si="313"/>
        <v>0.57000000000000028</v>
      </c>
      <c r="AH2831" s="8">
        <f t="shared" si="309"/>
        <v>9.9999999999999645E-2</v>
      </c>
      <c r="AJ2831" s="4">
        <f t="shared" si="310"/>
        <v>0.17699999999999996</v>
      </c>
      <c r="AK2831" s="4">
        <f t="shared" si="311"/>
        <v>8.6281168281381104E-2</v>
      </c>
      <c r="AM2831" s="1">
        <f t="shared" si="314"/>
        <v>8.5209113310096271E-2</v>
      </c>
      <c r="AN2831" s="1">
        <f t="shared" si="315"/>
        <v>0.21322955298012752</v>
      </c>
    </row>
    <row r="2832" spans="31:40" ht="15" customHeight="1" x14ac:dyDescent="0.15">
      <c r="AE2832" s="1">
        <f>IF(COUNTIF(AE$2:AE2831,AE2831)=AE2831,AE2831-1,AE2831)</f>
        <v>67</v>
      </c>
      <c r="AF2832" s="6">
        <f t="shared" si="312"/>
        <v>0.33000000000000013</v>
      </c>
      <c r="AG2832" s="7">
        <f t="shared" si="313"/>
        <v>0.58000000000000029</v>
      </c>
      <c r="AH2832" s="8">
        <f t="shared" si="309"/>
        <v>8.9999999999999636E-2</v>
      </c>
      <c r="AJ2832" s="4">
        <f t="shared" si="310"/>
        <v>0.17599999999999996</v>
      </c>
      <c r="AK2832" s="4">
        <f t="shared" si="311"/>
        <v>8.6882506869910267E-2</v>
      </c>
      <c r="AM2832" s="1">
        <f t="shared" si="314"/>
        <v>8.5239233180478061E-2</v>
      </c>
      <c r="AN2832" s="1">
        <f t="shared" si="315"/>
        <v>0.21328725165562423</v>
      </c>
    </row>
    <row r="2833" spans="31:40" ht="15" customHeight="1" x14ac:dyDescent="0.15">
      <c r="AE2833" s="1">
        <f>IF(COUNTIF(AE$2:AE2832,AE2832)=AE2832,AE2832-1,AE2832)</f>
        <v>67</v>
      </c>
      <c r="AF2833" s="6">
        <f t="shared" si="312"/>
        <v>0.33000000000000013</v>
      </c>
      <c r="AG2833" s="7">
        <f t="shared" si="313"/>
        <v>0.5900000000000003</v>
      </c>
      <c r="AH2833" s="8">
        <f t="shared" si="309"/>
        <v>7.9999999999999627E-2</v>
      </c>
      <c r="AJ2833" s="4">
        <f t="shared" si="310"/>
        <v>0.17499999999999996</v>
      </c>
      <c r="AK2833" s="4">
        <f t="shared" si="311"/>
        <v>8.7513656077208915E-2</v>
      </c>
      <c r="AM2833" s="1">
        <f t="shared" si="314"/>
        <v>8.526935305085985E-2</v>
      </c>
      <c r="AN2833" s="1">
        <f t="shared" si="315"/>
        <v>0.21334495033112089</v>
      </c>
    </row>
    <row r="2834" spans="31:40" ht="15" customHeight="1" x14ac:dyDescent="0.15">
      <c r="AE2834" s="1">
        <f>IF(COUNTIF(AE$2:AE2833,AE2833)=AE2833,AE2833-1,AE2833)</f>
        <v>67</v>
      </c>
      <c r="AF2834" s="6">
        <f t="shared" si="312"/>
        <v>0.33000000000000013</v>
      </c>
      <c r="AG2834" s="7">
        <f t="shared" si="313"/>
        <v>0.60000000000000031</v>
      </c>
      <c r="AH2834" s="8">
        <f t="shared" si="309"/>
        <v>6.9999999999999618E-2</v>
      </c>
      <c r="AJ2834" s="4">
        <f t="shared" si="310"/>
        <v>0.17399999999999996</v>
      </c>
      <c r="AK2834" s="4">
        <f t="shared" si="311"/>
        <v>8.8173975752486089E-2</v>
      </c>
      <c r="AM2834" s="1">
        <f t="shared" si="314"/>
        <v>8.529947292124164E-2</v>
      </c>
      <c r="AN2834" s="1">
        <f t="shared" si="315"/>
        <v>0.2134026490066176</v>
      </c>
    </row>
    <row r="2835" spans="31:40" ht="15" customHeight="1" x14ac:dyDescent="0.15">
      <c r="AE2835" s="1">
        <f>IF(COUNTIF(AE$2:AE2834,AE2834)=AE2834,AE2834-1,AE2834)</f>
        <v>67</v>
      </c>
      <c r="AF2835" s="6">
        <f t="shared" si="312"/>
        <v>0.33000000000000013</v>
      </c>
      <c r="AG2835" s="7">
        <f t="shared" si="313"/>
        <v>0.61000000000000032</v>
      </c>
      <c r="AH2835" s="8">
        <f t="shared" si="309"/>
        <v>5.9999999999999609E-2</v>
      </c>
      <c r="AJ2835" s="4">
        <f t="shared" si="310"/>
        <v>0.17299999999999996</v>
      </c>
      <c r="AK2835" s="4">
        <f t="shared" si="311"/>
        <v>8.886281562048326E-2</v>
      </c>
      <c r="AM2835" s="1">
        <f t="shared" si="314"/>
        <v>8.5329592791623429E-2</v>
      </c>
      <c r="AN2835" s="1">
        <f t="shared" si="315"/>
        <v>0.21346034768211425</v>
      </c>
    </row>
    <row r="2836" spans="31:40" ht="15" customHeight="1" x14ac:dyDescent="0.15">
      <c r="AE2836" s="1">
        <f>IF(COUNTIF(AE$2:AE2835,AE2835)=AE2835,AE2835-1,AE2835)</f>
        <v>67</v>
      </c>
      <c r="AF2836" s="6">
        <f t="shared" si="312"/>
        <v>0.33000000000000013</v>
      </c>
      <c r="AG2836" s="7">
        <f t="shared" si="313"/>
        <v>0.62000000000000033</v>
      </c>
      <c r="AH2836" s="8">
        <f t="shared" si="309"/>
        <v>4.99999999999996E-2</v>
      </c>
      <c r="AJ2836" s="4">
        <f t="shared" si="310"/>
        <v>0.17199999999999996</v>
      </c>
      <c r="AK2836" s="4">
        <f t="shared" si="311"/>
        <v>8.9579517748199597E-2</v>
      </c>
      <c r="AM2836" s="1">
        <f t="shared" si="314"/>
        <v>8.5359712662005219E-2</v>
      </c>
      <c r="AN2836" s="1">
        <f t="shared" si="315"/>
        <v>0.21351804635761096</v>
      </c>
    </row>
    <row r="2837" spans="31:40" ht="15" customHeight="1" x14ac:dyDescent="0.15">
      <c r="AE2837" s="1">
        <f>IF(COUNTIF(AE$2:AE2836,AE2836)=AE2836,AE2836-1,AE2836)</f>
        <v>67</v>
      </c>
      <c r="AF2837" s="6">
        <f t="shared" si="312"/>
        <v>0.33000000000000013</v>
      </c>
      <c r="AG2837" s="7">
        <f t="shared" si="313"/>
        <v>0.63000000000000034</v>
      </c>
      <c r="AH2837" s="8">
        <f t="shared" si="309"/>
        <v>3.9999999999999591E-2</v>
      </c>
      <c r="AJ2837" s="4">
        <f t="shared" si="310"/>
        <v>0.17099999999999996</v>
      </c>
      <c r="AK2837" s="4">
        <f t="shared" si="311"/>
        <v>9.032341889011955E-2</v>
      </c>
      <c r="AM2837" s="1">
        <f t="shared" si="314"/>
        <v>8.5389832532387008E-2</v>
      </c>
      <c r="AN2837" s="1">
        <f t="shared" si="315"/>
        <v>0.21357574503310761</v>
      </c>
    </row>
    <row r="2838" spans="31:40" ht="15" customHeight="1" x14ac:dyDescent="0.15">
      <c r="AE2838" s="1">
        <f>IF(COUNTIF(AE$2:AE2837,AE2837)=AE2837,AE2837-1,AE2837)</f>
        <v>67</v>
      </c>
      <c r="AF2838" s="6">
        <f t="shared" si="312"/>
        <v>0.33000000000000013</v>
      </c>
      <c r="AG2838" s="7">
        <f t="shared" si="313"/>
        <v>0.64000000000000035</v>
      </c>
      <c r="AH2838" s="8">
        <f t="shared" si="309"/>
        <v>2.9999999999999583E-2</v>
      </c>
      <c r="AJ2838" s="4">
        <f t="shared" si="310"/>
        <v>0.16999999999999996</v>
      </c>
      <c r="AK2838" s="4">
        <f t="shared" si="311"/>
        <v>9.1093852701485886E-2</v>
      </c>
      <c r="AM2838" s="1">
        <f t="shared" si="314"/>
        <v>8.5419952402768798E-2</v>
      </c>
      <c r="AN2838" s="1">
        <f t="shared" si="315"/>
        <v>0.21363344370860426</v>
      </c>
    </row>
    <row r="2839" spans="31:40" ht="15" customHeight="1" x14ac:dyDescent="0.15">
      <c r="AE2839" s="1">
        <f>IF(COUNTIF(AE$2:AE2838,AE2838)=AE2838,AE2838-1,AE2838)</f>
        <v>67</v>
      </c>
      <c r="AF2839" s="6">
        <f t="shared" si="312"/>
        <v>0.33000000000000013</v>
      </c>
      <c r="AG2839" s="7">
        <f t="shared" si="313"/>
        <v>0.65000000000000036</v>
      </c>
      <c r="AH2839" s="8">
        <f t="shared" si="309"/>
        <v>1.9999999999999574E-2</v>
      </c>
      <c r="AJ2839" s="4">
        <f t="shared" si="310"/>
        <v>0.16899999999999996</v>
      </c>
      <c r="AK2839" s="4">
        <f t="shared" si="311"/>
        <v>9.1890151811823695E-2</v>
      </c>
      <c r="AM2839" s="1">
        <f t="shared" si="314"/>
        <v>8.5450072273150587E-2</v>
      </c>
      <c r="AN2839" s="1">
        <f t="shared" si="315"/>
        <v>0.21369114238410097</v>
      </c>
    </row>
    <row r="2840" spans="31:40" ht="15" customHeight="1" x14ac:dyDescent="0.15">
      <c r="AE2840" s="1">
        <f>IF(COUNTIF(AE$2:AE2839,AE2839)=AE2839,AE2839-1,AE2839)</f>
        <v>67</v>
      </c>
      <c r="AF2840" s="6">
        <f t="shared" si="312"/>
        <v>0.33000000000000013</v>
      </c>
      <c r="AG2840" s="7">
        <f t="shared" si="313"/>
        <v>0.66000000000000036</v>
      </c>
      <c r="AH2840" s="8">
        <f t="shared" si="309"/>
        <v>9.9999999999995648E-3</v>
      </c>
      <c r="AJ2840" s="4">
        <f t="shared" si="310"/>
        <v>0.16799999999999995</v>
      </c>
      <c r="AK2840" s="4">
        <f t="shared" si="311"/>
        <v>9.2711649753415601E-2</v>
      </c>
      <c r="AM2840" s="1">
        <f t="shared" si="314"/>
        <v>8.5480192143532377E-2</v>
      </c>
      <c r="AN2840" s="1">
        <f t="shared" si="315"/>
        <v>0.21374884105959763</v>
      </c>
    </row>
    <row r="2841" spans="31:40" ht="15" customHeight="1" x14ac:dyDescent="0.15">
      <c r="AE2841" s="1">
        <f>IF(COUNTIF(AE$2:AE2840,AE2840)=AE2840,AE2840-1,AE2840)</f>
        <v>66</v>
      </c>
      <c r="AF2841" s="6">
        <f t="shared" si="312"/>
        <v>0.34000000000000014</v>
      </c>
      <c r="AG2841" s="7">
        <f t="shared" si="313"/>
        <v>0</v>
      </c>
      <c r="AH2841" s="8">
        <f t="shared" si="309"/>
        <v>0.65999999999999992</v>
      </c>
      <c r="AJ2841" s="4">
        <f t="shared" si="310"/>
        <v>0.23199999999999998</v>
      </c>
      <c r="AK2841" s="4">
        <f t="shared" si="311"/>
        <v>0.10525872885419051</v>
      </c>
      <c r="AM2841" s="1">
        <f t="shared" si="314"/>
        <v>8.5510312013914166E-2</v>
      </c>
      <c r="AN2841" s="1">
        <f t="shared" si="315"/>
        <v>0.21380653973509434</v>
      </c>
    </row>
    <row r="2842" spans="31:40" ht="15" customHeight="1" x14ac:dyDescent="0.15">
      <c r="AE2842" s="1">
        <f>IF(COUNTIF(AE$2:AE2841,AE2841)=AE2841,AE2841-1,AE2841)</f>
        <v>66</v>
      </c>
      <c r="AF2842" s="6">
        <f t="shared" si="312"/>
        <v>0.34000000000000014</v>
      </c>
      <c r="AG2842" s="7">
        <f t="shared" si="313"/>
        <v>0.01</v>
      </c>
      <c r="AH2842" s="8">
        <f t="shared" si="309"/>
        <v>0.64999999999999991</v>
      </c>
      <c r="AJ2842" s="4">
        <f t="shared" si="310"/>
        <v>0.23099999999999998</v>
      </c>
      <c r="AK2842" s="4">
        <f t="shared" si="311"/>
        <v>0.10415954108961885</v>
      </c>
      <c r="AM2842" s="1">
        <f t="shared" si="314"/>
        <v>8.5540431884295956E-2</v>
      </c>
      <c r="AN2842" s="1">
        <f t="shared" si="315"/>
        <v>0.21386423841059099</v>
      </c>
    </row>
    <row r="2843" spans="31:40" ht="15" customHeight="1" x14ac:dyDescent="0.15">
      <c r="AE2843" s="1">
        <f>IF(COUNTIF(AE$2:AE2842,AE2842)=AE2842,AE2842-1,AE2842)</f>
        <v>66</v>
      </c>
      <c r="AF2843" s="6">
        <f t="shared" si="312"/>
        <v>0.34000000000000014</v>
      </c>
      <c r="AG2843" s="7">
        <f t="shared" si="313"/>
        <v>0.02</v>
      </c>
      <c r="AH2843" s="8">
        <f t="shared" si="309"/>
        <v>0.6399999999999999</v>
      </c>
      <c r="AJ2843" s="4">
        <f t="shared" si="310"/>
        <v>0.22999999999999998</v>
      </c>
      <c r="AK2843" s="4">
        <f t="shared" si="311"/>
        <v>0.10307744661175887</v>
      </c>
      <c r="AM2843" s="1">
        <f t="shared" si="314"/>
        <v>8.5570551754677746E-2</v>
      </c>
      <c r="AN2843" s="1">
        <f t="shared" si="315"/>
        <v>0.2139219370860877</v>
      </c>
    </row>
    <row r="2844" spans="31:40" ht="15" customHeight="1" x14ac:dyDescent="0.15">
      <c r="AE2844" s="1">
        <f>IF(COUNTIF(AE$2:AE2843,AE2843)=AE2843,AE2843-1,AE2843)</f>
        <v>66</v>
      </c>
      <c r="AF2844" s="6">
        <f t="shared" si="312"/>
        <v>0.34000000000000014</v>
      </c>
      <c r="AG2844" s="7">
        <f t="shared" si="313"/>
        <v>0.03</v>
      </c>
      <c r="AH2844" s="8">
        <f t="shared" si="309"/>
        <v>0.62999999999999989</v>
      </c>
      <c r="AJ2844" s="4">
        <f t="shared" si="310"/>
        <v>0.22899999999999998</v>
      </c>
      <c r="AK2844" s="4">
        <f t="shared" si="311"/>
        <v>0.10201298936900142</v>
      </c>
      <c r="AM2844" s="1">
        <f t="shared" si="314"/>
        <v>8.5600671625059535E-2</v>
      </c>
      <c r="AN2844" s="1">
        <f t="shared" si="315"/>
        <v>0.21397963576158435</v>
      </c>
    </row>
    <row r="2845" spans="31:40" ht="15" customHeight="1" x14ac:dyDescent="0.15">
      <c r="AE2845" s="1">
        <f>IF(COUNTIF(AE$2:AE2844,AE2844)=AE2844,AE2844-1,AE2844)</f>
        <v>66</v>
      </c>
      <c r="AF2845" s="6">
        <f t="shared" si="312"/>
        <v>0.34000000000000014</v>
      </c>
      <c r="AG2845" s="7">
        <f t="shared" si="313"/>
        <v>0.04</v>
      </c>
      <c r="AH2845" s="8">
        <f t="shared" si="309"/>
        <v>0.61999999999999988</v>
      </c>
      <c r="AJ2845" s="4">
        <f t="shared" si="310"/>
        <v>0.22799999999999998</v>
      </c>
      <c r="AK2845" s="4">
        <f t="shared" si="311"/>
        <v>0.1009667271926747</v>
      </c>
      <c r="AM2845" s="1">
        <f t="shared" si="314"/>
        <v>8.5630791495441325E-2</v>
      </c>
      <c r="AN2845" s="1">
        <f t="shared" si="315"/>
        <v>0.21403733443708106</v>
      </c>
    </row>
    <row r="2846" spans="31:40" ht="15" customHeight="1" x14ac:dyDescent="0.15">
      <c r="AE2846" s="1">
        <f>IF(COUNTIF(AE$2:AE2845,AE2845)=AE2845,AE2845-1,AE2845)</f>
        <v>66</v>
      </c>
      <c r="AF2846" s="6">
        <f t="shared" si="312"/>
        <v>0.34000000000000014</v>
      </c>
      <c r="AG2846" s="7">
        <f t="shared" si="313"/>
        <v>0.05</v>
      </c>
      <c r="AH2846" s="8">
        <f t="shared" si="309"/>
        <v>0.60999999999999988</v>
      </c>
      <c r="AJ2846" s="4">
        <f t="shared" si="310"/>
        <v>0.22699999999999998</v>
      </c>
      <c r="AK2846" s="4">
        <f t="shared" si="311"/>
        <v>9.9939231535968884E-2</v>
      </c>
      <c r="AM2846" s="1">
        <f t="shared" si="314"/>
        <v>8.5660911365823114E-2</v>
      </c>
      <c r="AN2846" s="1">
        <f t="shared" si="315"/>
        <v>0.21409503311257772</v>
      </c>
    </row>
    <row r="2847" spans="31:40" ht="15" customHeight="1" x14ac:dyDescent="0.15">
      <c r="AE2847" s="1">
        <f>IF(COUNTIF(AE$2:AE2846,AE2846)=AE2846,AE2846-1,AE2846)</f>
        <v>66</v>
      </c>
      <c r="AF2847" s="6">
        <f t="shared" si="312"/>
        <v>0.34000000000000014</v>
      </c>
      <c r="AG2847" s="7">
        <f t="shared" si="313"/>
        <v>6.0000000000000005E-2</v>
      </c>
      <c r="AH2847" s="8">
        <f t="shared" si="309"/>
        <v>0.59999999999999987</v>
      </c>
      <c r="AJ2847" s="4">
        <f t="shared" si="310"/>
        <v>0.22599999999999998</v>
      </c>
      <c r="AK2847" s="4">
        <f t="shared" si="311"/>
        <v>9.8931087126342632E-2</v>
      </c>
      <c r="AM2847" s="1">
        <f t="shared" si="314"/>
        <v>8.5691031236204904E-2</v>
      </c>
      <c r="AN2847" s="1">
        <f t="shared" si="315"/>
        <v>0.21415273178807437</v>
      </c>
    </row>
    <row r="2848" spans="31:40" ht="15" customHeight="1" x14ac:dyDescent="0.15">
      <c r="AE2848" s="1">
        <f>IF(COUNTIF(AE$2:AE2847,AE2847)=AE2847,AE2847-1,AE2847)</f>
        <v>66</v>
      </c>
      <c r="AF2848" s="6">
        <f t="shared" si="312"/>
        <v>0.34000000000000014</v>
      </c>
      <c r="AG2848" s="7">
        <f t="shared" si="313"/>
        <v>7.0000000000000007E-2</v>
      </c>
      <c r="AH2848" s="8">
        <f t="shared" si="309"/>
        <v>0.58999999999999986</v>
      </c>
      <c r="AJ2848" s="4">
        <f t="shared" si="310"/>
        <v>0.22499999999999998</v>
      </c>
      <c r="AK2848" s="4">
        <f t="shared" si="311"/>
        <v>9.7942891523581224E-2</v>
      </c>
      <c r="AM2848" s="1">
        <f t="shared" si="314"/>
        <v>8.5721151106586693E-2</v>
      </c>
      <c r="AN2848" s="1">
        <f t="shared" si="315"/>
        <v>0.21421043046357108</v>
      </c>
    </row>
    <row r="2849" spans="31:40" ht="15" customHeight="1" x14ac:dyDescent="0.15">
      <c r="AE2849" s="1">
        <f>IF(COUNTIF(AE$2:AE2848,AE2848)=AE2848,AE2848-1,AE2848)</f>
        <v>66</v>
      </c>
      <c r="AF2849" s="6">
        <f t="shared" si="312"/>
        <v>0.34000000000000014</v>
      </c>
      <c r="AG2849" s="7">
        <f t="shared" si="313"/>
        <v>0.08</v>
      </c>
      <c r="AH2849" s="8">
        <f t="shared" si="309"/>
        <v>0.57999999999999996</v>
      </c>
      <c r="AJ2849" s="4">
        <f t="shared" si="310"/>
        <v>0.224</v>
      </c>
      <c r="AK2849" s="4">
        <f t="shared" si="311"/>
        <v>9.6975254575587491E-2</v>
      </c>
      <c r="AM2849" s="1">
        <f t="shared" si="314"/>
        <v>8.5751270976968483E-2</v>
      </c>
      <c r="AN2849" s="1">
        <f t="shared" si="315"/>
        <v>0.21426812913906773</v>
      </c>
    </row>
    <row r="2850" spans="31:40" ht="15" customHeight="1" x14ac:dyDescent="0.15">
      <c r="AE2850" s="1">
        <f>IF(COUNTIF(AE$2:AE2849,AE2849)=AE2849,AE2849-1,AE2849)</f>
        <v>66</v>
      </c>
      <c r="AF2850" s="6">
        <f t="shared" si="312"/>
        <v>0.34000000000000014</v>
      </c>
      <c r="AG2850" s="7">
        <f t="shared" si="313"/>
        <v>0.09</v>
      </c>
      <c r="AH2850" s="8">
        <f t="shared" si="309"/>
        <v>0.56999999999999995</v>
      </c>
      <c r="AJ2850" s="4">
        <f t="shared" si="310"/>
        <v>0.223</v>
      </c>
      <c r="AK2850" s="4">
        <f t="shared" si="311"/>
        <v>9.6028797764004095E-2</v>
      </c>
      <c r="AM2850" s="1">
        <f t="shared" si="314"/>
        <v>8.5781390847350272E-2</v>
      </c>
      <c r="AN2850" s="1">
        <f t="shared" si="315"/>
        <v>0.21432582781456444</v>
      </c>
    </row>
    <row r="2851" spans="31:40" ht="15" customHeight="1" x14ac:dyDescent="0.15">
      <c r="AE2851" s="1">
        <f>IF(COUNTIF(AE$2:AE2850,AE2850)=AE2850,AE2850-1,AE2850)</f>
        <v>66</v>
      </c>
      <c r="AF2851" s="6">
        <f t="shared" si="312"/>
        <v>0.34000000000000014</v>
      </c>
      <c r="AG2851" s="7">
        <f t="shared" si="313"/>
        <v>9.9999999999999992E-2</v>
      </c>
      <c r="AH2851" s="8">
        <f t="shared" si="309"/>
        <v>0.55999999999999994</v>
      </c>
      <c r="AJ2851" s="4">
        <f t="shared" si="310"/>
        <v>0.222</v>
      </c>
      <c r="AK2851" s="4">
        <f t="shared" si="311"/>
        <v>9.510415343190852E-2</v>
      </c>
      <c r="AM2851" s="1">
        <f t="shared" si="314"/>
        <v>8.5811510717732062E-2</v>
      </c>
      <c r="AN2851" s="1">
        <f t="shared" si="315"/>
        <v>0.21438352649006109</v>
      </c>
    </row>
    <row r="2852" spans="31:40" ht="15" customHeight="1" x14ac:dyDescent="0.15">
      <c r="AE2852" s="1">
        <f>IF(COUNTIF(AE$2:AE2851,AE2851)=AE2851,AE2851-1,AE2851)</f>
        <v>66</v>
      </c>
      <c r="AF2852" s="6">
        <f t="shared" si="312"/>
        <v>0.34000000000000014</v>
      </c>
      <c r="AG2852" s="7">
        <f t="shared" si="313"/>
        <v>0.10999999999999999</v>
      </c>
      <c r="AH2852" s="8">
        <f t="shared" si="309"/>
        <v>0.54999999999999993</v>
      </c>
      <c r="AJ2852" s="4">
        <f t="shared" si="310"/>
        <v>0.221</v>
      </c>
      <c r="AK2852" s="4">
        <f t="shared" si="311"/>
        <v>9.4201963886110129E-2</v>
      </c>
      <c r="AM2852" s="1">
        <f t="shared" si="314"/>
        <v>8.5841630588113851E-2</v>
      </c>
      <c r="AN2852" s="1">
        <f t="shared" si="315"/>
        <v>0.2144412251655578</v>
      </c>
    </row>
    <row r="2853" spans="31:40" ht="15" customHeight="1" x14ac:dyDescent="0.15">
      <c r="AE2853" s="1">
        <f>IF(COUNTIF(AE$2:AE2852,AE2852)=AE2852,AE2852-1,AE2852)</f>
        <v>66</v>
      </c>
      <c r="AF2853" s="6">
        <f t="shared" si="312"/>
        <v>0.34000000000000014</v>
      </c>
      <c r="AG2853" s="7">
        <f t="shared" si="313"/>
        <v>0.11999999999999998</v>
      </c>
      <c r="AH2853" s="8">
        <f t="shared" si="309"/>
        <v>0.53999999999999992</v>
      </c>
      <c r="AJ2853" s="4">
        <f t="shared" si="310"/>
        <v>0.21999999999999997</v>
      </c>
      <c r="AK2853" s="4">
        <f t="shared" si="311"/>
        <v>9.3322880367035385E-2</v>
      </c>
      <c r="AM2853" s="1">
        <f t="shared" si="314"/>
        <v>8.5871750458495641E-2</v>
      </c>
      <c r="AN2853" s="1">
        <f t="shared" si="315"/>
        <v>0.21449892384105446</v>
      </c>
    </row>
    <row r="2854" spans="31:40" ht="15" customHeight="1" x14ac:dyDescent="0.15">
      <c r="AE2854" s="1">
        <f>IF(COUNTIF(AE$2:AE2853,AE2853)=AE2853,AE2853-1,AE2853)</f>
        <v>66</v>
      </c>
      <c r="AF2854" s="6">
        <f t="shared" si="312"/>
        <v>0.34000000000000014</v>
      </c>
      <c r="AG2854" s="7">
        <f t="shared" si="313"/>
        <v>0.12999999999999998</v>
      </c>
      <c r="AH2854" s="8">
        <f t="shared" si="309"/>
        <v>0.52999999999999992</v>
      </c>
      <c r="AJ2854" s="4">
        <f t="shared" si="310"/>
        <v>0.21899999999999997</v>
      </c>
      <c r="AK2854" s="4">
        <f t="shared" si="311"/>
        <v>9.2467561879828949E-2</v>
      </c>
      <c r="AM2854" s="1">
        <f t="shared" si="314"/>
        <v>8.590187032887743E-2</v>
      </c>
      <c r="AN2854" s="1">
        <f t="shared" si="315"/>
        <v>0.21455662251655111</v>
      </c>
    </row>
    <row r="2855" spans="31:40" ht="15" customHeight="1" x14ac:dyDescent="0.15">
      <c r="AE2855" s="1">
        <f>IF(COUNTIF(AE$2:AE2854,AE2854)=AE2854,AE2854-1,AE2854)</f>
        <v>66</v>
      </c>
      <c r="AF2855" s="6">
        <f t="shared" si="312"/>
        <v>0.34000000000000014</v>
      </c>
      <c r="AG2855" s="7">
        <f t="shared" si="313"/>
        <v>0.13999999999999999</v>
      </c>
      <c r="AH2855" s="8">
        <f t="shared" si="309"/>
        <v>0.51999999999999991</v>
      </c>
      <c r="AJ2855" s="4">
        <f t="shared" si="310"/>
        <v>0.21799999999999997</v>
      </c>
      <c r="AK2855" s="4">
        <f t="shared" si="311"/>
        <v>9.1636673881148684E-2</v>
      </c>
      <c r="AM2855" s="1">
        <f t="shared" si="314"/>
        <v>8.593199019925922E-2</v>
      </c>
      <c r="AN2855" s="1">
        <f t="shared" si="315"/>
        <v>0.21461432119204782</v>
      </c>
    </row>
    <row r="2856" spans="31:40" ht="15" customHeight="1" x14ac:dyDescent="0.15">
      <c r="AE2856" s="1">
        <f>IF(COUNTIF(AE$2:AE2855,AE2855)=AE2855,AE2855-1,AE2855)</f>
        <v>66</v>
      </c>
      <c r="AF2856" s="6">
        <f t="shared" si="312"/>
        <v>0.34000000000000014</v>
      </c>
      <c r="AG2856" s="7">
        <f t="shared" si="313"/>
        <v>0.15</v>
      </c>
      <c r="AH2856" s="8">
        <f t="shared" si="309"/>
        <v>0.5099999999999999</v>
      </c>
      <c r="AJ2856" s="4">
        <f t="shared" si="310"/>
        <v>0.21699999999999997</v>
      </c>
      <c r="AK2856" s="4">
        <f t="shared" si="311"/>
        <v>9.0830886817205511E-2</v>
      </c>
      <c r="AM2856" s="1">
        <f t="shared" si="314"/>
        <v>8.596211006964101E-2</v>
      </c>
      <c r="AN2856" s="1">
        <f t="shared" si="315"/>
        <v>0.21467201986754447</v>
      </c>
    </row>
    <row r="2857" spans="31:40" ht="15" customHeight="1" x14ac:dyDescent="0.15">
      <c r="AE2857" s="1">
        <f>IF(COUNTIF(AE$2:AE2856,AE2856)=AE2856,AE2856-1,AE2856)</f>
        <v>66</v>
      </c>
      <c r="AF2857" s="6">
        <f t="shared" si="312"/>
        <v>0.34000000000000014</v>
      </c>
      <c r="AG2857" s="7">
        <f t="shared" si="313"/>
        <v>0.16</v>
      </c>
      <c r="AH2857" s="8">
        <f t="shared" si="309"/>
        <v>0.49999999999999989</v>
      </c>
      <c r="AJ2857" s="4">
        <f t="shared" si="310"/>
        <v>0.21599999999999997</v>
      </c>
      <c r="AK2857" s="4">
        <f t="shared" si="311"/>
        <v>9.0050874509912449E-2</v>
      </c>
      <c r="AM2857" s="1">
        <f t="shared" si="314"/>
        <v>8.5992229940022799E-2</v>
      </c>
      <c r="AN2857" s="1">
        <f t="shared" si="315"/>
        <v>0.21472971854304118</v>
      </c>
    </row>
    <row r="2858" spans="31:40" ht="15" customHeight="1" x14ac:dyDescent="0.15">
      <c r="AE2858" s="1">
        <f>IF(COUNTIF(AE$2:AE2857,AE2857)=AE2857,AE2857-1,AE2857)</f>
        <v>66</v>
      </c>
      <c r="AF2858" s="6">
        <f t="shared" si="312"/>
        <v>0.34000000000000014</v>
      </c>
      <c r="AG2858" s="7">
        <f t="shared" si="313"/>
        <v>0.17</v>
      </c>
      <c r="AH2858" s="8">
        <f t="shared" si="309"/>
        <v>0.48999999999999988</v>
      </c>
      <c r="AJ2858" s="4">
        <f t="shared" si="310"/>
        <v>0.21499999999999997</v>
      </c>
      <c r="AK2858" s="4">
        <f t="shared" si="311"/>
        <v>8.9297312389567465E-2</v>
      </c>
      <c r="AM2858" s="1">
        <f t="shared" si="314"/>
        <v>8.6022349810404589E-2</v>
      </c>
      <c r="AN2858" s="1">
        <f t="shared" si="315"/>
        <v>0.21478741721853783</v>
      </c>
    </row>
    <row r="2859" spans="31:40" ht="15" customHeight="1" x14ac:dyDescent="0.15">
      <c r="AE2859" s="1">
        <f>IF(COUNTIF(AE$2:AE2858,AE2858)=AE2858,AE2858-1,AE2858)</f>
        <v>66</v>
      </c>
      <c r="AF2859" s="6">
        <f t="shared" si="312"/>
        <v>0.34000000000000014</v>
      </c>
      <c r="AG2859" s="7">
        <f t="shared" si="313"/>
        <v>0.18000000000000002</v>
      </c>
      <c r="AH2859" s="8">
        <f t="shared" si="309"/>
        <v>0.47999999999999987</v>
      </c>
      <c r="AJ2859" s="4">
        <f t="shared" si="310"/>
        <v>0.21399999999999997</v>
      </c>
      <c r="AK2859" s="4">
        <f t="shared" si="311"/>
        <v>8.8570875574310523E-2</v>
      </c>
      <c r="AM2859" s="1">
        <f t="shared" si="314"/>
        <v>8.6052469680786378E-2</v>
      </c>
      <c r="AN2859" s="1">
        <f t="shared" si="315"/>
        <v>0.21484511589403454</v>
      </c>
    </row>
    <row r="2860" spans="31:40" ht="15" customHeight="1" x14ac:dyDescent="0.15">
      <c r="AE2860" s="1">
        <f>IF(COUNTIF(AE$2:AE2859,AE2859)=AE2859,AE2859-1,AE2859)</f>
        <v>66</v>
      </c>
      <c r="AF2860" s="6">
        <f t="shared" si="312"/>
        <v>0.34000000000000014</v>
      </c>
      <c r="AG2860" s="7">
        <f t="shared" si="313"/>
        <v>0.19000000000000003</v>
      </c>
      <c r="AH2860" s="8">
        <f t="shared" si="309"/>
        <v>0.46999999999999986</v>
      </c>
      <c r="AJ2860" s="4">
        <f t="shared" si="310"/>
        <v>0.21299999999999997</v>
      </c>
      <c r="AK2860" s="4">
        <f t="shared" si="311"/>
        <v>8.7872236798661255E-2</v>
      </c>
      <c r="AM2860" s="1">
        <f t="shared" si="314"/>
        <v>8.6082589551168168E-2</v>
      </c>
      <c r="AN2860" s="1">
        <f t="shared" si="315"/>
        <v>0.2149028145695312</v>
      </c>
    </row>
    <row r="2861" spans="31:40" ht="15" customHeight="1" x14ac:dyDescent="0.15">
      <c r="AE2861" s="1">
        <f>IF(COUNTIF(AE$2:AE2860,AE2860)=AE2860,AE2860-1,AE2860)</f>
        <v>66</v>
      </c>
      <c r="AF2861" s="6">
        <f t="shared" si="312"/>
        <v>0.34000000000000014</v>
      </c>
      <c r="AG2861" s="7">
        <f t="shared" si="313"/>
        <v>0.20000000000000004</v>
      </c>
      <c r="AH2861" s="8">
        <f t="shared" si="309"/>
        <v>0.45999999999999985</v>
      </c>
      <c r="AJ2861" s="4">
        <f t="shared" si="310"/>
        <v>0.21199999999999997</v>
      </c>
      <c r="AK2861" s="4">
        <f t="shared" si="311"/>
        <v>8.7202064195751688E-2</v>
      </c>
      <c r="AM2861" s="1">
        <f t="shared" si="314"/>
        <v>8.6112709421549957E-2</v>
      </c>
      <c r="AN2861" s="1">
        <f t="shared" si="315"/>
        <v>0.21496051324502791</v>
      </c>
    </row>
    <row r="2862" spans="31:40" ht="15" customHeight="1" x14ac:dyDescent="0.15">
      <c r="AE2862" s="1">
        <f>IF(COUNTIF(AE$2:AE2861,AE2861)=AE2861,AE2861-1,AE2861)</f>
        <v>66</v>
      </c>
      <c r="AF2862" s="6">
        <f t="shared" si="312"/>
        <v>0.34000000000000014</v>
      </c>
      <c r="AG2862" s="7">
        <f t="shared" si="313"/>
        <v>0.21000000000000005</v>
      </c>
      <c r="AH2862" s="8">
        <f t="shared" si="309"/>
        <v>0.44999999999999984</v>
      </c>
      <c r="AJ2862" s="4">
        <f t="shared" si="310"/>
        <v>0.21099999999999997</v>
      </c>
      <c r="AK2862" s="4">
        <f t="shared" si="311"/>
        <v>8.6561018940398318E-2</v>
      </c>
      <c r="AM2862" s="1">
        <f t="shared" si="314"/>
        <v>8.6142829291931747E-2</v>
      </c>
      <c r="AN2862" s="1">
        <f t="shared" si="315"/>
        <v>0.21501821192052456</v>
      </c>
    </row>
    <row r="2863" spans="31:40" ht="15" customHeight="1" x14ac:dyDescent="0.15">
      <c r="AE2863" s="1">
        <f>IF(COUNTIF(AE$2:AE2862,AE2862)=AE2862,AE2862-1,AE2862)</f>
        <v>66</v>
      </c>
      <c r="AF2863" s="6">
        <f t="shared" si="312"/>
        <v>0.34000000000000014</v>
      </c>
      <c r="AG2863" s="7">
        <f t="shared" si="313"/>
        <v>0.22000000000000006</v>
      </c>
      <c r="AH2863" s="8">
        <f t="shared" si="309"/>
        <v>0.43999999999999984</v>
      </c>
      <c r="AJ2863" s="4">
        <f t="shared" si="310"/>
        <v>0.20999999999999996</v>
      </c>
      <c r="AK2863" s="4">
        <f t="shared" si="311"/>
        <v>8.5949752762878834E-2</v>
      </c>
      <c r="AM2863" s="1">
        <f t="shared" si="314"/>
        <v>8.6172949162313536E-2</v>
      </c>
      <c r="AN2863" s="1">
        <f t="shared" si="315"/>
        <v>0.21507591059602121</v>
      </c>
    </row>
    <row r="2864" spans="31:40" ht="15" customHeight="1" x14ac:dyDescent="0.15">
      <c r="AE2864" s="1">
        <f>IF(COUNTIF(AE$2:AE2863,AE2863)=AE2863,AE2863-1,AE2863)</f>
        <v>66</v>
      </c>
      <c r="AF2864" s="6">
        <f t="shared" si="312"/>
        <v>0.34000000000000014</v>
      </c>
      <c r="AG2864" s="7">
        <f t="shared" si="313"/>
        <v>0.23000000000000007</v>
      </c>
      <c r="AH2864" s="8">
        <f t="shared" si="309"/>
        <v>0.42999999999999983</v>
      </c>
      <c r="AJ2864" s="4">
        <f t="shared" si="310"/>
        <v>0.20899999999999996</v>
      </c>
      <c r="AK2864" s="4">
        <f t="shared" si="311"/>
        <v>8.5368905346150464E-2</v>
      </c>
      <c r="AM2864" s="1">
        <f t="shared" si="314"/>
        <v>8.6203069032695326E-2</v>
      </c>
      <c r="AN2864" s="1">
        <f t="shared" si="315"/>
        <v>0.21513360927151792</v>
      </c>
    </row>
    <row r="2865" spans="31:40" ht="15" customHeight="1" x14ac:dyDescent="0.15">
      <c r="AE2865" s="1">
        <f>IF(COUNTIF(AE$2:AE2864,AE2864)=AE2864,AE2864-1,AE2864)</f>
        <v>66</v>
      </c>
      <c r="AF2865" s="6">
        <f t="shared" si="312"/>
        <v>0.34000000000000014</v>
      </c>
      <c r="AG2865" s="7">
        <f t="shared" si="313"/>
        <v>0.24000000000000007</v>
      </c>
      <c r="AH2865" s="8">
        <f t="shared" si="309"/>
        <v>0.41999999999999982</v>
      </c>
      <c r="AJ2865" s="4">
        <f t="shared" si="310"/>
        <v>0.20799999999999996</v>
      </c>
      <c r="AK2865" s="4">
        <f t="shared" si="311"/>
        <v>8.4819101622217133E-2</v>
      </c>
      <c r="AM2865" s="1">
        <f t="shared" si="314"/>
        <v>8.6233188903077115E-2</v>
      </c>
      <c r="AN2865" s="1">
        <f t="shared" si="315"/>
        <v>0.21519130794701458</v>
      </c>
    </row>
    <row r="2866" spans="31:40" ht="15" customHeight="1" x14ac:dyDescent="0.15">
      <c r="AE2866" s="1">
        <f>IF(COUNTIF(AE$2:AE2865,AE2865)=AE2865,AE2865-1,AE2865)</f>
        <v>66</v>
      </c>
      <c r="AF2866" s="6">
        <f t="shared" si="312"/>
        <v>0.34000000000000014</v>
      </c>
      <c r="AG2866" s="7">
        <f t="shared" si="313"/>
        <v>0.25000000000000006</v>
      </c>
      <c r="AH2866" s="8">
        <f t="shared" si="309"/>
        <v>0.40999999999999986</v>
      </c>
      <c r="AJ2866" s="4">
        <f t="shared" si="310"/>
        <v>0.20699999999999999</v>
      </c>
      <c r="AK2866" s="4">
        <f t="shared" si="311"/>
        <v>8.4300948986354832E-2</v>
      </c>
      <c r="AM2866" s="1">
        <f t="shared" si="314"/>
        <v>8.6263308773458905E-2</v>
      </c>
      <c r="AN2866" s="1">
        <f t="shared" si="315"/>
        <v>0.21524900662251129</v>
      </c>
    </row>
    <row r="2867" spans="31:40" ht="15" customHeight="1" x14ac:dyDescent="0.15">
      <c r="AE2867" s="1">
        <f>IF(COUNTIF(AE$2:AE2866,AE2866)=AE2866,AE2866-1,AE2866)</f>
        <v>66</v>
      </c>
      <c r="AF2867" s="6">
        <f t="shared" si="312"/>
        <v>0.34000000000000014</v>
      </c>
      <c r="AG2867" s="7">
        <f t="shared" si="313"/>
        <v>0.26000000000000006</v>
      </c>
      <c r="AH2867" s="8">
        <f t="shared" si="309"/>
        <v>0.39999999999999986</v>
      </c>
      <c r="AJ2867" s="4">
        <f t="shared" si="310"/>
        <v>0.20599999999999999</v>
      </c>
      <c r="AK2867" s="4">
        <f t="shared" si="311"/>
        <v>8.3815034450866854E-2</v>
      </c>
      <c r="AM2867" s="1">
        <f t="shared" si="314"/>
        <v>8.6293428643840694E-2</v>
      </c>
      <c r="AN2867" s="1">
        <f t="shared" si="315"/>
        <v>0.21530670529800794</v>
      </c>
    </row>
    <row r="2868" spans="31:40" ht="15" customHeight="1" x14ac:dyDescent="0.15">
      <c r="AE2868" s="1">
        <f>IF(COUNTIF(AE$2:AE2867,AE2867)=AE2867,AE2867-1,AE2867)</f>
        <v>66</v>
      </c>
      <c r="AF2868" s="6">
        <f t="shared" si="312"/>
        <v>0.34000000000000014</v>
      </c>
      <c r="AG2868" s="7">
        <f t="shared" si="313"/>
        <v>0.27000000000000007</v>
      </c>
      <c r="AH2868" s="8">
        <f t="shared" si="309"/>
        <v>0.38999999999999985</v>
      </c>
      <c r="AJ2868" s="4">
        <f t="shared" si="310"/>
        <v>0.20499999999999999</v>
      </c>
      <c r="AK2868" s="4">
        <f t="shared" si="311"/>
        <v>8.3361921762876837E-2</v>
      </c>
      <c r="AM2868" s="1">
        <f t="shared" si="314"/>
        <v>8.6323548514222484E-2</v>
      </c>
      <c r="AN2868" s="1">
        <f t="shared" si="315"/>
        <v>0.21536440397350465</v>
      </c>
    </row>
    <row r="2869" spans="31:40" ht="15" customHeight="1" x14ac:dyDescent="0.15">
      <c r="AE2869" s="1">
        <f>IF(COUNTIF(AE$2:AE2868,AE2868)=AE2868,AE2868-1,AE2868)</f>
        <v>66</v>
      </c>
      <c r="AF2869" s="6">
        <f t="shared" si="312"/>
        <v>0.34000000000000014</v>
      </c>
      <c r="AG2869" s="7">
        <f t="shared" si="313"/>
        <v>0.28000000000000008</v>
      </c>
      <c r="AH2869" s="8">
        <f t="shared" si="309"/>
        <v>0.37999999999999984</v>
      </c>
      <c r="AJ2869" s="4">
        <f t="shared" si="310"/>
        <v>0.20399999999999999</v>
      </c>
      <c r="AK2869" s="4">
        <f t="shared" si="311"/>
        <v>8.2942148513286046E-2</v>
      </c>
      <c r="AM2869" s="1">
        <f t="shared" si="314"/>
        <v>8.6353668384604274E-2</v>
      </c>
      <c r="AN2869" s="1">
        <f t="shared" si="315"/>
        <v>0.2154221026490013</v>
      </c>
    </row>
    <row r="2870" spans="31:40" ht="15" customHeight="1" x14ac:dyDescent="0.15">
      <c r="AE2870" s="1">
        <f>IF(COUNTIF(AE$2:AE2869,AE2869)=AE2869,AE2869-1,AE2869)</f>
        <v>66</v>
      </c>
      <c r="AF2870" s="6">
        <f t="shared" si="312"/>
        <v>0.34000000000000014</v>
      </c>
      <c r="AG2870" s="7">
        <f t="shared" si="313"/>
        <v>0.29000000000000009</v>
      </c>
      <c r="AH2870" s="8">
        <f t="shared" si="309"/>
        <v>0.36999999999999983</v>
      </c>
      <c r="AJ2870" s="4">
        <f t="shared" si="310"/>
        <v>0.20299999999999999</v>
      </c>
      <c r="AK2870" s="4">
        <f t="shared" si="311"/>
        <v>8.2556223266329221E-2</v>
      </c>
      <c r="AM2870" s="1">
        <f t="shared" si="314"/>
        <v>8.6383788254986063E-2</v>
      </c>
      <c r="AN2870" s="1">
        <f t="shared" si="315"/>
        <v>0.21547980132449795</v>
      </c>
    </row>
    <row r="2871" spans="31:40" ht="15" customHeight="1" x14ac:dyDescent="0.15">
      <c r="AE2871" s="1">
        <f>IF(COUNTIF(AE$2:AE2870,AE2870)=AE2870,AE2870-1,AE2870)</f>
        <v>66</v>
      </c>
      <c r="AF2871" s="6">
        <f t="shared" si="312"/>
        <v>0.34000000000000014</v>
      </c>
      <c r="AG2871" s="7">
        <f t="shared" si="313"/>
        <v>0.3000000000000001</v>
      </c>
      <c r="AH2871" s="8">
        <f t="shared" si="309"/>
        <v>0.35999999999999982</v>
      </c>
      <c r="AJ2871" s="4">
        <f t="shared" si="310"/>
        <v>0.20199999999999999</v>
      </c>
      <c r="AK2871" s="4">
        <f t="shared" si="311"/>
        <v>8.2204622741059996E-2</v>
      </c>
      <c r="AM2871" s="1">
        <f t="shared" si="314"/>
        <v>8.6413908125367853E-2</v>
      </c>
      <c r="AN2871" s="1">
        <f t="shared" si="315"/>
        <v>0.21553749999999466</v>
      </c>
    </row>
    <row r="2872" spans="31:40" ht="15" customHeight="1" x14ac:dyDescent="0.15">
      <c r="AE2872" s="1">
        <f>IF(COUNTIF(AE$2:AE2871,AE2871)=AE2871,AE2871-1,AE2871)</f>
        <v>66</v>
      </c>
      <c r="AF2872" s="6">
        <f t="shared" si="312"/>
        <v>0.34000000000000014</v>
      </c>
      <c r="AG2872" s="7">
        <f t="shared" si="313"/>
        <v>0.31000000000000011</v>
      </c>
      <c r="AH2872" s="8">
        <f t="shared" si="309"/>
        <v>0.34999999999999981</v>
      </c>
      <c r="AJ2872" s="4">
        <f t="shared" si="310"/>
        <v>0.20099999999999998</v>
      </c>
      <c r="AK2872" s="4">
        <f t="shared" si="311"/>
        <v>8.1887789077493098E-2</v>
      </c>
      <c r="AM2872" s="1">
        <f t="shared" si="314"/>
        <v>8.6444027995749642E-2</v>
      </c>
      <c r="AN2872" s="1">
        <f t="shared" si="315"/>
        <v>0.21559519867549132</v>
      </c>
    </row>
    <row r="2873" spans="31:40" ht="15" customHeight="1" x14ac:dyDescent="0.15">
      <c r="AE2873" s="1">
        <f>IF(COUNTIF(AE$2:AE2872,AE2872)=AE2872,AE2872-1,AE2872)</f>
        <v>66</v>
      </c>
      <c r="AF2873" s="6">
        <f t="shared" si="312"/>
        <v>0.34000000000000014</v>
      </c>
      <c r="AG2873" s="7">
        <f t="shared" si="313"/>
        <v>0.32000000000000012</v>
      </c>
      <c r="AH2873" s="8">
        <f t="shared" si="309"/>
        <v>0.3399999999999998</v>
      </c>
      <c r="AJ2873" s="4">
        <f t="shared" si="310"/>
        <v>0.19999999999999998</v>
      </c>
      <c r="AK2873" s="4">
        <f t="shared" si="311"/>
        <v>8.1606127220938504E-2</v>
      </c>
      <c r="AM2873" s="1">
        <f t="shared" si="314"/>
        <v>8.6474147866131432E-2</v>
      </c>
      <c r="AN2873" s="1">
        <f t="shared" si="315"/>
        <v>0.21565289735098803</v>
      </c>
    </row>
    <row r="2874" spans="31:40" ht="15" customHeight="1" x14ac:dyDescent="0.15">
      <c r="AE2874" s="1">
        <f>IF(COUNTIF(AE$2:AE2873,AE2873)=AE2873,AE2873-1,AE2873)</f>
        <v>66</v>
      </c>
      <c r="AF2874" s="6">
        <f t="shared" si="312"/>
        <v>0.34000000000000014</v>
      </c>
      <c r="AG2874" s="7">
        <f t="shared" si="313"/>
        <v>0.33000000000000013</v>
      </c>
      <c r="AH2874" s="8">
        <f t="shared" si="309"/>
        <v>0.32999999999999979</v>
      </c>
      <c r="AJ2874" s="4">
        <f t="shared" si="310"/>
        <v>0.19899999999999998</v>
      </c>
      <c r="AK2874" s="4">
        <f t="shared" si="311"/>
        <v>8.1360002458210373E-2</v>
      </c>
      <c r="AM2874" s="1">
        <f t="shared" si="314"/>
        <v>8.6504267736513221E-2</v>
      </c>
      <c r="AN2874" s="1">
        <f t="shared" si="315"/>
        <v>0.21571059602648468</v>
      </c>
    </row>
    <row r="2875" spans="31:40" ht="15" customHeight="1" x14ac:dyDescent="0.15">
      <c r="AE2875" s="1">
        <f>IF(COUNTIF(AE$2:AE2874,AE2874)=AE2874,AE2874-1,AE2874)</f>
        <v>66</v>
      </c>
      <c r="AF2875" s="6">
        <f t="shared" si="312"/>
        <v>0.34000000000000014</v>
      </c>
      <c r="AG2875" s="7">
        <f t="shared" si="313"/>
        <v>0.34000000000000014</v>
      </c>
      <c r="AH2875" s="8">
        <f t="shared" si="309"/>
        <v>0.31999999999999978</v>
      </c>
      <c r="AJ2875" s="4">
        <f t="shared" si="310"/>
        <v>0.19799999999999998</v>
      </c>
      <c r="AK2875" s="4">
        <f t="shared" si="311"/>
        <v>8.1149738138825811E-2</v>
      </c>
      <c r="AM2875" s="1">
        <f t="shared" si="314"/>
        <v>8.6534387606895011E-2</v>
      </c>
      <c r="AN2875" s="1">
        <f t="shared" si="315"/>
        <v>0.21576829470198139</v>
      </c>
    </row>
    <row r="2876" spans="31:40" ht="15" customHeight="1" x14ac:dyDescent="0.15">
      <c r="AE2876" s="1">
        <f>IF(COUNTIF(AE$2:AE2875,AE2875)=AE2875,AE2875-1,AE2875)</f>
        <v>66</v>
      </c>
      <c r="AF2876" s="6">
        <f t="shared" si="312"/>
        <v>0.34000000000000014</v>
      </c>
      <c r="AG2876" s="7">
        <f t="shared" si="313"/>
        <v>0.35000000000000014</v>
      </c>
      <c r="AH2876" s="8">
        <f t="shared" si="309"/>
        <v>0.30999999999999978</v>
      </c>
      <c r="AJ2876" s="4">
        <f t="shared" si="310"/>
        <v>0.19699999999999998</v>
      </c>
      <c r="AK2876" s="4">
        <f t="shared" si="311"/>
        <v>8.0975613612988454E-2</v>
      </c>
      <c r="AM2876" s="1">
        <f t="shared" si="314"/>
        <v>8.65645074772768E-2</v>
      </c>
      <c r="AN2876" s="1">
        <f t="shared" si="315"/>
        <v>0.21582599337747804</v>
      </c>
    </row>
    <row r="2877" spans="31:40" ht="15" customHeight="1" x14ac:dyDescent="0.15">
      <c r="AE2877" s="1">
        <f>IF(COUNTIF(AE$2:AE2876,AE2876)=AE2876,AE2876-1,AE2876)</f>
        <v>66</v>
      </c>
      <c r="AF2877" s="6">
        <f t="shared" si="312"/>
        <v>0.34000000000000014</v>
      </c>
      <c r="AG2877" s="7">
        <f t="shared" si="313"/>
        <v>0.36000000000000015</v>
      </c>
      <c r="AH2877" s="8">
        <f t="shared" si="309"/>
        <v>0.29999999999999977</v>
      </c>
      <c r="AJ2877" s="4">
        <f t="shared" si="310"/>
        <v>0.19599999999999998</v>
      </c>
      <c r="AK2877" s="4">
        <f t="shared" si="311"/>
        <v>8.0837862416073325E-2</v>
      </c>
      <c r="AM2877" s="1">
        <f t="shared" si="314"/>
        <v>8.659462734765859E-2</v>
      </c>
      <c r="AN2877" s="1">
        <f t="shared" si="315"/>
        <v>0.2158836920529747</v>
      </c>
    </row>
    <row r="2878" spans="31:40" ht="15" customHeight="1" x14ac:dyDescent="0.15">
      <c r="AE2878" s="1">
        <f>IF(COUNTIF(AE$2:AE2877,AE2877)=AE2877,AE2877-1,AE2877)</f>
        <v>66</v>
      </c>
      <c r="AF2878" s="6">
        <f t="shared" si="312"/>
        <v>0.34000000000000014</v>
      </c>
      <c r="AG2878" s="7">
        <f t="shared" si="313"/>
        <v>0.37000000000000016</v>
      </c>
      <c r="AH2878" s="8">
        <f t="shared" ref="AH2878:AH2941" si="316">1-AF2878-AG2878</f>
        <v>0.28999999999999976</v>
      </c>
      <c r="AJ2878" s="4">
        <f t="shared" ref="AJ2878:AJ2941" si="317">AF2878*$C$4+AG2878*$C$5+AH2878*$C$6</f>
        <v>0.19499999999999998</v>
      </c>
      <c r="AK2878" s="4">
        <f t="shared" si="311"/>
        <v>8.073667072650445E-2</v>
      </c>
      <c r="AM2878" s="1">
        <f t="shared" si="314"/>
        <v>8.6624747218040379E-2</v>
      </c>
      <c r="AN2878" s="1">
        <f t="shared" si="315"/>
        <v>0.21594139072847141</v>
      </c>
    </row>
    <row r="2879" spans="31:40" ht="15" customHeight="1" x14ac:dyDescent="0.15">
      <c r="AE2879" s="1">
        <f>IF(COUNTIF(AE$2:AE2878,AE2878)=AE2878,AE2878-1,AE2878)</f>
        <v>66</v>
      </c>
      <c r="AF2879" s="6">
        <f t="shared" si="312"/>
        <v>0.34000000000000014</v>
      </c>
      <c r="AG2879" s="7">
        <f t="shared" si="313"/>
        <v>0.38000000000000017</v>
      </c>
      <c r="AH2879" s="8">
        <f t="shared" si="316"/>
        <v>0.27999999999999975</v>
      </c>
      <c r="AJ2879" s="4">
        <f t="shared" si="317"/>
        <v>0.19399999999999998</v>
      </c>
      <c r="AK2879" s="4">
        <f t="shared" si="311"/>
        <v>8.0672176120394817E-2</v>
      </c>
      <c r="AM2879" s="1">
        <f t="shared" si="314"/>
        <v>8.6654867088422169E-2</v>
      </c>
      <c r="AN2879" s="1">
        <f t="shared" si="315"/>
        <v>0.21599908940396806</v>
      </c>
    </row>
    <row r="2880" spans="31:40" ht="15" customHeight="1" x14ac:dyDescent="0.15">
      <c r="AE2880" s="1">
        <f>IF(COUNTIF(AE$2:AE2879,AE2879)=AE2879,AE2879-1,AE2879)</f>
        <v>66</v>
      </c>
      <c r="AF2880" s="6">
        <f t="shared" si="312"/>
        <v>0.34000000000000014</v>
      </c>
      <c r="AG2880" s="7">
        <f t="shared" si="313"/>
        <v>0.39000000000000018</v>
      </c>
      <c r="AH2880" s="8">
        <f t="shared" si="316"/>
        <v>0.26999999999999974</v>
      </c>
      <c r="AJ2880" s="4">
        <f t="shared" si="317"/>
        <v>0.19299999999999998</v>
      </c>
      <c r="AK2880" s="4">
        <f t="shared" si="311"/>
        <v>8.0644466642169566E-2</v>
      </c>
      <c r="AM2880" s="1">
        <f t="shared" si="314"/>
        <v>8.6684986958803958E-2</v>
      </c>
      <c r="AN2880" s="1">
        <f t="shared" si="315"/>
        <v>0.21605678807946477</v>
      </c>
    </row>
    <row r="2881" spans="31:40" ht="15" customHeight="1" x14ac:dyDescent="0.15">
      <c r="AE2881" s="1">
        <f>IF(COUNTIF(AE$2:AE2880,AE2880)=AE2880,AE2880-1,AE2880)</f>
        <v>66</v>
      </c>
      <c r="AF2881" s="6">
        <f t="shared" si="312"/>
        <v>0.34000000000000014</v>
      </c>
      <c r="AG2881" s="7">
        <f t="shared" si="313"/>
        <v>0.40000000000000019</v>
      </c>
      <c r="AH2881" s="8">
        <f t="shared" si="316"/>
        <v>0.25999999999999973</v>
      </c>
      <c r="AJ2881" s="4">
        <f t="shared" si="317"/>
        <v>0.19199999999999998</v>
      </c>
      <c r="AK2881" s="4">
        <f t="shared" si="311"/>
        <v>8.0653580205716835E-2</v>
      </c>
      <c r="AM2881" s="1">
        <f t="shared" si="314"/>
        <v>8.6715106829185748E-2</v>
      </c>
      <c r="AN2881" s="1">
        <f t="shared" si="315"/>
        <v>0.21611448675496142</v>
      </c>
    </row>
    <row r="2882" spans="31:40" ht="15" customHeight="1" x14ac:dyDescent="0.15">
      <c r="AE2882" s="1">
        <f>IF(COUNTIF(AE$2:AE2881,AE2881)=AE2881,AE2881-1,AE2881)</f>
        <v>66</v>
      </c>
      <c r="AF2882" s="6">
        <f t="shared" si="312"/>
        <v>0.34000000000000014</v>
      </c>
      <c r="AG2882" s="7">
        <f t="shared" si="313"/>
        <v>0.4100000000000002</v>
      </c>
      <c r="AH2882" s="8">
        <f t="shared" si="316"/>
        <v>0.24999999999999972</v>
      </c>
      <c r="AJ2882" s="4">
        <f t="shared" si="317"/>
        <v>0.19099999999999998</v>
      </c>
      <c r="AK2882" s="4">
        <f t="shared" ref="AK2882:AK2945" si="318">SQRT(AF2882^2*E$4+AG2882^2*F$5+AH2882^2*G$6+2*AF2882*AG2882*E$5+2*AF2882*AH2882*E$6+2*AG2882*AH2882*F$6)</f>
        <v>8.0699504335528596E-2</v>
      </c>
      <c r="AM2882" s="1">
        <f t="shared" si="314"/>
        <v>8.6745226699567538E-2</v>
      </c>
      <c r="AN2882" s="1">
        <f t="shared" si="315"/>
        <v>0.21617218543045813</v>
      </c>
    </row>
    <row r="2883" spans="31:40" ht="15" customHeight="1" x14ac:dyDescent="0.15">
      <c r="AE2883" s="1">
        <f>IF(COUNTIF(AE$2:AE2882,AE2882)=AE2882,AE2882-1,AE2882)</f>
        <v>66</v>
      </c>
      <c r="AF2883" s="6">
        <f t="shared" ref="AF2883:AF2946" si="319">IF(AE2883=AE2882,AF2882,AF2882+0.01*(1-3*M$39))</f>
        <v>0.34000000000000014</v>
      </c>
      <c r="AG2883" s="7">
        <f t="shared" ref="AG2883:AG2946" si="320">IF(AE2883=AE2882,AG2882+0.01*(1-3*M$39),M$39)</f>
        <v>0.42000000000000021</v>
      </c>
      <c r="AH2883" s="8">
        <f t="shared" si="316"/>
        <v>0.23999999999999971</v>
      </c>
      <c r="AJ2883" s="4">
        <f t="shared" si="317"/>
        <v>0.18999999999999997</v>
      </c>
      <c r="AK2883" s="4">
        <f t="shared" si="318"/>
        <v>8.0782176251943102E-2</v>
      </c>
      <c r="AM2883" s="1">
        <f t="shared" si="314"/>
        <v>8.6775346569949327E-2</v>
      </c>
      <c r="AN2883" s="1">
        <f t="shared" si="315"/>
        <v>0.21622988410595478</v>
      </c>
    </row>
    <row r="2884" spans="31:40" ht="15" customHeight="1" x14ac:dyDescent="0.15">
      <c r="AE2884" s="1">
        <f>IF(COUNTIF(AE$2:AE2883,AE2883)=AE2883,AE2883-1,AE2883)</f>
        <v>66</v>
      </c>
      <c r="AF2884" s="6">
        <f t="shared" si="319"/>
        <v>0.34000000000000014</v>
      </c>
      <c r="AG2884" s="7">
        <f t="shared" si="320"/>
        <v>0.43000000000000022</v>
      </c>
      <c r="AH2884" s="8">
        <f t="shared" si="316"/>
        <v>0.2299999999999997</v>
      </c>
      <c r="AJ2884" s="4">
        <f t="shared" si="317"/>
        <v>0.18899999999999997</v>
      </c>
      <c r="AK2884" s="4">
        <f t="shared" si="318"/>
        <v>8.0901483299133645E-2</v>
      </c>
      <c r="AM2884" s="1">
        <f t="shared" ref="AM2884:AM2947" si="321">AM2883+0.0003*Z$34</f>
        <v>8.6805466440331117E-2</v>
      </c>
      <c r="AN2884" s="1">
        <f t="shared" ref="AN2884:AN2947" si="322">F$37*AM2884+C$7</f>
        <v>0.21628758278145149</v>
      </c>
    </row>
    <row r="2885" spans="31:40" ht="15" customHeight="1" x14ac:dyDescent="0.15">
      <c r="AE2885" s="1">
        <f>IF(COUNTIF(AE$2:AE2884,AE2884)=AE2884,AE2884-1,AE2884)</f>
        <v>66</v>
      </c>
      <c r="AF2885" s="6">
        <f t="shared" si="319"/>
        <v>0.34000000000000014</v>
      </c>
      <c r="AG2885" s="7">
        <f t="shared" si="320"/>
        <v>0.44000000000000022</v>
      </c>
      <c r="AH2885" s="8">
        <f t="shared" si="316"/>
        <v>0.2199999999999997</v>
      </c>
      <c r="AJ2885" s="4">
        <f t="shared" si="317"/>
        <v>0.18799999999999997</v>
      </c>
      <c r="AK2885" s="4">
        <f t="shared" si="318"/>
        <v>8.1057263709059413E-2</v>
      </c>
      <c r="AM2885" s="1">
        <f t="shared" si="321"/>
        <v>8.6835586310712906E-2</v>
      </c>
      <c r="AN2885" s="1">
        <f t="shared" si="322"/>
        <v>0.21634528145694815</v>
      </c>
    </row>
    <row r="2886" spans="31:40" ht="15" customHeight="1" x14ac:dyDescent="0.15">
      <c r="AE2886" s="1">
        <f>IF(COUNTIF(AE$2:AE2885,AE2885)=AE2885,AE2885-1,AE2885)</f>
        <v>66</v>
      </c>
      <c r="AF2886" s="6">
        <f t="shared" si="319"/>
        <v>0.34000000000000014</v>
      </c>
      <c r="AG2886" s="7">
        <f t="shared" si="320"/>
        <v>0.45000000000000023</v>
      </c>
      <c r="AH2886" s="8">
        <f t="shared" si="316"/>
        <v>0.20999999999999969</v>
      </c>
      <c r="AJ2886" s="4">
        <f t="shared" si="317"/>
        <v>0.18699999999999997</v>
      </c>
      <c r="AK2886" s="4">
        <f t="shared" si="318"/>
        <v>8.1249307689358202E-2</v>
      </c>
      <c r="AM2886" s="1">
        <f t="shared" si="321"/>
        <v>8.6865706181094696E-2</v>
      </c>
      <c r="AN2886" s="1">
        <f t="shared" si="322"/>
        <v>0.2164029801324448</v>
      </c>
    </row>
    <row r="2887" spans="31:40" ht="15" customHeight="1" x14ac:dyDescent="0.15">
      <c r="AE2887" s="1">
        <f>IF(COUNTIF(AE$2:AE2886,AE2886)=AE2886,AE2886-1,AE2886)</f>
        <v>66</v>
      </c>
      <c r="AF2887" s="6">
        <f t="shared" si="319"/>
        <v>0.34000000000000014</v>
      </c>
      <c r="AG2887" s="7">
        <f t="shared" si="320"/>
        <v>0.46000000000000024</v>
      </c>
      <c r="AH2887" s="8">
        <f t="shared" si="316"/>
        <v>0.19999999999999968</v>
      </c>
      <c r="AJ2887" s="4">
        <f t="shared" si="317"/>
        <v>0.18599999999999994</v>
      </c>
      <c r="AK2887" s="4">
        <f t="shared" si="318"/>
        <v>8.1477358818263138E-2</v>
      </c>
      <c r="AM2887" s="1">
        <f t="shared" si="321"/>
        <v>8.6895826051476485E-2</v>
      </c>
      <c r="AN2887" s="1">
        <f t="shared" si="322"/>
        <v>0.21646067880794151</v>
      </c>
    </row>
    <row r="2888" spans="31:40" ht="15" customHeight="1" x14ac:dyDescent="0.15">
      <c r="AE2888" s="1">
        <f>IF(COUNTIF(AE$2:AE2887,AE2887)=AE2887,AE2887-1,AE2887)</f>
        <v>66</v>
      </c>
      <c r="AF2888" s="6">
        <f t="shared" si="319"/>
        <v>0.34000000000000014</v>
      </c>
      <c r="AG2888" s="7">
        <f t="shared" si="320"/>
        <v>0.47000000000000025</v>
      </c>
      <c r="AH2888" s="8">
        <f t="shared" si="316"/>
        <v>0.18999999999999967</v>
      </c>
      <c r="AJ2888" s="4">
        <f t="shared" si="317"/>
        <v>0.18499999999999994</v>
      </c>
      <c r="AK2888" s="4">
        <f t="shared" si="318"/>
        <v>8.1741115725196711E-2</v>
      </c>
      <c r="AM2888" s="1">
        <f t="shared" si="321"/>
        <v>8.6925945921858275E-2</v>
      </c>
      <c r="AN2888" s="1">
        <f t="shared" si="322"/>
        <v>0.21651837748343816</v>
      </c>
    </row>
    <row r="2889" spans="31:40" ht="15" customHeight="1" x14ac:dyDescent="0.15">
      <c r="AE2889" s="1">
        <f>IF(COUNTIF(AE$2:AE2888,AE2888)=AE2888,AE2888-1,AE2888)</f>
        <v>66</v>
      </c>
      <c r="AF2889" s="6">
        <f t="shared" si="319"/>
        <v>0.34000000000000014</v>
      </c>
      <c r="AG2889" s="7">
        <f t="shared" si="320"/>
        <v>0.48000000000000026</v>
      </c>
      <c r="AH2889" s="8">
        <f t="shared" si="316"/>
        <v>0.17999999999999966</v>
      </c>
      <c r="AJ2889" s="4">
        <f t="shared" si="317"/>
        <v>0.18399999999999994</v>
      </c>
      <c r="AK2889" s="4">
        <f t="shared" si="318"/>
        <v>8.2040234031845627E-2</v>
      </c>
      <c r="AM2889" s="1">
        <f t="shared" si="321"/>
        <v>8.6956065792240064E-2</v>
      </c>
      <c r="AN2889" s="1">
        <f t="shared" si="322"/>
        <v>0.21657607615893487</v>
      </c>
    </row>
    <row r="2890" spans="31:40" ht="15" customHeight="1" x14ac:dyDescent="0.15">
      <c r="AE2890" s="1">
        <f>IF(COUNTIF(AE$2:AE2889,AE2889)=AE2889,AE2889-1,AE2889)</f>
        <v>66</v>
      </c>
      <c r="AF2890" s="6">
        <f t="shared" si="319"/>
        <v>0.34000000000000014</v>
      </c>
      <c r="AG2890" s="7">
        <f t="shared" si="320"/>
        <v>0.49000000000000027</v>
      </c>
      <c r="AH2890" s="8">
        <f t="shared" si="316"/>
        <v>0.16999999999999965</v>
      </c>
      <c r="AJ2890" s="4">
        <f t="shared" si="317"/>
        <v>0.18299999999999994</v>
      </c>
      <c r="AK2890" s="4">
        <f t="shared" si="318"/>
        <v>8.2374328525336105E-2</v>
      </c>
      <c r="AM2890" s="1">
        <f t="shared" si="321"/>
        <v>8.6986185662621854E-2</v>
      </c>
      <c r="AN2890" s="1">
        <f t="shared" si="322"/>
        <v>0.21663377483443153</v>
      </c>
    </row>
    <row r="2891" spans="31:40" ht="15" customHeight="1" x14ac:dyDescent="0.15">
      <c r="AE2891" s="1">
        <f>IF(COUNTIF(AE$2:AE2890,AE2890)=AE2890,AE2890-1,AE2890)</f>
        <v>66</v>
      </c>
      <c r="AF2891" s="6">
        <f t="shared" si="319"/>
        <v>0.34000000000000014</v>
      </c>
      <c r="AG2891" s="7">
        <f t="shared" si="320"/>
        <v>0.50000000000000022</v>
      </c>
      <c r="AH2891" s="8">
        <f t="shared" si="316"/>
        <v>0.1599999999999997</v>
      </c>
      <c r="AJ2891" s="4">
        <f t="shared" si="317"/>
        <v>0.18199999999999997</v>
      </c>
      <c r="AK2891" s="4">
        <f t="shared" si="318"/>
        <v>8.2742975532669849E-2</v>
      </c>
      <c r="AM2891" s="1">
        <f t="shared" si="321"/>
        <v>8.7016305533003643E-2</v>
      </c>
      <c r="AN2891" s="1">
        <f t="shared" si="322"/>
        <v>0.21669147350992823</v>
      </c>
    </row>
    <row r="2892" spans="31:40" ht="15" customHeight="1" x14ac:dyDescent="0.15">
      <c r="AE2892" s="1">
        <f>IF(COUNTIF(AE$2:AE2891,AE2891)=AE2891,AE2891-1,AE2891)</f>
        <v>66</v>
      </c>
      <c r="AF2892" s="6">
        <f t="shared" si="319"/>
        <v>0.34000000000000014</v>
      </c>
      <c r="AG2892" s="7">
        <f t="shared" si="320"/>
        <v>0.51000000000000023</v>
      </c>
      <c r="AH2892" s="8">
        <f t="shared" si="316"/>
        <v>0.14999999999999969</v>
      </c>
      <c r="AJ2892" s="4">
        <f t="shared" si="317"/>
        <v>0.18099999999999997</v>
      </c>
      <c r="AK2892" s="4">
        <f t="shared" si="318"/>
        <v>8.3145715463877043E-2</v>
      </c>
      <c r="AM2892" s="1">
        <f t="shared" si="321"/>
        <v>8.7046425403385433E-2</v>
      </c>
      <c r="AN2892" s="1">
        <f t="shared" si="322"/>
        <v>0.21674917218542489</v>
      </c>
    </row>
    <row r="2893" spans="31:40" ht="15" customHeight="1" x14ac:dyDescent="0.15">
      <c r="AE2893" s="1">
        <f>IF(COUNTIF(AE$2:AE2892,AE2892)=AE2892,AE2892-1,AE2892)</f>
        <v>66</v>
      </c>
      <c r="AF2893" s="6">
        <f t="shared" si="319"/>
        <v>0.34000000000000014</v>
      </c>
      <c r="AG2893" s="7">
        <f t="shared" si="320"/>
        <v>0.52000000000000024</v>
      </c>
      <c r="AH2893" s="8">
        <f t="shared" si="316"/>
        <v>0.13999999999999968</v>
      </c>
      <c r="AJ2893" s="4">
        <f t="shared" si="317"/>
        <v>0.17999999999999997</v>
      </c>
      <c r="AK2893" s="4">
        <f t="shared" si="318"/>
        <v>8.3582055490398183E-2</v>
      </c>
      <c r="AM2893" s="1">
        <f t="shared" si="321"/>
        <v>8.7076545273767222E-2</v>
      </c>
      <c r="AN2893" s="1">
        <f t="shared" si="322"/>
        <v>0.21680687086092154</v>
      </c>
    </row>
    <row r="2894" spans="31:40" ht="15" customHeight="1" x14ac:dyDescent="0.15">
      <c r="AE2894" s="1">
        <f>IF(COUNTIF(AE$2:AE2893,AE2893)=AE2893,AE2893-1,AE2893)</f>
        <v>66</v>
      </c>
      <c r="AF2894" s="6">
        <f t="shared" si="319"/>
        <v>0.34000000000000014</v>
      </c>
      <c r="AG2894" s="7">
        <f t="shared" si="320"/>
        <v>0.53000000000000025</v>
      </c>
      <c r="AH2894" s="8">
        <f t="shared" si="316"/>
        <v>0.12999999999999967</v>
      </c>
      <c r="AJ2894" s="4">
        <f t="shared" si="317"/>
        <v>0.17899999999999996</v>
      </c>
      <c r="AK2894" s="4">
        <f t="shared" si="318"/>
        <v>8.4051472324998586E-2</v>
      </c>
      <c r="AM2894" s="1">
        <f t="shared" si="321"/>
        <v>8.7106665144149012E-2</v>
      </c>
      <c r="AN2894" s="1">
        <f t="shared" si="322"/>
        <v>0.21686456953641825</v>
      </c>
    </row>
    <row r="2895" spans="31:40" ht="15" customHeight="1" x14ac:dyDescent="0.15">
      <c r="AE2895" s="1">
        <f>IF(COUNTIF(AE$2:AE2894,AE2894)=AE2894,AE2894-1,AE2894)</f>
        <v>66</v>
      </c>
      <c r="AF2895" s="6">
        <f t="shared" si="319"/>
        <v>0.34000000000000014</v>
      </c>
      <c r="AG2895" s="7">
        <f t="shared" si="320"/>
        <v>0.54000000000000026</v>
      </c>
      <c r="AH2895" s="8">
        <f t="shared" si="316"/>
        <v>0.11999999999999966</v>
      </c>
      <c r="AJ2895" s="4">
        <f t="shared" si="317"/>
        <v>0.17799999999999996</v>
      </c>
      <c r="AK2895" s="4">
        <f t="shared" si="318"/>
        <v>8.4553415070001761E-2</v>
      </c>
      <c r="AM2895" s="1">
        <f t="shared" si="321"/>
        <v>8.7136785014530801E-2</v>
      </c>
      <c r="AN2895" s="1">
        <f t="shared" si="322"/>
        <v>0.2169222682119149</v>
      </c>
    </row>
    <row r="2896" spans="31:40" ht="15" customHeight="1" x14ac:dyDescent="0.15">
      <c r="AE2896" s="1">
        <f>IF(COUNTIF(AE$2:AE2895,AE2895)=AE2895,AE2895-1,AE2895)</f>
        <v>66</v>
      </c>
      <c r="AF2896" s="6">
        <f t="shared" si="319"/>
        <v>0.34000000000000014</v>
      </c>
      <c r="AG2896" s="7">
        <f t="shared" si="320"/>
        <v>0.55000000000000027</v>
      </c>
      <c r="AH2896" s="8">
        <f t="shared" si="316"/>
        <v>0.10999999999999965</v>
      </c>
      <c r="AJ2896" s="4">
        <f t="shared" si="317"/>
        <v>0.17699999999999996</v>
      </c>
      <c r="AK2896" s="4">
        <f t="shared" si="318"/>
        <v>8.508730810173748E-2</v>
      </c>
      <c r="AM2896" s="1">
        <f t="shared" si="321"/>
        <v>8.7166904884912591E-2</v>
      </c>
      <c r="AN2896" s="1">
        <f t="shared" si="322"/>
        <v>0.21697996688741161</v>
      </c>
    </row>
    <row r="2897" spans="31:40" ht="15" customHeight="1" x14ac:dyDescent="0.15">
      <c r="AE2897" s="1">
        <f>IF(COUNTIF(AE$2:AE2896,AE2896)=AE2896,AE2896-1,AE2896)</f>
        <v>66</v>
      </c>
      <c r="AF2897" s="6">
        <f t="shared" si="319"/>
        <v>0.34000000000000014</v>
      </c>
      <c r="AG2897" s="7">
        <f t="shared" si="320"/>
        <v>0.56000000000000028</v>
      </c>
      <c r="AH2897" s="8">
        <f t="shared" si="316"/>
        <v>9.9999999999999645E-2</v>
      </c>
      <c r="AJ2897" s="4">
        <f t="shared" si="317"/>
        <v>0.17599999999999996</v>
      </c>
      <c r="AK2897" s="4">
        <f t="shared" si="318"/>
        <v>8.5652553960754746E-2</v>
      </c>
      <c r="AM2897" s="1">
        <f t="shared" si="321"/>
        <v>8.7197024755294381E-2</v>
      </c>
      <c r="AN2897" s="1">
        <f t="shared" si="322"/>
        <v>0.21703766556290827</v>
      </c>
    </row>
    <row r="2898" spans="31:40" ht="15" customHeight="1" x14ac:dyDescent="0.15">
      <c r="AE2898" s="1">
        <f>IF(COUNTIF(AE$2:AE2897,AE2897)=AE2897,AE2897-1,AE2897)</f>
        <v>66</v>
      </c>
      <c r="AF2898" s="6">
        <f t="shared" si="319"/>
        <v>0.34000000000000014</v>
      </c>
      <c r="AG2898" s="7">
        <f t="shared" si="320"/>
        <v>0.57000000000000028</v>
      </c>
      <c r="AH2898" s="8">
        <f t="shared" si="316"/>
        <v>8.9999999999999636E-2</v>
      </c>
      <c r="AJ2898" s="4">
        <f t="shared" si="317"/>
        <v>0.17499999999999996</v>
      </c>
      <c r="AK2898" s="4">
        <f t="shared" si="318"/>
        <v>8.6248536219462893E-2</v>
      </c>
      <c r="AM2898" s="1">
        <f t="shared" si="321"/>
        <v>8.722714462567617E-2</v>
      </c>
      <c r="AN2898" s="1">
        <f t="shared" si="322"/>
        <v>0.21709536423840498</v>
      </c>
    </row>
    <row r="2899" spans="31:40" ht="15" customHeight="1" x14ac:dyDescent="0.15">
      <c r="AE2899" s="1">
        <f>IF(COUNTIF(AE$2:AE2898,AE2898)=AE2898,AE2898-1,AE2898)</f>
        <v>66</v>
      </c>
      <c r="AF2899" s="6">
        <f t="shared" si="319"/>
        <v>0.34000000000000014</v>
      </c>
      <c r="AG2899" s="7">
        <f t="shared" si="320"/>
        <v>0.58000000000000029</v>
      </c>
      <c r="AH2899" s="8">
        <f t="shared" si="316"/>
        <v>7.9999999999999627E-2</v>
      </c>
      <c r="AJ2899" s="4">
        <f t="shared" si="317"/>
        <v>0.17399999999999996</v>
      </c>
      <c r="AK2899" s="4">
        <f t="shared" si="318"/>
        <v>8.6874622301337259E-2</v>
      </c>
      <c r="AM2899" s="1">
        <f t="shared" si="321"/>
        <v>8.725726449605796E-2</v>
      </c>
      <c r="AN2899" s="1">
        <f t="shared" si="322"/>
        <v>0.21715306291390163</v>
      </c>
    </row>
    <row r="2900" spans="31:40" ht="15" customHeight="1" x14ac:dyDescent="0.15">
      <c r="AE2900" s="1">
        <f>IF(COUNTIF(AE$2:AE2899,AE2899)=AE2899,AE2899-1,AE2899)</f>
        <v>66</v>
      </c>
      <c r="AF2900" s="6">
        <f t="shared" si="319"/>
        <v>0.34000000000000014</v>
      </c>
      <c r="AG2900" s="7">
        <f t="shared" si="320"/>
        <v>0.5900000000000003</v>
      </c>
      <c r="AH2900" s="8">
        <f t="shared" si="316"/>
        <v>6.9999999999999618E-2</v>
      </c>
      <c r="AJ2900" s="4">
        <f t="shared" si="317"/>
        <v>0.17299999999999996</v>
      </c>
      <c r="AK2900" s="4">
        <f t="shared" si="318"/>
        <v>8.7530166228563758E-2</v>
      </c>
      <c r="AM2900" s="1">
        <f t="shared" si="321"/>
        <v>8.7287384366439749E-2</v>
      </c>
      <c r="AN2900" s="1">
        <f t="shared" si="322"/>
        <v>0.21721076158939834</v>
      </c>
    </row>
    <row r="2901" spans="31:40" ht="15" customHeight="1" x14ac:dyDescent="0.15">
      <c r="AE2901" s="1">
        <f>IF(COUNTIF(AE$2:AE2900,AE2900)=AE2900,AE2900-1,AE2900)</f>
        <v>66</v>
      </c>
      <c r="AF2901" s="6">
        <f t="shared" si="319"/>
        <v>0.34000000000000014</v>
      </c>
      <c r="AG2901" s="7">
        <f t="shared" si="320"/>
        <v>0.60000000000000031</v>
      </c>
      <c r="AH2901" s="8">
        <f t="shared" si="316"/>
        <v>5.9999999999999609E-2</v>
      </c>
      <c r="AJ2901" s="4">
        <f t="shared" si="317"/>
        <v>0.17199999999999996</v>
      </c>
      <c r="AK2901" s="4">
        <f t="shared" si="318"/>
        <v>8.8214511277907123E-2</v>
      </c>
      <c r="AM2901" s="1">
        <f t="shared" si="321"/>
        <v>8.7317504236821539E-2</v>
      </c>
      <c r="AN2901" s="1">
        <f t="shared" si="322"/>
        <v>0.21726846026489499</v>
      </c>
    </row>
    <row r="2902" spans="31:40" ht="15" customHeight="1" x14ac:dyDescent="0.15">
      <c r="AE2902" s="1">
        <f>IF(COUNTIF(AE$2:AE2901,AE2901)=AE2901,AE2901-1,AE2901)</f>
        <v>66</v>
      </c>
      <c r="AF2902" s="6">
        <f t="shared" si="319"/>
        <v>0.34000000000000014</v>
      </c>
      <c r="AG2902" s="7">
        <f t="shared" si="320"/>
        <v>0.61000000000000032</v>
      </c>
      <c r="AH2902" s="8">
        <f t="shared" si="316"/>
        <v>4.99999999999996E-2</v>
      </c>
      <c r="AJ2902" s="4">
        <f t="shared" si="317"/>
        <v>0.17099999999999996</v>
      </c>
      <c r="AK2902" s="4">
        <f t="shared" si="318"/>
        <v>8.8926992527578505E-2</v>
      </c>
      <c r="AM2902" s="1">
        <f t="shared" si="321"/>
        <v>8.7347624107203328E-2</v>
      </c>
      <c r="AN2902" s="1">
        <f t="shared" si="322"/>
        <v>0.21732615894039164</v>
      </c>
    </row>
    <row r="2903" spans="31:40" ht="15" customHeight="1" x14ac:dyDescent="0.15">
      <c r="AE2903" s="1">
        <f>IF(COUNTIF(AE$2:AE2902,AE2902)=AE2902,AE2902-1,AE2902)</f>
        <v>66</v>
      </c>
      <c r="AF2903" s="6">
        <f t="shared" si="319"/>
        <v>0.34000000000000014</v>
      </c>
      <c r="AG2903" s="7">
        <f t="shared" si="320"/>
        <v>0.62000000000000033</v>
      </c>
      <c r="AH2903" s="8">
        <f t="shared" si="316"/>
        <v>3.9999999999999591E-2</v>
      </c>
      <c r="AJ2903" s="4">
        <f t="shared" si="317"/>
        <v>0.16999999999999996</v>
      </c>
      <c r="AK2903" s="4">
        <f t="shared" si="318"/>
        <v>8.9666939280874339E-2</v>
      </c>
      <c r="AM2903" s="1">
        <f t="shared" si="321"/>
        <v>8.7377743977585118E-2</v>
      </c>
      <c r="AN2903" s="1">
        <f t="shared" si="322"/>
        <v>0.21738385761588835</v>
      </c>
    </row>
    <row r="2904" spans="31:40" ht="15" customHeight="1" x14ac:dyDescent="0.15">
      <c r="AE2904" s="1">
        <f>IF(COUNTIF(AE$2:AE2903,AE2903)=AE2903,AE2903-1,AE2903)</f>
        <v>66</v>
      </c>
      <c r="AF2904" s="6">
        <f t="shared" si="319"/>
        <v>0.34000000000000014</v>
      </c>
      <c r="AG2904" s="7">
        <f t="shared" si="320"/>
        <v>0.63000000000000034</v>
      </c>
      <c r="AH2904" s="8">
        <f t="shared" si="316"/>
        <v>2.9999999999999583E-2</v>
      </c>
      <c r="AJ2904" s="4">
        <f t="shared" si="317"/>
        <v>0.16899999999999996</v>
      </c>
      <c r="AK2904" s="4">
        <f t="shared" si="318"/>
        <v>9.0433677355286221E-2</v>
      </c>
      <c r="AM2904" s="1">
        <f t="shared" si="321"/>
        <v>8.7407863847966907E-2</v>
      </c>
      <c r="AN2904" s="1">
        <f t="shared" si="322"/>
        <v>0.21744155629138501</v>
      </c>
    </row>
    <row r="2905" spans="31:40" ht="15" customHeight="1" x14ac:dyDescent="0.15">
      <c r="AE2905" s="1">
        <f>IF(COUNTIF(AE$2:AE2904,AE2904)=AE2904,AE2904-1,AE2904)</f>
        <v>66</v>
      </c>
      <c r="AF2905" s="6">
        <f t="shared" si="319"/>
        <v>0.34000000000000014</v>
      </c>
      <c r="AG2905" s="7">
        <f t="shared" si="320"/>
        <v>0.64000000000000035</v>
      </c>
      <c r="AH2905" s="8">
        <f t="shared" si="316"/>
        <v>1.9999999999999574E-2</v>
      </c>
      <c r="AJ2905" s="4">
        <f t="shared" si="317"/>
        <v>0.16799999999999995</v>
      </c>
      <c r="AK2905" s="4">
        <f t="shared" si="318"/>
        <v>9.1226531228585053E-2</v>
      </c>
      <c r="AM2905" s="1">
        <f t="shared" si="321"/>
        <v>8.7437983718348697E-2</v>
      </c>
      <c r="AN2905" s="1">
        <f t="shared" si="322"/>
        <v>0.21749925496688172</v>
      </c>
    </row>
    <row r="2906" spans="31:40" ht="15" customHeight="1" x14ac:dyDescent="0.15">
      <c r="AE2906" s="1">
        <f>IF(COUNTIF(AE$2:AE2905,AE2905)=AE2905,AE2905-1,AE2905)</f>
        <v>66</v>
      </c>
      <c r="AF2906" s="6">
        <f t="shared" si="319"/>
        <v>0.34000000000000014</v>
      </c>
      <c r="AG2906" s="7">
        <f t="shared" si="320"/>
        <v>0.65000000000000036</v>
      </c>
      <c r="AH2906" s="8">
        <f t="shared" si="316"/>
        <v>9.9999999999995648E-3</v>
      </c>
      <c r="AJ2906" s="4">
        <f t="shared" si="317"/>
        <v>0.16699999999999995</v>
      </c>
      <c r="AK2906" s="4">
        <f t="shared" si="318"/>
        <v>9.2044826036013591E-2</v>
      </c>
      <c r="AM2906" s="1">
        <f t="shared" si="321"/>
        <v>8.7468103588730486E-2</v>
      </c>
      <c r="AN2906" s="1">
        <f t="shared" si="322"/>
        <v>0.21755695364237837</v>
      </c>
    </row>
    <row r="2907" spans="31:40" ht="15" customHeight="1" x14ac:dyDescent="0.15">
      <c r="AE2907" s="1">
        <f>IF(COUNTIF(AE$2:AE2906,AE2906)=AE2906,AE2906-1,AE2906)</f>
        <v>65</v>
      </c>
      <c r="AF2907" s="6">
        <f t="shared" si="319"/>
        <v>0.35000000000000014</v>
      </c>
      <c r="AG2907" s="7">
        <f t="shared" si="320"/>
        <v>0</v>
      </c>
      <c r="AH2907" s="8">
        <f t="shared" si="316"/>
        <v>0.64999999999999991</v>
      </c>
      <c r="AJ2907" s="4">
        <f t="shared" si="317"/>
        <v>0.22999999999999998</v>
      </c>
      <c r="AK2907" s="4">
        <f t="shared" si="318"/>
        <v>0.10409731024382905</v>
      </c>
      <c r="AM2907" s="1">
        <f t="shared" si="321"/>
        <v>8.7498223459112276E-2</v>
      </c>
      <c r="AN2907" s="1">
        <f t="shared" si="322"/>
        <v>0.21761465231787508</v>
      </c>
    </row>
    <row r="2908" spans="31:40" ht="15" customHeight="1" x14ac:dyDescent="0.15">
      <c r="AE2908" s="1">
        <f>IF(COUNTIF(AE$2:AE2907,AE2907)=AE2907,AE2907-1,AE2907)</f>
        <v>65</v>
      </c>
      <c r="AF2908" s="6">
        <f t="shared" si="319"/>
        <v>0.35000000000000014</v>
      </c>
      <c r="AG2908" s="7">
        <f t="shared" si="320"/>
        <v>0.01</v>
      </c>
      <c r="AH2908" s="8">
        <f t="shared" si="316"/>
        <v>0.6399999999999999</v>
      </c>
      <c r="AJ2908" s="4">
        <f t="shared" si="317"/>
        <v>0.22899999999999998</v>
      </c>
      <c r="AK2908" s="4">
        <f t="shared" si="318"/>
        <v>0.10300640756768482</v>
      </c>
      <c r="AM2908" s="1">
        <f t="shared" si="321"/>
        <v>8.7528343329494065E-2</v>
      </c>
      <c r="AN2908" s="1">
        <f t="shared" si="322"/>
        <v>0.21767235099337173</v>
      </c>
    </row>
    <row r="2909" spans="31:40" ht="15" customHeight="1" x14ac:dyDescent="0.15">
      <c r="AE2909" s="1">
        <f>IF(COUNTIF(AE$2:AE2908,AE2908)=AE2908,AE2908-1,AE2908)</f>
        <v>65</v>
      </c>
      <c r="AF2909" s="6">
        <f t="shared" si="319"/>
        <v>0.35000000000000014</v>
      </c>
      <c r="AG2909" s="7">
        <f t="shared" si="320"/>
        <v>0.02</v>
      </c>
      <c r="AH2909" s="8">
        <f t="shared" si="316"/>
        <v>0.62999999999999989</v>
      </c>
      <c r="AJ2909" s="4">
        <f t="shared" si="317"/>
        <v>0.22799999999999998</v>
      </c>
      <c r="AK2909" s="4">
        <f t="shared" si="318"/>
        <v>0.10193296817026373</v>
      </c>
      <c r="AM2909" s="1">
        <f t="shared" si="321"/>
        <v>8.7558463199875855E-2</v>
      </c>
      <c r="AN2909" s="1">
        <f t="shared" si="322"/>
        <v>0.21773004966886839</v>
      </c>
    </row>
    <row r="2910" spans="31:40" ht="15" customHeight="1" x14ac:dyDescent="0.15">
      <c r="AE2910" s="1">
        <f>IF(COUNTIF(AE$2:AE2909,AE2909)=AE2909,AE2909-1,AE2909)</f>
        <v>65</v>
      </c>
      <c r="AF2910" s="6">
        <f t="shared" si="319"/>
        <v>0.35000000000000014</v>
      </c>
      <c r="AG2910" s="7">
        <f t="shared" si="320"/>
        <v>0.03</v>
      </c>
      <c r="AH2910" s="8">
        <f t="shared" si="316"/>
        <v>0.61999999999999988</v>
      </c>
      <c r="AJ2910" s="4">
        <f t="shared" si="317"/>
        <v>0.22699999999999998</v>
      </c>
      <c r="AK2910" s="4">
        <f t="shared" si="318"/>
        <v>0.1008775495340762</v>
      </c>
      <c r="AM2910" s="1">
        <f t="shared" si="321"/>
        <v>8.7588583070257645E-2</v>
      </c>
      <c r="AN2910" s="1">
        <f t="shared" si="322"/>
        <v>0.2177877483443651</v>
      </c>
    </row>
    <row r="2911" spans="31:40" ht="15" customHeight="1" x14ac:dyDescent="0.15">
      <c r="AE2911" s="1">
        <f>IF(COUNTIF(AE$2:AE2910,AE2910)=AE2910,AE2910-1,AE2910)</f>
        <v>65</v>
      </c>
      <c r="AF2911" s="6">
        <f t="shared" si="319"/>
        <v>0.35000000000000014</v>
      </c>
      <c r="AG2911" s="7">
        <f t="shared" si="320"/>
        <v>0.04</v>
      </c>
      <c r="AH2911" s="8">
        <f t="shared" si="316"/>
        <v>0.60999999999999988</v>
      </c>
      <c r="AJ2911" s="4">
        <f t="shared" si="317"/>
        <v>0.22599999999999998</v>
      </c>
      <c r="AK2911" s="4">
        <f t="shared" si="318"/>
        <v>9.984072315443232E-2</v>
      </c>
      <c r="AM2911" s="1">
        <f t="shared" si="321"/>
        <v>8.7618702940639434E-2</v>
      </c>
      <c r="AN2911" s="1">
        <f t="shared" si="322"/>
        <v>0.21784544701986175</v>
      </c>
    </row>
    <row r="2912" spans="31:40" ht="15" customHeight="1" x14ac:dyDescent="0.15">
      <c r="AE2912" s="1">
        <f>IF(COUNTIF(AE$2:AE2911,AE2911)=AE2911,AE2911-1,AE2911)</f>
        <v>65</v>
      </c>
      <c r="AF2912" s="6">
        <f t="shared" si="319"/>
        <v>0.35000000000000014</v>
      </c>
      <c r="AG2912" s="7">
        <f t="shared" si="320"/>
        <v>0.05</v>
      </c>
      <c r="AH2912" s="8">
        <f t="shared" si="316"/>
        <v>0.59999999999999987</v>
      </c>
      <c r="AJ2912" s="4">
        <f t="shared" si="317"/>
        <v>0.22499999999999998</v>
      </c>
      <c r="AK2912" s="4">
        <f t="shared" si="318"/>
        <v>9.8823074228643559E-2</v>
      </c>
      <c r="AM2912" s="1">
        <f t="shared" si="321"/>
        <v>8.7648822811021224E-2</v>
      </c>
      <c r="AN2912" s="1">
        <f t="shared" si="322"/>
        <v>0.21790314569535846</v>
      </c>
    </row>
    <row r="2913" spans="31:40" ht="15" customHeight="1" x14ac:dyDescent="0.15">
      <c r="AE2913" s="1">
        <f>IF(COUNTIF(AE$2:AE2912,AE2912)=AE2912,AE2912-1,AE2912)</f>
        <v>65</v>
      </c>
      <c r="AF2913" s="6">
        <f t="shared" si="319"/>
        <v>0.35000000000000014</v>
      </c>
      <c r="AG2913" s="7">
        <f t="shared" si="320"/>
        <v>6.0000000000000005E-2</v>
      </c>
      <c r="AH2913" s="8">
        <f t="shared" si="316"/>
        <v>0.58999999999999986</v>
      </c>
      <c r="AJ2913" s="4">
        <f t="shared" si="317"/>
        <v>0.22399999999999998</v>
      </c>
      <c r="AK2913" s="4">
        <f t="shared" si="318"/>
        <v>9.782520125202912E-2</v>
      </c>
      <c r="AM2913" s="1">
        <f t="shared" si="321"/>
        <v>8.7678942681403013E-2</v>
      </c>
      <c r="AN2913" s="1">
        <f t="shared" si="322"/>
        <v>0.21796084437085511</v>
      </c>
    </row>
    <row r="2914" spans="31:40" ht="15" customHeight="1" x14ac:dyDescent="0.15">
      <c r="AE2914" s="1">
        <f>IF(COUNTIF(AE$2:AE2913,AE2913)=AE2913,AE2913-1,AE2913)</f>
        <v>65</v>
      </c>
      <c r="AF2914" s="6">
        <f t="shared" si="319"/>
        <v>0.35000000000000014</v>
      </c>
      <c r="AG2914" s="7">
        <f t="shared" si="320"/>
        <v>7.0000000000000007E-2</v>
      </c>
      <c r="AH2914" s="8">
        <f t="shared" si="316"/>
        <v>0.57999999999999985</v>
      </c>
      <c r="AJ2914" s="4">
        <f t="shared" si="317"/>
        <v>0.22299999999999998</v>
      </c>
      <c r="AK2914" s="4">
        <f t="shared" si="318"/>
        <v>9.6847715512550933E-2</v>
      </c>
      <c r="AM2914" s="1">
        <f t="shared" si="321"/>
        <v>8.7709062551784803E-2</v>
      </c>
      <c r="AN2914" s="1">
        <f t="shared" si="322"/>
        <v>0.21801854304635182</v>
      </c>
    </row>
    <row r="2915" spans="31:40" ht="15" customHeight="1" x14ac:dyDescent="0.15">
      <c r="AE2915" s="1">
        <f>IF(COUNTIF(AE$2:AE2914,AE2914)=AE2914,AE2914-1,AE2914)</f>
        <v>65</v>
      </c>
      <c r="AF2915" s="6">
        <f t="shared" si="319"/>
        <v>0.35000000000000014</v>
      </c>
      <c r="AG2915" s="7">
        <f t="shared" si="320"/>
        <v>0.08</v>
      </c>
      <c r="AH2915" s="8">
        <f t="shared" si="316"/>
        <v>0.56999999999999995</v>
      </c>
      <c r="AJ2915" s="4">
        <f t="shared" si="317"/>
        <v>0.222</v>
      </c>
      <c r="AK2915" s="4">
        <f t="shared" si="318"/>
        <v>9.5891240475864115E-2</v>
      </c>
      <c r="AM2915" s="1">
        <f t="shared" si="321"/>
        <v>8.7739182422166592E-2</v>
      </c>
      <c r="AN2915" s="1">
        <f t="shared" si="322"/>
        <v>0.21807624172184847</v>
      </c>
    </row>
    <row r="2916" spans="31:40" ht="15" customHeight="1" x14ac:dyDescent="0.15">
      <c r="AE2916" s="1">
        <f>IF(COUNTIF(AE$2:AE2915,AE2915)=AE2915,AE2915-1,AE2915)</f>
        <v>65</v>
      </c>
      <c r="AF2916" s="6">
        <f t="shared" si="319"/>
        <v>0.35000000000000014</v>
      </c>
      <c r="AG2916" s="7">
        <f t="shared" si="320"/>
        <v>0.09</v>
      </c>
      <c r="AH2916" s="8">
        <f t="shared" si="316"/>
        <v>0.55999999999999994</v>
      </c>
      <c r="AJ2916" s="4">
        <f t="shared" si="317"/>
        <v>0.221</v>
      </c>
      <c r="AK2916" s="4">
        <f t="shared" si="318"/>
        <v>9.4956411052650888E-2</v>
      </c>
      <c r="AM2916" s="1">
        <f t="shared" si="321"/>
        <v>8.7769302292548382E-2</v>
      </c>
      <c r="AN2916" s="1">
        <f t="shared" si="322"/>
        <v>0.21813394039734518</v>
      </c>
    </row>
    <row r="2917" spans="31:40" ht="15" customHeight="1" x14ac:dyDescent="0.15">
      <c r="AE2917" s="1">
        <f>IF(COUNTIF(AE$2:AE2916,AE2916)=AE2916,AE2916-1,AE2916)</f>
        <v>65</v>
      </c>
      <c r="AF2917" s="6">
        <f t="shared" si="319"/>
        <v>0.35000000000000014</v>
      </c>
      <c r="AG2917" s="7">
        <f t="shared" si="320"/>
        <v>9.9999999999999992E-2</v>
      </c>
      <c r="AH2917" s="8">
        <f t="shared" si="316"/>
        <v>0.54999999999999993</v>
      </c>
      <c r="AJ2917" s="4">
        <f t="shared" si="317"/>
        <v>0.22</v>
      </c>
      <c r="AK2917" s="4">
        <f t="shared" si="318"/>
        <v>9.4043872740333267E-2</v>
      </c>
      <c r="AM2917" s="1">
        <f t="shared" si="321"/>
        <v>8.7799422162930171E-2</v>
      </c>
      <c r="AN2917" s="1">
        <f t="shared" si="322"/>
        <v>0.21819163907284184</v>
      </c>
    </row>
    <row r="2918" spans="31:40" ht="15" customHeight="1" x14ac:dyDescent="0.15">
      <c r="AE2918" s="1">
        <f>IF(COUNTIF(AE$2:AE2917,AE2917)=AE2917,AE2917-1,AE2917)</f>
        <v>65</v>
      </c>
      <c r="AF2918" s="6">
        <f t="shared" si="319"/>
        <v>0.35000000000000014</v>
      </c>
      <c r="AG2918" s="7">
        <f t="shared" si="320"/>
        <v>0.10999999999999999</v>
      </c>
      <c r="AH2918" s="8">
        <f t="shared" si="316"/>
        <v>0.53999999999999992</v>
      </c>
      <c r="AJ2918" s="4">
        <f t="shared" si="317"/>
        <v>0.219</v>
      </c>
      <c r="AK2918" s="4">
        <f t="shared" si="318"/>
        <v>9.3154280631648906E-2</v>
      </c>
      <c r="AM2918" s="1">
        <f t="shared" si="321"/>
        <v>8.7829542033311961E-2</v>
      </c>
      <c r="AN2918" s="1">
        <f t="shared" si="322"/>
        <v>0.21824933774833849</v>
      </c>
    </row>
    <row r="2919" spans="31:40" ht="15" customHeight="1" x14ac:dyDescent="0.15">
      <c r="AE2919" s="1">
        <f>IF(COUNTIF(AE$2:AE2918,AE2918)=AE2918,AE2918-1,AE2918)</f>
        <v>65</v>
      </c>
      <c r="AF2919" s="6">
        <f t="shared" si="319"/>
        <v>0.35000000000000014</v>
      </c>
      <c r="AG2919" s="7">
        <f t="shared" si="320"/>
        <v>0.11999999999999998</v>
      </c>
      <c r="AH2919" s="8">
        <f t="shared" si="316"/>
        <v>0.52999999999999992</v>
      </c>
      <c r="AJ2919" s="4">
        <f t="shared" si="317"/>
        <v>0.21799999999999997</v>
      </c>
      <c r="AK2919" s="4">
        <f t="shared" si="318"/>
        <v>9.2288298283151798E-2</v>
      </c>
      <c r="AM2919" s="1">
        <f t="shared" si="321"/>
        <v>8.785966190369375E-2</v>
      </c>
      <c r="AN2919" s="1">
        <f t="shared" si="322"/>
        <v>0.2183070364238352</v>
      </c>
    </row>
    <row r="2920" spans="31:40" ht="15" customHeight="1" x14ac:dyDescent="0.15">
      <c r="AE2920" s="1">
        <f>IF(COUNTIF(AE$2:AE2919,AE2919)=AE2919,AE2919-1,AE2919)</f>
        <v>65</v>
      </c>
      <c r="AF2920" s="6">
        <f t="shared" si="319"/>
        <v>0.35000000000000014</v>
      </c>
      <c r="AG2920" s="7">
        <f t="shared" si="320"/>
        <v>0.12999999999999998</v>
      </c>
      <c r="AH2920" s="8">
        <f t="shared" si="316"/>
        <v>0.51999999999999991</v>
      </c>
      <c r="AJ2920" s="4">
        <f t="shared" si="317"/>
        <v>0.21699999999999997</v>
      </c>
      <c r="AK2920" s="4">
        <f t="shared" si="318"/>
        <v>9.1446596437483652E-2</v>
      </c>
      <c r="AM2920" s="1">
        <f t="shared" si="321"/>
        <v>8.788978177407554E-2</v>
      </c>
      <c r="AN2920" s="1">
        <f t="shared" si="322"/>
        <v>0.21836473509933185</v>
      </c>
    </row>
    <row r="2921" spans="31:40" ht="15" customHeight="1" x14ac:dyDescent="0.15">
      <c r="AE2921" s="1">
        <f>IF(COUNTIF(AE$2:AE2920,AE2920)=AE2920,AE2920-1,AE2920)</f>
        <v>65</v>
      </c>
      <c r="AF2921" s="6">
        <f t="shared" si="319"/>
        <v>0.35000000000000014</v>
      </c>
      <c r="AG2921" s="7">
        <f t="shared" si="320"/>
        <v>0.13999999999999999</v>
      </c>
      <c r="AH2921" s="8">
        <f t="shared" si="316"/>
        <v>0.5099999999999999</v>
      </c>
      <c r="AJ2921" s="4">
        <f t="shared" si="317"/>
        <v>0.21599999999999997</v>
      </c>
      <c r="AK2921" s="4">
        <f t="shared" si="318"/>
        <v>9.0629851594273267E-2</v>
      </c>
      <c r="AM2921" s="1">
        <f t="shared" si="321"/>
        <v>8.7919901644457329E-2</v>
      </c>
      <c r="AN2921" s="1">
        <f t="shared" si="322"/>
        <v>0.21842243377482856</v>
      </c>
    </row>
    <row r="2922" spans="31:40" ht="15" customHeight="1" x14ac:dyDescent="0.15">
      <c r="AE2922" s="1">
        <f>IF(COUNTIF(AE$2:AE2921,AE2921)=AE2921,AE2921-1,AE2921)</f>
        <v>65</v>
      </c>
      <c r="AF2922" s="6">
        <f t="shared" si="319"/>
        <v>0.35000000000000014</v>
      </c>
      <c r="AG2922" s="7">
        <f t="shared" si="320"/>
        <v>0.15</v>
      </c>
      <c r="AH2922" s="8">
        <f t="shared" si="316"/>
        <v>0.49999999999999989</v>
      </c>
      <c r="AJ2922" s="4">
        <f t="shared" si="317"/>
        <v>0.21499999999999997</v>
      </c>
      <c r="AK2922" s="4">
        <f t="shared" si="318"/>
        <v>8.9838744425776551E-2</v>
      </c>
      <c r="AM2922" s="1">
        <f t="shared" si="321"/>
        <v>8.7950021514839119E-2</v>
      </c>
      <c r="AN2922" s="1">
        <f t="shared" si="322"/>
        <v>0.21848013245032522</v>
      </c>
    </row>
    <row r="2923" spans="31:40" ht="15" customHeight="1" x14ac:dyDescent="0.15">
      <c r="AE2923" s="1">
        <f>IF(COUNTIF(AE$2:AE2922,AE2922)=AE2922,AE2922-1,AE2922)</f>
        <v>65</v>
      </c>
      <c r="AF2923" s="6">
        <f t="shared" si="319"/>
        <v>0.35000000000000014</v>
      </c>
      <c r="AG2923" s="7">
        <f t="shared" si="320"/>
        <v>0.16</v>
      </c>
      <c r="AH2923" s="8">
        <f t="shared" si="316"/>
        <v>0.48999999999999988</v>
      </c>
      <c r="AJ2923" s="4">
        <f t="shared" si="317"/>
        <v>0.21399999999999997</v>
      </c>
      <c r="AK2923" s="4">
        <f t="shared" si="318"/>
        <v>8.9073958034882439E-2</v>
      </c>
      <c r="AM2923" s="1">
        <f t="shared" si="321"/>
        <v>8.7980141385220909E-2</v>
      </c>
      <c r="AN2923" s="1">
        <f t="shared" si="322"/>
        <v>0.21853783112582192</v>
      </c>
    </row>
    <row r="2924" spans="31:40" ht="15" customHeight="1" x14ac:dyDescent="0.15">
      <c r="AE2924" s="1">
        <f>IF(COUNTIF(AE$2:AE2923,AE2923)=AE2923,AE2923-1,AE2923)</f>
        <v>65</v>
      </c>
      <c r="AF2924" s="6">
        <f t="shared" si="319"/>
        <v>0.35000000000000014</v>
      </c>
      <c r="AG2924" s="7">
        <f t="shared" si="320"/>
        <v>0.17</v>
      </c>
      <c r="AH2924" s="8">
        <f t="shared" si="316"/>
        <v>0.47999999999999987</v>
      </c>
      <c r="AJ2924" s="4">
        <f t="shared" si="317"/>
        <v>0.21299999999999997</v>
      </c>
      <c r="AK2924" s="4">
        <f t="shared" si="318"/>
        <v>8.8336176054887028E-2</v>
      </c>
      <c r="AM2924" s="1">
        <f t="shared" si="321"/>
        <v>8.8010261255602698E-2</v>
      </c>
      <c r="AN2924" s="1">
        <f t="shared" si="322"/>
        <v>0.21859552980131858</v>
      </c>
    </row>
    <row r="2925" spans="31:40" ht="15" customHeight="1" x14ac:dyDescent="0.15">
      <c r="AE2925" s="1">
        <f>IF(COUNTIF(AE$2:AE2924,AE2924)=AE2924,AE2924-1,AE2924)</f>
        <v>65</v>
      </c>
      <c r="AF2925" s="6">
        <f t="shared" si="319"/>
        <v>0.35000000000000014</v>
      </c>
      <c r="AG2925" s="7">
        <f t="shared" si="320"/>
        <v>0.18000000000000002</v>
      </c>
      <c r="AH2925" s="8">
        <f t="shared" si="316"/>
        <v>0.46999999999999986</v>
      </c>
      <c r="AJ2925" s="4">
        <f t="shared" si="317"/>
        <v>0.21199999999999997</v>
      </c>
      <c r="AK2925" s="4">
        <f t="shared" si="318"/>
        <v>8.7626080592481129E-2</v>
      </c>
      <c r="AM2925" s="1">
        <f t="shared" si="321"/>
        <v>8.8040381125984488E-2</v>
      </c>
      <c r="AN2925" s="1">
        <f t="shared" si="322"/>
        <v>0.21865322847681523</v>
      </c>
    </row>
    <row r="2926" spans="31:40" ht="15" customHeight="1" x14ac:dyDescent="0.15">
      <c r="AE2926" s="1">
        <f>IF(COUNTIF(AE$2:AE2925,AE2925)=AE2925,AE2925-1,AE2925)</f>
        <v>65</v>
      </c>
      <c r="AF2926" s="6">
        <f t="shared" si="319"/>
        <v>0.35000000000000014</v>
      </c>
      <c r="AG2926" s="7">
        <f t="shared" si="320"/>
        <v>0.19000000000000003</v>
      </c>
      <c r="AH2926" s="8">
        <f t="shared" si="316"/>
        <v>0.45999999999999985</v>
      </c>
      <c r="AJ2926" s="4">
        <f t="shared" si="317"/>
        <v>0.21099999999999997</v>
      </c>
      <c r="AK2926" s="4">
        <f t="shared" si="318"/>
        <v>8.6944350017698097E-2</v>
      </c>
      <c r="AM2926" s="1">
        <f t="shared" si="321"/>
        <v>8.8070500996366277E-2</v>
      </c>
      <c r="AN2926" s="1">
        <f t="shared" si="322"/>
        <v>0.21871092715231194</v>
      </c>
    </row>
    <row r="2927" spans="31:40" ht="15" customHeight="1" x14ac:dyDescent="0.15">
      <c r="AE2927" s="1">
        <f>IF(COUNTIF(AE$2:AE2926,AE2926)=AE2926,AE2926-1,AE2926)</f>
        <v>65</v>
      </c>
      <c r="AF2927" s="6">
        <f t="shared" si="319"/>
        <v>0.35000000000000014</v>
      </c>
      <c r="AG2927" s="7">
        <f t="shared" si="320"/>
        <v>0.20000000000000004</v>
      </c>
      <c r="AH2927" s="8">
        <f t="shared" si="316"/>
        <v>0.44999999999999984</v>
      </c>
      <c r="AJ2927" s="4">
        <f t="shared" si="317"/>
        <v>0.20999999999999996</v>
      </c>
      <c r="AK2927" s="4">
        <f t="shared" si="318"/>
        <v>8.6291656607113507E-2</v>
      </c>
      <c r="AM2927" s="1">
        <f t="shared" si="321"/>
        <v>8.8100620866748067E-2</v>
      </c>
      <c r="AN2927" s="1">
        <f t="shared" si="322"/>
        <v>0.21876862582780859</v>
      </c>
    </row>
    <row r="2928" spans="31:40" ht="15" customHeight="1" x14ac:dyDescent="0.15">
      <c r="AE2928" s="1">
        <f>IF(COUNTIF(AE$2:AE2927,AE2927)=AE2927,AE2927-1,AE2927)</f>
        <v>65</v>
      </c>
      <c r="AF2928" s="6">
        <f t="shared" si="319"/>
        <v>0.35000000000000014</v>
      </c>
      <c r="AG2928" s="7">
        <f t="shared" si="320"/>
        <v>0.21000000000000005</v>
      </c>
      <c r="AH2928" s="8">
        <f t="shared" si="316"/>
        <v>0.43999999999999984</v>
      </c>
      <c r="AJ2928" s="4">
        <f t="shared" si="317"/>
        <v>0.20899999999999996</v>
      </c>
      <c r="AK2928" s="4">
        <f t="shared" si="318"/>
        <v>8.5668664049347698E-2</v>
      </c>
      <c r="AM2928" s="1">
        <f t="shared" si="321"/>
        <v>8.8130740737129856E-2</v>
      </c>
      <c r="AN2928" s="1">
        <f t="shared" si="322"/>
        <v>0.2188263245033053</v>
      </c>
    </row>
    <row r="2929" spans="31:40" ht="15" customHeight="1" x14ac:dyDescent="0.15">
      <c r="AE2929" s="1">
        <f>IF(COUNTIF(AE$2:AE2928,AE2928)=AE2928,AE2928-1,AE2928)</f>
        <v>65</v>
      </c>
      <c r="AF2929" s="6">
        <f t="shared" si="319"/>
        <v>0.35000000000000014</v>
      </c>
      <c r="AG2929" s="7">
        <f t="shared" si="320"/>
        <v>0.22000000000000006</v>
      </c>
      <c r="AH2929" s="8">
        <f t="shared" si="316"/>
        <v>0.42999999999999983</v>
      </c>
      <c r="AJ2929" s="4">
        <f t="shared" si="317"/>
        <v>0.20799999999999996</v>
      </c>
      <c r="AK2929" s="4">
        <f t="shared" si="318"/>
        <v>8.5076024824858834E-2</v>
      </c>
      <c r="AM2929" s="1">
        <f t="shared" si="321"/>
        <v>8.8160860607511646E-2</v>
      </c>
      <c r="AN2929" s="1">
        <f t="shared" si="322"/>
        <v>0.21888402317880196</v>
      </c>
    </row>
    <row r="2930" spans="31:40" ht="15" customHeight="1" x14ac:dyDescent="0.15">
      <c r="AE2930" s="1">
        <f>IF(COUNTIF(AE$2:AE2929,AE2929)=AE2929,AE2929-1,AE2929)</f>
        <v>65</v>
      </c>
      <c r="AF2930" s="6">
        <f t="shared" si="319"/>
        <v>0.35000000000000014</v>
      </c>
      <c r="AG2930" s="7">
        <f t="shared" si="320"/>
        <v>0.23000000000000007</v>
      </c>
      <c r="AH2930" s="8">
        <f t="shared" si="316"/>
        <v>0.41999999999999982</v>
      </c>
      <c r="AJ2930" s="4">
        <f t="shared" si="317"/>
        <v>0.20699999999999996</v>
      </c>
      <c r="AK2930" s="4">
        <f t="shared" si="318"/>
        <v>8.4514377475078159E-2</v>
      </c>
      <c r="AM2930" s="1">
        <f t="shared" si="321"/>
        <v>8.8190980477893435E-2</v>
      </c>
      <c r="AN2930" s="1">
        <f t="shared" si="322"/>
        <v>0.21894172185429867</v>
      </c>
    </row>
    <row r="2931" spans="31:40" ht="15" customHeight="1" x14ac:dyDescent="0.15">
      <c r="AE2931" s="1">
        <f>IF(COUNTIF(AE$2:AE2930,AE2930)=AE2930,AE2930-1,AE2930)</f>
        <v>65</v>
      </c>
      <c r="AF2931" s="6">
        <f t="shared" si="319"/>
        <v>0.35000000000000014</v>
      </c>
      <c r="AG2931" s="7">
        <f t="shared" si="320"/>
        <v>0.24000000000000007</v>
      </c>
      <c r="AH2931" s="8">
        <f t="shared" si="316"/>
        <v>0.40999999999999981</v>
      </c>
      <c r="AJ2931" s="4">
        <f t="shared" si="317"/>
        <v>0.20599999999999996</v>
      </c>
      <c r="AK2931" s="4">
        <f t="shared" si="318"/>
        <v>8.3984343779063941E-2</v>
      </c>
      <c r="AM2931" s="1">
        <f t="shared" si="321"/>
        <v>8.8221100348275225E-2</v>
      </c>
      <c r="AN2931" s="1">
        <f t="shared" si="322"/>
        <v>0.21899942052979532</v>
      </c>
    </row>
    <row r="2932" spans="31:40" ht="15" customHeight="1" x14ac:dyDescent="0.15">
      <c r="AE2932" s="1">
        <f>IF(COUNTIF(AE$2:AE2931,AE2931)=AE2931,AE2931-1,AE2931)</f>
        <v>65</v>
      </c>
      <c r="AF2932" s="6">
        <f t="shared" si="319"/>
        <v>0.35000000000000014</v>
      </c>
      <c r="AG2932" s="7">
        <f t="shared" si="320"/>
        <v>0.25000000000000006</v>
      </c>
      <c r="AH2932" s="8">
        <f t="shared" si="316"/>
        <v>0.39999999999999986</v>
      </c>
      <c r="AJ2932" s="4">
        <f t="shared" si="317"/>
        <v>0.20499999999999999</v>
      </c>
      <c r="AK2932" s="4">
        <f t="shared" si="318"/>
        <v>8.3486525858967209E-2</v>
      </c>
      <c r="AM2932" s="1">
        <f t="shared" si="321"/>
        <v>8.8251220218657014E-2</v>
      </c>
      <c r="AN2932" s="1">
        <f t="shared" si="322"/>
        <v>0.21905711920529197</v>
      </c>
    </row>
    <row r="2933" spans="31:40" ht="15" customHeight="1" x14ac:dyDescent="0.15">
      <c r="AE2933" s="1">
        <f>IF(COUNTIF(AE$2:AE2932,AE2932)=AE2932,AE2932-1,AE2932)</f>
        <v>65</v>
      </c>
      <c r="AF2933" s="6">
        <f t="shared" si="319"/>
        <v>0.35000000000000014</v>
      </c>
      <c r="AG2933" s="7">
        <f t="shared" si="320"/>
        <v>0.26000000000000006</v>
      </c>
      <c r="AH2933" s="8">
        <f t="shared" si="316"/>
        <v>0.38999999999999985</v>
      </c>
      <c r="AJ2933" s="4">
        <f t="shared" si="317"/>
        <v>0.20399999999999999</v>
      </c>
      <c r="AK2933" s="4">
        <f t="shared" si="318"/>
        <v>8.3021503238618843E-2</v>
      </c>
      <c r="AM2933" s="1">
        <f t="shared" si="321"/>
        <v>8.8281340089038804E-2</v>
      </c>
      <c r="AN2933" s="1">
        <f t="shared" si="322"/>
        <v>0.21911481788078868</v>
      </c>
    </row>
    <row r="2934" spans="31:40" ht="15" customHeight="1" x14ac:dyDescent="0.15">
      <c r="AE2934" s="1">
        <f>IF(COUNTIF(AE$2:AE2933,AE2933)=AE2933,AE2933-1,AE2933)</f>
        <v>65</v>
      </c>
      <c r="AF2934" s="6">
        <f t="shared" si="319"/>
        <v>0.35000000000000014</v>
      </c>
      <c r="AG2934" s="7">
        <f t="shared" si="320"/>
        <v>0.27000000000000007</v>
      </c>
      <c r="AH2934" s="8">
        <f t="shared" si="316"/>
        <v>0.37999999999999984</v>
      </c>
      <c r="AJ2934" s="4">
        <f t="shared" si="317"/>
        <v>0.20299999999999999</v>
      </c>
      <c r="AK2934" s="4">
        <f t="shared" si="318"/>
        <v>8.2589829882377161E-2</v>
      </c>
      <c r="AM2934" s="1">
        <f t="shared" si="321"/>
        <v>8.8311459959420593E-2</v>
      </c>
      <c r="AN2934" s="1">
        <f t="shared" si="322"/>
        <v>0.21917251655628534</v>
      </c>
    </row>
    <row r="2935" spans="31:40" ht="15" customHeight="1" x14ac:dyDescent="0.15">
      <c r="AE2935" s="1">
        <f>IF(COUNTIF(AE$2:AE2934,AE2934)=AE2934,AE2934-1,AE2934)</f>
        <v>65</v>
      </c>
      <c r="AF2935" s="6">
        <f t="shared" si="319"/>
        <v>0.35000000000000014</v>
      </c>
      <c r="AG2935" s="7">
        <f t="shared" si="320"/>
        <v>0.28000000000000008</v>
      </c>
      <c r="AH2935" s="8">
        <f t="shared" si="316"/>
        <v>0.36999999999999983</v>
      </c>
      <c r="AJ2935" s="4">
        <f t="shared" si="317"/>
        <v>0.20199999999999999</v>
      </c>
      <c r="AK2935" s="4">
        <f t="shared" si="318"/>
        <v>8.2192031243910738E-2</v>
      </c>
      <c r="AM2935" s="1">
        <f t="shared" si="321"/>
        <v>8.8341579829802383E-2</v>
      </c>
      <c r="AN2935" s="1">
        <f t="shared" si="322"/>
        <v>0.21923021523178204</v>
      </c>
    </row>
    <row r="2936" spans="31:40" ht="15" customHeight="1" x14ac:dyDescent="0.15">
      <c r="AE2936" s="1">
        <f>IF(COUNTIF(AE$2:AE2935,AE2935)=AE2935,AE2935-1,AE2935)</f>
        <v>65</v>
      </c>
      <c r="AF2936" s="6">
        <f t="shared" si="319"/>
        <v>0.35000000000000014</v>
      </c>
      <c r="AG2936" s="7">
        <f t="shared" si="320"/>
        <v>0.29000000000000009</v>
      </c>
      <c r="AH2936" s="8">
        <f t="shared" si="316"/>
        <v>0.35999999999999982</v>
      </c>
      <c r="AJ2936" s="4">
        <f t="shared" si="317"/>
        <v>0.20099999999999998</v>
      </c>
      <c r="AK2936" s="4">
        <f t="shared" si="318"/>
        <v>8.182860135673832E-2</v>
      </c>
      <c r="AM2936" s="1">
        <f t="shared" si="321"/>
        <v>8.8371699700184173E-2</v>
      </c>
      <c r="AN2936" s="1">
        <f t="shared" si="322"/>
        <v>0.2192879139072787</v>
      </c>
    </row>
    <row r="2937" spans="31:40" ht="15" customHeight="1" x14ac:dyDescent="0.15">
      <c r="AE2937" s="1">
        <f>IF(COUNTIF(AE$2:AE2936,AE2936)=AE2936,AE2936-1,AE2936)</f>
        <v>65</v>
      </c>
      <c r="AF2937" s="6">
        <f t="shared" si="319"/>
        <v>0.35000000000000014</v>
      </c>
      <c r="AG2937" s="7">
        <f t="shared" si="320"/>
        <v>0.3000000000000001</v>
      </c>
      <c r="AH2937" s="8">
        <f t="shared" si="316"/>
        <v>0.34999999999999981</v>
      </c>
      <c r="AJ2937" s="4">
        <f t="shared" si="317"/>
        <v>0.19999999999999998</v>
      </c>
      <c r="AK2937" s="4">
        <f t="shared" si="318"/>
        <v>8.1499999999999989E-2</v>
      </c>
      <c r="AM2937" s="1">
        <f t="shared" si="321"/>
        <v>8.8401819570565962E-2</v>
      </c>
      <c r="AN2937" s="1">
        <f t="shared" si="322"/>
        <v>0.21934561258277541</v>
      </c>
    </row>
    <row r="2938" spans="31:40" ht="15" customHeight="1" x14ac:dyDescent="0.15">
      <c r="AE2938" s="1">
        <f>IF(COUNTIF(AE$2:AE2937,AE2937)=AE2937,AE2937-1,AE2937)</f>
        <v>65</v>
      </c>
      <c r="AF2938" s="6">
        <f t="shared" si="319"/>
        <v>0.35000000000000014</v>
      </c>
      <c r="AG2938" s="7">
        <f t="shared" si="320"/>
        <v>0.31000000000000011</v>
      </c>
      <c r="AH2938" s="8">
        <f t="shared" si="316"/>
        <v>0.3399999999999998</v>
      </c>
      <c r="AJ2938" s="4">
        <f t="shared" si="317"/>
        <v>0.19899999999999998</v>
      </c>
      <c r="AK2938" s="4">
        <f t="shared" si="318"/>
        <v>8.120664997400151E-2</v>
      </c>
      <c r="AM2938" s="1">
        <f t="shared" si="321"/>
        <v>8.8431939440947752E-2</v>
      </c>
      <c r="AN2938" s="1">
        <f t="shared" si="322"/>
        <v>0.21940331125827206</v>
      </c>
    </row>
    <row r="2939" spans="31:40" ht="15" customHeight="1" x14ac:dyDescent="0.15">
      <c r="AE2939" s="1">
        <f>IF(COUNTIF(AE$2:AE2938,AE2938)=AE2938,AE2938-1,AE2938)</f>
        <v>65</v>
      </c>
      <c r="AF2939" s="6">
        <f t="shared" si="319"/>
        <v>0.35000000000000014</v>
      </c>
      <c r="AG2939" s="7">
        <f t="shared" si="320"/>
        <v>0.32000000000000012</v>
      </c>
      <c r="AH2939" s="8">
        <f t="shared" si="316"/>
        <v>0.32999999999999979</v>
      </c>
      <c r="AJ2939" s="4">
        <f t="shared" si="317"/>
        <v>0.19799999999999998</v>
      </c>
      <c r="AK2939" s="4">
        <f t="shared" si="318"/>
        <v>8.0948934520474067E-2</v>
      </c>
      <c r="AM2939" s="1">
        <f t="shared" si="321"/>
        <v>8.8462059311329541E-2</v>
      </c>
      <c r="AN2939" s="1">
        <f t="shared" si="322"/>
        <v>0.21946100993376877</v>
      </c>
    </row>
    <row r="2940" spans="31:40" ht="15" customHeight="1" x14ac:dyDescent="0.15">
      <c r="AE2940" s="1">
        <f>IF(COUNTIF(AE$2:AE2939,AE2939)=AE2939,AE2939-1,AE2939)</f>
        <v>65</v>
      </c>
      <c r="AF2940" s="6">
        <f t="shared" si="319"/>
        <v>0.35000000000000014</v>
      </c>
      <c r="AG2940" s="7">
        <f t="shared" si="320"/>
        <v>0.33000000000000013</v>
      </c>
      <c r="AH2940" s="8">
        <f t="shared" si="316"/>
        <v>0.31999999999999978</v>
      </c>
      <c r="AJ2940" s="4">
        <f t="shared" si="317"/>
        <v>0.19699999999999998</v>
      </c>
      <c r="AK2940" s="4">
        <f t="shared" si="318"/>
        <v>8.0727194922157422E-2</v>
      </c>
      <c r="AM2940" s="1">
        <f t="shared" si="321"/>
        <v>8.8492179181711331E-2</v>
      </c>
      <c r="AN2940" s="1">
        <f t="shared" si="322"/>
        <v>0.21951870860926542</v>
      </c>
    </row>
    <row r="2941" spans="31:40" ht="15" customHeight="1" x14ac:dyDescent="0.15">
      <c r="AE2941" s="1">
        <f>IF(COUNTIF(AE$2:AE2940,AE2940)=AE2940,AE2940-1,AE2940)</f>
        <v>65</v>
      </c>
      <c r="AF2941" s="6">
        <f t="shared" si="319"/>
        <v>0.35000000000000014</v>
      </c>
      <c r="AG2941" s="7">
        <f t="shared" si="320"/>
        <v>0.34000000000000014</v>
      </c>
      <c r="AH2941" s="8">
        <f t="shared" si="316"/>
        <v>0.30999999999999978</v>
      </c>
      <c r="AJ2941" s="4">
        <f t="shared" si="317"/>
        <v>0.19599999999999998</v>
      </c>
      <c r="AK2941" s="4">
        <f t="shared" si="318"/>
        <v>8.0541728315203162E-2</v>
      </c>
      <c r="AM2941" s="1">
        <f t="shared" si="321"/>
        <v>8.852229905209312E-2</v>
      </c>
      <c r="AN2941" s="1">
        <f t="shared" si="322"/>
        <v>0.21957640728476208</v>
      </c>
    </row>
    <row r="2942" spans="31:40" ht="15" customHeight="1" x14ac:dyDescent="0.15">
      <c r="AE2942" s="1">
        <f>IF(COUNTIF(AE$2:AE2941,AE2941)=AE2941,AE2941-1,AE2941)</f>
        <v>65</v>
      </c>
      <c r="AF2942" s="6">
        <f t="shared" si="319"/>
        <v>0.35000000000000014</v>
      </c>
      <c r="AG2942" s="7">
        <f t="shared" si="320"/>
        <v>0.35000000000000014</v>
      </c>
      <c r="AH2942" s="8">
        <f t="shared" ref="AH2942:AH3005" si="323">1-AF2942-AG2942</f>
        <v>0.29999999999999977</v>
      </c>
      <c r="AJ2942" s="4">
        <f t="shared" ref="AJ2942:AJ3005" si="324">AF2942*$C$4+AG2942*$C$5+AH2942*$C$6</f>
        <v>0.19499999999999998</v>
      </c>
      <c r="AK2942" s="4">
        <f t="shared" si="318"/>
        <v>8.0392785745985934E-2</v>
      </c>
      <c r="AM2942" s="1">
        <f t="shared" si="321"/>
        <v>8.855241892247491E-2</v>
      </c>
      <c r="AN2942" s="1">
        <f t="shared" si="322"/>
        <v>0.21963410596025879</v>
      </c>
    </row>
    <row r="2943" spans="31:40" ht="15" customHeight="1" x14ac:dyDescent="0.15">
      <c r="AE2943" s="1">
        <f>IF(COUNTIF(AE$2:AE2942,AE2942)=AE2942,AE2942-1,AE2942)</f>
        <v>65</v>
      </c>
      <c r="AF2943" s="6">
        <f t="shared" si="319"/>
        <v>0.35000000000000014</v>
      </c>
      <c r="AG2943" s="7">
        <f t="shared" si="320"/>
        <v>0.36000000000000015</v>
      </c>
      <c r="AH2943" s="8">
        <f t="shared" si="323"/>
        <v>0.28999999999999976</v>
      </c>
      <c r="AJ2943" s="4">
        <f t="shared" si="324"/>
        <v>0.19399999999999998</v>
      </c>
      <c r="AK2943" s="4">
        <f t="shared" si="318"/>
        <v>8.0280570501211554E-2</v>
      </c>
      <c r="AM2943" s="1">
        <f t="shared" si="321"/>
        <v>8.8582538792856699E-2</v>
      </c>
      <c r="AN2943" s="1">
        <f t="shared" si="322"/>
        <v>0.21969180463575544</v>
      </c>
    </row>
    <row r="2944" spans="31:40" ht="15" customHeight="1" x14ac:dyDescent="0.15">
      <c r="AE2944" s="1">
        <f>IF(COUNTIF(AE$2:AE2943,AE2943)=AE2943,AE2943-1,AE2943)</f>
        <v>65</v>
      </c>
      <c r="AF2944" s="6">
        <f t="shared" si="319"/>
        <v>0.35000000000000014</v>
      </c>
      <c r="AG2944" s="7">
        <f t="shared" si="320"/>
        <v>0.37000000000000016</v>
      </c>
      <c r="AH2944" s="8">
        <f t="shared" si="323"/>
        <v>0.27999999999999975</v>
      </c>
      <c r="AJ2944" s="4">
        <f t="shared" si="324"/>
        <v>0.19299999999999998</v>
      </c>
      <c r="AK2944" s="4">
        <f t="shared" si="318"/>
        <v>8.0205236736761762E-2</v>
      </c>
      <c r="AM2944" s="1">
        <f t="shared" si="321"/>
        <v>8.8612658663238489E-2</v>
      </c>
      <c r="AN2944" s="1">
        <f t="shared" si="322"/>
        <v>0.21974950331125215</v>
      </c>
    </row>
    <row r="2945" spans="31:40" ht="15" customHeight="1" x14ac:dyDescent="0.15">
      <c r="AE2945" s="1">
        <f>IF(COUNTIF(AE$2:AE2944,AE2944)=AE2944,AE2944-1,AE2944)</f>
        <v>65</v>
      </c>
      <c r="AF2945" s="6">
        <f t="shared" si="319"/>
        <v>0.35000000000000014</v>
      </c>
      <c r="AG2945" s="7">
        <f t="shared" si="320"/>
        <v>0.38000000000000017</v>
      </c>
      <c r="AH2945" s="8">
        <f t="shared" si="323"/>
        <v>0.26999999999999974</v>
      </c>
      <c r="AJ2945" s="4">
        <f t="shared" si="324"/>
        <v>0.19199999999999998</v>
      </c>
      <c r="AK2945" s="4">
        <f t="shared" si="318"/>
        <v>8.0166888426581706E-2</v>
      </c>
      <c r="AM2945" s="1">
        <f t="shared" si="321"/>
        <v>8.8642778533620278E-2</v>
      </c>
      <c r="AN2945" s="1">
        <f t="shared" si="322"/>
        <v>0.2198072019867488</v>
      </c>
    </row>
    <row r="2946" spans="31:40" ht="15" customHeight="1" x14ac:dyDescent="0.15">
      <c r="AE2946" s="1">
        <f>IF(COUNTIF(AE$2:AE2945,AE2945)=AE2945,AE2945-1,AE2945)</f>
        <v>65</v>
      </c>
      <c r="AF2946" s="6">
        <f t="shared" si="319"/>
        <v>0.35000000000000014</v>
      </c>
      <c r="AG2946" s="7">
        <f t="shared" si="320"/>
        <v>0.39000000000000018</v>
      </c>
      <c r="AH2946" s="8">
        <f t="shared" si="323"/>
        <v>0.25999999999999973</v>
      </c>
      <c r="AJ2946" s="4">
        <f t="shared" si="324"/>
        <v>0.19099999999999998</v>
      </c>
      <c r="AK2946" s="4">
        <f t="shared" ref="AK2946:AK3009" si="325">SQRT(AF2946^2*E$4+AG2946^2*F$5+AH2946^2*G$6+2*AF2946*AG2946*E$5+2*AF2946*AH2946*E$6+2*AG2946*AH2946*F$6)</f>
        <v>8.0165578648195374E-2</v>
      </c>
      <c r="AM2946" s="1">
        <f t="shared" si="321"/>
        <v>8.8672898404002068E-2</v>
      </c>
      <c r="AN2946" s="1">
        <f t="shared" si="322"/>
        <v>0.21986490066224551</v>
      </c>
    </row>
    <row r="2947" spans="31:40" ht="15" customHeight="1" x14ac:dyDescent="0.15">
      <c r="AE2947" s="1">
        <f>IF(COUNTIF(AE$2:AE2946,AE2946)=AE2946,AE2946-1,AE2946)</f>
        <v>65</v>
      </c>
      <c r="AF2947" s="6">
        <f t="shared" ref="AF2947:AF3010" si="326">IF(AE2947=AE2946,AF2946,AF2946+0.01*(1-3*M$39))</f>
        <v>0.35000000000000014</v>
      </c>
      <c r="AG2947" s="7">
        <f t="shared" ref="AG2947:AG3010" si="327">IF(AE2947=AE2946,AG2946+0.01*(1-3*M$39),M$39)</f>
        <v>0.40000000000000019</v>
      </c>
      <c r="AH2947" s="8">
        <f t="shared" si="323"/>
        <v>0.24999999999999972</v>
      </c>
      <c r="AJ2947" s="4">
        <f t="shared" si="324"/>
        <v>0.18999999999999997</v>
      </c>
      <c r="AK2947" s="4">
        <f t="shared" si="325"/>
        <v>8.0201309216246588E-2</v>
      </c>
      <c r="AM2947" s="1">
        <f t="shared" si="321"/>
        <v>8.8703018274383857E-2</v>
      </c>
      <c r="AN2947" s="1">
        <f t="shared" si="322"/>
        <v>0.21992259933774216</v>
      </c>
    </row>
    <row r="2948" spans="31:40" ht="15" customHeight="1" x14ac:dyDescent="0.15">
      <c r="AE2948" s="1">
        <f>IF(COUNTIF(AE$2:AE2947,AE2947)=AE2947,AE2947-1,AE2947)</f>
        <v>65</v>
      </c>
      <c r="AF2948" s="6">
        <f t="shared" si="326"/>
        <v>0.35000000000000014</v>
      </c>
      <c r="AG2948" s="7">
        <f t="shared" si="327"/>
        <v>0.4100000000000002</v>
      </c>
      <c r="AH2948" s="8">
        <f t="shared" si="323"/>
        <v>0.23999999999999971</v>
      </c>
      <c r="AJ2948" s="4">
        <f t="shared" si="324"/>
        <v>0.18899999999999997</v>
      </c>
      <c r="AK2948" s="4">
        <f t="shared" si="325"/>
        <v>8.0274030669949537E-2</v>
      </c>
      <c r="AM2948" s="1">
        <f t="shared" ref="AM2948:AM3011" si="328">AM2947+0.0003*Z$34</f>
        <v>8.8733138144765647E-2</v>
      </c>
      <c r="AN2948" s="1">
        <f t="shared" ref="AN2948:AN3011" si="329">F$37*AM2948+C$7</f>
        <v>0.21998029801323882</v>
      </c>
    </row>
    <row r="2949" spans="31:40" ht="15" customHeight="1" x14ac:dyDescent="0.15">
      <c r="AE2949" s="1">
        <f>IF(COUNTIF(AE$2:AE2948,AE2948)=AE2948,AE2948-1,AE2948)</f>
        <v>65</v>
      </c>
      <c r="AF2949" s="6">
        <f t="shared" si="326"/>
        <v>0.35000000000000014</v>
      </c>
      <c r="AG2949" s="7">
        <f t="shared" si="327"/>
        <v>0.42000000000000021</v>
      </c>
      <c r="AH2949" s="8">
        <f t="shared" si="323"/>
        <v>0.2299999999999997</v>
      </c>
      <c r="AJ2949" s="4">
        <f t="shared" si="324"/>
        <v>0.18799999999999997</v>
      </c>
      <c r="AK2949" s="4">
        <f t="shared" si="325"/>
        <v>8.038364261465139E-2</v>
      </c>
      <c r="AM2949" s="1">
        <f t="shared" si="328"/>
        <v>8.8763258015147437E-2</v>
      </c>
      <c r="AN2949" s="1">
        <f t="shared" si="329"/>
        <v>0.22003799668873553</v>
      </c>
    </row>
    <row r="2950" spans="31:40" ht="15" customHeight="1" x14ac:dyDescent="0.15">
      <c r="AE2950" s="1">
        <f>IF(COUNTIF(AE$2:AE2949,AE2949)=AE2949,AE2949-1,AE2949)</f>
        <v>65</v>
      </c>
      <c r="AF2950" s="6">
        <f t="shared" si="326"/>
        <v>0.35000000000000014</v>
      </c>
      <c r="AG2950" s="7">
        <f t="shared" si="327"/>
        <v>0.43000000000000022</v>
      </c>
      <c r="AH2950" s="8">
        <f t="shared" si="323"/>
        <v>0.2199999999999997</v>
      </c>
      <c r="AJ2950" s="4">
        <f t="shared" si="324"/>
        <v>0.18699999999999997</v>
      </c>
      <c r="AK2950" s="4">
        <f t="shared" si="325"/>
        <v>8.0529994412020175E-2</v>
      </c>
      <c r="AM2950" s="1">
        <f t="shared" si="328"/>
        <v>8.8793377885529226E-2</v>
      </c>
      <c r="AN2950" s="1">
        <f t="shared" si="329"/>
        <v>0.22009569536423218</v>
      </c>
    </row>
    <row r="2951" spans="31:40" ht="15" customHeight="1" x14ac:dyDescent="0.15">
      <c r="AE2951" s="1">
        <f>IF(COUNTIF(AE$2:AE2950,AE2950)=AE2950,AE2950-1,AE2950)</f>
        <v>65</v>
      </c>
      <c r="AF2951" s="6">
        <f t="shared" si="326"/>
        <v>0.35000000000000014</v>
      </c>
      <c r="AG2951" s="7">
        <f t="shared" si="327"/>
        <v>0.44000000000000022</v>
      </c>
      <c r="AH2951" s="8">
        <f t="shared" si="323"/>
        <v>0.20999999999999969</v>
      </c>
      <c r="AJ2951" s="4">
        <f t="shared" si="324"/>
        <v>0.18599999999999997</v>
      </c>
      <c r="AK2951" s="4">
        <f t="shared" si="325"/>
        <v>8.0712886207841686E-2</v>
      </c>
      <c r="AM2951" s="1">
        <f t="shared" si="328"/>
        <v>8.8823497755911016E-2</v>
      </c>
      <c r="AN2951" s="1">
        <f t="shared" si="329"/>
        <v>0.22015339403972889</v>
      </c>
    </row>
    <row r="2952" spans="31:40" ht="15" customHeight="1" x14ac:dyDescent="0.15">
      <c r="AE2952" s="1">
        <f>IF(COUNTIF(AE$2:AE2951,AE2951)=AE2951,AE2951-1,AE2951)</f>
        <v>65</v>
      </c>
      <c r="AF2952" s="6">
        <f t="shared" si="326"/>
        <v>0.35000000000000014</v>
      </c>
      <c r="AG2952" s="7">
        <f t="shared" si="327"/>
        <v>0.45000000000000023</v>
      </c>
      <c r="AH2952" s="8">
        <f t="shared" si="323"/>
        <v>0.19999999999999968</v>
      </c>
      <c r="AJ2952" s="4">
        <f t="shared" si="324"/>
        <v>0.18499999999999994</v>
      </c>
      <c r="AK2952" s="4">
        <f t="shared" si="325"/>
        <v>8.093207028119323E-2</v>
      </c>
      <c r="AM2952" s="1">
        <f t="shared" si="328"/>
        <v>8.8853617626292805E-2</v>
      </c>
      <c r="AN2952" s="1">
        <f t="shared" si="329"/>
        <v>0.22021109271522554</v>
      </c>
    </row>
    <row r="2953" spans="31:40" ht="15" customHeight="1" x14ac:dyDescent="0.15">
      <c r="AE2953" s="1">
        <f>IF(COUNTIF(AE$2:AE2952,AE2952)=AE2952,AE2952-1,AE2952)</f>
        <v>65</v>
      </c>
      <c r="AF2953" s="6">
        <f t="shared" si="326"/>
        <v>0.35000000000000014</v>
      </c>
      <c r="AG2953" s="7">
        <f t="shared" si="327"/>
        <v>0.46000000000000024</v>
      </c>
      <c r="AH2953" s="8">
        <f t="shared" si="323"/>
        <v>0.18999999999999967</v>
      </c>
      <c r="AJ2953" s="4">
        <f t="shared" si="324"/>
        <v>0.18399999999999994</v>
      </c>
      <c r="AK2953" s="4">
        <f t="shared" si="325"/>
        <v>8.1187252694003634E-2</v>
      </c>
      <c r="AM2953" s="1">
        <f t="shared" si="328"/>
        <v>8.8883737496674595E-2</v>
      </c>
      <c r="AN2953" s="1">
        <f t="shared" si="329"/>
        <v>0.22026879139072225</v>
      </c>
    </row>
    <row r="2954" spans="31:40" ht="15" customHeight="1" x14ac:dyDescent="0.15">
      <c r="AE2954" s="1">
        <f>IF(COUNTIF(AE$2:AE2953,AE2953)=AE2953,AE2953-1,AE2953)</f>
        <v>65</v>
      </c>
      <c r="AF2954" s="6">
        <f t="shared" si="326"/>
        <v>0.35000000000000014</v>
      </c>
      <c r="AG2954" s="7">
        <f t="shared" si="327"/>
        <v>0.47000000000000025</v>
      </c>
      <c r="AH2954" s="8">
        <f t="shared" si="323"/>
        <v>0.17999999999999966</v>
      </c>
      <c r="AJ2954" s="4">
        <f t="shared" si="324"/>
        <v>0.18299999999999994</v>
      </c>
      <c r="AK2954" s="4">
        <f t="shared" si="325"/>
        <v>8.1478095215830867E-2</v>
      </c>
      <c r="AM2954" s="1">
        <f t="shared" si="328"/>
        <v>8.8913857367056384E-2</v>
      </c>
      <c r="AN2954" s="1">
        <f t="shared" si="329"/>
        <v>0.22032649006621891</v>
      </c>
    </row>
    <row r="2955" spans="31:40" ht="15" customHeight="1" x14ac:dyDescent="0.15">
      <c r="AE2955" s="1">
        <f>IF(COUNTIF(AE$2:AE2954,AE2954)=AE2954,AE2954-1,AE2954)</f>
        <v>65</v>
      </c>
      <c r="AF2955" s="6">
        <f t="shared" si="326"/>
        <v>0.35000000000000014</v>
      </c>
      <c r="AG2955" s="7">
        <f t="shared" si="327"/>
        <v>0.48000000000000026</v>
      </c>
      <c r="AH2955" s="8">
        <f t="shared" si="323"/>
        <v>0.16999999999999965</v>
      </c>
      <c r="AJ2955" s="4">
        <f t="shared" si="324"/>
        <v>0.18199999999999994</v>
      </c>
      <c r="AK2955" s="4">
        <f t="shared" si="325"/>
        <v>8.1804217495187861E-2</v>
      </c>
      <c r="AM2955" s="1">
        <f t="shared" si="328"/>
        <v>8.8943977237438174E-2</v>
      </c>
      <c r="AN2955" s="1">
        <f t="shared" si="329"/>
        <v>0.22038418874171561</v>
      </c>
    </row>
    <row r="2956" spans="31:40" ht="15" customHeight="1" x14ac:dyDescent="0.15">
      <c r="AE2956" s="1">
        <f>IF(COUNTIF(AE$2:AE2955,AE2955)=AE2955,AE2955-1,AE2955)</f>
        <v>65</v>
      </c>
      <c r="AF2956" s="6">
        <f t="shared" si="326"/>
        <v>0.35000000000000014</v>
      </c>
      <c r="AG2956" s="7">
        <f t="shared" si="327"/>
        <v>0.49000000000000027</v>
      </c>
      <c r="AH2956" s="8">
        <f t="shared" si="323"/>
        <v>0.15999999999999964</v>
      </c>
      <c r="AJ2956" s="4">
        <f t="shared" si="324"/>
        <v>0.18099999999999994</v>
      </c>
      <c r="AK2956" s="4">
        <f t="shared" si="325"/>
        <v>8.216519944599418E-2</v>
      </c>
      <c r="AM2956" s="1">
        <f t="shared" si="328"/>
        <v>8.8974097107819963E-2</v>
      </c>
      <c r="AN2956" s="1">
        <f t="shared" si="329"/>
        <v>0.22044188741721227</v>
      </c>
    </row>
    <row r="2957" spans="31:40" ht="15" customHeight="1" x14ac:dyDescent="0.15">
      <c r="AE2957" s="1">
        <f>IF(COUNTIF(AE$2:AE2956,AE2956)=AE2956,AE2956-1,AE2956)</f>
        <v>65</v>
      </c>
      <c r="AF2957" s="6">
        <f t="shared" si="326"/>
        <v>0.35000000000000014</v>
      </c>
      <c r="AG2957" s="7">
        <f t="shared" si="327"/>
        <v>0.50000000000000022</v>
      </c>
      <c r="AH2957" s="8">
        <f t="shared" si="323"/>
        <v>0.14999999999999969</v>
      </c>
      <c r="AJ2957" s="4">
        <f t="shared" si="324"/>
        <v>0.17999999999999997</v>
      </c>
      <c r="AK2957" s="4">
        <f t="shared" si="325"/>
        <v>8.2560583815765268E-2</v>
      </c>
      <c r="AM2957" s="1">
        <f t="shared" si="328"/>
        <v>8.9004216978201753E-2</v>
      </c>
      <c r="AN2957" s="1">
        <f t="shared" si="329"/>
        <v>0.22049958609270892</v>
      </c>
    </row>
    <row r="2958" spans="31:40" ht="15" customHeight="1" x14ac:dyDescent="0.15">
      <c r="AE2958" s="1">
        <f>IF(COUNTIF(AE$2:AE2957,AE2957)=AE2957,AE2957-1,AE2957)</f>
        <v>65</v>
      </c>
      <c r="AF2958" s="6">
        <f t="shared" si="326"/>
        <v>0.35000000000000014</v>
      </c>
      <c r="AG2958" s="7">
        <f t="shared" si="327"/>
        <v>0.51000000000000023</v>
      </c>
      <c r="AH2958" s="8">
        <f t="shared" si="323"/>
        <v>0.13999999999999968</v>
      </c>
      <c r="AJ2958" s="4">
        <f t="shared" si="324"/>
        <v>0.17899999999999996</v>
      </c>
      <c r="AK2958" s="4">
        <f t="shared" si="325"/>
        <v>8.2989878900984068E-2</v>
      </c>
      <c r="AM2958" s="1">
        <f t="shared" si="328"/>
        <v>8.9034336848583542E-2</v>
      </c>
      <c r="AN2958" s="1">
        <f t="shared" si="329"/>
        <v>0.22055728476820563</v>
      </c>
    </row>
    <row r="2959" spans="31:40" ht="15" customHeight="1" x14ac:dyDescent="0.15">
      <c r="AE2959" s="1">
        <f>IF(COUNTIF(AE$2:AE2958,AE2958)=AE2958,AE2958-1,AE2958)</f>
        <v>65</v>
      </c>
      <c r="AF2959" s="6">
        <f t="shared" si="326"/>
        <v>0.35000000000000014</v>
      </c>
      <c r="AG2959" s="7">
        <f t="shared" si="327"/>
        <v>0.52000000000000024</v>
      </c>
      <c r="AH2959" s="8">
        <f t="shared" si="323"/>
        <v>0.12999999999999967</v>
      </c>
      <c r="AJ2959" s="4">
        <f t="shared" si="324"/>
        <v>0.17799999999999996</v>
      </c>
      <c r="AK2959" s="4">
        <f t="shared" si="325"/>
        <v>8.3452561374711562E-2</v>
      </c>
      <c r="AM2959" s="1">
        <f t="shared" si="328"/>
        <v>8.9064456718965332E-2</v>
      </c>
      <c r="AN2959" s="1">
        <f t="shared" si="329"/>
        <v>0.22061498344370228</v>
      </c>
    </row>
    <row r="2960" spans="31:40" ht="15" customHeight="1" x14ac:dyDescent="0.15">
      <c r="AE2960" s="1">
        <f>IF(COUNTIF(AE$2:AE2959,AE2959)=AE2959,AE2959-1,AE2959)</f>
        <v>65</v>
      </c>
      <c r="AF2960" s="6">
        <f t="shared" si="326"/>
        <v>0.35000000000000014</v>
      </c>
      <c r="AG2960" s="7">
        <f t="shared" si="327"/>
        <v>0.53000000000000025</v>
      </c>
      <c r="AH2960" s="8">
        <f t="shared" si="323"/>
        <v>0.11999999999999966</v>
      </c>
      <c r="AJ2960" s="4">
        <f t="shared" si="324"/>
        <v>0.17699999999999996</v>
      </c>
      <c r="AK2960" s="4">
        <f t="shared" si="325"/>
        <v>8.3948079191843342E-2</v>
      </c>
      <c r="AM2960" s="1">
        <f t="shared" si="328"/>
        <v>8.9094576589347121E-2</v>
      </c>
      <c r="AN2960" s="1">
        <f t="shared" si="329"/>
        <v>0.22067268211919899</v>
      </c>
    </row>
    <row r="2961" spans="31:40" ht="15" customHeight="1" x14ac:dyDescent="0.15">
      <c r="AE2961" s="1">
        <f>IF(COUNTIF(AE$2:AE2960,AE2960)=AE2960,AE2960-1,AE2960)</f>
        <v>65</v>
      </c>
      <c r="AF2961" s="6">
        <f t="shared" si="326"/>
        <v>0.35000000000000014</v>
      </c>
      <c r="AG2961" s="7">
        <f t="shared" si="327"/>
        <v>0.54000000000000026</v>
      </c>
      <c r="AH2961" s="8">
        <f t="shared" si="323"/>
        <v>0.10999999999999965</v>
      </c>
      <c r="AJ2961" s="4">
        <f t="shared" si="324"/>
        <v>0.17599999999999996</v>
      </c>
      <c r="AK2961" s="4">
        <f t="shared" si="325"/>
        <v>8.4475854538441947E-2</v>
      </c>
      <c r="AM2961" s="1">
        <f t="shared" si="328"/>
        <v>8.9124696459728911E-2</v>
      </c>
      <c r="AN2961" s="1">
        <f t="shared" si="329"/>
        <v>0.22073038079469565</v>
      </c>
    </row>
    <row r="2962" spans="31:40" ht="15" customHeight="1" x14ac:dyDescent="0.15">
      <c r="AE2962" s="1">
        <f>IF(COUNTIF(AE$2:AE2961,AE2961)=AE2961,AE2961-1,AE2961)</f>
        <v>65</v>
      </c>
      <c r="AF2962" s="6">
        <f t="shared" si="326"/>
        <v>0.35000000000000014</v>
      </c>
      <c r="AG2962" s="7">
        <f t="shared" si="327"/>
        <v>0.55000000000000027</v>
      </c>
      <c r="AH2962" s="8">
        <f t="shared" si="323"/>
        <v>9.9999999999999645E-2</v>
      </c>
      <c r="AJ2962" s="4">
        <f t="shared" si="324"/>
        <v>0.17499999999999996</v>
      </c>
      <c r="AK2962" s="4">
        <f t="shared" si="325"/>
        <v>8.5035286793189585E-2</v>
      </c>
      <c r="AM2962" s="1">
        <f t="shared" si="328"/>
        <v>8.9154816330110701E-2</v>
      </c>
      <c r="AN2962" s="1">
        <f t="shared" si="329"/>
        <v>0.22078807947019236</v>
      </c>
    </row>
    <row r="2963" spans="31:40" ht="15" customHeight="1" x14ac:dyDescent="0.15">
      <c r="AE2963" s="1">
        <f>IF(COUNTIF(AE$2:AE2962,AE2962)=AE2962,AE2962-1,AE2962)</f>
        <v>65</v>
      </c>
      <c r="AF2963" s="6">
        <f t="shared" si="326"/>
        <v>0.35000000000000014</v>
      </c>
      <c r="AG2963" s="7">
        <f t="shared" si="327"/>
        <v>0.56000000000000028</v>
      </c>
      <c r="AH2963" s="8">
        <f t="shared" si="323"/>
        <v>8.9999999999999636E-2</v>
      </c>
      <c r="AJ2963" s="4">
        <f t="shared" si="324"/>
        <v>0.17399999999999996</v>
      </c>
      <c r="AK2963" s="4">
        <f t="shared" si="325"/>
        <v>8.5625755471119808E-2</v>
      </c>
      <c r="AM2963" s="1">
        <f t="shared" si="328"/>
        <v>8.918493620049249E-2</v>
      </c>
      <c r="AN2963" s="1">
        <f t="shared" si="329"/>
        <v>0.22084577814568901</v>
      </c>
    </row>
    <row r="2964" spans="31:40" ht="15" customHeight="1" x14ac:dyDescent="0.15">
      <c r="AE2964" s="1">
        <f>IF(COUNTIF(AE$2:AE2963,AE2963)=AE2963,AE2963-1,AE2963)</f>
        <v>65</v>
      </c>
      <c r="AF2964" s="6">
        <f t="shared" si="326"/>
        <v>0.35000000000000014</v>
      </c>
      <c r="AG2964" s="7">
        <f t="shared" si="327"/>
        <v>0.57000000000000028</v>
      </c>
      <c r="AH2964" s="8">
        <f t="shared" si="323"/>
        <v>7.9999999999999627E-2</v>
      </c>
      <c r="AJ2964" s="4">
        <f t="shared" si="324"/>
        <v>0.17299999999999996</v>
      </c>
      <c r="AK2964" s="4">
        <f t="shared" si="325"/>
        <v>8.6246623122299707E-2</v>
      </c>
      <c r="AM2964" s="1">
        <f t="shared" si="328"/>
        <v>8.921505607087428E-2</v>
      </c>
      <c r="AN2964" s="1">
        <f t="shared" si="329"/>
        <v>0.22090347682118566</v>
      </c>
    </row>
    <row r="2965" spans="31:40" ht="15" customHeight="1" x14ac:dyDescent="0.15">
      <c r="AE2965" s="1">
        <f>IF(COUNTIF(AE$2:AE2964,AE2964)=AE2964,AE2964-1,AE2964)</f>
        <v>65</v>
      </c>
      <c r="AF2965" s="6">
        <f t="shared" si="326"/>
        <v>0.35000000000000014</v>
      </c>
      <c r="AG2965" s="7">
        <f t="shared" si="327"/>
        <v>0.58000000000000029</v>
      </c>
      <c r="AH2965" s="8">
        <f t="shared" si="323"/>
        <v>6.9999999999999618E-2</v>
      </c>
      <c r="AJ2965" s="4">
        <f t="shared" si="324"/>
        <v>0.17199999999999996</v>
      </c>
      <c r="AK2965" s="4">
        <f t="shared" si="325"/>
        <v>8.6897238160945051E-2</v>
      </c>
      <c r="AM2965" s="1">
        <f t="shared" si="328"/>
        <v>8.9245175941256069E-2</v>
      </c>
      <c r="AN2965" s="1">
        <f t="shared" si="329"/>
        <v>0.22096117549668237</v>
      </c>
    </row>
    <row r="2966" spans="31:40" ht="15" customHeight="1" x14ac:dyDescent="0.15">
      <c r="AE2966" s="1">
        <f>IF(COUNTIF(AE$2:AE2965,AE2965)=AE2965,AE2965-1,AE2965)</f>
        <v>65</v>
      </c>
      <c r="AF2966" s="6">
        <f t="shared" si="326"/>
        <v>0.35000000000000014</v>
      </c>
      <c r="AG2966" s="7">
        <f t="shared" si="327"/>
        <v>0.5900000000000003</v>
      </c>
      <c r="AH2966" s="8">
        <f t="shared" si="323"/>
        <v>5.9999999999999609E-2</v>
      </c>
      <c r="AJ2966" s="4">
        <f t="shared" si="324"/>
        <v>0.17099999999999996</v>
      </c>
      <c r="AK2966" s="4">
        <f t="shared" si="325"/>
        <v>8.7576937603458152E-2</v>
      </c>
      <c r="AM2966" s="1">
        <f t="shared" si="328"/>
        <v>8.9275295811637859E-2</v>
      </c>
      <c r="AN2966" s="1">
        <f t="shared" si="329"/>
        <v>0.22101887417217903</v>
      </c>
    </row>
    <row r="2967" spans="31:40" ht="15" customHeight="1" x14ac:dyDescent="0.15">
      <c r="AE2967" s="1">
        <f>IF(COUNTIF(AE$2:AE2966,AE2966)=AE2966,AE2966-1,AE2966)</f>
        <v>65</v>
      </c>
      <c r="AF2967" s="6">
        <f t="shared" si="326"/>
        <v>0.35000000000000014</v>
      </c>
      <c r="AG2967" s="7">
        <f t="shared" si="327"/>
        <v>0.60000000000000031</v>
      </c>
      <c r="AH2967" s="8">
        <f t="shared" si="323"/>
        <v>4.99999999999996E-2</v>
      </c>
      <c r="AJ2967" s="4">
        <f t="shared" si="324"/>
        <v>0.16999999999999996</v>
      </c>
      <c r="AK2967" s="4">
        <f t="shared" si="325"/>
        <v>8.8285049696990053E-2</v>
      </c>
      <c r="AM2967" s="1">
        <f t="shared" si="328"/>
        <v>8.9305415682019648E-2</v>
      </c>
      <c r="AN2967" s="1">
        <f t="shared" si="329"/>
        <v>0.22107657284767573</v>
      </c>
    </row>
    <row r="2968" spans="31:40" ht="15" customHeight="1" x14ac:dyDescent="0.15">
      <c r="AE2968" s="1">
        <f>IF(COUNTIF(AE$2:AE2967,AE2967)=AE2967,AE2967-1,AE2967)</f>
        <v>65</v>
      </c>
      <c r="AF2968" s="6">
        <f t="shared" si="326"/>
        <v>0.35000000000000014</v>
      </c>
      <c r="AG2968" s="7">
        <f t="shared" si="327"/>
        <v>0.61000000000000032</v>
      </c>
      <c r="AH2968" s="8">
        <f t="shared" si="323"/>
        <v>3.9999999999999591E-2</v>
      </c>
      <c r="AJ2968" s="4">
        <f t="shared" si="324"/>
        <v>0.16899999999999996</v>
      </c>
      <c r="AK2968" s="4">
        <f t="shared" si="325"/>
        <v>8.9020896423255613E-2</v>
      </c>
      <c r="AM2968" s="1">
        <f t="shared" si="328"/>
        <v>8.9335535552401438E-2</v>
      </c>
      <c r="AN2968" s="1">
        <f t="shared" si="329"/>
        <v>0.22113427152317239</v>
      </c>
    </row>
    <row r="2969" spans="31:40" ht="15" customHeight="1" x14ac:dyDescent="0.15">
      <c r="AE2969" s="1">
        <f>IF(COUNTIF(AE$2:AE2968,AE2968)=AE2968,AE2968-1,AE2968)</f>
        <v>65</v>
      </c>
      <c r="AF2969" s="6">
        <f t="shared" si="326"/>
        <v>0.35000000000000014</v>
      </c>
      <c r="AG2969" s="7">
        <f t="shared" si="327"/>
        <v>0.62000000000000033</v>
      </c>
      <c r="AH2969" s="8">
        <f t="shared" si="323"/>
        <v>2.9999999999999583E-2</v>
      </c>
      <c r="AJ2969" s="4">
        <f t="shared" si="324"/>
        <v>0.16799999999999995</v>
      </c>
      <c r="AK2969" s="4">
        <f t="shared" si="325"/>
        <v>8.9783795865401042E-2</v>
      </c>
      <c r="AM2969" s="1">
        <f t="shared" si="328"/>
        <v>8.9365655422783227E-2</v>
      </c>
      <c r="AN2969" s="1">
        <f t="shared" si="329"/>
        <v>0.2211919701986691</v>
      </c>
    </row>
    <row r="2970" spans="31:40" ht="15" customHeight="1" x14ac:dyDescent="0.15">
      <c r="AE2970" s="1">
        <f>IF(COUNTIF(AE$2:AE2969,AE2969)=AE2969,AE2969-1,AE2969)</f>
        <v>65</v>
      </c>
      <c r="AF2970" s="6">
        <f t="shared" si="326"/>
        <v>0.35000000000000014</v>
      </c>
      <c r="AG2970" s="7">
        <f t="shared" si="327"/>
        <v>0.63000000000000034</v>
      </c>
      <c r="AH2970" s="8">
        <f t="shared" si="323"/>
        <v>1.9999999999999574E-2</v>
      </c>
      <c r="AJ2970" s="4">
        <f t="shared" si="324"/>
        <v>0.16699999999999995</v>
      </c>
      <c r="AK2970" s="4">
        <f t="shared" si="325"/>
        <v>9.0573064428669983E-2</v>
      </c>
      <c r="AM2970" s="1">
        <f t="shared" si="328"/>
        <v>8.9395775293165017E-2</v>
      </c>
      <c r="AN2970" s="1">
        <f t="shared" si="329"/>
        <v>0.22124966887416575</v>
      </c>
    </row>
    <row r="2971" spans="31:40" ht="15" customHeight="1" x14ac:dyDescent="0.15">
      <c r="AE2971" s="1">
        <f>IF(COUNTIF(AE$2:AE2970,AE2970)=AE2970,AE2970-1,AE2970)</f>
        <v>65</v>
      </c>
      <c r="AF2971" s="6">
        <f t="shared" si="326"/>
        <v>0.35000000000000014</v>
      </c>
      <c r="AG2971" s="7">
        <f t="shared" si="327"/>
        <v>0.64000000000000035</v>
      </c>
      <c r="AH2971" s="8">
        <f t="shared" si="323"/>
        <v>9.9999999999995648E-3</v>
      </c>
      <c r="AJ2971" s="4">
        <f t="shared" si="324"/>
        <v>0.16599999999999995</v>
      </c>
      <c r="AK2971" s="4">
        <f t="shared" si="325"/>
        <v>9.1388018908388685E-2</v>
      </c>
      <c r="AM2971" s="1">
        <f t="shared" si="328"/>
        <v>8.9425895163546806E-2</v>
      </c>
      <c r="AN2971" s="1">
        <f t="shared" si="329"/>
        <v>0.22130736754966246</v>
      </c>
    </row>
    <row r="2972" spans="31:40" ht="15" customHeight="1" x14ac:dyDescent="0.15">
      <c r="AE2972" s="1">
        <f>IF(COUNTIF(AE$2:AE2971,AE2971)=AE2971,AE2971-1,AE2971)</f>
        <v>64</v>
      </c>
      <c r="AF2972" s="6">
        <f t="shared" si="326"/>
        <v>0.36000000000000015</v>
      </c>
      <c r="AG2972" s="7">
        <f t="shared" si="327"/>
        <v>0</v>
      </c>
      <c r="AH2972" s="8">
        <f t="shared" si="323"/>
        <v>0.6399999999999999</v>
      </c>
      <c r="AJ2972" s="4">
        <f t="shared" si="324"/>
        <v>0.22799999999999998</v>
      </c>
      <c r="AK2972" s="4">
        <f t="shared" si="325"/>
        <v>0.10294853082973063</v>
      </c>
      <c r="AM2972" s="1">
        <f t="shared" si="328"/>
        <v>8.9456015033928596E-2</v>
      </c>
      <c r="AN2972" s="1">
        <f t="shared" si="329"/>
        <v>0.22136506622515911</v>
      </c>
    </row>
    <row r="2973" spans="31:40" ht="15" customHeight="1" x14ac:dyDescent="0.15">
      <c r="AE2973" s="1">
        <f>IF(COUNTIF(AE$2:AE2972,AE2972)=AE2972,AE2972-1,AE2972)</f>
        <v>64</v>
      </c>
      <c r="AF2973" s="6">
        <f t="shared" si="326"/>
        <v>0.36000000000000015</v>
      </c>
      <c r="AG2973" s="7">
        <f t="shared" si="327"/>
        <v>0.01</v>
      </c>
      <c r="AH2973" s="8">
        <f t="shared" si="323"/>
        <v>0.62999999999999989</v>
      </c>
      <c r="AJ2973" s="4">
        <f t="shared" si="324"/>
        <v>0.22699999999999998</v>
      </c>
      <c r="AK2973" s="4">
        <f t="shared" si="325"/>
        <v>0.10186623581933318</v>
      </c>
      <c r="AM2973" s="1">
        <f t="shared" si="328"/>
        <v>8.9486134904310385E-2</v>
      </c>
      <c r="AN2973" s="1">
        <f t="shared" si="329"/>
        <v>0.22142276490065577</v>
      </c>
    </row>
    <row r="2974" spans="31:40" ht="15" customHeight="1" x14ac:dyDescent="0.15">
      <c r="AE2974" s="1">
        <f>IF(COUNTIF(AE$2:AE2973,AE2973)=AE2973,AE2973-1,AE2973)</f>
        <v>64</v>
      </c>
      <c r="AF2974" s="6">
        <f t="shared" si="326"/>
        <v>0.36000000000000015</v>
      </c>
      <c r="AG2974" s="7">
        <f t="shared" si="327"/>
        <v>0.02</v>
      </c>
      <c r="AH2974" s="8">
        <f t="shared" si="323"/>
        <v>0.61999999999999988</v>
      </c>
      <c r="AJ2974" s="4">
        <f t="shared" si="324"/>
        <v>0.22599999999999998</v>
      </c>
      <c r="AK2974" s="4">
        <f t="shared" si="325"/>
        <v>0.10080178569846865</v>
      </c>
      <c r="AM2974" s="1">
        <f t="shared" si="328"/>
        <v>8.9516254774692175E-2</v>
      </c>
      <c r="AN2974" s="1">
        <f t="shared" si="329"/>
        <v>0.22148046357615248</v>
      </c>
    </row>
    <row r="2975" spans="31:40" ht="15" customHeight="1" x14ac:dyDescent="0.15">
      <c r="AE2975" s="1">
        <f>IF(COUNTIF(AE$2:AE2974,AE2974)=AE2974,AE2974-1,AE2974)</f>
        <v>64</v>
      </c>
      <c r="AF2975" s="6">
        <f t="shared" si="326"/>
        <v>0.36000000000000015</v>
      </c>
      <c r="AG2975" s="7">
        <f t="shared" si="327"/>
        <v>0.03</v>
      </c>
      <c r="AH2975" s="8">
        <f t="shared" si="323"/>
        <v>0.60999999999999988</v>
      </c>
      <c r="AJ2975" s="4">
        <f t="shared" si="324"/>
        <v>0.22499999999999998</v>
      </c>
      <c r="AK2975" s="4">
        <f t="shared" si="325"/>
        <v>9.9755751713873603E-2</v>
      </c>
      <c r="AM2975" s="1">
        <f t="shared" si="328"/>
        <v>8.9546374645073964E-2</v>
      </c>
      <c r="AN2975" s="1">
        <f t="shared" si="329"/>
        <v>0.22153816225164913</v>
      </c>
    </row>
    <row r="2976" spans="31:40" ht="15" customHeight="1" x14ac:dyDescent="0.15">
      <c r="AE2976" s="1">
        <f>IF(COUNTIF(AE$2:AE2975,AE2975)=AE2975,AE2975-1,AE2975)</f>
        <v>64</v>
      </c>
      <c r="AF2976" s="6">
        <f t="shared" si="326"/>
        <v>0.36000000000000015</v>
      </c>
      <c r="AG2976" s="7">
        <f t="shared" si="327"/>
        <v>0.04</v>
      </c>
      <c r="AH2976" s="8">
        <f t="shared" si="323"/>
        <v>0.59999999999999987</v>
      </c>
      <c r="AJ2976" s="4">
        <f t="shared" si="324"/>
        <v>0.22399999999999998</v>
      </c>
      <c r="AK2976" s="4">
        <f t="shared" si="325"/>
        <v>9.8728719225967876E-2</v>
      </c>
      <c r="AM2976" s="1">
        <f t="shared" si="328"/>
        <v>8.9576494515455754E-2</v>
      </c>
      <c r="AN2976" s="1">
        <f t="shared" si="329"/>
        <v>0.22159586092714584</v>
      </c>
    </row>
    <row r="2977" spans="31:40" ht="15" customHeight="1" x14ac:dyDescent="0.15">
      <c r="AE2977" s="1">
        <f>IF(COUNTIF(AE$2:AE2976,AE2976)=AE2976,AE2976-1,AE2976)</f>
        <v>64</v>
      </c>
      <c r="AF2977" s="6">
        <f t="shared" si="326"/>
        <v>0.36000000000000015</v>
      </c>
      <c r="AG2977" s="7">
        <f t="shared" si="327"/>
        <v>0.05</v>
      </c>
      <c r="AH2977" s="8">
        <f t="shared" si="323"/>
        <v>0.58999999999999986</v>
      </c>
      <c r="AJ2977" s="4">
        <f t="shared" si="324"/>
        <v>0.22299999999999998</v>
      </c>
      <c r="AK2977" s="4">
        <f t="shared" si="325"/>
        <v>9.7721287343137259E-2</v>
      </c>
      <c r="AM2977" s="1">
        <f t="shared" si="328"/>
        <v>8.9606614385837544E-2</v>
      </c>
      <c r="AN2977" s="1">
        <f t="shared" si="329"/>
        <v>0.22165355960264249</v>
      </c>
    </row>
    <row r="2978" spans="31:40" ht="15" customHeight="1" x14ac:dyDescent="0.15">
      <c r="AE2978" s="1">
        <f>IF(COUNTIF(AE$2:AE2977,AE2977)=AE2977,AE2977-1,AE2977)</f>
        <v>64</v>
      </c>
      <c r="AF2978" s="6">
        <f t="shared" si="326"/>
        <v>0.36000000000000015</v>
      </c>
      <c r="AG2978" s="7">
        <f t="shared" si="327"/>
        <v>6.0000000000000005E-2</v>
      </c>
      <c r="AH2978" s="8">
        <f t="shared" si="323"/>
        <v>0.57999999999999985</v>
      </c>
      <c r="AJ2978" s="4">
        <f t="shared" si="324"/>
        <v>0.22199999999999998</v>
      </c>
      <c r="AK2978" s="4">
        <f t="shared" si="325"/>
        <v>9.6734068455741062E-2</v>
      </c>
      <c r="AM2978" s="1">
        <f t="shared" si="328"/>
        <v>8.9636734256219333E-2</v>
      </c>
      <c r="AN2978" s="1">
        <f t="shared" si="329"/>
        <v>0.2217112582781392</v>
      </c>
    </row>
    <row r="2979" spans="31:40" ht="15" customHeight="1" x14ac:dyDescent="0.15">
      <c r="AE2979" s="1">
        <f>IF(COUNTIF(AE$2:AE2978,AE2978)=AE2978,AE2978-1,AE2978)</f>
        <v>64</v>
      </c>
      <c r="AF2979" s="6">
        <f t="shared" si="326"/>
        <v>0.36000000000000015</v>
      </c>
      <c r="AG2979" s="7">
        <f t="shared" si="327"/>
        <v>7.0000000000000007E-2</v>
      </c>
      <c r="AH2979" s="8">
        <f t="shared" si="323"/>
        <v>0.56999999999999984</v>
      </c>
      <c r="AJ2979" s="4">
        <f t="shared" si="324"/>
        <v>0.22099999999999997</v>
      </c>
      <c r="AK2979" s="4">
        <f t="shared" si="325"/>
        <v>9.5767687661340112E-2</v>
      </c>
      <c r="AM2979" s="1">
        <f t="shared" si="328"/>
        <v>8.9666854126601123E-2</v>
      </c>
      <c r="AN2979" s="1">
        <f t="shared" si="329"/>
        <v>0.22176895695363585</v>
      </c>
    </row>
    <row r="2980" spans="31:40" ht="15" customHeight="1" x14ac:dyDescent="0.15">
      <c r="AE2980" s="1">
        <f>IF(COUNTIF(AE$2:AE2979,AE2979)=AE2979,AE2979-1,AE2979)</f>
        <v>64</v>
      </c>
      <c r="AF2980" s="6">
        <f t="shared" si="326"/>
        <v>0.36000000000000015</v>
      </c>
      <c r="AG2980" s="7">
        <f t="shared" si="327"/>
        <v>0.08</v>
      </c>
      <c r="AH2980" s="8">
        <f t="shared" si="323"/>
        <v>0.55999999999999994</v>
      </c>
      <c r="AJ2980" s="4">
        <f t="shared" si="324"/>
        <v>0.22</v>
      </c>
      <c r="AK2980" s="4">
        <f t="shared" si="325"/>
        <v>9.4822782072664355E-2</v>
      </c>
      <c r="AM2980" s="1">
        <f t="shared" si="328"/>
        <v>8.9696973996982912E-2</v>
      </c>
      <c r="AN2980" s="1">
        <f t="shared" si="329"/>
        <v>0.22182665562913251</v>
      </c>
    </row>
    <row r="2981" spans="31:40" ht="15" customHeight="1" x14ac:dyDescent="0.15">
      <c r="AE2981" s="1">
        <f>IF(COUNTIF(AE$2:AE2980,AE2980)=AE2980,AE2980-1,AE2980)</f>
        <v>64</v>
      </c>
      <c r="AF2981" s="6">
        <f t="shared" si="326"/>
        <v>0.36000000000000015</v>
      </c>
      <c r="AG2981" s="7">
        <f t="shared" si="327"/>
        <v>0.09</v>
      </c>
      <c r="AH2981" s="8">
        <f t="shared" si="323"/>
        <v>0.54999999999999993</v>
      </c>
      <c r="AJ2981" s="4">
        <f t="shared" si="324"/>
        <v>0.219</v>
      </c>
      <c r="AK2981" s="4">
        <f t="shared" si="325"/>
        <v>9.3899999999999997E-2</v>
      </c>
      <c r="AM2981" s="1">
        <f t="shared" si="328"/>
        <v>8.9727093867364702E-2</v>
      </c>
      <c r="AN2981" s="1">
        <f t="shared" si="329"/>
        <v>0.22188435430462922</v>
      </c>
    </row>
    <row r="2982" spans="31:40" ht="15" customHeight="1" x14ac:dyDescent="0.15">
      <c r="AE2982" s="1">
        <f>IF(COUNTIF(AE$2:AE2981,AE2981)=AE2981,AE2981-1,AE2981)</f>
        <v>64</v>
      </c>
      <c r="AF2982" s="6">
        <f t="shared" si="326"/>
        <v>0.36000000000000015</v>
      </c>
      <c r="AG2982" s="7">
        <f t="shared" si="327"/>
        <v>9.9999999999999992E-2</v>
      </c>
      <c r="AH2982" s="8">
        <f t="shared" si="323"/>
        <v>0.53999999999999992</v>
      </c>
      <c r="AJ2982" s="4">
        <f t="shared" si="324"/>
        <v>0.218</v>
      </c>
      <c r="AK2982" s="4">
        <f t="shared" si="325"/>
        <v>9.2999999999999999E-2</v>
      </c>
      <c r="AM2982" s="1">
        <f t="shared" si="328"/>
        <v>8.9757213737746491E-2</v>
      </c>
      <c r="AN2982" s="1">
        <f t="shared" si="329"/>
        <v>0.22194205298012587</v>
      </c>
    </row>
    <row r="2983" spans="31:40" ht="15" customHeight="1" x14ac:dyDescent="0.15">
      <c r="AE2983" s="1">
        <f>IF(COUNTIF(AE$2:AE2982,AE2982)=AE2982,AE2982-1,AE2982)</f>
        <v>64</v>
      </c>
      <c r="AF2983" s="6">
        <f t="shared" si="326"/>
        <v>0.36000000000000015</v>
      </c>
      <c r="AG2983" s="7">
        <f t="shared" si="327"/>
        <v>0.10999999999999999</v>
      </c>
      <c r="AH2983" s="8">
        <f t="shared" si="323"/>
        <v>0.52999999999999992</v>
      </c>
      <c r="AJ2983" s="4">
        <f t="shared" si="324"/>
        <v>0.217</v>
      </c>
      <c r="AK2983" s="4">
        <f t="shared" si="325"/>
        <v>9.2123449783429179E-2</v>
      </c>
      <c r="AM2983" s="1">
        <f t="shared" si="328"/>
        <v>8.9787333608128281E-2</v>
      </c>
      <c r="AN2983" s="1">
        <f t="shared" si="329"/>
        <v>0.22199975165562258</v>
      </c>
    </row>
    <row r="2984" spans="31:40" ht="15" customHeight="1" x14ac:dyDescent="0.15">
      <c r="AE2984" s="1">
        <f>IF(COUNTIF(AE$2:AE2983,AE2983)=AE2983,AE2983-1,AE2983)</f>
        <v>64</v>
      </c>
      <c r="AF2984" s="6">
        <f t="shared" si="326"/>
        <v>0.36000000000000015</v>
      </c>
      <c r="AG2984" s="7">
        <f t="shared" si="327"/>
        <v>0.11999999999999998</v>
      </c>
      <c r="AH2984" s="8">
        <f t="shared" si="323"/>
        <v>0.51999999999999991</v>
      </c>
      <c r="AJ2984" s="4">
        <f t="shared" si="324"/>
        <v>0.21599999999999997</v>
      </c>
      <c r="AK2984" s="4">
        <f t="shared" si="325"/>
        <v>9.1271024975070808E-2</v>
      </c>
      <c r="AM2984" s="1">
        <f t="shared" si="328"/>
        <v>8.981745347851007E-2</v>
      </c>
      <c r="AN2984" s="1">
        <f t="shared" si="329"/>
        <v>0.22205745033111923</v>
      </c>
    </row>
    <row r="2985" spans="31:40" ht="15" customHeight="1" x14ac:dyDescent="0.15">
      <c r="AE2985" s="1">
        <f>IF(COUNTIF(AE$2:AE2984,AE2984)=AE2984,AE2984-1,AE2984)</f>
        <v>64</v>
      </c>
      <c r="AF2985" s="6">
        <f t="shared" si="326"/>
        <v>0.36000000000000015</v>
      </c>
      <c r="AG2985" s="7">
        <f t="shared" si="327"/>
        <v>0.12999999999999998</v>
      </c>
      <c r="AH2985" s="8">
        <f t="shared" si="323"/>
        <v>0.5099999999999999</v>
      </c>
      <c r="AJ2985" s="4">
        <f t="shared" si="324"/>
        <v>0.21499999999999997</v>
      </c>
      <c r="AK2985" s="4">
        <f t="shared" si="325"/>
        <v>9.0443407719965965E-2</v>
      </c>
      <c r="AM2985" s="1">
        <f t="shared" si="328"/>
        <v>8.984757334889186E-2</v>
      </c>
      <c r="AN2985" s="1">
        <f t="shared" si="329"/>
        <v>0.22211514900661594</v>
      </c>
    </row>
    <row r="2986" spans="31:40" ht="15" customHeight="1" x14ac:dyDescent="0.15">
      <c r="AE2986" s="1">
        <f>IF(COUNTIF(AE$2:AE2985,AE2985)=AE2985,AE2985-1,AE2985)</f>
        <v>64</v>
      </c>
      <c r="AF2986" s="6">
        <f t="shared" si="326"/>
        <v>0.36000000000000015</v>
      </c>
      <c r="AG2986" s="7">
        <f t="shared" si="327"/>
        <v>0.13999999999999999</v>
      </c>
      <c r="AH2986" s="8">
        <f t="shared" si="323"/>
        <v>0.49999999999999989</v>
      </c>
      <c r="AJ2986" s="4">
        <f t="shared" si="324"/>
        <v>0.21399999999999997</v>
      </c>
      <c r="AK2986" s="4">
        <f t="shared" si="325"/>
        <v>8.9641285131350043E-2</v>
      </c>
      <c r="AM2986" s="1">
        <f t="shared" si="328"/>
        <v>8.9877693219273649E-2</v>
      </c>
      <c r="AN2986" s="1">
        <f t="shared" si="329"/>
        <v>0.2221728476821126</v>
      </c>
    </row>
    <row r="2987" spans="31:40" ht="15" customHeight="1" x14ac:dyDescent="0.15">
      <c r="AE2987" s="1">
        <f>IF(COUNTIF(AE$2:AE2986,AE2986)=AE2986,AE2986-1,AE2986)</f>
        <v>64</v>
      </c>
      <c r="AF2987" s="6">
        <f t="shared" si="326"/>
        <v>0.36000000000000015</v>
      </c>
      <c r="AG2987" s="7">
        <f t="shared" si="327"/>
        <v>0.15</v>
      </c>
      <c r="AH2987" s="8">
        <f t="shared" si="323"/>
        <v>0.48999999999999988</v>
      </c>
      <c r="AJ2987" s="4">
        <f t="shared" si="324"/>
        <v>0.21299999999999997</v>
      </c>
      <c r="AK2987" s="4">
        <f t="shared" si="325"/>
        <v>8.8865347577106776E-2</v>
      </c>
      <c r="AM2987" s="1">
        <f t="shared" si="328"/>
        <v>8.9907813089655439E-2</v>
      </c>
      <c r="AN2987" s="1">
        <f t="shared" si="329"/>
        <v>0.22223054635760925</v>
      </c>
    </row>
    <row r="2988" spans="31:40" ht="15" customHeight="1" x14ac:dyDescent="0.15">
      <c r="AE2988" s="1">
        <f>IF(COUNTIF(AE$2:AE2987,AE2987)=AE2987,AE2987-1,AE2987)</f>
        <v>64</v>
      </c>
      <c r="AF2988" s="6">
        <f t="shared" si="326"/>
        <v>0.36000000000000015</v>
      </c>
      <c r="AG2988" s="7">
        <f t="shared" si="327"/>
        <v>0.16</v>
      </c>
      <c r="AH2988" s="8">
        <f t="shared" si="323"/>
        <v>0.47999999999999987</v>
      </c>
      <c r="AJ2988" s="4">
        <f t="shared" si="324"/>
        <v>0.21199999999999997</v>
      </c>
      <c r="AK2988" s="4">
        <f t="shared" si="325"/>
        <v>8.8116286803291921E-2</v>
      </c>
      <c r="AM2988" s="1">
        <f t="shared" si="328"/>
        <v>8.9937932960037228E-2</v>
      </c>
      <c r="AN2988" s="1">
        <f t="shared" si="329"/>
        <v>0.22228824503310596</v>
      </c>
    </row>
    <row r="2989" spans="31:40" ht="15" customHeight="1" x14ac:dyDescent="0.15">
      <c r="AE2989" s="1">
        <f>IF(COUNTIF(AE$2:AE2988,AE2988)=AE2988,AE2988-1,AE2988)</f>
        <v>64</v>
      </c>
      <c r="AF2989" s="6">
        <f t="shared" si="326"/>
        <v>0.36000000000000015</v>
      </c>
      <c r="AG2989" s="7">
        <f t="shared" si="327"/>
        <v>0.17</v>
      </c>
      <c r="AH2989" s="8">
        <f t="shared" si="323"/>
        <v>0.46999999999999986</v>
      </c>
      <c r="AJ2989" s="4">
        <f t="shared" si="324"/>
        <v>0.21099999999999997</v>
      </c>
      <c r="AK2989" s="4">
        <f t="shared" si="325"/>
        <v>8.7394793895288744E-2</v>
      </c>
      <c r="AM2989" s="1">
        <f t="shared" si="328"/>
        <v>8.9968052830419018E-2</v>
      </c>
      <c r="AN2989" s="1">
        <f t="shared" si="329"/>
        <v>0.22234594370860261</v>
      </c>
    </row>
    <row r="2990" spans="31:40" ht="15" customHeight="1" x14ac:dyDescent="0.15">
      <c r="AE2990" s="1">
        <f>IF(COUNTIF(AE$2:AE2989,AE2989)=AE2989,AE2989-1,AE2989)</f>
        <v>64</v>
      </c>
      <c r="AF2990" s="6">
        <f t="shared" si="326"/>
        <v>0.36000000000000015</v>
      </c>
      <c r="AG2990" s="7">
        <f t="shared" si="327"/>
        <v>0.18000000000000002</v>
      </c>
      <c r="AH2990" s="8">
        <f t="shared" si="323"/>
        <v>0.45999999999999985</v>
      </c>
      <c r="AJ2990" s="4">
        <f t="shared" si="324"/>
        <v>0.20999999999999996</v>
      </c>
      <c r="AK2990" s="4">
        <f t="shared" si="325"/>
        <v>8.6701557079443492E-2</v>
      </c>
      <c r="AM2990" s="1">
        <f t="shared" si="328"/>
        <v>8.9998172700800808E-2</v>
      </c>
      <c r="AN2990" s="1">
        <f t="shared" si="329"/>
        <v>0.22240364238409932</v>
      </c>
    </row>
    <row r="2991" spans="31:40" ht="15" customHeight="1" x14ac:dyDescent="0.15">
      <c r="AE2991" s="1">
        <f>IF(COUNTIF(AE$2:AE2990,AE2990)=AE2990,AE2990-1,AE2990)</f>
        <v>64</v>
      </c>
      <c r="AF2991" s="6">
        <f t="shared" si="326"/>
        <v>0.36000000000000015</v>
      </c>
      <c r="AG2991" s="7">
        <f t="shared" si="327"/>
        <v>0.19000000000000003</v>
      </c>
      <c r="AH2991" s="8">
        <f t="shared" si="323"/>
        <v>0.44999999999999984</v>
      </c>
      <c r="AJ2991" s="4">
        <f t="shared" si="324"/>
        <v>0.20899999999999996</v>
      </c>
      <c r="AK2991" s="4">
        <f t="shared" si="325"/>
        <v>8.6037259370577338E-2</v>
      </c>
      <c r="AM2991" s="1">
        <f t="shared" si="328"/>
        <v>9.0028292571182597E-2</v>
      </c>
      <c r="AN2991" s="1">
        <f t="shared" si="329"/>
        <v>0.22246134105959597</v>
      </c>
    </row>
    <row r="2992" spans="31:40" ht="15" customHeight="1" x14ac:dyDescent="0.15">
      <c r="AE2992" s="1">
        <f>IF(COUNTIF(AE$2:AE2991,AE2991)=AE2991,AE2991-1,AE2991)</f>
        <v>64</v>
      </c>
      <c r="AF2992" s="6">
        <f t="shared" si="326"/>
        <v>0.36000000000000015</v>
      </c>
      <c r="AG2992" s="7">
        <f t="shared" si="327"/>
        <v>0.20000000000000004</v>
      </c>
      <c r="AH2992" s="8">
        <f t="shared" si="323"/>
        <v>0.43999999999999984</v>
      </c>
      <c r="AJ2992" s="4">
        <f t="shared" si="324"/>
        <v>0.20799999999999996</v>
      </c>
      <c r="AK2992" s="4">
        <f t="shared" si="325"/>
        <v>8.5402576073558792E-2</v>
      </c>
      <c r="AM2992" s="1">
        <f t="shared" si="328"/>
        <v>9.0058412441564387E-2</v>
      </c>
      <c r="AN2992" s="1">
        <f t="shared" si="329"/>
        <v>0.22251903973509268</v>
      </c>
    </row>
    <row r="2993" spans="31:40" ht="15" customHeight="1" x14ac:dyDescent="0.15">
      <c r="AE2993" s="1">
        <f>IF(COUNTIF(AE$2:AE2992,AE2992)=AE2992,AE2992-1,AE2992)</f>
        <v>64</v>
      </c>
      <c r="AF2993" s="6">
        <f t="shared" si="326"/>
        <v>0.36000000000000015</v>
      </c>
      <c r="AG2993" s="7">
        <f t="shared" si="327"/>
        <v>0.21000000000000005</v>
      </c>
      <c r="AH2993" s="8">
        <f t="shared" si="323"/>
        <v>0.42999999999999983</v>
      </c>
      <c r="AJ2993" s="4">
        <f t="shared" si="324"/>
        <v>0.20699999999999996</v>
      </c>
      <c r="AK2993" s="4">
        <f t="shared" si="325"/>
        <v>8.4798172150111803E-2</v>
      </c>
      <c r="AM2993" s="1">
        <f t="shared" si="328"/>
        <v>9.0088532311946176E-2</v>
      </c>
      <c r="AN2993" s="1">
        <f t="shared" si="329"/>
        <v>0.22257673841058934</v>
      </c>
    </row>
    <row r="2994" spans="31:40" ht="15" customHeight="1" x14ac:dyDescent="0.15">
      <c r="AE2994" s="1">
        <f>IF(COUNTIF(AE$2:AE2993,AE2993)=AE2993,AE2993-1,AE2993)</f>
        <v>64</v>
      </c>
      <c r="AF2994" s="6">
        <f t="shared" si="326"/>
        <v>0.36000000000000015</v>
      </c>
      <c r="AG2994" s="7">
        <f t="shared" si="327"/>
        <v>0.22000000000000006</v>
      </c>
      <c r="AH2994" s="8">
        <f t="shared" si="323"/>
        <v>0.41999999999999982</v>
      </c>
      <c r="AJ2994" s="4">
        <f t="shared" si="324"/>
        <v>0.20599999999999996</v>
      </c>
      <c r="AK2994" s="4">
        <f t="shared" si="325"/>
        <v>8.422469946518063E-2</v>
      </c>
      <c r="AM2994" s="1">
        <f t="shared" si="328"/>
        <v>9.0118652182327966E-2</v>
      </c>
      <c r="AN2994" s="1">
        <f t="shared" si="329"/>
        <v>0.22263443708608605</v>
      </c>
    </row>
    <row r="2995" spans="31:40" ht="15" customHeight="1" x14ac:dyDescent="0.15">
      <c r="AE2995" s="1">
        <f>IF(COUNTIF(AE$2:AE2994,AE2994)=AE2994,AE2994-1,AE2994)</f>
        <v>64</v>
      </c>
      <c r="AF2995" s="6">
        <f t="shared" si="326"/>
        <v>0.36000000000000015</v>
      </c>
      <c r="AG2995" s="7">
        <f t="shared" si="327"/>
        <v>0.23000000000000007</v>
      </c>
      <c r="AH2995" s="8">
        <f t="shared" si="323"/>
        <v>0.40999999999999981</v>
      </c>
      <c r="AJ2995" s="4">
        <f t="shared" si="324"/>
        <v>0.20499999999999996</v>
      </c>
      <c r="AK2995" s="4">
        <f t="shared" si="325"/>
        <v>8.3682793930413182E-2</v>
      </c>
      <c r="AM2995" s="1">
        <f t="shared" si="328"/>
        <v>9.0148772052709755E-2</v>
      </c>
      <c r="AN2995" s="1">
        <f t="shared" si="329"/>
        <v>0.2226921357615827</v>
      </c>
    </row>
    <row r="2996" spans="31:40" ht="15" customHeight="1" x14ac:dyDescent="0.15">
      <c r="AE2996" s="1">
        <f>IF(COUNTIF(AE$2:AE2995,AE2995)=AE2995,AE2995-1,AE2995)</f>
        <v>64</v>
      </c>
      <c r="AF2996" s="6">
        <f t="shared" si="326"/>
        <v>0.36000000000000015</v>
      </c>
      <c r="AG2996" s="7">
        <f t="shared" si="327"/>
        <v>0.24000000000000007</v>
      </c>
      <c r="AH2996" s="8">
        <f t="shared" si="323"/>
        <v>0.3999999999999998</v>
      </c>
      <c r="AJ2996" s="4">
        <f t="shared" si="324"/>
        <v>0.20399999999999996</v>
      </c>
      <c r="AK2996" s="4">
        <f t="shared" si="325"/>
        <v>8.3173072565584566E-2</v>
      </c>
      <c r="AM2996" s="1">
        <f t="shared" si="328"/>
        <v>9.0178891923091545E-2</v>
      </c>
      <c r="AN2996" s="1">
        <f t="shared" si="329"/>
        <v>0.22274983443707935</v>
      </c>
    </row>
    <row r="2997" spans="31:40" ht="15" customHeight="1" x14ac:dyDescent="0.15">
      <c r="AE2997" s="1">
        <f>IF(COUNTIF(AE$2:AE2996,AE2996)=AE2996,AE2996-1,AE2996)</f>
        <v>64</v>
      </c>
      <c r="AF2997" s="6">
        <f t="shared" si="326"/>
        <v>0.36000000000000015</v>
      </c>
      <c r="AG2997" s="7">
        <f t="shared" si="327"/>
        <v>0.25000000000000006</v>
      </c>
      <c r="AH2997" s="8">
        <f t="shared" si="323"/>
        <v>0.38999999999999985</v>
      </c>
      <c r="AJ2997" s="4">
        <f t="shared" si="324"/>
        <v>0.20299999999999999</v>
      </c>
      <c r="AK2997" s="4">
        <f t="shared" si="325"/>
        <v>8.2696130501976925E-2</v>
      </c>
      <c r="AM2997" s="1">
        <f t="shared" si="328"/>
        <v>9.0209011793473334E-2</v>
      </c>
      <c r="AN2997" s="1">
        <f t="shared" si="329"/>
        <v>0.22280753311257606</v>
      </c>
    </row>
    <row r="2998" spans="31:40" ht="15" customHeight="1" x14ac:dyDescent="0.15">
      <c r="AE2998" s="1">
        <f>IF(COUNTIF(AE$2:AE2997,AE2997)=AE2997,AE2997-1,AE2997)</f>
        <v>64</v>
      </c>
      <c r="AF2998" s="6">
        <f t="shared" si="326"/>
        <v>0.36000000000000015</v>
      </c>
      <c r="AG2998" s="7">
        <f t="shared" si="327"/>
        <v>0.26000000000000006</v>
      </c>
      <c r="AH2998" s="8">
        <f t="shared" si="323"/>
        <v>0.37999999999999984</v>
      </c>
      <c r="AJ2998" s="4">
        <f t="shared" si="324"/>
        <v>0.20199999999999999</v>
      </c>
      <c r="AK2998" s="4">
        <f t="shared" si="325"/>
        <v>8.2252537954764643E-2</v>
      </c>
      <c r="AM2998" s="1">
        <f t="shared" si="328"/>
        <v>9.0239131663855124E-2</v>
      </c>
      <c r="AN2998" s="1">
        <f t="shared" si="329"/>
        <v>0.22286523178807272</v>
      </c>
    </row>
    <row r="2999" spans="31:40" ht="15" customHeight="1" x14ac:dyDescent="0.15">
      <c r="AE2999" s="1">
        <f>IF(COUNTIF(AE$2:AE2998,AE2998)=AE2998,AE2998-1,AE2998)</f>
        <v>64</v>
      </c>
      <c r="AF2999" s="6">
        <f t="shared" si="326"/>
        <v>0.36000000000000015</v>
      </c>
      <c r="AG2999" s="7">
        <f t="shared" si="327"/>
        <v>0.27000000000000007</v>
      </c>
      <c r="AH2999" s="8">
        <f t="shared" si="323"/>
        <v>0.36999999999999983</v>
      </c>
      <c r="AJ2999" s="4">
        <f t="shared" si="324"/>
        <v>0.20099999999999998</v>
      </c>
      <c r="AK2999" s="4">
        <f t="shared" si="325"/>
        <v>8.1842837194222431E-2</v>
      </c>
      <c r="AM2999" s="1">
        <f t="shared" si="328"/>
        <v>9.0269251534236913E-2</v>
      </c>
      <c r="AN2999" s="1">
        <f t="shared" si="329"/>
        <v>0.22292293046356942</v>
      </c>
    </row>
    <row r="3000" spans="31:40" ht="15" customHeight="1" x14ac:dyDescent="0.15">
      <c r="AE3000" s="1">
        <f>IF(COUNTIF(AE$2:AE2999,AE2999)=AE2999,AE2999-1,AE2999)</f>
        <v>64</v>
      </c>
      <c r="AF3000" s="6">
        <f t="shared" si="326"/>
        <v>0.36000000000000015</v>
      </c>
      <c r="AG3000" s="7">
        <f t="shared" si="327"/>
        <v>0.28000000000000008</v>
      </c>
      <c r="AH3000" s="8">
        <f t="shared" si="323"/>
        <v>0.35999999999999982</v>
      </c>
      <c r="AJ3000" s="4">
        <f t="shared" si="324"/>
        <v>0.19999999999999998</v>
      </c>
      <c r="AK3000" s="4">
        <f t="shared" si="325"/>
        <v>8.1467539547969647E-2</v>
      </c>
      <c r="AM3000" s="1">
        <f t="shared" si="328"/>
        <v>9.0299371404618703E-2</v>
      </c>
      <c r="AN3000" s="1">
        <f t="shared" si="329"/>
        <v>0.22298062913906608</v>
      </c>
    </row>
    <row r="3001" spans="31:40" ht="15" customHeight="1" x14ac:dyDescent="0.15">
      <c r="AE3001" s="1">
        <f>IF(COUNTIF(AE$2:AE3000,AE3000)=AE3000,AE3000-1,AE3000)</f>
        <v>64</v>
      </c>
      <c r="AF3001" s="6">
        <f t="shared" si="326"/>
        <v>0.36000000000000015</v>
      </c>
      <c r="AG3001" s="7">
        <f t="shared" si="327"/>
        <v>0.29000000000000009</v>
      </c>
      <c r="AH3001" s="8">
        <f t="shared" si="323"/>
        <v>0.34999999999999981</v>
      </c>
      <c r="AJ3001" s="4">
        <f t="shared" si="324"/>
        <v>0.19899999999999998</v>
      </c>
      <c r="AK3001" s="4">
        <f t="shared" si="325"/>
        <v>8.1127122468382912E-2</v>
      </c>
      <c r="AM3001" s="1">
        <f t="shared" si="328"/>
        <v>9.0329491275000492E-2</v>
      </c>
      <c r="AN3001" s="1">
        <f t="shared" si="329"/>
        <v>0.22303832781456279</v>
      </c>
    </row>
    <row r="3002" spans="31:40" ht="15" customHeight="1" x14ac:dyDescent="0.15">
      <c r="AE3002" s="1">
        <f>IF(COUNTIF(AE$2:AE3001,AE3001)=AE3001,AE3001-1,AE3001)</f>
        <v>64</v>
      </c>
      <c r="AF3002" s="6">
        <f t="shared" si="326"/>
        <v>0.36000000000000015</v>
      </c>
      <c r="AG3002" s="7">
        <f t="shared" si="327"/>
        <v>0.3000000000000001</v>
      </c>
      <c r="AH3002" s="8">
        <f t="shared" si="323"/>
        <v>0.3399999999999998</v>
      </c>
      <c r="AJ3002" s="4">
        <f t="shared" si="324"/>
        <v>0.19799999999999998</v>
      </c>
      <c r="AK3002" s="4">
        <f t="shared" si="325"/>
        <v>8.0822026700646393E-2</v>
      </c>
      <c r="AM3002" s="1">
        <f t="shared" si="328"/>
        <v>9.0359611145382282E-2</v>
      </c>
      <c r="AN3002" s="1">
        <f t="shared" si="329"/>
        <v>0.22309602649005944</v>
      </c>
    </row>
    <row r="3003" spans="31:40" ht="15" customHeight="1" x14ac:dyDescent="0.15">
      <c r="AE3003" s="1">
        <f>IF(COUNTIF(AE$2:AE3002,AE3002)=AE3002,AE3002-1,AE3002)</f>
        <v>64</v>
      </c>
      <c r="AF3003" s="6">
        <f t="shared" si="326"/>
        <v>0.36000000000000015</v>
      </c>
      <c r="AG3003" s="7">
        <f t="shared" si="327"/>
        <v>0.31000000000000011</v>
      </c>
      <c r="AH3003" s="8">
        <f t="shared" si="323"/>
        <v>0.32999999999999979</v>
      </c>
      <c r="AJ3003" s="4">
        <f t="shared" si="324"/>
        <v>0.19699999999999998</v>
      </c>
      <c r="AK3003" s="4">
        <f t="shared" si="325"/>
        <v>8.0552653587575865E-2</v>
      </c>
      <c r="AM3003" s="1">
        <f t="shared" si="328"/>
        <v>9.0389731015764072E-2</v>
      </c>
      <c r="AN3003" s="1">
        <f t="shared" si="329"/>
        <v>0.22315372516555609</v>
      </c>
    </row>
    <row r="3004" spans="31:40" ht="15" customHeight="1" x14ac:dyDescent="0.15">
      <c r="AE3004" s="1">
        <f>IF(COUNTIF(AE$2:AE3003,AE3003)=AE3003,AE3003-1,AE3003)</f>
        <v>64</v>
      </c>
      <c r="AF3004" s="6">
        <f t="shared" si="326"/>
        <v>0.36000000000000015</v>
      </c>
      <c r="AG3004" s="7">
        <f t="shared" si="327"/>
        <v>0.32000000000000012</v>
      </c>
      <c r="AH3004" s="8">
        <f t="shared" si="323"/>
        <v>0.31999999999999978</v>
      </c>
      <c r="AJ3004" s="4">
        <f t="shared" si="324"/>
        <v>0.19599999999999998</v>
      </c>
      <c r="AK3004" s="4">
        <f t="shared" si="325"/>
        <v>8.0319362547271247E-2</v>
      </c>
      <c r="AM3004" s="1">
        <f t="shared" si="328"/>
        <v>9.0419850886145861E-2</v>
      </c>
      <c r="AN3004" s="1">
        <f t="shared" si="329"/>
        <v>0.2232114238410528</v>
      </c>
    </row>
    <row r="3005" spans="31:40" ht="15" customHeight="1" x14ac:dyDescent="0.15">
      <c r="AE3005" s="1">
        <f>IF(COUNTIF(AE$2:AE3004,AE3004)=AE3004,AE3004-1,AE3004)</f>
        <v>64</v>
      </c>
      <c r="AF3005" s="6">
        <f t="shared" si="326"/>
        <v>0.36000000000000015</v>
      </c>
      <c r="AG3005" s="7">
        <f t="shared" si="327"/>
        <v>0.33000000000000013</v>
      </c>
      <c r="AH3005" s="8">
        <f t="shared" si="323"/>
        <v>0.30999999999999978</v>
      </c>
      <c r="AJ3005" s="4">
        <f t="shared" si="324"/>
        <v>0.19499999999999998</v>
      </c>
      <c r="AK3005" s="4">
        <f t="shared" si="325"/>
        <v>8.0122468758769536E-2</v>
      </c>
      <c r="AM3005" s="1">
        <f t="shared" si="328"/>
        <v>9.0449970756527651E-2</v>
      </c>
      <c r="AN3005" s="1">
        <f t="shared" si="329"/>
        <v>0.22326912251654946</v>
      </c>
    </row>
    <row r="3006" spans="31:40" ht="15" customHeight="1" x14ac:dyDescent="0.15">
      <c r="AE3006" s="1">
        <f>IF(COUNTIF(AE$2:AE3005,AE3005)=AE3005,AE3005-1,AE3005)</f>
        <v>64</v>
      </c>
      <c r="AF3006" s="6">
        <f t="shared" si="326"/>
        <v>0.36000000000000015</v>
      </c>
      <c r="AG3006" s="7">
        <f t="shared" si="327"/>
        <v>0.34000000000000014</v>
      </c>
      <c r="AH3006" s="8">
        <f t="shared" ref="AH3006:AH3069" si="330">1-AF3006-AG3006</f>
        <v>0.29999999999999977</v>
      </c>
      <c r="AJ3006" s="4">
        <f t="shared" ref="AJ3006:AJ3069" si="331">AF3006*$C$4+AG3006*$C$5+AH3006*$C$6</f>
        <v>0.19399999999999998</v>
      </c>
      <c r="AK3006" s="4">
        <f t="shared" si="325"/>
        <v>7.9962241089154062E-2</v>
      </c>
      <c r="AM3006" s="1">
        <f t="shared" si="328"/>
        <v>9.048009062690944E-2</v>
      </c>
      <c r="AN3006" s="1">
        <f t="shared" si="329"/>
        <v>0.22332682119204617</v>
      </c>
    </row>
    <row r="3007" spans="31:40" ht="15" customHeight="1" x14ac:dyDescent="0.15">
      <c r="AE3007" s="1">
        <f>IF(COUNTIF(AE$2:AE3006,AE3006)=AE3006,AE3006-1,AE3006)</f>
        <v>64</v>
      </c>
      <c r="AF3007" s="6">
        <f t="shared" si="326"/>
        <v>0.36000000000000015</v>
      </c>
      <c r="AG3007" s="7">
        <f t="shared" si="327"/>
        <v>0.35000000000000014</v>
      </c>
      <c r="AH3007" s="8">
        <f t="shared" si="330"/>
        <v>0.28999999999999976</v>
      </c>
      <c r="AJ3007" s="4">
        <f t="shared" si="331"/>
        <v>0.19299999999999998</v>
      </c>
      <c r="AK3007" s="4">
        <f t="shared" si="325"/>
        <v>7.9838900293027565E-2</v>
      </c>
      <c r="AM3007" s="1">
        <f t="shared" si="328"/>
        <v>9.051021049729123E-2</v>
      </c>
      <c r="AN3007" s="1">
        <f t="shared" si="329"/>
        <v>0.22338451986754282</v>
      </c>
    </row>
    <row r="3008" spans="31:40" ht="15" customHeight="1" x14ac:dyDescent="0.15">
      <c r="AE3008" s="1">
        <f>IF(COUNTIF(AE$2:AE3007,AE3007)=AE3007,AE3007-1,AE3007)</f>
        <v>64</v>
      </c>
      <c r="AF3008" s="6">
        <f t="shared" si="326"/>
        <v>0.36000000000000015</v>
      </c>
      <c r="AG3008" s="7">
        <f t="shared" si="327"/>
        <v>0.36000000000000015</v>
      </c>
      <c r="AH3008" s="8">
        <f t="shared" si="330"/>
        <v>0.27999999999999975</v>
      </c>
      <c r="AJ3008" s="4">
        <f t="shared" si="331"/>
        <v>0.19199999999999998</v>
      </c>
      <c r="AK3008" s="4">
        <f t="shared" si="325"/>
        <v>7.9752617511903642E-2</v>
      </c>
      <c r="AM3008" s="1">
        <f t="shared" si="328"/>
        <v>9.0540330367673019E-2</v>
      </c>
      <c r="AN3008" s="1">
        <f t="shared" si="329"/>
        <v>0.22344221854303953</v>
      </c>
    </row>
    <row r="3009" spans="31:40" ht="15" customHeight="1" x14ac:dyDescent="0.15">
      <c r="AE3009" s="1">
        <f>IF(COUNTIF(AE$2:AE3008,AE3008)=AE3008,AE3008-1,AE3008)</f>
        <v>64</v>
      </c>
      <c r="AF3009" s="6">
        <f t="shared" si="326"/>
        <v>0.36000000000000015</v>
      </c>
      <c r="AG3009" s="7">
        <f t="shared" si="327"/>
        <v>0.37000000000000016</v>
      </c>
      <c r="AH3009" s="8">
        <f t="shared" si="330"/>
        <v>0.26999999999999974</v>
      </c>
      <c r="AJ3009" s="4">
        <f t="shared" si="331"/>
        <v>0.19099999999999998</v>
      </c>
      <c r="AK3009" s="4">
        <f t="shared" si="325"/>
        <v>7.9703513096977097E-2</v>
      </c>
      <c r="AM3009" s="1">
        <f t="shared" si="328"/>
        <v>9.0570450238054809E-2</v>
      </c>
      <c r="AN3009" s="1">
        <f t="shared" si="329"/>
        <v>0.22349991721853618</v>
      </c>
    </row>
    <row r="3010" spans="31:40" ht="15" customHeight="1" x14ac:dyDescent="0.15">
      <c r="AE3010" s="1">
        <f>IF(COUNTIF(AE$2:AE3009,AE3009)=AE3009,AE3009-1,AE3009)</f>
        <v>64</v>
      </c>
      <c r="AF3010" s="6">
        <f t="shared" si="326"/>
        <v>0.36000000000000015</v>
      </c>
      <c r="AG3010" s="7">
        <f t="shared" si="327"/>
        <v>0.38000000000000017</v>
      </c>
      <c r="AH3010" s="8">
        <f t="shared" si="330"/>
        <v>0.25999999999999973</v>
      </c>
      <c r="AJ3010" s="4">
        <f t="shared" si="331"/>
        <v>0.18999999999999997</v>
      </c>
      <c r="AK3010" s="4">
        <f t="shared" ref="AK3010:AK3073" si="332">SQRT(AF3010^2*E$4+AG3010^2*F$5+AH3010^2*G$6+2*AF3010*AG3010*E$5+2*AF3010*AH3010*E$6+2*AG3010*AH3010*F$6)</f>
        <v>7.9691655773989289E-2</v>
      </c>
      <c r="AM3010" s="1">
        <f t="shared" si="328"/>
        <v>9.0600570108436598E-2</v>
      </c>
      <c r="AN3010" s="1">
        <f t="shared" si="329"/>
        <v>0.22355761589403289</v>
      </c>
    </row>
    <row r="3011" spans="31:40" ht="15" customHeight="1" x14ac:dyDescent="0.15">
      <c r="AE3011" s="1">
        <f>IF(COUNTIF(AE$2:AE3010,AE3010)=AE3010,AE3010-1,AE3010)</f>
        <v>64</v>
      </c>
      <c r="AF3011" s="6">
        <f t="shared" ref="AF3011:AF3074" si="333">IF(AE3011=AE3010,AF3010,AF3010+0.01*(1-3*M$39))</f>
        <v>0.36000000000000015</v>
      </c>
      <c r="AG3011" s="7">
        <f t="shared" ref="AG3011:AG3074" si="334">IF(AE3011=AE3010,AG3010+0.01*(1-3*M$39),M$39)</f>
        <v>0.39000000000000018</v>
      </c>
      <c r="AH3011" s="8">
        <f t="shared" si="330"/>
        <v>0.24999999999999972</v>
      </c>
      <c r="AJ3011" s="4">
        <f t="shared" si="331"/>
        <v>0.18899999999999997</v>
      </c>
      <c r="AK3011" s="4">
        <f t="shared" si="332"/>
        <v>7.9717062163629684E-2</v>
      </c>
      <c r="AM3011" s="1">
        <f t="shared" si="328"/>
        <v>9.0630689978818388E-2</v>
      </c>
      <c r="AN3011" s="1">
        <f t="shared" si="329"/>
        <v>0.22361531456952954</v>
      </c>
    </row>
    <row r="3012" spans="31:40" ht="15" customHeight="1" x14ac:dyDescent="0.15">
      <c r="AE3012" s="1">
        <f>IF(COUNTIF(AE$2:AE3011,AE3011)=AE3011,AE3011-1,AE3011)</f>
        <v>64</v>
      </c>
      <c r="AF3012" s="6">
        <f t="shared" si="333"/>
        <v>0.36000000000000015</v>
      </c>
      <c r="AG3012" s="7">
        <f t="shared" si="334"/>
        <v>0.40000000000000019</v>
      </c>
      <c r="AH3012" s="8">
        <f t="shared" si="330"/>
        <v>0.23999999999999971</v>
      </c>
      <c r="AJ3012" s="4">
        <f t="shared" si="331"/>
        <v>0.18799999999999997</v>
      </c>
      <c r="AK3012" s="4">
        <f t="shared" si="332"/>
        <v>7.9779696665254377E-2</v>
      </c>
      <c r="AM3012" s="1">
        <f t="shared" ref="AM3012:AM3075" si="335">AM3011+0.0003*Z$34</f>
        <v>9.0660809849200177E-2</v>
      </c>
      <c r="AN3012" s="1">
        <f t="shared" ref="AN3012:AN3075" si="336">F$37*AM3012+C$7</f>
        <v>0.2236730132450262</v>
      </c>
    </row>
    <row r="3013" spans="31:40" ht="15" customHeight="1" x14ac:dyDescent="0.15">
      <c r="AE3013" s="1">
        <f>IF(COUNTIF(AE$2:AE3012,AE3012)=AE3012,AE3012-1,AE3012)</f>
        <v>64</v>
      </c>
      <c r="AF3013" s="6">
        <f t="shared" si="333"/>
        <v>0.36000000000000015</v>
      </c>
      <c r="AG3013" s="7">
        <f t="shared" si="334"/>
        <v>0.4100000000000002</v>
      </c>
      <c r="AH3013" s="8">
        <f t="shared" si="330"/>
        <v>0.2299999999999997</v>
      </c>
      <c r="AJ3013" s="4">
        <f t="shared" si="331"/>
        <v>0.18699999999999997</v>
      </c>
      <c r="AK3013" s="4">
        <f t="shared" si="332"/>
        <v>7.9879471705814373E-2</v>
      </c>
      <c r="AM3013" s="1">
        <f t="shared" si="335"/>
        <v>9.0690929719581967E-2</v>
      </c>
      <c r="AN3013" s="1">
        <f t="shared" si="336"/>
        <v>0.22373071192052291</v>
      </c>
    </row>
    <row r="3014" spans="31:40" ht="15" customHeight="1" x14ac:dyDescent="0.15">
      <c r="AE3014" s="1">
        <f>IF(COUNTIF(AE$2:AE3013,AE3013)=AE3013,AE3013-1,AE3013)</f>
        <v>64</v>
      </c>
      <c r="AF3014" s="6">
        <f t="shared" si="333"/>
        <v>0.36000000000000015</v>
      </c>
      <c r="AG3014" s="7">
        <f t="shared" si="334"/>
        <v>0.42000000000000021</v>
      </c>
      <c r="AH3014" s="8">
        <f t="shared" si="330"/>
        <v>0.2199999999999997</v>
      </c>
      <c r="AJ3014" s="4">
        <f t="shared" si="331"/>
        <v>0.18599999999999997</v>
      </c>
      <c r="AK3014" s="4">
        <f t="shared" si="332"/>
        <v>8.001624834994453E-2</v>
      </c>
      <c r="AM3014" s="1">
        <f t="shared" si="335"/>
        <v>9.0721049589963756E-2</v>
      </c>
      <c r="AN3014" s="1">
        <f t="shared" si="336"/>
        <v>0.22378841059601956</v>
      </c>
    </row>
    <row r="3015" spans="31:40" ht="15" customHeight="1" x14ac:dyDescent="0.15">
      <c r="AE3015" s="1">
        <f>IF(COUNTIF(AE$2:AE3014,AE3014)=AE3014,AE3014-1,AE3014)</f>
        <v>64</v>
      </c>
      <c r="AF3015" s="6">
        <f t="shared" si="333"/>
        <v>0.36000000000000015</v>
      </c>
      <c r="AG3015" s="7">
        <f t="shared" si="334"/>
        <v>0.43000000000000022</v>
      </c>
      <c r="AH3015" s="8">
        <f t="shared" si="330"/>
        <v>0.20999999999999969</v>
      </c>
      <c r="AJ3015" s="4">
        <f t="shared" si="331"/>
        <v>0.18499999999999997</v>
      </c>
      <c r="AK3015" s="4">
        <f t="shared" si="332"/>
        <v>8.0189837261338798E-2</v>
      </c>
      <c r="AM3015" s="1">
        <f t="shared" si="335"/>
        <v>9.0751169460345546E-2</v>
      </c>
      <c r="AN3015" s="1">
        <f t="shared" si="336"/>
        <v>0.22384610927151627</v>
      </c>
    </row>
    <row r="3016" spans="31:40" ht="15" customHeight="1" x14ac:dyDescent="0.15">
      <c r="AE3016" s="1">
        <f>IF(COUNTIF(AE$2:AE3015,AE3015)=AE3015,AE3015-1,AE3015)</f>
        <v>64</v>
      </c>
      <c r="AF3016" s="6">
        <f t="shared" si="333"/>
        <v>0.36000000000000015</v>
      </c>
      <c r="AG3016" s="7">
        <f t="shared" si="334"/>
        <v>0.44000000000000022</v>
      </c>
      <c r="AH3016" s="8">
        <f t="shared" si="330"/>
        <v>0.19999999999999968</v>
      </c>
      <c r="AJ3016" s="4">
        <f t="shared" si="331"/>
        <v>0.18399999999999997</v>
      </c>
      <c r="AK3016" s="4">
        <f t="shared" si="332"/>
        <v>8.0399999999999999E-2</v>
      </c>
      <c r="AM3016" s="1">
        <f t="shared" si="335"/>
        <v>9.0781289330727336E-2</v>
      </c>
      <c r="AN3016" s="1">
        <f t="shared" si="336"/>
        <v>0.22390380794701292</v>
      </c>
    </row>
    <row r="3017" spans="31:40" ht="15" customHeight="1" x14ac:dyDescent="0.15">
      <c r="AE3017" s="1">
        <f>IF(COUNTIF(AE$2:AE3016,AE3016)=AE3016,AE3016-1,AE3016)</f>
        <v>64</v>
      </c>
      <c r="AF3017" s="6">
        <f t="shared" si="333"/>
        <v>0.36000000000000015</v>
      </c>
      <c r="AG3017" s="7">
        <f t="shared" si="334"/>
        <v>0.45000000000000023</v>
      </c>
      <c r="AH3017" s="8">
        <f t="shared" si="330"/>
        <v>0.18999999999999967</v>
      </c>
      <c r="AJ3017" s="4">
        <f t="shared" si="331"/>
        <v>0.18299999999999994</v>
      </c>
      <c r="AK3017" s="4">
        <f t="shared" si="332"/>
        <v>8.0646450634854358E-2</v>
      </c>
      <c r="AM3017" s="1">
        <f t="shared" si="335"/>
        <v>9.0811409201109125E-2</v>
      </c>
      <c r="AN3017" s="1">
        <f t="shared" si="336"/>
        <v>0.22396150662250963</v>
      </c>
    </row>
    <row r="3018" spans="31:40" ht="15" customHeight="1" x14ac:dyDescent="0.15">
      <c r="AE3018" s="1">
        <f>IF(COUNTIF(AE$2:AE3017,AE3017)=AE3017,AE3017-1,AE3017)</f>
        <v>64</v>
      </c>
      <c r="AF3018" s="6">
        <f t="shared" si="333"/>
        <v>0.36000000000000015</v>
      </c>
      <c r="AG3018" s="7">
        <f t="shared" si="334"/>
        <v>0.46000000000000024</v>
      </c>
      <c r="AH3018" s="8">
        <f t="shared" si="330"/>
        <v>0.17999999999999966</v>
      </c>
      <c r="AJ3018" s="4">
        <f t="shared" si="331"/>
        <v>0.18199999999999994</v>
      </c>
      <c r="AK3018" s="4">
        <f t="shared" si="332"/>
        <v>8.0928857646701047E-2</v>
      </c>
      <c r="AM3018" s="1">
        <f t="shared" si="335"/>
        <v>9.0841529071490915E-2</v>
      </c>
      <c r="AN3018" s="1">
        <f t="shared" si="336"/>
        <v>0.22401920529800629</v>
      </c>
    </row>
    <row r="3019" spans="31:40" ht="15" customHeight="1" x14ac:dyDescent="0.15">
      <c r="AE3019" s="1">
        <f>IF(COUNTIF(AE$2:AE3018,AE3018)=AE3018,AE3018-1,AE3018)</f>
        <v>64</v>
      </c>
      <c r="AF3019" s="6">
        <f t="shared" si="333"/>
        <v>0.36000000000000015</v>
      </c>
      <c r="AG3019" s="7">
        <f t="shared" si="334"/>
        <v>0.47000000000000025</v>
      </c>
      <c r="AH3019" s="8">
        <f t="shared" si="330"/>
        <v>0.16999999999999965</v>
      </c>
      <c r="AJ3019" s="4">
        <f t="shared" si="331"/>
        <v>0.18099999999999994</v>
      </c>
      <c r="AK3019" s="4">
        <f t="shared" si="332"/>
        <v>8.1246846092633052E-2</v>
      </c>
      <c r="AM3019" s="1">
        <f t="shared" si="335"/>
        <v>9.0871648941872704E-2</v>
      </c>
      <c r="AN3019" s="1">
        <f t="shared" si="336"/>
        <v>0.22407690397350294</v>
      </c>
    </row>
    <row r="3020" spans="31:40" ht="15" customHeight="1" x14ac:dyDescent="0.15">
      <c r="AE3020" s="1">
        <f>IF(COUNTIF(AE$2:AE3019,AE3019)=AE3019,AE3019-1,AE3019)</f>
        <v>64</v>
      </c>
      <c r="AF3020" s="6">
        <f t="shared" si="333"/>
        <v>0.36000000000000015</v>
      </c>
      <c r="AG3020" s="7">
        <f t="shared" si="334"/>
        <v>0.48000000000000026</v>
      </c>
      <c r="AH3020" s="8">
        <f t="shared" si="330"/>
        <v>0.15999999999999964</v>
      </c>
      <c r="AJ3020" s="4">
        <f t="shared" si="331"/>
        <v>0.17999999999999994</v>
      </c>
      <c r="AK3020" s="4">
        <f t="shared" si="332"/>
        <v>8.1600000000000006E-2</v>
      </c>
      <c r="AM3020" s="1">
        <f t="shared" si="335"/>
        <v>9.0901768812254494E-2</v>
      </c>
      <c r="AN3020" s="1">
        <f t="shared" si="336"/>
        <v>0.22413460264899965</v>
      </c>
    </row>
    <row r="3021" spans="31:40" ht="15" customHeight="1" x14ac:dyDescent="0.15">
      <c r="AE3021" s="1">
        <f>IF(COUNTIF(AE$2:AE3020,AE3020)=AE3020,AE3020-1,AE3020)</f>
        <v>64</v>
      </c>
      <c r="AF3021" s="6">
        <f t="shared" si="333"/>
        <v>0.36000000000000015</v>
      </c>
      <c r="AG3021" s="7">
        <f t="shared" si="334"/>
        <v>0.49000000000000027</v>
      </c>
      <c r="AH3021" s="8">
        <f t="shared" si="330"/>
        <v>0.14999999999999963</v>
      </c>
      <c r="AJ3021" s="4">
        <f t="shared" si="331"/>
        <v>0.17899999999999994</v>
      </c>
      <c r="AK3021" s="4">
        <f t="shared" si="332"/>
        <v>8.1987864955735984E-2</v>
      </c>
      <c r="AM3021" s="1">
        <f t="shared" si="335"/>
        <v>9.0931888682636283E-2</v>
      </c>
      <c r="AN3021" s="1">
        <f t="shared" si="336"/>
        <v>0.2241923013244963</v>
      </c>
    </row>
    <row r="3022" spans="31:40" ht="15" customHeight="1" x14ac:dyDescent="0.15">
      <c r="AE3022" s="1">
        <f>IF(COUNTIF(AE$2:AE3021,AE3021)=AE3021,AE3021-1,AE3021)</f>
        <v>64</v>
      </c>
      <c r="AF3022" s="6">
        <f t="shared" si="333"/>
        <v>0.36000000000000015</v>
      </c>
      <c r="AG3022" s="7">
        <f t="shared" si="334"/>
        <v>0.50000000000000022</v>
      </c>
      <c r="AH3022" s="8">
        <f t="shared" si="330"/>
        <v>0.13999999999999968</v>
      </c>
      <c r="AJ3022" s="4">
        <f t="shared" si="331"/>
        <v>0.17799999999999996</v>
      </c>
      <c r="AK3022" s="4">
        <f t="shared" si="332"/>
        <v>8.2409950855464056E-2</v>
      </c>
      <c r="AM3022" s="1">
        <f t="shared" si="335"/>
        <v>9.0962008553018073E-2</v>
      </c>
      <c r="AN3022" s="1">
        <f t="shared" si="336"/>
        <v>0.22424999999999301</v>
      </c>
    </row>
    <row r="3023" spans="31:40" ht="15" customHeight="1" x14ac:dyDescent="0.15">
      <c r="AE3023" s="1">
        <f>IF(COUNTIF(AE$2:AE3022,AE3022)=AE3022,AE3022-1,AE3022)</f>
        <v>64</v>
      </c>
      <c r="AF3023" s="6">
        <f t="shared" si="333"/>
        <v>0.36000000000000015</v>
      </c>
      <c r="AG3023" s="7">
        <f t="shared" si="334"/>
        <v>0.51000000000000023</v>
      </c>
      <c r="AH3023" s="8">
        <f t="shared" si="330"/>
        <v>0.12999999999999967</v>
      </c>
      <c r="AJ3023" s="4">
        <f t="shared" si="331"/>
        <v>0.17699999999999996</v>
      </c>
      <c r="AK3023" s="4">
        <f t="shared" si="332"/>
        <v>8.286573477620289E-2</v>
      </c>
      <c r="AM3023" s="1">
        <f t="shared" si="335"/>
        <v>9.0992128423399862E-2</v>
      </c>
      <c r="AN3023" s="1">
        <f t="shared" si="336"/>
        <v>0.22430769867548966</v>
      </c>
    </row>
    <row r="3024" spans="31:40" ht="15" customHeight="1" x14ac:dyDescent="0.15">
      <c r="AE3024" s="1">
        <f>IF(COUNTIF(AE$2:AE3023,AE3023)=AE3023,AE3023-1,AE3023)</f>
        <v>64</v>
      </c>
      <c r="AF3024" s="6">
        <f t="shared" si="333"/>
        <v>0.36000000000000015</v>
      </c>
      <c r="AG3024" s="7">
        <f t="shared" si="334"/>
        <v>0.52000000000000024</v>
      </c>
      <c r="AH3024" s="8">
        <f t="shared" si="330"/>
        <v>0.11999999999999966</v>
      </c>
      <c r="AJ3024" s="4">
        <f t="shared" si="331"/>
        <v>0.17599999999999996</v>
      </c>
      <c r="AK3024" s="4">
        <f t="shared" si="332"/>
        <v>8.3354663936698839E-2</v>
      </c>
      <c r="AM3024" s="1">
        <f t="shared" si="335"/>
        <v>9.1022248293781652E-2</v>
      </c>
      <c r="AN3024" s="1">
        <f t="shared" si="336"/>
        <v>0.22436539735098637</v>
      </c>
    </row>
    <row r="3025" spans="31:40" ht="15" customHeight="1" x14ac:dyDescent="0.15">
      <c r="AE3025" s="1">
        <f>IF(COUNTIF(AE$2:AE3024,AE3024)=AE3024,AE3024-1,AE3024)</f>
        <v>64</v>
      </c>
      <c r="AF3025" s="6">
        <f t="shared" si="333"/>
        <v>0.36000000000000015</v>
      </c>
      <c r="AG3025" s="7">
        <f t="shared" si="334"/>
        <v>0.53000000000000025</v>
      </c>
      <c r="AH3025" s="8">
        <f t="shared" si="330"/>
        <v>0.10999999999999965</v>
      </c>
      <c r="AJ3025" s="4">
        <f t="shared" si="331"/>
        <v>0.17499999999999996</v>
      </c>
      <c r="AK3025" s="4">
        <f t="shared" si="332"/>
        <v>8.3876158710327234E-2</v>
      </c>
      <c r="AM3025" s="1">
        <f t="shared" si="335"/>
        <v>9.1052368164163441E-2</v>
      </c>
      <c r="AN3025" s="1">
        <f t="shared" si="336"/>
        <v>0.22442309602648303</v>
      </c>
    </row>
    <row r="3026" spans="31:40" ht="15" customHeight="1" x14ac:dyDescent="0.15">
      <c r="AE3026" s="1">
        <f>IF(COUNTIF(AE$2:AE3025,AE3025)=AE3025,AE3025-1,AE3025)</f>
        <v>64</v>
      </c>
      <c r="AF3026" s="6">
        <f t="shared" si="333"/>
        <v>0.36000000000000015</v>
      </c>
      <c r="AG3026" s="7">
        <f t="shared" si="334"/>
        <v>0.54000000000000026</v>
      </c>
      <c r="AH3026" s="8">
        <f t="shared" si="330"/>
        <v>9.9999999999999645E-2</v>
      </c>
      <c r="AJ3026" s="4">
        <f t="shared" si="331"/>
        <v>0.17399999999999996</v>
      </c>
      <c r="AK3026" s="4">
        <f t="shared" si="332"/>
        <v>8.4429615657066706E-2</v>
      </c>
      <c r="AM3026" s="1">
        <f t="shared" si="335"/>
        <v>9.1082488034545231E-2</v>
      </c>
      <c r="AN3026" s="1">
        <f t="shared" si="336"/>
        <v>0.22448079470197974</v>
      </c>
    </row>
    <row r="3027" spans="31:40" ht="15" customHeight="1" x14ac:dyDescent="0.15">
      <c r="AE3027" s="1">
        <f>IF(COUNTIF(AE$2:AE3026,AE3026)=AE3026,AE3026-1,AE3026)</f>
        <v>64</v>
      </c>
      <c r="AF3027" s="6">
        <f t="shared" si="333"/>
        <v>0.36000000000000015</v>
      </c>
      <c r="AG3027" s="7">
        <f t="shared" si="334"/>
        <v>0.55000000000000027</v>
      </c>
      <c r="AH3027" s="8">
        <f t="shared" si="330"/>
        <v>8.9999999999999636E-2</v>
      </c>
      <c r="AJ3027" s="4">
        <f t="shared" si="331"/>
        <v>0.17299999999999996</v>
      </c>
      <c r="AK3027" s="4">
        <f t="shared" si="332"/>
        <v>8.5014410543154409E-2</v>
      </c>
      <c r="AM3027" s="1">
        <f t="shared" si="335"/>
        <v>9.111260790492702E-2</v>
      </c>
      <c r="AN3027" s="1">
        <f t="shared" si="336"/>
        <v>0.22453849337747639</v>
      </c>
    </row>
    <row r="3028" spans="31:40" ht="15" customHeight="1" x14ac:dyDescent="0.15">
      <c r="AE3028" s="1">
        <f>IF(COUNTIF(AE$2:AE3027,AE3027)=AE3027,AE3027-1,AE3027)</f>
        <v>64</v>
      </c>
      <c r="AF3028" s="6">
        <f t="shared" si="333"/>
        <v>0.36000000000000015</v>
      </c>
      <c r="AG3028" s="7">
        <f t="shared" si="334"/>
        <v>0.56000000000000028</v>
      </c>
      <c r="AH3028" s="8">
        <f t="shared" si="330"/>
        <v>7.9999999999999627E-2</v>
      </c>
      <c r="AJ3028" s="4">
        <f t="shared" si="331"/>
        <v>0.17199999999999996</v>
      </c>
      <c r="AK3028" s="4">
        <f t="shared" si="332"/>
        <v>8.5629901319574125E-2</v>
      </c>
      <c r="AM3028" s="1">
        <f t="shared" si="335"/>
        <v>9.114272777530881E-2</v>
      </c>
      <c r="AN3028" s="1">
        <f t="shared" si="336"/>
        <v>0.22459619205297304</v>
      </c>
    </row>
    <row r="3029" spans="31:40" ht="15" customHeight="1" x14ac:dyDescent="0.15">
      <c r="AE3029" s="1">
        <f>IF(COUNTIF(AE$2:AE3028,AE3028)=AE3028,AE3028-1,AE3028)</f>
        <v>64</v>
      </c>
      <c r="AF3029" s="6">
        <f t="shared" si="333"/>
        <v>0.36000000000000015</v>
      </c>
      <c r="AG3029" s="7">
        <f t="shared" si="334"/>
        <v>0.57000000000000028</v>
      </c>
      <c r="AH3029" s="8">
        <f t="shared" si="330"/>
        <v>6.9999999999999618E-2</v>
      </c>
      <c r="AJ3029" s="4">
        <f t="shared" si="331"/>
        <v>0.17099999999999996</v>
      </c>
      <c r="AK3029" s="4">
        <f t="shared" si="332"/>
        <v>8.6275431033406041E-2</v>
      </c>
      <c r="AM3029" s="1">
        <f t="shared" si="335"/>
        <v>9.11728476456906E-2</v>
      </c>
      <c r="AN3029" s="1">
        <f t="shared" si="336"/>
        <v>0.22465389072846975</v>
      </c>
    </row>
    <row r="3030" spans="31:40" ht="15" customHeight="1" x14ac:dyDescent="0.15">
      <c r="AE3030" s="1">
        <f>IF(COUNTIF(AE$2:AE3029,AE3029)=AE3029,AE3029-1,AE3029)</f>
        <v>64</v>
      </c>
      <c r="AF3030" s="6">
        <f t="shared" si="333"/>
        <v>0.36000000000000015</v>
      </c>
      <c r="AG3030" s="7">
        <f t="shared" si="334"/>
        <v>0.58000000000000029</v>
      </c>
      <c r="AH3030" s="8">
        <f t="shared" si="330"/>
        <v>5.9999999999999609E-2</v>
      </c>
      <c r="AJ3030" s="4">
        <f t="shared" si="331"/>
        <v>0.16999999999999996</v>
      </c>
      <c r="AK3030" s="4">
        <f t="shared" si="332"/>
        <v>8.6950330649170071E-2</v>
      </c>
      <c r="AM3030" s="1">
        <f t="shared" si="335"/>
        <v>9.1202967516072389E-2</v>
      </c>
      <c r="AN3030" s="1">
        <f t="shared" si="336"/>
        <v>0.22471158940396641</v>
      </c>
    </row>
    <row r="3031" spans="31:40" ht="15" customHeight="1" x14ac:dyDescent="0.15">
      <c r="AE3031" s="1">
        <f>IF(COUNTIF(AE$2:AE3030,AE3030)=AE3030,AE3030-1,AE3030)</f>
        <v>64</v>
      </c>
      <c r="AF3031" s="6">
        <f t="shared" si="333"/>
        <v>0.36000000000000015</v>
      </c>
      <c r="AG3031" s="7">
        <f t="shared" si="334"/>
        <v>0.5900000000000003</v>
      </c>
      <c r="AH3031" s="8">
        <f t="shared" si="330"/>
        <v>4.99999999999996E-2</v>
      </c>
      <c r="AJ3031" s="4">
        <f t="shared" si="331"/>
        <v>0.16899999999999996</v>
      </c>
      <c r="AK3031" s="4">
        <f t="shared" si="332"/>
        <v>8.7653921760523668E-2</v>
      </c>
      <c r="AM3031" s="1">
        <f t="shared" si="335"/>
        <v>9.1233087386454179E-2</v>
      </c>
      <c r="AN3031" s="1">
        <f t="shared" si="336"/>
        <v>0.22476928807946311</v>
      </c>
    </row>
    <row r="3032" spans="31:40" ht="15" customHeight="1" x14ac:dyDescent="0.15">
      <c r="AE3032" s="1">
        <f>IF(COUNTIF(AE$2:AE3031,AE3031)=AE3031,AE3031-1,AE3031)</f>
        <v>64</v>
      </c>
      <c r="AF3032" s="6">
        <f t="shared" si="333"/>
        <v>0.36000000000000015</v>
      </c>
      <c r="AG3032" s="7">
        <f t="shared" si="334"/>
        <v>0.60000000000000031</v>
      </c>
      <c r="AH3032" s="8">
        <f t="shared" si="330"/>
        <v>3.9999999999999591E-2</v>
      </c>
      <c r="AJ3032" s="4">
        <f t="shared" si="331"/>
        <v>0.16799999999999995</v>
      </c>
      <c r="AK3032" s="4">
        <f t="shared" si="332"/>
        <v>8.8385519175937441E-2</v>
      </c>
      <c r="AM3032" s="1">
        <f t="shared" si="335"/>
        <v>9.1263207256835968E-2</v>
      </c>
      <c r="AN3032" s="1">
        <f t="shared" si="336"/>
        <v>0.22482698675495977</v>
      </c>
    </row>
    <row r="3033" spans="31:40" ht="15" customHeight="1" x14ac:dyDescent="0.15">
      <c r="AE3033" s="1">
        <f>IF(COUNTIF(AE$2:AE3032,AE3032)=AE3032,AE3032-1,AE3032)</f>
        <v>64</v>
      </c>
      <c r="AF3033" s="6">
        <f t="shared" si="333"/>
        <v>0.36000000000000015</v>
      </c>
      <c r="AG3033" s="7">
        <f t="shared" si="334"/>
        <v>0.61000000000000032</v>
      </c>
      <c r="AH3033" s="8">
        <f t="shared" si="330"/>
        <v>2.9999999999999583E-2</v>
      </c>
      <c r="AJ3033" s="4">
        <f t="shared" si="331"/>
        <v>0.16699999999999995</v>
      </c>
      <c r="AK3033" s="4">
        <f t="shared" si="332"/>
        <v>8.9144433365185544E-2</v>
      </c>
      <c r="AM3033" s="1">
        <f t="shared" si="335"/>
        <v>9.1293327127217758E-2</v>
      </c>
      <c r="AN3033" s="1">
        <f t="shared" si="336"/>
        <v>0.22488468543045648</v>
      </c>
    </row>
    <row r="3034" spans="31:40" ht="15" customHeight="1" x14ac:dyDescent="0.15">
      <c r="AE3034" s="1">
        <f>IF(COUNTIF(AE$2:AE3033,AE3033)=AE3033,AE3033-1,AE3033)</f>
        <v>64</v>
      </c>
      <c r="AF3034" s="6">
        <f t="shared" si="333"/>
        <v>0.36000000000000015</v>
      </c>
      <c r="AG3034" s="7">
        <f t="shared" si="334"/>
        <v>0.62000000000000033</v>
      </c>
      <c r="AH3034" s="8">
        <f t="shared" si="330"/>
        <v>1.9999999999999574E-2</v>
      </c>
      <c r="AJ3034" s="4">
        <f t="shared" si="331"/>
        <v>0.16599999999999995</v>
      </c>
      <c r="AK3034" s="4">
        <f t="shared" si="332"/>
        <v>8.9929972756584362E-2</v>
      </c>
      <c r="AM3034" s="1">
        <f t="shared" si="335"/>
        <v>9.1323446997599547E-2</v>
      </c>
      <c r="AN3034" s="1">
        <f t="shared" si="336"/>
        <v>0.22494238410595313</v>
      </c>
    </row>
    <row r="3035" spans="31:40" ht="15" customHeight="1" x14ac:dyDescent="0.15">
      <c r="AE3035" s="1">
        <f>IF(COUNTIF(AE$2:AE3034,AE3034)=AE3034,AE3034-1,AE3034)</f>
        <v>64</v>
      </c>
      <c r="AF3035" s="6">
        <f t="shared" si="333"/>
        <v>0.36000000000000015</v>
      </c>
      <c r="AG3035" s="7">
        <f t="shared" si="334"/>
        <v>0.63000000000000034</v>
      </c>
      <c r="AH3035" s="8">
        <f t="shared" si="330"/>
        <v>9.9999999999995648E-3</v>
      </c>
      <c r="AJ3035" s="4">
        <f t="shared" si="331"/>
        <v>0.16499999999999995</v>
      </c>
      <c r="AK3035" s="4">
        <f t="shared" si="332"/>
        <v>9.0741445877834712E-2</v>
      </c>
      <c r="AM3035" s="1">
        <f t="shared" si="335"/>
        <v>9.1353566867981337E-2</v>
      </c>
      <c r="AN3035" s="1">
        <f t="shared" si="336"/>
        <v>0.22500008278144978</v>
      </c>
    </row>
    <row r="3036" spans="31:40" ht="15" customHeight="1" x14ac:dyDescent="0.15">
      <c r="AE3036" s="1">
        <f>IF(COUNTIF(AE$2:AE3035,AE3035)=AE3035,AE3035-1,AE3035)</f>
        <v>63</v>
      </c>
      <c r="AF3036" s="6">
        <f t="shared" si="333"/>
        <v>0.37000000000000016</v>
      </c>
      <c r="AG3036" s="7">
        <f t="shared" si="334"/>
        <v>0</v>
      </c>
      <c r="AH3036" s="8">
        <f t="shared" si="330"/>
        <v>0.62999999999999989</v>
      </c>
      <c r="AJ3036" s="4">
        <f t="shared" si="331"/>
        <v>0.22599999999999998</v>
      </c>
      <c r="AK3036" s="4">
        <f t="shared" si="332"/>
        <v>0.10181281844640191</v>
      </c>
      <c r="AM3036" s="1">
        <f t="shared" si="335"/>
        <v>9.1383686738363126E-2</v>
      </c>
      <c r="AN3036" s="1">
        <f t="shared" si="336"/>
        <v>0.22505778145694649</v>
      </c>
    </row>
    <row r="3037" spans="31:40" ht="15" customHeight="1" x14ac:dyDescent="0.15">
      <c r="AE3037" s="1">
        <f>IF(COUNTIF(AE$2:AE3036,AE3036)=AE3036,AE3036-1,AE3036)</f>
        <v>63</v>
      </c>
      <c r="AF3037" s="6">
        <f t="shared" si="333"/>
        <v>0.37000000000000016</v>
      </c>
      <c r="AG3037" s="7">
        <f t="shared" si="334"/>
        <v>0.01</v>
      </c>
      <c r="AH3037" s="8">
        <f t="shared" si="330"/>
        <v>0.61999999999999988</v>
      </c>
      <c r="AJ3037" s="4">
        <f t="shared" si="331"/>
        <v>0.22499999999999998</v>
      </c>
      <c r="AK3037" s="4">
        <f t="shared" si="332"/>
        <v>0.10073946595053995</v>
      </c>
      <c r="AM3037" s="1">
        <f t="shared" si="335"/>
        <v>9.1413806608744916E-2</v>
      </c>
      <c r="AN3037" s="1">
        <f t="shared" si="336"/>
        <v>0.22511548013244315</v>
      </c>
    </row>
    <row r="3038" spans="31:40" ht="15" customHeight="1" x14ac:dyDescent="0.15">
      <c r="AE3038" s="1">
        <f>IF(COUNTIF(AE$2:AE3037,AE3037)=AE3037,AE3037-1,AE3037)</f>
        <v>63</v>
      </c>
      <c r="AF3038" s="6">
        <f t="shared" si="333"/>
        <v>0.37000000000000016</v>
      </c>
      <c r="AG3038" s="7">
        <f t="shared" si="334"/>
        <v>0.02</v>
      </c>
      <c r="AH3038" s="8">
        <f t="shared" si="330"/>
        <v>0.60999999999999988</v>
      </c>
      <c r="AJ3038" s="4">
        <f t="shared" si="331"/>
        <v>0.22399999999999998</v>
      </c>
      <c r="AK3038" s="4">
        <f t="shared" si="332"/>
        <v>9.9684351831167556E-2</v>
      </c>
      <c r="AM3038" s="1">
        <f t="shared" si="335"/>
        <v>9.1443926479126705E-2</v>
      </c>
      <c r="AN3038" s="1">
        <f t="shared" si="336"/>
        <v>0.22517317880793986</v>
      </c>
    </row>
    <row r="3039" spans="31:40" ht="15" customHeight="1" x14ac:dyDescent="0.15">
      <c r="AE3039" s="1">
        <f>IF(COUNTIF(AE$2:AE3038,AE3038)=AE3038,AE3038-1,AE3038)</f>
        <v>63</v>
      </c>
      <c r="AF3039" s="6">
        <f t="shared" si="333"/>
        <v>0.37000000000000016</v>
      </c>
      <c r="AG3039" s="7">
        <f t="shared" si="334"/>
        <v>0.03</v>
      </c>
      <c r="AH3039" s="8">
        <f t="shared" si="330"/>
        <v>0.59999999999999987</v>
      </c>
      <c r="AJ3039" s="4">
        <f t="shared" si="331"/>
        <v>0.22299999999999998</v>
      </c>
      <c r="AK3039" s="4">
        <f t="shared" si="332"/>
        <v>9.8648061308877211E-2</v>
      </c>
      <c r="AM3039" s="1">
        <f t="shared" si="335"/>
        <v>9.1474046349508495E-2</v>
      </c>
      <c r="AN3039" s="1">
        <f t="shared" si="336"/>
        <v>0.22523087748343651</v>
      </c>
    </row>
    <row r="3040" spans="31:40" ht="15" customHeight="1" x14ac:dyDescent="0.15">
      <c r="AE3040" s="1">
        <f>IF(COUNTIF(AE$2:AE3039,AE3039)=AE3039,AE3039-1,AE3039)</f>
        <v>63</v>
      </c>
      <c r="AF3040" s="6">
        <f t="shared" si="333"/>
        <v>0.37000000000000016</v>
      </c>
      <c r="AG3040" s="7">
        <f t="shared" si="334"/>
        <v>0.04</v>
      </c>
      <c r="AH3040" s="8">
        <f t="shared" si="330"/>
        <v>0.58999999999999986</v>
      </c>
      <c r="AJ3040" s="4">
        <f t="shared" si="331"/>
        <v>0.22199999999999998</v>
      </c>
      <c r="AK3040" s="4">
        <f t="shared" si="332"/>
        <v>9.7631193785592929E-2</v>
      </c>
      <c r="AM3040" s="1">
        <f t="shared" si="335"/>
        <v>9.1504166219890284E-2</v>
      </c>
      <c r="AN3040" s="1">
        <f t="shared" si="336"/>
        <v>0.22528857615893322</v>
      </c>
    </row>
    <row r="3041" spans="31:40" ht="15" customHeight="1" x14ac:dyDescent="0.15">
      <c r="AE3041" s="1">
        <f>IF(COUNTIF(AE$2:AE3040,AE3040)=AE3040,AE3040-1,AE3040)</f>
        <v>63</v>
      </c>
      <c r="AF3041" s="6">
        <f t="shared" si="333"/>
        <v>0.37000000000000016</v>
      </c>
      <c r="AG3041" s="7">
        <f t="shared" si="334"/>
        <v>0.05</v>
      </c>
      <c r="AH3041" s="8">
        <f t="shared" si="330"/>
        <v>0.57999999999999985</v>
      </c>
      <c r="AJ3041" s="4">
        <f t="shared" si="331"/>
        <v>0.22099999999999997</v>
      </c>
      <c r="AK3041" s="4">
        <f t="shared" si="332"/>
        <v>9.6634362418344735E-2</v>
      </c>
      <c r="AM3041" s="1">
        <f t="shared" si="335"/>
        <v>9.1534286090272074E-2</v>
      </c>
      <c r="AN3041" s="1">
        <f t="shared" si="336"/>
        <v>0.22534627483442987</v>
      </c>
    </row>
    <row r="3042" spans="31:40" ht="15" customHeight="1" x14ac:dyDescent="0.15">
      <c r="AE3042" s="1">
        <f>IF(COUNTIF(AE$2:AE3041,AE3041)=AE3041,AE3041-1,AE3041)</f>
        <v>63</v>
      </c>
      <c r="AF3042" s="6">
        <f t="shared" si="333"/>
        <v>0.37000000000000016</v>
      </c>
      <c r="AG3042" s="7">
        <f t="shared" si="334"/>
        <v>6.0000000000000005E-2</v>
      </c>
      <c r="AH3042" s="8">
        <f t="shared" si="330"/>
        <v>0.56999999999999984</v>
      </c>
      <c r="AJ3042" s="4">
        <f t="shared" si="331"/>
        <v>0.21999999999999997</v>
      </c>
      <c r="AK3042" s="4">
        <f t="shared" si="332"/>
        <v>9.5658193585285711E-2</v>
      </c>
      <c r="AM3042" s="1">
        <f t="shared" si="335"/>
        <v>9.1564405960653864E-2</v>
      </c>
      <c r="AN3042" s="1">
        <f t="shared" si="336"/>
        <v>0.22540397350992653</v>
      </c>
    </row>
    <row r="3043" spans="31:40" ht="15" customHeight="1" x14ac:dyDescent="0.15">
      <c r="AE3043" s="1">
        <f>IF(COUNTIF(AE$2:AE3042,AE3042)=AE3042,AE3042-1,AE3042)</f>
        <v>63</v>
      </c>
      <c r="AF3043" s="6">
        <f t="shared" si="333"/>
        <v>0.37000000000000016</v>
      </c>
      <c r="AG3043" s="7">
        <f t="shared" si="334"/>
        <v>7.0000000000000007E-2</v>
      </c>
      <c r="AH3043" s="8">
        <f t="shared" si="330"/>
        <v>0.55999999999999983</v>
      </c>
      <c r="AJ3043" s="4">
        <f t="shared" si="331"/>
        <v>0.21899999999999997</v>
      </c>
      <c r="AK3043" s="4">
        <f t="shared" si="332"/>
        <v>9.4703326235143367E-2</v>
      </c>
      <c r="AM3043" s="1">
        <f t="shared" si="335"/>
        <v>9.1594525831035653E-2</v>
      </c>
      <c r="AN3043" s="1">
        <f t="shared" si="336"/>
        <v>0.22546167218542323</v>
      </c>
    </row>
    <row r="3044" spans="31:40" ht="15" customHeight="1" x14ac:dyDescent="0.15">
      <c r="AE3044" s="1">
        <f>IF(COUNTIF(AE$2:AE3043,AE3043)=AE3043,AE3043-1,AE3043)</f>
        <v>63</v>
      </c>
      <c r="AF3044" s="6">
        <f t="shared" si="333"/>
        <v>0.37000000000000016</v>
      </c>
      <c r="AG3044" s="7">
        <f t="shared" si="334"/>
        <v>0.08</v>
      </c>
      <c r="AH3044" s="8">
        <f t="shared" si="330"/>
        <v>0.54999999999999993</v>
      </c>
      <c r="AJ3044" s="4">
        <f t="shared" si="331"/>
        <v>0.218</v>
      </c>
      <c r="AK3044" s="4">
        <f t="shared" si="332"/>
        <v>9.3770411111394836E-2</v>
      </c>
      <c r="AM3044" s="1">
        <f t="shared" si="335"/>
        <v>9.1624645701417443E-2</v>
      </c>
      <c r="AN3044" s="1">
        <f t="shared" si="336"/>
        <v>0.22551937086091989</v>
      </c>
    </row>
    <row r="3045" spans="31:40" ht="15" customHeight="1" x14ac:dyDescent="0.15">
      <c r="AE3045" s="1">
        <f>IF(COUNTIF(AE$2:AE3044,AE3044)=AE3044,AE3044-1,AE3044)</f>
        <v>63</v>
      </c>
      <c r="AF3045" s="6">
        <f t="shared" si="333"/>
        <v>0.37000000000000016</v>
      </c>
      <c r="AG3045" s="7">
        <f t="shared" si="334"/>
        <v>0.09</v>
      </c>
      <c r="AH3045" s="8">
        <f t="shared" si="330"/>
        <v>0.53999999999999992</v>
      </c>
      <c r="AJ3045" s="4">
        <f t="shared" si="331"/>
        <v>0.217</v>
      </c>
      <c r="AK3045" s="4">
        <f t="shared" si="332"/>
        <v>9.2860109842709107E-2</v>
      </c>
      <c r="AM3045" s="1">
        <f t="shared" si="335"/>
        <v>9.1654765571799232E-2</v>
      </c>
      <c r="AN3045" s="1">
        <f t="shared" si="336"/>
        <v>0.2255770695364166</v>
      </c>
    </row>
    <row r="3046" spans="31:40" ht="15" customHeight="1" x14ac:dyDescent="0.15">
      <c r="AE3046" s="1">
        <f>IF(COUNTIF(AE$2:AE3045,AE3045)=AE3045,AE3045-1,AE3045)</f>
        <v>63</v>
      </c>
      <c r="AF3046" s="6">
        <f t="shared" si="333"/>
        <v>0.37000000000000016</v>
      </c>
      <c r="AG3046" s="7">
        <f t="shared" si="334"/>
        <v>9.9999999999999992E-2</v>
      </c>
      <c r="AH3046" s="8">
        <f t="shared" si="330"/>
        <v>0.52999999999999992</v>
      </c>
      <c r="AJ3046" s="4">
        <f t="shared" si="331"/>
        <v>0.216</v>
      </c>
      <c r="AK3046" s="4">
        <f t="shared" si="332"/>
        <v>9.1973093891637658E-2</v>
      </c>
      <c r="AM3046" s="1">
        <f t="shared" si="335"/>
        <v>9.1684885442181022E-2</v>
      </c>
      <c r="AN3046" s="1">
        <f t="shared" si="336"/>
        <v>0.22563476821191325</v>
      </c>
    </row>
    <row r="3047" spans="31:40" ht="15" customHeight="1" x14ac:dyDescent="0.15">
      <c r="AE3047" s="1">
        <f>IF(COUNTIF(AE$2:AE3046,AE3046)=AE3046,AE3046-1,AE3046)</f>
        <v>63</v>
      </c>
      <c r="AF3047" s="6">
        <f t="shared" si="333"/>
        <v>0.37000000000000016</v>
      </c>
      <c r="AG3047" s="7">
        <f t="shared" si="334"/>
        <v>0.10999999999999999</v>
      </c>
      <c r="AH3047" s="8">
        <f t="shared" si="330"/>
        <v>0.51999999999999991</v>
      </c>
      <c r="AJ3047" s="4">
        <f t="shared" si="331"/>
        <v>0.215</v>
      </c>
      <c r="AK3047" s="4">
        <f t="shared" si="332"/>
        <v>9.1110043354176926E-2</v>
      </c>
      <c r="AM3047" s="1">
        <f t="shared" si="335"/>
        <v>9.1715005312562811E-2</v>
      </c>
      <c r="AN3047" s="1">
        <f t="shared" si="336"/>
        <v>0.22569246688740996</v>
      </c>
    </row>
    <row r="3048" spans="31:40" ht="15" customHeight="1" x14ac:dyDescent="0.15">
      <c r="AE3048" s="1">
        <f>IF(COUNTIF(AE$2:AE3047,AE3047)=AE3047,AE3047-1,AE3047)</f>
        <v>63</v>
      </c>
      <c r="AF3048" s="6">
        <f t="shared" si="333"/>
        <v>0.37000000000000016</v>
      </c>
      <c r="AG3048" s="7">
        <f t="shared" si="334"/>
        <v>0.11999999999999998</v>
      </c>
      <c r="AH3048" s="8">
        <f t="shared" si="330"/>
        <v>0.5099999999999999</v>
      </c>
      <c r="AJ3048" s="4">
        <f t="shared" si="331"/>
        <v>0.21399999999999997</v>
      </c>
      <c r="AK3048" s="4">
        <f t="shared" si="332"/>
        <v>9.0271645603699935E-2</v>
      </c>
      <c r="AM3048" s="1">
        <f t="shared" si="335"/>
        <v>9.1745125182944601E-2</v>
      </c>
      <c r="AN3048" s="1">
        <f t="shared" si="336"/>
        <v>0.22575016556290661</v>
      </c>
    </row>
    <row r="3049" spans="31:40" ht="15" customHeight="1" x14ac:dyDescent="0.15">
      <c r="AE3049" s="1">
        <f>IF(COUNTIF(AE$2:AE3048,AE3048)=AE3048,AE3048-1,AE3048)</f>
        <v>63</v>
      </c>
      <c r="AF3049" s="6">
        <f t="shared" si="333"/>
        <v>0.37000000000000016</v>
      </c>
      <c r="AG3049" s="7">
        <f t="shared" si="334"/>
        <v>0.12999999999999998</v>
      </c>
      <c r="AH3049" s="8">
        <f t="shared" si="330"/>
        <v>0.49999999999999989</v>
      </c>
      <c r="AJ3049" s="4">
        <f t="shared" si="331"/>
        <v>0.21299999999999997</v>
      </c>
      <c r="AK3049" s="4">
        <f t="shared" si="332"/>
        <v>8.9458593773879533E-2</v>
      </c>
      <c r="AM3049" s="1">
        <f t="shared" si="335"/>
        <v>9.177524505332639E-2</v>
      </c>
      <c r="AN3049" s="1">
        <f t="shared" si="336"/>
        <v>0.22580786423840332</v>
      </c>
    </row>
    <row r="3050" spans="31:40" ht="15" customHeight="1" x14ac:dyDescent="0.15">
      <c r="AE3050" s="1">
        <f>IF(COUNTIF(AE$2:AE3049,AE3049)=AE3049,AE3049-1,AE3049)</f>
        <v>63</v>
      </c>
      <c r="AF3050" s="6">
        <f t="shared" si="333"/>
        <v>0.37000000000000016</v>
      </c>
      <c r="AG3050" s="7">
        <f t="shared" si="334"/>
        <v>0.13999999999999999</v>
      </c>
      <c r="AH3050" s="8">
        <f t="shared" si="330"/>
        <v>0.48999999999999988</v>
      </c>
      <c r="AJ3050" s="4">
        <f t="shared" si="331"/>
        <v>0.21199999999999997</v>
      </c>
      <c r="AK3050" s="4">
        <f t="shared" si="332"/>
        <v>8.8671585076618528E-2</v>
      </c>
      <c r="AM3050" s="1">
        <f t="shared" si="335"/>
        <v>9.180536492370818E-2</v>
      </c>
      <c r="AN3050" s="1">
        <f t="shared" si="336"/>
        <v>0.22586556291389998</v>
      </c>
    </row>
    <row r="3051" spans="31:40" ht="15" customHeight="1" x14ac:dyDescent="0.15">
      <c r="AE3051" s="1">
        <f>IF(COUNTIF(AE$2:AE3050,AE3050)=AE3050,AE3050-1,AE3050)</f>
        <v>63</v>
      </c>
      <c r="AF3051" s="6">
        <f t="shared" si="333"/>
        <v>0.37000000000000016</v>
      </c>
      <c r="AG3051" s="7">
        <f t="shared" si="334"/>
        <v>0.15</v>
      </c>
      <c r="AH3051" s="8">
        <f t="shared" si="330"/>
        <v>0.47999999999999987</v>
      </c>
      <c r="AJ3051" s="4">
        <f t="shared" si="331"/>
        <v>0.21099999999999997</v>
      </c>
      <c r="AK3051" s="4">
        <f t="shared" si="332"/>
        <v>8.7911318952680936E-2</v>
      </c>
      <c r="AM3051" s="1">
        <f t="shared" si="335"/>
        <v>9.1835484794089969E-2</v>
      </c>
      <c r="AN3051" s="1">
        <f t="shared" si="336"/>
        <v>0.22592326158939663</v>
      </c>
    </row>
    <row r="3052" spans="31:40" ht="15" customHeight="1" x14ac:dyDescent="0.15">
      <c r="AE3052" s="1">
        <f>IF(COUNTIF(AE$2:AE3051,AE3051)=AE3051,AE3051-1,AE3051)</f>
        <v>63</v>
      </c>
      <c r="AF3052" s="6">
        <f t="shared" si="333"/>
        <v>0.37000000000000016</v>
      </c>
      <c r="AG3052" s="7">
        <f t="shared" si="334"/>
        <v>0.16</v>
      </c>
      <c r="AH3052" s="8">
        <f t="shared" si="330"/>
        <v>0.46999999999999986</v>
      </c>
      <c r="AJ3052" s="4">
        <f t="shared" si="331"/>
        <v>0.20999999999999996</v>
      </c>
      <c r="AK3052" s="4">
        <f t="shared" si="332"/>
        <v>8.71784950546865E-2</v>
      </c>
      <c r="AM3052" s="1">
        <f t="shared" si="335"/>
        <v>9.1865604664471759E-2</v>
      </c>
      <c r="AN3052" s="1">
        <f t="shared" si="336"/>
        <v>0.22598096026489334</v>
      </c>
    </row>
    <row r="3053" spans="31:40" ht="15" customHeight="1" x14ac:dyDescent="0.15">
      <c r="AE3053" s="1">
        <f>IF(COUNTIF(AE$2:AE3052,AE3052)=AE3052,AE3052-1,AE3052)</f>
        <v>63</v>
      </c>
      <c r="AF3053" s="6">
        <f t="shared" si="333"/>
        <v>0.37000000000000016</v>
      </c>
      <c r="AG3053" s="7">
        <f t="shared" si="334"/>
        <v>0.17</v>
      </c>
      <c r="AH3053" s="8">
        <f t="shared" si="330"/>
        <v>0.45999999999999985</v>
      </c>
      <c r="AJ3053" s="4">
        <f t="shared" si="331"/>
        <v>0.20899999999999996</v>
      </c>
      <c r="AK3053" s="4">
        <f t="shared" si="332"/>
        <v>8.6473811064391032E-2</v>
      </c>
      <c r="AM3053" s="1">
        <f t="shared" si="335"/>
        <v>9.1895724534853548E-2</v>
      </c>
      <c r="AN3053" s="1">
        <f t="shared" si="336"/>
        <v>0.22603865894038999</v>
      </c>
    </row>
    <row r="3054" spans="31:40" ht="15" customHeight="1" x14ac:dyDescent="0.15">
      <c r="AE3054" s="1">
        <f>IF(COUNTIF(AE$2:AE3053,AE3053)=AE3053,AE3053-1,AE3053)</f>
        <v>63</v>
      </c>
      <c r="AF3054" s="6">
        <f t="shared" si="333"/>
        <v>0.37000000000000016</v>
      </c>
      <c r="AG3054" s="7">
        <f t="shared" si="334"/>
        <v>0.18000000000000002</v>
      </c>
      <c r="AH3054" s="8">
        <f t="shared" si="330"/>
        <v>0.44999999999999984</v>
      </c>
      <c r="AJ3054" s="4">
        <f t="shared" si="331"/>
        <v>0.20799999999999996</v>
      </c>
      <c r="AK3054" s="4">
        <f t="shared" si="332"/>
        <v>8.5797960348716895E-2</v>
      </c>
      <c r="AM3054" s="1">
        <f t="shared" si="335"/>
        <v>9.1925844405235338E-2</v>
      </c>
      <c r="AN3054" s="1">
        <f t="shared" si="336"/>
        <v>0.2260963576158867</v>
      </c>
    </row>
    <row r="3055" spans="31:40" ht="15" customHeight="1" x14ac:dyDescent="0.15">
      <c r="AE3055" s="1">
        <f>IF(COUNTIF(AE$2:AE3054,AE3054)=AE3054,AE3054-1,AE3054)</f>
        <v>63</v>
      </c>
      <c r="AF3055" s="6">
        <f t="shared" si="333"/>
        <v>0.37000000000000016</v>
      </c>
      <c r="AG3055" s="7">
        <f t="shared" si="334"/>
        <v>0.19000000000000003</v>
      </c>
      <c r="AH3055" s="8">
        <f t="shared" si="330"/>
        <v>0.43999999999999984</v>
      </c>
      <c r="AJ3055" s="4">
        <f t="shared" si="331"/>
        <v>0.20699999999999996</v>
      </c>
      <c r="AK3055" s="4">
        <f t="shared" si="332"/>
        <v>8.5151629461801825E-2</v>
      </c>
      <c r="AM3055" s="1">
        <f t="shared" si="335"/>
        <v>9.1955964275617127E-2</v>
      </c>
      <c r="AN3055" s="1">
        <f t="shared" si="336"/>
        <v>0.22615405629138335</v>
      </c>
    </row>
    <row r="3056" spans="31:40" ht="15" customHeight="1" x14ac:dyDescent="0.15">
      <c r="AE3056" s="1">
        <f>IF(COUNTIF(AE$2:AE3055,AE3055)=AE3055,AE3055-1,AE3055)</f>
        <v>63</v>
      </c>
      <c r="AF3056" s="6">
        <f t="shared" si="333"/>
        <v>0.37000000000000016</v>
      </c>
      <c r="AG3056" s="7">
        <f t="shared" si="334"/>
        <v>0.20000000000000004</v>
      </c>
      <c r="AH3056" s="8">
        <f t="shared" si="330"/>
        <v>0.42999999999999983</v>
      </c>
      <c r="AJ3056" s="4">
        <f t="shared" si="331"/>
        <v>0.20599999999999996</v>
      </c>
      <c r="AK3056" s="4">
        <f t="shared" si="332"/>
        <v>8.453549550336828E-2</v>
      </c>
      <c r="AM3056" s="1">
        <f t="shared" si="335"/>
        <v>9.1986084145998917E-2</v>
      </c>
      <c r="AN3056" s="1">
        <f t="shared" si="336"/>
        <v>0.22621175496688006</v>
      </c>
    </row>
    <row r="3057" spans="31:40" ht="15" customHeight="1" x14ac:dyDescent="0.15">
      <c r="AE3057" s="1">
        <f>IF(COUNTIF(AE$2:AE3056,AE3056)=AE3056,AE3056-1,AE3056)</f>
        <v>63</v>
      </c>
      <c r="AF3057" s="6">
        <f t="shared" si="333"/>
        <v>0.37000000000000016</v>
      </c>
      <c r="AG3057" s="7">
        <f t="shared" si="334"/>
        <v>0.21000000000000005</v>
      </c>
      <c r="AH3057" s="8">
        <f t="shared" si="330"/>
        <v>0.41999999999999982</v>
      </c>
      <c r="AJ3057" s="4">
        <f t="shared" si="331"/>
        <v>0.20499999999999996</v>
      </c>
      <c r="AK3057" s="4">
        <f t="shared" si="332"/>
        <v>8.3950223346933375E-2</v>
      </c>
      <c r="AM3057" s="1">
        <f t="shared" si="335"/>
        <v>9.2016204016380707E-2</v>
      </c>
      <c r="AN3057" s="1">
        <f t="shared" si="336"/>
        <v>0.22626945364237672</v>
      </c>
    </row>
    <row r="3058" spans="31:40" ht="15" customHeight="1" x14ac:dyDescent="0.15">
      <c r="AE3058" s="1">
        <f>IF(COUNTIF(AE$2:AE3057,AE3057)=AE3057,AE3057-1,AE3057)</f>
        <v>63</v>
      </c>
      <c r="AF3058" s="6">
        <f t="shared" si="333"/>
        <v>0.37000000000000016</v>
      </c>
      <c r="AG3058" s="7">
        <f t="shared" si="334"/>
        <v>0.22000000000000006</v>
      </c>
      <c r="AH3058" s="8">
        <f t="shared" si="330"/>
        <v>0.40999999999999981</v>
      </c>
      <c r="AJ3058" s="4">
        <f t="shared" si="331"/>
        <v>0.20399999999999996</v>
      </c>
      <c r="AK3058" s="4">
        <f t="shared" si="332"/>
        <v>8.339646275472358E-2</v>
      </c>
      <c r="AM3058" s="1">
        <f t="shared" si="335"/>
        <v>9.2046323886762496E-2</v>
      </c>
      <c r="AN3058" s="1">
        <f t="shared" si="336"/>
        <v>0.22632715231787337</v>
      </c>
    </row>
    <row r="3059" spans="31:40" ht="15" customHeight="1" x14ac:dyDescent="0.15">
      <c r="AE3059" s="1">
        <f>IF(COUNTIF(AE$2:AE3058,AE3058)=AE3058,AE3058-1,AE3058)</f>
        <v>63</v>
      </c>
      <c r="AF3059" s="6">
        <f t="shared" si="333"/>
        <v>0.37000000000000016</v>
      </c>
      <c r="AG3059" s="7">
        <f t="shared" si="334"/>
        <v>0.23000000000000007</v>
      </c>
      <c r="AH3059" s="8">
        <f t="shared" si="330"/>
        <v>0.3999999999999998</v>
      </c>
      <c r="AJ3059" s="4">
        <f t="shared" si="331"/>
        <v>0.20299999999999996</v>
      </c>
      <c r="AK3059" s="4">
        <f t="shared" si="332"/>
        <v>8.2874845399554128E-2</v>
      </c>
      <c r="AM3059" s="1">
        <f t="shared" si="335"/>
        <v>9.2076443757144286E-2</v>
      </c>
      <c r="AN3059" s="1">
        <f t="shared" si="336"/>
        <v>0.22638485099337008</v>
      </c>
    </row>
    <row r="3060" spans="31:40" ht="15" customHeight="1" x14ac:dyDescent="0.15">
      <c r="AE3060" s="1">
        <f>IF(COUNTIF(AE$2:AE3059,AE3059)=AE3059,AE3059-1,AE3059)</f>
        <v>63</v>
      </c>
      <c r="AF3060" s="6">
        <f t="shared" si="333"/>
        <v>0.37000000000000016</v>
      </c>
      <c r="AG3060" s="7">
        <f t="shared" si="334"/>
        <v>0.24000000000000007</v>
      </c>
      <c r="AH3060" s="8">
        <f t="shared" si="330"/>
        <v>0.38999999999999979</v>
      </c>
      <c r="AJ3060" s="4">
        <f t="shared" si="331"/>
        <v>0.20199999999999996</v>
      </c>
      <c r="AK3060" s="4">
        <f t="shared" si="332"/>
        <v>8.2385981817297033E-2</v>
      </c>
      <c r="AM3060" s="1">
        <f t="shared" si="335"/>
        <v>9.2106563627526075E-2</v>
      </c>
      <c r="AN3060" s="1">
        <f t="shared" si="336"/>
        <v>0.22644254966886673</v>
      </c>
    </row>
    <row r="3061" spans="31:40" ht="15" customHeight="1" x14ac:dyDescent="0.15">
      <c r="AE3061" s="1">
        <f>IF(COUNTIF(AE$2:AE3060,AE3060)=AE3060,AE3060-1,AE3060)</f>
        <v>63</v>
      </c>
      <c r="AF3061" s="6">
        <f t="shared" si="333"/>
        <v>0.37000000000000016</v>
      </c>
      <c r="AG3061" s="7">
        <f t="shared" si="334"/>
        <v>0.25000000000000006</v>
      </c>
      <c r="AH3061" s="8">
        <f t="shared" si="330"/>
        <v>0.37999999999999984</v>
      </c>
      <c r="AJ3061" s="4">
        <f t="shared" si="331"/>
        <v>0.20099999999999998</v>
      </c>
      <c r="AK3061" s="4">
        <f t="shared" si="332"/>
        <v>8.1930458316794477E-2</v>
      </c>
      <c r="AM3061" s="1">
        <f t="shared" si="335"/>
        <v>9.2136683497907865E-2</v>
      </c>
      <c r="AN3061" s="1">
        <f t="shared" si="336"/>
        <v>0.22650024834436344</v>
      </c>
    </row>
    <row r="3062" spans="31:40" ht="15" customHeight="1" x14ac:dyDescent="0.15">
      <c r="AE3062" s="1">
        <f>IF(COUNTIF(AE$2:AE3061,AE3061)=AE3061,AE3061-1,AE3061)</f>
        <v>63</v>
      </c>
      <c r="AF3062" s="6">
        <f t="shared" si="333"/>
        <v>0.37000000000000016</v>
      </c>
      <c r="AG3062" s="7">
        <f t="shared" si="334"/>
        <v>0.26000000000000006</v>
      </c>
      <c r="AH3062" s="8">
        <f t="shared" si="330"/>
        <v>0.36999999999999983</v>
      </c>
      <c r="AJ3062" s="4">
        <f t="shared" si="331"/>
        <v>0.19999999999999998</v>
      </c>
      <c r="AK3062" s="4">
        <f t="shared" si="332"/>
        <v>8.1508833877071252E-2</v>
      </c>
      <c r="AM3062" s="1">
        <f t="shared" si="335"/>
        <v>9.2166803368289654E-2</v>
      </c>
      <c r="AN3062" s="1">
        <f t="shared" si="336"/>
        <v>0.2265579470198601</v>
      </c>
    </row>
    <row r="3063" spans="31:40" ht="15" customHeight="1" x14ac:dyDescent="0.15">
      <c r="AE3063" s="1">
        <f>IF(COUNTIF(AE$2:AE3062,AE3062)=AE3062,AE3062-1,AE3062)</f>
        <v>63</v>
      </c>
      <c r="AF3063" s="6">
        <f t="shared" si="333"/>
        <v>0.37000000000000016</v>
      </c>
      <c r="AG3063" s="7">
        <f t="shared" si="334"/>
        <v>0.27000000000000007</v>
      </c>
      <c r="AH3063" s="8">
        <f t="shared" si="330"/>
        <v>0.35999999999999982</v>
      </c>
      <c r="AJ3063" s="4">
        <f t="shared" si="331"/>
        <v>0.19899999999999998</v>
      </c>
      <c r="AK3063" s="4">
        <f t="shared" si="332"/>
        <v>8.1121637064349231E-2</v>
      </c>
      <c r="AM3063" s="1">
        <f t="shared" si="335"/>
        <v>9.2196923238671444E-2</v>
      </c>
      <c r="AN3063" s="1">
        <f t="shared" si="336"/>
        <v>0.2266156456953568</v>
      </c>
    </row>
    <row r="3064" spans="31:40" ht="15" customHeight="1" x14ac:dyDescent="0.15">
      <c r="AE3064" s="1">
        <f>IF(COUNTIF(AE$2:AE3063,AE3063)=AE3063,AE3063-1,AE3063)</f>
        <v>63</v>
      </c>
      <c r="AF3064" s="6">
        <f t="shared" si="333"/>
        <v>0.37000000000000016</v>
      </c>
      <c r="AG3064" s="7">
        <f t="shared" si="334"/>
        <v>0.28000000000000008</v>
      </c>
      <c r="AH3064" s="8">
        <f t="shared" si="330"/>
        <v>0.34999999999999981</v>
      </c>
      <c r="AJ3064" s="4">
        <f t="shared" si="331"/>
        <v>0.19799999999999998</v>
      </c>
      <c r="AK3064" s="4">
        <f t="shared" si="332"/>
        <v>8.0769363003554751E-2</v>
      </c>
      <c r="AM3064" s="1">
        <f t="shared" si="335"/>
        <v>9.2227043109053233E-2</v>
      </c>
      <c r="AN3064" s="1">
        <f t="shared" si="336"/>
        <v>0.22667334437085346</v>
      </c>
    </row>
    <row r="3065" spans="31:40" ht="15" customHeight="1" x14ac:dyDescent="0.15">
      <c r="AE3065" s="1">
        <f>IF(COUNTIF(AE$2:AE3064,AE3064)=AE3064,AE3064-1,AE3064)</f>
        <v>63</v>
      </c>
      <c r="AF3065" s="6">
        <f t="shared" si="333"/>
        <v>0.37000000000000016</v>
      </c>
      <c r="AG3065" s="7">
        <f t="shared" si="334"/>
        <v>0.29000000000000009</v>
      </c>
      <c r="AH3065" s="8">
        <f t="shared" si="330"/>
        <v>0.3399999999999998</v>
      </c>
      <c r="AJ3065" s="4">
        <f t="shared" si="331"/>
        <v>0.19699999999999998</v>
      </c>
      <c r="AK3065" s="4">
        <f t="shared" si="332"/>
        <v>8.0452470440627227E-2</v>
      </c>
      <c r="AM3065" s="1">
        <f t="shared" si="335"/>
        <v>9.2257162979435023E-2</v>
      </c>
      <c r="AN3065" s="1">
        <f t="shared" si="336"/>
        <v>0.22673104304635017</v>
      </c>
    </row>
    <row r="3066" spans="31:40" ht="15" customHeight="1" x14ac:dyDescent="0.15">
      <c r="AE3066" s="1">
        <f>IF(COUNTIF(AE$2:AE3065,AE3065)=AE3065,AE3065-1,AE3065)</f>
        <v>63</v>
      </c>
      <c r="AF3066" s="6">
        <f t="shared" si="333"/>
        <v>0.37000000000000016</v>
      </c>
      <c r="AG3066" s="7">
        <f t="shared" si="334"/>
        <v>0.3000000000000001</v>
      </c>
      <c r="AH3066" s="8">
        <f t="shared" si="330"/>
        <v>0.32999999999999979</v>
      </c>
      <c r="AJ3066" s="4">
        <f t="shared" si="331"/>
        <v>0.19599999999999998</v>
      </c>
      <c r="AK3066" s="4">
        <f t="shared" si="332"/>
        <v>8.0171378932883508E-2</v>
      </c>
      <c r="AM3066" s="1">
        <f t="shared" si="335"/>
        <v>9.2287282849816812E-2</v>
      </c>
      <c r="AN3066" s="1">
        <f t="shared" si="336"/>
        <v>0.22678874172184682</v>
      </c>
    </row>
    <row r="3067" spans="31:40" ht="15" customHeight="1" x14ac:dyDescent="0.15">
      <c r="AE3067" s="1">
        <f>IF(COUNTIF(AE$2:AE3066,AE3066)=AE3066,AE3066-1,AE3066)</f>
        <v>63</v>
      </c>
      <c r="AF3067" s="6">
        <f t="shared" si="333"/>
        <v>0.37000000000000016</v>
      </c>
      <c r="AG3067" s="7">
        <f t="shared" si="334"/>
        <v>0.31000000000000011</v>
      </c>
      <c r="AH3067" s="8">
        <f t="shared" si="330"/>
        <v>0.31999999999999978</v>
      </c>
      <c r="AJ3067" s="4">
        <f t="shared" si="331"/>
        <v>0.19499999999999998</v>
      </c>
      <c r="AK3067" s="4">
        <f t="shared" si="332"/>
        <v>7.9926466204881086E-2</v>
      </c>
      <c r="AM3067" s="1">
        <f t="shared" si="335"/>
        <v>9.2317402720198602E-2</v>
      </c>
      <c r="AN3067" s="1">
        <f t="shared" si="336"/>
        <v>0.22684644039734347</v>
      </c>
    </row>
    <row r="3068" spans="31:40" ht="15" customHeight="1" x14ac:dyDescent="0.15">
      <c r="AE3068" s="1">
        <f>IF(COUNTIF(AE$2:AE3067,AE3067)=AE3067,AE3067-1,AE3067)</f>
        <v>63</v>
      </c>
      <c r="AF3068" s="6">
        <f t="shared" si="333"/>
        <v>0.37000000000000016</v>
      </c>
      <c r="AG3068" s="7">
        <f t="shared" si="334"/>
        <v>0.32000000000000012</v>
      </c>
      <c r="AH3068" s="8">
        <f t="shared" si="330"/>
        <v>0.30999999999999978</v>
      </c>
      <c r="AJ3068" s="4">
        <f t="shared" si="331"/>
        <v>0.19399999999999998</v>
      </c>
      <c r="AK3068" s="4">
        <f t="shared" si="332"/>
        <v>7.9718065706588737E-2</v>
      </c>
      <c r="AM3068" s="1">
        <f t="shared" si="335"/>
        <v>9.2347522590580391E-2</v>
      </c>
      <c r="AN3068" s="1">
        <f t="shared" si="336"/>
        <v>0.22690413907284018</v>
      </c>
    </row>
    <row r="3069" spans="31:40" ht="15" customHeight="1" x14ac:dyDescent="0.15">
      <c r="AE3069" s="1">
        <f>IF(COUNTIF(AE$2:AE3068,AE3068)=AE3068,AE3068-1,AE3068)</f>
        <v>63</v>
      </c>
      <c r="AF3069" s="6">
        <f t="shared" si="333"/>
        <v>0.37000000000000016</v>
      </c>
      <c r="AG3069" s="7">
        <f t="shared" si="334"/>
        <v>0.33000000000000013</v>
      </c>
      <c r="AH3069" s="8">
        <f t="shared" si="330"/>
        <v>0.29999999999999977</v>
      </c>
      <c r="AJ3069" s="4">
        <f t="shared" si="331"/>
        <v>0.19299999999999998</v>
      </c>
      <c r="AK3069" s="4">
        <f t="shared" si="332"/>
        <v>7.9546464409174081E-2</v>
      </c>
      <c r="AM3069" s="1">
        <f t="shared" si="335"/>
        <v>9.2377642460962181E-2</v>
      </c>
      <c r="AN3069" s="1">
        <f t="shared" si="336"/>
        <v>0.22696183774833684</v>
      </c>
    </row>
    <row r="3070" spans="31:40" ht="15" customHeight="1" x14ac:dyDescent="0.15">
      <c r="AE3070" s="1">
        <f>IF(COUNTIF(AE$2:AE3069,AE3069)=AE3069,AE3069-1,AE3069)</f>
        <v>63</v>
      </c>
      <c r="AF3070" s="6">
        <f t="shared" si="333"/>
        <v>0.37000000000000016</v>
      </c>
      <c r="AG3070" s="7">
        <f t="shared" si="334"/>
        <v>0.34000000000000014</v>
      </c>
      <c r="AH3070" s="8">
        <f t="shared" ref="AH3070:AH3133" si="337">1-AF3070-AG3070</f>
        <v>0.28999999999999976</v>
      </c>
      <c r="AJ3070" s="4">
        <f t="shared" ref="AJ3070:AJ3133" si="338">AF3070*$C$4+AG3070*$C$5+AH3070*$C$6</f>
        <v>0.19199999999999998</v>
      </c>
      <c r="AK3070" s="4">
        <f t="shared" si="332"/>
        <v>7.941190087134295E-2</v>
      </c>
      <c r="AM3070" s="1">
        <f t="shared" si="335"/>
        <v>9.2407762331343971E-2</v>
      </c>
      <c r="AN3070" s="1">
        <f t="shared" si="336"/>
        <v>0.22701953642383355</v>
      </c>
    </row>
    <row r="3071" spans="31:40" ht="15" customHeight="1" x14ac:dyDescent="0.15">
      <c r="AE3071" s="1">
        <f>IF(COUNTIF(AE$2:AE3070,AE3070)=AE3070,AE3070-1,AE3070)</f>
        <v>63</v>
      </c>
      <c r="AF3071" s="6">
        <f t="shared" si="333"/>
        <v>0.37000000000000016</v>
      </c>
      <c r="AG3071" s="7">
        <f t="shared" si="334"/>
        <v>0.35000000000000014</v>
      </c>
      <c r="AH3071" s="8">
        <f t="shared" si="337"/>
        <v>0.27999999999999975</v>
      </c>
      <c r="AJ3071" s="4">
        <f t="shared" si="338"/>
        <v>0.19099999999999998</v>
      </c>
      <c r="AK3071" s="4">
        <f t="shared" si="332"/>
        <v>7.931456360593557E-2</v>
      </c>
      <c r="AM3071" s="1">
        <f t="shared" si="335"/>
        <v>9.243788220172576E-2</v>
      </c>
      <c r="AN3071" s="1">
        <f t="shared" si="336"/>
        <v>0.2270772350993302</v>
      </c>
    </row>
    <row r="3072" spans="31:40" ht="15" customHeight="1" x14ac:dyDescent="0.15">
      <c r="AE3072" s="1">
        <f>IF(COUNTIF(AE$2:AE3071,AE3071)=AE3071,AE3071-1,AE3071)</f>
        <v>63</v>
      </c>
      <c r="AF3072" s="6">
        <f t="shared" si="333"/>
        <v>0.37000000000000016</v>
      </c>
      <c r="AG3072" s="7">
        <f t="shared" si="334"/>
        <v>0.36000000000000015</v>
      </c>
      <c r="AH3072" s="8">
        <f t="shared" si="337"/>
        <v>0.26999999999999974</v>
      </c>
      <c r="AJ3072" s="4">
        <f t="shared" si="338"/>
        <v>0.18999999999999997</v>
      </c>
      <c r="AK3072" s="4">
        <f t="shared" si="332"/>
        <v>7.9254589772454184E-2</v>
      </c>
      <c r="AM3072" s="1">
        <f t="shared" si="335"/>
        <v>9.246800207210755E-2</v>
      </c>
      <c r="AN3072" s="1">
        <f t="shared" si="336"/>
        <v>0.22713493377482691</v>
      </c>
    </row>
    <row r="3073" spans="31:40" ht="15" customHeight="1" x14ac:dyDescent="0.15">
      <c r="AE3073" s="1">
        <f>IF(COUNTIF(AE$2:AE3072,AE3072)=AE3072,AE3072-1,AE3072)</f>
        <v>63</v>
      </c>
      <c r="AF3073" s="6">
        <f t="shared" si="333"/>
        <v>0.37000000000000016</v>
      </c>
      <c r="AG3073" s="7">
        <f t="shared" si="334"/>
        <v>0.37000000000000016</v>
      </c>
      <c r="AH3073" s="8">
        <f t="shared" si="337"/>
        <v>0.25999999999999973</v>
      </c>
      <c r="AJ3073" s="4">
        <f t="shared" si="338"/>
        <v>0.18899999999999997</v>
      </c>
      <c r="AK3073" s="4">
        <f t="shared" si="332"/>
        <v>7.9232064216452167E-2</v>
      </c>
      <c r="AM3073" s="1">
        <f t="shared" si="335"/>
        <v>9.2498121942489339E-2</v>
      </c>
      <c r="AN3073" s="1">
        <f t="shared" si="336"/>
        <v>0.22719263245032356</v>
      </c>
    </row>
    <row r="3074" spans="31:40" ht="15" customHeight="1" x14ac:dyDescent="0.15">
      <c r="AE3074" s="1">
        <f>IF(COUNTIF(AE$2:AE3073,AE3073)=AE3073,AE3073-1,AE3073)</f>
        <v>63</v>
      </c>
      <c r="AF3074" s="6">
        <f t="shared" si="333"/>
        <v>0.37000000000000016</v>
      </c>
      <c r="AG3074" s="7">
        <f t="shared" si="334"/>
        <v>0.38000000000000017</v>
      </c>
      <c r="AH3074" s="8">
        <f t="shared" si="337"/>
        <v>0.24999999999999972</v>
      </c>
      <c r="AJ3074" s="4">
        <f t="shared" si="338"/>
        <v>0.18799999999999997</v>
      </c>
      <c r="AK3074" s="4">
        <f t="shared" ref="AK3074:AK3137" si="339">SQRT(AF3074^2*E$4+AG3074^2*F$5+AH3074^2*G$6+2*AF3074*AG3074*E$5+2*AF3074*AH3074*E$6+2*AG3074*AH3074*F$6)</f>
        <v>7.9247018871374586E-2</v>
      </c>
      <c r="AM3074" s="1">
        <f t="shared" si="335"/>
        <v>9.2528241812871129E-2</v>
      </c>
      <c r="AN3074" s="1">
        <f t="shared" si="336"/>
        <v>0.22725033112582022</v>
      </c>
    </row>
    <row r="3075" spans="31:40" ht="15" customHeight="1" x14ac:dyDescent="0.15">
      <c r="AE3075" s="1">
        <f>IF(COUNTIF(AE$2:AE3074,AE3074)=AE3074,AE3074-1,AE3074)</f>
        <v>63</v>
      </c>
      <c r="AF3075" s="6">
        <f t="shared" ref="AF3075:AF3138" si="340">IF(AE3075=AE3074,AF3074,AF3074+0.01*(1-3*M$39))</f>
        <v>0.37000000000000016</v>
      </c>
      <c r="AG3075" s="7">
        <f t="shared" ref="AG3075:AG3138" si="341">IF(AE3075=AE3074,AG3074+0.01*(1-3*M$39),M$39)</f>
        <v>0.39000000000000018</v>
      </c>
      <c r="AH3075" s="8">
        <f t="shared" si="337"/>
        <v>0.23999999999999971</v>
      </c>
      <c r="AJ3075" s="4">
        <f t="shared" si="338"/>
        <v>0.18699999999999997</v>
      </c>
      <c r="AK3075" s="4">
        <f t="shared" si="339"/>
        <v>7.9299432532648054E-2</v>
      </c>
      <c r="AM3075" s="1">
        <f t="shared" si="335"/>
        <v>9.2558361683252918E-2</v>
      </c>
      <c r="AN3075" s="1">
        <f t="shared" si="336"/>
        <v>0.22730802980131692</v>
      </c>
    </row>
    <row r="3076" spans="31:40" ht="15" customHeight="1" x14ac:dyDescent="0.15">
      <c r="AE3076" s="1">
        <f>IF(COUNTIF(AE$2:AE3075,AE3075)=AE3075,AE3075-1,AE3075)</f>
        <v>63</v>
      </c>
      <c r="AF3076" s="6">
        <f t="shared" si="340"/>
        <v>0.37000000000000016</v>
      </c>
      <c r="AG3076" s="7">
        <f t="shared" si="341"/>
        <v>0.40000000000000019</v>
      </c>
      <c r="AH3076" s="8">
        <f t="shared" si="337"/>
        <v>0.2299999999999997</v>
      </c>
      <c r="AJ3076" s="4">
        <f t="shared" si="338"/>
        <v>0.18599999999999997</v>
      </c>
      <c r="AK3076" s="4">
        <f t="shared" si="339"/>
        <v>7.9389231007738065E-2</v>
      </c>
      <c r="AM3076" s="1">
        <f t="shared" ref="AM3076:AM3139" si="342">AM3075+0.0003*Z$34</f>
        <v>9.2588481553634708E-2</v>
      </c>
      <c r="AN3076" s="1">
        <f t="shared" ref="AN3076:AN3139" si="343">F$37*AM3076+C$7</f>
        <v>0.22736572847681358</v>
      </c>
    </row>
    <row r="3077" spans="31:40" ht="15" customHeight="1" x14ac:dyDescent="0.15">
      <c r="AE3077" s="1">
        <f>IF(COUNTIF(AE$2:AE3076,AE3076)=AE3076,AE3076-1,AE3076)</f>
        <v>63</v>
      </c>
      <c r="AF3077" s="6">
        <f t="shared" si="340"/>
        <v>0.37000000000000016</v>
      </c>
      <c r="AG3077" s="7">
        <f t="shared" si="341"/>
        <v>0.4100000000000002</v>
      </c>
      <c r="AH3077" s="8">
        <f t="shared" si="337"/>
        <v>0.2199999999999997</v>
      </c>
      <c r="AJ3077" s="4">
        <f t="shared" si="338"/>
        <v>0.18499999999999997</v>
      </c>
      <c r="AK3077" s="4">
        <f t="shared" si="339"/>
        <v>7.9516287639703101E-2</v>
      </c>
      <c r="AM3077" s="1">
        <f t="shared" si="342"/>
        <v>9.2618601424016497E-2</v>
      </c>
      <c r="AN3077" s="1">
        <f t="shared" si="343"/>
        <v>0.22742342715231029</v>
      </c>
    </row>
    <row r="3078" spans="31:40" ht="15" customHeight="1" x14ac:dyDescent="0.15">
      <c r="AE3078" s="1">
        <f>IF(COUNTIF(AE$2:AE3077,AE3077)=AE3077,AE3077-1,AE3077)</f>
        <v>63</v>
      </c>
      <c r="AF3078" s="6">
        <f t="shared" si="340"/>
        <v>0.37000000000000016</v>
      </c>
      <c r="AG3078" s="7">
        <f t="shared" si="341"/>
        <v>0.42000000000000021</v>
      </c>
      <c r="AH3078" s="8">
        <f t="shared" si="337"/>
        <v>0.20999999999999969</v>
      </c>
      <c r="AJ3078" s="4">
        <f t="shared" si="338"/>
        <v>0.18399999999999997</v>
      </c>
      <c r="AK3078" s="4">
        <f t="shared" si="339"/>
        <v>7.9680424195658003E-2</v>
      </c>
      <c r="AM3078" s="1">
        <f t="shared" si="342"/>
        <v>9.2648721294398287E-2</v>
      </c>
      <c r="AN3078" s="1">
        <f t="shared" si="343"/>
        <v>0.22748112582780694</v>
      </c>
    </row>
    <row r="3079" spans="31:40" ht="15" customHeight="1" x14ac:dyDescent="0.15">
      <c r="AE3079" s="1">
        <f>IF(COUNTIF(AE$2:AE3078,AE3078)=AE3078,AE3078-1,AE3078)</f>
        <v>63</v>
      </c>
      <c r="AF3079" s="6">
        <f t="shared" si="340"/>
        <v>0.37000000000000016</v>
      </c>
      <c r="AG3079" s="7">
        <f t="shared" si="341"/>
        <v>0.43000000000000022</v>
      </c>
      <c r="AH3079" s="8">
        <f t="shared" si="337"/>
        <v>0.19999999999999968</v>
      </c>
      <c r="AJ3079" s="4">
        <f t="shared" si="338"/>
        <v>0.18299999999999997</v>
      </c>
      <c r="AK3079" s="4">
        <f t="shared" si="339"/>
        <v>7.9881412105695784E-2</v>
      </c>
      <c r="AM3079" s="1">
        <f t="shared" si="342"/>
        <v>9.2678841164780076E-2</v>
      </c>
      <c r="AN3079" s="1">
        <f t="shared" si="343"/>
        <v>0.22753882450330365</v>
      </c>
    </row>
    <row r="3080" spans="31:40" ht="15" customHeight="1" x14ac:dyDescent="0.15">
      <c r="AE3080" s="1">
        <f>IF(COUNTIF(AE$2:AE3079,AE3079)=AE3079,AE3079-1,AE3079)</f>
        <v>63</v>
      </c>
      <c r="AF3080" s="6">
        <f t="shared" si="340"/>
        <v>0.37000000000000016</v>
      </c>
      <c r="AG3080" s="7">
        <f t="shared" si="341"/>
        <v>0.44000000000000022</v>
      </c>
      <c r="AH3080" s="8">
        <f t="shared" si="337"/>
        <v>0.18999999999999967</v>
      </c>
      <c r="AJ3080" s="4">
        <f t="shared" si="338"/>
        <v>0.18199999999999994</v>
      </c>
      <c r="AK3080" s="4">
        <f t="shared" si="339"/>
        <v>8.0118974032372642E-2</v>
      </c>
      <c r="AM3080" s="1">
        <f t="shared" si="342"/>
        <v>9.2708961035161866E-2</v>
      </c>
      <c r="AN3080" s="1">
        <f t="shared" si="343"/>
        <v>0.2275965231788003</v>
      </c>
    </row>
    <row r="3081" spans="31:40" ht="15" customHeight="1" x14ac:dyDescent="0.15">
      <c r="AE3081" s="1">
        <f>IF(COUNTIF(AE$2:AE3080,AE3080)=AE3080,AE3080-1,AE3080)</f>
        <v>63</v>
      </c>
      <c r="AF3081" s="6">
        <f t="shared" si="340"/>
        <v>0.37000000000000016</v>
      </c>
      <c r="AG3081" s="7">
        <f t="shared" si="341"/>
        <v>0.45000000000000023</v>
      </c>
      <c r="AH3081" s="8">
        <f t="shared" si="337"/>
        <v>0.17999999999999966</v>
      </c>
      <c r="AJ3081" s="4">
        <f t="shared" si="338"/>
        <v>0.18099999999999994</v>
      </c>
      <c r="AK3081" s="4">
        <f t="shared" si="339"/>
        <v>8.0392785745985934E-2</v>
      </c>
      <c r="AM3081" s="1">
        <f t="shared" si="342"/>
        <v>9.2739080905543655E-2</v>
      </c>
      <c r="AN3081" s="1">
        <f t="shared" si="343"/>
        <v>0.22765422185429701</v>
      </c>
    </row>
    <row r="3082" spans="31:40" ht="15" customHeight="1" x14ac:dyDescent="0.15">
      <c r="AE3082" s="1">
        <f>IF(COUNTIF(AE$2:AE3081,AE3081)=AE3081,AE3081-1,AE3081)</f>
        <v>63</v>
      </c>
      <c r="AF3082" s="6">
        <f t="shared" si="340"/>
        <v>0.37000000000000016</v>
      </c>
      <c r="AG3082" s="7">
        <f t="shared" si="341"/>
        <v>0.46000000000000024</v>
      </c>
      <c r="AH3082" s="8">
        <f t="shared" si="337"/>
        <v>0.16999999999999965</v>
      </c>
      <c r="AJ3082" s="4">
        <f t="shared" si="338"/>
        <v>0.17999999999999994</v>
      </c>
      <c r="AK3082" s="4">
        <f t="shared" si="339"/>
        <v>8.0702478276692358E-2</v>
      </c>
      <c r="AM3082" s="1">
        <f t="shared" si="342"/>
        <v>9.2769200775925445E-2</v>
      </c>
      <c r="AN3082" s="1">
        <f t="shared" si="343"/>
        <v>0.22771192052979367</v>
      </c>
    </row>
    <row r="3083" spans="31:40" ht="15" customHeight="1" x14ac:dyDescent="0.15">
      <c r="AE3083" s="1">
        <f>IF(COUNTIF(AE$2:AE3082,AE3082)=AE3082,AE3082-1,AE3082)</f>
        <v>63</v>
      </c>
      <c r="AF3083" s="6">
        <f t="shared" si="340"/>
        <v>0.37000000000000016</v>
      </c>
      <c r="AG3083" s="7">
        <f t="shared" si="341"/>
        <v>0.47000000000000025</v>
      </c>
      <c r="AH3083" s="8">
        <f t="shared" si="337"/>
        <v>0.15999999999999964</v>
      </c>
      <c r="AJ3083" s="4">
        <f t="shared" si="338"/>
        <v>0.17899999999999994</v>
      </c>
      <c r="AK3083" s="4">
        <f t="shared" si="339"/>
        <v>8.104764031111579E-2</v>
      </c>
      <c r="AM3083" s="1">
        <f t="shared" si="342"/>
        <v>9.2799320646307235E-2</v>
      </c>
      <c r="AN3083" s="1">
        <f t="shared" si="343"/>
        <v>0.22776961920529032</v>
      </c>
    </row>
    <row r="3084" spans="31:40" ht="15" customHeight="1" x14ac:dyDescent="0.15">
      <c r="AE3084" s="1">
        <f>IF(COUNTIF(AE$2:AE3083,AE3083)=AE3083,AE3083-1,AE3083)</f>
        <v>63</v>
      </c>
      <c r="AF3084" s="6">
        <f t="shared" si="340"/>
        <v>0.37000000000000016</v>
      </c>
      <c r="AG3084" s="7">
        <f t="shared" si="341"/>
        <v>0.48000000000000026</v>
      </c>
      <c r="AH3084" s="8">
        <f t="shared" si="337"/>
        <v>0.14999999999999963</v>
      </c>
      <c r="AJ3084" s="4">
        <f t="shared" si="338"/>
        <v>0.17799999999999994</v>
      </c>
      <c r="AK3084" s="4">
        <f t="shared" si="339"/>
        <v>8.142782079854527E-2</v>
      </c>
      <c r="AM3084" s="1">
        <f t="shared" si="342"/>
        <v>9.2829440516689024E-2</v>
      </c>
      <c r="AN3084" s="1">
        <f t="shared" si="343"/>
        <v>0.22782731788078703</v>
      </c>
    </row>
    <row r="3085" spans="31:40" ht="15" customHeight="1" x14ac:dyDescent="0.15">
      <c r="AE3085" s="1">
        <f>IF(COUNTIF(AE$2:AE3084,AE3084)=AE3084,AE3084-1,AE3084)</f>
        <v>63</v>
      </c>
      <c r="AF3085" s="6">
        <f t="shared" si="340"/>
        <v>0.37000000000000016</v>
      </c>
      <c r="AG3085" s="7">
        <f t="shared" si="341"/>
        <v>0.49000000000000027</v>
      </c>
      <c r="AH3085" s="8">
        <f t="shared" si="337"/>
        <v>0.13999999999999962</v>
      </c>
      <c r="AJ3085" s="4">
        <f t="shared" si="338"/>
        <v>0.17699999999999994</v>
      </c>
      <c r="AK3085" s="4">
        <f t="shared" si="339"/>
        <v>8.1842531730146287E-2</v>
      </c>
      <c r="AM3085" s="1">
        <f t="shared" si="342"/>
        <v>9.2859560387070814E-2</v>
      </c>
      <c r="AN3085" s="1">
        <f t="shared" si="343"/>
        <v>0.22788501655628368</v>
      </c>
    </row>
    <row r="3086" spans="31:40" ht="15" customHeight="1" x14ac:dyDescent="0.15">
      <c r="AE3086" s="1">
        <f>IF(COUNTIF(AE$2:AE3085,AE3085)=AE3085,AE3085-1,AE3085)</f>
        <v>63</v>
      </c>
      <c r="AF3086" s="6">
        <f t="shared" si="340"/>
        <v>0.37000000000000016</v>
      </c>
      <c r="AG3086" s="7">
        <f t="shared" si="341"/>
        <v>0.50000000000000022</v>
      </c>
      <c r="AH3086" s="8">
        <f t="shared" si="337"/>
        <v>0.12999999999999967</v>
      </c>
      <c r="AJ3086" s="4">
        <f t="shared" si="338"/>
        <v>0.17599999999999996</v>
      </c>
      <c r="AK3086" s="4">
        <f t="shared" si="339"/>
        <v>8.2291251053802805E-2</v>
      </c>
      <c r="AM3086" s="1">
        <f t="shared" si="342"/>
        <v>9.2889680257452603E-2</v>
      </c>
      <c r="AN3086" s="1">
        <f t="shared" si="343"/>
        <v>0.22794271523178039</v>
      </c>
    </row>
    <row r="3087" spans="31:40" ht="15" customHeight="1" x14ac:dyDescent="0.15">
      <c r="AE3087" s="1">
        <f>IF(COUNTIF(AE$2:AE3086,AE3086)=AE3086,AE3086-1,AE3086)</f>
        <v>63</v>
      </c>
      <c r="AF3087" s="6">
        <f t="shared" si="340"/>
        <v>0.37000000000000016</v>
      </c>
      <c r="AG3087" s="7">
        <f t="shared" si="341"/>
        <v>0.51000000000000023</v>
      </c>
      <c r="AH3087" s="8">
        <f t="shared" si="337"/>
        <v>0.11999999999999966</v>
      </c>
      <c r="AJ3087" s="4">
        <f t="shared" si="338"/>
        <v>0.17499999999999996</v>
      </c>
      <c r="AK3087" s="4">
        <f t="shared" si="339"/>
        <v>8.2773425687233712E-2</v>
      </c>
      <c r="AM3087" s="1">
        <f t="shared" si="342"/>
        <v>9.2919800127834393E-2</v>
      </c>
      <c r="AN3087" s="1">
        <f t="shared" si="343"/>
        <v>0.22800041390727704</v>
      </c>
    </row>
    <row r="3088" spans="31:40" ht="15" customHeight="1" x14ac:dyDescent="0.15">
      <c r="AE3088" s="1">
        <f>IF(COUNTIF(AE$2:AE3087,AE3087)=AE3087,AE3087-1,AE3087)</f>
        <v>63</v>
      </c>
      <c r="AF3088" s="6">
        <f t="shared" si="340"/>
        <v>0.37000000000000016</v>
      </c>
      <c r="AG3088" s="7">
        <f t="shared" si="341"/>
        <v>0.52000000000000024</v>
      </c>
      <c r="AH3088" s="8">
        <f t="shared" si="337"/>
        <v>0.10999999999999965</v>
      </c>
      <c r="AJ3088" s="4">
        <f t="shared" si="338"/>
        <v>0.17399999999999996</v>
      </c>
      <c r="AK3088" s="4">
        <f t="shared" si="339"/>
        <v>8.328847459282708E-2</v>
      </c>
      <c r="AM3088" s="1">
        <f t="shared" si="342"/>
        <v>9.2949919998216182E-2</v>
      </c>
      <c r="AN3088" s="1">
        <f t="shared" si="343"/>
        <v>0.22805811258277375</v>
      </c>
    </row>
    <row r="3089" spans="31:40" ht="15" customHeight="1" x14ac:dyDescent="0.15">
      <c r="AE3089" s="1">
        <f>IF(COUNTIF(AE$2:AE3088,AE3088)=AE3088,AE3088-1,AE3088)</f>
        <v>63</v>
      </c>
      <c r="AF3089" s="6">
        <f t="shared" si="340"/>
        <v>0.37000000000000016</v>
      </c>
      <c r="AG3089" s="7">
        <f t="shared" si="341"/>
        <v>0.53000000000000025</v>
      </c>
      <c r="AH3089" s="8">
        <f t="shared" si="337"/>
        <v>9.9999999999999645E-2</v>
      </c>
      <c r="AJ3089" s="4">
        <f t="shared" si="338"/>
        <v>0.17299999999999996</v>
      </c>
      <c r="AK3089" s="4">
        <f t="shared" si="339"/>
        <v>8.3835791879125252E-2</v>
      </c>
      <c r="AM3089" s="1">
        <f t="shared" si="342"/>
        <v>9.2980039868597972E-2</v>
      </c>
      <c r="AN3089" s="1">
        <f t="shared" si="343"/>
        <v>0.22811581125827041</v>
      </c>
    </row>
    <row r="3090" spans="31:40" ht="15" customHeight="1" x14ac:dyDescent="0.15">
      <c r="AE3090" s="1">
        <f>IF(COUNTIF(AE$2:AE3089,AE3089)=AE3089,AE3089-1,AE3089)</f>
        <v>63</v>
      </c>
      <c r="AF3090" s="6">
        <f t="shared" si="340"/>
        <v>0.37000000000000016</v>
      </c>
      <c r="AG3090" s="7">
        <f t="shared" si="341"/>
        <v>0.54000000000000026</v>
      </c>
      <c r="AH3090" s="8">
        <f t="shared" si="337"/>
        <v>8.9999999999999636E-2</v>
      </c>
      <c r="AJ3090" s="4">
        <f t="shared" si="338"/>
        <v>0.17199999999999996</v>
      </c>
      <c r="AK3090" s="4">
        <f t="shared" si="339"/>
        <v>8.4414749895974944E-2</v>
      </c>
      <c r="AM3090" s="1">
        <f t="shared" si="342"/>
        <v>9.3010159738979761E-2</v>
      </c>
      <c r="AN3090" s="1">
        <f t="shared" si="343"/>
        <v>0.22817350993376706</v>
      </c>
    </row>
    <row r="3091" spans="31:40" ht="15" customHeight="1" x14ac:dyDescent="0.15">
      <c r="AE3091" s="1">
        <f>IF(COUNTIF(AE$2:AE3090,AE3090)=AE3090,AE3090-1,AE3090)</f>
        <v>63</v>
      </c>
      <c r="AF3091" s="6">
        <f t="shared" si="340"/>
        <v>0.37000000000000016</v>
      </c>
      <c r="AG3091" s="7">
        <f t="shared" si="341"/>
        <v>0.55000000000000027</v>
      </c>
      <c r="AH3091" s="8">
        <f t="shared" si="337"/>
        <v>7.9999999999999627E-2</v>
      </c>
      <c r="AJ3091" s="4">
        <f t="shared" si="338"/>
        <v>0.17099999999999996</v>
      </c>
      <c r="AK3091" s="4">
        <f t="shared" si="339"/>
        <v>8.502470229292193E-2</v>
      </c>
      <c r="AM3091" s="1">
        <f t="shared" si="342"/>
        <v>9.3040279609361551E-2</v>
      </c>
      <c r="AN3091" s="1">
        <f t="shared" si="343"/>
        <v>0.22823120860926377</v>
      </c>
    </row>
    <row r="3092" spans="31:40" ht="15" customHeight="1" x14ac:dyDescent="0.15">
      <c r="AE3092" s="1">
        <f>IF(COUNTIF(AE$2:AE3091,AE3091)=AE3091,AE3091-1,AE3091)</f>
        <v>63</v>
      </c>
      <c r="AF3092" s="6">
        <f t="shared" si="340"/>
        <v>0.37000000000000016</v>
      </c>
      <c r="AG3092" s="7">
        <f t="shared" si="341"/>
        <v>0.56000000000000028</v>
      </c>
      <c r="AH3092" s="8">
        <f t="shared" si="337"/>
        <v>6.9999999999999618E-2</v>
      </c>
      <c r="AJ3092" s="4">
        <f t="shared" si="338"/>
        <v>0.16999999999999996</v>
      </c>
      <c r="AK3092" s="4">
        <f t="shared" si="339"/>
        <v>8.5664987013365057E-2</v>
      </c>
      <c r="AM3092" s="1">
        <f t="shared" si="342"/>
        <v>9.307039947974334E-2</v>
      </c>
      <c r="AN3092" s="1">
        <f t="shared" si="343"/>
        <v>0.22828890728476042</v>
      </c>
    </row>
    <row r="3093" spans="31:40" ht="15" customHeight="1" x14ac:dyDescent="0.15">
      <c r="AE3093" s="1">
        <f>IF(COUNTIF(AE$2:AE3092,AE3092)=AE3092,AE3092-1,AE3092)</f>
        <v>63</v>
      </c>
      <c r="AF3093" s="6">
        <f t="shared" si="340"/>
        <v>0.37000000000000016</v>
      </c>
      <c r="AG3093" s="7">
        <f t="shared" si="341"/>
        <v>0.57000000000000028</v>
      </c>
      <c r="AH3093" s="8">
        <f t="shared" si="337"/>
        <v>5.9999999999999609E-2</v>
      </c>
      <c r="AJ3093" s="4">
        <f t="shared" si="338"/>
        <v>0.16899999999999996</v>
      </c>
      <c r="AK3093" s="4">
        <f t="shared" si="339"/>
        <v>8.6334929200179475E-2</v>
      </c>
      <c r="AM3093" s="1">
        <f t="shared" si="342"/>
        <v>9.310051935012513E-2</v>
      </c>
      <c r="AN3093" s="1">
        <f t="shared" si="343"/>
        <v>0.22834660596025713</v>
      </c>
    </row>
    <row r="3094" spans="31:40" ht="15" customHeight="1" x14ac:dyDescent="0.15">
      <c r="AE3094" s="1">
        <f>IF(COUNTIF(AE$2:AE3093,AE3093)=AE3093,AE3093-1,AE3093)</f>
        <v>63</v>
      </c>
      <c r="AF3094" s="6">
        <f t="shared" si="340"/>
        <v>0.37000000000000016</v>
      </c>
      <c r="AG3094" s="7">
        <f t="shared" si="341"/>
        <v>0.58000000000000029</v>
      </c>
      <c r="AH3094" s="8">
        <f t="shared" si="337"/>
        <v>4.99999999999996E-2</v>
      </c>
      <c r="AJ3094" s="4">
        <f t="shared" si="338"/>
        <v>0.16799999999999995</v>
      </c>
      <c r="AK3094" s="4">
        <f t="shared" si="339"/>
        <v>8.7033843991863327E-2</v>
      </c>
      <c r="AM3094" s="1">
        <f t="shared" si="342"/>
        <v>9.3130639220506919E-2</v>
      </c>
      <c r="AN3094" s="1">
        <f t="shared" si="343"/>
        <v>0.22840430463575379</v>
      </c>
    </row>
    <row r="3095" spans="31:40" ht="15" customHeight="1" x14ac:dyDescent="0.15">
      <c r="AE3095" s="1">
        <f>IF(COUNTIF(AE$2:AE3094,AE3094)=AE3094,AE3094-1,AE3094)</f>
        <v>63</v>
      </c>
      <c r="AF3095" s="6">
        <f t="shared" si="340"/>
        <v>0.37000000000000016</v>
      </c>
      <c r="AG3095" s="7">
        <f t="shared" si="341"/>
        <v>0.5900000000000003</v>
      </c>
      <c r="AH3095" s="8">
        <f t="shared" si="337"/>
        <v>3.9999999999999591E-2</v>
      </c>
      <c r="AJ3095" s="4">
        <f t="shared" si="338"/>
        <v>0.16699999999999995</v>
      </c>
      <c r="AK3095" s="4">
        <f t="shared" si="339"/>
        <v>8.7761039191659562E-2</v>
      </c>
      <c r="AM3095" s="1">
        <f t="shared" si="342"/>
        <v>9.3160759090888709E-2</v>
      </c>
      <c r="AN3095" s="1">
        <f t="shared" si="343"/>
        <v>0.22846200331125049</v>
      </c>
    </row>
    <row r="3096" spans="31:40" ht="15" customHeight="1" x14ac:dyDescent="0.15">
      <c r="AE3096" s="1">
        <f>IF(COUNTIF(AE$2:AE3095,AE3095)=AE3095,AE3095-1,AE3095)</f>
        <v>63</v>
      </c>
      <c r="AF3096" s="6">
        <f t="shared" si="340"/>
        <v>0.37000000000000016</v>
      </c>
      <c r="AG3096" s="7">
        <f t="shared" si="341"/>
        <v>0.60000000000000031</v>
      </c>
      <c r="AH3096" s="8">
        <f t="shared" si="337"/>
        <v>2.9999999999999583E-2</v>
      </c>
      <c r="AJ3096" s="4">
        <f t="shared" si="338"/>
        <v>0.16599999999999995</v>
      </c>
      <c r="AK3096" s="4">
        <f t="shared" si="339"/>
        <v>8.851581779546526E-2</v>
      </c>
      <c r="AM3096" s="1">
        <f t="shared" si="342"/>
        <v>9.3190878961270499E-2</v>
      </c>
      <c r="AN3096" s="1">
        <f t="shared" si="343"/>
        <v>0.22851970198674715</v>
      </c>
    </row>
    <row r="3097" spans="31:40" ht="15" customHeight="1" x14ac:dyDescent="0.15">
      <c r="AE3097" s="1">
        <f>IF(COUNTIF(AE$2:AE3096,AE3096)=AE3096,AE3096-1,AE3096)</f>
        <v>63</v>
      </c>
      <c r="AF3097" s="6">
        <f t="shared" si="340"/>
        <v>0.37000000000000016</v>
      </c>
      <c r="AG3097" s="7">
        <f t="shared" si="341"/>
        <v>0.61000000000000032</v>
      </c>
      <c r="AH3097" s="8">
        <f t="shared" si="337"/>
        <v>1.9999999999999574E-2</v>
      </c>
      <c r="AJ3097" s="4">
        <f t="shared" si="338"/>
        <v>0.16499999999999995</v>
      </c>
      <c r="AK3097" s="4">
        <f t="shared" si="339"/>
        <v>8.929748036758936E-2</v>
      </c>
      <c r="AM3097" s="1">
        <f t="shared" si="342"/>
        <v>9.3220998831652288E-2</v>
      </c>
      <c r="AN3097" s="1">
        <f t="shared" si="343"/>
        <v>0.2285774006622438</v>
      </c>
    </row>
    <row r="3098" spans="31:40" ht="15" customHeight="1" x14ac:dyDescent="0.15">
      <c r="AE3098" s="1">
        <f>IF(COUNTIF(AE$2:AE3097,AE3097)=AE3097,AE3097-1,AE3097)</f>
        <v>63</v>
      </c>
      <c r="AF3098" s="6">
        <f t="shared" si="340"/>
        <v>0.37000000000000016</v>
      </c>
      <c r="AG3098" s="7">
        <f t="shared" si="341"/>
        <v>0.62000000000000033</v>
      </c>
      <c r="AH3098" s="8">
        <f t="shared" si="337"/>
        <v>9.9999999999995648E-3</v>
      </c>
      <c r="AJ3098" s="4">
        <f t="shared" si="338"/>
        <v>0.16399999999999995</v>
      </c>
      <c r="AK3098" s="4">
        <f t="shared" si="339"/>
        <v>9.0105327256494686E-2</v>
      </c>
      <c r="AM3098" s="1">
        <f t="shared" si="342"/>
        <v>9.3251118702034078E-2</v>
      </c>
      <c r="AN3098" s="1">
        <f t="shared" si="343"/>
        <v>0.22863509933774051</v>
      </c>
    </row>
    <row r="3099" spans="31:40" ht="15" customHeight="1" x14ac:dyDescent="0.15">
      <c r="AE3099" s="1">
        <f>IF(COUNTIF(AE$2:AE3098,AE3098)=AE3098,AE3098-1,AE3098)</f>
        <v>62</v>
      </c>
      <c r="AF3099" s="6">
        <f t="shared" si="340"/>
        <v>0.38000000000000017</v>
      </c>
      <c r="AG3099" s="7">
        <f t="shared" si="341"/>
        <v>0</v>
      </c>
      <c r="AH3099" s="8">
        <f t="shared" si="337"/>
        <v>0.61999999999999988</v>
      </c>
      <c r="AJ3099" s="4">
        <f t="shared" si="338"/>
        <v>0.22399999999999998</v>
      </c>
      <c r="AK3099" s="4">
        <f t="shared" si="339"/>
        <v>0.10069061525286256</v>
      </c>
      <c r="AM3099" s="1">
        <f t="shared" si="342"/>
        <v>9.3281238572415867E-2</v>
      </c>
      <c r="AN3099" s="1">
        <f t="shared" si="343"/>
        <v>0.22869279801323716</v>
      </c>
    </row>
    <row r="3100" spans="31:40" ht="15" customHeight="1" x14ac:dyDescent="0.15">
      <c r="AE3100" s="1">
        <f>IF(COUNTIF(AE$2:AE3099,AE3099)=AE3099,AE3099-1,AE3099)</f>
        <v>62</v>
      </c>
      <c r="AF3100" s="6">
        <f t="shared" si="340"/>
        <v>0.38000000000000017</v>
      </c>
      <c r="AG3100" s="7">
        <f t="shared" si="341"/>
        <v>0.01</v>
      </c>
      <c r="AH3100" s="8">
        <f t="shared" si="337"/>
        <v>0.60999999999999988</v>
      </c>
      <c r="AJ3100" s="4">
        <f t="shared" si="338"/>
        <v>0.22299999999999998</v>
      </c>
      <c r="AK3100" s="4">
        <f t="shared" si="339"/>
        <v>9.9626552685516526E-2</v>
      </c>
      <c r="AM3100" s="1">
        <f t="shared" si="342"/>
        <v>9.3311358442797657E-2</v>
      </c>
      <c r="AN3100" s="1">
        <f t="shared" si="343"/>
        <v>0.22875049668873387</v>
      </c>
    </row>
    <row r="3101" spans="31:40" ht="15" customHeight="1" x14ac:dyDescent="0.15">
      <c r="AE3101" s="1">
        <f>IF(COUNTIF(AE$2:AE3100,AE3100)=AE3100,AE3100-1,AE3100)</f>
        <v>62</v>
      </c>
      <c r="AF3101" s="6">
        <f t="shared" si="340"/>
        <v>0.38000000000000017</v>
      </c>
      <c r="AG3101" s="7">
        <f t="shared" si="341"/>
        <v>0.02</v>
      </c>
      <c r="AH3101" s="8">
        <f t="shared" si="337"/>
        <v>0.59999999999999987</v>
      </c>
      <c r="AJ3101" s="4">
        <f t="shared" si="338"/>
        <v>0.22199999999999998</v>
      </c>
      <c r="AK3101" s="4">
        <f t="shared" si="339"/>
        <v>9.8581134097757248E-2</v>
      </c>
      <c r="AM3101" s="1">
        <f t="shared" si="342"/>
        <v>9.3341478313179446E-2</v>
      </c>
      <c r="AN3101" s="1">
        <f t="shared" si="343"/>
        <v>0.22880819536423053</v>
      </c>
    </row>
    <row r="3102" spans="31:40" ht="15" customHeight="1" x14ac:dyDescent="0.15">
      <c r="AE3102" s="1">
        <f>IF(COUNTIF(AE$2:AE3101,AE3101)=AE3101,AE3101-1,AE3101)</f>
        <v>62</v>
      </c>
      <c r="AF3102" s="6">
        <f t="shared" si="340"/>
        <v>0.38000000000000017</v>
      </c>
      <c r="AG3102" s="7">
        <f t="shared" si="341"/>
        <v>0.03</v>
      </c>
      <c r="AH3102" s="8">
        <f t="shared" si="337"/>
        <v>0.58999999999999986</v>
      </c>
      <c r="AJ3102" s="4">
        <f t="shared" si="338"/>
        <v>0.22099999999999997</v>
      </c>
      <c r="AK3102" s="4">
        <f t="shared" si="339"/>
        <v>9.7554958869347064E-2</v>
      </c>
      <c r="AM3102" s="1">
        <f t="shared" si="342"/>
        <v>9.3371598183561236E-2</v>
      </c>
      <c r="AN3102" s="1">
        <f t="shared" si="343"/>
        <v>0.22886589403972724</v>
      </c>
    </row>
    <row r="3103" spans="31:40" ht="15" customHeight="1" x14ac:dyDescent="0.15">
      <c r="AE3103" s="1">
        <f>IF(COUNTIF(AE$2:AE3102,AE3102)=AE3102,AE3102-1,AE3102)</f>
        <v>62</v>
      </c>
      <c r="AF3103" s="6">
        <f t="shared" si="340"/>
        <v>0.38000000000000017</v>
      </c>
      <c r="AG3103" s="7">
        <f t="shared" si="341"/>
        <v>0.04</v>
      </c>
      <c r="AH3103" s="8">
        <f t="shared" si="337"/>
        <v>0.57999999999999985</v>
      </c>
      <c r="AJ3103" s="4">
        <f t="shared" si="338"/>
        <v>0.21999999999999997</v>
      </c>
      <c r="AK3103" s="4">
        <f t="shared" si="339"/>
        <v>9.6548640591154866E-2</v>
      </c>
      <c r="AM3103" s="1">
        <f t="shared" si="342"/>
        <v>9.3401718053943025E-2</v>
      </c>
      <c r="AN3103" s="1">
        <f t="shared" si="343"/>
        <v>0.22892359271522389</v>
      </c>
    </row>
    <row r="3104" spans="31:40" ht="15" customHeight="1" x14ac:dyDescent="0.15">
      <c r="AE3104" s="1">
        <f>IF(COUNTIF(AE$2:AE3103,AE3103)=AE3103,AE3103-1,AE3103)</f>
        <v>62</v>
      </c>
      <c r="AF3104" s="6">
        <f t="shared" si="340"/>
        <v>0.38000000000000017</v>
      </c>
      <c r="AG3104" s="7">
        <f t="shared" si="341"/>
        <v>0.05</v>
      </c>
      <c r="AH3104" s="8">
        <f t="shared" si="337"/>
        <v>0.56999999999999984</v>
      </c>
      <c r="AJ3104" s="4">
        <f t="shared" si="338"/>
        <v>0.21899999999999997</v>
      </c>
      <c r="AK3104" s="4">
        <f t="shared" si="339"/>
        <v>9.5562806572431699E-2</v>
      </c>
      <c r="AM3104" s="1">
        <f t="shared" si="342"/>
        <v>9.3431837924324815E-2</v>
      </c>
      <c r="AN3104" s="1">
        <f t="shared" si="343"/>
        <v>0.2289812913907206</v>
      </c>
    </row>
    <row r="3105" spans="31:40" ht="15" customHeight="1" x14ac:dyDescent="0.15">
      <c r="AE3105" s="1">
        <f>IF(COUNTIF(AE$2:AE3104,AE3104)=AE3104,AE3104-1,AE3104)</f>
        <v>62</v>
      </c>
      <c r="AF3105" s="6">
        <f t="shared" si="340"/>
        <v>0.38000000000000017</v>
      </c>
      <c r="AG3105" s="7">
        <f t="shared" si="341"/>
        <v>6.0000000000000005E-2</v>
      </c>
      <c r="AH3105" s="8">
        <f t="shared" si="337"/>
        <v>0.55999999999999983</v>
      </c>
      <c r="AJ3105" s="4">
        <f t="shared" si="338"/>
        <v>0.21799999999999997</v>
      </c>
      <c r="AK3105" s="4">
        <f t="shared" si="339"/>
        <v>9.4598097232449635E-2</v>
      </c>
      <c r="AM3105" s="1">
        <f t="shared" si="342"/>
        <v>9.3461957794706604E-2</v>
      </c>
      <c r="AN3105" s="1">
        <f t="shared" si="343"/>
        <v>0.22903899006621725</v>
      </c>
    </row>
    <row r="3106" spans="31:40" ht="15" customHeight="1" x14ac:dyDescent="0.15">
      <c r="AE3106" s="1">
        <f>IF(COUNTIF(AE$2:AE3105,AE3105)=AE3105,AE3105-1,AE3105)</f>
        <v>62</v>
      </c>
      <c r="AF3106" s="6">
        <f t="shared" si="340"/>
        <v>0.38000000000000017</v>
      </c>
      <c r="AG3106" s="7">
        <f t="shared" si="341"/>
        <v>7.0000000000000007E-2</v>
      </c>
      <c r="AH3106" s="8">
        <f t="shared" si="337"/>
        <v>0.54999999999999982</v>
      </c>
      <c r="AJ3106" s="4">
        <f t="shared" si="338"/>
        <v>0.21699999999999997</v>
      </c>
      <c r="AK3106" s="4">
        <f t="shared" si="339"/>
        <v>9.3655165367426449E-2</v>
      </c>
      <c r="AM3106" s="1">
        <f t="shared" si="342"/>
        <v>9.3492077665088394E-2</v>
      </c>
      <c r="AN3106" s="1">
        <f t="shared" si="343"/>
        <v>0.22909668874171391</v>
      </c>
    </row>
    <row r="3107" spans="31:40" ht="15" customHeight="1" x14ac:dyDescent="0.15">
      <c r="AE3107" s="1">
        <f>IF(COUNTIF(AE$2:AE3106,AE3106)=AE3106,AE3106-1,AE3106)</f>
        <v>62</v>
      </c>
      <c r="AF3107" s="6">
        <f t="shared" si="340"/>
        <v>0.38000000000000017</v>
      </c>
      <c r="AG3107" s="7">
        <f t="shared" si="341"/>
        <v>0.08</v>
      </c>
      <c r="AH3107" s="8">
        <f t="shared" si="337"/>
        <v>0.53999999999999992</v>
      </c>
      <c r="AJ3107" s="4">
        <f t="shared" si="338"/>
        <v>0.216</v>
      </c>
      <c r="AK3107" s="4">
        <f t="shared" si="339"/>
        <v>9.2734675283844062E-2</v>
      </c>
      <c r="AM3107" s="1">
        <f t="shared" si="342"/>
        <v>9.3522197535470183E-2</v>
      </c>
      <c r="AN3107" s="1">
        <f t="shared" si="343"/>
        <v>0.22915438741721061</v>
      </c>
    </row>
    <row r="3108" spans="31:40" ht="15" customHeight="1" x14ac:dyDescent="0.15">
      <c r="AE3108" s="1">
        <f>IF(COUNTIF(AE$2:AE3107,AE3107)=AE3107,AE3107-1,AE3107)</f>
        <v>62</v>
      </c>
      <c r="AF3108" s="6">
        <f t="shared" si="340"/>
        <v>0.38000000000000017</v>
      </c>
      <c r="AG3108" s="7">
        <f t="shared" si="341"/>
        <v>0.09</v>
      </c>
      <c r="AH3108" s="8">
        <f t="shared" si="337"/>
        <v>0.52999999999999992</v>
      </c>
      <c r="AJ3108" s="4">
        <f t="shared" si="338"/>
        <v>0.215</v>
      </c>
      <c r="AK3108" s="4">
        <f t="shared" si="339"/>
        <v>9.18373017896323E-2</v>
      </c>
      <c r="AM3108" s="1">
        <f t="shared" si="342"/>
        <v>9.3552317405851973E-2</v>
      </c>
      <c r="AN3108" s="1">
        <f t="shared" si="343"/>
        <v>0.22921208609270727</v>
      </c>
    </row>
    <row r="3109" spans="31:40" ht="15" customHeight="1" x14ac:dyDescent="0.15">
      <c r="AE3109" s="1">
        <f>IF(COUNTIF(AE$2:AE3108,AE3108)=AE3108,AE3108-1,AE3108)</f>
        <v>62</v>
      </c>
      <c r="AF3109" s="6">
        <f t="shared" si="340"/>
        <v>0.38000000000000017</v>
      </c>
      <c r="AG3109" s="7">
        <f t="shared" si="341"/>
        <v>9.9999999999999992E-2</v>
      </c>
      <c r="AH3109" s="8">
        <f t="shared" si="337"/>
        <v>0.51999999999999991</v>
      </c>
      <c r="AJ3109" s="4">
        <f t="shared" si="338"/>
        <v>0.214</v>
      </c>
      <c r="AK3109" s="4">
        <f t="shared" si="339"/>
        <v>9.0963729035258886E-2</v>
      </c>
      <c r="AM3109" s="1">
        <f t="shared" si="342"/>
        <v>9.3582437276233763E-2</v>
      </c>
      <c r="AN3109" s="1">
        <f t="shared" si="343"/>
        <v>0.22926978476820398</v>
      </c>
    </row>
    <row r="3110" spans="31:40" ht="15" customHeight="1" x14ac:dyDescent="0.15">
      <c r="AE3110" s="1">
        <f>IF(COUNTIF(AE$2:AE3109,AE3109)=AE3109,AE3109-1,AE3109)</f>
        <v>62</v>
      </c>
      <c r="AF3110" s="6">
        <f t="shared" si="340"/>
        <v>0.38000000000000017</v>
      </c>
      <c r="AG3110" s="7">
        <f t="shared" si="341"/>
        <v>0.10999999999999999</v>
      </c>
      <c r="AH3110" s="8">
        <f t="shared" si="337"/>
        <v>0.5099999999999999</v>
      </c>
      <c r="AJ3110" s="4">
        <f t="shared" si="338"/>
        <v>0.21299999999999999</v>
      </c>
      <c r="AK3110" s="4">
        <f t="shared" si="339"/>
        <v>9.0114649197563873E-2</v>
      </c>
      <c r="AM3110" s="1">
        <f t="shared" si="342"/>
        <v>9.3612557146615552E-2</v>
      </c>
      <c r="AN3110" s="1">
        <f t="shared" si="343"/>
        <v>0.22932748344370063</v>
      </c>
    </row>
    <row r="3111" spans="31:40" ht="15" customHeight="1" x14ac:dyDescent="0.15">
      <c r="AE3111" s="1">
        <f>IF(COUNTIF(AE$2:AE3110,AE3110)=AE3110,AE3110-1,AE3110)</f>
        <v>62</v>
      </c>
      <c r="AF3111" s="6">
        <f t="shared" si="340"/>
        <v>0.38000000000000017</v>
      </c>
      <c r="AG3111" s="7">
        <f t="shared" si="341"/>
        <v>0.11999999999999998</v>
      </c>
      <c r="AH3111" s="8">
        <f t="shared" si="337"/>
        <v>0.49999999999999989</v>
      </c>
      <c r="AJ3111" s="4">
        <f t="shared" si="338"/>
        <v>0.21199999999999997</v>
      </c>
      <c r="AK3111" s="4">
        <f t="shared" si="339"/>
        <v>8.9290761000228897E-2</v>
      </c>
      <c r="AM3111" s="1">
        <f t="shared" si="342"/>
        <v>9.3642677016997342E-2</v>
      </c>
      <c r="AN3111" s="1">
        <f t="shared" si="343"/>
        <v>0.22938518211919734</v>
      </c>
    </row>
    <row r="3112" spans="31:40" ht="15" customHeight="1" x14ac:dyDescent="0.15">
      <c r="AE3112" s="1">
        <f>IF(COUNTIF(AE$2:AE3111,AE3111)=AE3111,AE3111-1,AE3111)</f>
        <v>62</v>
      </c>
      <c r="AF3112" s="6">
        <f t="shared" si="340"/>
        <v>0.38000000000000017</v>
      </c>
      <c r="AG3112" s="7">
        <f t="shared" si="341"/>
        <v>0.12999999999999998</v>
      </c>
      <c r="AH3112" s="8">
        <f t="shared" si="337"/>
        <v>0.48999999999999988</v>
      </c>
      <c r="AJ3112" s="4">
        <f t="shared" si="338"/>
        <v>0.21099999999999997</v>
      </c>
      <c r="AK3112" s="4">
        <f t="shared" si="339"/>
        <v>8.849276806609678E-2</v>
      </c>
      <c r="AM3112" s="1">
        <f t="shared" si="342"/>
        <v>9.3672796887379131E-2</v>
      </c>
      <c r="AN3112" s="1">
        <f t="shared" si="343"/>
        <v>0.22944288079469399</v>
      </c>
    </row>
    <row r="3113" spans="31:40" ht="15" customHeight="1" x14ac:dyDescent="0.15">
      <c r="AE3113" s="1">
        <f>IF(COUNTIF(AE$2:AE3112,AE3112)=AE3112,AE3112-1,AE3112)</f>
        <v>62</v>
      </c>
      <c r="AF3113" s="6">
        <f t="shared" si="340"/>
        <v>0.38000000000000017</v>
      </c>
      <c r="AG3113" s="7">
        <f t="shared" si="341"/>
        <v>0.13999999999999999</v>
      </c>
      <c r="AH3113" s="8">
        <f t="shared" si="337"/>
        <v>0.47999999999999987</v>
      </c>
      <c r="AJ3113" s="4">
        <f t="shared" si="338"/>
        <v>0.20999999999999996</v>
      </c>
      <c r="AK3113" s="4">
        <f t="shared" si="339"/>
        <v>8.7721377098173722E-2</v>
      </c>
      <c r="AM3113" s="1">
        <f t="shared" si="342"/>
        <v>9.3702916757760921E-2</v>
      </c>
      <c r="AN3113" s="1">
        <f t="shared" si="343"/>
        <v>0.22950057947019065</v>
      </c>
    </row>
    <row r="3114" spans="31:40" ht="15" customHeight="1" x14ac:dyDescent="0.15">
      <c r="AE3114" s="1">
        <f>IF(COUNTIF(AE$2:AE3113,AE3113)=AE3113,AE3113-1,AE3113)</f>
        <v>62</v>
      </c>
      <c r="AF3114" s="6">
        <f t="shared" si="340"/>
        <v>0.38000000000000017</v>
      </c>
      <c r="AG3114" s="7">
        <f t="shared" si="341"/>
        <v>0.15</v>
      </c>
      <c r="AH3114" s="8">
        <f t="shared" si="337"/>
        <v>0.46999999999999986</v>
      </c>
      <c r="AJ3114" s="4">
        <f t="shared" si="338"/>
        <v>0.20899999999999996</v>
      </c>
      <c r="AK3114" s="4">
        <f t="shared" si="339"/>
        <v>8.6977295888064937E-2</v>
      </c>
      <c r="AM3114" s="1">
        <f t="shared" si="342"/>
        <v>9.373303662814271E-2</v>
      </c>
      <c r="AN3114" s="1">
        <f t="shared" si="343"/>
        <v>0.22955827814568736</v>
      </c>
    </row>
    <row r="3115" spans="31:40" ht="15" customHeight="1" x14ac:dyDescent="0.15">
      <c r="AE3115" s="1">
        <f>IF(COUNTIF(AE$2:AE3114,AE3114)=AE3114,AE3114-1,AE3114)</f>
        <v>62</v>
      </c>
      <c r="AF3115" s="6">
        <f t="shared" si="340"/>
        <v>0.38000000000000017</v>
      </c>
      <c r="AG3115" s="7">
        <f t="shared" si="341"/>
        <v>0.16</v>
      </c>
      <c r="AH3115" s="8">
        <f t="shared" si="337"/>
        <v>0.45999999999999985</v>
      </c>
      <c r="AJ3115" s="4">
        <f t="shared" si="338"/>
        <v>0.20799999999999996</v>
      </c>
      <c r="AK3115" s="4">
        <f t="shared" si="339"/>
        <v>8.6261231152818571E-2</v>
      </c>
      <c r="AM3115" s="1">
        <f t="shared" si="342"/>
        <v>9.37631564985245E-2</v>
      </c>
      <c r="AN3115" s="1">
        <f t="shared" si="343"/>
        <v>0.22961597682118401</v>
      </c>
    </row>
    <row r="3116" spans="31:40" ht="15" customHeight="1" x14ac:dyDescent="0.15">
      <c r="AE3116" s="1">
        <f>IF(COUNTIF(AE$2:AE3115,AE3115)=AE3115,AE3115-1,AE3115)</f>
        <v>62</v>
      </c>
      <c r="AF3116" s="6">
        <f t="shared" si="340"/>
        <v>0.38000000000000017</v>
      </c>
      <c r="AG3116" s="7">
        <f t="shared" si="341"/>
        <v>0.17</v>
      </c>
      <c r="AH3116" s="8">
        <f t="shared" si="337"/>
        <v>0.44999999999999984</v>
      </c>
      <c r="AJ3116" s="4">
        <f t="shared" si="338"/>
        <v>0.20699999999999996</v>
      </c>
      <c r="AK3116" s="4">
        <f t="shared" si="339"/>
        <v>8.5573886203677799E-2</v>
      </c>
      <c r="AM3116" s="1">
        <f t="shared" si="342"/>
        <v>9.3793276368906289E-2</v>
      </c>
      <c r="AN3116" s="1">
        <f t="shared" si="343"/>
        <v>0.22967367549668072</v>
      </c>
    </row>
    <row r="3117" spans="31:40" ht="15" customHeight="1" x14ac:dyDescent="0.15">
      <c r="AE3117" s="1">
        <f>IF(COUNTIF(AE$2:AE3116,AE3116)=AE3116,AE3116-1,AE3116)</f>
        <v>62</v>
      </c>
      <c r="AF3117" s="6">
        <f t="shared" si="340"/>
        <v>0.38000000000000017</v>
      </c>
      <c r="AG3117" s="7">
        <f t="shared" si="341"/>
        <v>0.18000000000000002</v>
      </c>
      <c r="AH3117" s="8">
        <f t="shared" si="337"/>
        <v>0.43999999999999984</v>
      </c>
      <c r="AJ3117" s="4">
        <f t="shared" si="338"/>
        <v>0.20599999999999996</v>
      </c>
      <c r="AK3117" s="4">
        <f t="shared" si="339"/>
        <v>8.4915958453049306E-2</v>
      </c>
      <c r="AM3117" s="1">
        <f t="shared" si="342"/>
        <v>9.3823396239288079E-2</v>
      </c>
      <c r="AN3117" s="1">
        <f t="shared" si="343"/>
        <v>0.22973137417217737</v>
      </c>
    </row>
    <row r="3118" spans="31:40" ht="15" customHeight="1" x14ac:dyDescent="0.15">
      <c r="AE3118" s="1">
        <f>IF(COUNTIF(AE$2:AE3117,AE3117)=AE3117,AE3117-1,AE3117)</f>
        <v>62</v>
      </c>
      <c r="AF3118" s="6">
        <f t="shared" si="340"/>
        <v>0.38000000000000017</v>
      </c>
      <c r="AG3118" s="7">
        <f t="shared" si="341"/>
        <v>0.19000000000000003</v>
      </c>
      <c r="AH3118" s="8">
        <f t="shared" si="337"/>
        <v>0.42999999999999983</v>
      </c>
      <c r="AJ3118" s="4">
        <f t="shared" si="338"/>
        <v>0.20499999999999996</v>
      </c>
      <c r="AK3118" s="4">
        <f t="shared" si="339"/>
        <v>8.4288136769061384E-2</v>
      </c>
      <c r="AM3118" s="1">
        <f t="shared" si="342"/>
        <v>9.3853516109669868E-2</v>
      </c>
      <c r="AN3118" s="1">
        <f t="shared" si="343"/>
        <v>0.22978907284767408</v>
      </c>
    </row>
    <row r="3119" spans="31:40" ht="15" customHeight="1" x14ac:dyDescent="0.15">
      <c r="AE3119" s="1">
        <f>IF(COUNTIF(AE$2:AE3118,AE3118)=AE3118,AE3118-1,AE3118)</f>
        <v>62</v>
      </c>
      <c r="AF3119" s="6">
        <f t="shared" si="340"/>
        <v>0.38000000000000017</v>
      </c>
      <c r="AG3119" s="7">
        <f t="shared" si="341"/>
        <v>0.20000000000000004</v>
      </c>
      <c r="AH3119" s="8">
        <f t="shared" si="337"/>
        <v>0.41999999999999982</v>
      </c>
      <c r="AJ3119" s="4">
        <f t="shared" si="338"/>
        <v>0.20399999999999996</v>
      </c>
      <c r="AK3119" s="4">
        <f t="shared" si="339"/>
        <v>8.3691098690362509E-2</v>
      </c>
      <c r="AM3119" s="1">
        <f t="shared" si="342"/>
        <v>9.3883635980051658E-2</v>
      </c>
      <c r="AN3119" s="1">
        <f t="shared" si="343"/>
        <v>0.22984677152317073</v>
      </c>
    </row>
    <row r="3120" spans="31:40" ht="15" customHeight="1" x14ac:dyDescent="0.15">
      <c r="AE3120" s="1">
        <f>IF(COUNTIF(AE$2:AE3119,AE3119)=AE3119,AE3119-1,AE3119)</f>
        <v>62</v>
      </c>
      <c r="AF3120" s="6">
        <f t="shared" si="340"/>
        <v>0.38000000000000017</v>
      </c>
      <c r="AG3120" s="7">
        <f t="shared" si="341"/>
        <v>0.21000000000000005</v>
      </c>
      <c r="AH3120" s="8">
        <f t="shared" si="337"/>
        <v>0.40999999999999981</v>
      </c>
      <c r="AJ3120" s="4">
        <f t="shared" si="338"/>
        <v>0.20299999999999996</v>
      </c>
      <c r="AK3120" s="4">
        <f t="shared" si="339"/>
        <v>8.3125507517247663E-2</v>
      </c>
      <c r="AM3120" s="1">
        <f t="shared" si="342"/>
        <v>9.3913755850433447E-2</v>
      </c>
      <c r="AN3120" s="1">
        <f t="shared" si="343"/>
        <v>0.22990447019866744</v>
      </c>
    </row>
    <row r="3121" spans="31:40" ht="15" customHeight="1" x14ac:dyDescent="0.15">
      <c r="AE3121" s="1">
        <f>IF(COUNTIF(AE$2:AE3120,AE3120)=AE3120,AE3120-1,AE3120)</f>
        <v>62</v>
      </c>
      <c r="AF3121" s="6">
        <f t="shared" si="340"/>
        <v>0.38000000000000017</v>
      </c>
      <c r="AG3121" s="7">
        <f t="shared" si="341"/>
        <v>0.22000000000000006</v>
      </c>
      <c r="AH3121" s="8">
        <f t="shared" si="337"/>
        <v>0.3999999999999998</v>
      </c>
      <c r="AJ3121" s="4">
        <f t="shared" si="338"/>
        <v>0.20199999999999996</v>
      </c>
      <c r="AK3121" s="4">
        <f t="shared" si="339"/>
        <v>8.2592009298720889E-2</v>
      </c>
      <c r="AM3121" s="1">
        <f t="shared" si="342"/>
        <v>9.3943875720815237E-2</v>
      </c>
      <c r="AN3121" s="1">
        <f t="shared" si="343"/>
        <v>0.2299621688741641</v>
      </c>
    </row>
    <row r="3122" spans="31:40" ht="15" customHeight="1" x14ac:dyDescent="0.15">
      <c r="AE3122" s="1">
        <f>IF(COUNTIF(AE$2:AE3121,AE3121)=AE3121,AE3121-1,AE3121)</f>
        <v>62</v>
      </c>
      <c r="AF3122" s="6">
        <f t="shared" si="340"/>
        <v>0.38000000000000017</v>
      </c>
      <c r="AG3122" s="7">
        <f t="shared" si="341"/>
        <v>0.23000000000000007</v>
      </c>
      <c r="AH3122" s="8">
        <f t="shared" si="337"/>
        <v>0.38999999999999979</v>
      </c>
      <c r="AJ3122" s="4">
        <f t="shared" si="338"/>
        <v>0.20099999999999996</v>
      </c>
      <c r="AK3122" s="4">
        <f t="shared" si="339"/>
        <v>8.2091229738626759E-2</v>
      </c>
      <c r="AM3122" s="1">
        <f t="shared" si="342"/>
        <v>9.3973995591197027E-2</v>
      </c>
      <c r="AN3122" s="1">
        <f t="shared" si="343"/>
        <v>0.23001986754966075</v>
      </c>
    </row>
    <row r="3123" spans="31:40" ht="15" customHeight="1" x14ac:dyDescent="0.15">
      <c r="AE3123" s="1">
        <f>IF(COUNTIF(AE$2:AE3122,AE3122)=AE3122,AE3122-1,AE3122)</f>
        <v>62</v>
      </c>
      <c r="AF3123" s="6">
        <f t="shared" si="340"/>
        <v>0.38000000000000017</v>
      </c>
      <c r="AG3123" s="7">
        <f t="shared" si="341"/>
        <v>0.24000000000000007</v>
      </c>
      <c r="AH3123" s="8">
        <f t="shared" si="337"/>
        <v>0.37999999999999978</v>
      </c>
      <c r="AJ3123" s="4">
        <f t="shared" si="338"/>
        <v>0.19999999999999996</v>
      </c>
      <c r="AK3123" s="4">
        <f t="shared" si="339"/>
        <v>8.1623771047409949E-2</v>
      </c>
      <c r="AM3123" s="1">
        <f t="shared" si="342"/>
        <v>9.4004115461578816E-2</v>
      </c>
      <c r="AN3123" s="1">
        <f t="shared" si="343"/>
        <v>0.23007756622515746</v>
      </c>
    </row>
    <row r="3124" spans="31:40" ht="15" customHeight="1" x14ac:dyDescent="0.15">
      <c r="AE3124" s="1">
        <f>IF(COUNTIF(AE$2:AE3123,AE3123)=AE3123,AE3123-1,AE3123)</f>
        <v>62</v>
      </c>
      <c r="AF3124" s="6">
        <f t="shared" si="340"/>
        <v>0.38000000000000017</v>
      </c>
      <c r="AG3124" s="7">
        <f t="shared" si="341"/>
        <v>0.25000000000000006</v>
      </c>
      <c r="AH3124" s="8">
        <f t="shared" si="337"/>
        <v>0.36999999999999983</v>
      </c>
      <c r="AJ3124" s="4">
        <f t="shared" si="338"/>
        <v>0.19899999999999998</v>
      </c>
      <c r="AK3124" s="4">
        <f t="shared" si="339"/>
        <v>8.1190208769284483E-2</v>
      </c>
      <c r="AM3124" s="1">
        <f t="shared" si="342"/>
        <v>9.4034235331960606E-2</v>
      </c>
      <c r="AN3124" s="1">
        <f t="shared" si="343"/>
        <v>0.23013526490065411</v>
      </c>
    </row>
    <row r="3125" spans="31:40" ht="15" customHeight="1" x14ac:dyDescent="0.15">
      <c r="AE3125" s="1">
        <f>IF(COUNTIF(AE$2:AE3124,AE3124)=AE3124,AE3124-1,AE3124)</f>
        <v>62</v>
      </c>
      <c r="AF3125" s="6">
        <f t="shared" si="340"/>
        <v>0.38000000000000017</v>
      </c>
      <c r="AG3125" s="7">
        <f t="shared" si="341"/>
        <v>0.26000000000000006</v>
      </c>
      <c r="AH3125" s="8">
        <f t="shared" si="337"/>
        <v>0.35999999999999982</v>
      </c>
      <c r="AJ3125" s="4">
        <f t="shared" si="338"/>
        <v>0.19799999999999998</v>
      </c>
      <c r="AK3125" s="4">
        <f t="shared" si="339"/>
        <v>8.0791088617495427E-2</v>
      </c>
      <c r="AM3125" s="1">
        <f t="shared" si="342"/>
        <v>9.4064355202342395E-2</v>
      </c>
      <c r="AN3125" s="1">
        <f t="shared" si="343"/>
        <v>0.23019296357615082</v>
      </c>
    </row>
    <row r="3126" spans="31:40" ht="15" customHeight="1" x14ac:dyDescent="0.15">
      <c r="AE3126" s="1">
        <f>IF(COUNTIF(AE$2:AE3125,AE3125)=AE3125,AE3125-1,AE3125)</f>
        <v>62</v>
      </c>
      <c r="AF3126" s="6">
        <f t="shared" si="340"/>
        <v>0.38000000000000017</v>
      </c>
      <c r="AG3126" s="7">
        <f t="shared" si="341"/>
        <v>0.27000000000000007</v>
      </c>
      <c r="AH3126" s="8">
        <f t="shared" si="337"/>
        <v>0.34999999999999981</v>
      </c>
      <c r="AJ3126" s="4">
        <f t="shared" si="338"/>
        <v>0.19699999999999998</v>
      </c>
      <c r="AK3126" s="4">
        <f t="shared" si="339"/>
        <v>8.0426923352817606E-2</v>
      </c>
      <c r="AM3126" s="1">
        <f t="shared" si="342"/>
        <v>9.4094475072724185E-2</v>
      </c>
      <c r="AN3126" s="1">
        <f t="shared" si="343"/>
        <v>0.23025066225164748</v>
      </c>
    </row>
    <row r="3127" spans="31:40" ht="15" customHeight="1" x14ac:dyDescent="0.15">
      <c r="AE3127" s="1">
        <f>IF(COUNTIF(AE$2:AE3126,AE3126)=AE3126,AE3126-1,AE3126)</f>
        <v>62</v>
      </c>
      <c r="AF3127" s="6">
        <f t="shared" si="340"/>
        <v>0.38000000000000017</v>
      </c>
      <c r="AG3127" s="7">
        <f t="shared" si="341"/>
        <v>0.28000000000000008</v>
      </c>
      <c r="AH3127" s="8">
        <f t="shared" si="337"/>
        <v>0.3399999999999998</v>
      </c>
      <c r="AJ3127" s="4">
        <f t="shared" si="338"/>
        <v>0.19599999999999998</v>
      </c>
      <c r="AK3127" s="4">
        <f t="shared" si="339"/>
        <v>8.0098189742340606E-2</v>
      </c>
      <c r="AM3127" s="1">
        <f t="shared" si="342"/>
        <v>9.4124594943105974E-2</v>
      </c>
      <c r="AN3127" s="1">
        <f t="shared" si="343"/>
        <v>0.23030836092714418</v>
      </c>
    </row>
    <row r="3128" spans="31:40" ht="15" customHeight="1" x14ac:dyDescent="0.15">
      <c r="AE3128" s="1">
        <f>IF(COUNTIF(AE$2:AE3127,AE3127)=AE3127,AE3127-1,AE3127)</f>
        <v>62</v>
      </c>
      <c r="AF3128" s="6">
        <f t="shared" si="340"/>
        <v>0.38000000000000017</v>
      </c>
      <c r="AG3128" s="7">
        <f t="shared" si="341"/>
        <v>0.29000000000000009</v>
      </c>
      <c r="AH3128" s="8">
        <f t="shared" si="337"/>
        <v>0.32999999999999979</v>
      </c>
      <c r="AJ3128" s="4">
        <f t="shared" si="338"/>
        <v>0.19499999999999998</v>
      </c>
      <c r="AK3128" s="4">
        <f t="shared" si="339"/>
        <v>7.9805325636827004E-2</v>
      </c>
      <c r="AM3128" s="1">
        <f t="shared" si="342"/>
        <v>9.4154714813487764E-2</v>
      </c>
      <c r="AN3128" s="1">
        <f t="shared" si="343"/>
        <v>0.23036605960264084</v>
      </c>
    </row>
    <row r="3129" spans="31:40" ht="15" customHeight="1" x14ac:dyDescent="0.15">
      <c r="AE3129" s="1">
        <f>IF(COUNTIF(AE$2:AE3128,AE3128)=AE3128,AE3128-1,AE3128)</f>
        <v>62</v>
      </c>
      <c r="AF3129" s="6">
        <f t="shared" si="340"/>
        <v>0.38000000000000017</v>
      </c>
      <c r="AG3129" s="7">
        <f t="shared" si="341"/>
        <v>0.3000000000000001</v>
      </c>
      <c r="AH3129" s="8">
        <f t="shared" si="337"/>
        <v>0.31999999999999978</v>
      </c>
      <c r="AJ3129" s="4">
        <f t="shared" si="338"/>
        <v>0.19399999999999998</v>
      </c>
      <c r="AK3129" s="4">
        <f t="shared" si="339"/>
        <v>7.9548727205405359E-2</v>
      </c>
      <c r="AM3129" s="1">
        <f t="shared" si="342"/>
        <v>9.4184834683869553E-2</v>
      </c>
      <c r="AN3129" s="1">
        <f t="shared" si="343"/>
        <v>0.23042375827813749</v>
      </c>
    </row>
    <row r="3130" spans="31:40" ht="15" customHeight="1" x14ac:dyDescent="0.15">
      <c r="AE3130" s="1">
        <f>IF(COUNTIF(AE$2:AE3129,AE3129)=AE3129,AE3129-1,AE3129)</f>
        <v>62</v>
      </c>
      <c r="AF3130" s="6">
        <f t="shared" si="340"/>
        <v>0.38000000000000017</v>
      </c>
      <c r="AG3130" s="7">
        <f t="shared" si="341"/>
        <v>0.31000000000000011</v>
      </c>
      <c r="AH3130" s="8">
        <f t="shared" si="337"/>
        <v>0.30999999999999978</v>
      </c>
      <c r="AJ3130" s="4">
        <f t="shared" si="338"/>
        <v>0.19299999999999998</v>
      </c>
      <c r="AK3130" s="4">
        <f t="shared" si="339"/>
        <v>7.9328746365992686E-2</v>
      </c>
      <c r="AM3130" s="1">
        <f t="shared" si="342"/>
        <v>9.4214954554251343E-2</v>
      </c>
      <c r="AN3130" s="1">
        <f t="shared" si="343"/>
        <v>0.2304814569536342</v>
      </c>
    </row>
    <row r="3131" spans="31:40" ht="15" customHeight="1" x14ac:dyDescent="0.15">
      <c r="AE3131" s="1">
        <f>IF(COUNTIF(AE$2:AE3130,AE3130)=AE3130,AE3130-1,AE3130)</f>
        <v>62</v>
      </c>
      <c r="AF3131" s="6">
        <f t="shared" si="340"/>
        <v>0.38000000000000017</v>
      </c>
      <c r="AG3131" s="7">
        <f t="shared" si="341"/>
        <v>0.32000000000000012</v>
      </c>
      <c r="AH3131" s="8">
        <f t="shared" si="337"/>
        <v>0.29999999999999977</v>
      </c>
      <c r="AJ3131" s="4">
        <f t="shared" si="338"/>
        <v>0.19199999999999998</v>
      </c>
      <c r="AK3131" s="4">
        <f t="shared" si="339"/>
        <v>7.9145688448581955E-2</v>
      </c>
      <c r="AM3131" s="1">
        <f t="shared" si="342"/>
        <v>9.4245074424633132E-2</v>
      </c>
      <c r="AN3131" s="1">
        <f t="shared" si="343"/>
        <v>0.23053915562913085</v>
      </c>
    </row>
    <row r="3132" spans="31:40" ht="15" customHeight="1" x14ac:dyDescent="0.15">
      <c r="AE3132" s="1">
        <f>IF(COUNTIF(AE$2:AE3131,AE3131)=AE3131,AE3131-1,AE3131)</f>
        <v>62</v>
      </c>
      <c r="AF3132" s="6">
        <f t="shared" si="340"/>
        <v>0.38000000000000017</v>
      </c>
      <c r="AG3132" s="7">
        <f t="shared" si="341"/>
        <v>0.33000000000000013</v>
      </c>
      <c r="AH3132" s="8">
        <f t="shared" si="337"/>
        <v>0.28999999999999976</v>
      </c>
      <c r="AJ3132" s="4">
        <f t="shared" si="338"/>
        <v>0.19099999999999998</v>
      </c>
      <c r="AK3132" s="4">
        <f t="shared" si="339"/>
        <v>7.8999810126354097E-2</v>
      </c>
      <c r="AM3132" s="1">
        <f t="shared" si="342"/>
        <v>9.4275194295014922E-2</v>
      </c>
      <c r="AN3132" s="1">
        <f t="shared" si="343"/>
        <v>0.23059685430462756</v>
      </c>
    </row>
    <row r="3133" spans="31:40" ht="15" customHeight="1" x14ac:dyDescent="0.15">
      <c r="AE3133" s="1">
        <f>IF(COUNTIF(AE$2:AE3132,AE3132)=AE3132,AE3132-1,AE3132)</f>
        <v>62</v>
      </c>
      <c r="AF3133" s="6">
        <f t="shared" si="340"/>
        <v>0.38000000000000017</v>
      </c>
      <c r="AG3133" s="7">
        <f t="shared" si="341"/>
        <v>0.34000000000000014</v>
      </c>
      <c r="AH3133" s="8">
        <f t="shared" si="337"/>
        <v>0.27999999999999975</v>
      </c>
      <c r="AJ3133" s="4">
        <f t="shared" si="338"/>
        <v>0.18999999999999997</v>
      </c>
      <c r="AK3133" s="4">
        <f t="shared" si="339"/>
        <v>7.8891317646493889E-2</v>
      </c>
      <c r="AM3133" s="1">
        <f t="shared" si="342"/>
        <v>9.4305314165396711E-2</v>
      </c>
      <c r="AN3133" s="1">
        <f t="shared" si="343"/>
        <v>0.23065455298012422</v>
      </c>
    </row>
    <row r="3134" spans="31:40" ht="15" customHeight="1" x14ac:dyDescent="0.15">
      <c r="AE3134" s="1">
        <f>IF(COUNTIF(AE$2:AE3133,AE3133)=AE3133,AE3133-1,AE3133)</f>
        <v>62</v>
      </c>
      <c r="AF3134" s="6">
        <f t="shared" si="340"/>
        <v>0.38000000000000017</v>
      </c>
      <c r="AG3134" s="7">
        <f t="shared" si="341"/>
        <v>0.35000000000000014</v>
      </c>
      <c r="AH3134" s="8">
        <f t="shared" ref="AH3134:AH3197" si="344">1-AF3134-AG3134</f>
        <v>0.26999999999999974</v>
      </c>
      <c r="AJ3134" s="4">
        <f t="shared" ref="AJ3134:AJ3197" si="345">AF3134*$C$4+AG3134*$C$5+AH3134*$C$6</f>
        <v>0.18899999999999997</v>
      </c>
      <c r="AK3134" s="4">
        <f t="shared" si="339"/>
        <v>7.8820365388648131E-2</v>
      </c>
      <c r="AM3134" s="1">
        <f t="shared" si="342"/>
        <v>9.4335434035778501E-2</v>
      </c>
      <c r="AN3134" s="1">
        <f t="shared" si="343"/>
        <v>0.23071225165562093</v>
      </c>
    </row>
    <row r="3135" spans="31:40" ht="15" customHeight="1" x14ac:dyDescent="0.15">
      <c r="AE3135" s="1">
        <f>IF(COUNTIF(AE$2:AE3134,AE3134)=AE3134,AE3134-1,AE3134)</f>
        <v>62</v>
      </c>
      <c r="AF3135" s="6">
        <f t="shared" si="340"/>
        <v>0.38000000000000017</v>
      </c>
      <c r="AG3135" s="7">
        <f t="shared" si="341"/>
        <v>0.36000000000000015</v>
      </c>
      <c r="AH3135" s="8">
        <f t="shared" si="344"/>
        <v>0.25999999999999973</v>
      </c>
      <c r="AJ3135" s="4">
        <f t="shared" si="345"/>
        <v>0.18799999999999997</v>
      </c>
      <c r="AK3135" s="4">
        <f t="shared" si="339"/>
        <v>7.8787054774245746E-2</v>
      </c>
      <c r="AM3135" s="1">
        <f t="shared" si="342"/>
        <v>9.436555390616029E-2</v>
      </c>
      <c r="AN3135" s="1">
        <f t="shared" si="343"/>
        <v>0.23076995033111758</v>
      </c>
    </row>
    <row r="3136" spans="31:40" ht="15" customHeight="1" x14ac:dyDescent="0.15">
      <c r="AE3136" s="1">
        <f>IF(COUNTIF(AE$2:AE3135,AE3135)=AE3135,AE3135-1,AE3135)</f>
        <v>62</v>
      </c>
      <c r="AF3136" s="6">
        <f t="shared" si="340"/>
        <v>0.38000000000000017</v>
      </c>
      <c r="AG3136" s="7">
        <f t="shared" si="341"/>
        <v>0.37000000000000016</v>
      </c>
      <c r="AH3136" s="8">
        <f t="shared" si="344"/>
        <v>0.24999999999999972</v>
      </c>
      <c r="AJ3136" s="4">
        <f t="shared" si="345"/>
        <v>0.18699999999999997</v>
      </c>
      <c r="AK3136" s="4">
        <f t="shared" si="339"/>
        <v>7.8791433544516759E-2</v>
      </c>
      <c r="AM3136" s="1">
        <f t="shared" si="342"/>
        <v>9.439567377654208E-2</v>
      </c>
      <c r="AN3136" s="1">
        <f t="shared" si="343"/>
        <v>0.23082764900661429</v>
      </c>
    </row>
    <row r="3137" spans="31:40" ht="15" customHeight="1" x14ac:dyDescent="0.15">
      <c r="AE3137" s="1">
        <f>IF(COUNTIF(AE$2:AE3136,AE3136)=AE3136,AE3136-1,AE3136)</f>
        <v>62</v>
      </c>
      <c r="AF3137" s="6">
        <f t="shared" si="340"/>
        <v>0.38000000000000017</v>
      </c>
      <c r="AG3137" s="7">
        <f t="shared" si="341"/>
        <v>0.38000000000000017</v>
      </c>
      <c r="AH3137" s="8">
        <f t="shared" si="344"/>
        <v>0.23999999999999971</v>
      </c>
      <c r="AJ3137" s="4">
        <f t="shared" si="345"/>
        <v>0.18599999999999997</v>
      </c>
      <c r="AK3137" s="4">
        <f t="shared" si="339"/>
        <v>7.8833495419142738E-2</v>
      </c>
      <c r="AM3137" s="1">
        <f t="shared" si="342"/>
        <v>9.442579364692387E-2</v>
      </c>
      <c r="AN3137" s="1">
        <f t="shared" si="343"/>
        <v>0.23088534768211094</v>
      </c>
    </row>
    <row r="3138" spans="31:40" ht="15" customHeight="1" x14ac:dyDescent="0.15">
      <c r="AE3138" s="1">
        <f>IF(COUNTIF(AE$2:AE3137,AE3137)=AE3137,AE3137-1,AE3137)</f>
        <v>62</v>
      </c>
      <c r="AF3138" s="6">
        <f t="shared" si="340"/>
        <v>0.38000000000000017</v>
      </c>
      <c r="AG3138" s="7">
        <f t="shared" si="341"/>
        <v>0.39000000000000018</v>
      </c>
      <c r="AH3138" s="8">
        <f t="shared" si="344"/>
        <v>0.2299999999999997</v>
      </c>
      <c r="AJ3138" s="4">
        <f t="shared" si="345"/>
        <v>0.18499999999999997</v>
      </c>
      <c r="AK3138" s="4">
        <f t="shared" ref="AK3138:AK3201" si="346">SQRT(AF3138^2*E$4+AG3138^2*F$5+AH3138^2*G$6+2*AF3138*AG3138*E$5+2*AF3138*AH3138*E$6+2*AG3138*AH3138*F$6)</f>
        <v>7.8913180141215955E-2</v>
      </c>
      <c r="AM3138" s="1">
        <f t="shared" si="342"/>
        <v>9.4455913517305659E-2</v>
      </c>
      <c r="AN3138" s="1">
        <f t="shared" si="343"/>
        <v>0.2309430463576076</v>
      </c>
    </row>
    <row r="3139" spans="31:40" ht="15" customHeight="1" x14ac:dyDescent="0.15">
      <c r="AE3139" s="1">
        <f>IF(COUNTIF(AE$2:AE3138,AE3138)=AE3138,AE3138-1,AE3138)</f>
        <v>62</v>
      </c>
      <c r="AF3139" s="6">
        <f t="shared" ref="AF3139:AF3202" si="347">IF(AE3139=AE3138,AF3138,AF3138+0.01*(1-3*M$39))</f>
        <v>0.38000000000000017</v>
      </c>
      <c r="AG3139" s="7">
        <f t="shared" ref="AG3139:AG3202" si="348">IF(AE3139=AE3138,AG3138+0.01*(1-3*M$39),M$39)</f>
        <v>0.40000000000000019</v>
      </c>
      <c r="AH3139" s="8">
        <f t="shared" si="344"/>
        <v>0.2199999999999997</v>
      </c>
      <c r="AJ3139" s="4">
        <f t="shared" si="345"/>
        <v>0.18399999999999997</v>
      </c>
      <c r="AK3139" s="4">
        <f t="shared" si="346"/>
        <v>7.9030373907757773E-2</v>
      </c>
      <c r="AM3139" s="1">
        <f t="shared" si="342"/>
        <v>9.4486033387687449E-2</v>
      </c>
      <c r="AN3139" s="1">
        <f t="shared" si="343"/>
        <v>0.2310007450331043</v>
      </c>
    </row>
    <row r="3140" spans="31:40" ht="15" customHeight="1" x14ac:dyDescent="0.15">
      <c r="AE3140" s="1">
        <f>IF(COUNTIF(AE$2:AE3139,AE3139)=AE3139,AE3139-1,AE3139)</f>
        <v>62</v>
      </c>
      <c r="AF3140" s="6">
        <f t="shared" si="347"/>
        <v>0.38000000000000017</v>
      </c>
      <c r="AG3140" s="7">
        <f t="shared" si="348"/>
        <v>0.4100000000000002</v>
      </c>
      <c r="AH3140" s="8">
        <f t="shared" si="344"/>
        <v>0.20999999999999969</v>
      </c>
      <c r="AJ3140" s="4">
        <f t="shared" si="345"/>
        <v>0.18299999999999997</v>
      </c>
      <c r="AK3140" s="4">
        <f t="shared" si="346"/>
        <v>7.9184910178644527E-2</v>
      </c>
      <c r="AM3140" s="1">
        <f t="shared" ref="AM3140:AM3203" si="349">AM3139+0.0003*Z$34</f>
        <v>9.4516153258069238E-2</v>
      </c>
      <c r="AN3140" s="1">
        <f t="shared" ref="AN3140:AN3203" si="350">F$37*AM3140+C$7</f>
        <v>0.23105844370860096</v>
      </c>
    </row>
    <row r="3141" spans="31:40" ht="15" customHeight="1" x14ac:dyDescent="0.15">
      <c r="AE3141" s="1">
        <f>IF(COUNTIF(AE$2:AE3140,AE3140)=AE3140,AE3140-1,AE3140)</f>
        <v>62</v>
      </c>
      <c r="AF3141" s="6">
        <f t="shared" si="347"/>
        <v>0.38000000000000017</v>
      </c>
      <c r="AG3141" s="7">
        <f t="shared" si="348"/>
        <v>0.42000000000000021</v>
      </c>
      <c r="AH3141" s="8">
        <f t="shared" si="344"/>
        <v>0.19999999999999968</v>
      </c>
      <c r="AJ3141" s="4">
        <f t="shared" si="345"/>
        <v>0.18199999999999997</v>
      </c>
      <c r="AK3141" s="4">
        <f t="shared" si="346"/>
        <v>7.9376570850597974E-2</v>
      </c>
      <c r="AM3141" s="1">
        <f t="shared" si="349"/>
        <v>9.4546273128451028E-2</v>
      </c>
      <c r="AN3141" s="1">
        <f t="shared" si="350"/>
        <v>0.23111614238409767</v>
      </c>
    </row>
    <row r="3142" spans="31:40" ht="15" customHeight="1" x14ac:dyDescent="0.15">
      <c r="AE3142" s="1">
        <f>IF(COUNTIF(AE$2:AE3141,AE3141)=AE3141,AE3141-1,AE3141)</f>
        <v>62</v>
      </c>
      <c r="AF3142" s="6">
        <f t="shared" si="347"/>
        <v>0.38000000000000017</v>
      </c>
      <c r="AG3142" s="7">
        <f t="shared" si="348"/>
        <v>0.43000000000000022</v>
      </c>
      <c r="AH3142" s="8">
        <f t="shared" si="344"/>
        <v>0.18999999999999967</v>
      </c>
      <c r="AJ3142" s="4">
        <f t="shared" si="345"/>
        <v>0.18099999999999997</v>
      </c>
      <c r="AK3142" s="4">
        <f t="shared" si="346"/>
        <v>7.9605087777101277E-2</v>
      </c>
      <c r="AM3142" s="1">
        <f t="shared" si="349"/>
        <v>9.4576392998832817E-2</v>
      </c>
      <c r="AN3142" s="1">
        <f t="shared" si="350"/>
        <v>0.23117384105959432</v>
      </c>
    </row>
    <row r="3143" spans="31:40" ht="15" customHeight="1" x14ac:dyDescent="0.15">
      <c r="AE3143" s="1">
        <f>IF(COUNTIF(AE$2:AE3142,AE3142)=AE3142,AE3142-1,AE3142)</f>
        <v>62</v>
      </c>
      <c r="AF3143" s="6">
        <f t="shared" si="347"/>
        <v>0.38000000000000017</v>
      </c>
      <c r="AG3143" s="7">
        <f t="shared" si="348"/>
        <v>0.44000000000000022</v>
      </c>
      <c r="AH3143" s="8">
        <f t="shared" si="344"/>
        <v>0.17999999999999966</v>
      </c>
      <c r="AJ3143" s="4">
        <f t="shared" si="345"/>
        <v>0.17999999999999994</v>
      </c>
      <c r="AK3143" s="4">
        <f t="shared" si="346"/>
        <v>7.9870144609860333E-2</v>
      </c>
      <c r="AM3143" s="1">
        <f t="shared" si="349"/>
        <v>9.4606512869214607E-2</v>
      </c>
      <c r="AN3143" s="1">
        <f t="shared" si="350"/>
        <v>0.23123153973509103</v>
      </c>
    </row>
    <row r="3144" spans="31:40" ht="15" customHeight="1" x14ac:dyDescent="0.15">
      <c r="AE3144" s="1">
        <f>IF(COUNTIF(AE$2:AE3143,AE3143)=AE3143,AE3143-1,AE3143)</f>
        <v>62</v>
      </c>
      <c r="AF3144" s="6">
        <f t="shared" si="347"/>
        <v>0.38000000000000017</v>
      </c>
      <c r="AG3144" s="7">
        <f t="shared" si="348"/>
        <v>0.45000000000000023</v>
      </c>
      <c r="AH3144" s="8">
        <f t="shared" si="344"/>
        <v>0.16999999999999965</v>
      </c>
      <c r="AJ3144" s="4">
        <f t="shared" si="345"/>
        <v>0.17899999999999994</v>
      </c>
      <c r="AK3144" s="4">
        <f t="shared" si="346"/>
        <v>8.0171378932883522E-2</v>
      </c>
      <c r="AM3144" s="1">
        <f t="shared" si="349"/>
        <v>9.4636632739596396E-2</v>
      </c>
      <c r="AN3144" s="1">
        <f t="shared" si="350"/>
        <v>0.23128923841058768</v>
      </c>
    </row>
    <row r="3145" spans="31:40" ht="15" customHeight="1" x14ac:dyDescent="0.15">
      <c r="AE3145" s="1">
        <f>IF(COUNTIF(AE$2:AE3144,AE3144)=AE3144,AE3144-1,AE3144)</f>
        <v>62</v>
      </c>
      <c r="AF3145" s="6">
        <f t="shared" si="347"/>
        <v>0.38000000000000017</v>
      </c>
      <c r="AG3145" s="7">
        <f t="shared" si="348"/>
        <v>0.46000000000000024</v>
      </c>
      <c r="AH3145" s="8">
        <f t="shared" si="344"/>
        <v>0.15999999999999964</v>
      </c>
      <c r="AJ3145" s="4">
        <f t="shared" si="345"/>
        <v>0.17799999999999994</v>
      </c>
      <c r="AK3145" s="4">
        <f t="shared" si="346"/>
        <v>8.0508384656506449E-2</v>
      </c>
      <c r="AM3145" s="1">
        <f t="shared" si="349"/>
        <v>9.4666752609978186E-2</v>
      </c>
      <c r="AN3145" s="1">
        <f t="shared" si="350"/>
        <v>0.23134693708608434</v>
      </c>
    </row>
    <row r="3146" spans="31:40" ht="15" customHeight="1" x14ac:dyDescent="0.15">
      <c r="AE3146" s="1">
        <f>IF(COUNTIF(AE$2:AE3145,AE3145)=AE3145,AE3145-1,AE3145)</f>
        <v>62</v>
      </c>
      <c r="AF3146" s="6">
        <f t="shared" si="347"/>
        <v>0.38000000000000017</v>
      </c>
      <c r="AG3146" s="7">
        <f t="shared" si="348"/>
        <v>0.47000000000000025</v>
      </c>
      <c r="AH3146" s="8">
        <f t="shared" si="344"/>
        <v>0.14999999999999963</v>
      </c>
      <c r="AJ3146" s="4">
        <f t="shared" si="345"/>
        <v>0.17699999999999994</v>
      </c>
      <c r="AK3146" s="4">
        <f t="shared" si="346"/>
        <v>8.0880714635814144E-2</v>
      </c>
      <c r="AM3146" s="1">
        <f t="shared" si="349"/>
        <v>9.4696872480359975E-2</v>
      </c>
      <c r="AN3146" s="1">
        <f t="shared" si="350"/>
        <v>0.23140463576158105</v>
      </c>
    </row>
    <row r="3147" spans="31:40" ht="15" customHeight="1" x14ac:dyDescent="0.15">
      <c r="AE3147" s="1">
        <f>IF(COUNTIF(AE$2:AE3146,AE3146)=AE3146,AE3146-1,AE3146)</f>
        <v>62</v>
      </c>
      <c r="AF3147" s="6">
        <f t="shared" si="347"/>
        <v>0.38000000000000017</v>
      </c>
      <c r="AG3147" s="7">
        <f t="shared" si="348"/>
        <v>0.48000000000000026</v>
      </c>
      <c r="AH3147" s="8">
        <f t="shared" si="344"/>
        <v>0.13999999999999962</v>
      </c>
      <c r="AJ3147" s="4">
        <f t="shared" si="345"/>
        <v>0.17599999999999993</v>
      </c>
      <c r="AK3147" s="4">
        <f t="shared" si="346"/>
        <v>8.1287883475952324E-2</v>
      </c>
      <c r="AM3147" s="1">
        <f t="shared" si="349"/>
        <v>9.4726992350741765E-2</v>
      </c>
      <c r="AN3147" s="1">
        <f t="shared" si="350"/>
        <v>0.2314623344370777</v>
      </c>
    </row>
    <row r="3148" spans="31:40" ht="15" customHeight="1" x14ac:dyDescent="0.15">
      <c r="AE3148" s="1">
        <f>IF(COUNTIF(AE$2:AE3147,AE3147)=AE3147,AE3147-1,AE3147)</f>
        <v>62</v>
      </c>
      <c r="AF3148" s="6">
        <f t="shared" si="347"/>
        <v>0.38000000000000017</v>
      </c>
      <c r="AG3148" s="7">
        <f t="shared" si="348"/>
        <v>0.49000000000000027</v>
      </c>
      <c r="AH3148" s="8">
        <f t="shared" si="344"/>
        <v>0.12999999999999962</v>
      </c>
      <c r="AJ3148" s="4">
        <f t="shared" si="345"/>
        <v>0.17499999999999993</v>
      </c>
      <c r="AK3148" s="4">
        <f t="shared" si="346"/>
        <v>8.1729370485768463E-2</v>
      </c>
      <c r="AM3148" s="1">
        <f t="shared" si="349"/>
        <v>9.4757112221123554E-2</v>
      </c>
      <c r="AN3148" s="1">
        <f t="shared" si="350"/>
        <v>0.23152003311257441</v>
      </c>
    </row>
    <row r="3149" spans="31:40" ht="15" customHeight="1" x14ac:dyDescent="0.15">
      <c r="AE3149" s="1">
        <f>IF(COUNTIF(AE$2:AE3148,AE3148)=AE3148,AE3148-1,AE3148)</f>
        <v>62</v>
      </c>
      <c r="AF3149" s="6">
        <f t="shared" si="347"/>
        <v>0.38000000000000017</v>
      </c>
      <c r="AG3149" s="7">
        <f t="shared" si="348"/>
        <v>0.50000000000000022</v>
      </c>
      <c r="AH3149" s="8">
        <f t="shared" si="344"/>
        <v>0.11999999999999966</v>
      </c>
      <c r="AJ3149" s="4">
        <f t="shared" si="345"/>
        <v>0.17399999999999996</v>
      </c>
      <c r="AK3149" s="4">
        <f t="shared" si="346"/>
        <v>8.220462274106001E-2</v>
      </c>
      <c r="AM3149" s="1">
        <f t="shared" si="349"/>
        <v>9.4787232091505344E-2</v>
      </c>
      <c r="AN3149" s="1">
        <f t="shared" si="350"/>
        <v>0.23157773178807106</v>
      </c>
    </row>
    <row r="3150" spans="31:40" ht="15" customHeight="1" x14ac:dyDescent="0.15">
      <c r="AE3150" s="1">
        <f>IF(COUNTIF(AE$2:AE3149,AE3149)=AE3149,AE3149-1,AE3149)</f>
        <v>62</v>
      </c>
      <c r="AF3150" s="6">
        <f t="shared" si="347"/>
        <v>0.38000000000000017</v>
      </c>
      <c r="AG3150" s="7">
        <f t="shared" si="348"/>
        <v>0.51000000000000023</v>
      </c>
      <c r="AH3150" s="8">
        <f t="shared" si="344"/>
        <v>0.10999999999999965</v>
      </c>
      <c r="AJ3150" s="4">
        <f t="shared" si="345"/>
        <v>0.17299999999999996</v>
      </c>
      <c r="AK3150" s="4">
        <f t="shared" si="346"/>
        <v>8.2713058219364616E-2</v>
      </c>
      <c r="AM3150" s="1">
        <f t="shared" si="349"/>
        <v>9.4817351961887134E-2</v>
      </c>
      <c r="AN3150" s="1">
        <f t="shared" si="350"/>
        <v>0.23163543046356777</v>
      </c>
    </row>
    <row r="3151" spans="31:40" ht="15" customHeight="1" x14ac:dyDescent="0.15">
      <c r="AE3151" s="1">
        <f>IF(COUNTIF(AE$2:AE3150,AE3150)=AE3150,AE3150-1,AE3150)</f>
        <v>62</v>
      </c>
      <c r="AF3151" s="6">
        <f t="shared" si="347"/>
        <v>0.38000000000000017</v>
      </c>
      <c r="AG3151" s="7">
        <f t="shared" si="348"/>
        <v>0.52000000000000024</v>
      </c>
      <c r="AH3151" s="8">
        <f t="shared" si="344"/>
        <v>9.9999999999999645E-2</v>
      </c>
      <c r="AJ3151" s="4">
        <f t="shared" si="345"/>
        <v>0.17199999999999996</v>
      </c>
      <c r="AK3151" s="4">
        <f t="shared" si="346"/>
        <v>8.3254068969630557E-2</v>
      </c>
      <c r="AM3151" s="1">
        <f t="shared" si="349"/>
        <v>9.4847471832268923E-2</v>
      </c>
      <c r="AN3151" s="1">
        <f t="shared" si="350"/>
        <v>0.23169312913906442</v>
      </c>
    </row>
    <row r="3152" spans="31:40" ht="15" customHeight="1" x14ac:dyDescent="0.15">
      <c r="AE3152" s="1">
        <f>IF(COUNTIF(AE$2:AE3151,AE3151)=AE3151,AE3151-1,AE3151)</f>
        <v>62</v>
      </c>
      <c r="AF3152" s="6">
        <f t="shared" si="347"/>
        <v>0.38000000000000017</v>
      </c>
      <c r="AG3152" s="7">
        <f t="shared" si="348"/>
        <v>0.53000000000000025</v>
      </c>
      <c r="AH3152" s="8">
        <f t="shared" si="344"/>
        <v>8.9999999999999636E-2</v>
      </c>
      <c r="AJ3152" s="4">
        <f t="shared" si="345"/>
        <v>0.17099999999999996</v>
      </c>
      <c r="AK3152" s="4">
        <f t="shared" si="346"/>
        <v>8.3827024282149026E-2</v>
      </c>
      <c r="AM3152" s="1">
        <f t="shared" si="349"/>
        <v>9.4877591702650713E-2</v>
      </c>
      <c r="AN3152" s="1">
        <f t="shared" si="350"/>
        <v>0.23175082781456108</v>
      </c>
    </row>
    <row r="3153" spans="31:40" ht="15" customHeight="1" x14ac:dyDescent="0.15">
      <c r="AE3153" s="1">
        <f>IF(COUNTIF(AE$2:AE3152,AE3152)=AE3152,AE3152-1,AE3152)</f>
        <v>62</v>
      </c>
      <c r="AF3153" s="6">
        <f t="shared" si="347"/>
        <v>0.38000000000000017</v>
      </c>
      <c r="AG3153" s="7">
        <f t="shared" si="348"/>
        <v>0.54000000000000026</v>
      </c>
      <c r="AH3153" s="8">
        <f t="shared" si="344"/>
        <v>7.9999999999999627E-2</v>
      </c>
      <c r="AJ3153" s="4">
        <f t="shared" si="345"/>
        <v>0.16999999999999996</v>
      </c>
      <c r="AK3153" s="4">
        <f t="shared" si="346"/>
        <v>8.4431273826704775E-2</v>
      </c>
      <c r="AM3153" s="1">
        <f t="shared" si="349"/>
        <v>9.4907711573032502E-2</v>
      </c>
      <c r="AN3153" s="1">
        <f t="shared" si="350"/>
        <v>0.23180852649005779</v>
      </c>
    </row>
    <row r="3154" spans="31:40" ht="15" customHeight="1" x14ac:dyDescent="0.15">
      <c r="AE3154" s="1">
        <f>IF(COUNTIF(AE$2:AE3153,AE3153)=AE3153,AE3153-1,AE3153)</f>
        <v>62</v>
      </c>
      <c r="AF3154" s="6">
        <f t="shared" si="347"/>
        <v>0.38000000000000017</v>
      </c>
      <c r="AG3154" s="7">
        <f t="shared" si="348"/>
        <v>0.55000000000000027</v>
      </c>
      <c r="AH3154" s="8">
        <f t="shared" si="344"/>
        <v>6.9999999999999618E-2</v>
      </c>
      <c r="AJ3154" s="4">
        <f t="shared" si="345"/>
        <v>0.16899999999999996</v>
      </c>
      <c r="AK3154" s="4">
        <f t="shared" si="346"/>
        <v>8.5066150729887879E-2</v>
      </c>
      <c r="AM3154" s="1">
        <f t="shared" si="349"/>
        <v>9.4937831443414292E-2</v>
      </c>
      <c r="AN3154" s="1">
        <f t="shared" si="350"/>
        <v>0.23186622516555444</v>
      </c>
    </row>
    <row r="3155" spans="31:40" ht="15" customHeight="1" x14ac:dyDescent="0.15">
      <c r="AE3155" s="1">
        <f>IF(COUNTIF(AE$2:AE3154,AE3154)=AE3154,AE3154-1,AE3154)</f>
        <v>62</v>
      </c>
      <c r="AF3155" s="6">
        <f t="shared" si="347"/>
        <v>0.38000000000000017</v>
      </c>
      <c r="AG3155" s="7">
        <f t="shared" si="348"/>
        <v>0.56000000000000028</v>
      </c>
      <c r="AH3155" s="8">
        <f t="shared" si="344"/>
        <v>5.9999999999999609E-2</v>
      </c>
      <c r="AJ3155" s="4">
        <f t="shared" si="345"/>
        <v>0.16799999999999995</v>
      </c>
      <c r="AK3155" s="4">
        <f t="shared" si="346"/>
        <v>8.573097456578925E-2</v>
      </c>
      <c r="AM3155" s="1">
        <f t="shared" si="349"/>
        <v>9.4967951313796081E-2</v>
      </c>
      <c r="AN3155" s="1">
        <f t="shared" si="350"/>
        <v>0.23192392384105115</v>
      </c>
    </row>
    <row r="3156" spans="31:40" ht="15" customHeight="1" x14ac:dyDescent="0.15">
      <c r="AE3156" s="1">
        <f>IF(COUNTIF(AE$2:AE3155,AE3155)=AE3155,AE3155-1,AE3155)</f>
        <v>62</v>
      </c>
      <c r="AF3156" s="6">
        <f t="shared" si="347"/>
        <v>0.38000000000000017</v>
      </c>
      <c r="AG3156" s="7">
        <f t="shared" si="348"/>
        <v>0.57000000000000028</v>
      </c>
      <c r="AH3156" s="8">
        <f t="shared" si="344"/>
        <v>4.99999999999996E-2</v>
      </c>
      <c r="AJ3156" s="4">
        <f t="shared" si="345"/>
        <v>0.16699999999999995</v>
      </c>
      <c r="AK3156" s="4">
        <f t="shared" si="346"/>
        <v>8.6425054237761423E-2</v>
      </c>
      <c r="AM3156" s="1">
        <f t="shared" si="349"/>
        <v>9.4998071184177871E-2</v>
      </c>
      <c r="AN3156" s="1">
        <f t="shared" si="350"/>
        <v>0.2319816225165478</v>
      </c>
    </row>
    <row r="3157" spans="31:40" ht="15" customHeight="1" x14ac:dyDescent="0.15">
      <c r="AE3157" s="1">
        <f>IF(COUNTIF(AE$2:AE3156,AE3156)=AE3156,AE3156-1,AE3156)</f>
        <v>62</v>
      </c>
      <c r="AF3157" s="6">
        <f t="shared" si="347"/>
        <v>0.38000000000000017</v>
      </c>
      <c r="AG3157" s="7">
        <f t="shared" si="348"/>
        <v>0.58000000000000029</v>
      </c>
      <c r="AH3157" s="8">
        <f t="shared" si="344"/>
        <v>3.9999999999999591E-2</v>
      </c>
      <c r="AJ3157" s="4">
        <f t="shared" si="345"/>
        <v>0.16599999999999995</v>
      </c>
      <c r="AK3157" s="4">
        <f t="shared" si="346"/>
        <v>8.7147690732457192E-2</v>
      </c>
      <c r="AM3157" s="1">
        <f t="shared" si="349"/>
        <v>9.502819105455966E-2</v>
      </c>
      <c r="AN3157" s="1">
        <f t="shared" si="350"/>
        <v>0.23203932119204451</v>
      </c>
    </row>
    <row r="3158" spans="31:40" ht="15" customHeight="1" x14ac:dyDescent="0.15">
      <c r="AE3158" s="1">
        <f>IF(COUNTIF(AE$2:AE3157,AE3157)=AE3157,AE3157-1,AE3157)</f>
        <v>62</v>
      </c>
      <c r="AF3158" s="6">
        <f t="shared" si="347"/>
        <v>0.38000000000000017</v>
      </c>
      <c r="AG3158" s="7">
        <f t="shared" si="348"/>
        <v>0.5900000000000003</v>
      </c>
      <c r="AH3158" s="8">
        <f t="shared" si="344"/>
        <v>2.9999999999999583E-2</v>
      </c>
      <c r="AJ3158" s="4">
        <f t="shared" si="345"/>
        <v>0.16499999999999995</v>
      </c>
      <c r="AK3158" s="4">
        <f t="shared" si="346"/>
        <v>8.7898179730868178E-2</v>
      </c>
      <c r="AM3158" s="1">
        <f t="shared" si="349"/>
        <v>9.505831092494145E-2</v>
      </c>
      <c r="AN3158" s="1">
        <f t="shared" si="350"/>
        <v>0.23209701986754117</v>
      </c>
    </row>
    <row r="3159" spans="31:40" ht="15" customHeight="1" x14ac:dyDescent="0.15">
      <c r="AE3159" s="1">
        <f>IF(COUNTIF(AE$2:AE3158,AE3158)=AE3158,AE3158-1,AE3158)</f>
        <v>62</v>
      </c>
      <c r="AF3159" s="6">
        <f t="shared" si="347"/>
        <v>0.38000000000000017</v>
      </c>
      <c r="AG3159" s="7">
        <f t="shared" si="348"/>
        <v>0.60000000000000031</v>
      </c>
      <c r="AH3159" s="8">
        <f t="shared" si="344"/>
        <v>1.9999999999999574E-2</v>
      </c>
      <c r="AJ3159" s="4">
        <f t="shared" si="345"/>
        <v>0.16399999999999995</v>
      </c>
      <c r="AK3159" s="4">
        <f t="shared" si="346"/>
        <v>8.8675814064490016E-2</v>
      </c>
      <c r="AM3159" s="1">
        <f t="shared" si="349"/>
        <v>9.5088430795323239E-2</v>
      </c>
      <c r="AN3159" s="1">
        <f t="shared" si="350"/>
        <v>0.23215471854303787</v>
      </c>
    </row>
    <row r="3160" spans="31:40" ht="15" customHeight="1" x14ac:dyDescent="0.15">
      <c r="AE3160" s="1">
        <f>IF(COUNTIF(AE$2:AE3159,AE3159)=AE3159,AE3159-1,AE3159)</f>
        <v>62</v>
      </c>
      <c r="AF3160" s="6">
        <f t="shared" si="347"/>
        <v>0.38000000000000017</v>
      </c>
      <c r="AG3160" s="7">
        <f t="shared" si="348"/>
        <v>0.61000000000000032</v>
      </c>
      <c r="AH3160" s="8">
        <f t="shared" si="344"/>
        <v>9.9999999999995648E-3</v>
      </c>
      <c r="AJ3160" s="4">
        <f t="shared" si="345"/>
        <v>0.16299999999999995</v>
      </c>
      <c r="AK3160" s="4">
        <f t="shared" si="346"/>
        <v>8.9479886007973908E-2</v>
      </c>
      <c r="AM3160" s="1">
        <f t="shared" si="349"/>
        <v>9.5118550665705029E-2</v>
      </c>
      <c r="AN3160" s="1">
        <f t="shared" si="350"/>
        <v>0.23221241721853453</v>
      </c>
    </row>
    <row r="3161" spans="31:40" ht="15" customHeight="1" x14ac:dyDescent="0.15">
      <c r="AE3161" s="1">
        <f>IF(COUNTIF(AE$2:AE3160,AE3160)=AE3160,AE3160-1,AE3160)</f>
        <v>61</v>
      </c>
      <c r="AF3161" s="6">
        <f t="shared" si="347"/>
        <v>0.39000000000000018</v>
      </c>
      <c r="AG3161" s="7">
        <f t="shared" si="348"/>
        <v>0</v>
      </c>
      <c r="AH3161" s="8">
        <f t="shared" si="344"/>
        <v>0.60999999999999988</v>
      </c>
      <c r="AJ3161" s="4">
        <f t="shared" si="345"/>
        <v>0.22199999999999998</v>
      </c>
      <c r="AK3161" s="4">
        <f t="shared" si="346"/>
        <v>9.9582377959154991E-2</v>
      </c>
      <c r="AM3161" s="1">
        <f t="shared" si="349"/>
        <v>9.5148670536086818E-2</v>
      </c>
      <c r="AN3161" s="1">
        <f t="shared" si="350"/>
        <v>0.23227011589403118</v>
      </c>
    </row>
    <row r="3162" spans="31:40" ht="15" customHeight="1" x14ac:dyDescent="0.15">
      <c r="AE3162" s="1">
        <f>IF(COUNTIF(AE$2:AE3161,AE3161)=AE3161,AE3161-1,AE3161)</f>
        <v>61</v>
      </c>
      <c r="AF3162" s="6">
        <f t="shared" si="347"/>
        <v>0.39000000000000018</v>
      </c>
      <c r="AG3162" s="7">
        <f t="shared" si="348"/>
        <v>0.01</v>
      </c>
      <c r="AH3162" s="8">
        <f t="shared" si="344"/>
        <v>0.59999999999999987</v>
      </c>
      <c r="AJ3162" s="4">
        <f t="shared" si="345"/>
        <v>0.22099999999999997</v>
      </c>
      <c r="AK3162" s="4">
        <f t="shared" si="346"/>
        <v>9.852796557323204E-2</v>
      </c>
      <c r="AM3162" s="1">
        <f t="shared" si="349"/>
        <v>9.5178790406468608E-2</v>
      </c>
      <c r="AN3162" s="1">
        <f t="shared" si="350"/>
        <v>0.23232781456952789</v>
      </c>
    </row>
    <row r="3163" spans="31:40" ht="15" customHeight="1" x14ac:dyDescent="0.15">
      <c r="AE3163" s="1">
        <f>IF(COUNTIF(AE$2:AE3162,AE3162)=AE3162,AE3162-1,AE3162)</f>
        <v>61</v>
      </c>
      <c r="AF3163" s="6">
        <f t="shared" si="347"/>
        <v>0.39000000000000018</v>
      </c>
      <c r="AG3163" s="7">
        <f t="shared" si="348"/>
        <v>0.02</v>
      </c>
      <c r="AH3163" s="8">
        <f t="shared" si="344"/>
        <v>0.58999999999999986</v>
      </c>
      <c r="AJ3163" s="4">
        <f t="shared" si="345"/>
        <v>0.21999999999999997</v>
      </c>
      <c r="AK3163" s="4">
        <f t="shared" si="346"/>
        <v>9.7492615104940117E-2</v>
      </c>
      <c r="AM3163" s="1">
        <f t="shared" si="349"/>
        <v>9.5208910276850398E-2</v>
      </c>
      <c r="AN3163" s="1">
        <f t="shared" si="350"/>
        <v>0.23238551324502454</v>
      </c>
    </row>
    <row r="3164" spans="31:40" ht="15" customHeight="1" x14ac:dyDescent="0.15">
      <c r="AE3164" s="1">
        <f>IF(COUNTIF(AE$2:AE3163,AE3163)=AE3163,AE3163-1,AE3163)</f>
        <v>61</v>
      </c>
      <c r="AF3164" s="6">
        <f t="shared" si="347"/>
        <v>0.39000000000000018</v>
      </c>
      <c r="AG3164" s="7">
        <f t="shared" si="348"/>
        <v>0.03</v>
      </c>
      <c r="AH3164" s="8">
        <f t="shared" si="344"/>
        <v>0.57999999999999985</v>
      </c>
      <c r="AJ3164" s="4">
        <f t="shared" si="345"/>
        <v>0.21899999999999997</v>
      </c>
      <c r="AK3164" s="4">
        <f t="shared" si="346"/>
        <v>9.6476940249989263E-2</v>
      </c>
      <c r="AM3164" s="1">
        <f t="shared" si="349"/>
        <v>9.5239030147232187E-2</v>
      </c>
      <c r="AN3164" s="1">
        <f t="shared" si="350"/>
        <v>0.23244321192052125</v>
      </c>
    </row>
    <row r="3165" spans="31:40" ht="15" customHeight="1" x14ac:dyDescent="0.15">
      <c r="AE3165" s="1">
        <f>IF(COUNTIF(AE$2:AE3164,AE3164)=AE3164,AE3164-1,AE3164)</f>
        <v>61</v>
      </c>
      <c r="AF3165" s="6">
        <f t="shared" si="347"/>
        <v>0.39000000000000018</v>
      </c>
      <c r="AG3165" s="7">
        <f t="shared" si="348"/>
        <v>0.04</v>
      </c>
      <c r="AH3165" s="8">
        <f t="shared" si="344"/>
        <v>0.56999999999999984</v>
      </c>
      <c r="AJ3165" s="4">
        <f t="shared" si="345"/>
        <v>0.21799999999999997</v>
      </c>
      <c r="AK3165" s="4">
        <f t="shared" si="346"/>
        <v>9.5481568902066105E-2</v>
      </c>
      <c r="AM3165" s="1">
        <f t="shared" si="349"/>
        <v>9.5269150017613977E-2</v>
      </c>
      <c r="AN3165" s="1">
        <f t="shared" si="350"/>
        <v>0.23250091059601791</v>
      </c>
    </row>
    <row r="3166" spans="31:40" ht="15" customHeight="1" x14ac:dyDescent="0.15">
      <c r="AE3166" s="1">
        <f>IF(COUNTIF(AE$2:AE3165,AE3165)=AE3165,AE3165-1,AE3165)</f>
        <v>61</v>
      </c>
      <c r="AF3166" s="6">
        <f t="shared" si="347"/>
        <v>0.39000000000000018</v>
      </c>
      <c r="AG3166" s="7">
        <f t="shared" si="348"/>
        <v>0.05</v>
      </c>
      <c r="AH3166" s="8">
        <f t="shared" si="344"/>
        <v>0.55999999999999983</v>
      </c>
      <c r="AJ3166" s="4">
        <f t="shared" si="345"/>
        <v>0.21699999999999997</v>
      </c>
      <c r="AK3166" s="4">
        <f t="shared" si="346"/>
        <v>9.4507142587214002E-2</v>
      </c>
      <c r="AM3166" s="1">
        <f t="shared" si="349"/>
        <v>9.5299269887995766E-2</v>
      </c>
      <c r="AN3166" s="1">
        <f t="shared" si="350"/>
        <v>0.23255860927151462</v>
      </c>
    </row>
    <row r="3167" spans="31:40" ht="15" customHeight="1" x14ac:dyDescent="0.15">
      <c r="AE3167" s="1">
        <f>IF(COUNTIF(AE$2:AE3166,AE3166)=AE3166,AE3166-1,AE3166)</f>
        <v>61</v>
      </c>
      <c r="AF3167" s="6">
        <f t="shared" si="347"/>
        <v>0.39000000000000018</v>
      </c>
      <c r="AG3167" s="7">
        <f t="shared" si="348"/>
        <v>6.0000000000000005E-2</v>
      </c>
      <c r="AH3167" s="8">
        <f t="shared" si="344"/>
        <v>0.54999999999999982</v>
      </c>
      <c r="AJ3167" s="4">
        <f t="shared" si="345"/>
        <v>0.21599999999999997</v>
      </c>
      <c r="AK3167" s="4">
        <f t="shared" si="346"/>
        <v>9.3554315774313668E-2</v>
      </c>
      <c r="AM3167" s="1">
        <f t="shared" si="349"/>
        <v>9.5329389758377556E-2</v>
      </c>
      <c r="AN3167" s="1">
        <f t="shared" si="350"/>
        <v>0.23261630794701127</v>
      </c>
    </row>
    <row r="3168" spans="31:40" ht="15" customHeight="1" x14ac:dyDescent="0.15">
      <c r="AE3168" s="1">
        <f>IF(COUNTIF(AE$2:AE3167,AE3167)=AE3167,AE3167-1,AE3167)</f>
        <v>61</v>
      </c>
      <c r="AF3168" s="6">
        <f t="shared" si="347"/>
        <v>0.39000000000000018</v>
      </c>
      <c r="AG3168" s="7">
        <f t="shared" si="348"/>
        <v>7.0000000000000007E-2</v>
      </c>
      <c r="AH3168" s="8">
        <f t="shared" si="344"/>
        <v>0.53999999999999981</v>
      </c>
      <c r="AJ3168" s="4">
        <f t="shared" si="345"/>
        <v>0.21499999999999997</v>
      </c>
      <c r="AK3168" s="4">
        <f t="shared" si="346"/>
        <v>9.2623755052362228E-2</v>
      </c>
      <c r="AM3168" s="1">
        <f t="shared" si="349"/>
        <v>9.5359509628759345E-2</v>
      </c>
      <c r="AN3168" s="1">
        <f t="shared" si="350"/>
        <v>0.23267400662250792</v>
      </c>
    </row>
    <row r="3169" spans="31:40" ht="15" customHeight="1" x14ac:dyDescent="0.15">
      <c r="AE3169" s="1">
        <f>IF(COUNTIF(AE$2:AE3168,AE3168)=AE3168,AE3168-1,AE3168)</f>
        <v>61</v>
      </c>
      <c r="AF3169" s="6">
        <f t="shared" si="347"/>
        <v>0.39000000000000018</v>
      </c>
      <c r="AG3169" s="7">
        <f t="shared" si="348"/>
        <v>0.08</v>
      </c>
      <c r="AH3169" s="8">
        <f t="shared" si="344"/>
        <v>0.52999999999999992</v>
      </c>
      <c r="AJ3169" s="4">
        <f t="shared" si="345"/>
        <v>0.214</v>
      </c>
      <c r="AK3169" s="4">
        <f t="shared" si="346"/>
        <v>9.1716138165537683E-2</v>
      </c>
      <c r="AM3169" s="1">
        <f t="shared" si="349"/>
        <v>9.5389629499141135E-2</v>
      </c>
      <c r="AN3169" s="1">
        <f t="shared" si="350"/>
        <v>0.23273170529800463</v>
      </c>
    </row>
    <row r="3170" spans="31:40" ht="15" customHeight="1" x14ac:dyDescent="0.15">
      <c r="AE3170" s="1">
        <f>IF(COUNTIF(AE$2:AE3169,AE3169)=AE3169,AE3169-1,AE3169)</f>
        <v>61</v>
      </c>
      <c r="AF3170" s="6">
        <f t="shared" si="347"/>
        <v>0.39000000000000018</v>
      </c>
      <c r="AG3170" s="7">
        <f t="shared" si="348"/>
        <v>0.09</v>
      </c>
      <c r="AH3170" s="8">
        <f t="shared" si="344"/>
        <v>0.51999999999999991</v>
      </c>
      <c r="AJ3170" s="4">
        <f t="shared" si="345"/>
        <v>0.21299999999999999</v>
      </c>
      <c r="AK3170" s="4">
        <f t="shared" si="346"/>
        <v>9.0832152897528523E-2</v>
      </c>
      <c r="AM3170" s="1">
        <f t="shared" si="349"/>
        <v>9.5419749369522924E-2</v>
      </c>
      <c r="AN3170" s="1">
        <f t="shared" si="350"/>
        <v>0.23278940397350129</v>
      </c>
    </row>
    <row r="3171" spans="31:40" ht="15" customHeight="1" x14ac:dyDescent="0.15">
      <c r="AE3171" s="1">
        <f>IF(COUNTIF(AE$2:AE3170,AE3170)=AE3170,AE3170-1,AE3170)</f>
        <v>61</v>
      </c>
      <c r="AF3171" s="6">
        <f t="shared" si="347"/>
        <v>0.39000000000000018</v>
      </c>
      <c r="AG3171" s="7">
        <f t="shared" si="348"/>
        <v>9.9999999999999992E-2</v>
      </c>
      <c r="AH3171" s="8">
        <f t="shared" si="344"/>
        <v>0.5099999999999999</v>
      </c>
      <c r="AJ3171" s="4">
        <f t="shared" si="345"/>
        <v>0.21199999999999999</v>
      </c>
      <c r="AK3171" s="4">
        <f t="shared" si="346"/>
        <v>8.9972495797326857E-2</v>
      </c>
      <c r="AM3171" s="1">
        <f t="shared" si="349"/>
        <v>9.5449869239904714E-2</v>
      </c>
      <c r="AN3171" s="1">
        <f t="shared" si="350"/>
        <v>0.23284710264899799</v>
      </c>
    </row>
    <row r="3172" spans="31:40" ht="15" customHeight="1" x14ac:dyDescent="0.15">
      <c r="AE3172" s="1">
        <f>IF(COUNTIF(AE$2:AE3171,AE3171)=AE3171,AE3171-1,AE3171)</f>
        <v>61</v>
      </c>
      <c r="AF3172" s="6">
        <f t="shared" si="347"/>
        <v>0.39000000000000018</v>
      </c>
      <c r="AG3172" s="7">
        <f t="shared" si="348"/>
        <v>0.10999999999999999</v>
      </c>
      <c r="AH3172" s="8">
        <f t="shared" si="344"/>
        <v>0.49999999999999989</v>
      </c>
      <c r="AJ3172" s="4">
        <f t="shared" si="345"/>
        <v>0.21099999999999999</v>
      </c>
      <c r="AK3172" s="4">
        <f t="shared" si="346"/>
        <v>8.9137870739658107E-2</v>
      </c>
      <c r="AM3172" s="1">
        <f t="shared" si="349"/>
        <v>9.5479989110286503E-2</v>
      </c>
      <c r="AN3172" s="1">
        <f t="shared" si="350"/>
        <v>0.23290480132449465</v>
      </c>
    </row>
    <row r="3173" spans="31:40" ht="15" customHeight="1" x14ac:dyDescent="0.15">
      <c r="AE3173" s="1">
        <f>IF(COUNTIF(AE$2:AE3172,AE3172)=AE3172,AE3172-1,AE3172)</f>
        <v>61</v>
      </c>
      <c r="AF3173" s="6">
        <f t="shared" si="347"/>
        <v>0.39000000000000018</v>
      </c>
      <c r="AG3173" s="7">
        <f t="shared" si="348"/>
        <v>0.11999999999999998</v>
      </c>
      <c r="AH3173" s="8">
        <f t="shared" si="344"/>
        <v>0.48999999999999988</v>
      </c>
      <c r="AJ3173" s="4">
        <f t="shared" si="345"/>
        <v>0.20999999999999996</v>
      </c>
      <c r="AK3173" s="4">
        <f t="shared" si="346"/>
        <v>8.83289873144711E-2</v>
      </c>
      <c r="AM3173" s="1">
        <f t="shared" si="349"/>
        <v>9.5510108980668293E-2</v>
      </c>
      <c r="AN3173" s="1">
        <f t="shared" si="350"/>
        <v>0.23296249999999136</v>
      </c>
    </row>
    <row r="3174" spans="31:40" ht="15" customHeight="1" x14ac:dyDescent="0.15">
      <c r="AE3174" s="1">
        <f>IF(COUNTIF(AE$2:AE3173,AE3173)=AE3173,AE3173-1,AE3173)</f>
        <v>61</v>
      </c>
      <c r="AF3174" s="6">
        <f t="shared" si="347"/>
        <v>0.39000000000000018</v>
      </c>
      <c r="AG3174" s="7">
        <f t="shared" si="348"/>
        <v>0.12999999999999998</v>
      </c>
      <c r="AH3174" s="8">
        <f t="shared" si="344"/>
        <v>0.47999999999999987</v>
      </c>
      <c r="AJ3174" s="4">
        <f t="shared" si="345"/>
        <v>0.20899999999999996</v>
      </c>
      <c r="AK3174" s="4">
        <f t="shared" si="346"/>
        <v>8.75465590414609E-2</v>
      </c>
      <c r="AM3174" s="1">
        <f t="shared" si="349"/>
        <v>9.5540228851050082E-2</v>
      </c>
      <c r="AN3174" s="1">
        <f t="shared" si="350"/>
        <v>0.23302019867548801</v>
      </c>
    </row>
    <row r="3175" spans="31:40" ht="15" customHeight="1" x14ac:dyDescent="0.15">
      <c r="AE3175" s="1">
        <f>IF(COUNTIF(AE$2:AE3174,AE3174)=AE3174,AE3174-1,AE3174)</f>
        <v>61</v>
      </c>
      <c r="AF3175" s="6">
        <f t="shared" si="347"/>
        <v>0.39000000000000018</v>
      </c>
      <c r="AG3175" s="7">
        <f t="shared" si="348"/>
        <v>0.13999999999999999</v>
      </c>
      <c r="AH3175" s="8">
        <f t="shared" si="344"/>
        <v>0.46999999999999986</v>
      </c>
      <c r="AJ3175" s="4">
        <f t="shared" si="345"/>
        <v>0.20799999999999996</v>
      </c>
      <c r="AK3175" s="4">
        <f t="shared" si="346"/>
        <v>8.6791301407456722E-2</v>
      </c>
      <c r="AM3175" s="1">
        <f t="shared" si="349"/>
        <v>9.5570348721431872E-2</v>
      </c>
      <c r="AN3175" s="1">
        <f t="shared" si="350"/>
        <v>0.23307789735098472</v>
      </c>
    </row>
    <row r="3176" spans="31:40" ht="15" customHeight="1" x14ac:dyDescent="0.15">
      <c r="AE3176" s="1">
        <f>IF(COUNTIF(AE$2:AE3175,AE3175)=AE3175,AE3175-1,AE3175)</f>
        <v>61</v>
      </c>
      <c r="AF3176" s="6">
        <f t="shared" si="347"/>
        <v>0.39000000000000018</v>
      </c>
      <c r="AG3176" s="7">
        <f t="shared" si="348"/>
        <v>0.15</v>
      </c>
      <c r="AH3176" s="8">
        <f t="shared" si="344"/>
        <v>0.45999999999999985</v>
      </c>
      <c r="AJ3176" s="4">
        <f t="shared" si="345"/>
        <v>0.20699999999999996</v>
      </c>
      <c r="AK3176" s="4">
        <f t="shared" si="346"/>
        <v>8.6063929726686306E-2</v>
      </c>
      <c r="AM3176" s="1">
        <f t="shared" si="349"/>
        <v>9.5600468591813662E-2</v>
      </c>
      <c r="AN3176" s="1">
        <f t="shared" si="350"/>
        <v>0.23313559602648137</v>
      </c>
    </row>
    <row r="3177" spans="31:40" ht="15" customHeight="1" x14ac:dyDescent="0.15">
      <c r="AE3177" s="1">
        <f>IF(COUNTIF(AE$2:AE3176,AE3176)=AE3176,AE3176-1,AE3176)</f>
        <v>61</v>
      </c>
      <c r="AF3177" s="6">
        <f t="shared" si="347"/>
        <v>0.39000000000000018</v>
      </c>
      <c r="AG3177" s="7">
        <f t="shared" si="348"/>
        <v>0.16</v>
      </c>
      <c r="AH3177" s="8">
        <f t="shared" si="344"/>
        <v>0.44999999999999984</v>
      </c>
      <c r="AJ3177" s="4">
        <f t="shared" si="345"/>
        <v>0.20599999999999996</v>
      </c>
      <c r="AK3177" s="4">
        <f t="shared" si="346"/>
        <v>8.5365156826424191E-2</v>
      </c>
      <c r="AM3177" s="1">
        <f t="shared" si="349"/>
        <v>9.5630588462195451E-2</v>
      </c>
      <c r="AN3177" s="1">
        <f t="shared" si="350"/>
        <v>0.23319329470197803</v>
      </c>
    </row>
    <row r="3178" spans="31:40" ht="15" customHeight="1" x14ac:dyDescent="0.15">
      <c r="AE3178" s="1">
        <f>IF(COUNTIF(AE$2:AE3177,AE3177)=AE3177,AE3177-1,AE3177)</f>
        <v>61</v>
      </c>
      <c r="AF3178" s="6">
        <f t="shared" si="347"/>
        <v>0.39000000000000018</v>
      </c>
      <c r="AG3178" s="7">
        <f t="shared" si="348"/>
        <v>0.17</v>
      </c>
      <c r="AH3178" s="8">
        <f t="shared" si="344"/>
        <v>0.43999999999999984</v>
      </c>
      <c r="AJ3178" s="4">
        <f t="shared" si="345"/>
        <v>0.20499999999999996</v>
      </c>
      <c r="AK3178" s="4">
        <f t="shared" si="346"/>
        <v>8.4695690563333842E-2</v>
      </c>
      <c r="AM3178" s="1">
        <f t="shared" si="349"/>
        <v>9.5660708332577241E-2</v>
      </c>
      <c r="AN3178" s="1">
        <f t="shared" si="350"/>
        <v>0.23325099337747474</v>
      </c>
    </row>
    <row r="3179" spans="31:40" ht="15" customHeight="1" x14ac:dyDescent="0.15">
      <c r="AE3179" s="1">
        <f>IF(COUNTIF(AE$2:AE3178,AE3178)=AE3178,AE3178-1,AE3178)</f>
        <v>61</v>
      </c>
      <c r="AF3179" s="6">
        <f t="shared" si="347"/>
        <v>0.39000000000000018</v>
      </c>
      <c r="AG3179" s="7">
        <f t="shared" si="348"/>
        <v>0.18000000000000002</v>
      </c>
      <c r="AH3179" s="8">
        <f t="shared" si="344"/>
        <v>0.42999999999999983</v>
      </c>
      <c r="AJ3179" s="4">
        <f t="shared" si="345"/>
        <v>0.20399999999999996</v>
      </c>
      <c r="AK3179" s="4">
        <f t="shared" si="346"/>
        <v>8.4056231178895935E-2</v>
      </c>
      <c r="AM3179" s="1">
        <f t="shared" si="349"/>
        <v>9.569082820295903E-2</v>
      </c>
      <c r="AN3179" s="1">
        <f t="shared" si="350"/>
        <v>0.23330869205297139</v>
      </c>
    </row>
    <row r="3180" spans="31:40" ht="15" customHeight="1" x14ac:dyDescent="0.15">
      <c r="AE3180" s="1">
        <f>IF(COUNTIF(AE$2:AE3179,AE3179)=AE3179,AE3179-1,AE3179)</f>
        <v>61</v>
      </c>
      <c r="AF3180" s="6">
        <f t="shared" si="347"/>
        <v>0.39000000000000018</v>
      </c>
      <c r="AG3180" s="7">
        <f t="shared" si="348"/>
        <v>0.19000000000000003</v>
      </c>
      <c r="AH3180" s="8">
        <f t="shared" si="344"/>
        <v>0.41999999999999982</v>
      </c>
      <c r="AJ3180" s="4">
        <f t="shared" si="345"/>
        <v>0.20299999999999996</v>
      </c>
      <c r="AK3180" s="4">
        <f t="shared" si="346"/>
        <v>8.3447468505641303E-2</v>
      </c>
      <c r="AM3180" s="1">
        <f t="shared" si="349"/>
        <v>9.572094807334082E-2</v>
      </c>
      <c r="AN3180" s="1">
        <f t="shared" si="350"/>
        <v>0.2333663907284681</v>
      </c>
    </row>
    <row r="3181" spans="31:40" ht="15" customHeight="1" x14ac:dyDescent="0.15">
      <c r="AE3181" s="1">
        <f>IF(COUNTIF(AE$2:AE3180,AE3180)=AE3180,AE3180-1,AE3180)</f>
        <v>61</v>
      </c>
      <c r="AF3181" s="6">
        <f t="shared" si="347"/>
        <v>0.39000000000000018</v>
      </c>
      <c r="AG3181" s="7">
        <f t="shared" si="348"/>
        <v>0.20000000000000004</v>
      </c>
      <c r="AH3181" s="8">
        <f t="shared" si="344"/>
        <v>0.40999999999999981</v>
      </c>
      <c r="AJ3181" s="4">
        <f t="shared" si="345"/>
        <v>0.20199999999999996</v>
      </c>
      <c r="AK3181" s="4">
        <f t="shared" si="346"/>
        <v>8.2870079039421687E-2</v>
      </c>
      <c r="AM3181" s="1">
        <f t="shared" si="349"/>
        <v>9.5751067943722609E-2</v>
      </c>
      <c r="AN3181" s="1">
        <f t="shared" si="350"/>
        <v>0.23342408940396475</v>
      </c>
    </row>
    <row r="3182" spans="31:40" ht="15" customHeight="1" x14ac:dyDescent="0.15">
      <c r="AE3182" s="1">
        <f>IF(COUNTIF(AE$2:AE3181,AE3181)=AE3181,AE3181-1,AE3181)</f>
        <v>61</v>
      </c>
      <c r="AF3182" s="6">
        <f t="shared" si="347"/>
        <v>0.39000000000000018</v>
      </c>
      <c r="AG3182" s="7">
        <f t="shared" si="348"/>
        <v>0.21000000000000005</v>
      </c>
      <c r="AH3182" s="8">
        <f t="shared" si="344"/>
        <v>0.3999999999999998</v>
      </c>
      <c r="AJ3182" s="4">
        <f t="shared" si="345"/>
        <v>0.20099999999999996</v>
      </c>
      <c r="AK3182" s="4">
        <f t="shared" si="346"/>
        <v>8.2324722896587973E-2</v>
      </c>
      <c r="AM3182" s="1">
        <f t="shared" si="349"/>
        <v>9.5781187814104399E-2</v>
      </c>
      <c r="AN3182" s="1">
        <f t="shared" si="350"/>
        <v>0.23348178807946146</v>
      </c>
    </row>
    <row r="3183" spans="31:40" ht="15" customHeight="1" x14ac:dyDescent="0.15">
      <c r="AE3183" s="1">
        <f>IF(COUNTIF(AE$2:AE3182,AE3182)=AE3182,AE3182-1,AE3182)</f>
        <v>61</v>
      </c>
      <c r="AF3183" s="6">
        <f t="shared" si="347"/>
        <v>0.39000000000000018</v>
      </c>
      <c r="AG3183" s="7">
        <f t="shared" si="348"/>
        <v>0.22000000000000006</v>
      </c>
      <c r="AH3183" s="8">
        <f t="shared" si="344"/>
        <v>0.38999999999999979</v>
      </c>
      <c r="AJ3183" s="4">
        <f t="shared" si="345"/>
        <v>0.19999999999999996</v>
      </c>
      <c r="AK3183" s="4">
        <f t="shared" si="346"/>
        <v>8.1812040678618927E-2</v>
      </c>
      <c r="AM3183" s="1">
        <f t="shared" si="349"/>
        <v>9.5811307684486188E-2</v>
      </c>
      <c r="AN3183" s="1">
        <f t="shared" si="350"/>
        <v>0.23353948675495811</v>
      </c>
    </row>
    <row r="3184" spans="31:40" ht="15" customHeight="1" x14ac:dyDescent="0.15">
      <c r="AE3184" s="1">
        <f>IF(COUNTIF(AE$2:AE3183,AE3183)=AE3183,AE3183-1,AE3183)</f>
        <v>61</v>
      </c>
      <c r="AF3184" s="6">
        <f t="shared" si="347"/>
        <v>0.39000000000000018</v>
      </c>
      <c r="AG3184" s="7">
        <f t="shared" si="348"/>
        <v>0.23000000000000007</v>
      </c>
      <c r="AH3184" s="8">
        <f t="shared" si="344"/>
        <v>0.37999999999999978</v>
      </c>
      <c r="AJ3184" s="4">
        <f t="shared" si="345"/>
        <v>0.19899999999999995</v>
      </c>
      <c r="AK3184" s="4">
        <f t="shared" si="346"/>
        <v>8.1332650270355744E-2</v>
      </c>
      <c r="AM3184" s="1">
        <f t="shared" si="349"/>
        <v>9.5841427554867978E-2</v>
      </c>
      <c r="AN3184" s="1">
        <f t="shared" si="350"/>
        <v>0.23359718543045477</v>
      </c>
    </row>
    <row r="3185" spans="31:40" ht="15" customHeight="1" x14ac:dyDescent="0.15">
      <c r="AE3185" s="1">
        <f>IF(COUNTIF(AE$2:AE3184,AE3184)=AE3184,AE3184-1,AE3184)</f>
        <v>61</v>
      </c>
      <c r="AF3185" s="6">
        <f t="shared" si="347"/>
        <v>0.39000000000000018</v>
      </c>
      <c r="AG3185" s="7">
        <f t="shared" si="348"/>
        <v>0.24000000000000007</v>
      </c>
      <c r="AH3185" s="8">
        <f t="shared" si="344"/>
        <v>0.36999999999999977</v>
      </c>
      <c r="AJ3185" s="4">
        <f t="shared" si="345"/>
        <v>0.19799999999999995</v>
      </c>
      <c r="AK3185" s="4">
        <f t="shared" si="346"/>
        <v>8.0887143601440142E-2</v>
      </c>
      <c r="AM3185" s="1">
        <f t="shared" si="349"/>
        <v>9.5871547425249767E-2</v>
      </c>
      <c r="AN3185" s="1">
        <f t="shared" si="350"/>
        <v>0.23365488410595148</v>
      </c>
    </row>
    <row r="3186" spans="31:40" ht="15" customHeight="1" x14ac:dyDescent="0.15">
      <c r="AE3186" s="1">
        <f>IF(COUNTIF(AE$2:AE3185,AE3185)=AE3185,AE3185-1,AE3185)</f>
        <v>61</v>
      </c>
      <c r="AF3186" s="6">
        <f t="shared" si="347"/>
        <v>0.39000000000000018</v>
      </c>
      <c r="AG3186" s="7">
        <f t="shared" si="348"/>
        <v>0.25000000000000006</v>
      </c>
      <c r="AH3186" s="8">
        <f t="shared" si="344"/>
        <v>0.35999999999999982</v>
      </c>
      <c r="AJ3186" s="4">
        <f t="shared" si="345"/>
        <v>0.19699999999999998</v>
      </c>
      <c r="AK3186" s="4">
        <f t="shared" si="346"/>
        <v>8.0476083403704476E-2</v>
      </c>
      <c r="AM3186" s="1">
        <f t="shared" si="349"/>
        <v>9.5901667295631557E-2</v>
      </c>
      <c r="AN3186" s="1">
        <f t="shared" si="350"/>
        <v>0.23371258278144813</v>
      </c>
    </row>
    <row r="3187" spans="31:40" ht="15" customHeight="1" x14ac:dyDescent="0.15">
      <c r="AE3187" s="1">
        <f>IF(COUNTIF(AE$2:AE3186,AE3186)=AE3186,AE3186-1,AE3186)</f>
        <v>61</v>
      </c>
      <c r="AF3187" s="6">
        <f t="shared" si="347"/>
        <v>0.39000000000000018</v>
      </c>
      <c r="AG3187" s="7">
        <f t="shared" si="348"/>
        <v>0.26000000000000006</v>
      </c>
      <c r="AH3187" s="8">
        <f t="shared" si="344"/>
        <v>0.34999999999999981</v>
      </c>
      <c r="AJ3187" s="4">
        <f t="shared" si="345"/>
        <v>0.19599999999999998</v>
      </c>
      <c r="AK3187" s="4">
        <f t="shared" si="346"/>
        <v>8.0099999999999991E-2</v>
      </c>
      <c r="AM3187" s="1">
        <f t="shared" si="349"/>
        <v>9.5931787166013346E-2</v>
      </c>
      <c r="AN3187" s="1">
        <f t="shared" si="350"/>
        <v>0.23377028145694484</v>
      </c>
    </row>
    <row r="3188" spans="31:40" ht="15" customHeight="1" x14ac:dyDescent="0.15">
      <c r="AE3188" s="1">
        <f>IF(COUNTIF(AE$2:AE3187,AE3187)=AE3187,AE3187-1,AE3187)</f>
        <v>61</v>
      </c>
      <c r="AF3188" s="6">
        <f t="shared" si="347"/>
        <v>0.39000000000000018</v>
      </c>
      <c r="AG3188" s="7">
        <f t="shared" si="348"/>
        <v>0.27000000000000007</v>
      </c>
      <c r="AH3188" s="8">
        <f t="shared" si="344"/>
        <v>0.3399999999999998</v>
      </c>
      <c r="AJ3188" s="4">
        <f t="shared" si="345"/>
        <v>0.19499999999999998</v>
      </c>
      <c r="AK3188" s="4">
        <f t="shared" si="346"/>
        <v>7.9759388162146769E-2</v>
      </c>
      <c r="AM3188" s="1">
        <f t="shared" si="349"/>
        <v>9.5961907036395136E-2</v>
      </c>
      <c r="AN3188" s="1">
        <f t="shared" si="350"/>
        <v>0.23382798013244149</v>
      </c>
    </row>
    <row r="3189" spans="31:40" ht="15" customHeight="1" x14ac:dyDescent="0.15">
      <c r="AE3189" s="1">
        <f>IF(COUNTIF(AE$2:AE3188,AE3188)=AE3188,AE3188-1,AE3188)</f>
        <v>61</v>
      </c>
      <c r="AF3189" s="6">
        <f t="shared" si="347"/>
        <v>0.39000000000000018</v>
      </c>
      <c r="AG3189" s="7">
        <f t="shared" si="348"/>
        <v>0.28000000000000008</v>
      </c>
      <c r="AH3189" s="8">
        <f t="shared" si="344"/>
        <v>0.32999999999999979</v>
      </c>
      <c r="AJ3189" s="4">
        <f t="shared" si="345"/>
        <v>0.19399999999999998</v>
      </c>
      <c r="AK3189" s="4">
        <f t="shared" si="346"/>
        <v>7.9454704077228794E-2</v>
      </c>
      <c r="AM3189" s="1">
        <f t="shared" si="349"/>
        <v>9.5992026906776926E-2</v>
      </c>
      <c r="AN3189" s="1">
        <f t="shared" si="350"/>
        <v>0.2338856788079382</v>
      </c>
    </row>
    <row r="3190" spans="31:40" ht="15" customHeight="1" x14ac:dyDescent="0.15">
      <c r="AE3190" s="1">
        <f>IF(COUNTIF(AE$2:AE3189,AE3189)=AE3189,AE3189-1,AE3189)</f>
        <v>61</v>
      </c>
      <c r="AF3190" s="6">
        <f t="shared" si="347"/>
        <v>0.39000000000000018</v>
      </c>
      <c r="AG3190" s="7">
        <f t="shared" si="348"/>
        <v>0.29000000000000009</v>
      </c>
      <c r="AH3190" s="8">
        <f t="shared" si="344"/>
        <v>0.31999999999999978</v>
      </c>
      <c r="AJ3190" s="4">
        <f t="shared" si="345"/>
        <v>0.19299999999999998</v>
      </c>
      <c r="AK3190" s="4">
        <f t="shared" si="346"/>
        <v>7.9186362462232082E-2</v>
      </c>
      <c r="AM3190" s="1">
        <f t="shared" si="349"/>
        <v>9.6022146777158715E-2</v>
      </c>
      <c r="AN3190" s="1">
        <f t="shared" si="350"/>
        <v>0.23394337748343486</v>
      </c>
    </row>
    <row r="3191" spans="31:40" ht="15" customHeight="1" x14ac:dyDescent="0.15">
      <c r="AE3191" s="1">
        <f>IF(COUNTIF(AE$2:AE3190,AE3190)=AE3190,AE3190-1,AE3190)</f>
        <v>61</v>
      </c>
      <c r="AF3191" s="6">
        <f t="shared" si="347"/>
        <v>0.39000000000000018</v>
      </c>
      <c r="AG3191" s="7">
        <f t="shared" si="348"/>
        <v>0.3000000000000001</v>
      </c>
      <c r="AH3191" s="8">
        <f t="shared" si="344"/>
        <v>0.30999999999999978</v>
      </c>
      <c r="AJ3191" s="4">
        <f t="shared" si="345"/>
        <v>0.19199999999999998</v>
      </c>
      <c r="AK3191" s="4">
        <f t="shared" si="346"/>
        <v>7.8954733866944293E-2</v>
      </c>
      <c r="AM3191" s="1">
        <f t="shared" si="349"/>
        <v>9.6052266647540505E-2</v>
      </c>
      <c r="AN3191" s="1">
        <f t="shared" si="350"/>
        <v>0.23400107615893156</v>
      </c>
    </row>
    <row r="3192" spans="31:40" ht="15" customHeight="1" x14ac:dyDescent="0.15">
      <c r="AE3192" s="1">
        <f>IF(COUNTIF(AE$2:AE3191,AE3191)=AE3191,AE3191-1,AE3191)</f>
        <v>61</v>
      </c>
      <c r="AF3192" s="6">
        <f t="shared" si="347"/>
        <v>0.39000000000000018</v>
      </c>
      <c r="AG3192" s="7">
        <f t="shared" si="348"/>
        <v>0.31000000000000011</v>
      </c>
      <c r="AH3192" s="8">
        <f t="shared" si="344"/>
        <v>0.29999999999999977</v>
      </c>
      <c r="AJ3192" s="4">
        <f t="shared" si="345"/>
        <v>0.19099999999999998</v>
      </c>
      <c r="AK3192" s="4">
        <f t="shared" si="346"/>
        <v>7.8760142204036168E-2</v>
      </c>
      <c r="AM3192" s="1">
        <f t="shared" si="349"/>
        <v>9.6082386517922294E-2</v>
      </c>
      <c r="AN3192" s="1">
        <f t="shared" si="350"/>
        <v>0.23405877483442822</v>
      </c>
    </row>
    <row r="3193" spans="31:40" ht="15" customHeight="1" x14ac:dyDescent="0.15">
      <c r="AE3193" s="1">
        <f>IF(COUNTIF(AE$2:AE3192,AE3192)=AE3192,AE3192-1,AE3192)</f>
        <v>61</v>
      </c>
      <c r="AF3193" s="6">
        <f t="shared" si="347"/>
        <v>0.39000000000000018</v>
      </c>
      <c r="AG3193" s="7">
        <f t="shared" si="348"/>
        <v>0.32000000000000012</v>
      </c>
      <c r="AH3193" s="8">
        <f t="shared" si="344"/>
        <v>0.28999999999999976</v>
      </c>
      <c r="AJ3193" s="4">
        <f t="shared" si="345"/>
        <v>0.18999999999999997</v>
      </c>
      <c r="AK3193" s="4">
        <f t="shared" si="346"/>
        <v>7.8602862543294183E-2</v>
      </c>
      <c r="AM3193" s="1">
        <f t="shared" si="349"/>
        <v>9.6112506388304084E-2</v>
      </c>
      <c r="AN3193" s="1">
        <f t="shared" si="350"/>
        <v>0.23411647350992487</v>
      </c>
    </row>
    <row r="3194" spans="31:40" ht="15" customHeight="1" x14ac:dyDescent="0.15">
      <c r="AE3194" s="1">
        <f>IF(COUNTIF(AE$2:AE3193,AE3193)=AE3193,AE3193-1,AE3193)</f>
        <v>61</v>
      </c>
      <c r="AF3194" s="6">
        <f t="shared" si="347"/>
        <v>0.39000000000000018</v>
      </c>
      <c r="AG3194" s="7">
        <f t="shared" si="348"/>
        <v>0.33000000000000013</v>
      </c>
      <c r="AH3194" s="8">
        <f t="shared" si="344"/>
        <v>0.27999999999999975</v>
      </c>
      <c r="AJ3194" s="4">
        <f t="shared" si="345"/>
        <v>0.18899999999999997</v>
      </c>
      <c r="AK3194" s="4">
        <f t="shared" si="346"/>
        <v>7.8483119204068336E-2</v>
      </c>
      <c r="AM3194" s="1">
        <f t="shared" si="349"/>
        <v>9.6142626258685873E-2</v>
      </c>
      <c r="AN3194" s="1">
        <f t="shared" si="350"/>
        <v>0.23417417218542158</v>
      </c>
    </row>
    <row r="3195" spans="31:40" ht="15" customHeight="1" x14ac:dyDescent="0.15">
      <c r="AE3195" s="1">
        <f>IF(COUNTIF(AE$2:AE3194,AE3194)=AE3194,AE3194-1,AE3194)</f>
        <v>61</v>
      </c>
      <c r="AF3195" s="6">
        <f t="shared" si="347"/>
        <v>0.39000000000000018</v>
      </c>
      <c r="AG3195" s="7">
        <f t="shared" si="348"/>
        <v>0.34000000000000014</v>
      </c>
      <c r="AH3195" s="8">
        <f t="shared" si="344"/>
        <v>0.26999999999999974</v>
      </c>
      <c r="AJ3195" s="4">
        <f t="shared" si="345"/>
        <v>0.18799999999999997</v>
      </c>
      <c r="AK3195" s="4">
        <f t="shared" si="346"/>
        <v>7.8401084176177041E-2</v>
      </c>
      <c r="AM3195" s="1">
        <f t="shared" si="349"/>
        <v>9.6172746129067663E-2</v>
      </c>
      <c r="AN3195" s="1">
        <f t="shared" si="350"/>
        <v>0.23423187086091823</v>
      </c>
    </row>
    <row r="3196" spans="31:40" ht="15" customHeight="1" x14ac:dyDescent="0.15">
      <c r="AE3196" s="1">
        <f>IF(COUNTIF(AE$2:AE3195,AE3195)=AE3195,AE3195-1,AE3195)</f>
        <v>61</v>
      </c>
      <c r="AF3196" s="6">
        <f t="shared" si="347"/>
        <v>0.39000000000000018</v>
      </c>
      <c r="AG3196" s="7">
        <f t="shared" si="348"/>
        <v>0.35000000000000014</v>
      </c>
      <c r="AH3196" s="8">
        <f t="shared" si="344"/>
        <v>0.25999999999999973</v>
      </c>
      <c r="AJ3196" s="4">
        <f t="shared" si="345"/>
        <v>0.18699999999999997</v>
      </c>
      <c r="AK3196" s="4">
        <f t="shared" si="346"/>
        <v>7.8356875894844094E-2</v>
      </c>
      <c r="AM3196" s="1">
        <f t="shared" si="349"/>
        <v>9.6202865999449452E-2</v>
      </c>
      <c r="AN3196" s="1">
        <f t="shared" si="350"/>
        <v>0.23428956953641494</v>
      </c>
    </row>
    <row r="3197" spans="31:40" ht="15" customHeight="1" x14ac:dyDescent="0.15">
      <c r="AE3197" s="1">
        <f>IF(COUNTIF(AE$2:AE3196,AE3196)=AE3196,AE3196-1,AE3196)</f>
        <v>61</v>
      </c>
      <c r="AF3197" s="6">
        <f t="shared" si="347"/>
        <v>0.39000000000000018</v>
      </c>
      <c r="AG3197" s="7">
        <f t="shared" si="348"/>
        <v>0.36000000000000015</v>
      </c>
      <c r="AH3197" s="8">
        <f t="shared" si="344"/>
        <v>0.24999999999999972</v>
      </c>
      <c r="AJ3197" s="4">
        <f t="shared" si="345"/>
        <v>0.18599999999999997</v>
      </c>
      <c r="AK3197" s="4">
        <f t="shared" si="346"/>
        <v>7.8350558389841743E-2</v>
      </c>
      <c r="AM3197" s="1">
        <f t="shared" si="349"/>
        <v>9.6232985869831242E-2</v>
      </c>
      <c r="AN3197" s="1">
        <f t="shared" si="350"/>
        <v>0.2343472682119116</v>
      </c>
    </row>
    <row r="3198" spans="31:40" ht="15" customHeight="1" x14ac:dyDescent="0.15">
      <c r="AE3198" s="1">
        <f>IF(COUNTIF(AE$2:AE3197,AE3197)=AE3197,AE3197-1,AE3197)</f>
        <v>61</v>
      </c>
      <c r="AF3198" s="6">
        <f t="shared" si="347"/>
        <v>0.39000000000000018</v>
      </c>
      <c r="AG3198" s="7">
        <f t="shared" si="348"/>
        <v>0.37000000000000016</v>
      </c>
      <c r="AH3198" s="8">
        <f t="shared" ref="AH3198:AH3261" si="351">1-AF3198-AG3198</f>
        <v>0.23999999999999971</v>
      </c>
      <c r="AJ3198" s="4">
        <f t="shared" ref="AJ3198:AJ3261" si="352">AF3198*$C$4+AG3198*$C$5+AH3198*$C$6</f>
        <v>0.18499999999999997</v>
      </c>
      <c r="AK3198" s="4">
        <f t="shared" si="346"/>
        <v>7.8382140823021668E-2</v>
      </c>
      <c r="AM3198" s="1">
        <f t="shared" si="349"/>
        <v>9.6263105740213031E-2</v>
      </c>
      <c r="AN3198" s="1">
        <f t="shared" si="350"/>
        <v>0.23440496688740831</v>
      </c>
    </row>
    <row r="3199" spans="31:40" ht="15" customHeight="1" x14ac:dyDescent="0.15">
      <c r="AE3199" s="1">
        <f>IF(COUNTIF(AE$2:AE3198,AE3198)=AE3198,AE3198-1,AE3198)</f>
        <v>61</v>
      </c>
      <c r="AF3199" s="6">
        <f t="shared" si="347"/>
        <v>0.39000000000000018</v>
      </c>
      <c r="AG3199" s="7">
        <f t="shared" si="348"/>
        <v>0.38000000000000017</v>
      </c>
      <c r="AH3199" s="8">
        <f t="shared" si="351"/>
        <v>0.2299999999999997</v>
      </c>
      <c r="AJ3199" s="4">
        <f t="shared" si="352"/>
        <v>0.18399999999999997</v>
      </c>
      <c r="AK3199" s="4">
        <f t="shared" si="346"/>
        <v>7.8451577421999624E-2</v>
      </c>
      <c r="AM3199" s="1">
        <f t="shared" si="349"/>
        <v>9.6293225610594821E-2</v>
      </c>
      <c r="AN3199" s="1">
        <f t="shared" si="350"/>
        <v>0.23446266556290496</v>
      </c>
    </row>
    <row r="3200" spans="31:40" ht="15" customHeight="1" x14ac:dyDescent="0.15">
      <c r="AE3200" s="1">
        <f>IF(COUNTIF(AE$2:AE3199,AE3199)=AE3199,AE3199-1,AE3199)</f>
        <v>61</v>
      </c>
      <c r="AF3200" s="6">
        <f t="shared" si="347"/>
        <v>0.39000000000000018</v>
      </c>
      <c r="AG3200" s="7">
        <f t="shared" si="348"/>
        <v>0.39000000000000018</v>
      </c>
      <c r="AH3200" s="8">
        <f t="shared" si="351"/>
        <v>0.2199999999999997</v>
      </c>
      <c r="AJ3200" s="4">
        <f t="shared" si="352"/>
        <v>0.18299999999999997</v>
      </c>
      <c r="AK3200" s="4">
        <f t="shared" si="346"/>
        <v>7.8558767811110694E-2</v>
      </c>
      <c r="AM3200" s="1">
        <f t="shared" si="349"/>
        <v>9.632334548097661E-2</v>
      </c>
      <c r="AN3200" s="1">
        <f t="shared" si="350"/>
        <v>0.23452036423840161</v>
      </c>
    </row>
    <row r="3201" spans="31:40" ht="15" customHeight="1" x14ac:dyDescent="0.15">
      <c r="AE3201" s="1">
        <f>IF(COUNTIF(AE$2:AE3200,AE3200)=AE3200,AE3200-1,AE3200)</f>
        <v>61</v>
      </c>
      <c r="AF3201" s="6">
        <f t="shared" si="347"/>
        <v>0.39000000000000018</v>
      </c>
      <c r="AG3201" s="7">
        <f t="shared" si="348"/>
        <v>0.40000000000000019</v>
      </c>
      <c r="AH3201" s="8">
        <f t="shared" si="351"/>
        <v>0.20999999999999969</v>
      </c>
      <c r="AJ3201" s="4">
        <f t="shared" si="352"/>
        <v>0.18199999999999997</v>
      </c>
      <c r="AK3201" s="4">
        <f t="shared" si="346"/>
        <v>7.8703557734069438E-2</v>
      </c>
      <c r="AM3201" s="1">
        <f t="shared" si="349"/>
        <v>9.63534653513584E-2</v>
      </c>
      <c r="AN3201" s="1">
        <f t="shared" si="350"/>
        <v>0.23457806291389832</v>
      </c>
    </row>
    <row r="3202" spans="31:40" ht="15" customHeight="1" x14ac:dyDescent="0.15">
      <c r="AE3202" s="1">
        <f>IF(COUNTIF(AE$2:AE3201,AE3201)=AE3201,AE3201-1,AE3201)</f>
        <v>61</v>
      </c>
      <c r="AF3202" s="6">
        <f t="shared" si="347"/>
        <v>0.39000000000000018</v>
      </c>
      <c r="AG3202" s="7">
        <f t="shared" si="348"/>
        <v>0.4100000000000002</v>
      </c>
      <c r="AH3202" s="8">
        <f t="shared" si="351"/>
        <v>0.19999999999999968</v>
      </c>
      <c r="AJ3202" s="4">
        <f t="shared" si="352"/>
        <v>0.18099999999999997</v>
      </c>
      <c r="AK3202" s="4">
        <f t="shared" ref="AK3202:AK3265" si="353">SQRT(AF3202^2*E$4+AG3202^2*F$5+AH3202^2*G$6+2*AF3202*AG3202*E$5+2*AF3202*AH3202*E$6+2*AG3202*AH3202*F$6)</f>
        <v>7.8885740156253853E-2</v>
      </c>
      <c r="AM3202" s="1">
        <f t="shared" si="349"/>
        <v>9.6383585221740189E-2</v>
      </c>
      <c r="AN3202" s="1">
        <f t="shared" si="350"/>
        <v>0.23463576158939498</v>
      </c>
    </row>
    <row r="3203" spans="31:40" ht="15" customHeight="1" x14ac:dyDescent="0.15">
      <c r="AE3203" s="1">
        <f>IF(COUNTIF(AE$2:AE3202,AE3202)=AE3202,AE3202-1,AE3202)</f>
        <v>61</v>
      </c>
      <c r="AF3203" s="6">
        <f t="shared" ref="AF3203:AF3266" si="354">IF(AE3203=AE3202,AF3202,AF3202+0.01*(1-3*M$39))</f>
        <v>0.39000000000000018</v>
      </c>
      <c r="AG3203" s="7">
        <f t="shared" ref="AG3203:AG3266" si="355">IF(AE3203=AE3202,AG3202+0.01*(1-3*M$39),M$39)</f>
        <v>0.42000000000000021</v>
      </c>
      <c r="AH3203" s="8">
        <f t="shared" si="351"/>
        <v>0.18999999999999967</v>
      </c>
      <c r="AJ3203" s="4">
        <f t="shared" si="352"/>
        <v>0.17999999999999997</v>
      </c>
      <c r="AK3203" s="4">
        <f t="shared" si="353"/>
        <v>7.9105056728378628E-2</v>
      </c>
      <c r="AM3203" s="1">
        <f t="shared" si="349"/>
        <v>9.6413705092121979E-2</v>
      </c>
      <c r="AN3203" s="1">
        <f t="shared" si="350"/>
        <v>0.23469346026489168</v>
      </c>
    </row>
    <row r="3204" spans="31:40" ht="15" customHeight="1" x14ac:dyDescent="0.15">
      <c r="AE3204" s="1">
        <f>IF(COUNTIF(AE$2:AE3203,AE3203)=AE3203,AE3203-1,AE3203)</f>
        <v>61</v>
      </c>
      <c r="AF3204" s="6">
        <f t="shared" si="354"/>
        <v>0.39000000000000018</v>
      </c>
      <c r="AG3204" s="7">
        <f t="shared" si="355"/>
        <v>0.43000000000000022</v>
      </c>
      <c r="AH3204" s="8">
        <f t="shared" si="351"/>
        <v>0.17999999999999966</v>
      </c>
      <c r="AJ3204" s="4">
        <f t="shared" si="352"/>
        <v>0.17899999999999994</v>
      </c>
      <c r="AK3204" s="4">
        <f t="shared" si="353"/>
        <v>7.9361199587707848E-2</v>
      </c>
      <c r="AM3204" s="1">
        <f t="shared" ref="AM3204:AM3267" si="356">AM3203+0.0003*Z$34</f>
        <v>9.6443824962503769E-2</v>
      </c>
      <c r="AN3204" s="1">
        <f t="shared" ref="AN3204:AN3267" si="357">F$37*AM3204+C$7</f>
        <v>0.23475115894038834</v>
      </c>
    </row>
    <row r="3205" spans="31:40" ht="15" customHeight="1" x14ac:dyDescent="0.15">
      <c r="AE3205" s="1">
        <f>IF(COUNTIF(AE$2:AE3204,AE3204)=AE3204,AE3204-1,AE3204)</f>
        <v>61</v>
      </c>
      <c r="AF3205" s="6">
        <f t="shared" si="354"/>
        <v>0.39000000000000018</v>
      </c>
      <c r="AG3205" s="7">
        <f t="shared" si="355"/>
        <v>0.44000000000000022</v>
      </c>
      <c r="AH3205" s="8">
        <f t="shared" si="351"/>
        <v>0.16999999999999965</v>
      </c>
      <c r="AJ3205" s="4">
        <f t="shared" si="352"/>
        <v>0.17799999999999994</v>
      </c>
      <c r="AK3205" s="4">
        <f t="shared" si="353"/>
        <v>7.9653813468031784E-2</v>
      </c>
      <c r="AM3205" s="1">
        <f t="shared" si="356"/>
        <v>9.6473944832885558E-2</v>
      </c>
      <c r="AN3205" s="1">
        <f t="shared" si="357"/>
        <v>0.23480885761588505</v>
      </c>
    </row>
    <row r="3206" spans="31:40" ht="15" customHeight="1" x14ac:dyDescent="0.15">
      <c r="AE3206" s="1">
        <f>IF(COUNTIF(AE$2:AE3205,AE3205)=AE3205,AE3205-1,AE3205)</f>
        <v>61</v>
      </c>
      <c r="AF3206" s="6">
        <f t="shared" si="354"/>
        <v>0.39000000000000018</v>
      </c>
      <c r="AG3206" s="7">
        <f t="shared" si="355"/>
        <v>0.45000000000000023</v>
      </c>
      <c r="AH3206" s="8">
        <f t="shared" si="351"/>
        <v>0.15999999999999964</v>
      </c>
      <c r="AJ3206" s="4">
        <f t="shared" si="352"/>
        <v>0.17699999999999994</v>
      </c>
      <c r="AK3206" s="4">
        <f t="shared" si="353"/>
        <v>7.9982498085518688E-2</v>
      </c>
      <c r="AM3206" s="1">
        <f t="shared" si="356"/>
        <v>9.6504064703267348E-2</v>
      </c>
      <c r="AN3206" s="1">
        <f t="shared" si="357"/>
        <v>0.2348665562913817</v>
      </c>
    </row>
    <row r="3207" spans="31:40" ht="15" customHeight="1" x14ac:dyDescent="0.15">
      <c r="AE3207" s="1">
        <f>IF(COUNTIF(AE$2:AE3206,AE3206)=AE3206,AE3206-1,AE3206)</f>
        <v>61</v>
      </c>
      <c r="AF3207" s="6">
        <f t="shared" si="354"/>
        <v>0.39000000000000018</v>
      </c>
      <c r="AG3207" s="7">
        <f t="shared" si="355"/>
        <v>0.46000000000000024</v>
      </c>
      <c r="AH3207" s="8">
        <f t="shared" si="351"/>
        <v>0.14999999999999963</v>
      </c>
      <c r="AJ3207" s="4">
        <f t="shared" si="352"/>
        <v>0.17599999999999993</v>
      </c>
      <c r="AK3207" s="4">
        <f t="shared" si="353"/>
        <v>8.0346810764335891E-2</v>
      </c>
      <c r="AM3207" s="1">
        <f t="shared" si="356"/>
        <v>9.6534184573649137E-2</v>
      </c>
      <c r="AN3207" s="1">
        <f t="shared" si="357"/>
        <v>0.23492425496687835</v>
      </c>
    </row>
    <row r="3208" spans="31:40" ht="15" customHeight="1" x14ac:dyDescent="0.15">
      <c r="AE3208" s="1">
        <f>IF(COUNTIF(AE$2:AE3207,AE3207)=AE3207,AE3207-1,AE3207)</f>
        <v>61</v>
      </c>
      <c r="AF3208" s="6">
        <f t="shared" si="354"/>
        <v>0.39000000000000018</v>
      </c>
      <c r="AG3208" s="7">
        <f t="shared" si="355"/>
        <v>0.47000000000000025</v>
      </c>
      <c r="AH3208" s="8">
        <f t="shared" si="351"/>
        <v>0.13999999999999962</v>
      </c>
      <c r="AJ3208" s="4">
        <f t="shared" si="352"/>
        <v>0.17499999999999993</v>
      </c>
      <c r="AK3208" s="4">
        <f t="shared" si="353"/>
        <v>8.0746269263663212E-2</v>
      </c>
      <c r="AM3208" s="1">
        <f t="shared" si="356"/>
        <v>9.6564304444030927E-2</v>
      </c>
      <c r="AN3208" s="1">
        <f t="shared" si="357"/>
        <v>0.23498195364237506</v>
      </c>
    </row>
    <row r="3209" spans="31:40" ht="15" customHeight="1" x14ac:dyDescent="0.15">
      <c r="AE3209" s="1">
        <f>IF(COUNTIF(AE$2:AE3208,AE3208)=AE3208,AE3208-1,AE3208)</f>
        <v>61</v>
      </c>
      <c r="AF3209" s="6">
        <f t="shared" si="354"/>
        <v>0.39000000000000018</v>
      </c>
      <c r="AG3209" s="7">
        <f t="shared" si="355"/>
        <v>0.48000000000000026</v>
      </c>
      <c r="AH3209" s="8">
        <f t="shared" si="351"/>
        <v>0.12999999999999962</v>
      </c>
      <c r="AJ3209" s="4">
        <f t="shared" si="352"/>
        <v>0.17399999999999993</v>
      </c>
      <c r="AK3209" s="4">
        <f t="shared" si="353"/>
        <v>8.1180354766408863E-2</v>
      </c>
      <c r="AM3209" s="1">
        <f t="shared" si="356"/>
        <v>9.6594424314412716E-2</v>
      </c>
      <c r="AN3209" s="1">
        <f t="shared" si="357"/>
        <v>0.23503965231787172</v>
      </c>
    </row>
    <row r="3210" spans="31:40" ht="15" customHeight="1" x14ac:dyDescent="0.15">
      <c r="AE3210" s="1">
        <f>IF(COUNTIF(AE$2:AE3209,AE3209)=AE3209,AE3209-1,AE3209)</f>
        <v>61</v>
      </c>
      <c r="AF3210" s="6">
        <f t="shared" si="354"/>
        <v>0.39000000000000018</v>
      </c>
      <c r="AG3210" s="7">
        <f t="shared" si="355"/>
        <v>0.49000000000000027</v>
      </c>
      <c r="AH3210" s="8">
        <f t="shared" si="351"/>
        <v>0.11999999999999961</v>
      </c>
      <c r="AJ3210" s="4">
        <f t="shared" si="352"/>
        <v>0.17299999999999993</v>
      </c>
      <c r="AK3210" s="4">
        <f t="shared" si="353"/>
        <v>8.1648514989557539E-2</v>
      </c>
      <c r="AM3210" s="1">
        <f t="shared" si="356"/>
        <v>9.6624544184794506E-2</v>
      </c>
      <c r="AN3210" s="1">
        <f t="shared" si="357"/>
        <v>0.23509735099336843</v>
      </c>
    </row>
    <row r="3211" spans="31:40" ht="15" customHeight="1" x14ac:dyDescent="0.15">
      <c r="AE3211" s="1">
        <f>IF(COUNTIF(AE$2:AE3210,AE3210)=AE3210,AE3210-1,AE3210)</f>
        <v>61</v>
      </c>
      <c r="AF3211" s="6">
        <f t="shared" si="354"/>
        <v>0.39000000000000018</v>
      </c>
      <c r="AG3211" s="7">
        <f t="shared" si="355"/>
        <v>0.50000000000000022</v>
      </c>
      <c r="AH3211" s="8">
        <f t="shared" si="351"/>
        <v>0.10999999999999965</v>
      </c>
      <c r="AJ3211" s="4">
        <f t="shared" si="352"/>
        <v>0.17199999999999996</v>
      </c>
      <c r="AK3211" s="4">
        <f t="shared" si="353"/>
        <v>8.2150167376579347E-2</v>
      </c>
      <c r="AM3211" s="1">
        <f t="shared" si="356"/>
        <v>9.6654664055176295E-2</v>
      </c>
      <c r="AN3211" s="1">
        <f t="shared" si="357"/>
        <v>0.23515504966886508</v>
      </c>
    </row>
    <row r="3212" spans="31:40" ht="15" customHeight="1" x14ac:dyDescent="0.15">
      <c r="AE3212" s="1">
        <f>IF(COUNTIF(AE$2:AE3211,AE3211)=AE3211,AE3211-1,AE3211)</f>
        <v>61</v>
      </c>
      <c r="AF3212" s="6">
        <f t="shared" si="354"/>
        <v>0.39000000000000018</v>
      </c>
      <c r="AG3212" s="7">
        <f t="shared" si="355"/>
        <v>0.51000000000000023</v>
      </c>
      <c r="AH3212" s="8">
        <f t="shared" si="351"/>
        <v>9.9999999999999645E-2</v>
      </c>
      <c r="AJ3212" s="4">
        <f t="shared" si="352"/>
        <v>0.17099999999999996</v>
      </c>
      <c r="AK3212" s="4">
        <f t="shared" si="353"/>
        <v>8.2684702333623988E-2</v>
      </c>
      <c r="AM3212" s="1">
        <f t="shared" si="356"/>
        <v>9.6684783925558085E-2</v>
      </c>
      <c r="AN3212" s="1">
        <f t="shared" si="357"/>
        <v>0.23521274834436179</v>
      </c>
    </row>
    <row r="3213" spans="31:40" ht="15" customHeight="1" x14ac:dyDescent="0.15">
      <c r="AE3213" s="1">
        <f>IF(COUNTIF(AE$2:AE3212,AE3212)=AE3212,AE3212-1,AE3212)</f>
        <v>61</v>
      </c>
      <c r="AF3213" s="6">
        <f t="shared" si="354"/>
        <v>0.39000000000000018</v>
      </c>
      <c r="AG3213" s="7">
        <f t="shared" si="355"/>
        <v>0.52000000000000024</v>
      </c>
      <c r="AH3213" s="8">
        <f t="shared" si="351"/>
        <v>8.9999999999999636E-2</v>
      </c>
      <c r="AJ3213" s="4">
        <f t="shared" si="352"/>
        <v>0.16999999999999996</v>
      </c>
      <c r="AK3213" s="4">
        <f t="shared" si="353"/>
        <v>8.3251486473215619E-2</v>
      </c>
      <c r="AM3213" s="1">
        <f t="shared" si="356"/>
        <v>9.6714903795939874E-2</v>
      </c>
      <c r="AN3213" s="1">
        <f t="shared" si="357"/>
        <v>0.23527044701985844</v>
      </c>
    </row>
    <row r="3214" spans="31:40" ht="15" customHeight="1" x14ac:dyDescent="0.15">
      <c r="AE3214" s="1">
        <f>IF(COUNTIF(AE$2:AE3213,AE3213)=AE3213,AE3213-1,AE3213)</f>
        <v>61</v>
      </c>
      <c r="AF3214" s="6">
        <f t="shared" si="354"/>
        <v>0.39000000000000018</v>
      </c>
      <c r="AG3214" s="7">
        <f t="shared" si="355"/>
        <v>0.53000000000000025</v>
      </c>
      <c r="AH3214" s="8">
        <f t="shared" si="351"/>
        <v>7.9999999999999627E-2</v>
      </c>
      <c r="AJ3214" s="4">
        <f t="shared" si="352"/>
        <v>0.16899999999999996</v>
      </c>
      <c r="AK3214" s="4">
        <f t="shared" si="353"/>
        <v>8.3849865831735246E-2</v>
      </c>
      <c r="AM3214" s="1">
        <f t="shared" si="356"/>
        <v>9.6745023666321664E-2</v>
      </c>
      <c r="AN3214" s="1">
        <f t="shared" si="357"/>
        <v>0.23532814569535515</v>
      </c>
    </row>
    <row r="3215" spans="31:40" ht="15" customHeight="1" x14ac:dyDescent="0.15">
      <c r="AE3215" s="1">
        <f>IF(COUNTIF(AE$2:AE3214,AE3214)=AE3214,AE3214-1,AE3214)</f>
        <v>61</v>
      </c>
      <c r="AF3215" s="6">
        <f t="shared" si="354"/>
        <v>0.39000000000000018</v>
      </c>
      <c r="AG3215" s="7">
        <f t="shared" si="355"/>
        <v>0.54000000000000026</v>
      </c>
      <c r="AH3215" s="8">
        <f t="shared" si="351"/>
        <v>6.9999999999999618E-2</v>
      </c>
      <c r="AJ3215" s="4">
        <f t="shared" si="352"/>
        <v>0.16799999999999995</v>
      </c>
      <c r="AK3215" s="4">
        <f t="shared" si="353"/>
        <v>8.4479169030004103E-2</v>
      </c>
      <c r="AM3215" s="1">
        <f t="shared" si="356"/>
        <v>9.6775143536703453E-2</v>
      </c>
      <c r="AN3215" s="1">
        <f t="shared" si="357"/>
        <v>0.2353858443708518</v>
      </c>
    </row>
    <row r="3216" spans="31:40" ht="15" customHeight="1" x14ac:dyDescent="0.15">
      <c r="AE3216" s="1">
        <f>IF(COUNTIF(AE$2:AE3215,AE3215)=AE3215,AE3215-1,AE3215)</f>
        <v>61</v>
      </c>
      <c r="AF3216" s="6">
        <f t="shared" si="354"/>
        <v>0.39000000000000018</v>
      </c>
      <c r="AG3216" s="7">
        <f t="shared" si="355"/>
        <v>0.55000000000000027</v>
      </c>
      <c r="AH3216" s="8">
        <f t="shared" si="351"/>
        <v>5.9999999999999609E-2</v>
      </c>
      <c r="AJ3216" s="4">
        <f t="shared" si="352"/>
        <v>0.16699999999999995</v>
      </c>
      <c r="AK3216" s="4">
        <f t="shared" si="353"/>
        <v>8.5138710349640614E-2</v>
      </c>
      <c r="AM3216" s="1">
        <f t="shared" si="356"/>
        <v>9.6805263407085243E-2</v>
      </c>
      <c r="AN3216" s="1">
        <f t="shared" si="357"/>
        <v>0.23544354304634846</v>
      </c>
    </row>
    <row r="3217" spans="31:40" ht="15" customHeight="1" x14ac:dyDescent="0.15">
      <c r="AE3217" s="1">
        <f>IF(COUNTIF(AE$2:AE3216,AE3216)=AE3216,AE3216-1,AE3216)</f>
        <v>61</v>
      </c>
      <c r="AF3217" s="6">
        <f t="shared" si="354"/>
        <v>0.39000000000000018</v>
      </c>
      <c r="AG3217" s="7">
        <f t="shared" si="355"/>
        <v>0.56000000000000028</v>
      </c>
      <c r="AH3217" s="8">
        <f t="shared" si="351"/>
        <v>4.99999999999996E-2</v>
      </c>
      <c r="AJ3217" s="4">
        <f t="shared" si="352"/>
        <v>0.16599999999999995</v>
      </c>
      <c r="AK3217" s="4">
        <f t="shared" si="353"/>
        <v>8.5827792701432121E-2</v>
      </c>
      <c r="AM3217" s="1">
        <f t="shared" si="356"/>
        <v>9.6835383277467033E-2</v>
      </c>
      <c r="AN3217" s="1">
        <f t="shared" si="357"/>
        <v>0.23550124172184517</v>
      </c>
    </row>
    <row r="3218" spans="31:40" ht="15" customHeight="1" x14ac:dyDescent="0.15">
      <c r="AE3218" s="1">
        <f>IF(COUNTIF(AE$2:AE3217,AE3217)=AE3217,AE3217-1,AE3217)</f>
        <v>61</v>
      </c>
      <c r="AF3218" s="6">
        <f t="shared" si="354"/>
        <v>0.39000000000000018</v>
      </c>
      <c r="AG3218" s="7">
        <f t="shared" si="355"/>
        <v>0.57000000000000028</v>
      </c>
      <c r="AH3218" s="8">
        <f t="shared" si="351"/>
        <v>3.9999999999999591E-2</v>
      </c>
      <c r="AJ3218" s="4">
        <f t="shared" si="352"/>
        <v>0.16499999999999995</v>
      </c>
      <c r="AK3218" s="4">
        <f t="shared" si="353"/>
        <v>8.654571046562623E-2</v>
      </c>
      <c r="AM3218" s="1">
        <f t="shared" si="356"/>
        <v>9.6865503147848822E-2</v>
      </c>
      <c r="AN3218" s="1">
        <f t="shared" si="357"/>
        <v>0.23555894039734182</v>
      </c>
    </row>
    <row r="3219" spans="31:40" ht="15" customHeight="1" x14ac:dyDescent="0.15">
      <c r="AE3219" s="1">
        <f>IF(COUNTIF(AE$2:AE3218,AE3218)=AE3218,AE3218-1,AE3218)</f>
        <v>61</v>
      </c>
      <c r="AF3219" s="6">
        <f t="shared" si="354"/>
        <v>0.39000000000000018</v>
      </c>
      <c r="AG3219" s="7">
        <f t="shared" si="355"/>
        <v>0.58000000000000029</v>
      </c>
      <c r="AH3219" s="8">
        <f t="shared" si="351"/>
        <v>2.9999999999999583E-2</v>
      </c>
      <c r="AJ3219" s="4">
        <f t="shared" si="352"/>
        <v>0.16399999999999995</v>
      </c>
      <c r="AK3219" s="4">
        <f t="shared" si="353"/>
        <v>8.7291752187706739E-2</v>
      </c>
      <c r="AM3219" s="1">
        <f t="shared" si="356"/>
        <v>9.6895623018230612E-2</v>
      </c>
      <c r="AN3219" s="1">
        <f t="shared" si="357"/>
        <v>0.23561663907283853</v>
      </c>
    </row>
    <row r="3220" spans="31:40" ht="15" customHeight="1" x14ac:dyDescent="0.15">
      <c r="AE3220" s="1">
        <f>IF(COUNTIF(AE$2:AE3219,AE3219)=AE3219,AE3219-1,AE3219)</f>
        <v>61</v>
      </c>
      <c r="AF3220" s="6">
        <f t="shared" si="354"/>
        <v>0.39000000000000018</v>
      </c>
      <c r="AG3220" s="7">
        <f t="shared" si="355"/>
        <v>0.5900000000000003</v>
      </c>
      <c r="AH3220" s="8">
        <f t="shared" si="351"/>
        <v>1.9999999999999574E-2</v>
      </c>
      <c r="AJ3220" s="4">
        <f t="shared" si="352"/>
        <v>0.16299999999999995</v>
      </c>
      <c r="AK3220" s="4">
        <f t="shared" si="353"/>
        <v>8.8065203116781635E-2</v>
      </c>
      <c r="AM3220" s="1">
        <f t="shared" si="356"/>
        <v>9.6925742888612401E-2</v>
      </c>
      <c r="AN3220" s="1">
        <f t="shared" si="357"/>
        <v>0.23567433774833518</v>
      </c>
    </row>
    <row r="3221" spans="31:40" ht="15" customHeight="1" x14ac:dyDescent="0.15">
      <c r="AE3221" s="1">
        <f>IF(COUNTIF(AE$2:AE3220,AE3220)=AE3220,AE3220-1,AE3220)</f>
        <v>61</v>
      </c>
      <c r="AF3221" s="6">
        <f t="shared" si="354"/>
        <v>0.39000000000000018</v>
      </c>
      <c r="AG3221" s="7">
        <f t="shared" si="355"/>
        <v>0.60000000000000031</v>
      </c>
      <c r="AH3221" s="8">
        <f t="shared" si="351"/>
        <v>9.9999999999995648E-3</v>
      </c>
      <c r="AJ3221" s="4">
        <f t="shared" si="352"/>
        <v>0.16199999999999995</v>
      </c>
      <c r="AK3221" s="4">
        <f t="shared" si="353"/>
        <v>8.8865347577106832E-2</v>
      </c>
      <c r="AM3221" s="1">
        <f t="shared" si="356"/>
        <v>9.6955862758994191E-2</v>
      </c>
      <c r="AN3221" s="1">
        <f t="shared" si="357"/>
        <v>0.23573203642383189</v>
      </c>
    </row>
    <row r="3222" spans="31:40" ht="15" customHeight="1" x14ac:dyDescent="0.15">
      <c r="AE3222" s="1">
        <f>IF(COUNTIF(AE$2:AE3221,AE3221)=AE3221,AE3221-1,AE3221)</f>
        <v>60</v>
      </c>
      <c r="AF3222" s="6">
        <f t="shared" si="354"/>
        <v>0.40000000000000019</v>
      </c>
      <c r="AG3222" s="7">
        <f t="shared" si="355"/>
        <v>0</v>
      </c>
      <c r="AH3222" s="8">
        <f t="shared" si="351"/>
        <v>0.59999999999999987</v>
      </c>
      <c r="AJ3222" s="4">
        <f t="shared" si="352"/>
        <v>0.21999999999999997</v>
      </c>
      <c r="AK3222" s="4">
        <f t="shared" si="353"/>
        <v>9.8488578017961029E-2</v>
      </c>
      <c r="AM3222" s="1">
        <f t="shared" si="356"/>
        <v>9.698598262937598E-2</v>
      </c>
      <c r="AN3222" s="1">
        <f t="shared" si="357"/>
        <v>0.23578973509932855</v>
      </c>
    </row>
    <row r="3223" spans="31:40" ht="15" customHeight="1" x14ac:dyDescent="0.15">
      <c r="AE3223" s="1">
        <f>IF(COUNTIF(AE$2:AE3222,AE3222)=AE3222,AE3222-1,AE3222)</f>
        <v>60</v>
      </c>
      <c r="AF3223" s="6">
        <f t="shared" si="354"/>
        <v>0.40000000000000019</v>
      </c>
      <c r="AG3223" s="7">
        <f t="shared" si="355"/>
        <v>0.01</v>
      </c>
      <c r="AH3223" s="8">
        <f t="shared" si="351"/>
        <v>0.58999999999999986</v>
      </c>
      <c r="AJ3223" s="4">
        <f t="shared" si="352"/>
        <v>0.21899999999999997</v>
      </c>
      <c r="AK3223" s="4">
        <f t="shared" si="353"/>
        <v>9.7444189154613003E-2</v>
      </c>
      <c r="AM3223" s="1">
        <f t="shared" si="356"/>
        <v>9.701610249975777E-2</v>
      </c>
      <c r="AN3223" s="1">
        <f t="shared" si="357"/>
        <v>0.2358474337748252</v>
      </c>
    </row>
    <row r="3224" spans="31:40" ht="15" customHeight="1" x14ac:dyDescent="0.15">
      <c r="AE3224" s="1">
        <f>IF(COUNTIF(AE$2:AE3223,AE3223)=AE3223,AE3223-1,AE3223)</f>
        <v>60</v>
      </c>
      <c r="AF3224" s="6">
        <f t="shared" si="354"/>
        <v>0.40000000000000019</v>
      </c>
      <c r="AG3224" s="7">
        <f t="shared" si="355"/>
        <v>0.02</v>
      </c>
      <c r="AH3224" s="8">
        <f t="shared" si="351"/>
        <v>0.57999999999999985</v>
      </c>
      <c r="AJ3224" s="4">
        <f t="shared" si="352"/>
        <v>0.21799999999999997</v>
      </c>
      <c r="AK3224" s="4">
        <f t="shared" si="353"/>
        <v>9.6419292675273216E-2</v>
      </c>
      <c r="AM3224" s="1">
        <f t="shared" si="356"/>
        <v>9.7046222370139559E-2</v>
      </c>
      <c r="AN3224" s="1">
        <f t="shared" si="357"/>
        <v>0.23590513245032191</v>
      </c>
    </row>
    <row r="3225" spans="31:40" ht="15" customHeight="1" x14ac:dyDescent="0.15">
      <c r="AE3225" s="1">
        <f>IF(COUNTIF(AE$2:AE3224,AE3224)=AE3224,AE3224-1,AE3224)</f>
        <v>60</v>
      </c>
      <c r="AF3225" s="6">
        <f t="shared" si="354"/>
        <v>0.40000000000000019</v>
      </c>
      <c r="AG3225" s="7">
        <f t="shared" si="355"/>
        <v>0.03</v>
      </c>
      <c r="AH3225" s="8">
        <f t="shared" si="351"/>
        <v>0.56999999999999984</v>
      </c>
      <c r="AJ3225" s="4">
        <f t="shared" si="352"/>
        <v>0.21699999999999997</v>
      </c>
      <c r="AK3225" s="4">
        <f t="shared" si="353"/>
        <v>9.5414516715225231E-2</v>
      </c>
      <c r="AM3225" s="1">
        <f t="shared" si="356"/>
        <v>9.7076342240521349E-2</v>
      </c>
      <c r="AN3225" s="1">
        <f t="shared" si="357"/>
        <v>0.23596283112581856</v>
      </c>
    </row>
    <row r="3226" spans="31:40" ht="15" customHeight="1" x14ac:dyDescent="0.15">
      <c r="AE3226" s="1">
        <f>IF(COUNTIF(AE$2:AE3225,AE3225)=AE3225,AE3225-1,AE3225)</f>
        <v>60</v>
      </c>
      <c r="AF3226" s="6">
        <f t="shared" si="354"/>
        <v>0.40000000000000019</v>
      </c>
      <c r="AG3226" s="7">
        <f t="shared" si="355"/>
        <v>0.04</v>
      </c>
      <c r="AH3226" s="8">
        <f t="shared" si="351"/>
        <v>0.55999999999999983</v>
      </c>
      <c r="AJ3226" s="4">
        <f t="shared" si="352"/>
        <v>0.21599999999999997</v>
      </c>
      <c r="AK3226" s="4">
        <f t="shared" si="353"/>
        <v>9.4430503546258801E-2</v>
      </c>
      <c r="AM3226" s="1">
        <f t="shared" si="356"/>
        <v>9.7106462110903138E-2</v>
      </c>
      <c r="AN3226" s="1">
        <f t="shared" si="357"/>
        <v>0.23602052980131527</v>
      </c>
    </row>
    <row r="3227" spans="31:40" ht="15" customHeight="1" x14ac:dyDescent="0.15">
      <c r="AE3227" s="1">
        <f>IF(COUNTIF(AE$2:AE3226,AE3226)=AE3226,AE3226-1,AE3226)</f>
        <v>60</v>
      </c>
      <c r="AF3227" s="6">
        <f t="shared" si="354"/>
        <v>0.40000000000000019</v>
      </c>
      <c r="AG3227" s="7">
        <f t="shared" si="355"/>
        <v>0.05</v>
      </c>
      <c r="AH3227" s="8">
        <f t="shared" si="351"/>
        <v>0.54999999999999982</v>
      </c>
      <c r="AJ3227" s="4">
        <f t="shared" si="352"/>
        <v>0.21499999999999997</v>
      </c>
      <c r="AK3227" s="4">
        <f t="shared" si="353"/>
        <v>9.3467908931354607E-2</v>
      </c>
      <c r="AM3227" s="1">
        <f t="shared" si="356"/>
        <v>9.7136581981284928E-2</v>
      </c>
      <c r="AN3227" s="1">
        <f t="shared" si="357"/>
        <v>0.23607822847681192</v>
      </c>
    </row>
    <row r="3228" spans="31:40" ht="15" customHeight="1" x14ac:dyDescent="0.15">
      <c r="AE3228" s="1">
        <f>IF(COUNTIF(AE$2:AE3227,AE3227)=AE3227,AE3227-1,AE3227)</f>
        <v>60</v>
      </c>
      <c r="AF3228" s="6">
        <f t="shared" si="354"/>
        <v>0.40000000000000019</v>
      </c>
      <c r="AG3228" s="7">
        <f t="shared" si="355"/>
        <v>6.0000000000000005E-2</v>
      </c>
      <c r="AH3228" s="8">
        <f t="shared" si="351"/>
        <v>0.53999999999999981</v>
      </c>
      <c r="AJ3228" s="4">
        <f t="shared" si="352"/>
        <v>0.21399999999999997</v>
      </c>
      <c r="AK3228" s="4">
        <f t="shared" si="353"/>
        <v>9.2527401346844257E-2</v>
      </c>
      <c r="AM3228" s="1">
        <f t="shared" si="356"/>
        <v>9.7166701851666717E-2</v>
      </c>
      <c r="AN3228" s="1">
        <f t="shared" si="357"/>
        <v>0.23613592715230863</v>
      </c>
    </row>
    <row r="3229" spans="31:40" ht="15" customHeight="1" x14ac:dyDescent="0.15">
      <c r="AE3229" s="1">
        <f>IF(COUNTIF(AE$2:AE3228,AE3228)=AE3228,AE3228-1,AE3228)</f>
        <v>60</v>
      </c>
      <c r="AF3229" s="6">
        <f t="shared" si="354"/>
        <v>0.40000000000000019</v>
      </c>
      <c r="AG3229" s="7">
        <f t="shared" si="355"/>
        <v>7.0000000000000007E-2</v>
      </c>
      <c r="AH3229" s="8">
        <f t="shared" si="351"/>
        <v>0.5299999999999998</v>
      </c>
      <c r="AJ3229" s="4">
        <f t="shared" si="352"/>
        <v>0.21299999999999997</v>
      </c>
      <c r="AK3229" s="4">
        <f t="shared" si="353"/>
        <v>9.160966106257569E-2</v>
      </c>
      <c r="AM3229" s="1">
        <f t="shared" si="356"/>
        <v>9.7196821722048507E-2</v>
      </c>
      <c r="AN3229" s="1">
        <f t="shared" si="357"/>
        <v>0.23619362582780529</v>
      </c>
    </row>
    <row r="3230" spans="31:40" ht="15" customHeight="1" x14ac:dyDescent="0.15">
      <c r="AE3230" s="1">
        <f>IF(COUNTIF(AE$2:AE3229,AE3229)=AE3229,AE3229-1,AE3229)</f>
        <v>60</v>
      </c>
      <c r="AF3230" s="6">
        <f t="shared" si="354"/>
        <v>0.40000000000000019</v>
      </c>
      <c r="AG3230" s="7">
        <f t="shared" si="355"/>
        <v>0.08</v>
      </c>
      <c r="AH3230" s="8">
        <f t="shared" si="351"/>
        <v>0.51999999999999991</v>
      </c>
      <c r="AJ3230" s="4">
        <f t="shared" si="352"/>
        <v>0.21199999999999999</v>
      </c>
      <c r="AK3230" s="4">
        <f t="shared" si="353"/>
        <v>9.0715379071026309E-2</v>
      </c>
      <c r="AM3230" s="1">
        <f t="shared" si="356"/>
        <v>9.7226941592430297E-2</v>
      </c>
      <c r="AN3230" s="1">
        <f t="shared" si="357"/>
        <v>0.236251324503302</v>
      </c>
    </row>
    <row r="3231" spans="31:40" ht="15" customHeight="1" x14ac:dyDescent="0.15">
      <c r="AE3231" s="1">
        <f>IF(COUNTIF(AE$2:AE3230,AE3230)=AE3230,AE3230-1,AE3230)</f>
        <v>60</v>
      </c>
      <c r="AF3231" s="6">
        <f t="shared" si="354"/>
        <v>0.40000000000000019</v>
      </c>
      <c r="AG3231" s="7">
        <f t="shared" si="355"/>
        <v>0.09</v>
      </c>
      <c r="AH3231" s="8">
        <f t="shared" si="351"/>
        <v>0.5099999999999999</v>
      </c>
      <c r="AJ3231" s="4">
        <f t="shared" si="352"/>
        <v>0.21099999999999999</v>
      </c>
      <c r="AK3231" s="4">
        <f t="shared" si="353"/>
        <v>8.9845255856945486E-2</v>
      </c>
      <c r="AM3231" s="1">
        <f t="shared" si="356"/>
        <v>9.7257061462812086E-2</v>
      </c>
      <c r="AN3231" s="1">
        <f t="shared" si="357"/>
        <v>0.23630902317879865</v>
      </c>
    </row>
    <row r="3232" spans="31:40" ht="15" customHeight="1" x14ac:dyDescent="0.15">
      <c r="AE3232" s="1">
        <f>IF(COUNTIF(AE$2:AE3231,AE3231)=AE3231,AE3231-1,AE3231)</f>
        <v>60</v>
      </c>
      <c r="AF3232" s="6">
        <f t="shared" si="354"/>
        <v>0.40000000000000019</v>
      </c>
      <c r="AG3232" s="7">
        <f t="shared" si="355"/>
        <v>9.9999999999999992E-2</v>
      </c>
      <c r="AH3232" s="8">
        <f t="shared" si="351"/>
        <v>0.49999999999999989</v>
      </c>
      <c r="AJ3232" s="4">
        <f t="shared" si="352"/>
        <v>0.21</v>
      </c>
      <c r="AK3232" s="4">
        <f t="shared" si="353"/>
        <v>8.8999999999999996E-2</v>
      </c>
      <c r="AM3232" s="1">
        <f t="shared" si="356"/>
        <v>9.7287181333193876E-2</v>
      </c>
      <c r="AN3232" s="1">
        <f t="shared" si="357"/>
        <v>0.2363667218542953</v>
      </c>
    </row>
    <row r="3233" spans="31:40" ht="15" customHeight="1" x14ac:dyDescent="0.15">
      <c r="AE3233" s="1">
        <f>IF(COUNTIF(AE$2:AE3232,AE3232)=AE3232,AE3232-1,AE3232)</f>
        <v>60</v>
      </c>
      <c r="AF3233" s="6">
        <f t="shared" si="354"/>
        <v>0.40000000000000019</v>
      </c>
      <c r="AG3233" s="7">
        <f t="shared" si="355"/>
        <v>0.10999999999999999</v>
      </c>
      <c r="AH3233" s="8">
        <f t="shared" si="351"/>
        <v>0.48999999999999988</v>
      </c>
      <c r="AJ3233" s="4">
        <f t="shared" si="352"/>
        <v>0.20899999999999999</v>
      </c>
      <c r="AK3233" s="4">
        <f t="shared" si="353"/>
        <v>8.8180326604067397E-2</v>
      </c>
      <c r="AM3233" s="1">
        <f t="shared" si="356"/>
        <v>9.7317301203575665E-2</v>
      </c>
      <c r="AN3233" s="1">
        <f t="shared" si="357"/>
        <v>0.23642442052979201</v>
      </c>
    </row>
    <row r="3234" spans="31:40" ht="15" customHeight="1" x14ac:dyDescent="0.15">
      <c r="AE3234" s="1">
        <f>IF(COUNTIF(AE$2:AE3233,AE3233)=AE3233,AE3233-1,AE3233)</f>
        <v>60</v>
      </c>
      <c r="AF3234" s="6">
        <f t="shared" si="354"/>
        <v>0.40000000000000019</v>
      </c>
      <c r="AG3234" s="7">
        <f t="shared" si="355"/>
        <v>0.11999999999999998</v>
      </c>
      <c r="AH3234" s="8">
        <f t="shared" si="351"/>
        <v>0.47999999999999987</v>
      </c>
      <c r="AJ3234" s="4">
        <f t="shared" si="352"/>
        <v>0.20799999999999996</v>
      </c>
      <c r="AK3234" s="4">
        <f t="shared" si="353"/>
        <v>8.7386955548296771E-2</v>
      </c>
      <c r="AM3234" s="1">
        <f t="shared" si="356"/>
        <v>9.7347421073957455E-2</v>
      </c>
      <c r="AN3234" s="1">
        <f t="shared" si="357"/>
        <v>0.23648211920528867</v>
      </c>
    </row>
    <row r="3235" spans="31:40" ht="15" customHeight="1" x14ac:dyDescent="0.15">
      <c r="AE3235" s="1">
        <f>IF(COUNTIF(AE$2:AE3234,AE3234)=AE3234,AE3234-1,AE3234)</f>
        <v>60</v>
      </c>
      <c r="AF3235" s="6">
        <f t="shared" si="354"/>
        <v>0.40000000000000019</v>
      </c>
      <c r="AG3235" s="7">
        <f t="shared" si="355"/>
        <v>0.12999999999999998</v>
      </c>
      <c r="AH3235" s="8">
        <f t="shared" si="351"/>
        <v>0.46999999999999986</v>
      </c>
      <c r="AJ3235" s="4">
        <f t="shared" si="352"/>
        <v>0.20699999999999996</v>
      </c>
      <c r="AK3235" s="4">
        <f t="shared" si="353"/>
        <v>8.6620609556848527E-2</v>
      </c>
      <c r="AM3235" s="1">
        <f t="shared" si="356"/>
        <v>9.7377540944339244E-2</v>
      </c>
      <c r="AN3235" s="1">
        <f t="shared" si="357"/>
        <v>0.23653981788078537</v>
      </c>
    </row>
    <row r="3236" spans="31:40" ht="15" customHeight="1" x14ac:dyDescent="0.15">
      <c r="AE3236" s="1">
        <f>IF(COUNTIF(AE$2:AE3235,AE3235)=AE3235,AE3235-1,AE3235)</f>
        <v>60</v>
      </c>
      <c r="AF3236" s="6">
        <f t="shared" si="354"/>
        <v>0.40000000000000019</v>
      </c>
      <c r="AG3236" s="7">
        <f t="shared" si="355"/>
        <v>0.13999999999999999</v>
      </c>
      <c r="AH3236" s="8">
        <f t="shared" si="351"/>
        <v>0.45999999999999985</v>
      </c>
      <c r="AJ3236" s="4">
        <f t="shared" si="352"/>
        <v>0.20599999999999996</v>
      </c>
      <c r="AK3236" s="4">
        <f t="shared" si="353"/>
        <v>8.5882012086350185E-2</v>
      </c>
      <c r="AM3236" s="1">
        <f t="shared" si="356"/>
        <v>9.7407660814721034E-2</v>
      </c>
      <c r="AN3236" s="1">
        <f t="shared" si="357"/>
        <v>0.23659751655628203</v>
      </c>
    </row>
    <row r="3237" spans="31:40" ht="15" customHeight="1" x14ac:dyDescent="0.15">
      <c r="AE3237" s="1">
        <f>IF(COUNTIF(AE$2:AE3236,AE3236)=AE3236,AE3236-1,AE3236)</f>
        <v>60</v>
      </c>
      <c r="AF3237" s="6">
        <f t="shared" si="354"/>
        <v>0.40000000000000019</v>
      </c>
      <c r="AG3237" s="7">
        <f t="shared" si="355"/>
        <v>0.15</v>
      </c>
      <c r="AH3237" s="8">
        <f t="shared" si="351"/>
        <v>0.44999999999999984</v>
      </c>
      <c r="AJ3237" s="4">
        <f t="shared" si="352"/>
        <v>0.20499999999999996</v>
      </c>
      <c r="AK3237" s="4">
        <f t="shared" si="353"/>
        <v>8.517188503256222E-2</v>
      </c>
      <c r="AM3237" s="1">
        <f t="shared" si="356"/>
        <v>9.7437780685102823E-2</v>
      </c>
      <c r="AN3237" s="1">
        <f t="shared" si="357"/>
        <v>0.23665521523177874</v>
      </c>
    </row>
    <row r="3238" spans="31:40" ht="15" customHeight="1" x14ac:dyDescent="0.15">
      <c r="AE3238" s="1">
        <f>IF(COUNTIF(AE$2:AE3237,AE3237)=AE3237,AE3237-1,AE3237)</f>
        <v>60</v>
      </c>
      <c r="AF3238" s="6">
        <f t="shared" si="354"/>
        <v>0.40000000000000019</v>
      </c>
      <c r="AG3238" s="7">
        <f t="shared" si="355"/>
        <v>0.16</v>
      </c>
      <c r="AH3238" s="8">
        <f t="shared" si="351"/>
        <v>0.43999999999999984</v>
      </c>
      <c r="AJ3238" s="4">
        <f t="shared" si="352"/>
        <v>0.20399999999999996</v>
      </c>
      <c r="AK3238" s="4">
        <f t="shared" si="353"/>
        <v>8.4490946260531358E-2</v>
      </c>
      <c r="AM3238" s="1">
        <f t="shared" si="356"/>
        <v>9.7467900555484613E-2</v>
      </c>
      <c r="AN3238" s="1">
        <f t="shared" si="357"/>
        <v>0.23671291390727539</v>
      </c>
    </row>
    <row r="3239" spans="31:40" ht="15" customHeight="1" x14ac:dyDescent="0.15">
      <c r="AE3239" s="1">
        <f>IF(COUNTIF(AE$2:AE3238,AE3238)=AE3238,AE3238-1,AE3238)</f>
        <v>60</v>
      </c>
      <c r="AF3239" s="6">
        <f t="shared" si="354"/>
        <v>0.40000000000000019</v>
      </c>
      <c r="AG3239" s="7">
        <f t="shared" si="355"/>
        <v>0.17</v>
      </c>
      <c r="AH3239" s="8">
        <f t="shared" si="351"/>
        <v>0.42999999999999983</v>
      </c>
      <c r="AJ3239" s="4">
        <f t="shared" si="352"/>
        <v>0.20299999999999996</v>
      </c>
      <c r="AK3239" s="4">
        <f t="shared" si="353"/>
        <v>8.3839906965597219E-2</v>
      </c>
      <c r="AM3239" s="1">
        <f t="shared" si="356"/>
        <v>9.7498020425866402E-2</v>
      </c>
      <c r="AN3239" s="1">
        <f t="shared" si="357"/>
        <v>0.23677061258277204</v>
      </c>
    </row>
    <row r="3240" spans="31:40" ht="15" customHeight="1" x14ac:dyDescent="0.15">
      <c r="AE3240" s="1">
        <f>IF(COUNTIF(AE$2:AE3239,AE3239)=AE3239,AE3239-1,AE3239)</f>
        <v>60</v>
      </c>
      <c r="AF3240" s="6">
        <f t="shared" si="354"/>
        <v>0.40000000000000019</v>
      </c>
      <c r="AG3240" s="7">
        <f t="shared" si="355"/>
        <v>0.18000000000000002</v>
      </c>
      <c r="AH3240" s="8">
        <f t="shared" si="351"/>
        <v>0.41999999999999982</v>
      </c>
      <c r="AJ3240" s="4">
        <f t="shared" si="352"/>
        <v>0.20199999999999996</v>
      </c>
      <c r="AK3240" s="4">
        <f t="shared" si="353"/>
        <v>8.3219468875978767E-2</v>
      </c>
      <c r="AM3240" s="1">
        <f t="shared" si="356"/>
        <v>9.7528140296248192E-2</v>
      </c>
      <c r="AN3240" s="1">
        <f t="shared" si="357"/>
        <v>0.23682831125826875</v>
      </c>
    </row>
    <row r="3241" spans="31:40" ht="15" customHeight="1" x14ac:dyDescent="0.15">
      <c r="AE3241" s="1">
        <f>IF(COUNTIF(AE$2:AE3240,AE3240)=AE3240,AE3240-1,AE3240)</f>
        <v>60</v>
      </c>
      <c r="AF3241" s="6">
        <f t="shared" si="354"/>
        <v>0.40000000000000019</v>
      </c>
      <c r="AG3241" s="7">
        <f t="shared" si="355"/>
        <v>0.19000000000000003</v>
      </c>
      <c r="AH3241" s="8">
        <f t="shared" si="351"/>
        <v>0.40999999999999981</v>
      </c>
      <c r="AJ3241" s="4">
        <f t="shared" si="352"/>
        <v>0.20099999999999996</v>
      </c>
      <c r="AK3241" s="4">
        <f t="shared" si="353"/>
        <v>8.2630321311247465E-2</v>
      </c>
      <c r="AM3241" s="1">
        <f t="shared" si="356"/>
        <v>9.7558260166629981E-2</v>
      </c>
      <c r="AN3241" s="1">
        <f t="shared" si="357"/>
        <v>0.23688600993376541</v>
      </c>
    </row>
    <row r="3242" spans="31:40" ht="15" customHeight="1" x14ac:dyDescent="0.15">
      <c r="AE3242" s="1">
        <f>IF(COUNTIF(AE$2:AE3241,AE3241)=AE3241,AE3241-1,AE3241)</f>
        <v>60</v>
      </c>
      <c r="AF3242" s="6">
        <f t="shared" si="354"/>
        <v>0.40000000000000019</v>
      </c>
      <c r="AG3242" s="7">
        <f t="shared" si="355"/>
        <v>0.20000000000000004</v>
      </c>
      <c r="AH3242" s="8">
        <f t="shared" si="351"/>
        <v>0.3999999999999998</v>
      </c>
      <c r="AJ3242" s="4">
        <f t="shared" si="352"/>
        <v>0.19999999999999996</v>
      </c>
      <c r="AK3242" s="4">
        <f t="shared" si="353"/>
        <v>8.2073138114732741E-2</v>
      </c>
      <c r="AM3242" s="1">
        <f t="shared" si="356"/>
        <v>9.7588380037011771E-2</v>
      </c>
      <c r="AN3242" s="1">
        <f t="shared" si="357"/>
        <v>0.23694370860926212</v>
      </c>
    </row>
    <row r="3243" spans="31:40" ht="15" customHeight="1" x14ac:dyDescent="0.15">
      <c r="AE3243" s="1">
        <f>IF(COUNTIF(AE$2:AE3242,AE3242)=AE3242,AE3242-1,AE3242)</f>
        <v>60</v>
      </c>
      <c r="AF3243" s="6">
        <f t="shared" si="354"/>
        <v>0.40000000000000019</v>
      </c>
      <c r="AG3243" s="7">
        <f t="shared" si="355"/>
        <v>0.21000000000000005</v>
      </c>
      <c r="AH3243" s="8">
        <f t="shared" si="351"/>
        <v>0.38999999999999979</v>
      </c>
      <c r="AJ3243" s="4">
        <f t="shared" si="352"/>
        <v>0.19899999999999995</v>
      </c>
      <c r="AK3243" s="4">
        <f t="shared" si="353"/>
        <v>8.1548574481716096E-2</v>
      </c>
      <c r="AM3243" s="1">
        <f t="shared" si="356"/>
        <v>9.7618499907393561E-2</v>
      </c>
      <c r="AN3243" s="1">
        <f t="shared" si="357"/>
        <v>0.23700140728475877</v>
      </c>
    </row>
    <row r="3244" spans="31:40" ht="15" customHeight="1" x14ac:dyDescent="0.15">
      <c r="AE3244" s="1">
        <f>IF(COUNTIF(AE$2:AE3243,AE3243)=AE3243,AE3243-1,AE3243)</f>
        <v>60</v>
      </c>
      <c r="AF3244" s="6">
        <f t="shared" si="354"/>
        <v>0.40000000000000019</v>
      </c>
      <c r="AG3244" s="7">
        <f t="shared" si="355"/>
        <v>0.22000000000000006</v>
      </c>
      <c r="AH3244" s="8">
        <f t="shared" si="351"/>
        <v>0.37999999999999978</v>
      </c>
      <c r="AJ3244" s="4">
        <f t="shared" si="352"/>
        <v>0.19799999999999995</v>
      </c>
      <c r="AK3244" s="4">
        <f t="shared" si="353"/>
        <v>8.1057263709059399E-2</v>
      </c>
      <c r="AM3244" s="1">
        <f t="shared" si="356"/>
        <v>9.764861977777535E-2</v>
      </c>
      <c r="AN3244" s="1">
        <f t="shared" si="357"/>
        <v>0.23705910596025548</v>
      </c>
    </row>
    <row r="3245" spans="31:40" ht="15" customHeight="1" x14ac:dyDescent="0.15">
      <c r="AE3245" s="1">
        <f>IF(COUNTIF(AE$2:AE3244,AE3244)=AE3244,AE3244-1,AE3244)</f>
        <v>60</v>
      </c>
      <c r="AF3245" s="6">
        <f t="shared" si="354"/>
        <v>0.40000000000000019</v>
      </c>
      <c r="AG3245" s="7">
        <f t="shared" si="355"/>
        <v>0.23000000000000007</v>
      </c>
      <c r="AH3245" s="8">
        <f t="shared" si="351"/>
        <v>0.36999999999999977</v>
      </c>
      <c r="AJ3245" s="4">
        <f t="shared" si="352"/>
        <v>0.19699999999999995</v>
      </c>
      <c r="AK3245" s="4">
        <f t="shared" si="353"/>
        <v>8.0599813895566766E-2</v>
      </c>
      <c r="AM3245" s="1">
        <f t="shared" si="356"/>
        <v>9.767873964815714E-2</v>
      </c>
      <c r="AN3245" s="1">
        <f t="shared" si="357"/>
        <v>0.23711680463575213</v>
      </c>
    </row>
    <row r="3246" spans="31:40" ht="15" customHeight="1" x14ac:dyDescent="0.15">
      <c r="AE3246" s="1">
        <f>IF(COUNTIF(AE$2:AE3245,AE3245)=AE3245,AE3245-1,AE3245)</f>
        <v>60</v>
      </c>
      <c r="AF3246" s="6">
        <f t="shared" si="354"/>
        <v>0.40000000000000019</v>
      </c>
      <c r="AG3246" s="7">
        <f t="shared" si="355"/>
        <v>0.24000000000000007</v>
      </c>
      <c r="AH3246" s="8">
        <f t="shared" si="351"/>
        <v>0.35999999999999976</v>
      </c>
      <c r="AJ3246" s="4">
        <f t="shared" si="352"/>
        <v>0.19599999999999995</v>
      </c>
      <c r="AK3246" s="4">
        <f t="shared" si="353"/>
        <v>8.0176804625776879E-2</v>
      </c>
      <c r="AM3246" s="1">
        <f t="shared" si="356"/>
        <v>9.7708859518538929E-2</v>
      </c>
      <c r="AN3246" s="1">
        <f t="shared" si="357"/>
        <v>0.23717450331124884</v>
      </c>
    </row>
    <row r="3247" spans="31:40" ht="15" customHeight="1" x14ac:dyDescent="0.15">
      <c r="AE3247" s="1">
        <f>IF(COUNTIF(AE$2:AE3246,AE3246)=AE3246,AE3246-1,AE3246)</f>
        <v>60</v>
      </c>
      <c r="AF3247" s="6">
        <f t="shared" si="354"/>
        <v>0.40000000000000019</v>
      </c>
      <c r="AG3247" s="7">
        <f t="shared" si="355"/>
        <v>0.25000000000000006</v>
      </c>
      <c r="AH3247" s="8">
        <f t="shared" si="351"/>
        <v>0.34999999999999981</v>
      </c>
      <c r="AJ3247" s="4">
        <f t="shared" si="352"/>
        <v>0.19499999999999998</v>
      </c>
      <c r="AK3247" s="4">
        <f t="shared" si="353"/>
        <v>7.9788783672894756E-2</v>
      </c>
      <c r="AM3247" s="1">
        <f t="shared" si="356"/>
        <v>9.7738979388920719E-2</v>
      </c>
      <c r="AN3247" s="1">
        <f t="shared" si="357"/>
        <v>0.23723220198674549</v>
      </c>
    </row>
    <row r="3248" spans="31:40" ht="15" customHeight="1" x14ac:dyDescent="0.15">
      <c r="AE3248" s="1">
        <f>IF(COUNTIF(AE$2:AE3247,AE3247)=AE3247,AE3247-1,AE3247)</f>
        <v>60</v>
      </c>
      <c r="AF3248" s="6">
        <f t="shared" si="354"/>
        <v>0.40000000000000019</v>
      </c>
      <c r="AG3248" s="7">
        <f t="shared" si="355"/>
        <v>0.26000000000000006</v>
      </c>
      <c r="AH3248" s="8">
        <f t="shared" si="351"/>
        <v>0.3399999999999998</v>
      </c>
      <c r="AJ3248" s="4">
        <f t="shared" si="352"/>
        <v>0.19399999999999998</v>
      </c>
      <c r="AK3248" s="4">
        <f t="shared" si="353"/>
        <v>7.9436263759066608E-2</v>
      </c>
      <c r="AM3248" s="1">
        <f t="shared" si="356"/>
        <v>9.7769099259302508E-2</v>
      </c>
      <c r="AN3248" s="1">
        <f t="shared" si="357"/>
        <v>0.23728990066224215</v>
      </c>
    </row>
    <row r="3249" spans="31:40" ht="15" customHeight="1" x14ac:dyDescent="0.15">
      <c r="AE3249" s="1">
        <f>IF(COUNTIF(AE$2:AE3248,AE3248)=AE3248,AE3248-1,AE3248)</f>
        <v>60</v>
      </c>
      <c r="AF3249" s="6">
        <f t="shared" si="354"/>
        <v>0.40000000000000019</v>
      </c>
      <c r="AG3249" s="7">
        <f t="shared" si="355"/>
        <v>0.27000000000000007</v>
      </c>
      <c r="AH3249" s="8">
        <f t="shared" si="351"/>
        <v>0.32999999999999979</v>
      </c>
      <c r="AJ3249" s="4">
        <f t="shared" si="352"/>
        <v>0.19299999999999998</v>
      </c>
      <c r="AK3249" s="4">
        <f t="shared" si="353"/>
        <v>7.9119719413051501E-2</v>
      </c>
      <c r="AM3249" s="1">
        <f t="shared" si="356"/>
        <v>9.7799219129684298E-2</v>
      </c>
      <c r="AN3249" s="1">
        <f t="shared" si="357"/>
        <v>0.23734759933773886</v>
      </c>
    </row>
    <row r="3250" spans="31:40" ht="15" customHeight="1" x14ac:dyDescent="0.15">
      <c r="AE3250" s="1">
        <f>IF(COUNTIF(AE$2:AE3249,AE3249)=AE3249,AE3249-1,AE3249)</f>
        <v>60</v>
      </c>
      <c r="AF3250" s="6">
        <f t="shared" si="354"/>
        <v>0.40000000000000019</v>
      </c>
      <c r="AG3250" s="7">
        <f t="shared" si="355"/>
        <v>0.28000000000000008</v>
      </c>
      <c r="AH3250" s="8">
        <f t="shared" si="351"/>
        <v>0.31999999999999978</v>
      </c>
      <c r="AJ3250" s="4">
        <f t="shared" si="352"/>
        <v>0.19199999999999998</v>
      </c>
      <c r="AK3250" s="4">
        <f t="shared" si="353"/>
        <v>7.8839583966431467E-2</v>
      </c>
      <c r="AM3250" s="1">
        <f t="shared" si="356"/>
        <v>9.7829339000066087E-2</v>
      </c>
      <c r="AN3250" s="1">
        <f t="shared" si="357"/>
        <v>0.23740529801323551</v>
      </c>
    </row>
    <row r="3251" spans="31:40" ht="15" customHeight="1" x14ac:dyDescent="0.15">
      <c r="AE3251" s="1">
        <f>IF(COUNTIF(AE$2:AE3250,AE3250)=AE3250,AE3250-1,AE3250)</f>
        <v>60</v>
      </c>
      <c r="AF3251" s="6">
        <f t="shared" si="354"/>
        <v>0.40000000000000019</v>
      </c>
      <c r="AG3251" s="7">
        <f t="shared" si="355"/>
        <v>0.29000000000000009</v>
      </c>
      <c r="AH3251" s="8">
        <f t="shared" si="351"/>
        <v>0.30999999999999978</v>
      </c>
      <c r="AJ3251" s="4">
        <f t="shared" si="352"/>
        <v>0.19099999999999998</v>
      </c>
      <c r="AK3251" s="4">
        <f t="shared" si="353"/>
        <v>7.8596246729726219E-2</v>
      </c>
      <c r="AM3251" s="1">
        <f t="shared" si="356"/>
        <v>9.7859458870447877E-2</v>
      </c>
      <c r="AN3251" s="1">
        <f t="shared" si="357"/>
        <v>0.23746299668873222</v>
      </c>
    </row>
    <row r="3252" spans="31:40" ht="15" customHeight="1" x14ac:dyDescent="0.15">
      <c r="AE3252" s="1">
        <f>IF(COUNTIF(AE$2:AE3251,AE3251)=AE3251,AE3251-1,AE3251)</f>
        <v>60</v>
      </c>
      <c r="AF3252" s="6">
        <f t="shared" si="354"/>
        <v>0.40000000000000019</v>
      </c>
      <c r="AG3252" s="7">
        <f t="shared" si="355"/>
        <v>0.3000000000000001</v>
      </c>
      <c r="AH3252" s="8">
        <f t="shared" si="351"/>
        <v>0.29999999999999977</v>
      </c>
      <c r="AJ3252" s="4">
        <f t="shared" si="352"/>
        <v>0.18999999999999997</v>
      </c>
      <c r="AK3252" s="4">
        <f t="shared" si="353"/>
        <v>7.8390050389064034E-2</v>
      </c>
      <c r="AM3252" s="1">
        <f t="shared" si="356"/>
        <v>9.7889578740829666E-2</v>
      </c>
      <c r="AN3252" s="1">
        <f t="shared" si="357"/>
        <v>0.23752069536422887</v>
      </c>
    </row>
    <row r="3253" spans="31:40" ht="15" customHeight="1" x14ac:dyDescent="0.15">
      <c r="AE3253" s="1">
        <f>IF(COUNTIF(AE$2:AE3252,AE3252)=AE3252,AE3252-1,AE3252)</f>
        <v>60</v>
      </c>
      <c r="AF3253" s="6">
        <f t="shared" si="354"/>
        <v>0.40000000000000019</v>
      </c>
      <c r="AG3253" s="7">
        <f t="shared" si="355"/>
        <v>0.31000000000000011</v>
      </c>
      <c r="AH3253" s="8">
        <f t="shared" si="351"/>
        <v>0.28999999999999976</v>
      </c>
      <c r="AJ3253" s="4">
        <f t="shared" si="352"/>
        <v>0.18899999999999997</v>
      </c>
      <c r="AK3253" s="4">
        <f t="shared" si="353"/>
        <v>7.8221288662358404E-2</v>
      </c>
      <c r="AM3253" s="1">
        <f t="shared" si="356"/>
        <v>9.7919698611211456E-2</v>
      </c>
      <c r="AN3253" s="1">
        <f t="shared" si="357"/>
        <v>0.23757839403972558</v>
      </c>
    </row>
    <row r="3254" spans="31:40" ht="15" customHeight="1" x14ac:dyDescent="0.15">
      <c r="AE3254" s="1">
        <f>IF(COUNTIF(AE$2:AE3253,AE3253)=AE3253,AE3253-1,AE3253)</f>
        <v>60</v>
      </c>
      <c r="AF3254" s="6">
        <f t="shared" si="354"/>
        <v>0.40000000000000019</v>
      </c>
      <c r="AG3254" s="7">
        <f t="shared" si="355"/>
        <v>0.32000000000000012</v>
      </c>
      <c r="AH3254" s="8">
        <f t="shared" si="351"/>
        <v>0.27999999999999975</v>
      </c>
      <c r="AJ3254" s="4">
        <f t="shared" si="352"/>
        <v>0.18799999999999997</v>
      </c>
      <c r="AK3254" s="4">
        <f t="shared" si="353"/>
        <v>7.8090204251237541E-2</v>
      </c>
      <c r="AM3254" s="1">
        <f t="shared" si="356"/>
        <v>9.7949818481593245E-2</v>
      </c>
      <c r="AN3254" s="1">
        <f t="shared" si="357"/>
        <v>0.23763609271522224</v>
      </c>
    </row>
    <row r="3255" spans="31:40" ht="15" customHeight="1" x14ac:dyDescent="0.15">
      <c r="AE3255" s="1">
        <f>IF(COUNTIF(AE$2:AE3254,AE3254)=AE3254,AE3254-1,AE3254)</f>
        <v>60</v>
      </c>
      <c r="AF3255" s="6">
        <f t="shared" si="354"/>
        <v>0.40000000000000019</v>
      </c>
      <c r="AG3255" s="7">
        <f t="shared" si="355"/>
        <v>0.33000000000000013</v>
      </c>
      <c r="AH3255" s="8">
        <f t="shared" si="351"/>
        <v>0.26999999999999974</v>
      </c>
      <c r="AJ3255" s="4">
        <f t="shared" si="352"/>
        <v>0.18699999999999997</v>
      </c>
      <c r="AK3255" s="4">
        <f t="shared" si="353"/>
        <v>7.7996987121298475E-2</v>
      </c>
      <c r="AM3255" s="1">
        <f t="shared" si="356"/>
        <v>9.7979938351975035E-2</v>
      </c>
      <c r="AN3255" s="1">
        <f t="shared" si="357"/>
        <v>0.23769379139071889</v>
      </c>
    </row>
    <row r="3256" spans="31:40" ht="15" customHeight="1" x14ac:dyDescent="0.15">
      <c r="AE3256" s="1">
        <f>IF(COUNTIF(AE$2:AE3255,AE3255)=AE3255,AE3255-1,AE3255)</f>
        <v>60</v>
      </c>
      <c r="AF3256" s="6">
        <f t="shared" si="354"/>
        <v>0.40000000000000019</v>
      </c>
      <c r="AG3256" s="7">
        <f t="shared" si="355"/>
        <v>0.34000000000000014</v>
      </c>
      <c r="AH3256" s="8">
        <f t="shared" si="351"/>
        <v>0.25999999999999973</v>
      </c>
      <c r="AJ3256" s="4">
        <f t="shared" si="352"/>
        <v>0.18599999999999997</v>
      </c>
      <c r="AK3256" s="4">
        <f t="shared" si="353"/>
        <v>7.7941773138670636E-2</v>
      </c>
      <c r="AM3256" s="1">
        <f t="shared" si="356"/>
        <v>9.8010058222356825E-2</v>
      </c>
      <c r="AN3256" s="1">
        <f t="shared" si="357"/>
        <v>0.2377514900662156</v>
      </c>
    </row>
    <row r="3257" spans="31:40" ht="15" customHeight="1" x14ac:dyDescent="0.15">
      <c r="AE3257" s="1">
        <f>IF(COUNTIF(AE$2:AE3256,AE3256)=AE3256,AE3256-1,AE3256)</f>
        <v>60</v>
      </c>
      <c r="AF3257" s="6">
        <f t="shared" si="354"/>
        <v>0.40000000000000019</v>
      </c>
      <c r="AG3257" s="7">
        <f t="shared" si="355"/>
        <v>0.35000000000000014</v>
      </c>
      <c r="AH3257" s="8">
        <f t="shared" si="351"/>
        <v>0.24999999999999972</v>
      </c>
      <c r="AJ3257" s="4">
        <f t="shared" si="352"/>
        <v>0.18499999999999997</v>
      </c>
      <c r="AK3257" s="4">
        <f t="shared" si="353"/>
        <v>7.7924643085483553E-2</v>
      </c>
      <c r="AM3257" s="1">
        <f t="shared" si="356"/>
        <v>9.8040178092738614E-2</v>
      </c>
      <c r="AN3257" s="1">
        <f t="shared" si="357"/>
        <v>0.23780918874171225</v>
      </c>
    </row>
    <row r="3258" spans="31:40" ht="15" customHeight="1" x14ac:dyDescent="0.15">
      <c r="AE3258" s="1">
        <f>IF(COUNTIF(AE$2:AE3257,AE3257)=AE3257,AE3257-1,AE3257)</f>
        <v>60</v>
      </c>
      <c r="AF3258" s="6">
        <f t="shared" si="354"/>
        <v>0.40000000000000019</v>
      </c>
      <c r="AG3258" s="7">
        <f t="shared" si="355"/>
        <v>0.36000000000000015</v>
      </c>
      <c r="AH3258" s="8">
        <f t="shared" si="351"/>
        <v>0.23999999999999971</v>
      </c>
      <c r="AJ3258" s="4">
        <f t="shared" si="352"/>
        <v>0.18399999999999997</v>
      </c>
      <c r="AK3258" s="4">
        <f t="shared" si="353"/>
        <v>7.7945622070774434E-2</v>
      </c>
      <c r="AM3258" s="1">
        <f t="shared" si="356"/>
        <v>9.8070297963120404E-2</v>
      </c>
      <c r="AN3258" s="1">
        <f t="shared" si="357"/>
        <v>0.23786688741720896</v>
      </c>
    </row>
    <row r="3259" spans="31:40" ht="15" customHeight="1" x14ac:dyDescent="0.15">
      <c r="AE3259" s="1">
        <f>IF(COUNTIF(AE$2:AE3258,AE3258)=AE3258,AE3258-1,AE3258)</f>
        <v>60</v>
      </c>
      <c r="AF3259" s="6">
        <f t="shared" si="354"/>
        <v>0.40000000000000019</v>
      </c>
      <c r="AG3259" s="7">
        <f t="shared" si="355"/>
        <v>0.37000000000000016</v>
      </c>
      <c r="AH3259" s="8">
        <f t="shared" si="351"/>
        <v>0.2299999999999997</v>
      </c>
      <c r="AJ3259" s="4">
        <f t="shared" si="352"/>
        <v>0.18299999999999997</v>
      </c>
      <c r="AK3259" s="4">
        <f t="shared" si="353"/>
        <v>7.8004679346818678E-2</v>
      </c>
      <c r="AM3259" s="1">
        <f t="shared" si="356"/>
        <v>9.8100417833502193E-2</v>
      </c>
      <c r="AN3259" s="1">
        <f t="shared" si="357"/>
        <v>0.23792458609270561</v>
      </c>
    </row>
    <row r="3260" spans="31:40" ht="15" customHeight="1" x14ac:dyDescent="0.15">
      <c r="AE3260" s="1">
        <f>IF(COUNTIF(AE$2:AE3259,AE3259)=AE3259,AE3259-1,AE3259)</f>
        <v>60</v>
      </c>
      <c r="AF3260" s="6">
        <f t="shared" si="354"/>
        <v>0.40000000000000019</v>
      </c>
      <c r="AG3260" s="7">
        <f t="shared" si="355"/>
        <v>0.38000000000000017</v>
      </c>
      <c r="AH3260" s="8">
        <f t="shared" si="351"/>
        <v>0.2199999999999997</v>
      </c>
      <c r="AJ3260" s="4">
        <f t="shared" si="352"/>
        <v>0.18199999999999997</v>
      </c>
      <c r="AK3260" s="4">
        <f t="shared" si="353"/>
        <v>7.8101728534008777E-2</v>
      </c>
      <c r="AM3260" s="1">
        <f t="shared" si="356"/>
        <v>9.8130537703883983E-2</v>
      </c>
      <c r="AN3260" s="1">
        <f t="shared" si="357"/>
        <v>0.23798228476820232</v>
      </c>
    </row>
    <row r="3261" spans="31:40" ht="15" customHeight="1" x14ac:dyDescent="0.15">
      <c r="AE3261" s="1">
        <f>IF(COUNTIF(AE$2:AE3260,AE3260)=AE3260,AE3260-1,AE3260)</f>
        <v>60</v>
      </c>
      <c r="AF3261" s="6">
        <f t="shared" si="354"/>
        <v>0.40000000000000019</v>
      </c>
      <c r="AG3261" s="7">
        <f t="shared" si="355"/>
        <v>0.39000000000000018</v>
      </c>
      <c r="AH3261" s="8">
        <f t="shared" si="351"/>
        <v>0.20999999999999969</v>
      </c>
      <c r="AJ3261" s="4">
        <f t="shared" si="352"/>
        <v>0.18099999999999997</v>
      </c>
      <c r="AK3261" s="4">
        <f t="shared" si="353"/>
        <v>7.8236628250455686E-2</v>
      </c>
      <c r="AM3261" s="1">
        <f t="shared" si="356"/>
        <v>9.8160657574265772E-2</v>
      </c>
      <c r="AN3261" s="1">
        <f t="shared" si="357"/>
        <v>0.23803998344369898</v>
      </c>
    </row>
    <row r="3262" spans="31:40" ht="15" customHeight="1" x14ac:dyDescent="0.15">
      <c r="AE3262" s="1">
        <f>IF(COUNTIF(AE$2:AE3261,AE3261)=AE3261,AE3261-1,AE3261)</f>
        <v>60</v>
      </c>
      <c r="AF3262" s="6">
        <f t="shared" si="354"/>
        <v>0.40000000000000019</v>
      </c>
      <c r="AG3262" s="7">
        <f t="shared" si="355"/>
        <v>0.40000000000000019</v>
      </c>
      <c r="AH3262" s="8">
        <f t="shared" ref="AH3262:AH3325" si="358">1-AF3262-AG3262</f>
        <v>0.19999999999999968</v>
      </c>
      <c r="AJ3262" s="4">
        <f t="shared" ref="AJ3262:AJ3325" si="359">AF3262*$C$4+AG3262*$C$5+AH3262*$C$6</f>
        <v>0.17999999999999997</v>
      </c>
      <c r="AK3262" s="4">
        <f t="shared" si="353"/>
        <v>7.8409183135650637E-2</v>
      </c>
      <c r="AM3262" s="1">
        <f t="shared" si="356"/>
        <v>9.8190777444647562E-2</v>
      </c>
      <c r="AN3262" s="1">
        <f t="shared" si="357"/>
        <v>0.23809768211919563</v>
      </c>
    </row>
    <row r="3263" spans="31:40" ht="15" customHeight="1" x14ac:dyDescent="0.15">
      <c r="AE3263" s="1">
        <f>IF(COUNTIF(AE$2:AE3262,AE3262)=AE3262,AE3262-1,AE3262)</f>
        <v>60</v>
      </c>
      <c r="AF3263" s="6">
        <f t="shared" si="354"/>
        <v>0.40000000000000019</v>
      </c>
      <c r="AG3263" s="7">
        <f t="shared" si="355"/>
        <v>0.4100000000000002</v>
      </c>
      <c r="AH3263" s="8">
        <f t="shared" si="358"/>
        <v>0.18999999999999967</v>
      </c>
      <c r="AJ3263" s="4">
        <f t="shared" si="359"/>
        <v>0.17899999999999996</v>
      </c>
      <c r="AK3263" s="4">
        <f t="shared" si="353"/>
        <v>7.8619145251013767E-2</v>
      </c>
      <c r="AM3263" s="1">
        <f t="shared" si="356"/>
        <v>9.8220897315029351E-2</v>
      </c>
      <c r="AN3263" s="1">
        <f t="shared" si="357"/>
        <v>0.23815538079469234</v>
      </c>
    </row>
    <row r="3264" spans="31:40" ht="15" customHeight="1" x14ac:dyDescent="0.15">
      <c r="AE3264" s="1">
        <f>IF(COUNTIF(AE$2:AE3263,AE3263)=AE3263,AE3263-1,AE3263)</f>
        <v>60</v>
      </c>
      <c r="AF3264" s="6">
        <f t="shared" si="354"/>
        <v>0.40000000000000019</v>
      </c>
      <c r="AG3264" s="7">
        <f t="shared" si="355"/>
        <v>0.42000000000000021</v>
      </c>
      <c r="AH3264" s="8">
        <f t="shared" si="358"/>
        <v>0.17999999999999966</v>
      </c>
      <c r="AJ3264" s="4">
        <f t="shared" si="359"/>
        <v>0.17799999999999996</v>
      </c>
      <c r="AK3264" s="4">
        <f t="shared" si="353"/>
        <v>7.8866215834158038E-2</v>
      </c>
      <c r="AM3264" s="1">
        <f t="shared" si="356"/>
        <v>9.8251017185411141E-2</v>
      </c>
      <c r="AN3264" s="1">
        <f t="shared" si="357"/>
        <v>0.23821307947018899</v>
      </c>
    </row>
    <row r="3265" spans="31:40" ht="15" customHeight="1" x14ac:dyDescent="0.15">
      <c r="AE3265" s="1">
        <f>IF(COUNTIF(AE$2:AE3264,AE3264)=AE3264,AE3264-1,AE3264)</f>
        <v>60</v>
      </c>
      <c r="AF3265" s="6">
        <f t="shared" si="354"/>
        <v>0.40000000000000019</v>
      </c>
      <c r="AG3265" s="7">
        <f t="shared" si="355"/>
        <v>0.43000000000000022</v>
      </c>
      <c r="AH3265" s="8">
        <f t="shared" si="358"/>
        <v>0.16999999999999965</v>
      </c>
      <c r="AJ3265" s="4">
        <f t="shared" si="359"/>
        <v>0.17699999999999994</v>
      </c>
      <c r="AK3265" s="4">
        <f t="shared" si="353"/>
        <v>7.9150047378381286E-2</v>
      </c>
      <c r="AM3265" s="1">
        <f t="shared" si="356"/>
        <v>9.828113705579293E-2</v>
      </c>
      <c r="AN3265" s="1">
        <f t="shared" si="357"/>
        <v>0.2382707781456857</v>
      </c>
    </row>
    <row r="3266" spans="31:40" ht="15" customHeight="1" x14ac:dyDescent="0.15">
      <c r="AE3266" s="1">
        <f>IF(COUNTIF(AE$2:AE3265,AE3265)=AE3265,AE3265-1,AE3265)</f>
        <v>60</v>
      </c>
      <c r="AF3266" s="6">
        <f t="shared" si="354"/>
        <v>0.40000000000000019</v>
      </c>
      <c r="AG3266" s="7">
        <f t="shared" si="355"/>
        <v>0.44000000000000022</v>
      </c>
      <c r="AH3266" s="8">
        <f t="shared" si="358"/>
        <v>0.15999999999999964</v>
      </c>
      <c r="AJ3266" s="4">
        <f t="shared" si="359"/>
        <v>0.17599999999999993</v>
      </c>
      <c r="AK3266" s="4">
        <f t="shared" ref="AK3266:AK3329" si="360">SQRT(AF3266^2*E$4+AG3266^2*F$5+AH3266^2*G$6+2*AF3266*AG3266*E$5+2*AF3266*AH3266*E$6+2*AG3266*AH3266*F$6)</f>
        <v>7.9470246004400932E-2</v>
      </c>
      <c r="AM3266" s="1">
        <f t="shared" si="356"/>
        <v>9.831125692617472E-2</v>
      </c>
      <c r="AN3266" s="1">
        <f t="shared" si="357"/>
        <v>0.23832847682118236</v>
      </c>
    </row>
    <row r="3267" spans="31:40" ht="15" customHeight="1" x14ac:dyDescent="0.15">
      <c r="AE3267" s="1">
        <f>IF(COUNTIF(AE$2:AE3266,AE3266)=AE3266,AE3266-1,AE3266)</f>
        <v>60</v>
      </c>
      <c r="AF3267" s="6">
        <f t="shared" ref="AF3267:AF3330" si="361">IF(AE3267=AE3266,AF3266,AF3266+0.01*(1-3*M$39))</f>
        <v>0.40000000000000019</v>
      </c>
      <c r="AG3267" s="7">
        <f t="shared" ref="AG3267:AG3330" si="362">IF(AE3267=AE3266,AG3266+0.01*(1-3*M$39),M$39)</f>
        <v>0.45000000000000023</v>
      </c>
      <c r="AH3267" s="8">
        <f t="shared" si="358"/>
        <v>0.14999999999999963</v>
      </c>
      <c r="AJ3267" s="4">
        <f t="shared" si="359"/>
        <v>0.17499999999999993</v>
      </c>
      <c r="AK3267" s="4">
        <f t="shared" si="360"/>
        <v>7.9826374087766272E-2</v>
      </c>
      <c r="AM3267" s="1">
        <f t="shared" si="356"/>
        <v>9.8341376796556509E-2</v>
      </c>
      <c r="AN3267" s="1">
        <f t="shared" si="357"/>
        <v>0.23838617549667906</v>
      </c>
    </row>
    <row r="3268" spans="31:40" ht="15" customHeight="1" x14ac:dyDescent="0.15">
      <c r="AE3268" s="1">
        <f>IF(COUNTIF(AE$2:AE3267,AE3267)=AE3267,AE3267-1,AE3267)</f>
        <v>60</v>
      </c>
      <c r="AF3268" s="6">
        <f t="shared" si="361"/>
        <v>0.40000000000000019</v>
      </c>
      <c r="AG3268" s="7">
        <f t="shared" si="362"/>
        <v>0.46000000000000024</v>
      </c>
      <c r="AH3268" s="8">
        <f t="shared" si="358"/>
        <v>0.13999999999999962</v>
      </c>
      <c r="AJ3268" s="4">
        <f t="shared" si="359"/>
        <v>0.17399999999999993</v>
      </c>
      <c r="AK3268" s="4">
        <f t="shared" si="360"/>
        <v>8.0217953102781195E-2</v>
      </c>
      <c r="AM3268" s="1">
        <f t="shared" ref="AM3268:AM3331" si="363">AM3267+0.0003*Z$34</f>
        <v>9.8371496666938299E-2</v>
      </c>
      <c r="AN3268" s="1">
        <f t="shared" ref="AN3268:AN3331" si="364">F$37*AM3268+C$7</f>
        <v>0.23844387417217572</v>
      </c>
    </row>
    <row r="3269" spans="31:40" ht="15" customHeight="1" x14ac:dyDescent="0.15">
      <c r="AE3269" s="1">
        <f>IF(COUNTIF(AE$2:AE3268,AE3268)=AE3268,AE3268-1,AE3268)</f>
        <v>60</v>
      </c>
      <c r="AF3269" s="6">
        <f t="shared" si="361"/>
        <v>0.40000000000000019</v>
      </c>
      <c r="AG3269" s="7">
        <f t="shared" si="362"/>
        <v>0.47000000000000025</v>
      </c>
      <c r="AH3269" s="8">
        <f t="shared" si="358"/>
        <v>0.12999999999999962</v>
      </c>
      <c r="AJ3269" s="4">
        <f t="shared" si="359"/>
        <v>0.17299999999999993</v>
      </c>
      <c r="AK3269" s="4">
        <f t="shared" si="360"/>
        <v>8.0644466642169579E-2</v>
      </c>
      <c r="AM3269" s="1">
        <f t="shared" si="363"/>
        <v>9.8401616537320089E-2</v>
      </c>
      <c r="AN3269" s="1">
        <f t="shared" si="364"/>
        <v>0.23850157284767243</v>
      </c>
    </row>
    <row r="3270" spans="31:40" ht="15" customHeight="1" x14ac:dyDescent="0.15">
      <c r="AE3270" s="1">
        <f>IF(COUNTIF(AE$2:AE3269,AE3269)=AE3269,AE3269-1,AE3269)</f>
        <v>60</v>
      </c>
      <c r="AF3270" s="6">
        <f t="shared" si="361"/>
        <v>0.40000000000000019</v>
      </c>
      <c r="AG3270" s="7">
        <f t="shared" si="362"/>
        <v>0.48000000000000026</v>
      </c>
      <c r="AH3270" s="8">
        <f t="shared" si="358"/>
        <v>0.11999999999999961</v>
      </c>
      <c r="AJ3270" s="4">
        <f t="shared" si="359"/>
        <v>0.17199999999999993</v>
      </c>
      <c r="AK3270" s="4">
        <f t="shared" si="360"/>
        <v>8.1105363571098071E-2</v>
      </c>
      <c r="AM3270" s="1">
        <f t="shared" si="363"/>
        <v>9.8431736407701878E-2</v>
      </c>
      <c r="AN3270" s="1">
        <f t="shared" si="364"/>
        <v>0.23855927152316908</v>
      </c>
    </row>
    <row r="3271" spans="31:40" ht="15" customHeight="1" x14ac:dyDescent="0.15">
      <c r="AE3271" s="1">
        <f>IF(COUNTIF(AE$2:AE3270,AE3270)=AE3270,AE3270-1,AE3270)</f>
        <v>60</v>
      </c>
      <c r="AF3271" s="6">
        <f t="shared" si="361"/>
        <v>0.40000000000000019</v>
      </c>
      <c r="AG3271" s="7">
        <f t="shared" si="362"/>
        <v>0.49000000000000027</v>
      </c>
      <c r="AH3271" s="8">
        <f t="shared" si="358"/>
        <v>0.1099999999999996</v>
      </c>
      <c r="AJ3271" s="4">
        <f t="shared" si="359"/>
        <v>0.17099999999999993</v>
      </c>
      <c r="AK3271" s="4">
        <f t="shared" si="360"/>
        <v>8.1600061274486824E-2</v>
      </c>
      <c r="AM3271" s="1">
        <f t="shared" si="363"/>
        <v>9.8461856278083668E-2</v>
      </c>
      <c r="AN3271" s="1">
        <f t="shared" si="364"/>
        <v>0.23861697019866573</v>
      </c>
    </row>
    <row r="3272" spans="31:40" ht="15" customHeight="1" x14ac:dyDescent="0.15">
      <c r="AE3272" s="1">
        <f>IF(COUNTIF(AE$2:AE3271,AE3271)=AE3271,AE3271-1,AE3271)</f>
        <v>60</v>
      </c>
      <c r="AF3272" s="6">
        <f t="shared" si="361"/>
        <v>0.40000000000000019</v>
      </c>
      <c r="AG3272" s="7">
        <f t="shared" si="362"/>
        <v>0.50000000000000022</v>
      </c>
      <c r="AH3272" s="8">
        <f t="shared" si="358"/>
        <v>9.9999999999999645E-2</v>
      </c>
      <c r="AJ3272" s="4">
        <f t="shared" si="359"/>
        <v>0.16999999999999996</v>
      </c>
      <c r="AK3272" s="4">
        <f t="shared" si="360"/>
        <v>8.2127948957708682E-2</v>
      </c>
      <c r="AM3272" s="1">
        <f t="shared" si="363"/>
        <v>9.8491976148465457E-2</v>
      </c>
      <c r="AN3272" s="1">
        <f t="shared" si="364"/>
        <v>0.23867466887416244</v>
      </c>
    </row>
    <row r="3273" spans="31:40" ht="15" customHeight="1" x14ac:dyDescent="0.15">
      <c r="AE3273" s="1">
        <f>IF(COUNTIF(AE$2:AE3272,AE3272)=AE3272,AE3272-1,AE3272)</f>
        <v>60</v>
      </c>
      <c r="AF3273" s="6">
        <f t="shared" si="361"/>
        <v>0.40000000000000019</v>
      </c>
      <c r="AG3273" s="7">
        <f t="shared" si="362"/>
        <v>0.51000000000000023</v>
      </c>
      <c r="AH3273" s="8">
        <f t="shared" si="358"/>
        <v>8.9999999999999636E-2</v>
      </c>
      <c r="AJ3273" s="4">
        <f t="shared" si="359"/>
        <v>0.16899999999999996</v>
      </c>
      <c r="AK3273" s="4">
        <f t="shared" si="360"/>
        <v>8.2688390962698033E-2</v>
      </c>
      <c r="AM3273" s="1">
        <f t="shared" si="363"/>
        <v>9.8522096018847247E-2</v>
      </c>
      <c r="AN3273" s="1">
        <f t="shared" si="364"/>
        <v>0.2387323675496591</v>
      </c>
    </row>
    <row r="3274" spans="31:40" ht="15" customHeight="1" x14ac:dyDescent="0.15">
      <c r="AE3274" s="1">
        <f>IF(COUNTIF(AE$2:AE3273,AE3273)=AE3273,AE3273-1,AE3273)</f>
        <v>60</v>
      </c>
      <c r="AF3274" s="6">
        <f t="shared" si="361"/>
        <v>0.40000000000000019</v>
      </c>
      <c r="AG3274" s="7">
        <f t="shared" si="362"/>
        <v>0.52000000000000024</v>
      </c>
      <c r="AH3274" s="8">
        <f t="shared" si="358"/>
        <v>7.9999999999999627E-2</v>
      </c>
      <c r="AJ3274" s="4">
        <f t="shared" si="359"/>
        <v>0.16799999999999995</v>
      </c>
      <c r="AK3274" s="4">
        <f t="shared" si="360"/>
        <v>8.3280730064043032E-2</v>
      </c>
      <c r="AM3274" s="1">
        <f t="shared" si="363"/>
        <v>9.8552215889229036E-2</v>
      </c>
      <c r="AN3274" s="1">
        <f t="shared" si="364"/>
        <v>0.23879006622515581</v>
      </c>
    </row>
    <row r="3275" spans="31:40" ht="15" customHeight="1" x14ac:dyDescent="0.15">
      <c r="AE3275" s="1">
        <f>IF(COUNTIF(AE$2:AE3274,AE3274)=AE3274,AE3274-1,AE3274)</f>
        <v>60</v>
      </c>
      <c r="AF3275" s="6">
        <f t="shared" si="361"/>
        <v>0.40000000000000019</v>
      </c>
      <c r="AG3275" s="7">
        <f t="shared" si="362"/>
        <v>0.53000000000000025</v>
      </c>
      <c r="AH3275" s="8">
        <f t="shared" si="358"/>
        <v>6.9999999999999618E-2</v>
      </c>
      <c r="AJ3275" s="4">
        <f t="shared" si="359"/>
        <v>0.16699999999999995</v>
      </c>
      <c r="AK3275" s="4">
        <f t="shared" si="360"/>
        <v>8.3904290712692425E-2</v>
      </c>
      <c r="AM3275" s="1">
        <f t="shared" si="363"/>
        <v>9.8582335759610826E-2</v>
      </c>
      <c r="AN3275" s="1">
        <f t="shared" si="364"/>
        <v>0.23884776490065246</v>
      </c>
    </row>
    <row r="3276" spans="31:40" ht="15" customHeight="1" x14ac:dyDescent="0.15">
      <c r="AE3276" s="1">
        <f>IF(COUNTIF(AE$2:AE3275,AE3275)=AE3275,AE3275-1,AE3275)</f>
        <v>60</v>
      </c>
      <c r="AF3276" s="6">
        <f t="shared" si="361"/>
        <v>0.40000000000000019</v>
      </c>
      <c r="AG3276" s="7">
        <f t="shared" si="362"/>
        <v>0.54000000000000026</v>
      </c>
      <c r="AH3276" s="8">
        <f t="shared" si="358"/>
        <v>5.9999999999999609E-2</v>
      </c>
      <c r="AJ3276" s="4">
        <f t="shared" si="359"/>
        <v>0.16599999999999995</v>
      </c>
      <c r="AK3276" s="4">
        <f t="shared" si="360"/>
        <v>8.4558382198336807E-2</v>
      </c>
      <c r="AM3276" s="1">
        <f t="shared" si="363"/>
        <v>9.8612455629992615E-2</v>
      </c>
      <c r="AN3276" s="1">
        <f t="shared" si="364"/>
        <v>0.23890546357614917</v>
      </c>
    </row>
    <row r="3277" spans="31:40" ht="15" customHeight="1" x14ac:dyDescent="0.15">
      <c r="AE3277" s="1">
        <f>IF(COUNTIF(AE$2:AE3276,AE3276)=AE3276,AE3276-1,AE3276)</f>
        <v>60</v>
      </c>
      <c r="AF3277" s="6">
        <f t="shared" si="361"/>
        <v>0.40000000000000019</v>
      </c>
      <c r="AG3277" s="7">
        <f t="shared" si="362"/>
        <v>0.55000000000000027</v>
      </c>
      <c r="AH3277" s="8">
        <f t="shared" si="358"/>
        <v>4.99999999999996E-2</v>
      </c>
      <c r="AJ3277" s="4">
        <f t="shared" si="359"/>
        <v>0.16499999999999995</v>
      </c>
      <c r="AK3277" s="4">
        <f t="shared" si="360"/>
        <v>8.5242301705198004E-2</v>
      </c>
      <c r="AM3277" s="1">
        <f t="shared" si="363"/>
        <v>9.8642575500374405E-2</v>
      </c>
      <c r="AN3277" s="1">
        <f t="shared" si="364"/>
        <v>0.23896316225164582</v>
      </c>
    </row>
    <row r="3278" spans="31:40" ht="15" customHeight="1" x14ac:dyDescent="0.15">
      <c r="AE3278" s="1">
        <f>IF(COUNTIF(AE$2:AE3277,AE3277)=AE3277,AE3277-1,AE3277)</f>
        <v>60</v>
      </c>
      <c r="AF3278" s="6">
        <f t="shared" si="361"/>
        <v>0.40000000000000019</v>
      </c>
      <c r="AG3278" s="7">
        <f t="shared" si="362"/>
        <v>0.56000000000000028</v>
      </c>
      <c r="AH3278" s="8">
        <f t="shared" si="358"/>
        <v>3.9999999999999591E-2</v>
      </c>
      <c r="AJ3278" s="4">
        <f t="shared" si="359"/>
        <v>0.16399999999999995</v>
      </c>
      <c r="AK3278" s="4">
        <f t="shared" si="360"/>
        <v>8.5955337239754959E-2</v>
      </c>
      <c r="AM3278" s="1">
        <f t="shared" si="363"/>
        <v>9.8672695370756194E-2</v>
      </c>
      <c r="AN3278" s="1">
        <f t="shared" si="364"/>
        <v>0.23902086092714248</v>
      </c>
    </row>
    <row r="3279" spans="31:40" ht="15" customHeight="1" x14ac:dyDescent="0.15">
      <c r="AE3279" s="1">
        <f>IF(COUNTIF(AE$2:AE3278,AE3278)=AE3278,AE3278-1,AE3278)</f>
        <v>60</v>
      </c>
      <c r="AF3279" s="6">
        <f t="shared" si="361"/>
        <v>0.40000000000000019</v>
      </c>
      <c r="AG3279" s="7">
        <f t="shared" si="362"/>
        <v>0.57000000000000028</v>
      </c>
      <c r="AH3279" s="8">
        <f t="shared" si="358"/>
        <v>2.9999999999999583E-2</v>
      </c>
      <c r="AJ3279" s="4">
        <f t="shared" si="359"/>
        <v>0.16299999999999995</v>
      </c>
      <c r="AK3279" s="4">
        <f t="shared" si="360"/>
        <v>8.6696770412743776E-2</v>
      </c>
      <c r="AM3279" s="1">
        <f t="shared" si="363"/>
        <v>9.8702815241137984E-2</v>
      </c>
      <c r="AN3279" s="1">
        <f t="shared" si="364"/>
        <v>0.23907855960263918</v>
      </c>
    </row>
    <row r="3280" spans="31:40" ht="15" customHeight="1" x14ac:dyDescent="0.15">
      <c r="AE3280" s="1">
        <f>IF(COUNTIF(AE$2:AE3279,AE3279)=AE3279,AE3279-1,AE3279)</f>
        <v>60</v>
      </c>
      <c r="AF3280" s="6">
        <f t="shared" si="361"/>
        <v>0.40000000000000019</v>
      </c>
      <c r="AG3280" s="7">
        <f t="shared" si="362"/>
        <v>0.58000000000000029</v>
      </c>
      <c r="AH3280" s="8">
        <f t="shared" si="358"/>
        <v>1.9999999999999574E-2</v>
      </c>
      <c r="AJ3280" s="4">
        <f t="shared" si="359"/>
        <v>0.16199999999999995</v>
      </c>
      <c r="AK3280" s="4">
        <f t="shared" si="360"/>
        <v>8.7465879061494625E-2</v>
      </c>
      <c r="AM3280" s="1">
        <f t="shared" si="363"/>
        <v>9.8732935111519773E-2</v>
      </c>
      <c r="AN3280" s="1">
        <f t="shared" si="364"/>
        <v>0.23913625827813584</v>
      </c>
    </row>
    <row r="3281" spans="31:40" ht="15" customHeight="1" x14ac:dyDescent="0.15">
      <c r="AE3281" s="1">
        <f>IF(COUNTIF(AE$2:AE3280,AE3280)=AE3280,AE3280-1,AE3280)</f>
        <v>60</v>
      </c>
      <c r="AF3281" s="6">
        <f t="shared" si="361"/>
        <v>0.40000000000000019</v>
      </c>
      <c r="AG3281" s="7">
        <f t="shared" si="362"/>
        <v>0.5900000000000003</v>
      </c>
      <c r="AH3281" s="8">
        <f t="shared" si="358"/>
        <v>9.9999999999995648E-3</v>
      </c>
      <c r="AJ3281" s="4">
        <f t="shared" si="359"/>
        <v>0.16099999999999995</v>
      </c>
      <c r="AK3281" s="4">
        <f t="shared" si="360"/>
        <v>8.826193970222955E-2</v>
      </c>
      <c r="AM3281" s="1">
        <f t="shared" si="363"/>
        <v>9.8763054981901563E-2</v>
      </c>
      <c r="AN3281" s="1">
        <f t="shared" si="364"/>
        <v>0.23919395695363255</v>
      </c>
    </row>
    <row r="3282" spans="31:40" ht="15" customHeight="1" x14ac:dyDescent="0.15">
      <c r="AE3282" s="1">
        <f>IF(COUNTIF(AE$2:AE3281,AE3281)=AE3281,AE3281-1,AE3281)</f>
        <v>59</v>
      </c>
      <c r="AF3282" s="6">
        <f t="shared" si="361"/>
        <v>0.4100000000000002</v>
      </c>
      <c r="AG3282" s="7">
        <f t="shared" si="362"/>
        <v>0</v>
      </c>
      <c r="AH3282" s="8">
        <f t="shared" si="358"/>
        <v>0.58999999999999986</v>
      </c>
      <c r="AJ3282" s="4">
        <f t="shared" si="359"/>
        <v>0.21799999999999997</v>
      </c>
      <c r="AK3282" s="4">
        <f t="shared" si="360"/>
        <v>9.740970177554184E-2</v>
      </c>
      <c r="AM3282" s="1">
        <f t="shared" si="363"/>
        <v>9.8793174852283352E-2</v>
      </c>
      <c r="AN3282" s="1">
        <f t="shared" si="364"/>
        <v>0.2392516556291292</v>
      </c>
    </row>
    <row r="3283" spans="31:40" ht="15" customHeight="1" x14ac:dyDescent="0.15">
      <c r="AE3283" s="1">
        <f>IF(COUNTIF(AE$2:AE3282,AE3282)=AE3282,AE3282-1,AE3282)</f>
        <v>59</v>
      </c>
      <c r="AF3283" s="6">
        <f t="shared" si="361"/>
        <v>0.4100000000000002</v>
      </c>
      <c r="AG3283" s="7">
        <f t="shared" si="362"/>
        <v>0.01</v>
      </c>
      <c r="AH3283" s="8">
        <f t="shared" si="358"/>
        <v>0.57999999999999985</v>
      </c>
      <c r="AJ3283" s="4">
        <f t="shared" si="359"/>
        <v>0.21699999999999997</v>
      </c>
      <c r="AK3283" s="4">
        <f t="shared" si="360"/>
        <v>9.6375723084187528E-2</v>
      </c>
      <c r="AM3283" s="1">
        <f t="shared" si="363"/>
        <v>9.8823294722665142E-2</v>
      </c>
      <c r="AN3283" s="1">
        <f t="shared" si="364"/>
        <v>0.23930935430462591</v>
      </c>
    </row>
    <row r="3284" spans="31:40" ht="15" customHeight="1" x14ac:dyDescent="0.15">
      <c r="AE3284" s="1">
        <f>IF(COUNTIF(AE$2:AE3283,AE3283)=AE3283,AE3283-1,AE3283)</f>
        <v>59</v>
      </c>
      <c r="AF3284" s="6">
        <f t="shared" si="361"/>
        <v>0.4100000000000002</v>
      </c>
      <c r="AG3284" s="7">
        <f t="shared" si="362"/>
        <v>0.02</v>
      </c>
      <c r="AH3284" s="8">
        <f t="shared" si="358"/>
        <v>0.56999999999999984</v>
      </c>
      <c r="AJ3284" s="4">
        <f t="shared" si="359"/>
        <v>0.21599999999999997</v>
      </c>
      <c r="AK3284" s="4">
        <f t="shared" si="360"/>
        <v>9.5361679934866897E-2</v>
      </c>
      <c r="AM3284" s="1">
        <f t="shared" si="363"/>
        <v>9.8853414593046932E-2</v>
      </c>
      <c r="AN3284" s="1">
        <f t="shared" si="364"/>
        <v>0.23936705298012256</v>
      </c>
    </row>
    <row r="3285" spans="31:40" ht="15" customHeight="1" x14ac:dyDescent="0.15">
      <c r="AE3285" s="1">
        <f>IF(COUNTIF(AE$2:AE3284,AE3284)=AE3284,AE3284-1,AE3284)</f>
        <v>59</v>
      </c>
      <c r="AF3285" s="6">
        <f t="shared" si="361"/>
        <v>0.4100000000000002</v>
      </c>
      <c r="AG3285" s="7">
        <f t="shared" si="362"/>
        <v>0.03</v>
      </c>
      <c r="AH3285" s="8">
        <f t="shared" si="358"/>
        <v>0.55999999999999983</v>
      </c>
      <c r="AJ3285" s="4">
        <f t="shared" si="359"/>
        <v>0.21499999999999997</v>
      </c>
      <c r="AK3285" s="4">
        <f t="shared" si="360"/>
        <v>9.4368214987886667E-2</v>
      </c>
      <c r="AM3285" s="1">
        <f t="shared" si="363"/>
        <v>9.8883534463428721E-2</v>
      </c>
      <c r="AN3285" s="1">
        <f t="shared" si="364"/>
        <v>0.23942475165561927</v>
      </c>
    </row>
    <row r="3286" spans="31:40" ht="15" customHeight="1" x14ac:dyDescent="0.15">
      <c r="AE3286" s="1">
        <f>IF(COUNTIF(AE$2:AE3285,AE3285)=AE3285,AE3285-1,AE3285)</f>
        <v>59</v>
      </c>
      <c r="AF3286" s="6">
        <f t="shared" si="361"/>
        <v>0.4100000000000002</v>
      </c>
      <c r="AG3286" s="7">
        <f t="shared" si="362"/>
        <v>0.04</v>
      </c>
      <c r="AH3286" s="8">
        <f t="shared" si="358"/>
        <v>0.54999999999999982</v>
      </c>
      <c r="AJ3286" s="4">
        <f t="shared" si="359"/>
        <v>0.21399999999999997</v>
      </c>
      <c r="AK3286" s="4">
        <f t="shared" si="360"/>
        <v>9.3395984924406664E-2</v>
      </c>
      <c r="AM3286" s="1">
        <f t="shared" si="363"/>
        <v>9.8913654333810511E-2</v>
      </c>
      <c r="AN3286" s="1">
        <f t="shared" si="364"/>
        <v>0.23948245033111593</v>
      </c>
    </row>
    <row r="3287" spans="31:40" ht="15" customHeight="1" x14ac:dyDescent="0.15">
      <c r="AE3287" s="1">
        <f>IF(COUNTIF(AE$2:AE3286,AE3286)=AE3286,AE3286-1,AE3286)</f>
        <v>59</v>
      </c>
      <c r="AF3287" s="6">
        <f t="shared" si="361"/>
        <v>0.4100000000000002</v>
      </c>
      <c r="AG3287" s="7">
        <f t="shared" si="362"/>
        <v>0.05</v>
      </c>
      <c r="AH3287" s="8">
        <f t="shared" si="358"/>
        <v>0.53999999999999981</v>
      </c>
      <c r="AJ3287" s="4">
        <f t="shared" si="359"/>
        <v>0.21299999999999997</v>
      </c>
      <c r="AK3287" s="4">
        <f t="shared" si="360"/>
        <v>9.2445659714234268E-2</v>
      </c>
      <c r="AM3287" s="1">
        <f t="shared" si="363"/>
        <v>9.89437742041923E-2</v>
      </c>
      <c r="AN3287" s="1">
        <f t="shared" si="364"/>
        <v>0.23954014900661258</v>
      </c>
    </row>
    <row r="3288" spans="31:40" ht="15" customHeight="1" x14ac:dyDescent="0.15">
      <c r="AE3288" s="1">
        <f>IF(COUNTIF(AE$2:AE3287,AE3287)=AE3287,AE3287-1,AE3287)</f>
        <v>59</v>
      </c>
      <c r="AF3288" s="6">
        <f t="shared" si="361"/>
        <v>0.4100000000000002</v>
      </c>
      <c r="AG3288" s="7">
        <f t="shared" si="362"/>
        <v>6.0000000000000005E-2</v>
      </c>
      <c r="AH3288" s="8">
        <f t="shared" si="358"/>
        <v>0.5299999999999998</v>
      </c>
      <c r="AJ3288" s="4">
        <f t="shared" si="359"/>
        <v>0.21199999999999997</v>
      </c>
      <c r="AK3288" s="4">
        <f t="shared" si="360"/>
        <v>9.1517921742137465E-2</v>
      </c>
      <c r="AM3288" s="1">
        <f t="shared" si="363"/>
        <v>9.897389407457409E-2</v>
      </c>
      <c r="AN3288" s="1">
        <f t="shared" si="364"/>
        <v>0.23959784768210929</v>
      </c>
    </row>
    <row r="3289" spans="31:40" ht="15" customHeight="1" x14ac:dyDescent="0.15">
      <c r="AE3289" s="1">
        <f>IF(COUNTIF(AE$2:AE3288,AE3288)=AE3288,AE3288-1,AE3288)</f>
        <v>59</v>
      </c>
      <c r="AF3289" s="6">
        <f t="shared" si="361"/>
        <v>0.4100000000000002</v>
      </c>
      <c r="AG3289" s="7">
        <f t="shared" si="362"/>
        <v>7.0000000000000007E-2</v>
      </c>
      <c r="AH3289" s="8">
        <f t="shared" si="358"/>
        <v>0.5199999999999998</v>
      </c>
      <c r="AJ3289" s="4">
        <f t="shared" si="359"/>
        <v>0.21099999999999997</v>
      </c>
      <c r="AK3289" s="4">
        <f t="shared" si="360"/>
        <v>9.0613464783110442E-2</v>
      </c>
      <c r="AM3289" s="1">
        <f t="shared" si="363"/>
        <v>9.9004013944955879E-2</v>
      </c>
      <c r="AN3289" s="1">
        <f t="shared" si="364"/>
        <v>0.23965554635760594</v>
      </c>
    </row>
    <row r="3290" spans="31:40" ht="15" customHeight="1" x14ac:dyDescent="0.15">
      <c r="AE3290" s="1">
        <f>IF(COUNTIF(AE$2:AE3289,AE3289)=AE3289,AE3289-1,AE3289)</f>
        <v>59</v>
      </c>
      <c r="AF3290" s="6">
        <f t="shared" si="361"/>
        <v>0.4100000000000002</v>
      </c>
      <c r="AG3290" s="7">
        <f t="shared" si="362"/>
        <v>0.08</v>
      </c>
      <c r="AH3290" s="8">
        <f t="shared" si="358"/>
        <v>0.5099999999999999</v>
      </c>
      <c r="AJ3290" s="4">
        <f t="shared" si="359"/>
        <v>0.21</v>
      </c>
      <c r="AK3290" s="4">
        <f t="shared" si="360"/>
        <v>8.9732992817580751E-2</v>
      </c>
      <c r="AM3290" s="1">
        <f t="shared" si="363"/>
        <v>9.9034133815337669E-2</v>
      </c>
      <c r="AN3290" s="1">
        <f t="shared" si="364"/>
        <v>0.23971324503310265</v>
      </c>
    </row>
    <row r="3291" spans="31:40" ht="15" customHeight="1" x14ac:dyDescent="0.15">
      <c r="AE3291" s="1">
        <f>IF(COUNTIF(AE$2:AE3290,AE3290)=AE3290,AE3290-1,AE3290)</f>
        <v>59</v>
      </c>
      <c r="AF3291" s="6">
        <f t="shared" si="361"/>
        <v>0.4100000000000002</v>
      </c>
      <c r="AG3291" s="7">
        <f t="shared" si="362"/>
        <v>0.09</v>
      </c>
      <c r="AH3291" s="8">
        <f t="shared" si="358"/>
        <v>0.49999999999999989</v>
      </c>
      <c r="AJ3291" s="4">
        <f t="shared" si="359"/>
        <v>0.20899999999999999</v>
      </c>
      <c r="AK3291" s="4">
        <f t="shared" si="360"/>
        <v>8.8877218678354228E-2</v>
      </c>
      <c r="AM3291" s="1">
        <f t="shared" si="363"/>
        <v>9.9064253685719458E-2</v>
      </c>
      <c r="AN3291" s="1">
        <f t="shared" si="364"/>
        <v>0.2397709437085993</v>
      </c>
    </row>
    <row r="3292" spans="31:40" ht="15" customHeight="1" x14ac:dyDescent="0.15">
      <c r="AE3292" s="1">
        <f>IF(COUNTIF(AE$2:AE3291,AE3291)=AE3291,AE3291-1,AE3291)</f>
        <v>59</v>
      </c>
      <c r="AF3292" s="6">
        <f t="shared" si="361"/>
        <v>0.4100000000000002</v>
      </c>
      <c r="AG3292" s="7">
        <f t="shared" si="362"/>
        <v>9.9999999999999992E-2</v>
      </c>
      <c r="AH3292" s="8">
        <f t="shared" si="358"/>
        <v>0.48999999999999988</v>
      </c>
      <c r="AJ3292" s="4">
        <f t="shared" si="359"/>
        <v>0.20799999999999999</v>
      </c>
      <c r="AK3292" s="4">
        <f t="shared" si="360"/>
        <v>8.8046862522181885E-2</v>
      </c>
      <c r="AM3292" s="1">
        <f t="shared" si="363"/>
        <v>9.9094373556101248E-2</v>
      </c>
      <c r="AN3292" s="1">
        <f t="shared" si="364"/>
        <v>0.23982864238409601</v>
      </c>
    </row>
    <row r="3293" spans="31:40" ht="15" customHeight="1" x14ac:dyDescent="0.15">
      <c r="AE3293" s="1">
        <f>IF(COUNTIF(AE$2:AE3292,AE3292)=AE3292,AE3292-1,AE3292)</f>
        <v>59</v>
      </c>
      <c r="AF3293" s="6">
        <f t="shared" si="361"/>
        <v>0.4100000000000002</v>
      </c>
      <c r="AG3293" s="7">
        <f t="shared" si="362"/>
        <v>0.10999999999999999</v>
      </c>
      <c r="AH3293" s="8">
        <f t="shared" si="358"/>
        <v>0.47999999999999987</v>
      </c>
      <c r="AJ3293" s="4">
        <f t="shared" si="359"/>
        <v>0.20699999999999999</v>
      </c>
      <c r="AK3293" s="4">
        <f t="shared" si="360"/>
        <v>8.7242650120225015E-2</v>
      </c>
      <c r="AM3293" s="1">
        <f t="shared" si="363"/>
        <v>9.9124493426483037E-2</v>
      </c>
      <c r="AN3293" s="1">
        <f t="shared" si="364"/>
        <v>0.23988634105959267</v>
      </c>
    </row>
    <row r="3294" spans="31:40" ht="15" customHeight="1" x14ac:dyDescent="0.15">
      <c r="AE3294" s="1">
        <f>IF(COUNTIF(AE$2:AE3293,AE3293)=AE3293,AE3293-1,AE3293)</f>
        <v>59</v>
      </c>
      <c r="AF3294" s="6">
        <f t="shared" si="361"/>
        <v>0.4100000000000002</v>
      </c>
      <c r="AG3294" s="7">
        <f t="shared" si="362"/>
        <v>0.11999999999999998</v>
      </c>
      <c r="AH3294" s="8">
        <f t="shared" si="358"/>
        <v>0.46999999999999986</v>
      </c>
      <c r="AJ3294" s="4">
        <f t="shared" si="359"/>
        <v>0.20599999999999996</v>
      </c>
      <c r="AK3294" s="4">
        <f t="shared" si="360"/>
        <v>8.6465310963414685E-2</v>
      </c>
      <c r="AM3294" s="1">
        <f t="shared" si="363"/>
        <v>9.9154613296864827E-2</v>
      </c>
      <c r="AN3294" s="1">
        <f t="shared" si="364"/>
        <v>0.23994403973508932</v>
      </c>
    </row>
    <row r="3295" spans="31:40" ht="15" customHeight="1" x14ac:dyDescent="0.15">
      <c r="AE3295" s="1">
        <f>IF(COUNTIF(AE$2:AE3294,AE3294)=AE3294,AE3294-1,AE3294)</f>
        <v>59</v>
      </c>
      <c r="AF3295" s="6">
        <f t="shared" si="361"/>
        <v>0.4100000000000002</v>
      </c>
      <c r="AG3295" s="7">
        <f t="shared" si="362"/>
        <v>0.12999999999999998</v>
      </c>
      <c r="AH3295" s="8">
        <f t="shared" si="358"/>
        <v>0.45999999999999985</v>
      </c>
      <c r="AJ3295" s="4">
        <f t="shared" si="359"/>
        <v>0.20499999999999996</v>
      </c>
      <c r="AK3295" s="4">
        <f t="shared" si="360"/>
        <v>8.5715576180761907E-2</v>
      </c>
      <c r="AM3295" s="1">
        <f t="shared" si="363"/>
        <v>9.9184733167246616E-2</v>
      </c>
      <c r="AN3295" s="1">
        <f t="shared" si="364"/>
        <v>0.24000173841058603</v>
      </c>
    </row>
    <row r="3296" spans="31:40" ht="15" customHeight="1" x14ac:dyDescent="0.15">
      <c r="AE3296" s="1">
        <f>IF(COUNTIF(AE$2:AE3295,AE3295)=AE3295,AE3295-1,AE3295)</f>
        <v>59</v>
      </c>
      <c r="AF3296" s="6">
        <f t="shared" si="361"/>
        <v>0.4100000000000002</v>
      </c>
      <c r="AG3296" s="7">
        <f t="shared" si="362"/>
        <v>0.13999999999999999</v>
      </c>
      <c r="AH3296" s="8">
        <f t="shared" si="358"/>
        <v>0.44999999999999984</v>
      </c>
      <c r="AJ3296" s="4">
        <f t="shared" si="359"/>
        <v>0.20399999999999996</v>
      </c>
      <c r="AK3296" s="4">
        <f t="shared" si="360"/>
        <v>8.499417627108341E-2</v>
      </c>
      <c r="AM3296" s="1">
        <f t="shared" si="363"/>
        <v>9.9214853037628406E-2</v>
      </c>
      <c r="AN3296" s="1">
        <f t="shared" si="364"/>
        <v>0.24005943708608268</v>
      </c>
    </row>
    <row r="3297" spans="31:40" ht="15" customHeight="1" x14ac:dyDescent="0.15">
      <c r="AE3297" s="1">
        <f>IF(COUNTIF(AE$2:AE3296,AE3296)=AE3296,AE3296-1,AE3296)</f>
        <v>59</v>
      </c>
      <c r="AF3297" s="6">
        <f t="shared" si="361"/>
        <v>0.4100000000000002</v>
      </c>
      <c r="AG3297" s="7">
        <f t="shared" si="362"/>
        <v>0.15</v>
      </c>
      <c r="AH3297" s="8">
        <f t="shared" si="358"/>
        <v>0.43999999999999984</v>
      </c>
      <c r="AJ3297" s="4">
        <f t="shared" si="359"/>
        <v>0.20299999999999996</v>
      </c>
      <c r="AK3297" s="4">
        <f t="shared" si="360"/>
        <v>8.4301838651360372E-2</v>
      </c>
      <c r="AM3297" s="1">
        <f t="shared" si="363"/>
        <v>9.9244972908010196E-2</v>
      </c>
      <c r="AN3297" s="1">
        <f t="shared" si="364"/>
        <v>0.24011713576157939</v>
      </c>
    </row>
    <row r="3298" spans="31:40" ht="15" customHeight="1" x14ac:dyDescent="0.15">
      <c r="AE3298" s="1">
        <f>IF(COUNTIF(AE$2:AE3297,AE3297)=AE3297,AE3297-1,AE3297)</f>
        <v>59</v>
      </c>
      <c r="AF3298" s="6">
        <f t="shared" si="361"/>
        <v>0.4100000000000002</v>
      </c>
      <c r="AG3298" s="7">
        <f t="shared" si="362"/>
        <v>0.16</v>
      </c>
      <c r="AH3298" s="8">
        <f t="shared" si="358"/>
        <v>0.42999999999999983</v>
      </c>
      <c r="AJ3298" s="4">
        <f t="shared" si="359"/>
        <v>0.20199999999999996</v>
      </c>
      <c r="AK3298" s="4">
        <f t="shared" si="360"/>
        <v>8.3639285028029725E-2</v>
      </c>
      <c r="AM3298" s="1">
        <f t="shared" si="363"/>
        <v>9.9275092778391985E-2</v>
      </c>
      <c r="AN3298" s="1">
        <f t="shared" si="364"/>
        <v>0.24017483443707605</v>
      </c>
    </row>
    <row r="3299" spans="31:40" ht="15" customHeight="1" x14ac:dyDescent="0.15">
      <c r="AE3299" s="1">
        <f>IF(COUNTIF(AE$2:AE3298,AE3298)=AE3298,AE3298-1,AE3298)</f>
        <v>59</v>
      </c>
      <c r="AF3299" s="6">
        <f t="shared" si="361"/>
        <v>0.4100000000000002</v>
      </c>
      <c r="AG3299" s="7">
        <f t="shared" si="362"/>
        <v>0.17</v>
      </c>
      <c r="AH3299" s="8">
        <f t="shared" si="358"/>
        <v>0.41999999999999982</v>
      </c>
      <c r="AJ3299" s="4">
        <f t="shared" si="359"/>
        <v>0.20099999999999996</v>
      </c>
      <c r="AK3299" s="4">
        <f t="shared" si="360"/>
        <v>8.3007228600887509E-2</v>
      </c>
      <c r="AM3299" s="1">
        <f t="shared" si="363"/>
        <v>9.9305212648773775E-2</v>
      </c>
      <c r="AN3299" s="1">
        <f t="shared" si="364"/>
        <v>0.24023253311257275</v>
      </c>
    </row>
    <row r="3300" spans="31:40" ht="15" customHeight="1" x14ac:dyDescent="0.15">
      <c r="AE3300" s="1">
        <f>IF(COUNTIF(AE$2:AE3299,AE3299)=AE3299,AE3299-1,AE3299)</f>
        <v>59</v>
      </c>
      <c r="AF3300" s="6">
        <f t="shared" si="361"/>
        <v>0.4100000000000002</v>
      </c>
      <c r="AG3300" s="7">
        <f t="shared" si="362"/>
        <v>0.18000000000000002</v>
      </c>
      <c r="AH3300" s="8">
        <f t="shared" si="358"/>
        <v>0.40999999999999981</v>
      </c>
      <c r="AJ3300" s="4">
        <f t="shared" si="359"/>
        <v>0.19999999999999996</v>
      </c>
      <c r="AK3300" s="4">
        <f t="shared" si="360"/>
        <v>8.2406371112918181E-2</v>
      </c>
      <c r="AM3300" s="1">
        <f t="shared" si="363"/>
        <v>9.9335332519155564E-2</v>
      </c>
      <c r="AN3300" s="1">
        <f t="shared" si="364"/>
        <v>0.24029023178806941</v>
      </c>
    </row>
    <row r="3301" spans="31:40" ht="15" customHeight="1" x14ac:dyDescent="0.15">
      <c r="AE3301" s="1">
        <f>IF(COUNTIF(AE$2:AE3300,AE3300)=AE3300,AE3300-1,AE3300)</f>
        <v>59</v>
      </c>
      <c r="AF3301" s="6">
        <f t="shared" si="361"/>
        <v>0.4100000000000002</v>
      </c>
      <c r="AG3301" s="7">
        <f t="shared" si="362"/>
        <v>0.19000000000000003</v>
      </c>
      <c r="AH3301" s="8">
        <f t="shared" si="358"/>
        <v>0.3999999999999998</v>
      </c>
      <c r="AJ3301" s="4">
        <f t="shared" si="359"/>
        <v>0.19899999999999995</v>
      </c>
      <c r="AK3301" s="4">
        <f t="shared" si="360"/>
        <v>8.1837399763188948E-2</v>
      </c>
      <c r="AM3301" s="1">
        <f t="shared" si="363"/>
        <v>9.9365452389537354E-2</v>
      </c>
      <c r="AN3301" s="1">
        <f t="shared" si="364"/>
        <v>0.24034793046356612</v>
      </c>
    </row>
    <row r="3302" spans="31:40" ht="15" customHeight="1" x14ac:dyDescent="0.15">
      <c r="AE3302" s="1">
        <f>IF(COUNTIF(AE$2:AE3301,AE3301)=AE3301,AE3301-1,AE3301)</f>
        <v>59</v>
      </c>
      <c r="AF3302" s="6">
        <f t="shared" si="361"/>
        <v>0.4100000000000002</v>
      </c>
      <c r="AG3302" s="7">
        <f t="shared" si="362"/>
        <v>0.20000000000000004</v>
      </c>
      <c r="AH3302" s="8">
        <f t="shared" si="358"/>
        <v>0.38999999999999979</v>
      </c>
      <c r="AJ3302" s="4">
        <f t="shared" si="359"/>
        <v>0.19799999999999995</v>
      </c>
      <c r="AK3302" s="4">
        <f t="shared" si="360"/>
        <v>8.1300984003885204E-2</v>
      </c>
      <c r="AM3302" s="1">
        <f t="shared" si="363"/>
        <v>9.9395572259919143E-2</v>
      </c>
      <c r="AN3302" s="1">
        <f t="shared" si="364"/>
        <v>0.24040562913906277</v>
      </c>
    </row>
    <row r="3303" spans="31:40" ht="15" customHeight="1" x14ac:dyDescent="0.15">
      <c r="AE3303" s="1">
        <f>IF(COUNTIF(AE$2:AE3302,AE3302)=AE3302,AE3302-1,AE3302)</f>
        <v>59</v>
      </c>
      <c r="AF3303" s="6">
        <f t="shared" si="361"/>
        <v>0.4100000000000002</v>
      </c>
      <c r="AG3303" s="7">
        <f t="shared" si="362"/>
        <v>0.21000000000000005</v>
      </c>
      <c r="AH3303" s="8">
        <f t="shared" si="358"/>
        <v>0.37999999999999978</v>
      </c>
      <c r="AJ3303" s="4">
        <f t="shared" si="359"/>
        <v>0.19699999999999995</v>
      </c>
      <c r="AK3303" s="4">
        <f t="shared" si="360"/>
        <v>8.0797772246516783E-2</v>
      </c>
      <c r="AM3303" s="1">
        <f t="shared" si="363"/>
        <v>9.9425692130300933E-2</v>
      </c>
      <c r="AN3303" s="1">
        <f t="shared" si="364"/>
        <v>0.24046332781455942</v>
      </c>
    </row>
    <row r="3304" spans="31:40" ht="15" customHeight="1" x14ac:dyDescent="0.15">
      <c r="AE3304" s="1">
        <f>IF(COUNTIF(AE$2:AE3303,AE3303)=AE3303,AE3303-1,AE3303)</f>
        <v>59</v>
      </c>
      <c r="AF3304" s="6">
        <f t="shared" si="361"/>
        <v>0.4100000000000002</v>
      </c>
      <c r="AG3304" s="7">
        <f t="shared" si="362"/>
        <v>0.22000000000000006</v>
      </c>
      <c r="AH3304" s="8">
        <f t="shared" si="358"/>
        <v>0.36999999999999977</v>
      </c>
      <c r="AJ3304" s="4">
        <f t="shared" si="359"/>
        <v>0.19599999999999995</v>
      </c>
      <c r="AK3304" s="4">
        <f t="shared" si="360"/>
        <v>8.0328388506181292E-2</v>
      </c>
      <c r="AM3304" s="1">
        <f t="shared" si="363"/>
        <v>9.9455812000682722E-2</v>
      </c>
      <c r="AN3304" s="1">
        <f t="shared" si="364"/>
        <v>0.24052102649005613</v>
      </c>
    </row>
    <row r="3305" spans="31:40" ht="15" customHeight="1" x14ac:dyDescent="0.15">
      <c r="AE3305" s="1">
        <f>IF(COUNTIF(AE$2:AE3304,AE3304)=AE3304,AE3304-1,AE3304)</f>
        <v>59</v>
      </c>
      <c r="AF3305" s="6">
        <f t="shared" si="361"/>
        <v>0.4100000000000002</v>
      </c>
      <c r="AG3305" s="7">
        <f t="shared" si="362"/>
        <v>0.23000000000000007</v>
      </c>
      <c r="AH3305" s="8">
        <f t="shared" si="358"/>
        <v>0.35999999999999976</v>
      </c>
      <c r="AJ3305" s="4">
        <f t="shared" si="359"/>
        <v>0.19499999999999995</v>
      </c>
      <c r="AK3305" s="4">
        <f t="shared" si="360"/>
        <v>7.9893429016409084E-2</v>
      </c>
      <c r="AM3305" s="1">
        <f t="shared" si="363"/>
        <v>9.9485931871064512E-2</v>
      </c>
      <c r="AN3305" s="1">
        <f t="shared" si="364"/>
        <v>0.24057872516555279</v>
      </c>
    </row>
    <row r="3306" spans="31:40" ht="15" customHeight="1" x14ac:dyDescent="0.15">
      <c r="AE3306" s="1">
        <f>IF(COUNTIF(AE$2:AE3305,AE3305)=AE3305,AE3305-1,AE3305)</f>
        <v>59</v>
      </c>
      <c r="AF3306" s="6">
        <f t="shared" si="361"/>
        <v>0.4100000000000002</v>
      </c>
      <c r="AG3306" s="7">
        <f t="shared" si="362"/>
        <v>0.24000000000000007</v>
      </c>
      <c r="AH3306" s="8">
        <f t="shared" si="358"/>
        <v>0.34999999999999976</v>
      </c>
      <c r="AJ3306" s="4">
        <f t="shared" si="359"/>
        <v>0.19399999999999995</v>
      </c>
      <c r="AK3306" s="4">
        <f t="shared" si="360"/>
        <v>7.9493458850398491E-2</v>
      </c>
      <c r="AM3306" s="1">
        <f t="shared" si="363"/>
        <v>9.9516051741446301E-2</v>
      </c>
      <c r="AN3306" s="1">
        <f t="shared" si="364"/>
        <v>0.2406364238410495</v>
      </c>
    </row>
    <row r="3307" spans="31:40" ht="15" customHeight="1" x14ac:dyDescent="0.15">
      <c r="AE3307" s="1">
        <f>IF(COUNTIF(AE$2:AE3306,AE3306)=AE3306,AE3306-1,AE3306)</f>
        <v>59</v>
      </c>
      <c r="AF3307" s="6">
        <f t="shared" si="361"/>
        <v>0.4100000000000002</v>
      </c>
      <c r="AG3307" s="7">
        <f t="shared" si="362"/>
        <v>0.25000000000000006</v>
      </c>
      <c r="AH3307" s="8">
        <f t="shared" si="358"/>
        <v>0.3399999999999998</v>
      </c>
      <c r="AJ3307" s="4">
        <f t="shared" si="359"/>
        <v>0.19299999999999998</v>
      </c>
      <c r="AK3307" s="4">
        <f t="shared" si="360"/>
        <v>7.9129008587243144E-2</v>
      </c>
      <c r="AM3307" s="1">
        <f t="shared" si="363"/>
        <v>9.9546171611828091E-2</v>
      </c>
      <c r="AN3307" s="1">
        <f t="shared" si="364"/>
        <v>0.24069412251654615</v>
      </c>
    </row>
    <row r="3308" spans="31:40" ht="15" customHeight="1" x14ac:dyDescent="0.15">
      <c r="AE3308" s="1">
        <f>IF(COUNTIF(AE$2:AE3307,AE3307)=AE3307,AE3307-1,AE3307)</f>
        <v>59</v>
      </c>
      <c r="AF3308" s="6">
        <f t="shared" si="361"/>
        <v>0.4100000000000002</v>
      </c>
      <c r="AG3308" s="7">
        <f t="shared" si="362"/>
        <v>0.26000000000000006</v>
      </c>
      <c r="AH3308" s="8">
        <f t="shared" si="358"/>
        <v>0.32999999999999979</v>
      </c>
      <c r="AJ3308" s="4">
        <f t="shared" si="359"/>
        <v>0.19199999999999998</v>
      </c>
      <c r="AK3308" s="4">
        <f t="shared" si="360"/>
        <v>7.8800571063920577E-2</v>
      </c>
      <c r="AM3308" s="1">
        <f t="shared" si="363"/>
        <v>9.957629148220988E-2</v>
      </c>
      <c r="AN3308" s="1">
        <f t="shared" si="364"/>
        <v>0.24075182119204286</v>
      </c>
    </row>
    <row r="3309" spans="31:40" ht="15" customHeight="1" x14ac:dyDescent="0.15">
      <c r="AE3309" s="1">
        <f>IF(COUNTIF(AE$2:AE3308,AE3308)=AE3308,AE3308-1,AE3308)</f>
        <v>59</v>
      </c>
      <c r="AF3309" s="6">
        <f t="shared" si="361"/>
        <v>0.4100000000000002</v>
      </c>
      <c r="AG3309" s="7">
        <f t="shared" si="362"/>
        <v>0.27000000000000007</v>
      </c>
      <c r="AH3309" s="8">
        <f t="shared" si="358"/>
        <v>0.31999999999999978</v>
      </c>
      <c r="AJ3309" s="4">
        <f t="shared" si="359"/>
        <v>0.19099999999999998</v>
      </c>
      <c r="AK3309" s="4">
        <f t="shared" si="360"/>
        <v>7.8508598255222967E-2</v>
      </c>
      <c r="AM3309" s="1">
        <f t="shared" si="363"/>
        <v>9.960641135259167E-2</v>
      </c>
      <c r="AN3309" s="1">
        <f t="shared" si="364"/>
        <v>0.24080951986753951</v>
      </c>
    </row>
    <row r="3310" spans="31:40" ht="15" customHeight="1" x14ac:dyDescent="0.15">
      <c r="AE3310" s="1">
        <f>IF(COUNTIF(AE$2:AE3309,AE3309)=AE3309,AE3309-1,AE3309)</f>
        <v>59</v>
      </c>
      <c r="AF3310" s="6">
        <f t="shared" si="361"/>
        <v>0.4100000000000002</v>
      </c>
      <c r="AG3310" s="7">
        <f t="shared" si="362"/>
        <v>0.28000000000000008</v>
      </c>
      <c r="AH3310" s="8">
        <f t="shared" si="358"/>
        <v>0.30999999999999978</v>
      </c>
      <c r="AJ3310" s="4">
        <f t="shared" si="359"/>
        <v>0.18999999999999997</v>
      </c>
      <c r="AK3310" s="4">
        <f t="shared" si="360"/>
        <v>7.8253498324356074E-2</v>
      </c>
      <c r="AM3310" s="1">
        <f t="shared" si="363"/>
        <v>9.963653122297346E-2</v>
      </c>
      <c r="AN3310" s="1">
        <f t="shared" si="364"/>
        <v>0.24086721854303617</v>
      </c>
    </row>
    <row r="3311" spans="31:40" ht="15" customHeight="1" x14ac:dyDescent="0.15">
      <c r="AE3311" s="1">
        <f>IF(COUNTIF(AE$2:AE3310,AE3310)=AE3310,AE3310-1,AE3310)</f>
        <v>59</v>
      </c>
      <c r="AF3311" s="6">
        <f t="shared" si="361"/>
        <v>0.4100000000000002</v>
      </c>
      <c r="AG3311" s="7">
        <f t="shared" si="362"/>
        <v>0.29000000000000009</v>
      </c>
      <c r="AH3311" s="8">
        <f t="shared" si="358"/>
        <v>0.29999999999999977</v>
      </c>
      <c r="AJ3311" s="4">
        <f t="shared" si="359"/>
        <v>0.18899999999999997</v>
      </c>
      <c r="AK3311" s="4">
        <f t="shared" si="360"/>
        <v>7.803563288652178E-2</v>
      </c>
      <c r="AM3311" s="1">
        <f t="shared" si="363"/>
        <v>9.9666651093355249E-2</v>
      </c>
      <c r="AN3311" s="1">
        <f t="shared" si="364"/>
        <v>0.24092491721853287</v>
      </c>
    </row>
    <row r="3312" spans="31:40" ht="15" customHeight="1" x14ac:dyDescent="0.15">
      <c r="AE3312" s="1">
        <f>IF(COUNTIF(AE$2:AE3311,AE3311)=AE3311,AE3311-1,AE3311)</f>
        <v>59</v>
      </c>
      <c r="AF3312" s="6">
        <f t="shared" si="361"/>
        <v>0.4100000000000002</v>
      </c>
      <c r="AG3312" s="7">
        <f t="shared" si="362"/>
        <v>0.3000000000000001</v>
      </c>
      <c r="AH3312" s="8">
        <f t="shared" si="358"/>
        <v>0.28999999999999976</v>
      </c>
      <c r="AJ3312" s="4">
        <f t="shared" si="359"/>
        <v>0.18799999999999997</v>
      </c>
      <c r="AK3312" s="4">
        <f t="shared" si="360"/>
        <v>7.7855314526369984E-2</v>
      </c>
      <c r="AM3312" s="1">
        <f t="shared" si="363"/>
        <v>9.9696770963737039E-2</v>
      </c>
      <c r="AN3312" s="1">
        <f t="shared" si="364"/>
        <v>0.24098261589402953</v>
      </c>
    </row>
    <row r="3313" spans="31:40" ht="15" customHeight="1" x14ac:dyDescent="0.15">
      <c r="AE3313" s="1">
        <f>IF(COUNTIF(AE$2:AE3312,AE3312)=AE3312,AE3312-1,AE3312)</f>
        <v>59</v>
      </c>
      <c r="AF3313" s="6">
        <f t="shared" si="361"/>
        <v>0.4100000000000002</v>
      </c>
      <c r="AG3313" s="7">
        <f t="shared" si="362"/>
        <v>0.31000000000000011</v>
      </c>
      <c r="AH3313" s="8">
        <f t="shared" si="358"/>
        <v>0.27999999999999975</v>
      </c>
      <c r="AJ3313" s="4">
        <f t="shared" si="359"/>
        <v>0.18699999999999997</v>
      </c>
      <c r="AK3313" s="4">
        <f t="shared" si="360"/>
        <v>7.7712804607735012E-2</v>
      </c>
      <c r="AM3313" s="1">
        <f t="shared" si="363"/>
        <v>9.9726890834118828E-2</v>
      </c>
      <c r="AN3313" s="1">
        <f t="shared" si="364"/>
        <v>0.24104031456952624</v>
      </c>
    </row>
    <row r="3314" spans="31:40" ht="15" customHeight="1" x14ac:dyDescent="0.15">
      <c r="AE3314" s="1">
        <f>IF(COUNTIF(AE$2:AE3313,AE3313)=AE3313,AE3313-1,AE3313)</f>
        <v>59</v>
      </c>
      <c r="AF3314" s="6">
        <f t="shared" si="361"/>
        <v>0.4100000000000002</v>
      </c>
      <c r="AG3314" s="7">
        <f t="shared" si="362"/>
        <v>0.32000000000000012</v>
      </c>
      <c r="AH3314" s="8">
        <f t="shared" si="358"/>
        <v>0.26999999999999974</v>
      </c>
      <c r="AJ3314" s="4">
        <f t="shared" si="359"/>
        <v>0.18599999999999997</v>
      </c>
      <c r="AK3314" s="4">
        <f t="shared" si="360"/>
        <v>7.7608311410569938E-2</v>
      </c>
      <c r="AM3314" s="1">
        <f t="shared" si="363"/>
        <v>9.9757010704500618E-2</v>
      </c>
      <c r="AN3314" s="1">
        <f t="shared" si="364"/>
        <v>0.24109801324502289</v>
      </c>
    </row>
    <row r="3315" spans="31:40" ht="15" customHeight="1" x14ac:dyDescent="0.15">
      <c r="AE3315" s="1">
        <f>IF(COUNTIF(AE$2:AE3314,AE3314)=AE3314,AE3314-1,AE3314)</f>
        <v>59</v>
      </c>
      <c r="AF3315" s="6">
        <f t="shared" si="361"/>
        <v>0.4100000000000002</v>
      </c>
      <c r="AG3315" s="7">
        <f t="shared" si="362"/>
        <v>0.33000000000000013</v>
      </c>
      <c r="AH3315" s="8">
        <f t="shared" si="358"/>
        <v>0.25999999999999973</v>
      </c>
      <c r="AJ3315" s="4">
        <f t="shared" si="359"/>
        <v>0.18499999999999997</v>
      </c>
      <c r="AK3315" s="4">
        <f t="shared" si="360"/>
        <v>7.7541988625518227E-2</v>
      </c>
      <c r="AM3315" s="1">
        <f t="shared" si="363"/>
        <v>9.9787130574882407E-2</v>
      </c>
      <c r="AN3315" s="1">
        <f t="shared" si="364"/>
        <v>0.2411557119205196</v>
      </c>
    </row>
    <row r="3316" spans="31:40" ht="15" customHeight="1" x14ac:dyDescent="0.15">
      <c r="AE3316" s="1">
        <f>IF(COUNTIF(AE$2:AE3315,AE3315)=AE3315,AE3315-1,AE3315)</f>
        <v>59</v>
      </c>
      <c r="AF3316" s="6">
        <f t="shared" si="361"/>
        <v>0.4100000000000002</v>
      </c>
      <c r="AG3316" s="7">
        <f t="shared" si="362"/>
        <v>0.34000000000000014</v>
      </c>
      <c r="AH3316" s="8">
        <f t="shared" si="358"/>
        <v>0.24999999999999972</v>
      </c>
      <c r="AJ3316" s="4">
        <f t="shared" si="359"/>
        <v>0.18399999999999997</v>
      </c>
      <c r="AK3316" s="4">
        <f t="shared" si="360"/>
        <v>7.751393423120774E-2</v>
      </c>
      <c r="AM3316" s="1">
        <f t="shared" si="363"/>
        <v>9.9817250445264197E-2</v>
      </c>
      <c r="AN3316" s="1">
        <f t="shared" si="364"/>
        <v>0.24121341059601625</v>
      </c>
    </row>
    <row r="3317" spans="31:40" ht="15" customHeight="1" x14ac:dyDescent="0.15">
      <c r="AE3317" s="1">
        <f>IF(COUNTIF(AE$2:AE3316,AE3316)=AE3316,AE3316-1,AE3316)</f>
        <v>59</v>
      </c>
      <c r="AF3317" s="6">
        <f t="shared" si="361"/>
        <v>0.4100000000000002</v>
      </c>
      <c r="AG3317" s="7">
        <f t="shared" si="362"/>
        <v>0.35000000000000014</v>
      </c>
      <c r="AH3317" s="8">
        <f t="shared" si="358"/>
        <v>0.23999999999999971</v>
      </c>
      <c r="AJ3317" s="4">
        <f t="shared" si="359"/>
        <v>0.18299999999999997</v>
      </c>
      <c r="AK3317" s="4">
        <f t="shared" si="360"/>
        <v>7.7524189773257229E-2</v>
      </c>
      <c r="AM3317" s="1">
        <f t="shared" si="363"/>
        <v>9.9847370315645986E-2</v>
      </c>
      <c r="AN3317" s="1">
        <f t="shared" si="364"/>
        <v>0.24127110927151291</v>
      </c>
    </row>
    <row r="3318" spans="31:40" ht="15" customHeight="1" x14ac:dyDescent="0.15">
      <c r="AE3318" s="1">
        <f>IF(COUNTIF(AE$2:AE3317,AE3317)=AE3317,AE3317-1,AE3317)</f>
        <v>59</v>
      </c>
      <c r="AF3318" s="6">
        <f t="shared" si="361"/>
        <v>0.4100000000000002</v>
      </c>
      <c r="AG3318" s="7">
        <f t="shared" si="362"/>
        <v>0.36000000000000015</v>
      </c>
      <c r="AH3318" s="8">
        <f t="shared" si="358"/>
        <v>0.2299999999999997</v>
      </c>
      <c r="AJ3318" s="4">
        <f t="shared" si="359"/>
        <v>0.18199999999999997</v>
      </c>
      <c r="AK3318" s="4">
        <f t="shared" si="360"/>
        <v>7.7572740057316514E-2</v>
      </c>
      <c r="AM3318" s="1">
        <f t="shared" si="363"/>
        <v>9.9877490186027776E-2</v>
      </c>
      <c r="AN3318" s="1">
        <f t="shared" si="364"/>
        <v>0.24132880794700962</v>
      </c>
    </row>
    <row r="3319" spans="31:40" ht="15" customHeight="1" x14ac:dyDescent="0.15">
      <c r="AE3319" s="1">
        <f>IF(COUNTIF(AE$2:AE3318,AE3318)=AE3318,AE3318-1,AE3318)</f>
        <v>59</v>
      </c>
      <c r="AF3319" s="6">
        <f t="shared" si="361"/>
        <v>0.4100000000000002</v>
      </c>
      <c r="AG3319" s="7">
        <f t="shared" si="362"/>
        <v>0.37000000000000016</v>
      </c>
      <c r="AH3319" s="8">
        <f t="shared" si="358"/>
        <v>0.2199999999999997</v>
      </c>
      <c r="AJ3319" s="4">
        <f t="shared" si="359"/>
        <v>0.18099999999999997</v>
      </c>
      <c r="AK3319" s="4">
        <f t="shared" si="360"/>
        <v>7.7659513261415694E-2</v>
      </c>
      <c r="AM3319" s="1">
        <f t="shared" si="363"/>
        <v>9.9907610056409565E-2</v>
      </c>
      <c r="AN3319" s="1">
        <f t="shared" si="364"/>
        <v>0.24138650662250627</v>
      </c>
    </row>
    <row r="3320" spans="31:40" ht="15" customHeight="1" x14ac:dyDescent="0.15">
      <c r="AE3320" s="1">
        <f>IF(COUNTIF(AE$2:AE3319,AE3319)=AE3319,AE3319-1,AE3319)</f>
        <v>59</v>
      </c>
      <c r="AF3320" s="6">
        <f t="shared" si="361"/>
        <v>0.4100000000000002</v>
      </c>
      <c r="AG3320" s="7">
        <f t="shared" si="362"/>
        <v>0.38000000000000017</v>
      </c>
      <c r="AH3320" s="8">
        <f t="shared" si="358"/>
        <v>0.20999999999999969</v>
      </c>
      <c r="AJ3320" s="4">
        <f t="shared" si="359"/>
        <v>0.17999999999999997</v>
      </c>
      <c r="AK3320" s="4">
        <f t="shared" si="360"/>
        <v>7.7784381465690153E-2</v>
      </c>
      <c r="AM3320" s="1">
        <f t="shared" si="363"/>
        <v>9.9937729926791355E-2</v>
      </c>
      <c r="AN3320" s="1">
        <f t="shared" si="364"/>
        <v>0.24144420529800298</v>
      </c>
    </row>
    <row r="3321" spans="31:40" ht="15" customHeight="1" x14ac:dyDescent="0.15">
      <c r="AE3321" s="1">
        <f>IF(COUNTIF(AE$2:AE3320,AE3320)=AE3320,AE3320-1,AE3320)</f>
        <v>59</v>
      </c>
      <c r="AF3321" s="6">
        <f t="shared" si="361"/>
        <v>0.4100000000000002</v>
      </c>
      <c r="AG3321" s="7">
        <f t="shared" si="362"/>
        <v>0.39000000000000018</v>
      </c>
      <c r="AH3321" s="8">
        <f t="shared" si="358"/>
        <v>0.19999999999999968</v>
      </c>
      <c r="AJ3321" s="4">
        <f t="shared" si="359"/>
        <v>0.17899999999999996</v>
      </c>
      <c r="AK3321" s="4">
        <f t="shared" si="360"/>
        <v>7.7947161590400452E-2</v>
      </c>
      <c r="AM3321" s="1">
        <f t="shared" si="363"/>
        <v>9.9967849797173144E-2</v>
      </c>
      <c r="AN3321" s="1">
        <f t="shared" si="364"/>
        <v>0.24150190397349963</v>
      </c>
    </row>
    <row r="3322" spans="31:40" ht="15" customHeight="1" x14ac:dyDescent="0.15">
      <c r="AE3322" s="1">
        <f>IF(COUNTIF(AE$2:AE3321,AE3321)=AE3321,AE3321-1,AE3321)</f>
        <v>59</v>
      </c>
      <c r="AF3322" s="6">
        <f t="shared" si="361"/>
        <v>0.4100000000000002</v>
      </c>
      <c r="AG3322" s="7">
        <f t="shared" si="362"/>
        <v>0.40000000000000019</v>
      </c>
      <c r="AH3322" s="8">
        <f t="shared" si="358"/>
        <v>0.18999999999999967</v>
      </c>
      <c r="AJ3322" s="4">
        <f t="shared" si="359"/>
        <v>0.17799999999999996</v>
      </c>
      <c r="AK3322" s="4">
        <f t="shared" si="360"/>
        <v>7.8147616726295624E-2</v>
      </c>
      <c r="AM3322" s="1">
        <f t="shared" si="363"/>
        <v>9.9997969667554934E-2</v>
      </c>
      <c r="AN3322" s="1">
        <f t="shared" si="364"/>
        <v>0.24155960264899634</v>
      </c>
    </row>
    <row r="3323" spans="31:40" ht="15" customHeight="1" x14ac:dyDescent="0.15">
      <c r="AE3323" s="1">
        <f>IF(COUNTIF(AE$2:AE3322,AE3322)=AE3322,AE3322-1,AE3322)</f>
        <v>59</v>
      </c>
      <c r="AF3323" s="6">
        <f t="shared" si="361"/>
        <v>0.4100000000000002</v>
      </c>
      <c r="AG3323" s="7">
        <f t="shared" si="362"/>
        <v>0.4100000000000002</v>
      </c>
      <c r="AH3323" s="8">
        <f t="shared" si="358"/>
        <v>0.17999999999999966</v>
      </c>
      <c r="AJ3323" s="4">
        <f t="shared" si="359"/>
        <v>0.17699999999999996</v>
      </c>
      <c r="AK3323" s="4">
        <f t="shared" si="360"/>
        <v>7.8385457834983643E-2</v>
      </c>
      <c r="AM3323" s="1">
        <f t="shared" si="363"/>
        <v>0.10002808953793672</v>
      </c>
      <c r="AN3323" s="1">
        <f t="shared" si="364"/>
        <v>0.24161730132449299</v>
      </c>
    </row>
    <row r="3324" spans="31:40" ht="15" customHeight="1" x14ac:dyDescent="0.15">
      <c r="AE3324" s="1">
        <f>IF(COUNTIF(AE$2:AE3323,AE3323)=AE3323,AE3323-1,AE3323)</f>
        <v>59</v>
      </c>
      <c r="AF3324" s="6">
        <f t="shared" si="361"/>
        <v>0.4100000000000002</v>
      </c>
      <c r="AG3324" s="7">
        <f t="shared" si="362"/>
        <v>0.42000000000000021</v>
      </c>
      <c r="AH3324" s="8">
        <f t="shared" si="358"/>
        <v>0.16999999999999965</v>
      </c>
      <c r="AJ3324" s="4">
        <f t="shared" si="359"/>
        <v>0.17599999999999993</v>
      </c>
      <c r="AK3324" s="4">
        <f t="shared" si="360"/>
        <v>7.866034579125622E-2</v>
      </c>
      <c r="AM3324" s="1">
        <f t="shared" si="363"/>
        <v>0.10005820940831851</v>
      </c>
      <c r="AN3324" s="1">
        <f t="shared" si="364"/>
        <v>0.2416749999999897</v>
      </c>
    </row>
    <row r="3325" spans="31:40" ht="15" customHeight="1" x14ac:dyDescent="0.15">
      <c r="AE3325" s="1">
        <f>IF(COUNTIF(AE$2:AE3324,AE3324)=AE3324,AE3324-1,AE3324)</f>
        <v>59</v>
      </c>
      <c r="AF3325" s="6">
        <f t="shared" si="361"/>
        <v>0.4100000000000002</v>
      </c>
      <c r="AG3325" s="7">
        <f t="shared" si="362"/>
        <v>0.43000000000000022</v>
      </c>
      <c r="AH3325" s="8">
        <f t="shared" si="358"/>
        <v>0.15999999999999964</v>
      </c>
      <c r="AJ3325" s="4">
        <f t="shared" si="359"/>
        <v>0.17499999999999993</v>
      </c>
      <c r="AK3325" s="4">
        <f t="shared" si="360"/>
        <v>7.8971893734416695E-2</v>
      </c>
      <c r="AM3325" s="1">
        <f t="shared" si="363"/>
        <v>0.1000883292787003</v>
      </c>
      <c r="AN3325" s="1">
        <f t="shared" si="364"/>
        <v>0.24173269867548636</v>
      </c>
    </row>
    <row r="3326" spans="31:40" ht="15" customHeight="1" x14ac:dyDescent="0.15">
      <c r="AE3326" s="1">
        <f>IF(COUNTIF(AE$2:AE3325,AE3325)=AE3325,AE3325-1,AE3325)</f>
        <v>59</v>
      </c>
      <c r="AF3326" s="6">
        <f t="shared" si="361"/>
        <v>0.4100000000000002</v>
      </c>
      <c r="AG3326" s="7">
        <f t="shared" si="362"/>
        <v>0.44000000000000022</v>
      </c>
      <c r="AH3326" s="8">
        <f t="shared" ref="AH3326:AH3389" si="365">1-AF3326-AG3326</f>
        <v>0.14999999999999963</v>
      </c>
      <c r="AJ3326" s="4">
        <f t="shared" ref="AJ3326:AJ3389" si="366">AF3326*$C$4+AG3326*$C$5+AH3326*$C$6</f>
        <v>0.17399999999999993</v>
      </c>
      <c r="AK3326" s="4">
        <f t="shared" si="360"/>
        <v>7.9319669691697542E-2</v>
      </c>
      <c r="AM3326" s="1">
        <f t="shared" si="363"/>
        <v>0.10011844914908209</v>
      </c>
      <c r="AN3326" s="1">
        <f t="shared" si="364"/>
        <v>0.24179039735098301</v>
      </c>
    </row>
    <row r="3327" spans="31:40" ht="15" customHeight="1" x14ac:dyDescent="0.15">
      <c r="AE3327" s="1">
        <f>IF(COUNTIF(AE$2:AE3326,AE3326)=AE3326,AE3326-1,AE3326)</f>
        <v>59</v>
      </c>
      <c r="AF3327" s="6">
        <f t="shared" si="361"/>
        <v>0.4100000000000002</v>
      </c>
      <c r="AG3327" s="7">
        <f t="shared" si="362"/>
        <v>0.45000000000000023</v>
      </c>
      <c r="AH3327" s="8">
        <f t="shared" si="365"/>
        <v>0.13999999999999962</v>
      </c>
      <c r="AJ3327" s="4">
        <f t="shared" si="366"/>
        <v>0.17299999999999993</v>
      </c>
      <c r="AK3327" s="4">
        <f t="shared" si="360"/>
        <v>7.970319943389978E-2</v>
      </c>
      <c r="AM3327" s="1">
        <f t="shared" si="363"/>
        <v>0.10014856901946388</v>
      </c>
      <c r="AN3327" s="1">
        <f t="shared" si="364"/>
        <v>0.24184809602647972</v>
      </c>
    </row>
    <row r="3328" spans="31:40" ht="15" customHeight="1" x14ac:dyDescent="0.15">
      <c r="AE3328" s="1">
        <f>IF(COUNTIF(AE$2:AE3327,AE3327)=AE3327,AE3327-1,AE3327)</f>
        <v>59</v>
      </c>
      <c r="AF3328" s="6">
        <f t="shared" si="361"/>
        <v>0.4100000000000002</v>
      </c>
      <c r="AG3328" s="7">
        <f t="shared" si="362"/>
        <v>0.46000000000000024</v>
      </c>
      <c r="AH3328" s="8">
        <f t="shared" si="365"/>
        <v>0.12999999999999962</v>
      </c>
      <c r="AJ3328" s="4">
        <f t="shared" si="366"/>
        <v>0.17199999999999993</v>
      </c>
      <c r="AK3328" s="4">
        <f t="shared" si="360"/>
        <v>8.0121969521473962E-2</v>
      </c>
      <c r="AM3328" s="1">
        <f t="shared" si="363"/>
        <v>0.10017868888984567</v>
      </c>
      <c r="AN3328" s="1">
        <f t="shared" si="364"/>
        <v>0.24190579470197637</v>
      </c>
    </row>
    <row r="3329" spans="31:40" ht="15" customHeight="1" x14ac:dyDescent="0.15">
      <c r="AE3329" s="1">
        <f>IF(COUNTIF(AE$2:AE3328,AE3328)=AE3328,AE3328-1,AE3328)</f>
        <v>59</v>
      </c>
      <c r="AF3329" s="6">
        <f t="shared" si="361"/>
        <v>0.4100000000000002</v>
      </c>
      <c r="AG3329" s="7">
        <f t="shared" si="362"/>
        <v>0.47000000000000025</v>
      </c>
      <c r="AH3329" s="8">
        <f t="shared" si="365"/>
        <v>0.11999999999999961</v>
      </c>
      <c r="AJ3329" s="4">
        <f t="shared" si="366"/>
        <v>0.17099999999999993</v>
      </c>
      <c r="AK3329" s="4">
        <f t="shared" si="360"/>
        <v>8.0575430498384573E-2</v>
      </c>
      <c r="AM3329" s="1">
        <f t="shared" si="363"/>
        <v>0.10020880876022746</v>
      </c>
      <c r="AN3329" s="1">
        <f t="shared" si="364"/>
        <v>0.24196349337747308</v>
      </c>
    </row>
    <row r="3330" spans="31:40" ht="15" customHeight="1" x14ac:dyDescent="0.15">
      <c r="AE3330" s="1">
        <f>IF(COUNTIF(AE$2:AE3329,AE3329)=AE3329,AE3329-1,AE3329)</f>
        <v>59</v>
      </c>
      <c r="AF3330" s="6">
        <f t="shared" si="361"/>
        <v>0.4100000000000002</v>
      </c>
      <c r="AG3330" s="7">
        <f t="shared" si="362"/>
        <v>0.48000000000000026</v>
      </c>
      <c r="AH3330" s="8">
        <f t="shared" si="365"/>
        <v>0.1099999999999996</v>
      </c>
      <c r="AJ3330" s="4">
        <f t="shared" si="366"/>
        <v>0.16999999999999993</v>
      </c>
      <c r="AK3330" s="4">
        <f t="shared" ref="AK3330:AK3393" si="367">SQRT(AF3330^2*E$4+AG3330^2*F$5+AH3330^2*G$6+2*AF3330*AG3330*E$5+2*AF3330*AH3330*E$6+2*AG3330*AH3330*F$6)</f>
        <v>8.1063000191209322E-2</v>
      </c>
      <c r="AM3330" s="1">
        <f t="shared" si="363"/>
        <v>0.10023892863060925</v>
      </c>
      <c r="AN3330" s="1">
        <f t="shared" si="364"/>
        <v>0.24202119205296974</v>
      </c>
    </row>
    <row r="3331" spans="31:40" ht="15" customHeight="1" x14ac:dyDescent="0.15">
      <c r="AE3331" s="1">
        <f>IF(COUNTIF(AE$2:AE3330,AE3330)=AE3330,AE3330-1,AE3330)</f>
        <v>59</v>
      </c>
      <c r="AF3331" s="6">
        <f t="shared" ref="AF3331:AF3394" si="368">IF(AE3331=AE3330,AF3330,AF3330+0.01*(1-3*M$39))</f>
        <v>0.4100000000000002</v>
      </c>
      <c r="AG3331" s="7">
        <f t="shared" ref="AG3331:AG3394" si="369">IF(AE3331=AE3330,AG3330+0.01*(1-3*M$39),M$39)</f>
        <v>0.49000000000000027</v>
      </c>
      <c r="AH3331" s="8">
        <f t="shared" si="365"/>
        <v>9.9999999999999589E-2</v>
      </c>
      <c r="AJ3331" s="4">
        <f t="shared" si="366"/>
        <v>0.16899999999999993</v>
      </c>
      <c r="AK3331" s="4">
        <f t="shared" si="367"/>
        <v>8.1584067071947333E-2</v>
      </c>
      <c r="AM3331" s="1">
        <f t="shared" si="363"/>
        <v>0.10026904850099104</v>
      </c>
      <c r="AN3331" s="1">
        <f t="shared" si="364"/>
        <v>0.24207889072846644</v>
      </c>
    </row>
    <row r="3332" spans="31:40" ht="15" customHeight="1" x14ac:dyDescent="0.15">
      <c r="AE3332" s="1">
        <f>IF(COUNTIF(AE$2:AE3331,AE3331)=AE3331,AE3331-1,AE3331)</f>
        <v>59</v>
      </c>
      <c r="AF3332" s="6">
        <f t="shared" si="368"/>
        <v>0.4100000000000002</v>
      </c>
      <c r="AG3332" s="7">
        <f t="shared" si="369"/>
        <v>0.50000000000000022</v>
      </c>
      <c r="AH3332" s="8">
        <f t="shared" si="365"/>
        <v>8.9999999999999636E-2</v>
      </c>
      <c r="AJ3332" s="4">
        <f t="shared" si="366"/>
        <v>0.16799999999999995</v>
      </c>
      <c r="AK3332" s="4">
        <f t="shared" si="367"/>
        <v>8.2137993644841381E-2</v>
      </c>
      <c r="AM3332" s="1">
        <f t="shared" ref="AM3332:AM3395" si="370">AM3331+0.0003*Z$34</f>
        <v>0.10029916837137283</v>
      </c>
      <c r="AN3332" s="1">
        <f t="shared" ref="AN3332:AN3395" si="371">F$37*AM3332+C$7</f>
        <v>0.2421365894039631</v>
      </c>
    </row>
    <row r="3333" spans="31:40" ht="15" customHeight="1" x14ac:dyDescent="0.15">
      <c r="AE3333" s="1">
        <f>IF(COUNTIF(AE$2:AE3332,AE3332)=AE3332,AE3332-1,AE3332)</f>
        <v>59</v>
      </c>
      <c r="AF3333" s="6">
        <f t="shared" si="368"/>
        <v>0.4100000000000002</v>
      </c>
      <c r="AG3333" s="7">
        <f t="shared" si="369"/>
        <v>0.51000000000000023</v>
      </c>
      <c r="AH3333" s="8">
        <f t="shared" si="365"/>
        <v>7.9999999999999627E-2</v>
      </c>
      <c r="AJ3333" s="4">
        <f t="shared" si="366"/>
        <v>0.16699999999999995</v>
      </c>
      <c r="AK3333" s="4">
        <f t="shared" si="367"/>
        <v>8.2724119820037995E-2</v>
      </c>
      <c r="AM3333" s="1">
        <f t="shared" si="370"/>
        <v>0.10032928824175462</v>
      </c>
      <c r="AN3333" s="1">
        <f t="shared" si="371"/>
        <v>0.24219428807945975</v>
      </c>
    </row>
    <row r="3334" spans="31:40" ht="15" customHeight="1" x14ac:dyDescent="0.15">
      <c r="AE3334" s="1">
        <f>IF(COUNTIF(AE$2:AE3333,AE3333)=AE3333,AE3333-1,AE3333)</f>
        <v>59</v>
      </c>
      <c r="AF3334" s="6">
        <f t="shared" si="368"/>
        <v>0.4100000000000002</v>
      </c>
      <c r="AG3334" s="7">
        <f t="shared" si="369"/>
        <v>0.52000000000000024</v>
      </c>
      <c r="AH3334" s="8">
        <f t="shared" si="365"/>
        <v>6.9999999999999618E-2</v>
      </c>
      <c r="AJ3334" s="4">
        <f t="shared" si="366"/>
        <v>0.16599999999999995</v>
      </c>
      <c r="AK3334" s="4">
        <f t="shared" si="367"/>
        <v>8.3341766239983198E-2</v>
      </c>
      <c r="AM3334" s="1">
        <f t="shared" si="370"/>
        <v>0.10035940811213641</v>
      </c>
      <c r="AN3334" s="1">
        <f t="shared" si="371"/>
        <v>0.24225198675495646</v>
      </c>
    </row>
    <row r="3335" spans="31:40" ht="15" customHeight="1" x14ac:dyDescent="0.15">
      <c r="AE3335" s="1">
        <f>IF(COUNTIF(AE$2:AE3334,AE3334)=AE3334,AE3334-1,AE3334)</f>
        <v>59</v>
      </c>
      <c r="AF3335" s="6">
        <f t="shared" si="368"/>
        <v>0.4100000000000002</v>
      </c>
      <c r="AG3335" s="7">
        <f t="shared" si="369"/>
        <v>0.53000000000000025</v>
      </c>
      <c r="AH3335" s="8">
        <f t="shared" si="365"/>
        <v>5.9999999999999609E-2</v>
      </c>
      <c r="AJ3335" s="4">
        <f t="shared" si="366"/>
        <v>0.16499999999999995</v>
      </c>
      <c r="AK3335" s="4">
        <f t="shared" si="367"/>
        <v>8.3990237527941325E-2</v>
      </c>
      <c r="AM3335" s="1">
        <f t="shared" si="370"/>
        <v>0.1003895279825182</v>
      </c>
      <c r="AN3335" s="1">
        <f t="shared" si="371"/>
        <v>0.24230968543045311</v>
      </c>
    </row>
    <row r="3336" spans="31:40" ht="15" customHeight="1" x14ac:dyDescent="0.15">
      <c r="AE3336" s="1">
        <f>IF(COUNTIF(AE$2:AE3335,AE3335)=AE3335,AE3335-1,AE3335)</f>
        <v>59</v>
      </c>
      <c r="AF3336" s="6">
        <f t="shared" si="368"/>
        <v>0.4100000000000002</v>
      </c>
      <c r="AG3336" s="7">
        <f t="shared" si="369"/>
        <v>0.54000000000000026</v>
      </c>
      <c r="AH3336" s="8">
        <f t="shared" si="365"/>
        <v>4.99999999999996E-2</v>
      </c>
      <c r="AJ3336" s="4">
        <f t="shared" si="366"/>
        <v>0.16399999999999995</v>
      </c>
      <c r="AK3336" s="4">
        <f t="shared" si="367"/>
        <v>8.4668825431796352E-2</v>
      </c>
      <c r="AM3336" s="1">
        <f t="shared" si="370"/>
        <v>0.10041964785289999</v>
      </c>
      <c r="AN3336" s="1">
        <f t="shared" si="371"/>
        <v>0.24236738410594982</v>
      </c>
    </row>
    <row r="3337" spans="31:40" ht="15" customHeight="1" x14ac:dyDescent="0.15">
      <c r="AE3337" s="1">
        <f>IF(COUNTIF(AE$2:AE3336,AE3336)=AE3336,AE3336-1,AE3336)</f>
        <v>59</v>
      </c>
      <c r="AF3337" s="6">
        <f t="shared" si="368"/>
        <v>0.4100000000000002</v>
      </c>
      <c r="AG3337" s="7">
        <f t="shared" si="369"/>
        <v>0.55000000000000027</v>
      </c>
      <c r="AH3337" s="8">
        <f t="shared" si="365"/>
        <v>3.9999999999999591E-2</v>
      </c>
      <c r="AJ3337" s="4">
        <f t="shared" si="366"/>
        <v>0.16299999999999995</v>
      </c>
      <c r="AK3337" s="4">
        <f t="shared" si="367"/>
        <v>8.5376811840218086E-2</v>
      </c>
      <c r="AM3337" s="1">
        <f t="shared" si="370"/>
        <v>0.10044976772328178</v>
      </c>
      <c r="AN3337" s="1">
        <f t="shared" si="371"/>
        <v>0.24242508278144648</v>
      </c>
    </row>
    <row r="3338" spans="31:40" ht="15" customHeight="1" x14ac:dyDescent="0.15">
      <c r="AE3338" s="1">
        <f>IF(COUNTIF(AE$2:AE3337,AE3337)=AE3337,AE3337-1,AE3337)</f>
        <v>59</v>
      </c>
      <c r="AF3338" s="6">
        <f t="shared" si="368"/>
        <v>0.4100000000000002</v>
      </c>
      <c r="AG3338" s="7">
        <f t="shared" si="369"/>
        <v>0.56000000000000028</v>
      </c>
      <c r="AH3338" s="8">
        <f t="shared" si="365"/>
        <v>2.9999999999999583E-2</v>
      </c>
      <c r="AJ3338" s="4">
        <f t="shared" si="366"/>
        <v>0.16199999999999995</v>
      </c>
      <c r="AK3338" s="4">
        <f t="shared" si="367"/>
        <v>8.6113471652233389E-2</v>
      </c>
      <c r="AM3338" s="1">
        <f t="shared" si="370"/>
        <v>0.10047988759366357</v>
      </c>
      <c r="AN3338" s="1">
        <f t="shared" si="371"/>
        <v>0.24248278145694319</v>
      </c>
    </row>
    <row r="3339" spans="31:40" ht="15" customHeight="1" x14ac:dyDescent="0.15">
      <c r="AE3339" s="1">
        <f>IF(COUNTIF(AE$2:AE3338,AE3338)=AE3338,AE3338-1,AE3338)</f>
        <v>59</v>
      </c>
      <c r="AF3339" s="6">
        <f t="shared" si="368"/>
        <v>0.4100000000000002</v>
      </c>
      <c r="AG3339" s="7">
        <f t="shared" si="369"/>
        <v>0.57000000000000028</v>
      </c>
      <c r="AH3339" s="8">
        <f t="shared" si="365"/>
        <v>1.9999999999999574E-2</v>
      </c>
      <c r="AJ3339" s="4">
        <f t="shared" si="366"/>
        <v>0.16099999999999995</v>
      </c>
      <c r="AK3339" s="4">
        <f t="shared" si="367"/>
        <v>8.6878075485130338E-2</v>
      </c>
      <c r="AM3339" s="1">
        <f t="shared" si="370"/>
        <v>0.10051000746404536</v>
      </c>
      <c r="AN3339" s="1">
        <f t="shared" si="371"/>
        <v>0.24254048013243984</v>
      </c>
    </row>
    <row r="3340" spans="31:40" ht="15" customHeight="1" x14ac:dyDescent="0.15">
      <c r="AE3340" s="1">
        <f>IF(COUNTIF(AE$2:AE3339,AE3339)=AE3339,AE3339-1,AE3339)</f>
        <v>59</v>
      </c>
      <c r="AF3340" s="6">
        <f t="shared" si="368"/>
        <v>0.4100000000000002</v>
      </c>
      <c r="AG3340" s="7">
        <f t="shared" si="369"/>
        <v>0.58000000000000029</v>
      </c>
      <c r="AH3340" s="8">
        <f t="shared" si="365"/>
        <v>9.9999999999995648E-3</v>
      </c>
      <c r="AJ3340" s="4">
        <f t="shared" si="366"/>
        <v>0.15999999999999995</v>
      </c>
      <c r="AK3340" s="4">
        <f t="shared" si="367"/>
        <v>8.7669892209355463E-2</v>
      </c>
      <c r="AM3340" s="1">
        <f t="shared" si="370"/>
        <v>0.10054012733442715</v>
      </c>
      <c r="AN3340" s="1">
        <f t="shared" si="371"/>
        <v>0.24259817880793655</v>
      </c>
    </row>
    <row r="3341" spans="31:40" ht="15" customHeight="1" x14ac:dyDescent="0.15">
      <c r="AE3341" s="1">
        <f>IF(COUNTIF(AE$2:AE3340,AE3340)=AE3340,AE3340-1,AE3340)</f>
        <v>58</v>
      </c>
      <c r="AF3341" s="6">
        <f t="shared" si="368"/>
        <v>0.42000000000000021</v>
      </c>
      <c r="AG3341" s="7">
        <f t="shared" si="369"/>
        <v>0</v>
      </c>
      <c r="AH3341" s="8">
        <f t="shared" si="365"/>
        <v>0.57999999999999985</v>
      </c>
      <c r="AJ3341" s="4">
        <f t="shared" si="366"/>
        <v>0.21599999999999997</v>
      </c>
      <c r="AK3341" s="4">
        <f t="shared" si="367"/>
        <v>9.6346250575722964E-2</v>
      </c>
      <c r="AM3341" s="1">
        <f t="shared" si="370"/>
        <v>0.10057024720480894</v>
      </c>
      <c r="AN3341" s="1">
        <f t="shared" si="371"/>
        <v>0.2426558774834332</v>
      </c>
    </row>
    <row r="3342" spans="31:40" ht="15" customHeight="1" x14ac:dyDescent="0.15">
      <c r="AE3342" s="1">
        <f>IF(COUNTIF(AE$2:AE3341,AE3341)=AE3341,AE3341-1,AE3341)</f>
        <v>58</v>
      </c>
      <c r="AF3342" s="6">
        <f t="shared" si="368"/>
        <v>0.42000000000000021</v>
      </c>
      <c r="AG3342" s="7">
        <f t="shared" si="369"/>
        <v>0.01</v>
      </c>
      <c r="AH3342" s="8">
        <f t="shared" si="365"/>
        <v>0.56999999999999984</v>
      </c>
      <c r="AJ3342" s="4">
        <f t="shared" si="366"/>
        <v>0.21499999999999997</v>
      </c>
      <c r="AK3342" s="4">
        <f t="shared" si="367"/>
        <v>9.5323082199433723E-2</v>
      </c>
      <c r="AM3342" s="1">
        <f t="shared" si="370"/>
        <v>0.10060036707519072</v>
      </c>
      <c r="AN3342" s="1">
        <f t="shared" si="371"/>
        <v>0.24271357615892986</v>
      </c>
    </row>
    <row r="3343" spans="31:40" ht="15" customHeight="1" x14ac:dyDescent="0.15">
      <c r="AE3343" s="1">
        <f>IF(COUNTIF(AE$2:AE3342,AE3342)=AE3342,AE3342-1,AE3342)</f>
        <v>58</v>
      </c>
      <c r="AF3343" s="6">
        <f t="shared" si="368"/>
        <v>0.42000000000000021</v>
      </c>
      <c r="AG3343" s="7">
        <f t="shared" si="369"/>
        <v>0.02</v>
      </c>
      <c r="AH3343" s="8">
        <f t="shared" si="365"/>
        <v>0.55999999999999983</v>
      </c>
      <c r="AJ3343" s="4">
        <f t="shared" si="366"/>
        <v>0.21399999999999997</v>
      </c>
      <c r="AK3343" s="4">
        <f t="shared" si="367"/>
        <v>9.4320305343017177E-2</v>
      </c>
      <c r="AM3343" s="1">
        <f t="shared" si="370"/>
        <v>0.10063048694557251</v>
      </c>
      <c r="AN3343" s="1">
        <f t="shared" si="371"/>
        <v>0.24277127483442656</v>
      </c>
    </row>
    <row r="3344" spans="31:40" ht="15" customHeight="1" x14ac:dyDescent="0.15">
      <c r="AE3344" s="1">
        <f>IF(COUNTIF(AE$2:AE3343,AE3343)=AE3343,AE3343-1,AE3343)</f>
        <v>58</v>
      </c>
      <c r="AF3344" s="6">
        <f t="shared" si="368"/>
        <v>0.42000000000000021</v>
      </c>
      <c r="AG3344" s="7">
        <f t="shared" si="369"/>
        <v>0.03</v>
      </c>
      <c r="AH3344" s="8">
        <f t="shared" si="365"/>
        <v>0.54999999999999982</v>
      </c>
      <c r="AJ3344" s="4">
        <f t="shared" si="366"/>
        <v>0.21299999999999997</v>
      </c>
      <c r="AK3344" s="4">
        <f t="shared" si="367"/>
        <v>9.3338577233639031E-2</v>
      </c>
      <c r="AM3344" s="1">
        <f t="shared" si="370"/>
        <v>0.1006606068159543</v>
      </c>
      <c r="AN3344" s="1">
        <f t="shared" si="371"/>
        <v>0.24282897350992322</v>
      </c>
    </row>
    <row r="3345" spans="31:40" ht="15" customHeight="1" x14ac:dyDescent="0.15">
      <c r="AE3345" s="1">
        <f>IF(COUNTIF(AE$2:AE3344,AE3344)=AE3344,AE3344-1,AE3344)</f>
        <v>58</v>
      </c>
      <c r="AF3345" s="6">
        <f t="shared" si="368"/>
        <v>0.42000000000000021</v>
      </c>
      <c r="AG3345" s="7">
        <f t="shared" si="369"/>
        <v>0.04</v>
      </c>
      <c r="AH3345" s="8">
        <f t="shared" si="365"/>
        <v>0.53999999999999981</v>
      </c>
      <c r="AJ3345" s="4">
        <f t="shared" si="366"/>
        <v>0.21199999999999997</v>
      </c>
      <c r="AK3345" s="4">
        <f t="shared" si="367"/>
        <v>9.2378568943234873E-2</v>
      </c>
      <c r="AM3345" s="1">
        <f t="shared" si="370"/>
        <v>0.10069072668633609</v>
      </c>
      <c r="AN3345" s="1">
        <f t="shared" si="371"/>
        <v>0.24288667218541993</v>
      </c>
    </row>
    <row r="3346" spans="31:40" ht="15" customHeight="1" x14ac:dyDescent="0.15">
      <c r="AE3346" s="1">
        <f>IF(COUNTIF(AE$2:AE3345,AE3345)=AE3345,AE3345-1,AE3345)</f>
        <v>58</v>
      </c>
      <c r="AF3346" s="6">
        <f t="shared" si="368"/>
        <v>0.42000000000000021</v>
      </c>
      <c r="AG3346" s="7">
        <f t="shared" si="369"/>
        <v>0.05</v>
      </c>
      <c r="AH3346" s="8">
        <f t="shared" si="365"/>
        <v>0.5299999999999998</v>
      </c>
      <c r="AJ3346" s="4">
        <f t="shared" si="366"/>
        <v>0.21099999999999997</v>
      </c>
      <c r="AK3346" s="4">
        <f t="shared" si="367"/>
        <v>9.1440964561841739E-2</v>
      </c>
      <c r="AM3346" s="1">
        <f t="shared" si="370"/>
        <v>0.10072084655671788</v>
      </c>
      <c r="AN3346" s="1">
        <f t="shared" si="371"/>
        <v>0.24294437086091658</v>
      </c>
    </row>
    <row r="3347" spans="31:40" ht="15" customHeight="1" x14ac:dyDescent="0.15">
      <c r="AE3347" s="1">
        <f>IF(COUNTIF(AE$2:AE3346,AE3346)=AE3346,AE3346-1,AE3346)</f>
        <v>58</v>
      </c>
      <c r="AF3347" s="6">
        <f t="shared" si="368"/>
        <v>0.42000000000000021</v>
      </c>
      <c r="AG3347" s="7">
        <f t="shared" si="369"/>
        <v>6.0000000000000005E-2</v>
      </c>
      <c r="AH3347" s="8">
        <f t="shared" si="365"/>
        <v>0.5199999999999998</v>
      </c>
      <c r="AJ3347" s="4">
        <f t="shared" si="366"/>
        <v>0.20999999999999996</v>
      </c>
      <c r="AK3347" s="4">
        <f t="shared" si="367"/>
        <v>9.0526460220202998E-2</v>
      </c>
      <c r="AM3347" s="1">
        <f t="shared" si="370"/>
        <v>0.10075096642709967</v>
      </c>
      <c r="AN3347" s="1">
        <f t="shared" si="371"/>
        <v>0.24300206953641329</v>
      </c>
    </row>
    <row r="3348" spans="31:40" ht="15" customHeight="1" x14ac:dyDescent="0.15">
      <c r="AE3348" s="1">
        <f>IF(COUNTIF(AE$2:AE3347,AE3347)=AE3347,AE3347-1,AE3347)</f>
        <v>58</v>
      </c>
      <c r="AF3348" s="6">
        <f t="shared" si="368"/>
        <v>0.42000000000000021</v>
      </c>
      <c r="AG3348" s="7">
        <f t="shared" si="369"/>
        <v>7.0000000000000007E-2</v>
      </c>
      <c r="AH3348" s="8">
        <f t="shared" si="365"/>
        <v>0.50999999999999979</v>
      </c>
      <c r="AJ3348" s="4">
        <f t="shared" si="366"/>
        <v>0.20899999999999996</v>
      </c>
      <c r="AK3348" s="4">
        <f t="shared" si="367"/>
        <v>8.9635762952071735E-2</v>
      </c>
      <c r="AM3348" s="1">
        <f t="shared" si="370"/>
        <v>0.10078108629748146</v>
      </c>
      <c r="AN3348" s="1">
        <f t="shared" si="371"/>
        <v>0.24305976821190994</v>
      </c>
    </row>
    <row r="3349" spans="31:40" ht="15" customHeight="1" x14ac:dyDescent="0.15">
      <c r="AE3349" s="1">
        <f>IF(COUNTIF(AE$2:AE3348,AE3348)=AE3348,AE3348-1,AE3348)</f>
        <v>58</v>
      </c>
      <c r="AF3349" s="6">
        <f t="shared" si="368"/>
        <v>0.42000000000000021</v>
      </c>
      <c r="AG3349" s="7">
        <f t="shared" si="369"/>
        <v>0.08</v>
      </c>
      <c r="AH3349" s="8">
        <f t="shared" si="365"/>
        <v>0.49999999999999983</v>
      </c>
      <c r="AJ3349" s="4">
        <f t="shared" si="366"/>
        <v>0.20799999999999996</v>
      </c>
      <c r="AK3349" s="4">
        <f t="shared" si="367"/>
        <v>8.8769589387357184E-2</v>
      </c>
      <c r="AM3349" s="1">
        <f t="shared" si="370"/>
        <v>0.10081120616786325</v>
      </c>
      <c r="AN3349" s="1">
        <f t="shared" si="371"/>
        <v>0.2431174668874066</v>
      </c>
    </row>
    <row r="3350" spans="31:40" ht="15" customHeight="1" x14ac:dyDescent="0.15">
      <c r="AE3350" s="1">
        <f>IF(COUNTIF(AE$2:AE3349,AE3349)=AE3349,AE3349-1,AE3349)</f>
        <v>58</v>
      </c>
      <c r="AF3350" s="6">
        <f t="shared" si="368"/>
        <v>0.42000000000000021</v>
      </c>
      <c r="AG3350" s="7">
        <f t="shared" si="369"/>
        <v>0.09</v>
      </c>
      <c r="AH3350" s="8">
        <f t="shared" si="365"/>
        <v>0.48999999999999988</v>
      </c>
      <c r="AJ3350" s="4">
        <f t="shared" si="366"/>
        <v>0.20699999999999999</v>
      </c>
      <c r="AK3350" s="4">
        <f t="shared" si="367"/>
        <v>8.7928664268257808E-2</v>
      </c>
      <c r="AM3350" s="1">
        <f t="shared" si="370"/>
        <v>0.10084132603824504</v>
      </c>
      <c r="AN3350" s="1">
        <f t="shared" si="371"/>
        <v>0.24317516556290331</v>
      </c>
    </row>
    <row r="3351" spans="31:40" ht="15" customHeight="1" x14ac:dyDescent="0.15">
      <c r="AE3351" s="1">
        <f>IF(COUNTIF(AE$2:AE3350,AE3350)=AE3350,AE3350-1,AE3350)</f>
        <v>58</v>
      </c>
      <c r="AF3351" s="6">
        <f t="shared" si="368"/>
        <v>0.42000000000000021</v>
      </c>
      <c r="AG3351" s="7">
        <f t="shared" si="369"/>
        <v>9.9999999999999992E-2</v>
      </c>
      <c r="AH3351" s="8">
        <f t="shared" si="365"/>
        <v>0.47999999999999987</v>
      </c>
      <c r="AJ3351" s="4">
        <f t="shared" si="366"/>
        <v>0.20599999999999999</v>
      </c>
      <c r="AK3351" s="4">
        <f t="shared" si="367"/>
        <v>8.7113718781831356E-2</v>
      </c>
      <c r="AM3351" s="1">
        <f t="shared" si="370"/>
        <v>0.10087144590862683</v>
      </c>
      <c r="AN3351" s="1">
        <f t="shared" si="371"/>
        <v>0.24323286423839996</v>
      </c>
    </row>
    <row r="3352" spans="31:40" ht="15" customHeight="1" x14ac:dyDescent="0.15">
      <c r="AE3352" s="1">
        <f>IF(COUNTIF(AE$2:AE3351,AE3351)=AE3351,AE3351-1,AE3351)</f>
        <v>58</v>
      </c>
      <c r="AF3352" s="6">
        <f t="shared" si="368"/>
        <v>0.42000000000000021</v>
      </c>
      <c r="AG3352" s="7">
        <f t="shared" si="369"/>
        <v>0.10999999999999999</v>
      </c>
      <c r="AH3352" s="8">
        <f t="shared" si="365"/>
        <v>0.46999999999999986</v>
      </c>
      <c r="AJ3352" s="4">
        <f t="shared" si="366"/>
        <v>0.20499999999999999</v>
      </c>
      <c r="AK3352" s="4">
        <f t="shared" si="367"/>
        <v>8.6325488704090167E-2</v>
      </c>
      <c r="AM3352" s="1">
        <f t="shared" si="370"/>
        <v>0.10090156577900862</v>
      </c>
      <c r="AN3352" s="1">
        <f t="shared" si="371"/>
        <v>0.24329056291389667</v>
      </c>
    </row>
    <row r="3353" spans="31:40" ht="15" customHeight="1" x14ac:dyDescent="0.15">
      <c r="AE3353" s="1">
        <f>IF(COUNTIF(AE$2:AE3352,AE3352)=AE3352,AE3352-1,AE3352)</f>
        <v>58</v>
      </c>
      <c r="AF3353" s="6">
        <f t="shared" si="368"/>
        <v>0.42000000000000021</v>
      </c>
      <c r="AG3353" s="7">
        <f t="shared" si="369"/>
        <v>0.11999999999999998</v>
      </c>
      <c r="AH3353" s="8">
        <f t="shared" si="365"/>
        <v>0.45999999999999985</v>
      </c>
      <c r="AJ3353" s="4">
        <f t="shared" si="366"/>
        <v>0.20399999999999996</v>
      </c>
      <c r="AK3353" s="4">
        <f t="shared" si="367"/>
        <v>8.5564712352698288E-2</v>
      </c>
      <c r="AM3353" s="1">
        <f t="shared" si="370"/>
        <v>0.10093168564939041</v>
      </c>
      <c r="AN3353" s="1">
        <f t="shared" si="371"/>
        <v>0.24334826158939332</v>
      </c>
    </row>
    <row r="3354" spans="31:40" ht="15" customHeight="1" x14ac:dyDescent="0.15">
      <c r="AE3354" s="1">
        <f>IF(COUNTIF(AE$2:AE3353,AE3353)=AE3353,AE3353-1,AE3353)</f>
        <v>58</v>
      </c>
      <c r="AF3354" s="6">
        <f t="shared" si="368"/>
        <v>0.42000000000000021</v>
      </c>
      <c r="AG3354" s="7">
        <f t="shared" si="369"/>
        <v>0.12999999999999998</v>
      </c>
      <c r="AH3354" s="8">
        <f t="shared" si="365"/>
        <v>0.44999999999999984</v>
      </c>
      <c r="AJ3354" s="4">
        <f t="shared" si="366"/>
        <v>0.20299999999999996</v>
      </c>
      <c r="AK3354" s="4">
        <f t="shared" si="367"/>
        <v>8.4832128347696184E-2</v>
      </c>
      <c r="AM3354" s="1">
        <f t="shared" si="370"/>
        <v>0.1009618055197722</v>
      </c>
      <c r="AN3354" s="1">
        <f t="shared" si="371"/>
        <v>0.24340596026489003</v>
      </c>
    </row>
    <row r="3355" spans="31:40" ht="15" customHeight="1" x14ac:dyDescent="0.15">
      <c r="AE3355" s="1">
        <f>IF(COUNTIF(AE$2:AE3354,AE3354)=AE3354,AE3354-1,AE3354)</f>
        <v>58</v>
      </c>
      <c r="AF3355" s="6">
        <f t="shared" si="368"/>
        <v>0.42000000000000021</v>
      </c>
      <c r="AG3355" s="7">
        <f t="shared" si="369"/>
        <v>0.13999999999999999</v>
      </c>
      <c r="AH3355" s="8">
        <f t="shared" si="365"/>
        <v>0.43999999999999984</v>
      </c>
      <c r="AJ3355" s="4">
        <f t="shared" si="366"/>
        <v>0.20199999999999996</v>
      </c>
      <c r="AK3355" s="4">
        <f t="shared" si="367"/>
        <v>8.4128473182389321E-2</v>
      </c>
      <c r="AM3355" s="1">
        <f t="shared" si="370"/>
        <v>0.10099192539015399</v>
      </c>
      <c r="AN3355" s="1">
        <f t="shared" si="371"/>
        <v>0.24346365894038668</v>
      </c>
    </row>
    <row r="3356" spans="31:40" ht="15" customHeight="1" x14ac:dyDescent="0.15">
      <c r="AE3356" s="1">
        <f>IF(COUNTIF(AE$2:AE3355,AE3355)=AE3355,AE3355-1,AE3355)</f>
        <v>58</v>
      </c>
      <c r="AF3356" s="6">
        <f t="shared" si="368"/>
        <v>0.42000000000000021</v>
      </c>
      <c r="AG3356" s="7">
        <f t="shared" si="369"/>
        <v>0.15</v>
      </c>
      <c r="AH3356" s="8">
        <f t="shared" si="365"/>
        <v>0.42999999999999983</v>
      </c>
      <c r="AJ3356" s="4">
        <f t="shared" si="366"/>
        <v>0.20099999999999996</v>
      </c>
      <c r="AK3356" s="4">
        <f t="shared" si="367"/>
        <v>8.3454478609598884E-2</v>
      </c>
      <c r="AM3356" s="1">
        <f t="shared" si="370"/>
        <v>0.10102204526053578</v>
      </c>
      <c r="AN3356" s="1">
        <f t="shared" si="371"/>
        <v>0.24352135761588339</v>
      </c>
    </row>
    <row r="3357" spans="31:40" ht="15" customHeight="1" x14ac:dyDescent="0.15">
      <c r="AE3357" s="1">
        <f>IF(COUNTIF(AE$2:AE3356,AE3356)=AE3356,AE3356-1,AE3356)</f>
        <v>58</v>
      </c>
      <c r="AF3357" s="6">
        <f t="shared" si="368"/>
        <v>0.42000000000000021</v>
      </c>
      <c r="AG3357" s="7">
        <f t="shared" si="369"/>
        <v>0.16</v>
      </c>
      <c r="AH3357" s="8">
        <f t="shared" si="365"/>
        <v>0.41999999999999982</v>
      </c>
      <c r="AJ3357" s="4">
        <f t="shared" si="366"/>
        <v>0.19999999999999996</v>
      </c>
      <c r="AK3357" s="4">
        <f t="shared" si="367"/>
        <v>8.2810868851860245E-2</v>
      </c>
      <c r="AM3357" s="1">
        <f t="shared" si="370"/>
        <v>0.10105216513091757</v>
      </c>
      <c r="AN3357" s="1">
        <f t="shared" si="371"/>
        <v>0.24357905629138005</v>
      </c>
    </row>
    <row r="3358" spans="31:40" ht="15" customHeight="1" x14ac:dyDescent="0.15">
      <c r="AE3358" s="1">
        <f>IF(COUNTIF(AE$2:AE3357,AE3357)=AE3357,AE3357-1,AE3357)</f>
        <v>58</v>
      </c>
      <c r="AF3358" s="6">
        <f t="shared" si="368"/>
        <v>0.42000000000000021</v>
      </c>
      <c r="AG3358" s="7">
        <f t="shared" si="369"/>
        <v>0.17</v>
      </c>
      <c r="AH3358" s="8">
        <f t="shared" si="365"/>
        <v>0.40999999999999981</v>
      </c>
      <c r="AJ3358" s="4">
        <f t="shared" si="366"/>
        <v>0.19899999999999995</v>
      </c>
      <c r="AK3358" s="4">
        <f t="shared" si="367"/>
        <v>8.21983576478265E-2</v>
      </c>
      <c r="AM3358" s="1">
        <f t="shared" si="370"/>
        <v>0.10108228500129936</v>
      </c>
      <c r="AN3358" s="1">
        <f t="shared" si="371"/>
        <v>0.2436367549668767</v>
      </c>
    </row>
    <row r="3359" spans="31:40" ht="15" customHeight="1" x14ac:dyDescent="0.15">
      <c r="AE3359" s="1">
        <f>IF(COUNTIF(AE$2:AE3358,AE3358)=AE3358,AE3358-1,AE3358)</f>
        <v>58</v>
      </c>
      <c r="AF3359" s="6">
        <f t="shared" si="368"/>
        <v>0.42000000000000021</v>
      </c>
      <c r="AG3359" s="7">
        <f t="shared" si="369"/>
        <v>0.18000000000000002</v>
      </c>
      <c r="AH3359" s="8">
        <f t="shared" si="365"/>
        <v>0.3999999999999998</v>
      </c>
      <c r="AJ3359" s="4">
        <f t="shared" si="366"/>
        <v>0.19799999999999995</v>
      </c>
      <c r="AK3359" s="4">
        <f t="shared" si="367"/>
        <v>8.1617645151033341E-2</v>
      </c>
      <c r="AM3359" s="1">
        <f t="shared" si="370"/>
        <v>0.10111240487168115</v>
      </c>
      <c r="AN3359" s="1">
        <f t="shared" si="371"/>
        <v>0.24369445364237341</v>
      </c>
    </row>
    <row r="3360" spans="31:40" ht="15" customHeight="1" x14ac:dyDescent="0.15">
      <c r="AE3360" s="1">
        <f>IF(COUNTIF(AE$2:AE3359,AE3359)=AE3359,AE3359-1,AE3359)</f>
        <v>58</v>
      </c>
      <c r="AF3360" s="6">
        <f t="shared" si="368"/>
        <v>0.42000000000000021</v>
      </c>
      <c r="AG3360" s="7">
        <f t="shared" si="369"/>
        <v>0.19000000000000003</v>
      </c>
      <c r="AH3360" s="8">
        <f t="shared" si="365"/>
        <v>0.38999999999999979</v>
      </c>
      <c r="AJ3360" s="4">
        <f t="shared" si="366"/>
        <v>0.19699999999999995</v>
      </c>
      <c r="AK3360" s="4">
        <f t="shared" si="367"/>
        <v>8.1069414701229942E-2</v>
      </c>
      <c r="AM3360" s="1">
        <f t="shared" si="370"/>
        <v>0.10114252474206294</v>
      </c>
      <c r="AN3360" s="1">
        <f t="shared" si="371"/>
        <v>0.24375215231787006</v>
      </c>
    </row>
    <row r="3361" spans="31:40" ht="15" customHeight="1" x14ac:dyDescent="0.15">
      <c r="AE3361" s="1">
        <f>IF(COUNTIF(AE$2:AE3360,AE3360)=AE3360,AE3360-1,AE3360)</f>
        <v>58</v>
      </c>
      <c r="AF3361" s="6">
        <f t="shared" si="368"/>
        <v>0.42000000000000021</v>
      </c>
      <c r="AG3361" s="7">
        <f t="shared" si="369"/>
        <v>0.20000000000000004</v>
      </c>
      <c r="AH3361" s="8">
        <f t="shared" si="365"/>
        <v>0.37999999999999978</v>
      </c>
      <c r="AJ3361" s="4">
        <f t="shared" si="366"/>
        <v>0.19599999999999995</v>
      </c>
      <c r="AK3361" s="4">
        <f t="shared" si="367"/>
        <v>8.05543294925853E-2</v>
      </c>
      <c r="AM3361" s="1">
        <f t="shared" si="370"/>
        <v>0.10117264461244473</v>
      </c>
      <c r="AN3361" s="1">
        <f t="shared" si="371"/>
        <v>0.24380985099336677</v>
      </c>
    </row>
    <row r="3362" spans="31:40" ht="15" customHeight="1" x14ac:dyDescent="0.15">
      <c r="AE3362" s="1">
        <f>IF(COUNTIF(AE$2:AE3361,AE3361)=AE3361,AE3361-1,AE3361)</f>
        <v>58</v>
      </c>
      <c r="AF3362" s="6">
        <f t="shared" si="368"/>
        <v>0.42000000000000021</v>
      </c>
      <c r="AG3362" s="7">
        <f t="shared" si="369"/>
        <v>0.21000000000000005</v>
      </c>
      <c r="AH3362" s="8">
        <f t="shared" si="365"/>
        <v>0.36999999999999977</v>
      </c>
      <c r="AJ3362" s="4">
        <f t="shared" si="366"/>
        <v>0.19499999999999995</v>
      </c>
      <c r="AK3362" s="4">
        <f t="shared" si="367"/>
        <v>8.0073029167129661E-2</v>
      </c>
      <c r="AM3362" s="1">
        <f t="shared" si="370"/>
        <v>0.10120276448282652</v>
      </c>
      <c r="AN3362" s="1">
        <f t="shared" si="371"/>
        <v>0.24386754966886343</v>
      </c>
    </row>
    <row r="3363" spans="31:40" ht="15" customHeight="1" x14ac:dyDescent="0.15">
      <c r="AE3363" s="1">
        <f>IF(COUNTIF(AE$2:AE3362,AE3362)=AE3362,AE3362-1,AE3362)</f>
        <v>58</v>
      </c>
      <c r="AF3363" s="6">
        <f t="shared" si="368"/>
        <v>0.42000000000000021</v>
      </c>
      <c r="AG3363" s="7">
        <f t="shared" si="369"/>
        <v>0.22000000000000006</v>
      </c>
      <c r="AH3363" s="8">
        <f t="shared" si="365"/>
        <v>0.35999999999999976</v>
      </c>
      <c r="AJ3363" s="4">
        <f t="shared" si="366"/>
        <v>0.19399999999999995</v>
      </c>
      <c r="AK3363" s="4">
        <f t="shared" si="367"/>
        <v>7.9626126365659647E-2</v>
      </c>
      <c r="AM3363" s="1">
        <f t="shared" si="370"/>
        <v>0.10123288435320831</v>
      </c>
      <c r="AN3363" s="1">
        <f t="shared" si="371"/>
        <v>0.24392524834436013</v>
      </c>
    </row>
    <row r="3364" spans="31:40" ht="15" customHeight="1" x14ac:dyDescent="0.15">
      <c r="AE3364" s="1">
        <f>IF(COUNTIF(AE$2:AE3363,AE3363)=AE3363,AE3363-1,AE3363)</f>
        <v>58</v>
      </c>
      <c r="AF3364" s="6">
        <f t="shared" si="368"/>
        <v>0.42000000000000021</v>
      </c>
      <c r="AG3364" s="7">
        <f t="shared" si="369"/>
        <v>0.23000000000000007</v>
      </c>
      <c r="AH3364" s="8">
        <f t="shared" si="365"/>
        <v>0.34999999999999976</v>
      </c>
      <c r="AJ3364" s="4">
        <f t="shared" si="366"/>
        <v>0.19299999999999995</v>
      </c>
      <c r="AK3364" s="4">
        <f t="shared" si="367"/>
        <v>7.9214203271888037E-2</v>
      </c>
      <c r="AM3364" s="1">
        <f t="shared" si="370"/>
        <v>0.10126300422359009</v>
      </c>
      <c r="AN3364" s="1">
        <f t="shared" si="371"/>
        <v>0.24398294701985679</v>
      </c>
    </row>
    <row r="3365" spans="31:40" ht="15" customHeight="1" x14ac:dyDescent="0.15">
      <c r="AE3365" s="1">
        <f>IF(COUNTIF(AE$2:AE3364,AE3364)=AE3364,AE3364-1,AE3364)</f>
        <v>58</v>
      </c>
      <c r="AF3365" s="6">
        <f t="shared" si="368"/>
        <v>0.42000000000000021</v>
      </c>
      <c r="AG3365" s="7">
        <f t="shared" si="369"/>
        <v>0.24000000000000007</v>
      </c>
      <c r="AH3365" s="8">
        <f t="shared" si="365"/>
        <v>0.33999999999999975</v>
      </c>
      <c r="AJ3365" s="4">
        <f t="shared" si="366"/>
        <v>0.19199999999999995</v>
      </c>
      <c r="AK3365" s="4">
        <f t="shared" si="367"/>
        <v>7.883780818871107E-2</v>
      </c>
      <c r="AM3365" s="1">
        <f t="shared" si="370"/>
        <v>0.10129312409397188</v>
      </c>
      <c r="AN3365" s="1">
        <f t="shared" si="371"/>
        <v>0.24404064569535344</v>
      </c>
    </row>
    <row r="3366" spans="31:40" ht="15" customHeight="1" x14ac:dyDescent="0.15">
      <c r="AE3366" s="1">
        <f>IF(COUNTIF(AE$2:AE3365,AE3365)=AE3365,AE3365-1,AE3365)</f>
        <v>58</v>
      </c>
      <c r="AF3366" s="6">
        <f t="shared" si="368"/>
        <v>0.42000000000000021</v>
      </c>
      <c r="AG3366" s="7">
        <f t="shared" si="369"/>
        <v>0.25000000000000006</v>
      </c>
      <c r="AH3366" s="8">
        <f t="shared" si="365"/>
        <v>0.32999999999999979</v>
      </c>
      <c r="AJ3366" s="4">
        <f t="shared" si="366"/>
        <v>0.19099999999999998</v>
      </c>
      <c r="AK3366" s="4">
        <f t="shared" si="367"/>
        <v>7.8497452187953204E-2</v>
      </c>
      <c r="AM3366" s="1">
        <f t="shared" si="370"/>
        <v>0.10132324396435367</v>
      </c>
      <c r="AN3366" s="1">
        <f t="shared" si="371"/>
        <v>0.24409834437085015</v>
      </c>
    </row>
    <row r="3367" spans="31:40" ht="15" customHeight="1" x14ac:dyDescent="0.15">
      <c r="AE3367" s="1">
        <f>IF(COUNTIF(AE$2:AE3366,AE3366)=AE3366,AE3366-1,AE3366)</f>
        <v>58</v>
      </c>
      <c r="AF3367" s="6">
        <f t="shared" si="368"/>
        <v>0.42000000000000021</v>
      </c>
      <c r="AG3367" s="7">
        <f t="shared" si="369"/>
        <v>0.26000000000000006</v>
      </c>
      <c r="AH3367" s="8">
        <f t="shared" si="365"/>
        <v>0.31999999999999978</v>
      </c>
      <c r="AJ3367" s="4">
        <f t="shared" si="366"/>
        <v>0.18999999999999997</v>
      </c>
      <c r="AK3367" s="4">
        <f t="shared" si="367"/>
        <v>7.8193605876695563E-2</v>
      </c>
      <c r="AM3367" s="1">
        <f t="shared" si="370"/>
        <v>0.10135336383473546</v>
      </c>
      <c r="AN3367" s="1">
        <f t="shared" si="371"/>
        <v>0.2441560430463468</v>
      </c>
    </row>
    <row r="3368" spans="31:40" ht="15" customHeight="1" x14ac:dyDescent="0.15">
      <c r="AE3368" s="1">
        <f>IF(COUNTIF(AE$2:AE3367,AE3367)=AE3367,AE3367-1,AE3367)</f>
        <v>58</v>
      </c>
      <c r="AF3368" s="6">
        <f t="shared" si="368"/>
        <v>0.42000000000000021</v>
      </c>
      <c r="AG3368" s="7">
        <f t="shared" si="369"/>
        <v>0.27000000000000007</v>
      </c>
      <c r="AH3368" s="8">
        <f t="shared" si="365"/>
        <v>0.30999999999999978</v>
      </c>
      <c r="AJ3368" s="4">
        <f t="shared" si="366"/>
        <v>0.18899999999999997</v>
      </c>
      <c r="AK3368" s="4">
        <f t="shared" si="367"/>
        <v>7.7926696324173775E-2</v>
      </c>
      <c r="AM3368" s="1">
        <f t="shared" si="370"/>
        <v>0.10138348370511725</v>
      </c>
      <c r="AN3368" s="1">
        <f t="shared" si="371"/>
        <v>0.24421374172184351</v>
      </c>
    </row>
    <row r="3369" spans="31:40" ht="15" customHeight="1" x14ac:dyDescent="0.15">
      <c r="AE3369" s="1">
        <f>IF(COUNTIF(AE$2:AE3368,AE3368)=AE3368,AE3368-1,AE3368)</f>
        <v>58</v>
      </c>
      <c r="AF3369" s="6">
        <f t="shared" si="368"/>
        <v>0.42000000000000021</v>
      </c>
      <c r="AG3369" s="7">
        <f t="shared" si="369"/>
        <v>0.28000000000000008</v>
      </c>
      <c r="AH3369" s="8">
        <f t="shared" si="365"/>
        <v>0.29999999999999977</v>
      </c>
      <c r="AJ3369" s="4">
        <f t="shared" si="366"/>
        <v>0.18799999999999997</v>
      </c>
      <c r="AK3369" s="4">
        <f t="shared" si="367"/>
        <v>7.7697104193142227E-2</v>
      </c>
      <c r="AM3369" s="1">
        <f t="shared" si="370"/>
        <v>0.10141360357549904</v>
      </c>
      <c r="AN3369" s="1">
        <f t="shared" si="371"/>
        <v>0.24427144039734017</v>
      </c>
    </row>
    <row r="3370" spans="31:40" ht="15" customHeight="1" x14ac:dyDescent="0.15">
      <c r="AE3370" s="1">
        <f>IF(COUNTIF(AE$2:AE3369,AE3369)=AE3369,AE3369-1,AE3369)</f>
        <v>58</v>
      </c>
      <c r="AF3370" s="6">
        <f t="shared" si="368"/>
        <v>0.42000000000000021</v>
      </c>
      <c r="AG3370" s="7">
        <f t="shared" si="369"/>
        <v>0.29000000000000009</v>
      </c>
      <c r="AH3370" s="8">
        <f t="shared" si="365"/>
        <v>0.28999999999999976</v>
      </c>
      <c r="AJ3370" s="4">
        <f t="shared" si="366"/>
        <v>0.18699999999999997</v>
      </c>
      <c r="AK3370" s="4">
        <f t="shared" si="367"/>
        <v>7.7505161118470028E-2</v>
      </c>
      <c r="AM3370" s="1">
        <f t="shared" si="370"/>
        <v>0.10144372344588083</v>
      </c>
      <c r="AN3370" s="1">
        <f t="shared" si="371"/>
        <v>0.24432913907283688</v>
      </c>
    </row>
    <row r="3371" spans="31:40" ht="15" customHeight="1" x14ac:dyDescent="0.15">
      <c r="AE3371" s="1">
        <f>IF(COUNTIF(AE$2:AE3370,AE3370)=AE3370,AE3370-1,AE3370)</f>
        <v>58</v>
      </c>
      <c r="AF3371" s="6">
        <f t="shared" si="368"/>
        <v>0.42000000000000021</v>
      </c>
      <c r="AG3371" s="7">
        <f t="shared" si="369"/>
        <v>0.3000000000000001</v>
      </c>
      <c r="AH3371" s="8">
        <f t="shared" si="365"/>
        <v>0.27999999999999975</v>
      </c>
      <c r="AJ3371" s="4">
        <f t="shared" si="366"/>
        <v>0.18599999999999997</v>
      </c>
      <c r="AK3371" s="4">
        <f t="shared" si="367"/>
        <v>7.7351147373519918E-2</v>
      </c>
      <c r="AM3371" s="1">
        <f t="shared" si="370"/>
        <v>0.10147384331626262</v>
      </c>
      <c r="AN3371" s="1">
        <f t="shared" si="371"/>
        <v>0.24438683774833353</v>
      </c>
    </row>
    <row r="3372" spans="31:40" ht="15" customHeight="1" x14ac:dyDescent="0.15">
      <c r="AE3372" s="1">
        <f>IF(COUNTIF(AE$2:AE3371,AE3371)=AE3371,AE3371-1,AE3371)</f>
        <v>58</v>
      </c>
      <c r="AF3372" s="6">
        <f t="shared" si="368"/>
        <v>0.42000000000000021</v>
      </c>
      <c r="AG3372" s="7">
        <f t="shared" si="369"/>
        <v>0.31000000000000011</v>
      </c>
      <c r="AH3372" s="8">
        <f t="shared" si="365"/>
        <v>0.26999999999999974</v>
      </c>
      <c r="AJ3372" s="4">
        <f t="shared" si="366"/>
        <v>0.18499999999999997</v>
      </c>
      <c r="AK3372" s="4">
        <f t="shared" si="367"/>
        <v>7.7235289861565221E-2</v>
      </c>
      <c r="AM3372" s="1">
        <f t="shared" si="370"/>
        <v>0.10150396318664441</v>
      </c>
      <c r="AN3372" s="1">
        <f t="shared" si="371"/>
        <v>0.24444453642383018</v>
      </c>
    </row>
    <row r="3373" spans="31:40" ht="15" customHeight="1" x14ac:dyDescent="0.15">
      <c r="AE3373" s="1">
        <f>IF(COUNTIF(AE$2:AE3372,AE3372)=AE3372,AE3372-1,AE3372)</f>
        <v>58</v>
      </c>
      <c r="AF3373" s="6">
        <f t="shared" si="368"/>
        <v>0.42000000000000021</v>
      </c>
      <c r="AG3373" s="7">
        <f t="shared" si="369"/>
        <v>0.32000000000000012</v>
      </c>
      <c r="AH3373" s="8">
        <f t="shared" si="365"/>
        <v>0.25999999999999973</v>
      </c>
      <c r="AJ3373" s="4">
        <f t="shared" si="366"/>
        <v>0.18399999999999997</v>
      </c>
      <c r="AK3373" s="4">
        <f t="shared" si="367"/>
        <v>7.7157760465166425E-2</v>
      </c>
      <c r="AM3373" s="1">
        <f t="shared" si="370"/>
        <v>0.1015340830570262</v>
      </c>
      <c r="AN3373" s="1">
        <f t="shared" si="371"/>
        <v>0.24450223509932689</v>
      </c>
    </row>
    <row r="3374" spans="31:40" ht="15" customHeight="1" x14ac:dyDescent="0.15">
      <c r="AE3374" s="1">
        <f>IF(COUNTIF(AE$2:AE3373,AE3373)=AE3373,AE3373-1,AE3373)</f>
        <v>58</v>
      </c>
      <c r="AF3374" s="6">
        <f t="shared" si="368"/>
        <v>0.42000000000000021</v>
      </c>
      <c r="AG3374" s="7">
        <f t="shared" si="369"/>
        <v>0.33000000000000013</v>
      </c>
      <c r="AH3374" s="8">
        <f t="shared" si="365"/>
        <v>0.24999999999999972</v>
      </c>
      <c r="AJ3374" s="4">
        <f t="shared" si="366"/>
        <v>0.18299999999999997</v>
      </c>
      <c r="AK3374" s="4">
        <f t="shared" si="367"/>
        <v>7.7118674781144925E-2</v>
      </c>
      <c r="AM3374" s="1">
        <f t="shared" si="370"/>
        <v>0.10156420292740799</v>
      </c>
      <c r="AN3374" s="1">
        <f t="shared" si="371"/>
        <v>0.24455993377482355</v>
      </c>
    </row>
    <row r="3375" spans="31:40" ht="15" customHeight="1" x14ac:dyDescent="0.15">
      <c r="AE3375" s="1">
        <f>IF(COUNTIF(AE$2:AE3374,AE3374)=AE3374,AE3374-1,AE3374)</f>
        <v>58</v>
      </c>
      <c r="AF3375" s="6">
        <f t="shared" si="368"/>
        <v>0.42000000000000021</v>
      </c>
      <c r="AG3375" s="7">
        <f t="shared" si="369"/>
        <v>0.34000000000000014</v>
      </c>
      <c r="AH3375" s="8">
        <f t="shared" si="365"/>
        <v>0.23999999999999971</v>
      </c>
      <c r="AJ3375" s="4">
        <f t="shared" si="366"/>
        <v>0.18199999999999997</v>
      </c>
      <c r="AK3375" s="4">
        <f t="shared" si="367"/>
        <v>7.7118091262686206E-2</v>
      </c>
      <c r="AM3375" s="1">
        <f t="shared" si="370"/>
        <v>0.10159432279778978</v>
      </c>
      <c r="AN3375" s="1">
        <f t="shared" si="371"/>
        <v>0.24461763245032025</v>
      </c>
    </row>
    <row r="3376" spans="31:40" ht="15" customHeight="1" x14ac:dyDescent="0.15">
      <c r="AE3376" s="1">
        <f>IF(COUNTIF(AE$2:AE3375,AE3375)=AE3375,AE3375-1,AE3375)</f>
        <v>58</v>
      </c>
      <c r="AF3376" s="6">
        <f t="shared" si="368"/>
        <v>0.42000000000000021</v>
      </c>
      <c r="AG3376" s="7">
        <f t="shared" si="369"/>
        <v>0.35000000000000014</v>
      </c>
      <c r="AH3376" s="8">
        <f t="shared" si="365"/>
        <v>0.2299999999999997</v>
      </c>
      <c r="AJ3376" s="4">
        <f t="shared" si="366"/>
        <v>0.18099999999999997</v>
      </c>
      <c r="AK3376" s="4">
        <f t="shared" si="367"/>
        <v>7.7156010783347273E-2</v>
      </c>
      <c r="AM3376" s="1">
        <f t="shared" si="370"/>
        <v>0.10162444266817157</v>
      </c>
      <c r="AN3376" s="1">
        <f t="shared" si="371"/>
        <v>0.24467533112581691</v>
      </c>
    </row>
    <row r="3377" spans="31:40" ht="15" customHeight="1" x14ac:dyDescent="0.15">
      <c r="AE3377" s="1">
        <f>IF(COUNTIF(AE$2:AE3376,AE3376)=AE3376,AE3376-1,AE3376)</f>
        <v>58</v>
      </c>
      <c r="AF3377" s="6">
        <f t="shared" si="368"/>
        <v>0.42000000000000021</v>
      </c>
      <c r="AG3377" s="7">
        <f t="shared" si="369"/>
        <v>0.36000000000000015</v>
      </c>
      <c r="AH3377" s="8">
        <f t="shared" si="365"/>
        <v>0.2199999999999997</v>
      </c>
      <c r="AJ3377" s="4">
        <f t="shared" si="366"/>
        <v>0.17999999999999997</v>
      </c>
      <c r="AK3377" s="4">
        <f t="shared" si="367"/>
        <v>7.7232376630529759E-2</v>
      </c>
      <c r="AM3377" s="1">
        <f t="shared" si="370"/>
        <v>0.10165456253855336</v>
      </c>
      <c r="AN3377" s="1">
        <f t="shared" si="371"/>
        <v>0.24473302980131362</v>
      </c>
    </row>
    <row r="3378" spans="31:40" ht="15" customHeight="1" x14ac:dyDescent="0.15">
      <c r="AE3378" s="1">
        <f>IF(COUNTIF(AE$2:AE3377,AE3377)=AE3377,AE3377-1,AE3377)</f>
        <v>58</v>
      </c>
      <c r="AF3378" s="6">
        <f t="shared" si="368"/>
        <v>0.42000000000000021</v>
      </c>
      <c r="AG3378" s="7">
        <f t="shared" si="369"/>
        <v>0.37000000000000016</v>
      </c>
      <c r="AH3378" s="8">
        <f t="shared" si="365"/>
        <v>0.20999999999999969</v>
      </c>
      <c r="AJ3378" s="4">
        <f t="shared" si="366"/>
        <v>0.17899999999999996</v>
      </c>
      <c r="AK3378" s="4">
        <f t="shared" si="367"/>
        <v>7.7347074928532364E-2</v>
      </c>
      <c r="AM3378" s="1">
        <f t="shared" si="370"/>
        <v>0.10168468240893515</v>
      </c>
      <c r="AN3378" s="1">
        <f t="shared" si="371"/>
        <v>0.24479072847681027</v>
      </c>
    </row>
    <row r="3379" spans="31:40" ht="15" customHeight="1" x14ac:dyDescent="0.15">
      <c r="AE3379" s="1">
        <f>IF(COUNTIF(AE$2:AE3378,AE3378)=AE3378,AE3378-1,AE3378)</f>
        <v>58</v>
      </c>
      <c r="AF3379" s="6">
        <f t="shared" si="368"/>
        <v>0.42000000000000021</v>
      </c>
      <c r="AG3379" s="7">
        <f t="shared" si="369"/>
        <v>0.38000000000000017</v>
      </c>
      <c r="AH3379" s="8">
        <f t="shared" si="365"/>
        <v>0.19999999999999968</v>
      </c>
      <c r="AJ3379" s="4">
        <f t="shared" si="366"/>
        <v>0.17799999999999996</v>
      </c>
      <c r="AK3379" s="4">
        <f t="shared" si="367"/>
        <v>7.749993548384411E-2</v>
      </c>
      <c r="AM3379" s="1">
        <f t="shared" si="370"/>
        <v>0.10171480227931694</v>
      </c>
      <c r="AN3379" s="1">
        <f t="shared" si="371"/>
        <v>0.24484842715230698</v>
      </c>
    </row>
    <row r="3380" spans="31:40" ht="15" customHeight="1" x14ac:dyDescent="0.15">
      <c r="AE3380" s="1">
        <f>IF(COUNTIF(AE$2:AE3379,AE3379)=AE3379,AE3379-1,AE3379)</f>
        <v>58</v>
      </c>
      <c r="AF3380" s="6">
        <f t="shared" si="368"/>
        <v>0.42000000000000021</v>
      </c>
      <c r="AG3380" s="7">
        <f t="shared" si="369"/>
        <v>0.39000000000000018</v>
      </c>
      <c r="AH3380" s="8">
        <f t="shared" si="365"/>
        <v>0.18999999999999967</v>
      </c>
      <c r="AJ3380" s="4">
        <f t="shared" si="366"/>
        <v>0.17699999999999996</v>
      </c>
      <c r="AK3380" s="4">
        <f t="shared" si="367"/>
        <v>7.769073303811723E-2</v>
      </c>
      <c r="AM3380" s="1">
        <f t="shared" si="370"/>
        <v>0.10174492214969873</v>
      </c>
      <c r="AN3380" s="1">
        <f t="shared" si="371"/>
        <v>0.24490612582780363</v>
      </c>
    </row>
    <row r="3381" spans="31:40" ht="15" customHeight="1" x14ac:dyDescent="0.15">
      <c r="AE3381" s="1">
        <f>IF(COUNTIF(AE$2:AE3380,AE3380)=AE3380,AE3380-1,AE3380)</f>
        <v>58</v>
      </c>
      <c r="AF3381" s="6">
        <f t="shared" si="368"/>
        <v>0.42000000000000021</v>
      </c>
      <c r="AG3381" s="7">
        <f t="shared" si="369"/>
        <v>0.40000000000000019</v>
      </c>
      <c r="AH3381" s="8">
        <f t="shared" si="365"/>
        <v>0.17999999999999966</v>
      </c>
      <c r="AJ3381" s="4">
        <f t="shared" si="366"/>
        <v>0.17599999999999996</v>
      </c>
      <c r="AK3381" s="4">
        <f t="shared" si="367"/>
        <v>7.7919188907482867E-2</v>
      </c>
      <c r="AM3381" s="1">
        <f t="shared" si="370"/>
        <v>0.10177504202008052</v>
      </c>
      <c r="AN3381" s="1">
        <f t="shared" si="371"/>
        <v>0.24496382450330029</v>
      </c>
    </row>
    <row r="3382" spans="31:40" ht="15" customHeight="1" x14ac:dyDescent="0.15">
      <c r="AE3382" s="1">
        <f>IF(COUNTIF(AE$2:AE3381,AE3381)=AE3381,AE3381-1,AE3381)</f>
        <v>58</v>
      </c>
      <c r="AF3382" s="6">
        <f t="shared" si="368"/>
        <v>0.42000000000000021</v>
      </c>
      <c r="AG3382" s="7">
        <f t="shared" si="369"/>
        <v>0.4100000000000002</v>
      </c>
      <c r="AH3382" s="8">
        <f t="shared" si="365"/>
        <v>0.16999999999999965</v>
      </c>
      <c r="AJ3382" s="4">
        <f t="shared" si="366"/>
        <v>0.17499999999999996</v>
      </c>
      <c r="AK3382" s="4">
        <f t="shared" si="367"/>
        <v>7.8184972980746115E-2</v>
      </c>
      <c r="AM3382" s="1">
        <f t="shared" si="370"/>
        <v>0.10180516189046231</v>
      </c>
      <c r="AN3382" s="1">
        <f t="shared" si="371"/>
        <v>0.245021523178797</v>
      </c>
    </row>
    <row r="3383" spans="31:40" ht="15" customHeight="1" x14ac:dyDescent="0.15">
      <c r="AE3383" s="1">
        <f>IF(COUNTIF(AE$2:AE3382,AE3382)=AE3382,AE3382-1,AE3382)</f>
        <v>58</v>
      </c>
      <c r="AF3383" s="6">
        <f t="shared" si="368"/>
        <v>0.42000000000000021</v>
      </c>
      <c r="AG3383" s="7">
        <f t="shared" si="369"/>
        <v>0.42000000000000021</v>
      </c>
      <c r="AH3383" s="8">
        <f t="shared" si="365"/>
        <v>0.15999999999999964</v>
      </c>
      <c r="AJ3383" s="4">
        <f t="shared" si="366"/>
        <v>0.17399999999999993</v>
      </c>
      <c r="AK3383" s="4">
        <f t="shared" si="367"/>
        <v>7.8487706043685601E-2</v>
      </c>
      <c r="AM3383" s="1">
        <f t="shared" si="370"/>
        <v>0.1018352817608441</v>
      </c>
      <c r="AN3383" s="1">
        <f t="shared" si="371"/>
        <v>0.24507922185429365</v>
      </c>
    </row>
    <row r="3384" spans="31:40" ht="15" customHeight="1" x14ac:dyDescent="0.15">
      <c r="AE3384" s="1">
        <f>IF(COUNTIF(AE$2:AE3383,AE3383)=AE3383,AE3383-1,AE3383)</f>
        <v>58</v>
      </c>
      <c r="AF3384" s="6">
        <f t="shared" si="368"/>
        <v>0.42000000000000021</v>
      </c>
      <c r="AG3384" s="7">
        <f t="shared" si="369"/>
        <v>0.43000000000000022</v>
      </c>
      <c r="AH3384" s="8">
        <f t="shared" si="365"/>
        <v>0.14999999999999963</v>
      </c>
      <c r="AJ3384" s="4">
        <f t="shared" si="366"/>
        <v>0.17299999999999993</v>
      </c>
      <c r="AK3384" s="4">
        <f t="shared" si="367"/>
        <v>7.8826962392318539E-2</v>
      </c>
      <c r="AM3384" s="1">
        <f t="shared" si="370"/>
        <v>0.10186540163122589</v>
      </c>
      <c r="AN3384" s="1">
        <f t="shared" si="371"/>
        <v>0.24513692052979036</v>
      </c>
    </row>
    <row r="3385" spans="31:40" ht="15" customHeight="1" x14ac:dyDescent="0.15">
      <c r="AE3385" s="1">
        <f>IF(COUNTIF(AE$2:AE3384,AE3384)=AE3384,AE3384-1,AE3384)</f>
        <v>58</v>
      </c>
      <c r="AF3385" s="6">
        <f t="shared" si="368"/>
        <v>0.42000000000000021</v>
      </c>
      <c r="AG3385" s="7">
        <f t="shared" si="369"/>
        <v>0.44000000000000022</v>
      </c>
      <c r="AH3385" s="8">
        <f t="shared" si="365"/>
        <v>0.13999999999999962</v>
      </c>
      <c r="AJ3385" s="4">
        <f t="shared" si="366"/>
        <v>0.17199999999999993</v>
      </c>
      <c r="AK3385" s="4">
        <f t="shared" si="367"/>
        <v>7.9202272694664524E-2</v>
      </c>
      <c r="AM3385" s="1">
        <f t="shared" si="370"/>
        <v>0.10189552150160767</v>
      </c>
      <c r="AN3385" s="1">
        <f t="shared" si="371"/>
        <v>0.24519461920528701</v>
      </c>
    </row>
    <row r="3386" spans="31:40" ht="15" customHeight="1" x14ac:dyDescent="0.15">
      <c r="AE3386" s="1">
        <f>IF(COUNTIF(AE$2:AE3385,AE3385)=AE3385,AE3385-1,AE3385)</f>
        <v>58</v>
      </c>
      <c r="AF3386" s="6">
        <f t="shared" si="368"/>
        <v>0.42000000000000021</v>
      </c>
      <c r="AG3386" s="7">
        <f t="shared" si="369"/>
        <v>0.45000000000000023</v>
      </c>
      <c r="AH3386" s="8">
        <f t="shared" si="365"/>
        <v>0.12999999999999962</v>
      </c>
      <c r="AJ3386" s="4">
        <f t="shared" si="366"/>
        <v>0.17099999999999993</v>
      </c>
      <c r="AK3386" s="4">
        <f t="shared" si="367"/>
        <v>7.9613127058293612E-2</v>
      </c>
      <c r="AM3386" s="1">
        <f t="shared" si="370"/>
        <v>0.10192564137198946</v>
      </c>
      <c r="AN3386" s="1">
        <f t="shared" si="371"/>
        <v>0.24525231788078372</v>
      </c>
    </row>
    <row r="3387" spans="31:40" ht="15" customHeight="1" x14ac:dyDescent="0.15">
      <c r="AE3387" s="1">
        <f>IF(COUNTIF(AE$2:AE3386,AE3386)=AE3386,AE3386-1,AE3386)</f>
        <v>58</v>
      </c>
      <c r="AF3387" s="6">
        <f t="shared" si="368"/>
        <v>0.42000000000000021</v>
      </c>
      <c r="AG3387" s="7">
        <f t="shared" si="369"/>
        <v>0.46000000000000024</v>
      </c>
      <c r="AH3387" s="8">
        <f t="shared" si="365"/>
        <v>0.11999999999999961</v>
      </c>
      <c r="AJ3387" s="4">
        <f t="shared" si="366"/>
        <v>0.16999999999999993</v>
      </c>
      <c r="AK3387" s="4">
        <f t="shared" si="367"/>
        <v>8.0058978259780478E-2</v>
      </c>
      <c r="AM3387" s="1">
        <f t="shared" si="370"/>
        <v>0.10195576124237125</v>
      </c>
      <c r="AN3387" s="1">
        <f t="shared" si="371"/>
        <v>0.24531001655628037</v>
      </c>
    </row>
    <row r="3388" spans="31:40" ht="15" customHeight="1" x14ac:dyDescent="0.15">
      <c r="AE3388" s="1">
        <f>IF(COUNTIF(AE$2:AE3387,AE3387)=AE3387,AE3387-1,AE3387)</f>
        <v>58</v>
      </c>
      <c r="AF3388" s="6">
        <f t="shared" si="368"/>
        <v>0.42000000000000021</v>
      </c>
      <c r="AG3388" s="7">
        <f t="shared" si="369"/>
        <v>0.47000000000000025</v>
      </c>
      <c r="AH3388" s="8">
        <f t="shared" si="365"/>
        <v>0.1099999999999996</v>
      </c>
      <c r="AJ3388" s="4">
        <f t="shared" si="366"/>
        <v>0.16899999999999993</v>
      </c>
      <c r="AK3388" s="4">
        <f t="shared" si="367"/>
        <v>8.053924509206678E-2</v>
      </c>
      <c r="AM3388" s="1">
        <f t="shared" si="370"/>
        <v>0.10198588111275304</v>
      </c>
      <c r="AN3388" s="1">
        <f t="shared" si="371"/>
        <v>0.24536771523177703</v>
      </c>
    </row>
    <row r="3389" spans="31:40" ht="15" customHeight="1" x14ac:dyDescent="0.15">
      <c r="AE3389" s="1">
        <f>IF(COUNTIF(AE$2:AE3388,AE3388)=AE3388,AE3388-1,AE3388)</f>
        <v>58</v>
      </c>
      <c r="AF3389" s="6">
        <f t="shared" si="368"/>
        <v>0.42000000000000021</v>
      </c>
      <c r="AG3389" s="7">
        <f t="shared" si="369"/>
        <v>0.48000000000000026</v>
      </c>
      <c r="AH3389" s="8">
        <f t="shared" si="365"/>
        <v>9.9999999999999589E-2</v>
      </c>
      <c r="AJ3389" s="4">
        <f t="shared" si="366"/>
        <v>0.16799999999999993</v>
      </c>
      <c r="AK3389" s="4">
        <f t="shared" si="367"/>
        <v>8.1053315786585825E-2</v>
      </c>
      <c r="AM3389" s="1">
        <f t="shared" si="370"/>
        <v>0.10201600098313483</v>
      </c>
      <c r="AN3389" s="1">
        <f t="shared" si="371"/>
        <v>0.24542541390727374</v>
      </c>
    </row>
    <row r="3390" spans="31:40" ht="15" customHeight="1" x14ac:dyDescent="0.15">
      <c r="AE3390" s="1">
        <f>IF(COUNTIF(AE$2:AE3389,AE3389)=AE3389,AE3389-1,AE3389)</f>
        <v>58</v>
      </c>
      <c r="AF3390" s="6">
        <f t="shared" si="368"/>
        <v>0.42000000000000021</v>
      </c>
      <c r="AG3390" s="7">
        <f t="shared" si="369"/>
        <v>0.49000000000000027</v>
      </c>
      <c r="AH3390" s="8">
        <f t="shared" ref="AH3390:AH3453" si="372">1-AF3390-AG3390</f>
        <v>8.999999999999958E-2</v>
      </c>
      <c r="AJ3390" s="4">
        <f t="shared" ref="AJ3390:AJ3453" si="373">AF3390*$C$4+AG3390*$C$5+AH3390*$C$6</f>
        <v>0.16699999999999995</v>
      </c>
      <c r="AK3390" s="4">
        <f t="shared" si="367"/>
        <v>8.1600551468724788E-2</v>
      </c>
      <c r="AM3390" s="1">
        <f t="shared" si="370"/>
        <v>0.10204612085351662</v>
      </c>
      <c r="AN3390" s="1">
        <f t="shared" si="371"/>
        <v>0.24548311258277039</v>
      </c>
    </row>
    <row r="3391" spans="31:40" ht="15" customHeight="1" x14ac:dyDescent="0.15">
      <c r="AE3391" s="1">
        <f>IF(COUNTIF(AE$2:AE3390,AE3390)=AE3390,AE3390-1,AE3390)</f>
        <v>58</v>
      </c>
      <c r="AF3391" s="6">
        <f t="shared" si="368"/>
        <v>0.42000000000000021</v>
      </c>
      <c r="AG3391" s="7">
        <f t="shared" si="369"/>
        <v>0.50000000000000022</v>
      </c>
      <c r="AH3391" s="8">
        <f t="shared" si="372"/>
        <v>7.9999999999999627E-2</v>
      </c>
      <c r="AJ3391" s="4">
        <f t="shared" si="373"/>
        <v>0.16599999999999995</v>
      </c>
      <c r="AK3391" s="4">
        <f t="shared" si="367"/>
        <v>8.2180289607666893E-2</v>
      </c>
      <c r="AM3391" s="1">
        <f t="shared" si="370"/>
        <v>0.10207624072389841</v>
      </c>
      <c r="AN3391" s="1">
        <f t="shared" si="371"/>
        <v>0.2455408112582671</v>
      </c>
    </row>
    <row r="3392" spans="31:40" ht="15" customHeight="1" x14ac:dyDescent="0.15">
      <c r="AE3392" s="1">
        <f>IF(COUNTIF(AE$2:AE3391,AE3391)=AE3391,AE3391-1,AE3391)</f>
        <v>58</v>
      </c>
      <c r="AF3392" s="6">
        <f t="shared" si="368"/>
        <v>0.42000000000000021</v>
      </c>
      <c r="AG3392" s="7">
        <f t="shared" si="369"/>
        <v>0.51000000000000023</v>
      </c>
      <c r="AH3392" s="8">
        <f t="shared" si="372"/>
        <v>6.9999999999999618E-2</v>
      </c>
      <c r="AJ3392" s="4">
        <f t="shared" si="373"/>
        <v>0.16499999999999995</v>
      </c>
      <c r="AK3392" s="4">
        <f t="shared" si="367"/>
        <v>8.2791847424731405E-2</v>
      </c>
      <c r="AM3392" s="1">
        <f t="shared" si="370"/>
        <v>0.1021063605942802</v>
      </c>
      <c r="AN3392" s="1">
        <f t="shared" si="371"/>
        <v>0.24559850993376375</v>
      </c>
    </row>
    <row r="3393" spans="31:40" ht="15" customHeight="1" x14ac:dyDescent="0.15">
      <c r="AE3393" s="1">
        <f>IF(COUNTIF(AE$2:AE3392,AE3392)=AE3392,AE3392-1,AE3392)</f>
        <v>58</v>
      </c>
      <c r="AF3393" s="6">
        <f t="shared" si="368"/>
        <v>0.42000000000000021</v>
      </c>
      <c r="AG3393" s="7">
        <f t="shared" si="369"/>
        <v>0.52000000000000024</v>
      </c>
      <c r="AH3393" s="8">
        <f t="shared" si="372"/>
        <v>5.9999999999999609E-2</v>
      </c>
      <c r="AJ3393" s="4">
        <f t="shared" si="373"/>
        <v>0.16399999999999995</v>
      </c>
      <c r="AK3393" s="4">
        <f t="shared" si="367"/>
        <v>8.343452522786958E-2</v>
      </c>
      <c r="AM3393" s="1">
        <f t="shared" si="370"/>
        <v>0.10213648046466199</v>
      </c>
      <c r="AN3393" s="1">
        <f t="shared" si="371"/>
        <v>0.24565620860926046</v>
      </c>
    </row>
    <row r="3394" spans="31:40" ht="15" customHeight="1" x14ac:dyDescent="0.15">
      <c r="AE3394" s="1">
        <f>IF(COUNTIF(AE$2:AE3393,AE3393)=AE3393,AE3393-1,AE3393)</f>
        <v>58</v>
      </c>
      <c r="AF3394" s="6">
        <f t="shared" si="368"/>
        <v>0.42000000000000021</v>
      </c>
      <c r="AG3394" s="7">
        <f t="shared" si="369"/>
        <v>0.53000000000000025</v>
      </c>
      <c r="AH3394" s="8">
        <f t="shared" si="372"/>
        <v>4.99999999999996E-2</v>
      </c>
      <c r="AJ3394" s="4">
        <f t="shared" si="373"/>
        <v>0.16299999999999995</v>
      </c>
      <c r="AK3394" s="4">
        <f t="shared" ref="AK3394:AK3457" si="374">SQRT(AF3394^2*E$4+AG3394^2*F$5+AH3394^2*G$6+2*AF3394*AG3394*E$5+2*AF3394*AH3394*E$6+2*AG3394*AH3394*F$6)</f>
        <v>8.4107609643836651E-2</v>
      </c>
      <c r="AM3394" s="1">
        <f t="shared" si="370"/>
        <v>0.10216660033504378</v>
      </c>
      <c r="AN3394" s="1">
        <f t="shared" si="371"/>
        <v>0.24571390728475712</v>
      </c>
    </row>
    <row r="3395" spans="31:40" ht="15" customHeight="1" x14ac:dyDescent="0.15">
      <c r="AE3395" s="1">
        <f>IF(COUNTIF(AE$2:AE3394,AE3394)=AE3394,AE3394-1,AE3394)</f>
        <v>58</v>
      </c>
      <c r="AF3395" s="6">
        <f t="shared" ref="AF3395:AF3458" si="375">IF(AE3395=AE3394,AF3394,AF3394+0.01*(1-3*M$39))</f>
        <v>0.42000000000000021</v>
      </c>
      <c r="AG3395" s="7">
        <f t="shared" ref="AG3395:AG3458" si="376">IF(AE3395=AE3394,AG3394+0.01*(1-3*M$39),M$39)</f>
        <v>0.54000000000000026</v>
      </c>
      <c r="AH3395" s="8">
        <f t="shared" si="372"/>
        <v>3.9999999999999591E-2</v>
      </c>
      <c r="AJ3395" s="4">
        <f t="shared" si="373"/>
        <v>0.16199999999999995</v>
      </c>
      <c r="AK3395" s="4">
        <f t="shared" si="374"/>
        <v>8.4810376723606209E-2</v>
      </c>
      <c r="AM3395" s="1">
        <f t="shared" si="370"/>
        <v>0.10219672020542557</v>
      </c>
      <c r="AN3395" s="1">
        <f t="shared" si="371"/>
        <v>0.24577160596025382</v>
      </c>
    </row>
    <row r="3396" spans="31:40" ht="15" customHeight="1" x14ac:dyDescent="0.15">
      <c r="AE3396" s="1">
        <f>IF(COUNTIF(AE$2:AE3395,AE3395)=AE3395,AE3395-1,AE3395)</f>
        <v>58</v>
      </c>
      <c r="AF3396" s="6">
        <f t="shared" si="375"/>
        <v>0.42000000000000021</v>
      </c>
      <c r="AG3396" s="7">
        <f t="shared" si="376"/>
        <v>0.55000000000000027</v>
      </c>
      <c r="AH3396" s="8">
        <f t="shared" si="372"/>
        <v>2.9999999999999583E-2</v>
      </c>
      <c r="AJ3396" s="4">
        <f t="shared" si="373"/>
        <v>0.16099999999999995</v>
      </c>
      <c r="AK3396" s="4">
        <f t="shared" si="374"/>
        <v>8.554209490069789E-2</v>
      </c>
      <c r="AM3396" s="1">
        <f t="shared" ref="AM3396:AM3459" si="377">AM3395+0.0003*Z$34</f>
        <v>0.10222684007580736</v>
      </c>
      <c r="AN3396" s="1">
        <f t="shared" ref="AN3396:AN3459" si="378">F$37*AM3396+C$7</f>
        <v>0.24582930463575048</v>
      </c>
    </row>
    <row r="3397" spans="31:40" ht="15" customHeight="1" x14ac:dyDescent="0.15">
      <c r="AE3397" s="1">
        <f>IF(COUNTIF(AE$2:AE3396,AE3396)=AE3396,AE3396-1,AE3396)</f>
        <v>58</v>
      </c>
      <c r="AF3397" s="6">
        <f t="shared" si="375"/>
        <v>0.42000000000000021</v>
      </c>
      <c r="AG3397" s="7">
        <f t="shared" si="376"/>
        <v>0.56000000000000028</v>
      </c>
      <c r="AH3397" s="8">
        <f t="shared" si="372"/>
        <v>1.9999999999999574E-2</v>
      </c>
      <c r="AJ3397" s="4">
        <f t="shared" si="373"/>
        <v>0.15999999999999995</v>
      </c>
      <c r="AK3397" s="4">
        <f t="shared" si="374"/>
        <v>8.6302027786141877E-2</v>
      </c>
      <c r="AM3397" s="1">
        <f t="shared" si="377"/>
        <v>0.10225695994618915</v>
      </c>
      <c r="AN3397" s="1">
        <f t="shared" si="378"/>
        <v>0.24588700331124713</v>
      </c>
    </row>
    <row r="3398" spans="31:40" ht="15" customHeight="1" x14ac:dyDescent="0.15">
      <c r="AE3398" s="1">
        <f>IF(COUNTIF(AE$2:AE3397,AE3397)=AE3397,AE3397-1,AE3397)</f>
        <v>58</v>
      </c>
      <c r="AF3398" s="6">
        <f t="shared" si="375"/>
        <v>0.42000000000000021</v>
      </c>
      <c r="AG3398" s="7">
        <f t="shared" si="376"/>
        <v>0.57000000000000028</v>
      </c>
      <c r="AH3398" s="8">
        <f t="shared" si="372"/>
        <v>9.9999999999995648E-3</v>
      </c>
      <c r="AJ3398" s="4">
        <f t="shared" si="373"/>
        <v>0.15899999999999995</v>
      </c>
      <c r="AK3398" s="4">
        <f t="shared" si="374"/>
        <v>8.7089436787706948E-2</v>
      </c>
      <c r="AM3398" s="1">
        <f t="shared" si="377"/>
        <v>0.10228707981657094</v>
      </c>
      <c r="AN3398" s="1">
        <f t="shared" si="378"/>
        <v>0.24594470198674384</v>
      </c>
    </row>
    <row r="3399" spans="31:40" ht="15" customHeight="1" x14ac:dyDescent="0.15">
      <c r="AE3399" s="1">
        <f>IF(COUNTIF(AE$2:AE3398,AE3398)=AE3398,AE3398-1,AE3398)</f>
        <v>57</v>
      </c>
      <c r="AF3399" s="6">
        <f t="shared" si="375"/>
        <v>0.43000000000000022</v>
      </c>
      <c r="AG3399" s="7">
        <f t="shared" si="376"/>
        <v>0</v>
      </c>
      <c r="AH3399" s="8">
        <f t="shared" si="372"/>
        <v>0.56999999999999984</v>
      </c>
      <c r="AJ3399" s="4">
        <f t="shared" si="373"/>
        <v>0.21399999999999997</v>
      </c>
      <c r="AK3399" s="4">
        <f t="shared" si="374"/>
        <v>9.5298740810149205E-2</v>
      </c>
      <c r="AM3399" s="1">
        <f t="shared" si="377"/>
        <v>0.10231719968695273</v>
      </c>
      <c r="AN3399" s="1">
        <f t="shared" si="378"/>
        <v>0.24600240066224049</v>
      </c>
    </row>
    <row r="3400" spans="31:40" ht="15" customHeight="1" x14ac:dyDescent="0.15">
      <c r="AE3400" s="1">
        <f>IF(COUNTIF(AE$2:AE3399,AE3399)=AE3399,AE3399-1,AE3399)</f>
        <v>57</v>
      </c>
      <c r="AF3400" s="6">
        <f t="shared" si="375"/>
        <v>0.43000000000000022</v>
      </c>
      <c r="AG3400" s="7">
        <f t="shared" si="376"/>
        <v>0.01</v>
      </c>
      <c r="AH3400" s="8">
        <f t="shared" si="372"/>
        <v>0.55999999999999983</v>
      </c>
      <c r="AJ3400" s="4">
        <f t="shared" si="373"/>
        <v>0.21299999999999997</v>
      </c>
      <c r="AK3400" s="4">
        <f t="shared" si="374"/>
        <v>9.4286796530585318E-2</v>
      </c>
      <c r="AM3400" s="1">
        <f t="shared" si="377"/>
        <v>0.10234731955733452</v>
      </c>
      <c r="AN3400" s="1">
        <f t="shared" si="378"/>
        <v>0.2460600993377372</v>
      </c>
    </row>
    <row r="3401" spans="31:40" ht="15" customHeight="1" x14ac:dyDescent="0.15">
      <c r="AE3401" s="1">
        <f>IF(COUNTIF(AE$2:AE3400,AE3400)=AE3400,AE3400-1,AE3400)</f>
        <v>57</v>
      </c>
      <c r="AF3401" s="6">
        <f t="shared" si="375"/>
        <v>0.43000000000000022</v>
      </c>
      <c r="AG3401" s="7">
        <f t="shared" si="376"/>
        <v>0.02</v>
      </c>
      <c r="AH3401" s="8">
        <f t="shared" si="372"/>
        <v>0.54999999999999982</v>
      </c>
      <c r="AJ3401" s="4">
        <f t="shared" si="373"/>
        <v>0.21199999999999997</v>
      </c>
      <c r="AK3401" s="4">
        <f t="shared" si="374"/>
        <v>9.3295712656048649E-2</v>
      </c>
      <c r="AM3401" s="1">
        <f t="shared" si="377"/>
        <v>0.10237743942771631</v>
      </c>
      <c r="AN3401" s="1">
        <f t="shared" si="378"/>
        <v>0.24611779801323386</v>
      </c>
    </row>
    <row r="3402" spans="31:40" ht="15" customHeight="1" x14ac:dyDescent="0.15">
      <c r="AE3402" s="1">
        <f>IF(COUNTIF(AE$2:AE3401,AE3401)=AE3401,AE3401-1,AE3401)</f>
        <v>57</v>
      </c>
      <c r="AF3402" s="6">
        <f t="shared" si="375"/>
        <v>0.43000000000000022</v>
      </c>
      <c r="AG3402" s="7">
        <f t="shared" si="376"/>
        <v>0.03</v>
      </c>
      <c r="AH3402" s="8">
        <f t="shared" si="372"/>
        <v>0.53999999999999981</v>
      </c>
      <c r="AJ3402" s="4">
        <f t="shared" si="373"/>
        <v>0.21099999999999997</v>
      </c>
      <c r="AK3402" s="4">
        <f t="shared" si="374"/>
        <v>9.2326160972933322E-2</v>
      </c>
      <c r="AM3402" s="1">
        <f t="shared" si="377"/>
        <v>0.1024075592980981</v>
      </c>
      <c r="AN3402" s="1">
        <f t="shared" si="378"/>
        <v>0.24617549668873057</v>
      </c>
    </row>
    <row r="3403" spans="31:40" ht="15" customHeight="1" x14ac:dyDescent="0.15">
      <c r="AE3403" s="1">
        <f>IF(COUNTIF(AE$2:AE3402,AE3402)=AE3402,AE3402-1,AE3402)</f>
        <v>57</v>
      </c>
      <c r="AF3403" s="6">
        <f t="shared" si="375"/>
        <v>0.43000000000000022</v>
      </c>
      <c r="AG3403" s="7">
        <f t="shared" si="376"/>
        <v>0.04</v>
      </c>
      <c r="AH3403" s="8">
        <f t="shared" si="372"/>
        <v>0.5299999999999998</v>
      </c>
      <c r="AJ3403" s="4">
        <f t="shared" si="373"/>
        <v>0.20999999999999996</v>
      </c>
      <c r="AK3403" s="4">
        <f t="shared" si="374"/>
        <v>9.1378826869247989E-2</v>
      </c>
      <c r="AM3403" s="1">
        <f t="shared" si="377"/>
        <v>0.10243767916847989</v>
      </c>
      <c r="AN3403" s="1">
        <f t="shared" si="378"/>
        <v>0.24623319536422722</v>
      </c>
    </row>
    <row r="3404" spans="31:40" ht="15" customHeight="1" x14ac:dyDescent="0.15">
      <c r="AE3404" s="1">
        <f>IF(COUNTIF(AE$2:AE3403,AE3403)=AE3403,AE3403-1,AE3403)</f>
        <v>57</v>
      </c>
      <c r="AF3404" s="6">
        <f t="shared" si="375"/>
        <v>0.43000000000000022</v>
      </c>
      <c r="AG3404" s="7">
        <f t="shared" si="376"/>
        <v>0.05</v>
      </c>
      <c r="AH3404" s="8">
        <f t="shared" si="372"/>
        <v>0.5199999999999998</v>
      </c>
      <c r="AJ3404" s="4">
        <f t="shared" si="373"/>
        <v>0.20899999999999996</v>
      </c>
      <c r="AK3404" s="4">
        <f t="shared" si="374"/>
        <v>9.0454408405560849E-2</v>
      </c>
      <c r="AM3404" s="1">
        <f t="shared" si="377"/>
        <v>0.10246779903886168</v>
      </c>
      <c r="AN3404" s="1">
        <f t="shared" si="378"/>
        <v>0.24629089403972387</v>
      </c>
    </row>
    <row r="3405" spans="31:40" ht="15" customHeight="1" x14ac:dyDescent="0.15">
      <c r="AE3405" s="1">
        <f>IF(COUNTIF(AE$2:AE3404,AE3404)=AE3404,AE3404-1,AE3404)</f>
        <v>57</v>
      </c>
      <c r="AF3405" s="6">
        <f t="shared" si="375"/>
        <v>0.43000000000000022</v>
      </c>
      <c r="AG3405" s="7">
        <f t="shared" si="376"/>
        <v>6.0000000000000005E-2</v>
      </c>
      <c r="AH3405" s="8">
        <f t="shared" si="372"/>
        <v>0.50999999999999979</v>
      </c>
      <c r="AJ3405" s="4">
        <f t="shared" si="373"/>
        <v>0.20799999999999996</v>
      </c>
      <c r="AK3405" s="4">
        <f t="shared" si="374"/>
        <v>8.9553615225740596E-2</v>
      </c>
      <c r="AM3405" s="1">
        <f t="shared" si="377"/>
        <v>0.10249791890924347</v>
      </c>
      <c r="AN3405" s="1">
        <f t="shared" si="378"/>
        <v>0.24634859271522058</v>
      </c>
    </row>
    <row r="3406" spans="31:40" ht="15" customHeight="1" x14ac:dyDescent="0.15">
      <c r="AE3406" s="1">
        <f>IF(COUNTIF(AE$2:AE3405,AE3405)=AE3405,AE3405-1,AE3405)</f>
        <v>57</v>
      </c>
      <c r="AF3406" s="6">
        <f t="shared" si="375"/>
        <v>0.43000000000000022</v>
      </c>
      <c r="AG3406" s="7">
        <f t="shared" si="376"/>
        <v>7.0000000000000007E-2</v>
      </c>
      <c r="AH3406" s="8">
        <f t="shared" si="372"/>
        <v>0.49999999999999983</v>
      </c>
      <c r="AJ3406" s="4">
        <f t="shared" si="373"/>
        <v>0.20699999999999996</v>
      </c>
      <c r="AK3406" s="4">
        <f t="shared" si="374"/>
        <v>8.8677167298014198E-2</v>
      </c>
      <c r="AM3406" s="1">
        <f t="shared" si="377"/>
        <v>0.10252803877962526</v>
      </c>
      <c r="AN3406" s="1">
        <f t="shared" si="378"/>
        <v>0.24640629139071724</v>
      </c>
    </row>
    <row r="3407" spans="31:40" ht="15" customHeight="1" x14ac:dyDescent="0.15">
      <c r="AE3407" s="1">
        <f>IF(COUNTIF(AE$2:AE3406,AE3406)=AE3406,AE3406-1,AE3406)</f>
        <v>57</v>
      </c>
      <c r="AF3407" s="6">
        <f t="shared" si="375"/>
        <v>0.43000000000000022</v>
      </c>
      <c r="AG3407" s="7">
        <f t="shared" si="376"/>
        <v>0.08</v>
      </c>
      <c r="AH3407" s="8">
        <f t="shared" si="372"/>
        <v>0.48999999999999982</v>
      </c>
      <c r="AJ3407" s="4">
        <f t="shared" si="373"/>
        <v>0.20599999999999996</v>
      </c>
      <c r="AK3407" s="4">
        <f t="shared" si="374"/>
        <v>8.7825793477770517E-2</v>
      </c>
      <c r="AM3407" s="1">
        <f t="shared" si="377"/>
        <v>0.10255815865000704</v>
      </c>
      <c r="AN3407" s="1">
        <f t="shared" si="378"/>
        <v>0.24646399006621394</v>
      </c>
    </row>
    <row r="3408" spans="31:40" ht="15" customHeight="1" x14ac:dyDescent="0.15">
      <c r="AE3408" s="1">
        <f>IF(COUNTIF(AE$2:AE3407,AE3407)=AE3407,AE3407-1,AE3407)</f>
        <v>57</v>
      </c>
      <c r="AF3408" s="6">
        <f t="shared" si="375"/>
        <v>0.43000000000000022</v>
      </c>
      <c r="AG3408" s="7">
        <f t="shared" si="376"/>
        <v>0.09</v>
      </c>
      <c r="AH3408" s="8">
        <f t="shared" si="372"/>
        <v>0.47999999999999987</v>
      </c>
      <c r="AJ3408" s="4">
        <f t="shared" si="373"/>
        <v>0.20499999999999999</v>
      </c>
      <c r="AK3408" s="4">
        <f t="shared" si="374"/>
        <v>8.7000229884753741E-2</v>
      </c>
      <c r="AM3408" s="1">
        <f t="shared" si="377"/>
        <v>0.10258827852038883</v>
      </c>
      <c r="AN3408" s="1">
        <f t="shared" si="378"/>
        <v>0.2465216887417106</v>
      </c>
    </row>
    <row r="3409" spans="31:40" ht="15" customHeight="1" x14ac:dyDescent="0.15">
      <c r="AE3409" s="1">
        <f>IF(COUNTIF(AE$2:AE3408,AE3408)=AE3408,AE3408-1,AE3408)</f>
        <v>57</v>
      </c>
      <c r="AF3409" s="6">
        <f t="shared" si="375"/>
        <v>0.43000000000000022</v>
      </c>
      <c r="AG3409" s="7">
        <f t="shared" si="376"/>
        <v>9.9999999999999992E-2</v>
      </c>
      <c r="AH3409" s="8">
        <f t="shared" si="372"/>
        <v>0.46999999999999986</v>
      </c>
      <c r="AJ3409" s="4">
        <f t="shared" si="373"/>
        <v>0.20399999999999999</v>
      </c>
      <c r="AK3409" s="4">
        <f t="shared" si="374"/>
        <v>8.6201218088841403E-2</v>
      </c>
      <c r="AM3409" s="1">
        <f t="shared" si="377"/>
        <v>0.10261839839077062</v>
      </c>
      <c r="AN3409" s="1">
        <f t="shared" si="378"/>
        <v>0.24657938741720731</v>
      </c>
    </row>
    <row r="3410" spans="31:40" ht="15" customHeight="1" x14ac:dyDescent="0.15">
      <c r="AE3410" s="1">
        <f>IF(COUNTIF(AE$2:AE3409,AE3409)=AE3409,AE3409-1,AE3409)</f>
        <v>57</v>
      </c>
      <c r="AF3410" s="6">
        <f t="shared" si="375"/>
        <v>0.43000000000000022</v>
      </c>
      <c r="AG3410" s="7">
        <f t="shared" si="376"/>
        <v>0.10999999999999999</v>
      </c>
      <c r="AH3410" s="8">
        <f t="shared" si="372"/>
        <v>0.45999999999999985</v>
      </c>
      <c r="AJ3410" s="4">
        <f t="shared" si="373"/>
        <v>0.20299999999999999</v>
      </c>
      <c r="AK3410" s="4">
        <f t="shared" si="374"/>
        <v>8.5429503100509702E-2</v>
      </c>
      <c r="AM3410" s="1">
        <f t="shared" si="377"/>
        <v>0.10264851826115241</v>
      </c>
      <c r="AN3410" s="1">
        <f t="shared" si="378"/>
        <v>0.24663708609270396</v>
      </c>
    </row>
    <row r="3411" spans="31:40" ht="15" customHeight="1" x14ac:dyDescent="0.15">
      <c r="AE3411" s="1">
        <f>IF(COUNTIF(AE$2:AE3410,AE3410)=AE3410,AE3410-1,AE3410)</f>
        <v>57</v>
      </c>
      <c r="AF3411" s="6">
        <f t="shared" si="375"/>
        <v>0.43000000000000022</v>
      </c>
      <c r="AG3411" s="7">
        <f t="shared" si="376"/>
        <v>0.11999999999999998</v>
      </c>
      <c r="AH3411" s="8">
        <f t="shared" si="372"/>
        <v>0.44999999999999984</v>
      </c>
      <c r="AJ3411" s="4">
        <f t="shared" si="373"/>
        <v>0.20199999999999996</v>
      </c>
      <c r="AK3411" s="4">
        <f t="shared" si="374"/>
        <v>8.4685831164368924E-2</v>
      </c>
      <c r="AM3411" s="1">
        <f t="shared" si="377"/>
        <v>0.1026786381315342</v>
      </c>
      <c r="AN3411" s="1">
        <f t="shared" si="378"/>
        <v>0.24669478476820067</v>
      </c>
    </row>
    <row r="3412" spans="31:40" ht="15" customHeight="1" x14ac:dyDescent="0.15">
      <c r="AE3412" s="1">
        <f>IF(COUNTIF(AE$2:AE3411,AE3411)=AE3411,AE3411-1,AE3411)</f>
        <v>57</v>
      </c>
      <c r="AF3412" s="6">
        <f t="shared" si="375"/>
        <v>0.43000000000000022</v>
      </c>
      <c r="AG3412" s="7">
        <f t="shared" si="376"/>
        <v>0.12999999999999998</v>
      </c>
      <c r="AH3412" s="8">
        <f t="shared" si="372"/>
        <v>0.43999999999999984</v>
      </c>
      <c r="AJ3412" s="4">
        <f t="shared" si="373"/>
        <v>0.20099999999999996</v>
      </c>
      <c r="AK3412" s="4">
        <f t="shared" si="374"/>
        <v>8.3970947356809059E-2</v>
      </c>
      <c r="AM3412" s="1">
        <f t="shared" si="377"/>
        <v>0.10270875800191599</v>
      </c>
      <c r="AN3412" s="1">
        <f t="shared" si="378"/>
        <v>0.24675248344369732</v>
      </c>
    </row>
    <row r="3413" spans="31:40" ht="15" customHeight="1" x14ac:dyDescent="0.15">
      <c r="AE3413" s="1">
        <f>IF(COUNTIF(AE$2:AE3412,AE3412)=AE3412,AE3412-1,AE3412)</f>
        <v>57</v>
      </c>
      <c r="AF3413" s="6">
        <f t="shared" si="375"/>
        <v>0.43000000000000022</v>
      </c>
      <c r="AG3413" s="7">
        <f t="shared" si="376"/>
        <v>0.13999999999999999</v>
      </c>
      <c r="AH3413" s="8">
        <f t="shared" si="372"/>
        <v>0.42999999999999983</v>
      </c>
      <c r="AJ3413" s="4">
        <f t="shared" si="373"/>
        <v>0.19999999999999996</v>
      </c>
      <c r="AK3413" s="4">
        <f t="shared" si="374"/>
        <v>8.3285592991825405E-2</v>
      </c>
      <c r="AM3413" s="1">
        <f t="shared" si="377"/>
        <v>0.10273887787229778</v>
      </c>
      <c r="AN3413" s="1">
        <f t="shared" si="378"/>
        <v>0.24681018211919398</v>
      </c>
    </row>
    <row r="3414" spans="31:40" ht="15" customHeight="1" x14ac:dyDescent="0.15">
      <c r="AE3414" s="1">
        <f>IF(COUNTIF(AE$2:AE3413,AE3413)=AE3413,AE3413-1,AE3413)</f>
        <v>57</v>
      </c>
      <c r="AF3414" s="6">
        <f t="shared" si="375"/>
        <v>0.43000000000000022</v>
      </c>
      <c r="AG3414" s="7">
        <f t="shared" si="376"/>
        <v>0.15</v>
      </c>
      <c r="AH3414" s="8">
        <f t="shared" si="372"/>
        <v>0.41999999999999982</v>
      </c>
      <c r="AJ3414" s="4">
        <f t="shared" si="373"/>
        <v>0.19899999999999995</v>
      </c>
      <c r="AK3414" s="4">
        <f t="shared" si="374"/>
        <v>8.2630502842473363E-2</v>
      </c>
      <c r="AM3414" s="1">
        <f t="shared" si="377"/>
        <v>0.10276899774267957</v>
      </c>
      <c r="AN3414" s="1">
        <f t="shared" si="378"/>
        <v>0.24686788079469069</v>
      </c>
    </row>
    <row r="3415" spans="31:40" ht="15" customHeight="1" x14ac:dyDescent="0.15">
      <c r="AE3415" s="1">
        <f>IF(COUNTIF(AE$2:AE3414,AE3414)=AE3414,AE3414-1,AE3414)</f>
        <v>57</v>
      </c>
      <c r="AF3415" s="6">
        <f t="shared" si="375"/>
        <v>0.43000000000000022</v>
      </c>
      <c r="AG3415" s="7">
        <f t="shared" si="376"/>
        <v>0.16</v>
      </c>
      <c r="AH3415" s="8">
        <f t="shared" si="372"/>
        <v>0.40999999999999981</v>
      </c>
      <c r="AJ3415" s="4">
        <f t="shared" si="373"/>
        <v>0.19799999999999995</v>
      </c>
      <c r="AK3415" s="4">
        <f t="shared" si="374"/>
        <v>8.2006402189097397E-2</v>
      </c>
      <c r="AM3415" s="1">
        <f t="shared" si="377"/>
        <v>0.10279911761306136</v>
      </c>
      <c r="AN3415" s="1">
        <f t="shared" si="378"/>
        <v>0.24692557947018734</v>
      </c>
    </row>
    <row r="3416" spans="31:40" ht="15" customHeight="1" x14ac:dyDescent="0.15">
      <c r="AE3416" s="1">
        <f>IF(COUNTIF(AE$2:AE3415,AE3415)=AE3415,AE3415-1,AE3415)</f>
        <v>57</v>
      </c>
      <c r="AF3416" s="6">
        <f t="shared" si="375"/>
        <v>0.43000000000000022</v>
      </c>
      <c r="AG3416" s="7">
        <f t="shared" si="376"/>
        <v>0.17</v>
      </c>
      <c r="AH3416" s="8">
        <f t="shared" si="372"/>
        <v>0.3999999999999998</v>
      </c>
      <c r="AJ3416" s="4">
        <f t="shared" si="373"/>
        <v>0.19699999999999995</v>
      </c>
      <c r="AK3416" s="4">
        <f t="shared" si="374"/>
        <v>8.141400370943562E-2</v>
      </c>
      <c r="AM3416" s="1">
        <f t="shared" si="377"/>
        <v>0.10282923748344315</v>
      </c>
      <c r="AN3416" s="1">
        <f t="shared" si="378"/>
        <v>0.24698327814568405</v>
      </c>
    </row>
    <row r="3417" spans="31:40" ht="15" customHeight="1" x14ac:dyDescent="0.15">
      <c r="AE3417" s="1">
        <f>IF(COUNTIF(AE$2:AE3416,AE3416)=AE3416,AE3416-1,AE3416)</f>
        <v>57</v>
      </c>
      <c r="AF3417" s="6">
        <f t="shared" si="375"/>
        <v>0.43000000000000022</v>
      </c>
      <c r="AG3417" s="7">
        <f t="shared" si="376"/>
        <v>0.18000000000000002</v>
      </c>
      <c r="AH3417" s="8">
        <f t="shared" si="372"/>
        <v>0.38999999999999979</v>
      </c>
      <c r="AJ3417" s="4">
        <f t="shared" si="373"/>
        <v>0.19599999999999995</v>
      </c>
      <c r="AK3417" s="4">
        <f t="shared" si="374"/>
        <v>8.085400422984626E-2</v>
      </c>
      <c r="AM3417" s="1">
        <f t="shared" si="377"/>
        <v>0.10285935735382494</v>
      </c>
      <c r="AN3417" s="1">
        <f t="shared" si="378"/>
        <v>0.2470409768211807</v>
      </c>
    </row>
    <row r="3418" spans="31:40" ht="15" customHeight="1" x14ac:dyDescent="0.15">
      <c r="AE3418" s="1">
        <f>IF(COUNTIF(AE$2:AE3417,AE3417)=AE3417,AE3417-1,AE3417)</f>
        <v>57</v>
      </c>
      <c r="AF3418" s="6">
        <f t="shared" si="375"/>
        <v>0.43000000000000022</v>
      </c>
      <c r="AG3418" s="7">
        <f t="shared" si="376"/>
        <v>0.19000000000000003</v>
      </c>
      <c r="AH3418" s="8">
        <f t="shared" si="372"/>
        <v>0.37999999999999978</v>
      </c>
      <c r="AJ3418" s="4">
        <f t="shared" si="373"/>
        <v>0.19499999999999995</v>
      </c>
      <c r="AK3418" s="4">
        <f t="shared" si="374"/>
        <v>8.0327081361144928E-2</v>
      </c>
      <c r="AM3418" s="1">
        <f t="shared" si="377"/>
        <v>0.10288947722420673</v>
      </c>
      <c r="AN3418" s="1">
        <f t="shared" si="378"/>
        <v>0.24709867549667741</v>
      </c>
    </row>
    <row r="3419" spans="31:40" ht="15" customHeight="1" x14ac:dyDescent="0.15">
      <c r="AE3419" s="1">
        <f>IF(COUNTIF(AE$2:AE3418,AE3418)=AE3418,AE3418-1,AE3418)</f>
        <v>57</v>
      </c>
      <c r="AF3419" s="6">
        <f t="shared" si="375"/>
        <v>0.43000000000000022</v>
      </c>
      <c r="AG3419" s="7">
        <f t="shared" si="376"/>
        <v>0.20000000000000004</v>
      </c>
      <c r="AH3419" s="8">
        <f t="shared" si="372"/>
        <v>0.36999999999999977</v>
      </c>
      <c r="AJ3419" s="4">
        <f t="shared" si="373"/>
        <v>0.19399999999999995</v>
      </c>
      <c r="AK3419" s="4">
        <f t="shared" si="374"/>
        <v>7.983389004677148E-2</v>
      </c>
      <c r="AM3419" s="1">
        <f t="shared" si="377"/>
        <v>0.10291959709458852</v>
      </c>
      <c r="AN3419" s="1">
        <f t="shared" si="378"/>
        <v>0.24715637417217406</v>
      </c>
    </row>
    <row r="3420" spans="31:40" ht="15" customHeight="1" x14ac:dyDescent="0.15">
      <c r="AE3420" s="1">
        <f>IF(COUNTIF(AE$2:AE3419,AE3419)=AE3419,AE3419-1,AE3419)</f>
        <v>57</v>
      </c>
      <c r="AF3420" s="6">
        <f t="shared" si="375"/>
        <v>0.43000000000000022</v>
      </c>
      <c r="AG3420" s="7">
        <f t="shared" si="376"/>
        <v>0.21000000000000005</v>
      </c>
      <c r="AH3420" s="8">
        <f t="shared" si="372"/>
        <v>0.35999999999999976</v>
      </c>
      <c r="AJ3420" s="4">
        <f t="shared" si="373"/>
        <v>0.19299999999999995</v>
      </c>
      <c r="AK3420" s="4">
        <f t="shared" si="374"/>
        <v>7.9375059055096134E-2</v>
      </c>
      <c r="AM3420" s="1">
        <f t="shared" si="377"/>
        <v>0.10294971696497031</v>
      </c>
      <c r="AN3420" s="1">
        <f t="shared" si="378"/>
        <v>0.24721407284767072</v>
      </c>
    </row>
    <row r="3421" spans="31:40" ht="15" customHeight="1" x14ac:dyDescent="0.15">
      <c r="AE3421" s="1">
        <f>IF(COUNTIF(AE$2:AE3420,AE3420)=AE3420,AE3420-1,AE3420)</f>
        <v>57</v>
      </c>
      <c r="AF3421" s="6">
        <f t="shared" si="375"/>
        <v>0.43000000000000022</v>
      </c>
      <c r="AG3421" s="7">
        <f t="shared" si="376"/>
        <v>0.22000000000000006</v>
      </c>
      <c r="AH3421" s="8">
        <f t="shared" si="372"/>
        <v>0.34999999999999976</v>
      </c>
      <c r="AJ3421" s="4">
        <f t="shared" si="373"/>
        <v>0.19199999999999995</v>
      </c>
      <c r="AK3421" s="4">
        <f t="shared" si="374"/>
        <v>7.8951187451488006E-2</v>
      </c>
      <c r="AM3421" s="1">
        <f t="shared" si="377"/>
        <v>0.1029798368353521</v>
      </c>
      <c r="AN3421" s="1">
        <f t="shared" si="378"/>
        <v>0.24727177152316743</v>
      </c>
    </row>
    <row r="3422" spans="31:40" ht="15" customHeight="1" x14ac:dyDescent="0.15">
      <c r="AE3422" s="1">
        <f>IF(COUNTIF(AE$2:AE3421,AE3421)=AE3421,AE3421-1,AE3421)</f>
        <v>57</v>
      </c>
      <c r="AF3422" s="6">
        <f t="shared" si="375"/>
        <v>0.43000000000000022</v>
      </c>
      <c r="AG3422" s="7">
        <f t="shared" si="376"/>
        <v>0.23000000000000007</v>
      </c>
      <c r="AH3422" s="8">
        <f t="shared" si="372"/>
        <v>0.33999999999999975</v>
      </c>
      <c r="AJ3422" s="4">
        <f t="shared" si="373"/>
        <v>0.19099999999999995</v>
      </c>
      <c r="AK3422" s="4">
        <f t="shared" si="374"/>
        <v>7.8562841089156121E-2</v>
      </c>
      <c r="AM3422" s="1">
        <f t="shared" si="377"/>
        <v>0.10300995670573389</v>
      </c>
      <c r="AN3422" s="1">
        <f t="shared" si="378"/>
        <v>0.24732947019866408</v>
      </c>
    </row>
    <row r="3423" spans="31:40" ht="15" customHeight="1" x14ac:dyDescent="0.15">
      <c r="AE3423" s="1">
        <f>IF(COUNTIF(AE$2:AE3422,AE3422)=AE3422,AE3422-1,AE3422)</f>
        <v>57</v>
      </c>
      <c r="AF3423" s="6">
        <f t="shared" si="375"/>
        <v>0.43000000000000022</v>
      </c>
      <c r="AG3423" s="7">
        <f t="shared" si="376"/>
        <v>0.24000000000000007</v>
      </c>
      <c r="AH3423" s="8">
        <f t="shared" si="372"/>
        <v>0.32999999999999974</v>
      </c>
      <c r="AJ3423" s="4">
        <f t="shared" si="373"/>
        <v>0.18999999999999995</v>
      </c>
      <c r="AK3423" s="4">
        <f t="shared" si="374"/>
        <v>7.8210549160583176E-2</v>
      </c>
      <c r="AM3423" s="1">
        <f t="shared" si="377"/>
        <v>0.10304007657611568</v>
      </c>
      <c r="AN3423" s="1">
        <f t="shared" si="378"/>
        <v>0.24738716887416079</v>
      </c>
    </row>
    <row r="3424" spans="31:40" ht="15" customHeight="1" x14ac:dyDescent="0.15">
      <c r="AE3424" s="1">
        <f>IF(COUNTIF(AE$2:AE3423,AE3423)=AE3423,AE3423-1,AE3423)</f>
        <v>57</v>
      </c>
      <c r="AF3424" s="6">
        <f t="shared" si="375"/>
        <v>0.43000000000000022</v>
      </c>
      <c r="AG3424" s="7">
        <f t="shared" si="376"/>
        <v>0.25000000000000006</v>
      </c>
      <c r="AH3424" s="8">
        <f t="shared" si="372"/>
        <v>0.31999999999999978</v>
      </c>
      <c r="AJ3424" s="4">
        <f t="shared" si="373"/>
        <v>0.18899999999999997</v>
      </c>
      <c r="AK3424" s="4">
        <f t="shared" si="374"/>
        <v>7.7894800853458748E-2</v>
      </c>
      <c r="AM3424" s="1">
        <f t="shared" si="377"/>
        <v>0.10307019644649747</v>
      </c>
      <c r="AN3424" s="1">
        <f t="shared" si="378"/>
        <v>0.24744486754965744</v>
      </c>
    </row>
    <row r="3425" spans="31:40" ht="15" customHeight="1" x14ac:dyDescent="0.15">
      <c r="AE3425" s="1">
        <f>IF(COUNTIF(AE$2:AE3424,AE3424)=AE3424,AE3424-1,AE3424)</f>
        <v>57</v>
      </c>
      <c r="AF3425" s="6">
        <f t="shared" si="375"/>
        <v>0.43000000000000022</v>
      </c>
      <c r="AG3425" s="7">
        <f t="shared" si="376"/>
        <v>0.26000000000000006</v>
      </c>
      <c r="AH3425" s="8">
        <f t="shared" si="372"/>
        <v>0.30999999999999978</v>
      </c>
      <c r="AJ3425" s="4">
        <f t="shared" si="373"/>
        <v>0.18799999999999997</v>
      </c>
      <c r="AK3425" s="4">
        <f t="shared" si="374"/>
        <v>7.7616042156244985E-2</v>
      </c>
      <c r="AM3425" s="1">
        <f t="shared" si="377"/>
        <v>0.10310031631687926</v>
      </c>
      <c r="AN3425" s="1">
        <f t="shared" si="378"/>
        <v>0.24750256622515415</v>
      </c>
    </row>
    <row r="3426" spans="31:40" ht="15" customHeight="1" x14ac:dyDescent="0.15">
      <c r="AE3426" s="1">
        <f>IF(COUNTIF(AE$2:AE3425,AE3425)=AE3425,AE3425-1,AE3425)</f>
        <v>57</v>
      </c>
      <c r="AF3426" s="6">
        <f t="shared" si="375"/>
        <v>0.43000000000000022</v>
      </c>
      <c r="AG3426" s="7">
        <f t="shared" si="376"/>
        <v>0.27000000000000007</v>
      </c>
      <c r="AH3426" s="8">
        <f t="shared" si="372"/>
        <v>0.29999999999999977</v>
      </c>
      <c r="AJ3426" s="4">
        <f t="shared" si="373"/>
        <v>0.18699999999999997</v>
      </c>
      <c r="AK3426" s="4">
        <f t="shared" si="374"/>
        <v>7.7374672858759153E-2</v>
      </c>
      <c r="AM3426" s="1">
        <f t="shared" si="377"/>
        <v>0.10313043618726105</v>
      </c>
      <c r="AN3426" s="1">
        <f t="shared" si="378"/>
        <v>0.24756026490065081</v>
      </c>
    </row>
    <row r="3427" spans="31:40" ht="15" customHeight="1" x14ac:dyDescent="0.15">
      <c r="AE3427" s="1">
        <f>IF(COUNTIF(AE$2:AE3426,AE3426)=AE3426,AE3426-1,AE3426)</f>
        <v>57</v>
      </c>
      <c r="AF3427" s="6">
        <f t="shared" si="375"/>
        <v>0.43000000000000022</v>
      </c>
      <c r="AG3427" s="7">
        <f t="shared" si="376"/>
        <v>0.28000000000000008</v>
      </c>
      <c r="AH3427" s="8">
        <f t="shared" si="372"/>
        <v>0.28999999999999976</v>
      </c>
      <c r="AJ3427" s="4">
        <f t="shared" si="373"/>
        <v>0.18599999999999997</v>
      </c>
      <c r="AK3427" s="4">
        <f t="shared" si="374"/>
        <v>7.7171043792344796E-2</v>
      </c>
      <c r="AM3427" s="1">
        <f t="shared" si="377"/>
        <v>0.10316055605764284</v>
      </c>
      <c r="AN3427" s="1">
        <f t="shared" si="378"/>
        <v>0.24761796357614746</v>
      </c>
    </row>
    <row r="3428" spans="31:40" ht="15" customHeight="1" x14ac:dyDescent="0.15">
      <c r="AE3428" s="1">
        <f>IF(COUNTIF(AE$2:AE3427,AE3427)=AE3427,AE3427-1,AE3427)</f>
        <v>57</v>
      </c>
      <c r="AF3428" s="6">
        <f t="shared" si="375"/>
        <v>0.43000000000000022</v>
      </c>
      <c r="AG3428" s="7">
        <f t="shared" si="376"/>
        <v>0.29000000000000009</v>
      </c>
      <c r="AH3428" s="8">
        <f t="shared" si="372"/>
        <v>0.27999999999999975</v>
      </c>
      <c r="AJ3428" s="4">
        <f t="shared" si="373"/>
        <v>0.18499999999999997</v>
      </c>
      <c r="AK3428" s="4">
        <f t="shared" si="374"/>
        <v>7.700545435227299E-2</v>
      </c>
      <c r="AM3428" s="1">
        <f t="shared" si="377"/>
        <v>0.10319067592802462</v>
      </c>
      <c r="AN3428" s="1">
        <f t="shared" si="378"/>
        <v>0.24767566225164417</v>
      </c>
    </row>
    <row r="3429" spans="31:40" ht="15" customHeight="1" x14ac:dyDescent="0.15">
      <c r="AE3429" s="1">
        <f>IF(COUNTIF(AE$2:AE3428,AE3428)=AE3428,AE3428-1,AE3428)</f>
        <v>57</v>
      </c>
      <c r="AF3429" s="6">
        <f t="shared" si="375"/>
        <v>0.43000000000000022</v>
      </c>
      <c r="AG3429" s="7">
        <f t="shared" si="376"/>
        <v>0.3000000000000001</v>
      </c>
      <c r="AH3429" s="8">
        <f t="shared" si="372"/>
        <v>0.26999999999999974</v>
      </c>
      <c r="AJ3429" s="4">
        <f t="shared" si="373"/>
        <v>0.18399999999999997</v>
      </c>
      <c r="AK3429" s="4">
        <f t="shared" si="374"/>
        <v>7.6878150341953472E-2</v>
      </c>
      <c r="AM3429" s="1">
        <f t="shared" si="377"/>
        <v>0.10322079579840641</v>
      </c>
      <c r="AN3429" s="1">
        <f t="shared" si="378"/>
        <v>0.24773336092714082</v>
      </c>
    </row>
    <row r="3430" spans="31:40" ht="15" customHeight="1" x14ac:dyDescent="0.15">
      <c r="AE3430" s="1">
        <f>IF(COUNTIF(AE$2:AE3429,AE3429)=AE3429,AE3429-1,AE3429)</f>
        <v>57</v>
      </c>
      <c r="AF3430" s="6">
        <f t="shared" si="375"/>
        <v>0.43000000000000022</v>
      </c>
      <c r="AG3430" s="7">
        <f t="shared" si="376"/>
        <v>0.31000000000000011</v>
      </c>
      <c r="AH3430" s="8">
        <f t="shared" si="372"/>
        <v>0.25999999999999973</v>
      </c>
      <c r="AJ3430" s="4">
        <f t="shared" si="373"/>
        <v>0.18299999999999997</v>
      </c>
      <c r="AK3430" s="4">
        <f t="shared" si="374"/>
        <v>7.6789322174375244E-2</v>
      </c>
      <c r="AM3430" s="1">
        <f t="shared" si="377"/>
        <v>0.1032509156687882</v>
      </c>
      <c r="AN3430" s="1">
        <f t="shared" si="378"/>
        <v>0.24779105960263753</v>
      </c>
    </row>
    <row r="3431" spans="31:40" ht="15" customHeight="1" x14ac:dyDescent="0.15">
      <c r="AE3431" s="1">
        <f>IF(COUNTIF(AE$2:AE3430,AE3430)=AE3430,AE3430-1,AE3430)</f>
        <v>57</v>
      </c>
      <c r="AF3431" s="6">
        <f t="shared" si="375"/>
        <v>0.43000000000000022</v>
      </c>
      <c r="AG3431" s="7">
        <f t="shared" si="376"/>
        <v>0.32000000000000012</v>
      </c>
      <c r="AH3431" s="8">
        <f t="shared" si="372"/>
        <v>0.24999999999999972</v>
      </c>
      <c r="AJ3431" s="4">
        <f t="shared" si="373"/>
        <v>0.18199999999999997</v>
      </c>
      <c r="AK3431" s="4">
        <f t="shared" si="374"/>
        <v>7.673910346101262E-2</v>
      </c>
      <c r="AM3431" s="1">
        <f t="shared" si="377"/>
        <v>0.10328103553916999</v>
      </c>
      <c r="AN3431" s="1">
        <f t="shared" si="378"/>
        <v>0.24784875827813418</v>
      </c>
    </row>
    <row r="3432" spans="31:40" ht="15" customHeight="1" x14ac:dyDescent="0.15">
      <c r="AE3432" s="1">
        <f>IF(COUNTIF(AE$2:AE3431,AE3431)=AE3431,AE3431-1,AE3431)</f>
        <v>57</v>
      </c>
      <c r="AF3432" s="6">
        <f t="shared" si="375"/>
        <v>0.43000000000000022</v>
      </c>
      <c r="AG3432" s="7">
        <f t="shared" si="376"/>
        <v>0.33000000000000013</v>
      </c>
      <c r="AH3432" s="8">
        <f t="shared" si="372"/>
        <v>0.23999999999999971</v>
      </c>
      <c r="AJ3432" s="4">
        <f t="shared" si="373"/>
        <v>0.18099999999999997</v>
      </c>
      <c r="AK3432" s="4">
        <f t="shared" si="374"/>
        <v>7.6727570012349533E-2</v>
      </c>
      <c r="AM3432" s="1">
        <f t="shared" si="377"/>
        <v>0.10331115540955178</v>
      </c>
      <c r="AN3432" s="1">
        <f t="shared" si="378"/>
        <v>0.24790645695363089</v>
      </c>
    </row>
    <row r="3433" spans="31:40" ht="15" customHeight="1" x14ac:dyDescent="0.15">
      <c r="AE3433" s="1">
        <f>IF(COUNTIF(AE$2:AE3432,AE3432)=AE3432,AE3432-1,AE3432)</f>
        <v>57</v>
      </c>
      <c r="AF3433" s="6">
        <f t="shared" si="375"/>
        <v>0.43000000000000022</v>
      </c>
      <c r="AG3433" s="7">
        <f t="shared" si="376"/>
        <v>0.34000000000000014</v>
      </c>
      <c r="AH3433" s="8">
        <f t="shared" si="372"/>
        <v>0.2299999999999997</v>
      </c>
      <c r="AJ3433" s="4">
        <f t="shared" si="373"/>
        <v>0.17999999999999997</v>
      </c>
      <c r="AK3433" s="4">
        <f t="shared" si="374"/>
        <v>7.6754739267357305E-2</v>
      </c>
      <c r="AM3433" s="1">
        <f t="shared" si="377"/>
        <v>0.10334127527993357</v>
      </c>
      <c r="AN3433" s="1">
        <f t="shared" si="378"/>
        <v>0.24796415562912755</v>
      </c>
    </row>
    <row r="3434" spans="31:40" ht="15" customHeight="1" x14ac:dyDescent="0.15">
      <c r="AE3434" s="1">
        <f>IF(COUNTIF(AE$2:AE3433,AE3433)=AE3433,AE3433-1,AE3433)</f>
        <v>57</v>
      </c>
      <c r="AF3434" s="6">
        <f t="shared" si="375"/>
        <v>0.43000000000000022</v>
      </c>
      <c r="AG3434" s="7">
        <f t="shared" si="376"/>
        <v>0.35000000000000014</v>
      </c>
      <c r="AH3434" s="8">
        <f t="shared" si="372"/>
        <v>0.2199999999999997</v>
      </c>
      <c r="AJ3434" s="4">
        <f t="shared" si="373"/>
        <v>0.17899999999999996</v>
      </c>
      <c r="AK3434" s="4">
        <f t="shared" si="374"/>
        <v>7.6820570161903898E-2</v>
      </c>
      <c r="AM3434" s="1">
        <f t="shared" si="377"/>
        <v>0.10337139515031536</v>
      </c>
      <c r="AN3434" s="1">
        <f t="shared" si="378"/>
        <v>0.24802185430462426</v>
      </c>
    </row>
    <row r="3435" spans="31:40" ht="15" customHeight="1" x14ac:dyDescent="0.15">
      <c r="AE3435" s="1">
        <f>IF(COUNTIF(AE$2:AE3434,AE3434)=AE3434,AE3434-1,AE3434)</f>
        <v>57</v>
      </c>
      <c r="AF3435" s="6">
        <f t="shared" si="375"/>
        <v>0.43000000000000022</v>
      </c>
      <c r="AG3435" s="7">
        <f t="shared" si="376"/>
        <v>0.36000000000000015</v>
      </c>
      <c r="AH3435" s="8">
        <f t="shared" si="372"/>
        <v>0.20999999999999969</v>
      </c>
      <c r="AJ3435" s="4">
        <f t="shared" si="373"/>
        <v>0.17799999999999996</v>
      </c>
      <c r="AK3435" s="4">
        <f t="shared" si="374"/>
        <v>7.6924963438405353E-2</v>
      </c>
      <c r="AM3435" s="1">
        <f t="shared" si="377"/>
        <v>0.10340151502069715</v>
      </c>
      <c r="AN3435" s="1">
        <f t="shared" si="378"/>
        <v>0.24807955298012091</v>
      </c>
    </row>
    <row r="3436" spans="31:40" ht="15" customHeight="1" x14ac:dyDescent="0.15">
      <c r="AE3436" s="1">
        <f>IF(COUNTIF(AE$2:AE3435,AE3435)=AE3435,AE3435-1,AE3435)</f>
        <v>57</v>
      </c>
      <c r="AF3436" s="6">
        <f t="shared" si="375"/>
        <v>0.43000000000000022</v>
      </c>
      <c r="AG3436" s="7">
        <f t="shared" si="376"/>
        <v>0.37000000000000016</v>
      </c>
      <c r="AH3436" s="8">
        <f t="shared" si="372"/>
        <v>0.19999999999999968</v>
      </c>
      <c r="AJ3436" s="4">
        <f t="shared" si="373"/>
        <v>0.17699999999999996</v>
      </c>
      <c r="AK3436" s="4">
        <f t="shared" si="374"/>
        <v>7.7067762391287847E-2</v>
      </c>
      <c r="AM3436" s="1">
        <f t="shared" si="377"/>
        <v>0.10343163489107894</v>
      </c>
      <c r="AN3436" s="1">
        <f t="shared" si="378"/>
        <v>0.24813725165561756</v>
      </c>
    </row>
    <row r="3437" spans="31:40" ht="15" customHeight="1" x14ac:dyDescent="0.15">
      <c r="AE3437" s="1">
        <f>IF(COUNTIF(AE$2:AE3436,AE3436)=AE3436,AE3436-1,AE3436)</f>
        <v>57</v>
      </c>
      <c r="AF3437" s="6">
        <f t="shared" si="375"/>
        <v>0.43000000000000022</v>
      </c>
      <c r="AG3437" s="7">
        <f t="shared" si="376"/>
        <v>0.38000000000000017</v>
      </c>
      <c r="AH3437" s="8">
        <f t="shared" si="372"/>
        <v>0.18999999999999967</v>
      </c>
      <c r="AJ3437" s="4">
        <f t="shared" si="373"/>
        <v>0.17599999999999996</v>
      </c>
      <c r="AK3437" s="4">
        <f t="shared" si="374"/>
        <v>7.7248754035259368E-2</v>
      </c>
      <c r="AM3437" s="1">
        <f t="shared" si="377"/>
        <v>0.10346175476146073</v>
      </c>
      <c r="AN3437" s="1">
        <f t="shared" si="378"/>
        <v>0.24819495033111427</v>
      </c>
    </row>
    <row r="3438" spans="31:40" ht="15" customHeight="1" x14ac:dyDescent="0.15">
      <c r="AE3438" s="1">
        <f>IF(COUNTIF(AE$2:AE3437,AE3437)=AE3437,AE3437-1,AE3437)</f>
        <v>57</v>
      </c>
      <c r="AF3438" s="6">
        <f t="shared" si="375"/>
        <v>0.43000000000000022</v>
      </c>
      <c r="AG3438" s="7">
        <f t="shared" si="376"/>
        <v>0.39000000000000018</v>
      </c>
      <c r="AH3438" s="8">
        <f t="shared" si="372"/>
        <v>0.17999999999999966</v>
      </c>
      <c r="AJ3438" s="4">
        <f t="shared" si="373"/>
        <v>0.17499999999999996</v>
      </c>
      <c r="AK3438" s="4">
        <f t="shared" si="374"/>
        <v>7.7467670676224676E-2</v>
      </c>
      <c r="AM3438" s="1">
        <f t="shared" si="377"/>
        <v>0.10349187463184252</v>
      </c>
      <c r="AN3438" s="1">
        <f t="shared" si="378"/>
        <v>0.24825264900661093</v>
      </c>
    </row>
    <row r="3439" spans="31:40" ht="15" customHeight="1" x14ac:dyDescent="0.15">
      <c r="AE3439" s="1">
        <f>IF(COUNTIF(AE$2:AE3438,AE3438)=AE3438,AE3438-1,AE3438)</f>
        <v>57</v>
      </c>
      <c r="AF3439" s="6">
        <f t="shared" si="375"/>
        <v>0.43000000000000022</v>
      </c>
      <c r="AG3439" s="7">
        <f t="shared" si="376"/>
        <v>0.40000000000000019</v>
      </c>
      <c r="AH3439" s="8">
        <f t="shared" si="372"/>
        <v>0.16999999999999965</v>
      </c>
      <c r="AJ3439" s="4">
        <f t="shared" si="373"/>
        <v>0.17399999999999996</v>
      </c>
      <c r="AK3439" s="4">
        <f t="shared" si="374"/>
        <v>7.7724191858133854E-2</v>
      </c>
      <c r="AM3439" s="1">
        <f t="shared" si="377"/>
        <v>0.10352199450222431</v>
      </c>
      <c r="AN3439" s="1">
        <f t="shared" si="378"/>
        <v>0.24831034768210763</v>
      </c>
    </row>
    <row r="3440" spans="31:40" ht="15" customHeight="1" x14ac:dyDescent="0.15">
      <c r="AE3440" s="1">
        <f>IF(COUNTIF(AE$2:AE3439,AE3439)=AE3439,AE3439-1,AE3439)</f>
        <v>57</v>
      </c>
      <c r="AF3440" s="6">
        <f t="shared" si="375"/>
        <v>0.43000000000000022</v>
      </c>
      <c r="AG3440" s="7">
        <f t="shared" si="376"/>
        <v>0.4100000000000002</v>
      </c>
      <c r="AH3440" s="8">
        <f t="shared" si="372"/>
        <v>0.15999999999999964</v>
      </c>
      <c r="AJ3440" s="4">
        <f t="shared" si="373"/>
        <v>0.17299999999999993</v>
      </c>
      <c r="AK3440" s="4">
        <f t="shared" si="374"/>
        <v>7.8017946653318182E-2</v>
      </c>
      <c r="AM3440" s="1">
        <f t="shared" si="377"/>
        <v>0.1035521143726061</v>
      </c>
      <c r="AN3440" s="1">
        <f t="shared" si="378"/>
        <v>0.24836804635760429</v>
      </c>
    </row>
    <row r="3441" spans="31:40" ht="15" customHeight="1" x14ac:dyDescent="0.15">
      <c r="AE3441" s="1">
        <f>IF(COUNTIF(AE$2:AE3440,AE3440)=AE3440,AE3440-1,AE3440)</f>
        <v>57</v>
      </c>
      <c r="AF3441" s="6">
        <f t="shared" si="375"/>
        <v>0.43000000000000022</v>
      </c>
      <c r="AG3441" s="7">
        <f t="shared" si="376"/>
        <v>0.42000000000000021</v>
      </c>
      <c r="AH3441" s="8">
        <f t="shared" si="372"/>
        <v>0.14999999999999963</v>
      </c>
      <c r="AJ3441" s="4">
        <f t="shared" si="373"/>
        <v>0.17199999999999993</v>
      </c>
      <c r="AK3441" s="4">
        <f t="shared" si="374"/>
        <v>7.834851625908433E-2</v>
      </c>
      <c r="AM3441" s="1">
        <f t="shared" si="377"/>
        <v>0.10358223424298789</v>
      </c>
      <c r="AN3441" s="1">
        <f t="shared" si="378"/>
        <v>0.248425745033101</v>
      </c>
    </row>
    <row r="3442" spans="31:40" ht="15" customHeight="1" x14ac:dyDescent="0.15">
      <c r="AE3442" s="1">
        <f>IF(COUNTIF(AE$2:AE3441,AE3441)=AE3441,AE3441-1,AE3441)</f>
        <v>57</v>
      </c>
      <c r="AF3442" s="6">
        <f t="shared" si="375"/>
        <v>0.43000000000000022</v>
      </c>
      <c r="AG3442" s="7">
        <f t="shared" si="376"/>
        <v>0.43000000000000022</v>
      </c>
      <c r="AH3442" s="8">
        <f t="shared" si="372"/>
        <v>0.13999999999999962</v>
      </c>
      <c r="AJ3442" s="4">
        <f t="shared" si="373"/>
        <v>0.17099999999999993</v>
      </c>
      <c r="AK3442" s="4">
        <f t="shared" si="374"/>
        <v>7.8715436859614782E-2</v>
      </c>
      <c r="AM3442" s="1">
        <f t="shared" si="377"/>
        <v>0.10361235411336968</v>
      </c>
      <c r="AN3442" s="1">
        <f t="shared" si="378"/>
        <v>0.24848344370859765</v>
      </c>
    </row>
    <row r="3443" spans="31:40" ht="15" customHeight="1" x14ac:dyDescent="0.15">
      <c r="AE3443" s="1">
        <f>IF(COUNTIF(AE$2:AE3442,AE3442)=AE3442,AE3442-1,AE3442)</f>
        <v>57</v>
      </c>
      <c r="AF3443" s="6">
        <f t="shared" si="375"/>
        <v>0.43000000000000022</v>
      </c>
      <c r="AG3443" s="7">
        <f t="shared" si="376"/>
        <v>0.44000000000000022</v>
      </c>
      <c r="AH3443" s="8">
        <f t="shared" si="372"/>
        <v>0.12999999999999962</v>
      </c>
      <c r="AJ3443" s="4">
        <f t="shared" si="373"/>
        <v>0.16999999999999993</v>
      </c>
      <c r="AK3443" s="4">
        <f t="shared" si="374"/>
        <v>7.9118202709616711E-2</v>
      </c>
      <c r="AM3443" s="1">
        <f t="shared" si="377"/>
        <v>0.10364247398375147</v>
      </c>
      <c r="AN3443" s="1">
        <f t="shared" si="378"/>
        <v>0.2485411423840943</v>
      </c>
    </row>
    <row r="3444" spans="31:40" ht="15" customHeight="1" x14ac:dyDescent="0.15">
      <c r="AE3444" s="1">
        <f>IF(COUNTIF(AE$2:AE3443,AE3443)=AE3443,AE3443-1,AE3443)</f>
        <v>57</v>
      </c>
      <c r="AF3444" s="6">
        <f t="shared" si="375"/>
        <v>0.43000000000000022</v>
      </c>
      <c r="AG3444" s="7">
        <f t="shared" si="376"/>
        <v>0.45000000000000023</v>
      </c>
      <c r="AH3444" s="8">
        <f t="shared" si="372"/>
        <v>0.11999999999999961</v>
      </c>
      <c r="AJ3444" s="4">
        <f t="shared" si="373"/>
        <v>0.16899999999999993</v>
      </c>
      <c r="AK3444" s="4">
        <f t="shared" si="374"/>
        <v>7.9556269394686949E-2</v>
      </c>
      <c r="AM3444" s="1">
        <f t="shared" si="377"/>
        <v>0.10367259385413326</v>
      </c>
      <c r="AN3444" s="1">
        <f t="shared" si="378"/>
        <v>0.24859884105959101</v>
      </c>
    </row>
    <row r="3445" spans="31:40" ht="15" customHeight="1" x14ac:dyDescent="0.15">
      <c r="AE3445" s="1">
        <f>IF(COUNTIF(AE$2:AE3444,AE3444)=AE3444,AE3444-1,AE3444)</f>
        <v>57</v>
      </c>
      <c r="AF3445" s="6">
        <f t="shared" si="375"/>
        <v>0.43000000000000022</v>
      </c>
      <c r="AG3445" s="7">
        <f t="shared" si="376"/>
        <v>0.46000000000000024</v>
      </c>
      <c r="AH3445" s="8">
        <f t="shared" si="372"/>
        <v>0.1099999999999996</v>
      </c>
      <c r="AJ3445" s="4">
        <f t="shared" si="373"/>
        <v>0.16799999999999993</v>
      </c>
      <c r="AK3445" s="4">
        <f t="shared" si="374"/>
        <v>8.0029057222986227E-2</v>
      </c>
      <c r="AM3445" s="1">
        <f t="shared" si="377"/>
        <v>0.10370271372451505</v>
      </c>
      <c r="AN3445" s="1">
        <f t="shared" si="378"/>
        <v>0.24865653973508767</v>
      </c>
    </row>
    <row r="3446" spans="31:40" ht="15" customHeight="1" x14ac:dyDescent="0.15">
      <c r="AE3446" s="1">
        <f>IF(COUNTIF(AE$2:AE3445,AE3445)=AE3445,AE3445-1,AE3445)</f>
        <v>57</v>
      </c>
      <c r="AF3446" s="6">
        <f t="shared" si="375"/>
        <v>0.43000000000000022</v>
      </c>
      <c r="AG3446" s="7">
        <f t="shared" si="376"/>
        <v>0.47000000000000025</v>
      </c>
      <c r="AH3446" s="8">
        <f t="shared" si="372"/>
        <v>9.9999999999999589E-2</v>
      </c>
      <c r="AJ3446" s="4">
        <f t="shared" si="373"/>
        <v>0.16699999999999993</v>
      </c>
      <c r="AK3446" s="4">
        <f t="shared" si="374"/>
        <v>8.0535954703473925E-2</v>
      </c>
      <c r="AM3446" s="1">
        <f t="shared" si="377"/>
        <v>0.10373283359489684</v>
      </c>
      <c r="AN3446" s="1">
        <f t="shared" si="378"/>
        <v>0.24871423841058438</v>
      </c>
    </row>
    <row r="3447" spans="31:40" ht="15" customHeight="1" x14ac:dyDescent="0.15">
      <c r="AE3447" s="1">
        <f>IF(COUNTIF(AE$2:AE3446,AE3446)=AE3446,AE3446-1,AE3446)</f>
        <v>57</v>
      </c>
      <c r="AF3447" s="6">
        <f t="shared" si="375"/>
        <v>0.43000000000000022</v>
      </c>
      <c r="AG3447" s="7">
        <f t="shared" si="376"/>
        <v>0.48000000000000026</v>
      </c>
      <c r="AH3447" s="8">
        <f t="shared" si="372"/>
        <v>8.999999999999958E-2</v>
      </c>
      <c r="AJ3447" s="4">
        <f t="shared" si="373"/>
        <v>0.16599999999999995</v>
      </c>
      <c r="AK3447" s="4">
        <f t="shared" si="374"/>
        <v>8.1076322067543255E-2</v>
      </c>
      <c r="AM3447" s="1">
        <f t="shared" si="377"/>
        <v>0.10376295346527863</v>
      </c>
      <c r="AN3447" s="1">
        <f t="shared" si="378"/>
        <v>0.24877193708608103</v>
      </c>
    </row>
    <row r="3448" spans="31:40" ht="15" customHeight="1" x14ac:dyDescent="0.15">
      <c r="AE3448" s="1">
        <f>IF(COUNTIF(AE$2:AE3447,AE3447)=AE3447,AE3447-1,AE3447)</f>
        <v>57</v>
      </c>
      <c r="AF3448" s="6">
        <f t="shared" si="375"/>
        <v>0.43000000000000022</v>
      </c>
      <c r="AG3448" s="7">
        <f t="shared" si="376"/>
        <v>0.49000000000000027</v>
      </c>
      <c r="AH3448" s="8">
        <f t="shared" si="372"/>
        <v>7.9999999999999571E-2</v>
      </c>
      <c r="AJ3448" s="4">
        <f t="shared" si="373"/>
        <v>0.16499999999999995</v>
      </c>
      <c r="AK3448" s="4">
        <f t="shared" si="374"/>
        <v>8.1649494793293143E-2</v>
      </c>
      <c r="AM3448" s="1">
        <f t="shared" si="377"/>
        <v>0.10379307333566042</v>
      </c>
      <c r="AN3448" s="1">
        <f t="shared" si="378"/>
        <v>0.24882963576157774</v>
      </c>
    </row>
    <row r="3449" spans="31:40" ht="15" customHeight="1" x14ac:dyDescent="0.15">
      <c r="AE3449" s="1">
        <f>IF(COUNTIF(AE$2:AE3448,AE3448)=AE3448,AE3448-1,AE3448)</f>
        <v>57</v>
      </c>
      <c r="AF3449" s="6">
        <f t="shared" si="375"/>
        <v>0.43000000000000022</v>
      </c>
      <c r="AG3449" s="7">
        <f t="shared" si="376"/>
        <v>0.50000000000000022</v>
      </c>
      <c r="AH3449" s="8">
        <f t="shared" si="372"/>
        <v>6.9999999999999618E-2</v>
      </c>
      <c r="AJ3449" s="4">
        <f t="shared" si="373"/>
        <v>0.16399999999999995</v>
      </c>
      <c r="AK3449" s="4">
        <f t="shared" si="374"/>
        <v>8.2254787094733897E-2</v>
      </c>
      <c r="AM3449" s="1">
        <f t="shared" si="377"/>
        <v>0.10382319320604221</v>
      </c>
      <c r="AN3449" s="1">
        <f t="shared" si="378"/>
        <v>0.24888733443707439</v>
      </c>
    </row>
    <row r="3450" spans="31:40" ht="15" customHeight="1" x14ac:dyDescent="0.15">
      <c r="AE3450" s="1">
        <f>IF(COUNTIF(AE$2:AE3449,AE3449)=AE3449,AE3449-1,AE3449)</f>
        <v>57</v>
      </c>
      <c r="AF3450" s="6">
        <f t="shared" si="375"/>
        <v>0.43000000000000022</v>
      </c>
      <c r="AG3450" s="7">
        <f t="shared" si="376"/>
        <v>0.51000000000000023</v>
      </c>
      <c r="AH3450" s="8">
        <f t="shared" si="372"/>
        <v>5.9999999999999609E-2</v>
      </c>
      <c r="AJ3450" s="4">
        <f t="shared" si="373"/>
        <v>0.16299999999999995</v>
      </c>
      <c r="AK3450" s="4">
        <f t="shared" si="374"/>
        <v>8.2891495341802124E-2</v>
      </c>
      <c r="AM3450" s="1">
        <f t="shared" si="377"/>
        <v>0.10385331307642399</v>
      </c>
      <c r="AN3450" s="1">
        <f t="shared" si="378"/>
        <v>0.2489450331125711</v>
      </c>
    </row>
    <row r="3451" spans="31:40" ht="15" customHeight="1" x14ac:dyDescent="0.15">
      <c r="AE3451" s="1">
        <f>IF(COUNTIF(AE$2:AE3450,AE3450)=AE3450,AE3450-1,AE3450)</f>
        <v>57</v>
      </c>
      <c r="AF3451" s="6">
        <f t="shared" si="375"/>
        <v>0.43000000000000022</v>
      </c>
      <c r="AG3451" s="7">
        <f t="shared" si="376"/>
        <v>0.52000000000000024</v>
      </c>
      <c r="AH3451" s="8">
        <f t="shared" si="372"/>
        <v>4.99999999999996E-2</v>
      </c>
      <c r="AJ3451" s="4">
        <f t="shared" si="373"/>
        <v>0.16199999999999995</v>
      </c>
      <c r="AK3451" s="4">
        <f t="shared" si="374"/>
        <v>8.3558901381001915E-2</v>
      </c>
      <c r="AM3451" s="1">
        <f t="shared" si="377"/>
        <v>0.10388343294680578</v>
      </c>
      <c r="AN3451" s="1">
        <f t="shared" si="378"/>
        <v>0.24900273178806775</v>
      </c>
    </row>
    <row r="3452" spans="31:40" ht="15" customHeight="1" x14ac:dyDescent="0.15">
      <c r="AE3452" s="1">
        <f>IF(COUNTIF(AE$2:AE3451,AE3451)=AE3451,AE3451-1,AE3451)</f>
        <v>57</v>
      </c>
      <c r="AF3452" s="6">
        <f t="shared" si="375"/>
        <v>0.43000000000000022</v>
      </c>
      <c r="AG3452" s="7">
        <f t="shared" si="376"/>
        <v>0.53000000000000025</v>
      </c>
      <c r="AH3452" s="8">
        <f t="shared" si="372"/>
        <v>3.9999999999999591E-2</v>
      </c>
      <c r="AJ3452" s="4">
        <f t="shared" si="373"/>
        <v>0.16099999999999995</v>
      </c>
      <c r="AK3452" s="4">
        <f t="shared" si="374"/>
        <v>8.4256275730654057E-2</v>
      </c>
      <c r="AM3452" s="1">
        <f t="shared" si="377"/>
        <v>0.10391355281718757</v>
      </c>
      <c r="AN3452" s="1">
        <f t="shared" si="378"/>
        <v>0.24906043046356441</v>
      </c>
    </row>
    <row r="3453" spans="31:40" ht="15" customHeight="1" x14ac:dyDescent="0.15">
      <c r="AE3453" s="1">
        <f>IF(COUNTIF(AE$2:AE3452,AE3452)=AE3452,AE3452-1,AE3452)</f>
        <v>57</v>
      </c>
      <c r="AF3453" s="6">
        <f t="shared" si="375"/>
        <v>0.43000000000000022</v>
      </c>
      <c r="AG3453" s="7">
        <f t="shared" si="376"/>
        <v>0.54000000000000026</v>
      </c>
      <c r="AH3453" s="8">
        <f t="shared" si="372"/>
        <v>2.9999999999999583E-2</v>
      </c>
      <c r="AJ3453" s="4">
        <f t="shared" si="373"/>
        <v>0.15999999999999995</v>
      </c>
      <c r="AK3453" s="4">
        <f t="shared" si="374"/>
        <v>8.4982880628983182E-2</v>
      </c>
      <c r="AM3453" s="1">
        <f t="shared" si="377"/>
        <v>0.10394367268756936</v>
      </c>
      <c r="AN3453" s="1">
        <f t="shared" si="378"/>
        <v>0.24911812913906112</v>
      </c>
    </row>
    <row r="3454" spans="31:40" ht="15" customHeight="1" x14ac:dyDescent="0.15">
      <c r="AE3454" s="1">
        <f>IF(COUNTIF(AE$2:AE3453,AE3453)=AE3453,AE3453-1,AE3453)</f>
        <v>57</v>
      </c>
      <c r="AF3454" s="6">
        <f t="shared" si="375"/>
        <v>0.43000000000000022</v>
      </c>
      <c r="AG3454" s="7">
        <f t="shared" si="376"/>
        <v>0.55000000000000027</v>
      </c>
      <c r="AH3454" s="8">
        <f t="shared" ref="AH3454:AH3517" si="379">1-AF3454-AG3454</f>
        <v>1.9999999999999574E-2</v>
      </c>
      <c r="AJ3454" s="4">
        <f t="shared" ref="AJ3454:AJ3517" si="380">AF3454*$C$4+AG3454*$C$5+AH3454*$C$6</f>
        <v>0.15899999999999995</v>
      </c>
      <c r="AK3454" s="4">
        <f t="shared" si="374"/>
        <v>8.5737972917488581E-2</v>
      </c>
      <c r="AM3454" s="1">
        <f t="shared" si="377"/>
        <v>0.10397379255795115</v>
      </c>
      <c r="AN3454" s="1">
        <f t="shared" si="378"/>
        <v>0.24917582781455777</v>
      </c>
    </row>
    <row r="3455" spans="31:40" ht="15" customHeight="1" x14ac:dyDescent="0.15">
      <c r="AE3455" s="1">
        <f>IF(COUNTIF(AE$2:AE3454,AE3454)=AE3454,AE3454-1,AE3454)</f>
        <v>57</v>
      </c>
      <c r="AF3455" s="6">
        <f t="shared" si="375"/>
        <v>0.43000000000000022</v>
      </c>
      <c r="AG3455" s="7">
        <f t="shared" si="376"/>
        <v>0.56000000000000028</v>
      </c>
      <c r="AH3455" s="8">
        <f t="shared" si="379"/>
        <v>9.9999999999995648E-3</v>
      </c>
      <c r="AJ3455" s="4">
        <f t="shared" si="380"/>
        <v>0.15799999999999995</v>
      </c>
      <c r="AK3455" s="4">
        <f t="shared" si="374"/>
        <v>8.6520806746123238E-2</v>
      </c>
      <c r="AM3455" s="1">
        <f t="shared" si="377"/>
        <v>0.10400391242833294</v>
      </c>
      <c r="AN3455" s="1">
        <f t="shared" si="378"/>
        <v>0.24923352649005448</v>
      </c>
    </row>
    <row r="3456" spans="31:40" ht="15" customHeight="1" x14ac:dyDescent="0.15">
      <c r="AE3456" s="1">
        <f>IF(COUNTIF(AE$2:AE3455,AE3455)=AE3455,AE3455-1,AE3455)</f>
        <v>56</v>
      </c>
      <c r="AF3456" s="6">
        <f t="shared" si="375"/>
        <v>0.44000000000000022</v>
      </c>
      <c r="AG3456" s="7">
        <f t="shared" si="376"/>
        <v>0</v>
      </c>
      <c r="AH3456" s="8">
        <f t="shared" si="379"/>
        <v>0.55999999999999983</v>
      </c>
      <c r="AJ3456" s="4">
        <f t="shared" si="380"/>
        <v>0.21199999999999997</v>
      </c>
      <c r="AK3456" s="4">
        <f t="shared" si="374"/>
        <v>9.4267703907541939E-2</v>
      </c>
      <c r="AM3456" s="1">
        <f t="shared" si="377"/>
        <v>0.10403403229871473</v>
      </c>
      <c r="AN3456" s="1">
        <f t="shared" si="378"/>
        <v>0.24929122516555113</v>
      </c>
    </row>
    <row r="3457" spans="31:40" ht="15" customHeight="1" x14ac:dyDescent="0.15">
      <c r="AE3457" s="1">
        <f>IF(COUNTIF(AE$2:AE3456,AE3456)=AE3456,AE3456-1,AE3456)</f>
        <v>56</v>
      </c>
      <c r="AF3457" s="6">
        <f t="shared" si="375"/>
        <v>0.44000000000000022</v>
      </c>
      <c r="AG3457" s="7">
        <f t="shared" si="376"/>
        <v>0.01</v>
      </c>
      <c r="AH3457" s="8">
        <f t="shared" si="379"/>
        <v>0.54999999999999982</v>
      </c>
      <c r="AJ3457" s="4">
        <f t="shared" si="380"/>
        <v>0.21099999999999997</v>
      </c>
      <c r="AK3457" s="4">
        <f t="shared" si="374"/>
        <v>9.3267411243156073E-2</v>
      </c>
      <c r="AM3457" s="1">
        <f t="shared" si="377"/>
        <v>0.10406415216909652</v>
      </c>
      <c r="AN3457" s="1">
        <f t="shared" si="378"/>
        <v>0.24934892384104784</v>
      </c>
    </row>
    <row r="3458" spans="31:40" ht="15" customHeight="1" x14ac:dyDescent="0.15">
      <c r="AE3458" s="1">
        <f>IF(COUNTIF(AE$2:AE3457,AE3457)=AE3457,AE3457-1,AE3457)</f>
        <v>56</v>
      </c>
      <c r="AF3458" s="6">
        <f t="shared" si="375"/>
        <v>0.44000000000000022</v>
      </c>
      <c r="AG3458" s="7">
        <f t="shared" si="376"/>
        <v>0.02</v>
      </c>
      <c r="AH3458" s="8">
        <f t="shared" si="379"/>
        <v>0.53999999999999981</v>
      </c>
      <c r="AJ3458" s="4">
        <f t="shared" si="380"/>
        <v>0.20999999999999996</v>
      </c>
      <c r="AK3458" s="4">
        <f t="shared" ref="AK3458:AK3521" si="381">SQRT(AF3458^2*E$4+AG3458^2*F$5+AH3458^2*G$6+2*AF3458*AG3458*E$5+2*AF3458*AH3458*E$6+2*AG3458*AH3458*F$6)</f>
        <v>9.22884608171574E-2</v>
      </c>
      <c r="AM3458" s="1">
        <f t="shared" si="377"/>
        <v>0.10409427203947831</v>
      </c>
      <c r="AN3458" s="1">
        <f t="shared" si="378"/>
        <v>0.2494066225165445</v>
      </c>
    </row>
    <row r="3459" spans="31:40" ht="15" customHeight="1" x14ac:dyDescent="0.15">
      <c r="AE3459" s="1">
        <f>IF(COUNTIF(AE$2:AE3458,AE3458)=AE3458,AE3458-1,AE3458)</f>
        <v>56</v>
      </c>
      <c r="AF3459" s="6">
        <f t="shared" ref="AF3459:AF3522" si="382">IF(AE3459=AE3458,AF3458,AF3458+0.01*(1-3*M$39))</f>
        <v>0.44000000000000022</v>
      </c>
      <c r="AG3459" s="7">
        <f t="shared" ref="AG3459:AG3522" si="383">IF(AE3459=AE3458,AG3458+0.01*(1-3*M$39),M$39)</f>
        <v>0.03</v>
      </c>
      <c r="AH3459" s="8">
        <f t="shared" si="379"/>
        <v>0.5299999999999998</v>
      </c>
      <c r="AJ3459" s="4">
        <f t="shared" si="380"/>
        <v>0.20899999999999996</v>
      </c>
      <c r="AK3459" s="4">
        <f t="shared" si="381"/>
        <v>9.1331538911812921E-2</v>
      </c>
      <c r="AM3459" s="1">
        <f t="shared" si="377"/>
        <v>0.1041243919098601</v>
      </c>
      <c r="AN3459" s="1">
        <f t="shared" si="378"/>
        <v>0.24946432119204115</v>
      </c>
    </row>
    <row r="3460" spans="31:40" ht="15" customHeight="1" x14ac:dyDescent="0.15">
      <c r="AE3460" s="1">
        <f>IF(COUNTIF(AE$2:AE3459,AE3459)=AE3459,AE3459-1,AE3459)</f>
        <v>56</v>
      </c>
      <c r="AF3460" s="6">
        <f t="shared" si="382"/>
        <v>0.44000000000000022</v>
      </c>
      <c r="AG3460" s="7">
        <f t="shared" si="383"/>
        <v>0.04</v>
      </c>
      <c r="AH3460" s="8">
        <f t="shared" si="379"/>
        <v>0.5199999999999998</v>
      </c>
      <c r="AJ3460" s="4">
        <f t="shared" si="380"/>
        <v>0.20799999999999996</v>
      </c>
      <c r="AK3460" s="4">
        <f t="shared" si="381"/>
        <v>9.039734509375813E-2</v>
      </c>
      <c r="AM3460" s="1">
        <f t="shared" ref="AM3460:AM3523" si="384">AM3459+0.0003*Z$34</f>
        <v>0.10415451178024189</v>
      </c>
      <c r="AN3460" s="1">
        <f t="shared" ref="AN3460:AN3523" si="385">F$37*AM3460+C$7</f>
        <v>0.24952201986753786</v>
      </c>
    </row>
    <row r="3461" spans="31:40" ht="15" customHeight="1" x14ac:dyDescent="0.15">
      <c r="AE3461" s="1">
        <f>IF(COUNTIF(AE$2:AE3460,AE3460)=AE3460,AE3460-1,AE3460)</f>
        <v>56</v>
      </c>
      <c r="AF3461" s="6">
        <f t="shared" si="382"/>
        <v>0.44000000000000022</v>
      </c>
      <c r="AG3461" s="7">
        <f t="shared" si="383"/>
        <v>0.05</v>
      </c>
      <c r="AH3461" s="8">
        <f t="shared" si="379"/>
        <v>0.50999999999999979</v>
      </c>
      <c r="AJ3461" s="4">
        <f t="shared" si="380"/>
        <v>0.20699999999999996</v>
      </c>
      <c r="AK3461" s="4">
        <f t="shared" si="381"/>
        <v>8.9486591174320618E-2</v>
      </c>
      <c r="AM3461" s="1">
        <f t="shared" si="384"/>
        <v>0.10418463165062368</v>
      </c>
      <c r="AN3461" s="1">
        <f t="shared" si="385"/>
        <v>0.24957971854303451</v>
      </c>
    </row>
    <row r="3462" spans="31:40" ht="15" customHeight="1" x14ac:dyDescent="0.15">
      <c r="AE3462" s="1">
        <f>IF(COUNTIF(AE$2:AE3461,AE3461)=AE3461,AE3461-1,AE3461)</f>
        <v>56</v>
      </c>
      <c r="AF3462" s="6">
        <f t="shared" si="382"/>
        <v>0.44000000000000022</v>
      </c>
      <c r="AG3462" s="7">
        <f t="shared" si="383"/>
        <v>6.0000000000000005E-2</v>
      </c>
      <c r="AH3462" s="8">
        <f t="shared" si="379"/>
        <v>0.49999999999999983</v>
      </c>
      <c r="AJ3462" s="4">
        <f t="shared" si="380"/>
        <v>0.20599999999999996</v>
      </c>
      <c r="AK3462" s="4">
        <f t="shared" si="381"/>
        <v>8.8599999999999984E-2</v>
      </c>
      <c r="AM3462" s="1">
        <f t="shared" si="384"/>
        <v>0.10421475152100547</v>
      </c>
      <c r="AN3462" s="1">
        <f t="shared" si="385"/>
        <v>0.24963741721853122</v>
      </c>
    </row>
    <row r="3463" spans="31:40" ht="15" customHeight="1" x14ac:dyDescent="0.15">
      <c r="AE3463" s="1">
        <f>IF(COUNTIF(AE$2:AE3462,AE3462)=AE3462,AE3462-1,AE3462)</f>
        <v>56</v>
      </c>
      <c r="AF3463" s="6">
        <f t="shared" si="382"/>
        <v>0.44000000000000022</v>
      </c>
      <c r="AG3463" s="7">
        <f t="shared" si="383"/>
        <v>7.0000000000000007E-2</v>
      </c>
      <c r="AH3463" s="8">
        <f t="shared" si="379"/>
        <v>0.48999999999999982</v>
      </c>
      <c r="AJ3463" s="4">
        <f t="shared" si="380"/>
        <v>0.20499999999999996</v>
      </c>
      <c r="AK3463" s="4">
        <f t="shared" si="381"/>
        <v>8.7738304063846584E-2</v>
      </c>
      <c r="AM3463" s="1">
        <f t="shared" si="384"/>
        <v>0.10424487139138726</v>
      </c>
      <c r="AN3463" s="1">
        <f t="shared" si="385"/>
        <v>0.24969511589402787</v>
      </c>
    </row>
    <row r="3464" spans="31:40" ht="15" customHeight="1" x14ac:dyDescent="0.15">
      <c r="AE3464" s="1">
        <f>IF(COUNTIF(AE$2:AE3463,AE3463)=AE3463,AE3463-1,AE3463)</f>
        <v>56</v>
      </c>
      <c r="AF3464" s="6">
        <f t="shared" si="382"/>
        <v>0.44000000000000022</v>
      </c>
      <c r="AG3464" s="7">
        <f t="shared" si="383"/>
        <v>0.08</v>
      </c>
      <c r="AH3464" s="8">
        <f t="shared" si="379"/>
        <v>0.47999999999999982</v>
      </c>
      <c r="AJ3464" s="4">
        <f t="shared" si="380"/>
        <v>0.20399999999999996</v>
      </c>
      <c r="AK3464" s="4">
        <f t="shared" si="381"/>
        <v>8.6902243929601705E-2</v>
      </c>
      <c r="AM3464" s="1">
        <f t="shared" si="384"/>
        <v>0.10427499126176905</v>
      </c>
      <c r="AN3464" s="1">
        <f t="shared" si="385"/>
        <v>0.24975281456952458</v>
      </c>
    </row>
    <row r="3465" spans="31:40" ht="15" customHeight="1" x14ac:dyDescent="0.15">
      <c r="AE3465" s="1">
        <f>IF(COUNTIF(AE$2:AE3464,AE3464)=AE3464,AE3464-1,AE3464)</f>
        <v>56</v>
      </c>
      <c r="AF3465" s="6">
        <f t="shared" si="382"/>
        <v>0.44000000000000022</v>
      </c>
      <c r="AG3465" s="7">
        <f t="shared" si="383"/>
        <v>0.09</v>
      </c>
      <c r="AH3465" s="8">
        <f t="shared" si="379"/>
        <v>0.46999999999999986</v>
      </c>
      <c r="AJ3465" s="4">
        <f t="shared" si="380"/>
        <v>0.20299999999999999</v>
      </c>
      <c r="AK3465" s="4">
        <f t="shared" si="381"/>
        <v>8.6092566461919331E-2</v>
      </c>
      <c r="AM3465" s="1">
        <f t="shared" si="384"/>
        <v>0.10430511113215084</v>
      </c>
      <c r="AN3465" s="1">
        <f t="shared" si="385"/>
        <v>0.24981051324502124</v>
      </c>
    </row>
    <row r="3466" spans="31:40" ht="15" customHeight="1" x14ac:dyDescent="0.15">
      <c r="AE3466" s="1">
        <f>IF(COUNTIF(AE$2:AE3465,AE3465)=AE3465,AE3465-1,AE3465)</f>
        <v>56</v>
      </c>
      <c r="AF3466" s="6">
        <f t="shared" si="382"/>
        <v>0.44000000000000022</v>
      </c>
      <c r="AG3466" s="7">
        <f t="shared" si="383"/>
        <v>9.9999999999999992E-2</v>
      </c>
      <c r="AH3466" s="8">
        <f t="shared" si="379"/>
        <v>0.45999999999999985</v>
      </c>
      <c r="AJ3466" s="4">
        <f t="shared" si="380"/>
        <v>0.20199999999999999</v>
      </c>
      <c r="AK3466" s="4">
        <f t="shared" si="381"/>
        <v>8.53100228578096E-2</v>
      </c>
      <c r="AM3466" s="1">
        <f t="shared" si="384"/>
        <v>0.10433523100253263</v>
      </c>
      <c r="AN3466" s="1">
        <f t="shared" si="385"/>
        <v>0.24986821192051795</v>
      </c>
    </row>
    <row r="3467" spans="31:40" ht="15" customHeight="1" x14ac:dyDescent="0.15">
      <c r="AE3467" s="1">
        <f>IF(COUNTIF(AE$2:AE3466,AE3466)=AE3466,AE3466-1,AE3466)</f>
        <v>56</v>
      </c>
      <c r="AF3467" s="6">
        <f t="shared" si="382"/>
        <v>0.44000000000000022</v>
      </c>
      <c r="AG3467" s="7">
        <f t="shared" si="383"/>
        <v>0.10999999999999999</v>
      </c>
      <c r="AH3467" s="8">
        <f t="shared" si="379"/>
        <v>0.44999999999999984</v>
      </c>
      <c r="AJ3467" s="4">
        <f t="shared" si="380"/>
        <v>0.20099999999999998</v>
      </c>
      <c r="AK3467" s="4">
        <f t="shared" si="381"/>
        <v>8.4555366476646521E-2</v>
      </c>
      <c r="AM3467" s="1">
        <f t="shared" si="384"/>
        <v>0.10436535087291442</v>
      </c>
      <c r="AN3467" s="1">
        <f t="shared" si="385"/>
        <v>0.2499259105960146</v>
      </c>
    </row>
    <row r="3468" spans="31:40" ht="15" customHeight="1" x14ac:dyDescent="0.15">
      <c r="AE3468" s="1">
        <f>IF(COUNTIF(AE$2:AE3467,AE3467)=AE3467,AE3467-1,AE3467)</f>
        <v>56</v>
      </c>
      <c r="AF3468" s="6">
        <f t="shared" si="382"/>
        <v>0.44000000000000022</v>
      </c>
      <c r="AG3468" s="7">
        <f t="shared" si="383"/>
        <v>0.11999999999999998</v>
      </c>
      <c r="AH3468" s="8">
        <f t="shared" si="379"/>
        <v>0.43999999999999984</v>
      </c>
      <c r="AJ3468" s="4">
        <f t="shared" si="380"/>
        <v>0.19999999999999996</v>
      </c>
      <c r="AK3468" s="4">
        <f t="shared" si="381"/>
        <v>8.3829350468675332E-2</v>
      </c>
      <c r="AM3468" s="1">
        <f t="shared" si="384"/>
        <v>0.10439547074329621</v>
      </c>
      <c r="AN3468" s="1">
        <f t="shared" si="385"/>
        <v>0.24998360927151125</v>
      </c>
    </row>
    <row r="3469" spans="31:40" ht="15" customHeight="1" x14ac:dyDescent="0.15">
      <c r="AE3469" s="1">
        <f>IF(COUNTIF(AE$2:AE3468,AE3468)=AE3468,AE3468-1,AE3468)</f>
        <v>56</v>
      </c>
      <c r="AF3469" s="6">
        <f t="shared" si="382"/>
        <v>0.44000000000000022</v>
      </c>
      <c r="AG3469" s="7">
        <f t="shared" si="383"/>
        <v>0.12999999999999998</v>
      </c>
      <c r="AH3469" s="8">
        <f t="shared" si="379"/>
        <v>0.42999999999999983</v>
      </c>
      <c r="AJ3469" s="4">
        <f t="shared" si="380"/>
        <v>0.19899999999999995</v>
      </c>
      <c r="AK3469" s="4">
        <f t="shared" si="381"/>
        <v>8.3132725204939584E-2</v>
      </c>
      <c r="AM3469" s="1">
        <f t="shared" si="384"/>
        <v>0.104425590613678</v>
      </c>
      <c r="AN3469" s="1">
        <f t="shared" si="385"/>
        <v>0.25004130794700796</v>
      </c>
    </row>
    <row r="3470" spans="31:40" ht="15" customHeight="1" x14ac:dyDescent="0.15">
      <c r="AE3470" s="1">
        <f>IF(COUNTIF(AE$2:AE3469,AE3469)=AE3469,AE3469-1,AE3469)</f>
        <v>56</v>
      </c>
      <c r="AF3470" s="6">
        <f t="shared" si="382"/>
        <v>0.44000000000000022</v>
      </c>
      <c r="AG3470" s="7">
        <f t="shared" si="383"/>
        <v>0.13999999999999999</v>
      </c>
      <c r="AH3470" s="8">
        <f t="shared" si="379"/>
        <v>0.41999999999999982</v>
      </c>
      <c r="AJ3470" s="4">
        <f t="shared" si="380"/>
        <v>0.19799999999999995</v>
      </c>
      <c r="AK3470" s="4">
        <f t="shared" si="381"/>
        <v>8.2466235514906325E-2</v>
      </c>
      <c r="AM3470" s="1">
        <f t="shared" si="384"/>
        <v>0.10445571048405979</v>
      </c>
      <c r="AN3470" s="1">
        <f t="shared" si="385"/>
        <v>0.25009900662250462</v>
      </c>
    </row>
    <row r="3471" spans="31:40" ht="15" customHeight="1" x14ac:dyDescent="0.15">
      <c r="AE3471" s="1">
        <f>IF(COUNTIF(AE$2:AE3470,AE3470)=AE3470,AE3470-1,AE3470)</f>
        <v>56</v>
      </c>
      <c r="AF3471" s="6">
        <f t="shared" si="382"/>
        <v>0.44000000000000022</v>
      </c>
      <c r="AG3471" s="7">
        <f t="shared" si="383"/>
        <v>0.15</v>
      </c>
      <c r="AH3471" s="8">
        <f t="shared" si="379"/>
        <v>0.40999999999999981</v>
      </c>
      <c r="AJ3471" s="4">
        <f t="shared" si="380"/>
        <v>0.19699999999999995</v>
      </c>
      <c r="AK3471" s="4">
        <f t="shared" si="381"/>
        <v>8.1830617741771916E-2</v>
      </c>
      <c r="AM3471" s="1">
        <f t="shared" si="384"/>
        <v>0.10448583035444158</v>
      </c>
      <c r="AN3471" s="1">
        <f t="shared" si="385"/>
        <v>0.25015670529800133</v>
      </c>
    </row>
    <row r="3472" spans="31:40" ht="15" customHeight="1" x14ac:dyDescent="0.15">
      <c r="AE3472" s="1">
        <f>IF(COUNTIF(AE$2:AE3471,AE3471)=AE3471,AE3471-1,AE3471)</f>
        <v>56</v>
      </c>
      <c r="AF3472" s="6">
        <f t="shared" si="382"/>
        <v>0.44000000000000022</v>
      </c>
      <c r="AG3472" s="7">
        <f t="shared" si="383"/>
        <v>0.16</v>
      </c>
      <c r="AH3472" s="8">
        <f t="shared" si="379"/>
        <v>0.3999999999999998</v>
      </c>
      <c r="AJ3472" s="4">
        <f t="shared" si="380"/>
        <v>0.19599999999999995</v>
      </c>
      <c r="AK3472" s="4">
        <f t="shared" si="381"/>
        <v>8.1226596629429187E-2</v>
      </c>
      <c r="AM3472" s="1">
        <f t="shared" si="384"/>
        <v>0.10451595022482336</v>
      </c>
      <c r="AN3472" s="1">
        <f t="shared" si="385"/>
        <v>0.25021440397349798</v>
      </c>
    </row>
    <row r="3473" spans="31:40" ht="15" customHeight="1" x14ac:dyDescent="0.15">
      <c r="AE3473" s="1">
        <f>IF(COUNTIF(AE$2:AE3472,AE3472)=AE3472,AE3472-1,AE3472)</f>
        <v>56</v>
      </c>
      <c r="AF3473" s="6">
        <f t="shared" si="382"/>
        <v>0.44000000000000022</v>
      </c>
      <c r="AG3473" s="7">
        <f t="shared" si="383"/>
        <v>0.17</v>
      </c>
      <c r="AH3473" s="8">
        <f t="shared" si="379"/>
        <v>0.38999999999999979</v>
      </c>
      <c r="AJ3473" s="4">
        <f t="shared" si="380"/>
        <v>0.19499999999999995</v>
      </c>
      <c r="AK3473" s="4">
        <f t="shared" si="381"/>
        <v>8.0654882059302518E-2</v>
      </c>
      <c r="AM3473" s="1">
        <f t="shared" si="384"/>
        <v>0.10454607009520515</v>
      </c>
      <c r="AN3473" s="1">
        <f t="shared" si="385"/>
        <v>0.25027210264899469</v>
      </c>
    </row>
    <row r="3474" spans="31:40" ht="15" customHeight="1" x14ac:dyDescent="0.15">
      <c r="AE3474" s="1">
        <f>IF(COUNTIF(AE$2:AE3473,AE3473)=AE3473,AE3473-1,AE3473)</f>
        <v>56</v>
      </c>
      <c r="AF3474" s="6">
        <f t="shared" si="382"/>
        <v>0.44000000000000022</v>
      </c>
      <c r="AG3474" s="7">
        <f t="shared" si="383"/>
        <v>0.18000000000000002</v>
      </c>
      <c r="AH3474" s="8">
        <f t="shared" si="379"/>
        <v>0.37999999999999978</v>
      </c>
      <c r="AJ3474" s="4">
        <f t="shared" si="380"/>
        <v>0.19399999999999995</v>
      </c>
      <c r="AK3474" s="4">
        <f t="shared" si="381"/>
        <v>8.0116165659622013E-2</v>
      </c>
      <c r="AM3474" s="1">
        <f t="shared" si="384"/>
        <v>0.10457618996558694</v>
      </c>
      <c r="AN3474" s="1">
        <f t="shared" si="385"/>
        <v>0.25032980132449134</v>
      </c>
    </row>
    <row r="3475" spans="31:40" ht="15" customHeight="1" x14ac:dyDescent="0.15">
      <c r="AE3475" s="1">
        <f>IF(COUNTIF(AE$2:AE3474,AE3474)=AE3474,AE3474-1,AE3474)</f>
        <v>56</v>
      </c>
      <c r="AF3475" s="6">
        <f t="shared" si="382"/>
        <v>0.44000000000000022</v>
      </c>
      <c r="AG3475" s="7">
        <f t="shared" si="383"/>
        <v>0.19000000000000003</v>
      </c>
      <c r="AH3475" s="8">
        <f t="shared" si="379"/>
        <v>0.36999999999999977</v>
      </c>
      <c r="AJ3475" s="4">
        <f t="shared" si="380"/>
        <v>0.19299999999999995</v>
      </c>
      <c r="AK3475" s="4">
        <f t="shared" si="381"/>
        <v>7.9611117314103794E-2</v>
      </c>
      <c r="AM3475" s="1">
        <f t="shared" si="384"/>
        <v>0.10460630983596873</v>
      </c>
      <c r="AN3475" s="1">
        <f t="shared" si="385"/>
        <v>0.25038749999998799</v>
      </c>
    </row>
    <row r="3476" spans="31:40" ht="15" customHeight="1" x14ac:dyDescent="0.15">
      <c r="AE3476" s="1">
        <f>IF(COUNTIF(AE$2:AE3475,AE3475)=AE3475,AE3475-1,AE3475)</f>
        <v>56</v>
      </c>
      <c r="AF3476" s="6">
        <f t="shared" si="382"/>
        <v>0.44000000000000022</v>
      </c>
      <c r="AG3476" s="7">
        <f t="shared" si="383"/>
        <v>0.20000000000000004</v>
      </c>
      <c r="AH3476" s="8">
        <f t="shared" si="379"/>
        <v>0.35999999999999976</v>
      </c>
      <c r="AJ3476" s="4">
        <f t="shared" si="380"/>
        <v>0.19199999999999995</v>
      </c>
      <c r="AK3476" s="4">
        <f t="shared" si="381"/>
        <v>7.9140381601303877E-2</v>
      </c>
      <c r="AM3476" s="1">
        <f t="shared" si="384"/>
        <v>0.10463642970635052</v>
      </c>
      <c r="AN3476" s="1">
        <f t="shared" si="385"/>
        <v>0.2504451986754847</v>
      </c>
    </row>
    <row r="3477" spans="31:40" ht="15" customHeight="1" x14ac:dyDescent="0.15">
      <c r="AE3477" s="1">
        <f>IF(COUNTIF(AE$2:AE3476,AE3476)=AE3476,AE3476-1,AE3476)</f>
        <v>56</v>
      </c>
      <c r="AF3477" s="6">
        <f t="shared" si="382"/>
        <v>0.44000000000000022</v>
      </c>
      <c r="AG3477" s="7">
        <f t="shared" si="383"/>
        <v>0.21000000000000005</v>
      </c>
      <c r="AH3477" s="8">
        <f t="shared" si="379"/>
        <v>0.34999999999999976</v>
      </c>
      <c r="AJ3477" s="4">
        <f t="shared" si="380"/>
        <v>0.19099999999999995</v>
      </c>
      <c r="AK3477" s="4">
        <f t="shared" si="381"/>
        <v>7.8704574199978991E-2</v>
      </c>
      <c r="AM3477" s="1">
        <f t="shared" si="384"/>
        <v>0.10466654957673231</v>
      </c>
      <c r="AN3477" s="1">
        <f t="shared" si="385"/>
        <v>0.25050289735098136</v>
      </c>
    </row>
    <row r="3478" spans="31:40" ht="15" customHeight="1" x14ac:dyDescent="0.15">
      <c r="AE3478" s="1">
        <f>IF(COUNTIF(AE$2:AE3477,AE3477)=AE3477,AE3477-1,AE3477)</f>
        <v>56</v>
      </c>
      <c r="AF3478" s="6">
        <f t="shared" si="382"/>
        <v>0.44000000000000022</v>
      </c>
      <c r="AG3478" s="7">
        <f t="shared" si="383"/>
        <v>0.22000000000000006</v>
      </c>
      <c r="AH3478" s="8">
        <f t="shared" si="379"/>
        <v>0.33999999999999975</v>
      </c>
      <c r="AJ3478" s="4">
        <f t="shared" si="380"/>
        <v>0.18999999999999995</v>
      </c>
      <c r="AK3478" s="4">
        <f t="shared" si="381"/>
        <v>7.8304278299464569E-2</v>
      </c>
      <c r="AM3478" s="1">
        <f t="shared" si="384"/>
        <v>0.1046966694471141</v>
      </c>
      <c r="AN3478" s="1">
        <f t="shared" si="385"/>
        <v>0.25056059602647807</v>
      </c>
    </row>
    <row r="3479" spans="31:40" ht="15" customHeight="1" x14ac:dyDescent="0.15">
      <c r="AE3479" s="1">
        <f>IF(COUNTIF(AE$2:AE3478,AE3478)=AE3478,AE3478-1,AE3478)</f>
        <v>56</v>
      </c>
      <c r="AF3479" s="6">
        <f t="shared" si="382"/>
        <v>0.44000000000000022</v>
      </c>
      <c r="AG3479" s="7">
        <f t="shared" si="383"/>
        <v>0.23000000000000007</v>
      </c>
      <c r="AH3479" s="8">
        <f t="shared" si="379"/>
        <v>0.32999999999999974</v>
      </c>
      <c r="AJ3479" s="4">
        <f t="shared" si="380"/>
        <v>0.18899999999999995</v>
      </c>
      <c r="AK3479" s="4">
        <f t="shared" si="381"/>
        <v>7.7940041057212681E-2</v>
      </c>
      <c r="AM3479" s="1">
        <f t="shared" si="384"/>
        <v>0.10472678931749589</v>
      </c>
      <c r="AN3479" s="1">
        <f t="shared" si="385"/>
        <v>0.25061829470197472</v>
      </c>
    </row>
    <row r="3480" spans="31:40" ht="15" customHeight="1" x14ac:dyDescent="0.15">
      <c r="AE3480" s="1">
        <f>IF(COUNTIF(AE$2:AE3479,AE3479)=AE3479,AE3479-1,AE3479)</f>
        <v>56</v>
      </c>
      <c r="AF3480" s="6">
        <f t="shared" si="382"/>
        <v>0.44000000000000022</v>
      </c>
      <c r="AG3480" s="7">
        <f t="shared" si="383"/>
        <v>0.24000000000000007</v>
      </c>
      <c r="AH3480" s="8">
        <f t="shared" si="379"/>
        <v>0.31999999999999973</v>
      </c>
      <c r="AJ3480" s="4">
        <f t="shared" si="380"/>
        <v>0.18799999999999994</v>
      </c>
      <c r="AK3480" s="4">
        <f t="shared" si="381"/>
        <v>7.7612370148063367E-2</v>
      </c>
      <c r="AM3480" s="1">
        <f t="shared" si="384"/>
        <v>0.10475690918787768</v>
      </c>
      <c r="AN3480" s="1">
        <f t="shared" si="385"/>
        <v>0.25067599337747143</v>
      </c>
    </row>
    <row r="3481" spans="31:40" ht="15" customHeight="1" x14ac:dyDescent="0.15">
      <c r="AE3481" s="1">
        <f>IF(COUNTIF(AE$2:AE3480,AE3480)=AE3480,AE3480-1,AE3480)</f>
        <v>56</v>
      </c>
      <c r="AF3481" s="6">
        <f t="shared" si="382"/>
        <v>0.44000000000000022</v>
      </c>
      <c r="AG3481" s="7">
        <f t="shared" si="383"/>
        <v>0.25000000000000006</v>
      </c>
      <c r="AH3481" s="8">
        <f t="shared" si="379"/>
        <v>0.30999999999999978</v>
      </c>
      <c r="AJ3481" s="4">
        <f t="shared" si="380"/>
        <v>0.18699999999999997</v>
      </c>
      <c r="AK3481" s="4">
        <f t="shared" si="381"/>
        <v>7.7321730451406737E-2</v>
      </c>
      <c r="AM3481" s="1">
        <f t="shared" si="384"/>
        <v>0.10478702905825947</v>
      </c>
      <c r="AN3481" s="1">
        <f t="shared" si="385"/>
        <v>0.25073369205296808</v>
      </c>
    </row>
    <row r="3482" spans="31:40" ht="15" customHeight="1" x14ac:dyDescent="0.15">
      <c r="AE3482" s="1">
        <f>IF(COUNTIF(AE$2:AE3481,AE3481)=AE3481,AE3481-1,AE3481)</f>
        <v>56</v>
      </c>
      <c r="AF3482" s="6">
        <f t="shared" si="382"/>
        <v>0.44000000000000022</v>
      </c>
      <c r="AG3482" s="7">
        <f t="shared" si="383"/>
        <v>0.26000000000000006</v>
      </c>
      <c r="AH3482" s="8">
        <f t="shared" si="379"/>
        <v>0.29999999999999977</v>
      </c>
      <c r="AJ3482" s="4">
        <f t="shared" si="380"/>
        <v>0.18599999999999997</v>
      </c>
      <c r="AK3482" s="4">
        <f t="shared" si="381"/>
        <v>7.7068540922999168E-2</v>
      </c>
      <c r="AM3482" s="1">
        <f t="shared" si="384"/>
        <v>0.10481714892864126</v>
      </c>
      <c r="AN3482" s="1">
        <f t="shared" si="385"/>
        <v>0.25079139072846474</v>
      </c>
    </row>
    <row r="3483" spans="31:40" ht="15" customHeight="1" x14ac:dyDescent="0.15">
      <c r="AE3483" s="1">
        <f>IF(COUNTIF(AE$2:AE3482,AE3482)=AE3482,AE3482-1,AE3482)</f>
        <v>56</v>
      </c>
      <c r="AF3483" s="6">
        <f t="shared" si="382"/>
        <v>0.44000000000000022</v>
      </c>
      <c r="AG3483" s="7">
        <f t="shared" si="383"/>
        <v>0.27000000000000007</v>
      </c>
      <c r="AH3483" s="8">
        <f t="shared" si="379"/>
        <v>0.28999999999999976</v>
      </c>
      <c r="AJ3483" s="4">
        <f t="shared" si="380"/>
        <v>0.18499999999999997</v>
      </c>
      <c r="AK3483" s="4">
        <f t="shared" si="381"/>
        <v>7.6853171697725001E-2</v>
      </c>
      <c r="AM3483" s="1">
        <f t="shared" si="384"/>
        <v>0.10484726879902305</v>
      </c>
      <c r="AN3483" s="1">
        <f t="shared" si="385"/>
        <v>0.25084908940396144</v>
      </c>
    </row>
    <row r="3484" spans="31:40" ht="15" customHeight="1" x14ac:dyDescent="0.15">
      <c r="AE3484" s="1">
        <f>IF(COUNTIF(AE$2:AE3483,AE3483)=AE3483,AE3483-1,AE3483)</f>
        <v>56</v>
      </c>
      <c r="AF3484" s="6">
        <f t="shared" si="382"/>
        <v>0.44000000000000022</v>
      </c>
      <c r="AG3484" s="7">
        <f t="shared" si="383"/>
        <v>0.28000000000000008</v>
      </c>
      <c r="AH3484" s="8">
        <f t="shared" si="379"/>
        <v>0.27999999999999975</v>
      </c>
      <c r="AJ3484" s="4">
        <f t="shared" si="380"/>
        <v>0.18399999999999997</v>
      </c>
      <c r="AK3484" s="4">
        <f t="shared" si="381"/>
        <v>7.6675941467972852E-2</v>
      </c>
      <c r="AM3484" s="1">
        <f t="shared" si="384"/>
        <v>0.10487738866940484</v>
      </c>
      <c r="AN3484" s="1">
        <f t="shared" si="385"/>
        <v>0.2509067880794581</v>
      </c>
    </row>
    <row r="3485" spans="31:40" ht="15" customHeight="1" x14ac:dyDescent="0.15">
      <c r="AE3485" s="1">
        <f>IF(COUNTIF(AE$2:AE3484,AE3484)=AE3484,AE3484-1,AE3484)</f>
        <v>56</v>
      </c>
      <c r="AF3485" s="6">
        <f t="shared" si="382"/>
        <v>0.44000000000000022</v>
      </c>
      <c r="AG3485" s="7">
        <f t="shared" si="383"/>
        <v>0.29000000000000009</v>
      </c>
      <c r="AH3485" s="8">
        <f t="shared" si="379"/>
        <v>0.26999999999999974</v>
      </c>
      <c r="AJ3485" s="4">
        <f t="shared" si="380"/>
        <v>0.18299999999999997</v>
      </c>
      <c r="AK3485" s="4">
        <f t="shared" si="381"/>
        <v>7.6537115179499668E-2</v>
      </c>
      <c r="AM3485" s="1">
        <f t="shared" si="384"/>
        <v>0.10490750853978663</v>
      </c>
      <c r="AN3485" s="1">
        <f t="shared" si="385"/>
        <v>0.25096448675495481</v>
      </c>
    </row>
    <row r="3486" spans="31:40" ht="15" customHeight="1" x14ac:dyDescent="0.15">
      <c r="AE3486" s="1">
        <f>IF(COUNTIF(AE$2:AE3485,AE3485)=AE3485,AE3485-1,AE3485)</f>
        <v>56</v>
      </c>
      <c r="AF3486" s="6">
        <f t="shared" si="382"/>
        <v>0.44000000000000022</v>
      </c>
      <c r="AG3486" s="7">
        <f t="shared" si="383"/>
        <v>0.3000000000000001</v>
      </c>
      <c r="AH3486" s="8">
        <f t="shared" si="379"/>
        <v>0.25999999999999973</v>
      </c>
      <c r="AJ3486" s="4">
        <f t="shared" si="380"/>
        <v>0.18199999999999997</v>
      </c>
      <c r="AK3486" s="4">
        <f t="shared" si="381"/>
        <v>7.6436902082698238E-2</v>
      </c>
      <c r="AM3486" s="1">
        <f t="shared" si="384"/>
        <v>0.10493762841016842</v>
      </c>
      <c r="AN3486" s="1">
        <f t="shared" si="385"/>
        <v>0.25102218543045146</v>
      </c>
    </row>
    <row r="3487" spans="31:40" ht="15" customHeight="1" x14ac:dyDescent="0.15">
      <c r="AE3487" s="1">
        <f>IF(COUNTIF(AE$2:AE3486,AE3486)=AE3486,AE3486-1,AE3486)</f>
        <v>56</v>
      </c>
      <c r="AF3487" s="6">
        <f t="shared" si="382"/>
        <v>0.44000000000000022</v>
      </c>
      <c r="AG3487" s="7">
        <f t="shared" si="383"/>
        <v>0.31000000000000011</v>
      </c>
      <c r="AH3487" s="8">
        <f t="shared" si="379"/>
        <v>0.24999999999999972</v>
      </c>
      <c r="AJ3487" s="4">
        <f t="shared" si="380"/>
        <v>0.18099999999999997</v>
      </c>
      <c r="AK3487" s="4">
        <f t="shared" si="381"/>
        <v>7.637545417213569E-2</v>
      </c>
      <c r="AM3487" s="1">
        <f t="shared" si="384"/>
        <v>0.10496774828055021</v>
      </c>
      <c r="AN3487" s="1">
        <f t="shared" si="385"/>
        <v>0.25107988410594817</v>
      </c>
    </row>
    <row r="3488" spans="31:40" ht="15" customHeight="1" x14ac:dyDescent="0.15">
      <c r="AE3488" s="1">
        <f>IF(COUNTIF(AE$2:AE3487,AE3487)=AE3487,AE3487-1,AE3487)</f>
        <v>56</v>
      </c>
      <c r="AF3488" s="6">
        <f t="shared" si="382"/>
        <v>0.44000000000000022</v>
      </c>
      <c r="AG3488" s="7">
        <f t="shared" si="383"/>
        <v>0.32000000000000012</v>
      </c>
      <c r="AH3488" s="8">
        <f t="shared" si="379"/>
        <v>0.23999999999999971</v>
      </c>
      <c r="AJ3488" s="4">
        <f t="shared" si="380"/>
        <v>0.17999999999999997</v>
      </c>
      <c r="AK3488" s="4">
        <f t="shared" si="381"/>
        <v>7.6352865041201951E-2</v>
      </c>
      <c r="AM3488" s="1">
        <f t="shared" si="384"/>
        <v>0.104997868150932</v>
      </c>
      <c r="AN3488" s="1">
        <f t="shared" si="385"/>
        <v>0.25113758278144482</v>
      </c>
    </row>
    <row r="3489" spans="31:40" ht="15" customHeight="1" x14ac:dyDescent="0.15">
      <c r="AE3489" s="1">
        <f>IF(COUNTIF(AE$2:AE3488,AE3488)=AE3488,AE3488-1,AE3488)</f>
        <v>56</v>
      </c>
      <c r="AF3489" s="6">
        <f t="shared" si="382"/>
        <v>0.44000000000000022</v>
      </c>
      <c r="AG3489" s="7">
        <f t="shared" si="383"/>
        <v>0.33000000000000013</v>
      </c>
      <c r="AH3489" s="8">
        <f t="shared" si="379"/>
        <v>0.2299999999999997</v>
      </c>
      <c r="AJ3489" s="4">
        <f t="shared" si="380"/>
        <v>0.17899999999999996</v>
      </c>
      <c r="AK3489" s="4">
        <f t="shared" si="381"/>
        <v>7.6369169171858875E-2</v>
      </c>
      <c r="AM3489" s="1">
        <f t="shared" si="384"/>
        <v>0.10502798802131379</v>
      </c>
      <c r="AN3489" s="1">
        <f t="shared" si="385"/>
        <v>0.25119528145694153</v>
      </c>
    </row>
    <row r="3490" spans="31:40" ht="15" customHeight="1" x14ac:dyDescent="0.15">
      <c r="AE3490" s="1">
        <f>IF(COUNTIF(AE$2:AE3489,AE3489)=AE3489,AE3489-1,AE3489)</f>
        <v>56</v>
      </c>
      <c r="AF3490" s="6">
        <f t="shared" si="382"/>
        <v>0.44000000000000022</v>
      </c>
      <c r="AG3490" s="7">
        <f t="shared" si="383"/>
        <v>0.34000000000000014</v>
      </c>
      <c r="AH3490" s="8">
        <f t="shared" si="379"/>
        <v>0.2199999999999997</v>
      </c>
      <c r="AJ3490" s="4">
        <f t="shared" si="380"/>
        <v>0.17799999999999996</v>
      </c>
      <c r="AK3490" s="4">
        <f t="shared" si="381"/>
        <v>7.6424341672009177E-2</v>
      </c>
      <c r="AM3490" s="1">
        <f t="shared" si="384"/>
        <v>0.10505810789169558</v>
      </c>
      <c r="AN3490" s="1">
        <f t="shared" si="385"/>
        <v>0.25125298013243819</v>
      </c>
    </row>
    <row r="3491" spans="31:40" ht="15" customHeight="1" x14ac:dyDescent="0.15">
      <c r="AE3491" s="1">
        <f>IF(COUNTIF(AE$2:AE3490,AE3490)=AE3490,AE3490-1,AE3490)</f>
        <v>56</v>
      </c>
      <c r="AF3491" s="6">
        <f t="shared" si="382"/>
        <v>0.44000000000000022</v>
      </c>
      <c r="AG3491" s="7">
        <f t="shared" si="383"/>
        <v>0.35000000000000014</v>
      </c>
      <c r="AH3491" s="8">
        <f t="shared" si="379"/>
        <v>0.20999999999999969</v>
      </c>
      <c r="AJ3491" s="4">
        <f t="shared" si="380"/>
        <v>0.17699999999999996</v>
      </c>
      <c r="AK3491" s="4">
        <f t="shared" si="381"/>
        <v>7.6518298465138399E-2</v>
      </c>
      <c r="AM3491" s="1">
        <f t="shared" si="384"/>
        <v>0.10508822776207737</v>
      </c>
      <c r="AN3491" s="1">
        <f t="shared" si="385"/>
        <v>0.25131067880793484</v>
      </c>
    </row>
    <row r="3492" spans="31:40" ht="15" customHeight="1" x14ac:dyDescent="0.15">
      <c r="AE3492" s="1">
        <f>IF(COUNTIF(AE$2:AE3491,AE3491)=AE3491,AE3491-1,AE3491)</f>
        <v>56</v>
      </c>
      <c r="AF3492" s="6">
        <f t="shared" si="382"/>
        <v>0.44000000000000022</v>
      </c>
      <c r="AG3492" s="7">
        <f t="shared" si="383"/>
        <v>0.36000000000000015</v>
      </c>
      <c r="AH3492" s="8">
        <f t="shared" si="379"/>
        <v>0.19999999999999968</v>
      </c>
      <c r="AJ3492" s="4">
        <f t="shared" si="380"/>
        <v>0.17599999999999996</v>
      </c>
      <c r="AK3492" s="4">
        <f t="shared" si="381"/>
        <v>7.6650896928868353E-2</v>
      </c>
      <c r="AM3492" s="1">
        <f t="shared" si="384"/>
        <v>0.10511834763245916</v>
      </c>
      <c r="AN3492" s="1">
        <f t="shared" si="385"/>
        <v>0.25136837748343155</v>
      </c>
    </row>
    <row r="3493" spans="31:40" ht="15" customHeight="1" x14ac:dyDescent="0.15">
      <c r="AE3493" s="1">
        <f>IF(COUNTIF(AE$2:AE3492,AE3492)=AE3492,AE3492-1,AE3492)</f>
        <v>56</v>
      </c>
      <c r="AF3493" s="6">
        <f t="shared" si="382"/>
        <v>0.44000000000000022</v>
      </c>
      <c r="AG3493" s="7">
        <f t="shared" si="383"/>
        <v>0.37000000000000016</v>
      </c>
      <c r="AH3493" s="8">
        <f t="shared" si="379"/>
        <v>0.18999999999999967</v>
      </c>
      <c r="AJ3493" s="4">
        <f t="shared" si="380"/>
        <v>0.17499999999999996</v>
      </c>
      <c r="AK3493" s="4">
        <f t="shared" si="381"/>
        <v>7.6821936971154275E-2</v>
      </c>
      <c r="AM3493" s="1">
        <f t="shared" si="384"/>
        <v>0.10514846750284094</v>
      </c>
      <c r="AN3493" s="1">
        <f t="shared" si="385"/>
        <v>0.2514260761589282</v>
      </c>
    </row>
    <row r="3494" spans="31:40" ht="15" customHeight="1" x14ac:dyDescent="0.15">
      <c r="AE3494" s="1">
        <f>IF(COUNTIF(AE$2:AE3493,AE3493)=AE3493,AE3493-1,AE3493)</f>
        <v>56</v>
      </c>
      <c r="AF3494" s="6">
        <f t="shared" si="382"/>
        <v>0.44000000000000022</v>
      </c>
      <c r="AG3494" s="7">
        <f t="shared" si="383"/>
        <v>0.38000000000000017</v>
      </c>
      <c r="AH3494" s="8">
        <f t="shared" si="379"/>
        <v>0.17999999999999966</v>
      </c>
      <c r="AJ3494" s="4">
        <f t="shared" si="380"/>
        <v>0.17399999999999996</v>
      </c>
      <c r="AK3494" s="4">
        <f t="shared" si="381"/>
        <v>7.70311625253053E-2</v>
      </c>
      <c r="AM3494" s="1">
        <f t="shared" si="384"/>
        <v>0.10517858737322273</v>
      </c>
      <c r="AN3494" s="1">
        <f t="shared" si="385"/>
        <v>0.25148377483442491</v>
      </c>
    </row>
    <row r="3495" spans="31:40" ht="15" customHeight="1" x14ac:dyDescent="0.15">
      <c r="AE3495" s="1">
        <f>IF(COUNTIF(AE$2:AE3494,AE3494)=AE3494,AE3494-1,AE3494)</f>
        <v>56</v>
      </c>
      <c r="AF3495" s="6">
        <f t="shared" si="382"/>
        <v>0.44000000000000022</v>
      </c>
      <c r="AG3495" s="7">
        <f t="shared" si="383"/>
        <v>0.39000000000000018</v>
      </c>
      <c r="AH3495" s="8">
        <f t="shared" si="379"/>
        <v>0.16999999999999965</v>
      </c>
      <c r="AJ3495" s="4">
        <f t="shared" si="380"/>
        <v>0.17299999999999996</v>
      </c>
      <c r="AK3495" s="4">
        <f t="shared" si="381"/>
        <v>7.7278263438045766E-2</v>
      </c>
      <c r="AM3495" s="1">
        <f t="shared" si="384"/>
        <v>0.10520870724360452</v>
      </c>
      <c r="AN3495" s="1">
        <f t="shared" si="385"/>
        <v>0.25154147350992156</v>
      </c>
    </row>
    <row r="3496" spans="31:40" ht="15" customHeight="1" x14ac:dyDescent="0.15">
      <c r="AE3496" s="1">
        <f>IF(COUNTIF(AE$2:AE3495,AE3495)=AE3495,AE3495-1,AE3495)</f>
        <v>56</v>
      </c>
      <c r="AF3496" s="6">
        <f t="shared" si="382"/>
        <v>0.44000000000000022</v>
      </c>
      <c r="AG3496" s="7">
        <f t="shared" si="383"/>
        <v>0.40000000000000019</v>
      </c>
      <c r="AH3496" s="8">
        <f t="shared" si="379"/>
        <v>0.15999999999999964</v>
      </c>
      <c r="AJ3496" s="4">
        <f t="shared" si="380"/>
        <v>0.17199999999999996</v>
      </c>
      <c r="AK3496" s="4">
        <f t="shared" si="381"/>
        <v>7.7562877718661272E-2</v>
      </c>
      <c r="AM3496" s="1">
        <f t="shared" si="384"/>
        <v>0.10523882711398631</v>
      </c>
      <c r="AN3496" s="1">
        <f t="shared" si="385"/>
        <v>0.25159917218541827</v>
      </c>
    </row>
    <row r="3497" spans="31:40" ht="15" customHeight="1" x14ac:dyDescent="0.15">
      <c r="AE3497" s="1">
        <f>IF(COUNTIF(AE$2:AE3496,AE3496)=AE3496,AE3496-1,AE3496)</f>
        <v>56</v>
      </c>
      <c r="AF3497" s="6">
        <f t="shared" si="382"/>
        <v>0.44000000000000022</v>
      </c>
      <c r="AG3497" s="7">
        <f t="shared" si="383"/>
        <v>0.4100000000000002</v>
      </c>
      <c r="AH3497" s="8">
        <f t="shared" si="379"/>
        <v>0.14999999999999963</v>
      </c>
      <c r="AJ3497" s="4">
        <f t="shared" si="380"/>
        <v>0.17099999999999993</v>
      </c>
      <c r="AK3497" s="4">
        <f t="shared" si="381"/>
        <v>7.7884594112057892E-2</v>
      </c>
      <c r="AM3497" s="1">
        <f t="shared" si="384"/>
        <v>0.1052689469843681</v>
      </c>
      <c r="AN3497" s="1">
        <f t="shared" si="385"/>
        <v>0.25165687086091493</v>
      </c>
    </row>
    <row r="3498" spans="31:40" ht="15" customHeight="1" x14ac:dyDescent="0.15">
      <c r="AE3498" s="1">
        <f>IF(COUNTIF(AE$2:AE3497,AE3497)=AE3497,AE3497-1,AE3497)</f>
        <v>56</v>
      </c>
      <c r="AF3498" s="6">
        <f t="shared" si="382"/>
        <v>0.44000000000000022</v>
      </c>
      <c r="AG3498" s="7">
        <f t="shared" si="383"/>
        <v>0.42000000000000021</v>
      </c>
      <c r="AH3498" s="8">
        <f t="shared" si="379"/>
        <v>0.13999999999999962</v>
      </c>
      <c r="AJ3498" s="4">
        <f t="shared" si="380"/>
        <v>0.16999999999999993</v>
      </c>
      <c r="AK3498" s="4">
        <f t="shared" si="381"/>
        <v>7.8242954954423863E-2</v>
      </c>
      <c r="AM3498" s="1">
        <f t="shared" si="384"/>
        <v>0.10529906685474989</v>
      </c>
      <c r="AN3498" s="1">
        <f t="shared" si="385"/>
        <v>0.25171456953641158</v>
      </c>
    </row>
    <row r="3499" spans="31:40" ht="15" customHeight="1" x14ac:dyDescent="0.15">
      <c r="AE3499" s="1">
        <f>IF(COUNTIF(AE$2:AE3498,AE3498)=AE3498,AE3498-1,AE3498)</f>
        <v>56</v>
      </c>
      <c r="AF3499" s="6">
        <f t="shared" si="382"/>
        <v>0.44000000000000022</v>
      </c>
      <c r="AG3499" s="7">
        <f t="shared" si="383"/>
        <v>0.43000000000000022</v>
      </c>
      <c r="AH3499" s="8">
        <f t="shared" si="379"/>
        <v>0.12999999999999962</v>
      </c>
      <c r="AJ3499" s="4">
        <f t="shared" si="380"/>
        <v>0.16899999999999993</v>
      </c>
      <c r="AK3499" s="4">
        <f t="shared" si="381"/>
        <v>7.8637459267196591E-2</v>
      </c>
      <c r="AM3499" s="1">
        <f t="shared" si="384"/>
        <v>0.10532918672513168</v>
      </c>
      <c r="AN3499" s="1">
        <f t="shared" si="385"/>
        <v>0.25177226821190829</v>
      </c>
    </row>
    <row r="3500" spans="31:40" ht="15" customHeight="1" x14ac:dyDescent="0.15">
      <c r="AE3500" s="1">
        <f>IF(COUNTIF(AE$2:AE3499,AE3499)=AE3499,AE3499-1,AE3499)</f>
        <v>56</v>
      </c>
      <c r="AF3500" s="6">
        <f t="shared" si="382"/>
        <v>0.44000000000000022</v>
      </c>
      <c r="AG3500" s="7">
        <f t="shared" si="383"/>
        <v>0.44000000000000022</v>
      </c>
      <c r="AH3500" s="8">
        <f t="shared" si="379"/>
        <v>0.11999999999999961</v>
      </c>
      <c r="AJ3500" s="4">
        <f t="shared" si="380"/>
        <v>0.16799999999999993</v>
      </c>
      <c r="AK3500" s="4">
        <f t="shared" si="381"/>
        <v>7.9067566043226609E-2</v>
      </c>
      <c r="AM3500" s="1">
        <f t="shared" si="384"/>
        <v>0.10535930659551347</v>
      </c>
      <c r="AN3500" s="1">
        <f t="shared" si="385"/>
        <v>0.25182996688740494</v>
      </c>
    </row>
    <row r="3501" spans="31:40" ht="15" customHeight="1" x14ac:dyDescent="0.15">
      <c r="AE3501" s="1">
        <f>IF(COUNTIF(AE$2:AE3500,AE3500)=AE3500,AE3500-1,AE3500)</f>
        <v>56</v>
      </c>
      <c r="AF3501" s="6">
        <f t="shared" si="382"/>
        <v>0.44000000000000022</v>
      </c>
      <c r="AG3501" s="7">
        <f t="shared" si="383"/>
        <v>0.45000000000000023</v>
      </c>
      <c r="AH3501" s="8">
        <f t="shared" si="379"/>
        <v>0.1099999999999996</v>
      </c>
      <c r="AJ3501" s="4">
        <f t="shared" si="380"/>
        <v>0.16699999999999993</v>
      </c>
      <c r="AK3501" s="4">
        <f t="shared" si="381"/>
        <v>7.9532697678376299E-2</v>
      </c>
      <c r="AM3501" s="1">
        <f t="shared" si="384"/>
        <v>0.10538942646589526</v>
      </c>
      <c r="AN3501" s="1">
        <f t="shared" si="385"/>
        <v>0.25188766556290165</v>
      </c>
    </row>
    <row r="3502" spans="31:40" ht="15" customHeight="1" x14ac:dyDescent="0.15">
      <c r="AE3502" s="1">
        <f>IF(COUNTIF(AE$2:AE3501,AE3501)=AE3501,AE3501-1,AE3501)</f>
        <v>56</v>
      </c>
      <c r="AF3502" s="6">
        <f t="shared" si="382"/>
        <v>0.44000000000000022</v>
      </c>
      <c r="AG3502" s="7">
        <f t="shared" si="383"/>
        <v>0.46000000000000024</v>
      </c>
      <c r="AH3502" s="8">
        <f t="shared" si="379"/>
        <v>9.9999999999999589E-2</v>
      </c>
      <c r="AJ3502" s="4">
        <f t="shared" si="380"/>
        <v>0.16599999999999993</v>
      </c>
      <c r="AK3502" s="4">
        <f t="shared" si="381"/>
        <v>8.0032243502228539E-2</v>
      </c>
      <c r="AM3502" s="1">
        <f t="shared" si="384"/>
        <v>0.10541954633627705</v>
      </c>
      <c r="AN3502" s="1">
        <f t="shared" si="385"/>
        <v>0.25194536423839831</v>
      </c>
    </row>
    <row r="3503" spans="31:40" ht="15" customHeight="1" x14ac:dyDescent="0.15">
      <c r="AE3503" s="1">
        <f>IF(COUNTIF(AE$2:AE3502,AE3502)=AE3502,AE3502-1,AE3502)</f>
        <v>56</v>
      </c>
      <c r="AF3503" s="6">
        <f t="shared" si="382"/>
        <v>0.44000000000000022</v>
      </c>
      <c r="AG3503" s="7">
        <f t="shared" si="383"/>
        <v>0.47000000000000025</v>
      </c>
      <c r="AH3503" s="8">
        <f t="shared" si="379"/>
        <v>8.999999999999958E-2</v>
      </c>
      <c r="AJ3503" s="4">
        <f t="shared" si="380"/>
        <v>0.16499999999999995</v>
      </c>
      <c r="AK3503" s="4">
        <f t="shared" si="381"/>
        <v>8.0565563363015111E-2</v>
      </c>
      <c r="AM3503" s="1">
        <f t="shared" si="384"/>
        <v>0.10544966620665884</v>
      </c>
      <c r="AN3503" s="1">
        <f t="shared" si="385"/>
        <v>0.25200306291389502</v>
      </c>
    </row>
    <row r="3504" spans="31:40" ht="15" customHeight="1" x14ac:dyDescent="0.15">
      <c r="AE3504" s="1">
        <f>IF(COUNTIF(AE$2:AE3503,AE3503)=AE3503,AE3503-1,AE3503)</f>
        <v>56</v>
      </c>
      <c r="AF3504" s="6">
        <f t="shared" si="382"/>
        <v>0.44000000000000022</v>
      </c>
      <c r="AG3504" s="7">
        <f t="shared" si="383"/>
        <v>0.48000000000000026</v>
      </c>
      <c r="AH3504" s="8">
        <f t="shared" si="379"/>
        <v>7.9999999999999571E-2</v>
      </c>
      <c r="AJ3504" s="4">
        <f t="shared" si="380"/>
        <v>0.16399999999999995</v>
      </c>
      <c r="AK3504" s="4">
        <f t="shared" si="381"/>
        <v>8.1131991224177427E-2</v>
      </c>
      <c r="AM3504" s="1">
        <f t="shared" si="384"/>
        <v>0.10547978607704063</v>
      </c>
      <c r="AN3504" s="1">
        <f t="shared" si="385"/>
        <v>0.25206076158939167</v>
      </c>
    </row>
    <row r="3505" spans="31:40" ht="15" customHeight="1" x14ac:dyDescent="0.15">
      <c r="AE3505" s="1">
        <f>IF(COUNTIF(AE$2:AE3504,AE3504)=AE3504,AE3504-1,AE3504)</f>
        <v>56</v>
      </c>
      <c r="AF3505" s="6">
        <f t="shared" si="382"/>
        <v>0.44000000000000022</v>
      </c>
      <c r="AG3505" s="7">
        <f t="shared" si="383"/>
        <v>0.49000000000000027</v>
      </c>
      <c r="AH3505" s="8">
        <f t="shared" si="379"/>
        <v>6.9999999999999563E-2</v>
      </c>
      <c r="AJ3505" s="4">
        <f t="shared" si="380"/>
        <v>0.16299999999999995</v>
      </c>
      <c r="AK3505" s="4">
        <f t="shared" si="381"/>
        <v>8.1730838733002145E-2</v>
      </c>
      <c r="AM3505" s="1">
        <f t="shared" si="384"/>
        <v>0.10550990594742242</v>
      </c>
      <c r="AN3505" s="1">
        <f t="shared" si="385"/>
        <v>0.25211846026488838</v>
      </c>
    </row>
    <row r="3506" spans="31:40" ht="15" customHeight="1" x14ac:dyDescent="0.15">
      <c r="AE3506" s="1">
        <f>IF(COUNTIF(AE$2:AE3505,AE3505)=AE3505,AE3505-1,AE3505)</f>
        <v>56</v>
      </c>
      <c r="AF3506" s="6">
        <f t="shared" si="382"/>
        <v>0.44000000000000022</v>
      </c>
      <c r="AG3506" s="7">
        <f t="shared" si="383"/>
        <v>0.50000000000000022</v>
      </c>
      <c r="AH3506" s="8">
        <f t="shared" si="379"/>
        <v>5.9999999999999609E-2</v>
      </c>
      <c r="AJ3506" s="4">
        <f t="shared" si="380"/>
        <v>0.16199999999999995</v>
      </c>
      <c r="AK3506" s="4">
        <f t="shared" si="381"/>
        <v>8.2361398725373777E-2</v>
      </c>
      <c r="AM3506" s="1">
        <f t="shared" si="384"/>
        <v>0.10554002581780421</v>
      </c>
      <c r="AN3506" s="1">
        <f t="shared" si="385"/>
        <v>0.25217615894038503</v>
      </c>
    </row>
    <row r="3507" spans="31:40" ht="15" customHeight="1" x14ac:dyDescent="0.15">
      <c r="AE3507" s="1">
        <f>IF(COUNTIF(AE$2:AE3506,AE3506)=AE3506,AE3506-1,AE3506)</f>
        <v>56</v>
      </c>
      <c r="AF3507" s="6">
        <f t="shared" si="382"/>
        <v>0.44000000000000022</v>
      </c>
      <c r="AG3507" s="7">
        <f t="shared" si="383"/>
        <v>0.51000000000000023</v>
      </c>
      <c r="AH3507" s="8">
        <f t="shared" si="379"/>
        <v>4.99999999999996E-2</v>
      </c>
      <c r="AJ3507" s="4">
        <f t="shared" si="380"/>
        <v>0.16099999999999995</v>
      </c>
      <c r="AK3507" s="4">
        <f t="shared" si="381"/>
        <v>8.3022948634699806E-2</v>
      </c>
      <c r="AM3507" s="1">
        <f t="shared" si="384"/>
        <v>0.105570145688186</v>
      </c>
      <c r="AN3507" s="1">
        <f t="shared" si="385"/>
        <v>0.25223385761588168</v>
      </c>
    </row>
    <row r="3508" spans="31:40" ht="15" customHeight="1" x14ac:dyDescent="0.15">
      <c r="AE3508" s="1">
        <f>IF(COUNTIF(AE$2:AE3507,AE3507)=AE3507,AE3507-1,AE3507)</f>
        <v>56</v>
      </c>
      <c r="AF3508" s="6">
        <f t="shared" si="382"/>
        <v>0.44000000000000022</v>
      </c>
      <c r="AG3508" s="7">
        <f t="shared" si="383"/>
        <v>0.52000000000000024</v>
      </c>
      <c r="AH3508" s="8">
        <f t="shared" si="379"/>
        <v>3.9999999999999591E-2</v>
      </c>
      <c r="AJ3508" s="4">
        <f t="shared" si="380"/>
        <v>0.15999999999999995</v>
      </c>
      <c r="AK3508" s="4">
        <f t="shared" si="381"/>
        <v>8.3714753777336073E-2</v>
      </c>
      <c r="AM3508" s="1">
        <f t="shared" si="384"/>
        <v>0.10560026555856779</v>
      </c>
      <c r="AN3508" s="1">
        <f t="shared" si="385"/>
        <v>0.25229155629137839</v>
      </c>
    </row>
    <row r="3509" spans="31:40" ht="15" customHeight="1" x14ac:dyDescent="0.15">
      <c r="AE3509" s="1">
        <f>IF(COUNTIF(AE$2:AE3508,AE3508)=AE3508,AE3508-1,AE3508)</f>
        <v>56</v>
      </c>
      <c r="AF3509" s="6">
        <f t="shared" si="382"/>
        <v>0.44000000000000022</v>
      </c>
      <c r="AG3509" s="7">
        <f t="shared" si="383"/>
        <v>0.53000000000000025</v>
      </c>
      <c r="AH3509" s="8">
        <f t="shared" si="379"/>
        <v>2.9999999999999583E-2</v>
      </c>
      <c r="AJ3509" s="4">
        <f t="shared" si="380"/>
        <v>0.15899999999999995</v>
      </c>
      <c r="AK3509" s="4">
        <f t="shared" si="381"/>
        <v>8.4436070491230253E-2</v>
      </c>
      <c r="AM3509" s="1">
        <f t="shared" si="384"/>
        <v>0.10563038542894958</v>
      </c>
      <c r="AN3509" s="1">
        <f t="shared" si="385"/>
        <v>0.25234925496687505</v>
      </c>
    </row>
    <row r="3510" spans="31:40" ht="15" customHeight="1" x14ac:dyDescent="0.15">
      <c r="AE3510" s="1">
        <f>IF(COUNTIF(AE$2:AE3509,AE3509)=AE3509,AE3509-1,AE3509)</f>
        <v>56</v>
      </c>
      <c r="AF3510" s="6">
        <f t="shared" si="382"/>
        <v>0.44000000000000022</v>
      </c>
      <c r="AG3510" s="7">
        <f t="shared" si="383"/>
        <v>0.54000000000000026</v>
      </c>
      <c r="AH3510" s="8">
        <f t="shared" si="379"/>
        <v>1.9999999999999574E-2</v>
      </c>
      <c r="AJ3510" s="4">
        <f t="shared" si="380"/>
        <v>0.15799999999999995</v>
      </c>
      <c r="AK3510" s="4">
        <f t="shared" si="381"/>
        <v>8.5186149108878048E-2</v>
      </c>
      <c r="AM3510" s="1">
        <f t="shared" si="384"/>
        <v>0.10566050529933137</v>
      </c>
      <c r="AN3510" s="1">
        <f t="shared" si="385"/>
        <v>0.25240695364237176</v>
      </c>
    </row>
    <row r="3511" spans="31:40" ht="15" customHeight="1" x14ac:dyDescent="0.15">
      <c r="AE3511" s="1">
        <f>IF(COUNTIF(AE$2:AE3510,AE3510)=AE3510,AE3510-1,AE3510)</f>
        <v>56</v>
      </c>
      <c r="AF3511" s="6">
        <f t="shared" si="382"/>
        <v>0.44000000000000022</v>
      </c>
      <c r="AG3511" s="7">
        <f t="shared" si="383"/>
        <v>0.55000000000000027</v>
      </c>
      <c r="AH3511" s="8">
        <f t="shared" si="379"/>
        <v>9.9999999999995648E-3</v>
      </c>
      <c r="AJ3511" s="4">
        <f t="shared" si="380"/>
        <v>0.15699999999999995</v>
      </c>
      <c r="AK3511" s="4">
        <f t="shared" si="381"/>
        <v>8.5964236749941567E-2</v>
      </c>
      <c r="AM3511" s="1">
        <f t="shared" si="384"/>
        <v>0.10569062516971316</v>
      </c>
      <c r="AN3511" s="1">
        <f t="shared" si="385"/>
        <v>0.25246465231786841</v>
      </c>
    </row>
    <row r="3512" spans="31:40" ht="15" customHeight="1" x14ac:dyDescent="0.15">
      <c r="AE3512" s="1">
        <f>IF(COUNTIF(AE$2:AE3511,AE3511)=AE3511,AE3511-1,AE3511)</f>
        <v>55</v>
      </c>
      <c r="AF3512" s="6">
        <f t="shared" si="382"/>
        <v>0.45000000000000023</v>
      </c>
      <c r="AG3512" s="7">
        <f t="shared" si="383"/>
        <v>0</v>
      </c>
      <c r="AH3512" s="8">
        <f t="shared" si="379"/>
        <v>0.54999999999999982</v>
      </c>
      <c r="AJ3512" s="4">
        <f t="shared" si="380"/>
        <v>0.20999999999999996</v>
      </c>
      <c r="AK3512" s="4">
        <f t="shared" si="381"/>
        <v>9.3253686254217302E-2</v>
      </c>
      <c r="AM3512" s="1">
        <f t="shared" si="384"/>
        <v>0.10572074504009495</v>
      </c>
      <c r="AN3512" s="1">
        <f t="shared" si="385"/>
        <v>0.25252235099336512</v>
      </c>
    </row>
    <row r="3513" spans="31:40" ht="15" customHeight="1" x14ac:dyDescent="0.15">
      <c r="AE3513" s="1">
        <f>IF(COUNTIF(AE$2:AE3512,AE3512)=AE3512,AE3512-1,AE3512)</f>
        <v>55</v>
      </c>
      <c r="AF3513" s="6">
        <f t="shared" si="382"/>
        <v>0.45000000000000023</v>
      </c>
      <c r="AG3513" s="7">
        <f t="shared" si="383"/>
        <v>0.01</v>
      </c>
      <c r="AH3513" s="8">
        <f t="shared" si="379"/>
        <v>0.53999999999999981</v>
      </c>
      <c r="AJ3513" s="4">
        <f t="shared" si="380"/>
        <v>0.20899999999999996</v>
      </c>
      <c r="AK3513" s="4">
        <f t="shared" si="381"/>
        <v>9.2265486504976485E-2</v>
      </c>
      <c r="AM3513" s="1">
        <f t="shared" si="384"/>
        <v>0.10575086491047674</v>
      </c>
      <c r="AN3513" s="1">
        <f t="shared" si="385"/>
        <v>0.25258004966886177</v>
      </c>
    </row>
    <row r="3514" spans="31:40" ht="15" customHeight="1" x14ac:dyDescent="0.15">
      <c r="AE3514" s="1">
        <f>IF(COUNTIF(AE$2:AE3513,AE3513)=AE3513,AE3513-1,AE3513)</f>
        <v>55</v>
      </c>
      <c r="AF3514" s="6">
        <f t="shared" si="382"/>
        <v>0.45000000000000023</v>
      </c>
      <c r="AG3514" s="7">
        <f t="shared" si="383"/>
        <v>0.02</v>
      </c>
      <c r="AH3514" s="8">
        <f t="shared" si="379"/>
        <v>0.5299999999999998</v>
      </c>
      <c r="AJ3514" s="4">
        <f t="shared" si="380"/>
        <v>0.20799999999999996</v>
      </c>
      <c r="AK3514" s="4">
        <f t="shared" si="381"/>
        <v>9.1299123763593684E-2</v>
      </c>
      <c r="AM3514" s="1">
        <f t="shared" si="384"/>
        <v>0.10578098478085853</v>
      </c>
      <c r="AN3514" s="1">
        <f t="shared" si="385"/>
        <v>0.25263774834435843</v>
      </c>
    </row>
    <row r="3515" spans="31:40" ht="15" customHeight="1" x14ac:dyDescent="0.15">
      <c r="AE3515" s="1">
        <f>IF(COUNTIF(AE$2:AE3514,AE3514)=AE3514,AE3514-1,AE3514)</f>
        <v>55</v>
      </c>
      <c r="AF3515" s="6">
        <f t="shared" si="382"/>
        <v>0.45000000000000023</v>
      </c>
      <c r="AG3515" s="7">
        <f t="shared" si="383"/>
        <v>0.03</v>
      </c>
      <c r="AH3515" s="8">
        <f t="shared" si="379"/>
        <v>0.5199999999999998</v>
      </c>
      <c r="AJ3515" s="4">
        <f t="shared" si="380"/>
        <v>0.20699999999999996</v>
      </c>
      <c r="AK3515" s="4">
        <f t="shared" si="381"/>
        <v>9.0355298682479032E-2</v>
      </c>
      <c r="AM3515" s="1">
        <f t="shared" si="384"/>
        <v>0.10581110465124031</v>
      </c>
      <c r="AN3515" s="1">
        <f t="shared" si="385"/>
        <v>0.25269544701985514</v>
      </c>
    </row>
    <row r="3516" spans="31:40" ht="15" customHeight="1" x14ac:dyDescent="0.15">
      <c r="AE3516" s="1">
        <f>IF(COUNTIF(AE$2:AE3515,AE3515)=AE3515,AE3515-1,AE3515)</f>
        <v>55</v>
      </c>
      <c r="AF3516" s="6">
        <f t="shared" si="382"/>
        <v>0.45000000000000023</v>
      </c>
      <c r="AG3516" s="7">
        <f t="shared" si="383"/>
        <v>0.04</v>
      </c>
      <c r="AH3516" s="8">
        <f t="shared" si="379"/>
        <v>0.50999999999999979</v>
      </c>
      <c r="AJ3516" s="4">
        <f t="shared" si="380"/>
        <v>0.20599999999999996</v>
      </c>
      <c r="AK3516" s="4">
        <f t="shared" si="381"/>
        <v>8.9434724799710749E-2</v>
      </c>
      <c r="AM3516" s="1">
        <f t="shared" si="384"/>
        <v>0.1058412245216221</v>
      </c>
      <c r="AN3516" s="1">
        <f t="shared" si="385"/>
        <v>0.25275314569535179</v>
      </c>
    </row>
    <row r="3517" spans="31:40" ht="15" customHeight="1" x14ac:dyDescent="0.15">
      <c r="AE3517" s="1">
        <f>IF(COUNTIF(AE$2:AE3516,AE3516)=AE3516,AE3516-1,AE3516)</f>
        <v>55</v>
      </c>
      <c r="AF3517" s="6">
        <f t="shared" si="382"/>
        <v>0.45000000000000023</v>
      </c>
      <c r="AG3517" s="7">
        <f t="shared" si="383"/>
        <v>0.05</v>
      </c>
      <c r="AH3517" s="8">
        <f t="shared" si="379"/>
        <v>0.49999999999999983</v>
      </c>
      <c r="AJ3517" s="4">
        <f t="shared" si="380"/>
        <v>0.20499999999999996</v>
      </c>
      <c r="AK3517" s="4">
        <f t="shared" si="381"/>
        <v>8.8538127380242221E-2</v>
      </c>
      <c r="AM3517" s="1">
        <f t="shared" si="384"/>
        <v>0.10587134439200389</v>
      </c>
      <c r="AN3517" s="1">
        <f t="shared" si="385"/>
        <v>0.2528108443708485</v>
      </c>
    </row>
    <row r="3518" spans="31:40" ht="15" customHeight="1" x14ac:dyDescent="0.15">
      <c r="AE3518" s="1">
        <f>IF(COUNTIF(AE$2:AE3517,AE3517)=AE3517,AE3517-1,AE3517)</f>
        <v>55</v>
      </c>
      <c r="AF3518" s="6">
        <f t="shared" si="382"/>
        <v>0.45000000000000023</v>
      </c>
      <c r="AG3518" s="7">
        <f t="shared" si="383"/>
        <v>6.0000000000000005E-2</v>
      </c>
      <c r="AH3518" s="8">
        <f t="shared" ref="AH3518:AH3581" si="386">1-AF3518-AG3518</f>
        <v>0.48999999999999982</v>
      </c>
      <c r="AJ3518" s="4">
        <f t="shared" ref="AJ3518:AJ3581" si="387">AF3518*$C$4+AG3518*$C$5+AH3518*$C$6</f>
        <v>0.20399999999999996</v>
      </c>
      <c r="AK3518" s="4">
        <f t="shared" si="381"/>
        <v>8.7666242077552275E-2</v>
      </c>
      <c r="AM3518" s="1">
        <f t="shared" si="384"/>
        <v>0.10590146426238568</v>
      </c>
      <c r="AN3518" s="1">
        <f t="shared" si="385"/>
        <v>0.25286854304634515</v>
      </c>
    </row>
    <row r="3519" spans="31:40" ht="15" customHeight="1" x14ac:dyDescent="0.15">
      <c r="AE3519" s="1">
        <f>IF(COUNTIF(AE$2:AE3518,AE3518)=AE3518,AE3518-1,AE3518)</f>
        <v>55</v>
      </c>
      <c r="AF3519" s="6">
        <f t="shared" si="382"/>
        <v>0.45000000000000023</v>
      </c>
      <c r="AG3519" s="7">
        <f t="shared" si="383"/>
        <v>7.0000000000000007E-2</v>
      </c>
      <c r="AH3519" s="8">
        <f t="shared" si="386"/>
        <v>0.47999999999999982</v>
      </c>
      <c r="AJ3519" s="4">
        <f t="shared" si="387"/>
        <v>0.20299999999999996</v>
      </c>
      <c r="AK3519" s="4">
        <f t="shared" si="381"/>
        <v>8.6819813406848537E-2</v>
      </c>
      <c r="AM3519" s="1">
        <f t="shared" si="384"/>
        <v>0.10593158413276747</v>
      </c>
      <c r="AN3519" s="1">
        <f t="shared" si="385"/>
        <v>0.25292624172184186</v>
      </c>
    </row>
    <row r="3520" spans="31:40" ht="15" customHeight="1" x14ac:dyDescent="0.15">
      <c r="AE3520" s="1">
        <f>IF(COUNTIF(AE$2:AE3519,AE3519)=AE3519,AE3519-1,AE3519)</f>
        <v>55</v>
      </c>
      <c r="AF3520" s="6">
        <f t="shared" si="382"/>
        <v>0.45000000000000023</v>
      </c>
      <c r="AG3520" s="7">
        <f t="shared" si="383"/>
        <v>0.08</v>
      </c>
      <c r="AH3520" s="8">
        <f t="shared" si="386"/>
        <v>0.46999999999999981</v>
      </c>
      <c r="AJ3520" s="4">
        <f t="shared" si="387"/>
        <v>0.20199999999999996</v>
      </c>
      <c r="AK3520" s="4">
        <f t="shared" si="381"/>
        <v>8.599959302229282E-2</v>
      </c>
      <c r="AM3520" s="1">
        <f t="shared" si="384"/>
        <v>0.10596170400314926</v>
      </c>
      <c r="AN3520" s="1">
        <f t="shared" si="385"/>
        <v>0.25298394039733851</v>
      </c>
    </row>
    <row r="3521" spans="31:40" ht="15" customHeight="1" x14ac:dyDescent="0.15">
      <c r="AE3521" s="1">
        <f>IF(COUNTIF(AE$2:AE3520,AE3520)=AE3520,AE3520-1,AE3520)</f>
        <v>55</v>
      </c>
      <c r="AF3521" s="6">
        <f t="shared" si="382"/>
        <v>0.45000000000000023</v>
      </c>
      <c r="AG3521" s="7">
        <f t="shared" si="383"/>
        <v>0.09</v>
      </c>
      <c r="AH3521" s="8">
        <f t="shared" si="386"/>
        <v>0.45999999999999985</v>
      </c>
      <c r="AJ3521" s="4">
        <f t="shared" si="387"/>
        <v>0.20099999999999998</v>
      </c>
      <c r="AK3521" s="4">
        <f t="shared" si="381"/>
        <v>8.5206337792443576E-2</v>
      </c>
      <c r="AM3521" s="1">
        <f t="shared" si="384"/>
        <v>0.10599182387353105</v>
      </c>
      <c r="AN3521" s="1">
        <f t="shared" si="385"/>
        <v>0.25304163907283522</v>
      </c>
    </row>
    <row r="3522" spans="31:40" ht="15" customHeight="1" x14ac:dyDescent="0.15">
      <c r="AE3522" s="1">
        <f>IF(COUNTIF(AE$2:AE3521,AE3521)=AE3521,AE3521-1,AE3521)</f>
        <v>55</v>
      </c>
      <c r="AF3522" s="6">
        <f t="shared" si="382"/>
        <v>0.45000000000000023</v>
      </c>
      <c r="AG3522" s="7">
        <f t="shared" si="383"/>
        <v>9.9999999999999992E-2</v>
      </c>
      <c r="AH3522" s="8">
        <f t="shared" si="386"/>
        <v>0.44999999999999984</v>
      </c>
      <c r="AJ3522" s="4">
        <f t="shared" si="387"/>
        <v>0.19999999999999998</v>
      </c>
      <c r="AK3522" s="4">
        <f t="shared" ref="AK3522:AK3585" si="388">SQRT(AF3522^2*E$4+AG3522^2*F$5+AH3522^2*G$6+2*AF3522*AG3522*E$5+2*AF3522*AH3522*E$6+2*AG3522*AH3522*F$6)</f>
        <v>8.444080767022541E-2</v>
      </c>
      <c r="AM3522" s="1">
        <f t="shared" si="384"/>
        <v>0.10602194374391284</v>
      </c>
      <c r="AN3522" s="1">
        <f t="shared" si="385"/>
        <v>0.25309933774833188</v>
      </c>
    </row>
    <row r="3523" spans="31:40" ht="15" customHeight="1" x14ac:dyDescent="0.15">
      <c r="AE3523" s="1">
        <f>IF(COUNTIF(AE$2:AE3522,AE3522)=AE3522,AE3522-1,AE3522)</f>
        <v>55</v>
      </c>
      <c r="AF3523" s="6">
        <f t="shared" ref="AF3523:AF3586" si="389">IF(AE3523=AE3522,AF3522,AF3522+0.01*(1-3*M$39))</f>
        <v>0.45000000000000023</v>
      </c>
      <c r="AG3523" s="7">
        <f t="shared" ref="AG3523:AG3586" si="390">IF(AE3523=AE3522,AG3522+0.01*(1-3*M$39),M$39)</f>
        <v>0.10999999999999999</v>
      </c>
      <c r="AH3523" s="8">
        <f t="shared" si="386"/>
        <v>0.43999999999999984</v>
      </c>
      <c r="AJ3523" s="4">
        <f t="shared" si="387"/>
        <v>0.19899999999999998</v>
      </c>
      <c r="AK3523" s="4">
        <f t="shared" si="388"/>
        <v>8.3703763356255359E-2</v>
      </c>
      <c r="AM3523" s="1">
        <f t="shared" si="384"/>
        <v>0.10605206361429463</v>
      </c>
      <c r="AN3523" s="1">
        <f t="shared" si="385"/>
        <v>0.25315703642382853</v>
      </c>
    </row>
    <row r="3524" spans="31:40" ht="15" customHeight="1" x14ac:dyDescent="0.15">
      <c r="AE3524" s="1">
        <f>IF(COUNTIF(AE$2:AE3523,AE3523)=AE3523,AE3523-1,AE3523)</f>
        <v>55</v>
      </c>
      <c r="AF3524" s="6">
        <f t="shared" si="389"/>
        <v>0.45000000000000023</v>
      </c>
      <c r="AG3524" s="7">
        <f t="shared" si="390"/>
        <v>0.11999999999999998</v>
      </c>
      <c r="AH3524" s="8">
        <f t="shared" si="386"/>
        <v>0.42999999999999983</v>
      </c>
      <c r="AJ3524" s="4">
        <f t="shared" si="387"/>
        <v>0.19799999999999995</v>
      </c>
      <c r="AK3524" s="4">
        <f t="shared" si="388"/>
        <v>8.2995963757281577E-2</v>
      </c>
      <c r="AM3524" s="1">
        <f t="shared" ref="AM3524:AM3587" si="391">AM3523+0.0003*Z$34</f>
        <v>0.10608218348467642</v>
      </c>
      <c r="AN3524" s="1">
        <f t="shared" ref="AN3524:AN3587" si="392">F$37*AM3524+C$7</f>
        <v>0.25321473509932524</v>
      </c>
    </row>
    <row r="3525" spans="31:40" ht="15" customHeight="1" x14ac:dyDescent="0.15">
      <c r="AE3525" s="1">
        <f>IF(COUNTIF(AE$2:AE3524,AE3524)=AE3524,AE3524-1,AE3524)</f>
        <v>55</v>
      </c>
      <c r="AF3525" s="6">
        <f t="shared" si="389"/>
        <v>0.45000000000000023</v>
      </c>
      <c r="AG3525" s="7">
        <f t="shared" si="390"/>
        <v>0.12999999999999998</v>
      </c>
      <c r="AH3525" s="8">
        <f t="shared" si="386"/>
        <v>0.41999999999999982</v>
      </c>
      <c r="AJ3525" s="4">
        <f t="shared" si="387"/>
        <v>0.19699999999999995</v>
      </c>
      <c r="AK3525" s="4">
        <f t="shared" si="388"/>
        <v>8.2318163244814904E-2</v>
      </c>
      <c r="AM3525" s="1">
        <f t="shared" si="391"/>
        <v>0.10611230335505821</v>
      </c>
      <c r="AN3525" s="1">
        <f t="shared" si="392"/>
        <v>0.25327243377482189</v>
      </c>
    </row>
    <row r="3526" spans="31:40" ht="15" customHeight="1" x14ac:dyDescent="0.15">
      <c r="AE3526" s="1">
        <f>IF(COUNTIF(AE$2:AE3525,AE3525)=AE3525,AE3525-1,AE3525)</f>
        <v>55</v>
      </c>
      <c r="AF3526" s="6">
        <f t="shared" si="389"/>
        <v>0.45000000000000023</v>
      </c>
      <c r="AG3526" s="7">
        <f t="shared" si="390"/>
        <v>0.13999999999999999</v>
      </c>
      <c r="AH3526" s="8">
        <f t="shared" si="386"/>
        <v>0.40999999999999981</v>
      </c>
      <c r="AJ3526" s="4">
        <f t="shared" si="387"/>
        <v>0.19599999999999995</v>
      </c>
      <c r="AK3526" s="4">
        <f t="shared" si="388"/>
        <v>8.1671108722730076E-2</v>
      </c>
      <c r="AM3526" s="1">
        <f t="shared" si="391"/>
        <v>0.10614242322544</v>
      </c>
      <c r="AN3526" s="1">
        <f t="shared" si="392"/>
        <v>0.2533301324503186</v>
      </c>
    </row>
    <row r="3527" spans="31:40" ht="15" customHeight="1" x14ac:dyDescent="0.15">
      <c r="AE3527" s="1">
        <f>IF(COUNTIF(AE$2:AE3526,AE3526)=AE3526,AE3526-1,AE3526)</f>
        <v>55</v>
      </c>
      <c r="AF3527" s="6">
        <f t="shared" si="389"/>
        <v>0.45000000000000023</v>
      </c>
      <c r="AG3527" s="7">
        <f t="shared" si="390"/>
        <v>0.15</v>
      </c>
      <c r="AH3527" s="8">
        <f t="shared" si="386"/>
        <v>0.3999999999999998</v>
      </c>
      <c r="AJ3527" s="4">
        <f t="shared" si="387"/>
        <v>0.19499999999999995</v>
      </c>
      <c r="AK3527" s="4">
        <f t="shared" si="388"/>
        <v>8.1055536516637758E-2</v>
      </c>
      <c r="AM3527" s="1">
        <f t="shared" si="391"/>
        <v>0.10617254309582179</v>
      </c>
      <c r="AN3527" s="1">
        <f t="shared" si="392"/>
        <v>0.25338783112581525</v>
      </c>
    </row>
    <row r="3528" spans="31:40" ht="15" customHeight="1" x14ac:dyDescent="0.15">
      <c r="AE3528" s="1">
        <f>IF(COUNTIF(AE$2:AE3527,AE3527)=AE3527,AE3527-1,AE3527)</f>
        <v>55</v>
      </c>
      <c r="AF3528" s="6">
        <f t="shared" si="389"/>
        <v>0.45000000000000023</v>
      </c>
      <c r="AG3528" s="7">
        <f t="shared" si="390"/>
        <v>0.16</v>
      </c>
      <c r="AH3528" s="8">
        <f t="shared" si="386"/>
        <v>0.38999999999999979</v>
      </c>
      <c r="AJ3528" s="4">
        <f t="shared" si="387"/>
        <v>0.19399999999999995</v>
      </c>
      <c r="AK3528" s="4">
        <f t="shared" si="388"/>
        <v>8.0472169102118768E-2</v>
      </c>
      <c r="AM3528" s="1">
        <f t="shared" si="391"/>
        <v>0.10620266296620358</v>
      </c>
      <c r="AN3528" s="1">
        <f t="shared" si="392"/>
        <v>0.25344552980131196</v>
      </c>
    </row>
    <row r="3529" spans="31:40" ht="15" customHeight="1" x14ac:dyDescent="0.15">
      <c r="AE3529" s="1">
        <f>IF(COUNTIF(AE$2:AE3528,AE3528)=AE3528,AE3528-1,AE3528)</f>
        <v>55</v>
      </c>
      <c r="AF3529" s="6">
        <f t="shared" si="389"/>
        <v>0.45000000000000023</v>
      </c>
      <c r="AG3529" s="7">
        <f t="shared" si="390"/>
        <v>0.17</v>
      </c>
      <c r="AH3529" s="8">
        <f t="shared" si="386"/>
        <v>0.37999999999999978</v>
      </c>
      <c r="AJ3529" s="4">
        <f t="shared" si="387"/>
        <v>0.19299999999999995</v>
      </c>
      <c r="AK3529" s="4">
        <f t="shared" si="388"/>
        <v>7.9921711693381525E-2</v>
      </c>
      <c r="AM3529" s="1">
        <f t="shared" si="391"/>
        <v>0.10623278283658537</v>
      </c>
      <c r="AN3529" s="1">
        <f t="shared" si="392"/>
        <v>0.25350322847680862</v>
      </c>
    </row>
    <row r="3530" spans="31:40" ht="15" customHeight="1" x14ac:dyDescent="0.15">
      <c r="AE3530" s="1">
        <f>IF(COUNTIF(AE$2:AE3529,AE3529)=AE3529,AE3529-1,AE3529)</f>
        <v>55</v>
      </c>
      <c r="AF3530" s="6">
        <f t="shared" si="389"/>
        <v>0.45000000000000023</v>
      </c>
      <c r="AG3530" s="7">
        <f t="shared" si="390"/>
        <v>0.18000000000000002</v>
      </c>
      <c r="AH3530" s="8">
        <f t="shared" si="386"/>
        <v>0.36999999999999977</v>
      </c>
      <c r="AJ3530" s="4">
        <f t="shared" si="387"/>
        <v>0.19199999999999995</v>
      </c>
      <c r="AK3530" s="4">
        <f t="shared" si="388"/>
        <v>7.9404848718450424E-2</v>
      </c>
      <c r="AM3530" s="1">
        <f t="shared" si="391"/>
        <v>0.10626290270696716</v>
      </c>
      <c r="AN3530" s="1">
        <f t="shared" si="392"/>
        <v>0.25356092715230527</v>
      </c>
    </row>
    <row r="3531" spans="31:40" ht="15" customHeight="1" x14ac:dyDescent="0.15">
      <c r="AE3531" s="1">
        <f>IF(COUNTIF(AE$2:AE3530,AE3530)=AE3530,AE3530-1,AE3530)</f>
        <v>55</v>
      </c>
      <c r="AF3531" s="6">
        <f t="shared" si="389"/>
        <v>0.45000000000000023</v>
      </c>
      <c r="AG3531" s="7">
        <f t="shared" si="390"/>
        <v>0.19000000000000003</v>
      </c>
      <c r="AH3531" s="8">
        <f t="shared" si="386"/>
        <v>0.35999999999999976</v>
      </c>
      <c r="AJ3531" s="4">
        <f t="shared" si="387"/>
        <v>0.19099999999999995</v>
      </c>
      <c r="AK3531" s="4">
        <f t="shared" si="388"/>
        <v>7.8922240211489178E-2</v>
      </c>
      <c r="AM3531" s="1">
        <f t="shared" si="391"/>
        <v>0.10629302257734895</v>
      </c>
      <c r="AN3531" s="1">
        <f t="shared" si="392"/>
        <v>0.25361862582780198</v>
      </c>
    </row>
    <row r="3532" spans="31:40" ht="15" customHeight="1" x14ac:dyDescent="0.15">
      <c r="AE3532" s="1">
        <f>IF(COUNTIF(AE$2:AE3531,AE3531)=AE3531,AE3531-1,AE3531)</f>
        <v>55</v>
      </c>
      <c r="AF3532" s="6">
        <f t="shared" si="389"/>
        <v>0.45000000000000023</v>
      </c>
      <c r="AG3532" s="7">
        <f t="shared" si="390"/>
        <v>0.20000000000000004</v>
      </c>
      <c r="AH3532" s="8">
        <f t="shared" si="386"/>
        <v>0.34999999999999976</v>
      </c>
      <c r="AJ3532" s="4">
        <f t="shared" si="387"/>
        <v>0.18999999999999995</v>
      </c>
      <c r="AK3532" s="4">
        <f t="shared" si="388"/>
        <v>7.8474518157169965E-2</v>
      </c>
      <c r="AM3532" s="1">
        <f t="shared" si="391"/>
        <v>0.10632314244773074</v>
      </c>
      <c r="AN3532" s="1">
        <f t="shared" si="392"/>
        <v>0.25367632450329863</v>
      </c>
    </row>
    <row r="3533" spans="31:40" ht="15" customHeight="1" x14ac:dyDescent="0.15">
      <c r="AE3533" s="1">
        <f>IF(COUNTIF(AE$2:AE3532,AE3532)=AE3532,AE3532-1,AE3532)</f>
        <v>55</v>
      </c>
      <c r="AF3533" s="6">
        <f t="shared" si="389"/>
        <v>0.45000000000000023</v>
      </c>
      <c r="AG3533" s="7">
        <f t="shared" si="390"/>
        <v>0.21000000000000005</v>
      </c>
      <c r="AH3533" s="8">
        <f t="shared" si="386"/>
        <v>0.33999999999999975</v>
      </c>
      <c r="AJ3533" s="4">
        <f t="shared" si="387"/>
        <v>0.18899999999999995</v>
      </c>
      <c r="AK3533" s="4">
        <f t="shared" si="388"/>
        <v>7.8062282825958895E-2</v>
      </c>
      <c r="AM3533" s="1">
        <f t="shared" si="391"/>
        <v>0.10635326231811253</v>
      </c>
      <c r="AN3533" s="1">
        <f t="shared" si="392"/>
        <v>0.25373402317879534</v>
      </c>
    </row>
    <row r="3534" spans="31:40" ht="15" customHeight="1" x14ac:dyDescent="0.15">
      <c r="AE3534" s="1">
        <f>IF(COUNTIF(AE$2:AE3533,AE3533)=AE3533,AE3533-1,AE3533)</f>
        <v>55</v>
      </c>
      <c r="AF3534" s="6">
        <f t="shared" si="389"/>
        <v>0.45000000000000023</v>
      </c>
      <c r="AG3534" s="7">
        <f t="shared" si="390"/>
        <v>0.22000000000000006</v>
      </c>
      <c r="AH3534" s="8">
        <f t="shared" si="386"/>
        <v>0.32999999999999974</v>
      </c>
      <c r="AJ3534" s="4">
        <f t="shared" si="387"/>
        <v>0.18799999999999994</v>
      </c>
      <c r="AK3534" s="4">
        <f t="shared" si="388"/>
        <v>7.7686099142639395E-2</v>
      </c>
      <c r="AM3534" s="1">
        <f t="shared" si="391"/>
        <v>0.10638338218849432</v>
      </c>
      <c r="AN3534" s="1">
        <f t="shared" si="392"/>
        <v>0.253791721854292</v>
      </c>
    </row>
    <row r="3535" spans="31:40" ht="15" customHeight="1" x14ac:dyDescent="0.15">
      <c r="AE3535" s="1">
        <f>IF(COUNTIF(AE$2:AE3534,AE3534)=AE3534,AE3534-1,AE3534)</f>
        <v>55</v>
      </c>
      <c r="AF3535" s="6">
        <f t="shared" si="389"/>
        <v>0.45000000000000023</v>
      </c>
      <c r="AG3535" s="7">
        <f t="shared" si="390"/>
        <v>0.23000000000000007</v>
      </c>
      <c r="AH3535" s="8">
        <f t="shared" si="386"/>
        <v>0.31999999999999973</v>
      </c>
      <c r="AJ3535" s="4">
        <f t="shared" si="387"/>
        <v>0.18699999999999994</v>
      </c>
      <c r="AK3535" s="4">
        <f t="shared" si="388"/>
        <v>7.7346493133173128E-2</v>
      </c>
      <c r="AM3535" s="1">
        <f t="shared" si="391"/>
        <v>0.10641350205887611</v>
      </c>
      <c r="AN3535" s="1">
        <f t="shared" si="392"/>
        <v>0.25384942052978871</v>
      </c>
    </row>
    <row r="3536" spans="31:40" ht="15" customHeight="1" x14ac:dyDescent="0.15">
      <c r="AE3536" s="1">
        <f>IF(COUNTIF(AE$2:AE3535,AE3535)=AE3535,AE3535-1,AE3535)</f>
        <v>55</v>
      </c>
      <c r="AF3536" s="6">
        <f t="shared" si="389"/>
        <v>0.45000000000000023</v>
      </c>
      <c r="AG3536" s="7">
        <f t="shared" si="390"/>
        <v>0.24000000000000007</v>
      </c>
      <c r="AH3536" s="8">
        <f t="shared" si="386"/>
        <v>0.30999999999999972</v>
      </c>
      <c r="AJ3536" s="4">
        <f t="shared" si="387"/>
        <v>0.18599999999999994</v>
      </c>
      <c r="AK3536" s="4">
        <f t="shared" si="388"/>
        <v>7.7043948496945541E-2</v>
      </c>
      <c r="AM3536" s="1">
        <f t="shared" si="391"/>
        <v>0.1064436219292579</v>
      </c>
      <c r="AN3536" s="1">
        <f t="shared" si="392"/>
        <v>0.25390711920528536</v>
      </c>
    </row>
    <row r="3537" spans="31:40" ht="15" customHeight="1" x14ac:dyDescent="0.15">
      <c r="AE3537" s="1">
        <f>IF(COUNTIF(AE$2:AE3536,AE3536)=AE3536,AE3536-1,AE3536)</f>
        <v>55</v>
      </c>
      <c r="AF3537" s="6">
        <f t="shared" si="389"/>
        <v>0.45000000000000023</v>
      </c>
      <c r="AG3537" s="7">
        <f t="shared" si="390"/>
        <v>0.25000000000000006</v>
      </c>
      <c r="AH3537" s="8">
        <f t="shared" si="386"/>
        <v>0.29999999999999977</v>
      </c>
      <c r="AJ3537" s="4">
        <f t="shared" si="387"/>
        <v>0.18499999999999997</v>
      </c>
      <c r="AK3537" s="4">
        <f t="shared" si="388"/>
        <v>7.6778903352418354E-2</v>
      </c>
      <c r="AM3537" s="1">
        <f t="shared" si="391"/>
        <v>0.10647374179963968</v>
      </c>
      <c r="AN3537" s="1">
        <f t="shared" si="392"/>
        <v>0.25396481788078201</v>
      </c>
    </row>
    <row r="3538" spans="31:40" ht="15" customHeight="1" x14ac:dyDescent="0.15">
      <c r="AE3538" s="1">
        <f>IF(COUNTIF(AE$2:AE3537,AE3537)=AE3537,AE3537-1,AE3537)</f>
        <v>55</v>
      </c>
      <c r="AF3538" s="6">
        <f t="shared" si="389"/>
        <v>0.45000000000000023</v>
      </c>
      <c r="AG3538" s="7">
        <f t="shared" si="390"/>
        <v>0.26000000000000006</v>
      </c>
      <c r="AH3538" s="8">
        <f t="shared" si="386"/>
        <v>0.28999999999999976</v>
      </c>
      <c r="AJ3538" s="4">
        <f t="shared" si="387"/>
        <v>0.18399999999999997</v>
      </c>
      <c r="AK3538" s="4">
        <f t="shared" si="388"/>
        <v>7.6551747204097173E-2</v>
      </c>
      <c r="AM3538" s="1">
        <f t="shared" si="391"/>
        <v>0.10650386167002147</v>
      </c>
      <c r="AN3538" s="1">
        <f t="shared" si="392"/>
        <v>0.25402251655627872</v>
      </c>
    </row>
    <row r="3539" spans="31:40" ht="15" customHeight="1" x14ac:dyDescent="0.15">
      <c r="AE3539" s="1">
        <f>IF(COUNTIF(AE$2:AE3538,AE3538)=AE3538,AE3538-1,AE3538)</f>
        <v>55</v>
      </c>
      <c r="AF3539" s="6">
        <f t="shared" si="389"/>
        <v>0.45000000000000023</v>
      </c>
      <c r="AG3539" s="7">
        <f t="shared" si="390"/>
        <v>0.27000000000000007</v>
      </c>
      <c r="AH3539" s="8">
        <f t="shared" si="386"/>
        <v>0.27999999999999975</v>
      </c>
      <c r="AJ3539" s="4">
        <f t="shared" si="387"/>
        <v>0.18299999999999997</v>
      </c>
      <c r="AK3539" s="4">
        <f t="shared" si="388"/>
        <v>7.636281817743501E-2</v>
      </c>
      <c r="AM3539" s="1">
        <f t="shared" si="391"/>
        <v>0.10653398154040326</v>
      </c>
      <c r="AN3539" s="1">
        <f t="shared" si="392"/>
        <v>0.25408021523177537</v>
      </c>
    </row>
    <row r="3540" spans="31:40" ht="15" customHeight="1" x14ac:dyDescent="0.15">
      <c r="AE3540" s="1">
        <f>IF(COUNTIF(AE$2:AE3539,AE3539)=AE3539,AE3539-1,AE3539)</f>
        <v>55</v>
      </c>
      <c r="AF3540" s="6">
        <f t="shared" si="389"/>
        <v>0.45000000000000023</v>
      </c>
      <c r="AG3540" s="7">
        <f t="shared" si="390"/>
        <v>0.28000000000000008</v>
      </c>
      <c r="AH3540" s="8">
        <f t="shared" si="386"/>
        <v>0.26999999999999974</v>
      </c>
      <c r="AJ3540" s="4">
        <f t="shared" si="387"/>
        <v>0.18199999999999997</v>
      </c>
      <c r="AK3540" s="4">
        <f t="shared" si="388"/>
        <v>7.6212400565787181E-2</v>
      </c>
      <c r="AM3540" s="1">
        <f t="shared" si="391"/>
        <v>0.10656410141078505</v>
      </c>
      <c r="AN3540" s="1">
        <f t="shared" si="392"/>
        <v>0.25413791390727208</v>
      </c>
    </row>
    <row r="3541" spans="31:40" ht="15" customHeight="1" x14ac:dyDescent="0.15">
      <c r="AE3541" s="1">
        <f>IF(COUNTIF(AE$2:AE3540,AE3540)=AE3540,AE3540-1,AE3540)</f>
        <v>55</v>
      </c>
      <c r="AF3541" s="6">
        <f t="shared" si="389"/>
        <v>0.45000000000000023</v>
      </c>
      <c r="AG3541" s="7">
        <f t="shared" si="390"/>
        <v>0.29000000000000009</v>
      </c>
      <c r="AH3541" s="8">
        <f t="shared" si="386"/>
        <v>0.25999999999999973</v>
      </c>
      <c r="AJ3541" s="4">
        <f t="shared" si="387"/>
        <v>0.18099999999999997</v>
      </c>
      <c r="AK3541" s="4">
        <f t="shared" si="388"/>
        <v>7.6100722729813802E-2</v>
      </c>
      <c r="AM3541" s="1">
        <f t="shared" si="391"/>
        <v>0.10659422128116684</v>
      </c>
      <c r="AN3541" s="1">
        <f t="shared" si="392"/>
        <v>0.25419561258276874</v>
      </c>
    </row>
    <row r="3542" spans="31:40" ht="15" customHeight="1" x14ac:dyDescent="0.15">
      <c r="AE3542" s="1">
        <f>IF(COUNTIF(AE$2:AE3541,AE3541)=AE3541,AE3541-1,AE3541)</f>
        <v>55</v>
      </c>
      <c r="AF3542" s="6">
        <f t="shared" si="389"/>
        <v>0.45000000000000023</v>
      </c>
      <c r="AG3542" s="7">
        <f t="shared" si="390"/>
        <v>0.3000000000000001</v>
      </c>
      <c r="AH3542" s="8">
        <f t="shared" si="386"/>
        <v>0.24999999999999972</v>
      </c>
      <c r="AJ3542" s="4">
        <f t="shared" si="387"/>
        <v>0.17999999999999997</v>
      </c>
      <c r="AK3542" s="4">
        <f t="shared" si="388"/>
        <v>7.6027955384845122E-2</v>
      </c>
      <c r="AM3542" s="1">
        <f t="shared" si="391"/>
        <v>0.10662434115154863</v>
      </c>
      <c r="AN3542" s="1">
        <f t="shared" si="392"/>
        <v>0.25425331125826545</v>
      </c>
    </row>
    <row r="3543" spans="31:40" ht="15" customHeight="1" x14ac:dyDescent="0.15">
      <c r="AE3543" s="1">
        <f>IF(COUNTIF(AE$2:AE3542,AE3542)=AE3542,AE3542-1,AE3542)</f>
        <v>55</v>
      </c>
      <c r="AF3543" s="6">
        <f t="shared" si="389"/>
        <v>0.45000000000000023</v>
      </c>
      <c r="AG3543" s="7">
        <f t="shared" si="390"/>
        <v>0.31000000000000011</v>
      </c>
      <c r="AH3543" s="8">
        <f t="shared" si="386"/>
        <v>0.23999999999999971</v>
      </c>
      <c r="AJ3543" s="4">
        <f t="shared" si="387"/>
        <v>0.17899999999999996</v>
      </c>
      <c r="AK3543" s="4">
        <f t="shared" si="388"/>
        <v>7.5994210305785792E-2</v>
      </c>
      <c r="AM3543" s="1">
        <f t="shared" si="391"/>
        <v>0.10665446102193042</v>
      </c>
      <c r="AN3543" s="1">
        <f t="shared" si="392"/>
        <v>0.2543110099337621</v>
      </c>
    </row>
    <row r="3544" spans="31:40" ht="15" customHeight="1" x14ac:dyDescent="0.15">
      <c r="AE3544" s="1">
        <f>IF(COUNTIF(AE$2:AE3543,AE3543)=AE3543,AE3543-1,AE3543)</f>
        <v>55</v>
      </c>
      <c r="AF3544" s="6">
        <f t="shared" si="389"/>
        <v>0.45000000000000023</v>
      </c>
      <c r="AG3544" s="7">
        <f t="shared" si="390"/>
        <v>0.32000000000000012</v>
      </c>
      <c r="AH3544" s="8">
        <f t="shared" si="386"/>
        <v>0.2299999999999997</v>
      </c>
      <c r="AJ3544" s="4">
        <f t="shared" si="387"/>
        <v>0.17799999999999996</v>
      </c>
      <c r="AK3544" s="4">
        <f t="shared" si="388"/>
        <v>7.5999539472288907E-2</v>
      </c>
      <c r="AM3544" s="1">
        <f t="shared" si="391"/>
        <v>0.10668458089231221</v>
      </c>
      <c r="AN3544" s="1">
        <f t="shared" si="392"/>
        <v>0.25436870860925881</v>
      </c>
    </row>
    <row r="3545" spans="31:40" ht="15" customHeight="1" x14ac:dyDescent="0.15">
      <c r="AE3545" s="1">
        <f>IF(COUNTIF(AE$2:AE3544,AE3544)=AE3544,AE3544-1,AE3544)</f>
        <v>55</v>
      </c>
      <c r="AF3545" s="6">
        <f t="shared" si="389"/>
        <v>0.45000000000000023</v>
      </c>
      <c r="AG3545" s="7">
        <f t="shared" si="390"/>
        <v>0.33000000000000013</v>
      </c>
      <c r="AH3545" s="8">
        <f t="shared" si="386"/>
        <v>0.2199999999999997</v>
      </c>
      <c r="AJ3545" s="4">
        <f t="shared" si="387"/>
        <v>0.17699999999999996</v>
      </c>
      <c r="AK3545" s="4">
        <f t="shared" si="388"/>
        <v>7.6043934669373869E-2</v>
      </c>
      <c r="AM3545" s="1">
        <f t="shared" si="391"/>
        <v>0.106714700762694</v>
      </c>
      <c r="AN3545" s="1">
        <f t="shared" si="392"/>
        <v>0.25442640728475546</v>
      </c>
    </row>
    <row r="3546" spans="31:40" ht="15" customHeight="1" x14ac:dyDescent="0.15">
      <c r="AE3546" s="1">
        <f>IF(COUNTIF(AE$2:AE3545,AE3545)=AE3545,AE3545-1,AE3545)</f>
        <v>55</v>
      </c>
      <c r="AF3546" s="6">
        <f t="shared" si="389"/>
        <v>0.45000000000000023</v>
      </c>
      <c r="AG3546" s="7">
        <f t="shared" si="390"/>
        <v>0.34000000000000014</v>
      </c>
      <c r="AH3546" s="8">
        <f t="shared" si="386"/>
        <v>0.20999999999999969</v>
      </c>
      <c r="AJ3546" s="4">
        <f t="shared" si="387"/>
        <v>0.17599999999999996</v>
      </c>
      <c r="AK3546" s="4">
        <f t="shared" si="388"/>
        <v>7.6127327550624027E-2</v>
      </c>
      <c r="AM3546" s="1">
        <f t="shared" si="391"/>
        <v>0.10674482063307579</v>
      </c>
      <c r="AN3546" s="1">
        <f t="shared" si="392"/>
        <v>0.25448410596025212</v>
      </c>
    </row>
    <row r="3547" spans="31:40" ht="15" customHeight="1" x14ac:dyDescent="0.15">
      <c r="AE3547" s="1">
        <f>IF(COUNTIF(AE$2:AE3546,AE3546)=AE3546,AE3546-1,AE3546)</f>
        <v>55</v>
      </c>
      <c r="AF3547" s="6">
        <f t="shared" si="389"/>
        <v>0.45000000000000023</v>
      </c>
      <c r="AG3547" s="7">
        <f t="shared" si="390"/>
        <v>0.35000000000000014</v>
      </c>
      <c r="AH3547" s="8">
        <f t="shared" si="386"/>
        <v>0.19999999999999968</v>
      </c>
      <c r="AJ3547" s="4">
        <f t="shared" si="387"/>
        <v>0.17499999999999996</v>
      </c>
      <c r="AK3547" s="4">
        <f t="shared" si="388"/>
        <v>7.6249590162833017E-2</v>
      </c>
      <c r="AM3547" s="1">
        <f t="shared" si="391"/>
        <v>0.10677494050345758</v>
      </c>
      <c r="AN3547" s="1">
        <f t="shared" si="392"/>
        <v>0.25454180463574883</v>
      </c>
    </row>
    <row r="3548" spans="31:40" ht="15" customHeight="1" x14ac:dyDescent="0.15">
      <c r="AE3548" s="1">
        <f>IF(COUNTIF(AE$2:AE3547,AE3547)=AE3547,AE3547-1,AE3547)</f>
        <v>55</v>
      </c>
      <c r="AF3548" s="6">
        <f t="shared" si="389"/>
        <v>0.45000000000000023</v>
      </c>
      <c r="AG3548" s="7">
        <f t="shared" si="390"/>
        <v>0.36000000000000015</v>
      </c>
      <c r="AH3548" s="8">
        <f t="shared" si="386"/>
        <v>0.18999999999999967</v>
      </c>
      <c r="AJ3548" s="4">
        <f t="shared" si="387"/>
        <v>0.17399999999999996</v>
      </c>
      <c r="AK3548" s="4">
        <f t="shared" si="388"/>
        <v>7.6410535922737777E-2</v>
      </c>
      <c r="AM3548" s="1">
        <f t="shared" si="391"/>
        <v>0.10680506037383937</v>
      </c>
      <c r="AN3548" s="1">
        <f t="shared" si="392"/>
        <v>0.25459950331124548</v>
      </c>
    </row>
    <row r="3549" spans="31:40" ht="15" customHeight="1" x14ac:dyDescent="0.15">
      <c r="AE3549" s="1">
        <f>IF(COUNTIF(AE$2:AE3548,AE3548)=AE3548,AE3548-1,AE3548)</f>
        <v>55</v>
      </c>
      <c r="AF3549" s="6">
        <f t="shared" si="389"/>
        <v>0.45000000000000023</v>
      </c>
      <c r="AG3549" s="7">
        <f t="shared" si="390"/>
        <v>0.37000000000000016</v>
      </c>
      <c r="AH3549" s="8">
        <f t="shared" si="386"/>
        <v>0.17999999999999966</v>
      </c>
      <c r="AJ3549" s="4">
        <f t="shared" si="387"/>
        <v>0.17299999999999996</v>
      </c>
      <c r="AK3549" s="4">
        <f t="shared" si="388"/>
        <v>7.6609921028545649E-2</v>
      </c>
      <c r="AM3549" s="1">
        <f t="shared" si="391"/>
        <v>0.10683518024422116</v>
      </c>
      <c r="AN3549" s="1">
        <f t="shared" si="392"/>
        <v>0.25465720198674219</v>
      </c>
    </row>
    <row r="3550" spans="31:40" ht="15" customHeight="1" x14ac:dyDescent="0.15">
      <c r="AE3550" s="1">
        <f>IF(COUNTIF(AE$2:AE3549,AE3549)=AE3549,AE3549-1,AE3549)</f>
        <v>55</v>
      </c>
      <c r="AF3550" s="6">
        <f t="shared" si="389"/>
        <v>0.45000000000000023</v>
      </c>
      <c r="AG3550" s="7">
        <f t="shared" si="390"/>
        <v>0.38000000000000017</v>
      </c>
      <c r="AH3550" s="8">
        <f t="shared" si="386"/>
        <v>0.16999999999999965</v>
      </c>
      <c r="AJ3550" s="4">
        <f t="shared" si="387"/>
        <v>0.17199999999999996</v>
      </c>
      <c r="AK3550" s="4">
        <f t="shared" si="388"/>
        <v>7.68474462815779E-2</v>
      </c>
      <c r="AM3550" s="1">
        <f t="shared" si="391"/>
        <v>0.10686530011460295</v>
      </c>
      <c r="AN3550" s="1">
        <f t="shared" si="392"/>
        <v>0.25471490066223884</v>
      </c>
    </row>
    <row r="3551" spans="31:40" ht="15" customHeight="1" x14ac:dyDescent="0.15">
      <c r="AE3551" s="1">
        <f>IF(COUNTIF(AE$2:AE3550,AE3550)=AE3550,AE3550-1,AE3550)</f>
        <v>55</v>
      </c>
      <c r="AF3551" s="6">
        <f t="shared" si="389"/>
        <v>0.45000000000000023</v>
      </c>
      <c r="AG3551" s="7">
        <f t="shared" si="390"/>
        <v>0.39000000000000018</v>
      </c>
      <c r="AH3551" s="8">
        <f t="shared" si="386"/>
        <v>0.15999999999999964</v>
      </c>
      <c r="AJ3551" s="4">
        <f t="shared" si="387"/>
        <v>0.17099999999999996</v>
      </c>
      <c r="AK3551" s="4">
        <f t="shared" si="388"/>
        <v>7.7122759286737147E-2</v>
      </c>
      <c r="AM3551" s="1">
        <f t="shared" si="391"/>
        <v>0.10689541998498474</v>
      </c>
      <c r="AN3551" s="1">
        <f t="shared" si="392"/>
        <v>0.25477259933773555</v>
      </c>
    </row>
    <row r="3552" spans="31:40" ht="15" customHeight="1" x14ac:dyDescent="0.15">
      <c r="AE3552" s="1">
        <f>IF(COUNTIF(AE$2:AE3551,AE3551)=AE3551,AE3551-1,AE3551)</f>
        <v>55</v>
      </c>
      <c r="AF3552" s="6">
        <f t="shared" si="389"/>
        <v>0.45000000000000023</v>
      </c>
      <c r="AG3552" s="7">
        <f t="shared" si="390"/>
        <v>0.40000000000000019</v>
      </c>
      <c r="AH3552" s="8">
        <f t="shared" si="386"/>
        <v>0.14999999999999963</v>
      </c>
      <c r="AJ3552" s="4">
        <f t="shared" si="387"/>
        <v>0.16999999999999993</v>
      </c>
      <c r="AK3552" s="4">
        <f t="shared" si="388"/>
        <v>7.7435456994841848E-2</v>
      </c>
      <c r="AM3552" s="1">
        <f t="shared" si="391"/>
        <v>0.10692553985536653</v>
      </c>
      <c r="AN3552" s="1">
        <f t="shared" si="392"/>
        <v>0.2548302980132322</v>
      </c>
    </row>
    <row r="3553" spans="31:40" ht="15" customHeight="1" x14ac:dyDescent="0.15">
      <c r="AE3553" s="1">
        <f>IF(COUNTIF(AE$2:AE3552,AE3552)=AE3552,AE3552-1,AE3552)</f>
        <v>55</v>
      </c>
      <c r="AF3553" s="6">
        <f t="shared" si="389"/>
        <v>0.45000000000000023</v>
      </c>
      <c r="AG3553" s="7">
        <f t="shared" si="390"/>
        <v>0.4100000000000002</v>
      </c>
      <c r="AH3553" s="8">
        <f t="shared" si="386"/>
        <v>0.13999999999999962</v>
      </c>
      <c r="AJ3553" s="4">
        <f t="shared" si="387"/>
        <v>0.16899999999999993</v>
      </c>
      <c r="AK3553" s="4">
        <f t="shared" si="388"/>
        <v>7.7785088545298975E-2</v>
      </c>
      <c r="AM3553" s="1">
        <f t="shared" si="391"/>
        <v>0.10695565972574832</v>
      </c>
      <c r="AN3553" s="1">
        <f t="shared" si="392"/>
        <v>0.25488799668872886</v>
      </c>
    </row>
    <row r="3554" spans="31:40" ht="15" customHeight="1" x14ac:dyDescent="0.15">
      <c r="AE3554" s="1">
        <f>IF(COUNTIF(AE$2:AE3553,AE3553)=AE3553,AE3553-1,AE3553)</f>
        <v>55</v>
      </c>
      <c r="AF3554" s="6">
        <f t="shared" si="389"/>
        <v>0.45000000000000023</v>
      </c>
      <c r="AG3554" s="7">
        <f t="shared" si="390"/>
        <v>0.42000000000000021</v>
      </c>
      <c r="AH3554" s="8">
        <f t="shared" si="386"/>
        <v>0.12999999999999962</v>
      </c>
      <c r="AJ3554" s="4">
        <f t="shared" si="387"/>
        <v>0.16799999999999993</v>
      </c>
      <c r="AK3554" s="4">
        <f t="shared" si="388"/>
        <v>7.8171158364194665E-2</v>
      </c>
      <c r="AM3554" s="1">
        <f t="shared" si="391"/>
        <v>0.10698577959613011</v>
      </c>
      <c r="AN3554" s="1">
        <f t="shared" si="392"/>
        <v>0.25494569536422557</v>
      </c>
    </row>
    <row r="3555" spans="31:40" ht="15" customHeight="1" x14ac:dyDescent="0.15">
      <c r="AE3555" s="1">
        <f>IF(COUNTIF(AE$2:AE3554,AE3554)=AE3554,AE3554-1,AE3554)</f>
        <v>55</v>
      </c>
      <c r="AF3555" s="6">
        <f t="shared" si="389"/>
        <v>0.45000000000000023</v>
      </c>
      <c r="AG3555" s="7">
        <f t="shared" si="390"/>
        <v>0.43000000000000022</v>
      </c>
      <c r="AH3555" s="8">
        <f t="shared" si="386"/>
        <v>0.11999999999999961</v>
      </c>
      <c r="AJ3555" s="4">
        <f t="shared" si="387"/>
        <v>0.16699999999999993</v>
      </c>
      <c r="AK3555" s="4">
        <f t="shared" si="388"/>
        <v>7.8593129470711384E-2</v>
      </c>
      <c r="AM3555" s="1">
        <f t="shared" si="391"/>
        <v>0.1070158994665119</v>
      </c>
      <c r="AN3555" s="1">
        <f t="shared" si="392"/>
        <v>0.25500339403972222</v>
      </c>
    </row>
    <row r="3556" spans="31:40" ht="15" customHeight="1" x14ac:dyDescent="0.15">
      <c r="AE3556" s="1">
        <f>IF(COUNTIF(AE$2:AE3555,AE3555)=AE3555,AE3555-1,AE3555)</f>
        <v>55</v>
      </c>
      <c r="AF3556" s="6">
        <f t="shared" si="389"/>
        <v>0.45000000000000023</v>
      </c>
      <c r="AG3556" s="7">
        <f t="shared" si="390"/>
        <v>0.44000000000000022</v>
      </c>
      <c r="AH3556" s="8">
        <f t="shared" si="386"/>
        <v>0.1099999999999996</v>
      </c>
      <c r="AJ3556" s="4">
        <f t="shared" si="387"/>
        <v>0.16599999999999993</v>
      </c>
      <c r="AK3556" s="4">
        <f t="shared" si="388"/>
        <v>7.9050426943818614E-2</v>
      </c>
      <c r="AM3556" s="1">
        <f t="shared" si="391"/>
        <v>0.10704601933689369</v>
      </c>
      <c r="AN3556" s="1">
        <f t="shared" si="392"/>
        <v>0.25506109271521893</v>
      </c>
    </row>
    <row r="3557" spans="31:40" ht="15" customHeight="1" x14ac:dyDescent="0.15">
      <c r="AE3557" s="1">
        <f>IF(COUNTIF(AE$2:AE3556,AE3556)=AE3556,AE3556-1,AE3556)</f>
        <v>55</v>
      </c>
      <c r="AF3557" s="6">
        <f t="shared" si="389"/>
        <v>0.45000000000000023</v>
      </c>
      <c r="AG3557" s="7">
        <f t="shared" si="390"/>
        <v>0.45000000000000023</v>
      </c>
      <c r="AH3557" s="8">
        <f t="shared" si="386"/>
        <v>9.9999999999999589E-2</v>
      </c>
      <c r="AJ3557" s="4">
        <f t="shared" si="387"/>
        <v>0.16499999999999992</v>
      </c>
      <c r="AK3557" s="4">
        <f t="shared" si="388"/>
        <v>7.9542441501377112E-2</v>
      </c>
      <c r="AM3557" s="1">
        <f t="shared" si="391"/>
        <v>0.10707613920727548</v>
      </c>
      <c r="AN3557" s="1">
        <f t="shared" si="392"/>
        <v>0.25511879139071558</v>
      </c>
    </row>
    <row r="3558" spans="31:40" ht="15" customHeight="1" x14ac:dyDescent="0.15">
      <c r="AE3558" s="1">
        <f>IF(COUNTIF(AE$2:AE3557,AE3557)=AE3557,AE3557-1,AE3557)</f>
        <v>55</v>
      </c>
      <c r="AF3558" s="6">
        <f t="shared" si="389"/>
        <v>0.45000000000000023</v>
      </c>
      <c r="AG3558" s="7">
        <f t="shared" si="390"/>
        <v>0.46000000000000024</v>
      </c>
      <c r="AH3558" s="8">
        <f t="shared" si="386"/>
        <v>8.999999999999958E-2</v>
      </c>
      <c r="AJ3558" s="4">
        <f t="shared" si="387"/>
        <v>0.16399999999999995</v>
      </c>
      <c r="AK3558" s="4">
        <f t="shared" si="388"/>
        <v>8.0068533145050191E-2</v>
      </c>
      <c r="AM3558" s="1">
        <f t="shared" si="391"/>
        <v>0.10710625907765726</v>
      </c>
      <c r="AN3558" s="1">
        <f t="shared" si="392"/>
        <v>0.25517649006621229</v>
      </c>
    </row>
    <row r="3559" spans="31:40" ht="15" customHeight="1" x14ac:dyDescent="0.15">
      <c r="AE3559" s="1">
        <f>IF(COUNTIF(AE$2:AE3558,AE3558)=AE3558,AE3558-1,AE3558)</f>
        <v>55</v>
      </c>
      <c r="AF3559" s="6">
        <f t="shared" si="389"/>
        <v>0.45000000000000023</v>
      </c>
      <c r="AG3559" s="7">
        <f t="shared" si="390"/>
        <v>0.47000000000000025</v>
      </c>
      <c r="AH3559" s="8">
        <f t="shared" si="386"/>
        <v>7.9999999999999571E-2</v>
      </c>
      <c r="AJ3559" s="4">
        <f t="shared" si="387"/>
        <v>0.16299999999999995</v>
      </c>
      <c r="AK3559" s="4">
        <f t="shared" si="388"/>
        <v>8.0628034826603592E-2</v>
      </c>
      <c r="AM3559" s="1">
        <f t="shared" si="391"/>
        <v>0.10713637894803905</v>
      </c>
      <c r="AN3559" s="1">
        <f t="shared" si="392"/>
        <v>0.25523418874170894</v>
      </c>
    </row>
    <row r="3560" spans="31:40" ht="15" customHeight="1" x14ac:dyDescent="0.15">
      <c r="AE3560" s="1">
        <f>IF(COUNTIF(AE$2:AE3559,AE3559)=AE3559,AE3559-1,AE3559)</f>
        <v>55</v>
      </c>
      <c r="AF3560" s="6">
        <f t="shared" si="389"/>
        <v>0.45000000000000023</v>
      </c>
      <c r="AG3560" s="7">
        <f t="shared" si="390"/>
        <v>0.48000000000000026</v>
      </c>
      <c r="AH3560" s="8">
        <f t="shared" si="386"/>
        <v>6.9999999999999563E-2</v>
      </c>
      <c r="AJ3560" s="4">
        <f t="shared" si="387"/>
        <v>0.16199999999999995</v>
      </c>
      <c r="AK3560" s="4">
        <f t="shared" si="388"/>
        <v>8.1220256094154258E-2</v>
      </c>
      <c r="AM3560" s="1">
        <f t="shared" si="391"/>
        <v>0.10716649881842084</v>
      </c>
      <c r="AN3560" s="1">
        <f t="shared" si="392"/>
        <v>0.25529188741720565</v>
      </c>
    </row>
    <row r="3561" spans="31:40" ht="15" customHeight="1" x14ac:dyDescent="0.15">
      <c r="AE3561" s="1">
        <f>IF(COUNTIF(AE$2:AE3560,AE3560)=AE3560,AE3560-1,AE3560)</f>
        <v>55</v>
      </c>
      <c r="AF3561" s="6">
        <f t="shared" si="389"/>
        <v>0.45000000000000023</v>
      </c>
      <c r="AG3561" s="7">
        <f t="shared" si="390"/>
        <v>0.49000000000000027</v>
      </c>
      <c r="AH3561" s="8">
        <f t="shared" si="386"/>
        <v>5.9999999999999554E-2</v>
      </c>
      <c r="AJ3561" s="4">
        <f t="shared" si="387"/>
        <v>0.16099999999999995</v>
      </c>
      <c r="AK3561" s="4">
        <f t="shared" si="388"/>
        <v>8.184448668053336E-2</v>
      </c>
      <c r="AM3561" s="1">
        <f t="shared" si="391"/>
        <v>0.10719661868880263</v>
      </c>
      <c r="AN3561" s="1">
        <f t="shared" si="392"/>
        <v>0.25534958609270231</v>
      </c>
    </row>
    <row r="3562" spans="31:40" ht="15" customHeight="1" x14ac:dyDescent="0.15">
      <c r="AE3562" s="1">
        <f>IF(COUNTIF(AE$2:AE3561,AE3561)=AE3561,AE3561-1,AE3561)</f>
        <v>55</v>
      </c>
      <c r="AF3562" s="6">
        <f t="shared" si="389"/>
        <v>0.45000000000000023</v>
      </c>
      <c r="AG3562" s="7">
        <f t="shared" si="390"/>
        <v>0.50000000000000022</v>
      </c>
      <c r="AH3562" s="8">
        <f t="shared" si="386"/>
        <v>4.99999999999996E-2</v>
      </c>
      <c r="AJ3562" s="4">
        <f t="shared" si="387"/>
        <v>0.15999999999999995</v>
      </c>
      <c r="AK3562" s="4">
        <f t="shared" si="388"/>
        <v>8.2500000000000018E-2</v>
      </c>
      <c r="AM3562" s="1">
        <f t="shared" si="391"/>
        <v>0.10722673855918442</v>
      </c>
      <c r="AN3562" s="1">
        <f t="shared" si="392"/>
        <v>0.25540728476819896</v>
      </c>
    </row>
    <row r="3563" spans="31:40" ht="15" customHeight="1" x14ac:dyDescent="0.15">
      <c r="AE3563" s="1">
        <f>IF(COUNTIF(AE$2:AE3562,AE3562)=AE3562,AE3562-1,AE3562)</f>
        <v>55</v>
      </c>
      <c r="AF3563" s="6">
        <f t="shared" si="389"/>
        <v>0.45000000000000023</v>
      </c>
      <c r="AG3563" s="7">
        <f t="shared" si="390"/>
        <v>0.51000000000000023</v>
      </c>
      <c r="AH3563" s="8">
        <f t="shared" si="386"/>
        <v>3.9999999999999591E-2</v>
      </c>
      <c r="AJ3563" s="4">
        <f t="shared" si="387"/>
        <v>0.15899999999999995</v>
      </c>
      <c r="AK3563" s="4">
        <f t="shared" si="388"/>
        <v>8.3186056523915142E-2</v>
      </c>
      <c r="AM3563" s="1">
        <f t="shared" si="391"/>
        <v>0.10725685842956621</v>
      </c>
      <c r="AN3563" s="1">
        <f t="shared" si="392"/>
        <v>0.25546498344369567</v>
      </c>
    </row>
    <row r="3564" spans="31:40" ht="15" customHeight="1" x14ac:dyDescent="0.15">
      <c r="AE3564" s="1">
        <f>IF(COUNTIF(AE$2:AE3563,AE3563)=AE3563,AE3563-1,AE3563)</f>
        <v>55</v>
      </c>
      <c r="AF3564" s="6">
        <f t="shared" si="389"/>
        <v>0.45000000000000023</v>
      </c>
      <c r="AG3564" s="7">
        <f t="shared" si="390"/>
        <v>0.52000000000000024</v>
      </c>
      <c r="AH3564" s="8">
        <f t="shared" si="386"/>
        <v>2.9999999999999583E-2</v>
      </c>
      <c r="AJ3564" s="4">
        <f t="shared" si="387"/>
        <v>0.15799999999999995</v>
      </c>
      <c r="AK3564" s="4">
        <f t="shared" si="388"/>
        <v>8.3901907010508425E-2</v>
      </c>
      <c r="AM3564" s="1">
        <f t="shared" si="391"/>
        <v>0.107286978299948</v>
      </c>
      <c r="AN3564" s="1">
        <f t="shared" si="392"/>
        <v>0.25552268211919232</v>
      </c>
    </row>
    <row r="3565" spans="31:40" ht="15" customHeight="1" x14ac:dyDescent="0.15">
      <c r="AE3565" s="1">
        <f>IF(COUNTIF(AE$2:AE3564,AE3564)=AE3564,AE3564-1,AE3564)</f>
        <v>55</v>
      </c>
      <c r="AF3565" s="6">
        <f t="shared" si="389"/>
        <v>0.45000000000000023</v>
      </c>
      <c r="AG3565" s="7">
        <f t="shared" si="390"/>
        <v>0.53000000000000025</v>
      </c>
      <c r="AH3565" s="8">
        <f t="shared" si="386"/>
        <v>1.9999999999999574E-2</v>
      </c>
      <c r="AJ3565" s="4">
        <f t="shared" si="387"/>
        <v>0.15699999999999995</v>
      </c>
      <c r="AK3565" s="4">
        <f t="shared" si="388"/>
        <v>8.4646795568408872E-2</v>
      </c>
      <c r="AM3565" s="1">
        <f t="shared" si="391"/>
        <v>0.10731709817032979</v>
      </c>
      <c r="AN3565" s="1">
        <f t="shared" si="392"/>
        <v>0.25558038079468903</v>
      </c>
    </row>
    <row r="3566" spans="31:40" ht="15" customHeight="1" x14ac:dyDescent="0.15">
      <c r="AE3566" s="1">
        <f>IF(COUNTIF(AE$2:AE3565,AE3565)=AE3565,AE3565-1,AE3565)</f>
        <v>55</v>
      </c>
      <c r="AF3566" s="6">
        <f t="shared" si="389"/>
        <v>0.45000000000000023</v>
      </c>
      <c r="AG3566" s="7">
        <f t="shared" si="390"/>
        <v>0.54000000000000026</v>
      </c>
      <c r="AH3566" s="8">
        <f t="shared" si="386"/>
        <v>9.9999999999995648E-3</v>
      </c>
      <c r="AJ3566" s="4">
        <f t="shared" si="387"/>
        <v>0.15599999999999994</v>
      </c>
      <c r="AK3566" s="4">
        <f t="shared" si="388"/>
        <v>8.5419962538039115E-2</v>
      </c>
      <c r="AM3566" s="1">
        <f t="shared" si="391"/>
        <v>0.10734721804071158</v>
      </c>
      <c r="AN3566" s="1">
        <f t="shared" si="392"/>
        <v>0.25563807947018569</v>
      </c>
    </row>
    <row r="3567" spans="31:40" ht="15" customHeight="1" x14ac:dyDescent="0.15">
      <c r="AE3567" s="1">
        <f>IF(COUNTIF(AE$2:AE3566,AE3566)=AE3566,AE3566-1,AE3566)</f>
        <v>54</v>
      </c>
      <c r="AF3567" s="6">
        <f t="shared" si="389"/>
        <v>0.46000000000000024</v>
      </c>
      <c r="AG3567" s="7">
        <f t="shared" si="390"/>
        <v>0</v>
      </c>
      <c r="AH3567" s="8">
        <f t="shared" si="386"/>
        <v>0.53999999999999981</v>
      </c>
      <c r="AJ3567" s="4">
        <f t="shared" si="387"/>
        <v>0.20799999999999996</v>
      </c>
      <c r="AK3567" s="4">
        <f t="shared" si="388"/>
        <v>9.2257249037677236E-2</v>
      </c>
      <c r="AM3567" s="1">
        <f t="shared" si="391"/>
        <v>0.10737733791109337</v>
      </c>
      <c r="AN3567" s="1">
        <f t="shared" si="392"/>
        <v>0.2556957781456824</v>
      </c>
    </row>
    <row r="3568" spans="31:40" ht="15" customHeight="1" x14ac:dyDescent="0.15">
      <c r="AE3568" s="1">
        <f>IF(COUNTIF(AE$2:AE3567,AE3567)=AE3567,AE3567-1,AE3567)</f>
        <v>54</v>
      </c>
      <c r="AF3568" s="6">
        <f t="shared" si="389"/>
        <v>0.46000000000000024</v>
      </c>
      <c r="AG3568" s="7">
        <f t="shared" si="390"/>
        <v>0.01</v>
      </c>
      <c r="AH3568" s="8">
        <f t="shared" si="386"/>
        <v>0.5299999999999998</v>
      </c>
      <c r="AJ3568" s="4">
        <f t="shared" si="387"/>
        <v>0.20699999999999996</v>
      </c>
      <c r="AK3568" s="4">
        <f t="shared" si="388"/>
        <v>9.1281597269110046E-2</v>
      </c>
      <c r="AM3568" s="1">
        <f t="shared" si="391"/>
        <v>0.10740745778147516</v>
      </c>
      <c r="AN3568" s="1">
        <f t="shared" si="392"/>
        <v>0.25575347682117905</v>
      </c>
    </row>
    <row r="3569" spans="31:40" ht="15" customHeight="1" x14ac:dyDescent="0.15">
      <c r="AE3569" s="1">
        <f>IF(COUNTIF(AE$2:AE3568,AE3568)=AE3568,AE3568-1,AE3568)</f>
        <v>54</v>
      </c>
      <c r="AF3569" s="6">
        <f t="shared" si="389"/>
        <v>0.46000000000000024</v>
      </c>
      <c r="AG3569" s="7">
        <f t="shared" si="390"/>
        <v>0.02</v>
      </c>
      <c r="AH3569" s="8">
        <f t="shared" si="386"/>
        <v>0.5199999999999998</v>
      </c>
      <c r="AJ3569" s="4">
        <f t="shared" si="387"/>
        <v>0.20599999999999996</v>
      </c>
      <c r="AK3569" s="4">
        <f t="shared" si="388"/>
        <v>9.0328290142125442E-2</v>
      </c>
      <c r="AM3569" s="1">
        <f t="shared" si="391"/>
        <v>0.10743757765185695</v>
      </c>
      <c r="AN3569" s="1">
        <f t="shared" si="392"/>
        <v>0.2558111754966757</v>
      </c>
    </row>
    <row r="3570" spans="31:40" ht="15" customHeight="1" x14ac:dyDescent="0.15">
      <c r="AE3570" s="1">
        <f>IF(COUNTIF(AE$2:AE3569,AE3569)=AE3569,AE3569-1,AE3569)</f>
        <v>54</v>
      </c>
      <c r="AF3570" s="6">
        <f t="shared" si="389"/>
        <v>0.46000000000000024</v>
      </c>
      <c r="AG3570" s="7">
        <f t="shared" si="390"/>
        <v>0.03</v>
      </c>
      <c r="AH3570" s="8">
        <f t="shared" si="386"/>
        <v>0.50999999999999979</v>
      </c>
      <c r="AJ3570" s="4">
        <f t="shared" si="387"/>
        <v>0.20499999999999996</v>
      </c>
      <c r="AK3570" s="4">
        <f t="shared" si="388"/>
        <v>8.9398042484161791E-2</v>
      </c>
      <c r="AM3570" s="1">
        <f t="shared" si="391"/>
        <v>0.10746769752223874</v>
      </c>
      <c r="AN3570" s="1">
        <f t="shared" si="392"/>
        <v>0.25586887417217241</v>
      </c>
    </row>
    <row r="3571" spans="31:40" ht="15" customHeight="1" x14ac:dyDescent="0.15">
      <c r="AE3571" s="1">
        <f>IF(COUNTIF(AE$2:AE3570,AE3570)=AE3570,AE3570-1,AE3570)</f>
        <v>54</v>
      </c>
      <c r="AF3571" s="6">
        <f t="shared" si="389"/>
        <v>0.46000000000000024</v>
      </c>
      <c r="AG3571" s="7">
        <f t="shared" si="390"/>
        <v>0.04</v>
      </c>
      <c r="AH3571" s="8">
        <f t="shared" si="386"/>
        <v>0.49999999999999983</v>
      </c>
      <c r="AJ3571" s="4">
        <f t="shared" si="387"/>
        <v>0.20399999999999996</v>
      </c>
      <c r="AK3571" s="4">
        <f t="shared" si="388"/>
        <v>8.8491581520503959E-2</v>
      </c>
      <c r="AM3571" s="1">
        <f t="shared" si="391"/>
        <v>0.10749781739262053</v>
      </c>
      <c r="AN3571" s="1">
        <f t="shared" si="392"/>
        <v>0.25592657284766906</v>
      </c>
    </row>
    <row r="3572" spans="31:40" ht="15" customHeight="1" x14ac:dyDescent="0.15">
      <c r="AE3572" s="1">
        <f>IF(COUNTIF(AE$2:AE3571,AE3571)=AE3571,AE3571-1,AE3571)</f>
        <v>54</v>
      </c>
      <c r="AF3572" s="6">
        <f t="shared" si="389"/>
        <v>0.46000000000000024</v>
      </c>
      <c r="AG3572" s="7">
        <f t="shared" si="390"/>
        <v>0.05</v>
      </c>
      <c r="AH3572" s="8">
        <f t="shared" si="386"/>
        <v>0.48999999999999982</v>
      </c>
      <c r="AJ3572" s="4">
        <f t="shared" si="387"/>
        <v>0.20299999999999996</v>
      </c>
      <c r="AK3572" s="4">
        <f t="shared" si="388"/>
        <v>8.7609645587686288E-2</v>
      </c>
      <c r="AM3572" s="1">
        <f t="shared" si="391"/>
        <v>0.10752793726300232</v>
      </c>
      <c r="AN3572" s="1">
        <f t="shared" si="392"/>
        <v>0.25598427152316577</v>
      </c>
    </row>
    <row r="3573" spans="31:40" ht="15" customHeight="1" x14ac:dyDescent="0.15">
      <c r="AE3573" s="1">
        <f>IF(COUNTIF(AE$2:AE3572,AE3572)=AE3572,AE3572-1,AE3572)</f>
        <v>54</v>
      </c>
      <c r="AF3573" s="6">
        <f t="shared" si="389"/>
        <v>0.46000000000000024</v>
      </c>
      <c r="AG3573" s="7">
        <f t="shared" si="390"/>
        <v>6.0000000000000005E-2</v>
      </c>
      <c r="AH3573" s="8">
        <f t="shared" si="386"/>
        <v>0.47999999999999982</v>
      </c>
      <c r="AJ3573" s="4">
        <f t="shared" si="387"/>
        <v>0.20199999999999996</v>
      </c>
      <c r="AK3573" s="4">
        <f t="shared" si="388"/>
        <v>8.6752982657658503E-2</v>
      </c>
      <c r="AM3573" s="1">
        <f t="shared" si="391"/>
        <v>0.10755805713338411</v>
      </c>
      <c r="AN3573" s="1">
        <f t="shared" si="392"/>
        <v>0.25604197019866243</v>
      </c>
    </row>
    <row r="3574" spans="31:40" ht="15" customHeight="1" x14ac:dyDescent="0.15">
      <c r="AE3574" s="1">
        <f>IF(COUNTIF(AE$2:AE3573,AE3573)=AE3573,AE3573-1,AE3573)</f>
        <v>54</v>
      </c>
      <c r="AF3574" s="6">
        <f t="shared" si="389"/>
        <v>0.46000000000000024</v>
      </c>
      <c r="AG3574" s="7">
        <f t="shared" si="390"/>
        <v>7.0000000000000007E-2</v>
      </c>
      <c r="AH3574" s="8">
        <f t="shared" si="386"/>
        <v>0.46999999999999981</v>
      </c>
      <c r="AJ3574" s="4">
        <f t="shared" si="387"/>
        <v>0.20099999999999996</v>
      </c>
      <c r="AK3574" s="4">
        <f t="shared" si="388"/>
        <v>8.5922348664360881E-2</v>
      </c>
      <c r="AM3574" s="1">
        <f t="shared" si="391"/>
        <v>0.1075881770037659</v>
      </c>
      <c r="AN3574" s="1">
        <f t="shared" si="392"/>
        <v>0.25609966887415914</v>
      </c>
    </row>
    <row r="3575" spans="31:40" ht="15" customHeight="1" x14ac:dyDescent="0.15">
      <c r="AE3575" s="1">
        <f>IF(COUNTIF(AE$2:AE3574,AE3574)=AE3574,AE3574-1,AE3574)</f>
        <v>54</v>
      </c>
      <c r="AF3575" s="6">
        <f t="shared" si="389"/>
        <v>0.46000000000000024</v>
      </c>
      <c r="AG3575" s="7">
        <f t="shared" si="390"/>
        <v>0.08</v>
      </c>
      <c r="AH3575" s="8">
        <f t="shared" si="386"/>
        <v>0.4599999999999998</v>
      </c>
      <c r="AJ3575" s="4">
        <f t="shared" si="387"/>
        <v>0.19999999999999996</v>
      </c>
      <c r="AK3575" s="4">
        <f t="shared" si="388"/>
        <v>8.5118505625980043E-2</v>
      </c>
      <c r="AM3575" s="1">
        <f t="shared" si="391"/>
        <v>0.10761829687414769</v>
      </c>
      <c r="AN3575" s="1">
        <f t="shared" si="392"/>
        <v>0.25615736754965579</v>
      </c>
    </row>
    <row r="3576" spans="31:40" ht="15" customHeight="1" x14ac:dyDescent="0.15">
      <c r="AE3576" s="1">
        <f>IF(COUNTIF(AE$2:AE3575,AE3575)=AE3575,AE3575-1,AE3575)</f>
        <v>54</v>
      </c>
      <c r="AF3576" s="6">
        <f t="shared" si="389"/>
        <v>0.46000000000000024</v>
      </c>
      <c r="AG3576" s="7">
        <f t="shared" si="390"/>
        <v>0.09</v>
      </c>
      <c r="AH3576" s="8">
        <f t="shared" si="386"/>
        <v>0.44999999999999984</v>
      </c>
      <c r="AJ3576" s="4">
        <f t="shared" si="387"/>
        <v>0.19899999999999998</v>
      </c>
      <c r="AK3576" s="4">
        <f t="shared" si="388"/>
        <v>8.4342219558178555E-2</v>
      </c>
      <c r="AM3576" s="1">
        <f t="shared" si="391"/>
        <v>0.10764841674452948</v>
      </c>
      <c r="AN3576" s="1">
        <f t="shared" si="392"/>
        <v>0.2562150662251525</v>
      </c>
    </row>
    <row r="3577" spans="31:40" ht="15" customHeight="1" x14ac:dyDescent="0.15">
      <c r="AE3577" s="1">
        <f>IF(COUNTIF(AE$2:AE3576,AE3576)=AE3576,AE3576-1,AE3576)</f>
        <v>54</v>
      </c>
      <c r="AF3577" s="6">
        <f t="shared" si="389"/>
        <v>0.46000000000000024</v>
      </c>
      <c r="AG3577" s="7">
        <f t="shared" si="390"/>
        <v>9.9999999999999992E-2</v>
      </c>
      <c r="AH3577" s="8">
        <f t="shared" si="386"/>
        <v>0.43999999999999984</v>
      </c>
      <c r="AJ3577" s="4">
        <f t="shared" si="387"/>
        <v>0.19799999999999998</v>
      </c>
      <c r="AK3577" s="4">
        <f t="shared" si="388"/>
        <v>8.3594258176025449E-2</v>
      </c>
      <c r="AM3577" s="1">
        <f t="shared" si="391"/>
        <v>0.10767853661491127</v>
      </c>
      <c r="AN3577" s="1">
        <f t="shared" si="392"/>
        <v>0.25627276490064915</v>
      </c>
    </row>
    <row r="3578" spans="31:40" ht="15" customHeight="1" x14ac:dyDescent="0.15">
      <c r="AE3578" s="1">
        <f>IF(COUNTIF(AE$2:AE3577,AE3577)=AE3577,AE3577-1,AE3577)</f>
        <v>54</v>
      </c>
      <c r="AF3578" s="6">
        <f t="shared" si="389"/>
        <v>0.46000000000000024</v>
      </c>
      <c r="AG3578" s="7">
        <f t="shared" si="390"/>
        <v>0.10999999999999999</v>
      </c>
      <c r="AH3578" s="8">
        <f t="shared" si="386"/>
        <v>0.42999999999999983</v>
      </c>
      <c r="AJ3578" s="4">
        <f t="shared" si="387"/>
        <v>0.19699999999999998</v>
      </c>
      <c r="AK3578" s="4">
        <f t="shared" si="388"/>
        <v>8.2875388385213605E-2</v>
      </c>
      <c r="AM3578" s="1">
        <f t="shared" si="391"/>
        <v>0.10770865648529306</v>
      </c>
      <c r="AN3578" s="1">
        <f t="shared" si="392"/>
        <v>0.25633046357614581</v>
      </c>
    </row>
    <row r="3579" spans="31:40" ht="15" customHeight="1" x14ac:dyDescent="0.15">
      <c r="AE3579" s="1">
        <f>IF(COUNTIF(AE$2:AE3578,AE3578)=AE3578,AE3578-1,AE3578)</f>
        <v>54</v>
      </c>
      <c r="AF3579" s="6">
        <f t="shared" si="389"/>
        <v>0.46000000000000024</v>
      </c>
      <c r="AG3579" s="7">
        <f t="shared" si="390"/>
        <v>0.11999999999999998</v>
      </c>
      <c r="AH3579" s="8">
        <f t="shared" si="386"/>
        <v>0.41999999999999982</v>
      </c>
      <c r="AJ3579" s="4">
        <f t="shared" si="387"/>
        <v>0.19599999999999995</v>
      </c>
      <c r="AK3579" s="4">
        <f t="shared" si="388"/>
        <v>8.2186373566425219E-2</v>
      </c>
      <c r="AM3579" s="1">
        <f t="shared" si="391"/>
        <v>0.10773877635567485</v>
      </c>
      <c r="AN3579" s="1">
        <f t="shared" si="392"/>
        <v>0.25638816225164252</v>
      </c>
    </row>
    <row r="3580" spans="31:40" ht="15" customHeight="1" x14ac:dyDescent="0.15">
      <c r="AE3580" s="1">
        <f>IF(COUNTIF(AE$2:AE3579,AE3579)=AE3579,AE3579-1,AE3579)</f>
        <v>54</v>
      </c>
      <c r="AF3580" s="6">
        <f t="shared" si="389"/>
        <v>0.46000000000000024</v>
      </c>
      <c r="AG3580" s="7">
        <f t="shared" si="390"/>
        <v>0.12999999999999998</v>
      </c>
      <c r="AH3580" s="8">
        <f t="shared" si="386"/>
        <v>0.40999999999999981</v>
      </c>
      <c r="AJ3580" s="4">
        <f t="shared" si="387"/>
        <v>0.19499999999999995</v>
      </c>
      <c r="AK3580" s="4">
        <f t="shared" si="388"/>
        <v>8.1527970660381324E-2</v>
      </c>
      <c r="AM3580" s="1">
        <f t="shared" si="391"/>
        <v>0.10776889622605663</v>
      </c>
      <c r="AN3580" s="1">
        <f t="shared" si="392"/>
        <v>0.25644586092713917</v>
      </c>
    </row>
    <row r="3581" spans="31:40" ht="15" customHeight="1" x14ac:dyDescent="0.15">
      <c r="AE3581" s="1">
        <f>IF(COUNTIF(AE$2:AE3580,AE3580)=AE3580,AE3580-1,AE3580)</f>
        <v>54</v>
      </c>
      <c r="AF3581" s="6">
        <f t="shared" si="389"/>
        <v>0.46000000000000024</v>
      </c>
      <c r="AG3581" s="7">
        <f t="shared" si="390"/>
        <v>0.13999999999999999</v>
      </c>
      <c r="AH3581" s="8">
        <f t="shared" si="386"/>
        <v>0.3999999999999998</v>
      </c>
      <c r="AJ3581" s="4">
        <f t="shared" si="387"/>
        <v>0.19399999999999995</v>
      </c>
      <c r="AK3581" s="4">
        <f t="shared" si="388"/>
        <v>8.0900927065145539E-2</v>
      </c>
      <c r="AM3581" s="1">
        <f t="shared" si="391"/>
        <v>0.10779901609643842</v>
      </c>
      <c r="AN3581" s="1">
        <f t="shared" si="392"/>
        <v>0.25650355960263588</v>
      </c>
    </row>
    <row r="3582" spans="31:40" ht="15" customHeight="1" x14ac:dyDescent="0.15">
      <c r="AE3582" s="1">
        <f>IF(COUNTIF(AE$2:AE3581,AE3581)=AE3581,AE3581-1,AE3581)</f>
        <v>54</v>
      </c>
      <c r="AF3582" s="6">
        <f t="shared" si="389"/>
        <v>0.46000000000000024</v>
      </c>
      <c r="AG3582" s="7">
        <f t="shared" si="390"/>
        <v>0.15</v>
      </c>
      <c r="AH3582" s="8">
        <f t="shared" ref="AH3582:AH3645" si="393">1-AF3582-AG3582</f>
        <v>0.38999999999999979</v>
      </c>
      <c r="AJ3582" s="4">
        <f t="shared" ref="AJ3582:AJ3645" si="394">AF3582*$C$4+AG3582*$C$5+AH3582*$C$6</f>
        <v>0.19299999999999995</v>
      </c>
      <c r="AK3582" s="4">
        <f t="shared" si="388"/>
        <v>8.0305977361588704E-2</v>
      </c>
      <c r="AM3582" s="1">
        <f t="shared" si="391"/>
        <v>0.10782913596682021</v>
      </c>
      <c r="AN3582" s="1">
        <f t="shared" si="392"/>
        <v>0.25656125827813253</v>
      </c>
    </row>
    <row r="3583" spans="31:40" ht="15" customHeight="1" x14ac:dyDescent="0.15">
      <c r="AE3583" s="1">
        <f>IF(COUNTIF(AE$2:AE3582,AE3582)=AE3582,AE3582-1,AE3582)</f>
        <v>54</v>
      </c>
      <c r="AF3583" s="6">
        <f t="shared" si="389"/>
        <v>0.46000000000000024</v>
      </c>
      <c r="AG3583" s="7">
        <f t="shared" si="390"/>
        <v>0.16</v>
      </c>
      <c r="AH3583" s="8">
        <f t="shared" si="393"/>
        <v>0.37999999999999978</v>
      </c>
      <c r="AJ3583" s="4">
        <f t="shared" si="394"/>
        <v>0.19199999999999995</v>
      </c>
      <c r="AK3583" s="4">
        <f t="shared" si="388"/>
        <v>7.9743839887479698E-2</v>
      </c>
      <c r="AM3583" s="1">
        <f t="shared" si="391"/>
        <v>0.107859255837202</v>
      </c>
      <c r="AN3583" s="1">
        <f t="shared" si="392"/>
        <v>0.25661895695362924</v>
      </c>
    </row>
    <row r="3584" spans="31:40" ht="15" customHeight="1" x14ac:dyDescent="0.15">
      <c r="AE3584" s="1">
        <f>IF(COUNTIF(AE$2:AE3583,AE3583)=AE3583,AE3583-1,AE3583)</f>
        <v>54</v>
      </c>
      <c r="AF3584" s="6">
        <f t="shared" si="389"/>
        <v>0.46000000000000024</v>
      </c>
      <c r="AG3584" s="7">
        <f t="shared" si="390"/>
        <v>0.17</v>
      </c>
      <c r="AH3584" s="8">
        <f t="shared" si="393"/>
        <v>0.36999999999999977</v>
      </c>
      <c r="AJ3584" s="4">
        <f t="shared" si="394"/>
        <v>0.19099999999999995</v>
      </c>
      <c r="AK3584" s="4">
        <f t="shared" si="388"/>
        <v>7.9215213185347161E-2</v>
      </c>
      <c r="AM3584" s="1">
        <f t="shared" si="391"/>
        <v>0.10788937570758379</v>
      </c>
      <c r="AN3584" s="1">
        <f t="shared" si="392"/>
        <v>0.25667665562912589</v>
      </c>
    </row>
    <row r="3585" spans="31:40" ht="15" customHeight="1" x14ac:dyDescent="0.15">
      <c r="AE3585" s="1">
        <f>IF(COUNTIF(AE$2:AE3584,AE3584)=AE3584,AE3584-1,AE3584)</f>
        <v>54</v>
      </c>
      <c r="AF3585" s="6">
        <f t="shared" si="389"/>
        <v>0.46000000000000024</v>
      </c>
      <c r="AG3585" s="7">
        <f t="shared" si="390"/>
        <v>0.18000000000000002</v>
      </c>
      <c r="AH3585" s="8">
        <f t="shared" si="393"/>
        <v>0.35999999999999976</v>
      </c>
      <c r="AJ3585" s="4">
        <f t="shared" si="394"/>
        <v>0.18999999999999995</v>
      </c>
      <c r="AK3585" s="4">
        <f t="shared" si="388"/>
        <v>7.8720772353934612E-2</v>
      </c>
      <c r="AM3585" s="1">
        <f t="shared" si="391"/>
        <v>0.10791949557796558</v>
      </c>
      <c r="AN3585" s="1">
        <f t="shared" si="392"/>
        <v>0.25673435430462255</v>
      </c>
    </row>
    <row r="3586" spans="31:40" ht="15" customHeight="1" x14ac:dyDescent="0.15">
      <c r="AE3586" s="1">
        <f>IF(COUNTIF(AE$2:AE3585,AE3585)=AE3585,AE3585-1,AE3585)</f>
        <v>54</v>
      </c>
      <c r="AF3586" s="6">
        <f t="shared" si="389"/>
        <v>0.46000000000000024</v>
      </c>
      <c r="AG3586" s="7">
        <f t="shared" si="390"/>
        <v>0.19000000000000003</v>
      </c>
      <c r="AH3586" s="8">
        <f t="shared" si="393"/>
        <v>0.34999999999999976</v>
      </c>
      <c r="AJ3586" s="4">
        <f t="shared" si="394"/>
        <v>0.18899999999999995</v>
      </c>
      <c r="AK3586" s="4">
        <f t="shared" ref="AK3586:AK3649" si="395">SQRT(AF3586^2*E$4+AG3586^2*F$5+AH3586^2*G$6+2*AF3586*AG3586*E$5+2*AF3586*AH3586*E$6+2*AG3586*AH3586*F$6)</f>
        <v>7.8261165337605326E-2</v>
      </c>
      <c r="AM3586" s="1">
        <f t="shared" si="391"/>
        <v>0.10794961544834737</v>
      </c>
      <c r="AN3586" s="1">
        <f t="shared" si="392"/>
        <v>0.25679205298011926</v>
      </c>
    </row>
    <row r="3587" spans="31:40" ht="15" customHeight="1" x14ac:dyDescent="0.15">
      <c r="AE3587" s="1">
        <f>IF(COUNTIF(AE$2:AE3586,AE3586)=AE3586,AE3586-1,AE3586)</f>
        <v>54</v>
      </c>
      <c r="AF3587" s="6">
        <f t="shared" ref="AF3587:AF3650" si="396">IF(AE3587=AE3586,AF3586,AF3586+0.01*(1-3*M$39))</f>
        <v>0.46000000000000024</v>
      </c>
      <c r="AG3587" s="7">
        <f t="shared" ref="AG3587:AG3650" si="397">IF(AE3587=AE3586,AG3586+0.01*(1-3*M$39),M$39)</f>
        <v>0.20000000000000004</v>
      </c>
      <c r="AH3587" s="8">
        <f t="shared" si="393"/>
        <v>0.33999999999999975</v>
      </c>
      <c r="AJ3587" s="4">
        <f t="shared" si="394"/>
        <v>0.18799999999999994</v>
      </c>
      <c r="AK3587" s="4">
        <f t="shared" si="395"/>
        <v>7.7837009192285894E-2</v>
      </c>
      <c r="AM3587" s="1">
        <f t="shared" si="391"/>
        <v>0.10797973531872916</v>
      </c>
      <c r="AN3587" s="1">
        <f t="shared" si="392"/>
        <v>0.25684975165561591</v>
      </c>
    </row>
    <row r="3588" spans="31:40" ht="15" customHeight="1" x14ac:dyDescent="0.15">
      <c r="AE3588" s="1">
        <f>IF(COUNTIF(AE$2:AE3587,AE3587)=AE3587,AE3587-1,AE3587)</f>
        <v>54</v>
      </c>
      <c r="AF3588" s="6">
        <f t="shared" si="396"/>
        <v>0.46000000000000024</v>
      </c>
      <c r="AG3588" s="7">
        <f t="shared" si="397"/>
        <v>0.21000000000000005</v>
      </c>
      <c r="AH3588" s="8">
        <f t="shared" si="393"/>
        <v>0.32999999999999974</v>
      </c>
      <c r="AJ3588" s="4">
        <f t="shared" si="394"/>
        <v>0.18699999999999994</v>
      </c>
      <c r="AK3588" s="4">
        <f t="shared" si="395"/>
        <v>7.7448886370302297E-2</v>
      </c>
      <c r="AM3588" s="1">
        <f t="shared" ref="AM3588:AM3651" si="398">AM3587+0.0003*Z$34</f>
        <v>0.10800985518911095</v>
      </c>
      <c r="AN3588" s="1">
        <f t="shared" ref="AN3588:AN3651" si="399">F$37*AM3588+C$7</f>
        <v>0.25690745033111262</v>
      </c>
    </row>
    <row r="3589" spans="31:40" ht="15" customHeight="1" x14ac:dyDescent="0.15">
      <c r="AE3589" s="1">
        <f>IF(COUNTIF(AE$2:AE3588,AE3588)=AE3588,AE3588-1,AE3588)</f>
        <v>54</v>
      </c>
      <c r="AF3589" s="6">
        <f t="shared" si="396"/>
        <v>0.46000000000000024</v>
      </c>
      <c r="AG3589" s="7">
        <f t="shared" si="397"/>
        <v>0.22000000000000006</v>
      </c>
      <c r="AH3589" s="8">
        <f t="shared" si="393"/>
        <v>0.31999999999999973</v>
      </c>
      <c r="AJ3589" s="4">
        <f t="shared" si="394"/>
        <v>0.18599999999999994</v>
      </c>
      <c r="AK3589" s="4">
        <f t="shared" si="395"/>
        <v>7.7097341069585518E-2</v>
      </c>
      <c r="AM3589" s="1">
        <f t="shared" si="398"/>
        <v>0.10803997505949274</v>
      </c>
      <c r="AN3589" s="1">
        <f t="shared" si="399"/>
        <v>0.25696514900660927</v>
      </c>
    </row>
    <row r="3590" spans="31:40" ht="15" customHeight="1" x14ac:dyDescent="0.15">
      <c r="AE3590" s="1">
        <f>IF(COUNTIF(AE$2:AE3589,AE3589)=AE3589,AE3589-1,AE3589)</f>
        <v>54</v>
      </c>
      <c r="AF3590" s="6">
        <f t="shared" si="396"/>
        <v>0.46000000000000024</v>
      </c>
      <c r="AG3590" s="7">
        <f t="shared" si="397"/>
        <v>0.23000000000000007</v>
      </c>
      <c r="AH3590" s="8">
        <f t="shared" si="393"/>
        <v>0.30999999999999972</v>
      </c>
      <c r="AJ3590" s="4">
        <f t="shared" si="394"/>
        <v>0.18499999999999994</v>
      </c>
      <c r="AK3590" s="4">
        <f t="shared" si="395"/>
        <v>7.678287569504022E-2</v>
      </c>
      <c r="AM3590" s="1">
        <f t="shared" si="398"/>
        <v>0.10807009492987453</v>
      </c>
      <c r="AN3590" s="1">
        <f t="shared" si="399"/>
        <v>0.25702284768210598</v>
      </c>
    </row>
    <row r="3591" spans="31:40" ht="15" customHeight="1" x14ac:dyDescent="0.15">
      <c r="AE3591" s="1">
        <f>IF(COUNTIF(AE$2:AE3590,AE3590)=AE3590,AE3590-1,AE3590)</f>
        <v>54</v>
      </c>
      <c r="AF3591" s="6">
        <f t="shared" si="396"/>
        <v>0.46000000000000024</v>
      </c>
      <c r="AG3591" s="7">
        <f t="shared" si="397"/>
        <v>0.24000000000000007</v>
      </c>
      <c r="AH3591" s="8">
        <f t="shared" si="393"/>
        <v>0.29999999999999971</v>
      </c>
      <c r="AJ3591" s="4">
        <f t="shared" si="394"/>
        <v>0.18399999999999994</v>
      </c>
      <c r="AK3591" s="4">
        <f t="shared" si="395"/>
        <v>7.6505947481225259E-2</v>
      </c>
      <c r="AM3591" s="1">
        <f t="shared" si="398"/>
        <v>0.10810021480025632</v>
      </c>
      <c r="AN3591" s="1">
        <f t="shared" si="399"/>
        <v>0.25708054635760264</v>
      </c>
    </row>
    <row r="3592" spans="31:40" ht="15" customHeight="1" x14ac:dyDescent="0.15">
      <c r="AE3592" s="1">
        <f>IF(COUNTIF(AE$2:AE3591,AE3591)=AE3591,AE3591-1,AE3591)</f>
        <v>54</v>
      </c>
      <c r="AF3592" s="6">
        <f t="shared" si="396"/>
        <v>0.46000000000000024</v>
      </c>
      <c r="AG3592" s="7">
        <f t="shared" si="397"/>
        <v>0.25000000000000006</v>
      </c>
      <c r="AH3592" s="8">
        <f t="shared" si="393"/>
        <v>0.28999999999999976</v>
      </c>
      <c r="AJ3592" s="4">
        <f t="shared" si="394"/>
        <v>0.18299999999999997</v>
      </c>
      <c r="AK3592" s="4">
        <f t="shared" si="395"/>
        <v>7.626696532575554E-2</v>
      </c>
      <c r="AM3592" s="1">
        <f t="shared" si="398"/>
        <v>0.10813033467063811</v>
      </c>
      <c r="AN3592" s="1">
        <f t="shared" si="399"/>
        <v>0.25713824503309929</v>
      </c>
    </row>
    <row r="3593" spans="31:40" ht="15" customHeight="1" x14ac:dyDescent="0.15">
      <c r="AE3593" s="1">
        <f>IF(COUNTIF(AE$2:AE3592,AE3592)=AE3592,AE3592-1,AE3592)</f>
        <v>54</v>
      </c>
      <c r="AF3593" s="6">
        <f t="shared" si="396"/>
        <v>0.46000000000000024</v>
      </c>
      <c r="AG3593" s="7">
        <f t="shared" si="397"/>
        <v>0.26000000000000006</v>
      </c>
      <c r="AH3593" s="8">
        <f t="shared" si="393"/>
        <v>0.27999999999999975</v>
      </c>
      <c r="AJ3593" s="4">
        <f t="shared" si="394"/>
        <v>0.18199999999999997</v>
      </c>
      <c r="AK3593" s="4">
        <f t="shared" si="395"/>
        <v>7.60662868819032E-2</v>
      </c>
      <c r="AM3593" s="1">
        <f t="shared" si="398"/>
        <v>0.1081604545410199</v>
      </c>
      <c r="AN3593" s="1">
        <f t="shared" si="399"/>
        <v>0.257195943708596</v>
      </c>
    </row>
    <row r="3594" spans="31:40" ht="15" customHeight="1" x14ac:dyDescent="0.15">
      <c r="AE3594" s="1">
        <f>IF(COUNTIF(AE$2:AE3593,AE3593)=AE3593,AE3593-1,AE3593)</f>
        <v>54</v>
      </c>
      <c r="AF3594" s="6">
        <f t="shared" si="396"/>
        <v>0.46000000000000024</v>
      </c>
      <c r="AG3594" s="7">
        <f t="shared" si="397"/>
        <v>0.27000000000000007</v>
      </c>
      <c r="AH3594" s="8">
        <f t="shared" si="393"/>
        <v>0.26999999999999974</v>
      </c>
      <c r="AJ3594" s="4">
        <f t="shared" si="394"/>
        <v>0.18099999999999997</v>
      </c>
      <c r="AK3594" s="4">
        <f t="shared" si="395"/>
        <v>7.5904215956691098E-2</v>
      </c>
      <c r="AM3594" s="1">
        <f t="shared" si="398"/>
        <v>0.10819057441140169</v>
      </c>
      <c r="AN3594" s="1">
        <f t="shared" si="399"/>
        <v>0.25725364238409265</v>
      </c>
    </row>
    <row r="3595" spans="31:40" ht="15" customHeight="1" x14ac:dyDescent="0.15">
      <c r="AE3595" s="1">
        <f>IF(COUNTIF(AE$2:AE3594,AE3594)=AE3594,AE3594-1,AE3594)</f>
        <v>54</v>
      </c>
      <c r="AF3595" s="6">
        <f t="shared" si="396"/>
        <v>0.46000000000000024</v>
      </c>
      <c r="AG3595" s="7">
        <f t="shared" si="397"/>
        <v>0.28000000000000008</v>
      </c>
      <c r="AH3595" s="8">
        <f t="shared" si="393"/>
        <v>0.25999999999999973</v>
      </c>
      <c r="AJ3595" s="4">
        <f t="shared" si="394"/>
        <v>0.17999999999999997</v>
      </c>
      <c r="AK3595" s="4">
        <f t="shared" si="395"/>
        <v>7.578100025732043E-2</v>
      </c>
      <c r="AM3595" s="1">
        <f t="shared" si="398"/>
        <v>0.10822069428178348</v>
      </c>
      <c r="AN3595" s="1">
        <f t="shared" si="399"/>
        <v>0.25731134105958936</v>
      </c>
    </row>
    <row r="3596" spans="31:40" ht="15" customHeight="1" x14ac:dyDescent="0.15">
      <c r="AE3596" s="1">
        <f>IF(COUNTIF(AE$2:AE3595,AE3595)=AE3595,AE3595-1,AE3595)</f>
        <v>54</v>
      </c>
      <c r="AF3596" s="6">
        <f t="shared" si="396"/>
        <v>0.46000000000000024</v>
      </c>
      <c r="AG3596" s="7">
        <f t="shared" si="397"/>
        <v>0.29000000000000009</v>
      </c>
      <c r="AH3596" s="8">
        <f t="shared" si="393"/>
        <v>0.24999999999999972</v>
      </c>
      <c r="AJ3596" s="4">
        <f t="shared" si="394"/>
        <v>0.17899999999999996</v>
      </c>
      <c r="AK3596" s="4">
        <f t="shared" si="395"/>
        <v>7.5696829524095663E-2</v>
      </c>
      <c r="AM3596" s="1">
        <f t="shared" si="398"/>
        <v>0.10825081415216527</v>
      </c>
      <c r="AN3596" s="1">
        <f t="shared" si="399"/>
        <v>0.25736903973508601</v>
      </c>
    </row>
    <row r="3597" spans="31:40" ht="15" customHeight="1" x14ac:dyDescent="0.15">
      <c r="AE3597" s="1">
        <f>IF(COUNTIF(AE$2:AE3596,AE3596)=AE3596,AE3596-1,AE3596)</f>
        <v>54</v>
      </c>
      <c r="AF3597" s="6">
        <f t="shared" si="396"/>
        <v>0.46000000000000024</v>
      </c>
      <c r="AG3597" s="7">
        <f t="shared" si="397"/>
        <v>0.3000000000000001</v>
      </c>
      <c r="AH3597" s="8">
        <f t="shared" si="393"/>
        <v>0.23999999999999971</v>
      </c>
      <c r="AJ3597" s="4">
        <f t="shared" si="394"/>
        <v>0.17799999999999996</v>
      </c>
      <c r="AK3597" s="4">
        <f t="shared" si="395"/>
        <v>7.5651834082195252E-2</v>
      </c>
      <c r="AM3597" s="1">
        <f t="shared" si="398"/>
        <v>0.10828093402254706</v>
      </c>
      <c r="AN3597" s="1">
        <f t="shared" si="399"/>
        <v>0.25742673841058272</v>
      </c>
    </row>
    <row r="3598" spans="31:40" ht="15" customHeight="1" x14ac:dyDescent="0.15">
      <c r="AE3598" s="1">
        <f>IF(COUNTIF(AE$2:AE3597,AE3597)=AE3597,AE3597-1,AE3597)</f>
        <v>54</v>
      </c>
      <c r="AF3598" s="6">
        <f t="shared" si="396"/>
        <v>0.46000000000000024</v>
      </c>
      <c r="AG3598" s="7">
        <f t="shared" si="397"/>
        <v>0.31000000000000011</v>
      </c>
      <c r="AH3598" s="8">
        <f t="shared" si="393"/>
        <v>0.2299999999999997</v>
      </c>
      <c r="AJ3598" s="4">
        <f t="shared" si="394"/>
        <v>0.17699999999999996</v>
      </c>
      <c r="AK3598" s="4">
        <f t="shared" si="395"/>
        <v>7.5646083837829961E-2</v>
      </c>
      <c r="AM3598" s="1">
        <f t="shared" si="398"/>
        <v>0.10831105389292885</v>
      </c>
      <c r="AN3598" s="1">
        <f t="shared" si="399"/>
        <v>0.25748443708607938</v>
      </c>
    </row>
    <row r="3599" spans="31:40" ht="15" customHeight="1" x14ac:dyDescent="0.15">
      <c r="AE3599" s="1">
        <f>IF(COUNTIF(AE$2:AE3598,AE3598)=AE3598,AE3598-1,AE3598)</f>
        <v>54</v>
      </c>
      <c r="AF3599" s="6">
        <f t="shared" si="396"/>
        <v>0.46000000000000024</v>
      </c>
      <c r="AG3599" s="7">
        <f t="shared" si="397"/>
        <v>0.32000000000000012</v>
      </c>
      <c r="AH3599" s="8">
        <f t="shared" si="393"/>
        <v>0.2199999999999997</v>
      </c>
      <c r="AJ3599" s="4">
        <f t="shared" si="394"/>
        <v>0.17599999999999996</v>
      </c>
      <c r="AK3599" s="4">
        <f t="shared" si="395"/>
        <v>7.5679587736720663E-2</v>
      </c>
      <c r="AM3599" s="1">
        <f t="shared" si="398"/>
        <v>0.10834117376331064</v>
      </c>
      <c r="AN3599" s="1">
        <f t="shared" si="399"/>
        <v>0.25754213576157609</v>
      </c>
    </row>
    <row r="3600" spans="31:40" ht="15" customHeight="1" x14ac:dyDescent="0.15">
      <c r="AE3600" s="1">
        <f>IF(COUNTIF(AE$2:AE3599,AE3599)=AE3599,AE3599-1,AE3599)</f>
        <v>54</v>
      </c>
      <c r="AF3600" s="6">
        <f t="shared" si="396"/>
        <v>0.46000000000000024</v>
      </c>
      <c r="AG3600" s="7">
        <f t="shared" si="397"/>
        <v>0.33000000000000013</v>
      </c>
      <c r="AH3600" s="8">
        <f t="shared" si="393"/>
        <v>0.20999999999999969</v>
      </c>
      <c r="AJ3600" s="4">
        <f t="shared" si="394"/>
        <v>0.17499999999999996</v>
      </c>
      <c r="AK3600" s="4">
        <f t="shared" si="395"/>
        <v>7.575229369464663E-2</v>
      </c>
      <c r="AM3600" s="1">
        <f t="shared" si="398"/>
        <v>0.10837129363369243</v>
      </c>
      <c r="AN3600" s="1">
        <f t="shared" si="399"/>
        <v>0.25759983443707274</v>
      </c>
    </row>
    <row r="3601" spans="31:40" ht="15" customHeight="1" x14ac:dyDescent="0.15">
      <c r="AE3601" s="1">
        <f>IF(COUNTIF(AE$2:AE3600,AE3600)=AE3600,AE3600-1,AE3600)</f>
        <v>54</v>
      </c>
      <c r="AF3601" s="6">
        <f t="shared" si="396"/>
        <v>0.46000000000000024</v>
      </c>
      <c r="AG3601" s="7">
        <f t="shared" si="397"/>
        <v>0.34000000000000014</v>
      </c>
      <c r="AH3601" s="8">
        <f t="shared" si="393"/>
        <v>0.19999999999999968</v>
      </c>
      <c r="AJ3601" s="4">
        <f t="shared" si="394"/>
        <v>0.17399999999999996</v>
      </c>
      <c r="AK3601" s="4">
        <f t="shared" si="395"/>
        <v>7.5864089001318677E-2</v>
      </c>
      <c r="AM3601" s="1">
        <f t="shared" si="398"/>
        <v>0.10840141350407421</v>
      </c>
      <c r="AN3601" s="1">
        <f t="shared" si="399"/>
        <v>0.25765753311256939</v>
      </c>
    </row>
    <row r="3602" spans="31:40" ht="15" customHeight="1" x14ac:dyDescent="0.15">
      <c r="AE3602" s="1">
        <f>IF(COUNTIF(AE$2:AE3601,AE3601)=AE3601,AE3601-1,AE3601)</f>
        <v>54</v>
      </c>
      <c r="AF3602" s="6">
        <f t="shared" si="396"/>
        <v>0.46000000000000024</v>
      </c>
      <c r="AG3602" s="7">
        <f t="shared" si="397"/>
        <v>0.35000000000000014</v>
      </c>
      <c r="AH3602" s="8">
        <f t="shared" si="393"/>
        <v>0.18999999999999967</v>
      </c>
      <c r="AJ3602" s="4">
        <f t="shared" si="394"/>
        <v>0.17299999999999996</v>
      </c>
      <c r="AK3602" s="4">
        <f t="shared" si="395"/>
        <v>7.6014801190294509E-2</v>
      </c>
      <c r="AM3602" s="1">
        <f t="shared" si="398"/>
        <v>0.108431533374456</v>
      </c>
      <c r="AN3602" s="1">
        <f t="shared" si="399"/>
        <v>0.2577152317880661</v>
      </c>
    </row>
    <row r="3603" spans="31:40" ht="15" customHeight="1" x14ac:dyDescent="0.15">
      <c r="AE3603" s="1">
        <f>IF(COUNTIF(AE$2:AE3602,AE3602)=AE3602,AE3602-1,AE3602)</f>
        <v>54</v>
      </c>
      <c r="AF3603" s="6">
        <f t="shared" si="396"/>
        <v>0.46000000000000024</v>
      </c>
      <c r="AG3603" s="7">
        <f t="shared" si="397"/>
        <v>0.36000000000000015</v>
      </c>
      <c r="AH3603" s="8">
        <f t="shared" si="393"/>
        <v>0.17999999999999966</v>
      </c>
      <c r="AJ3603" s="4">
        <f t="shared" si="394"/>
        <v>0.17199999999999996</v>
      </c>
      <c r="AK3603" s="4">
        <f t="shared" si="395"/>
        <v>7.6204199359352895E-2</v>
      </c>
      <c r="AM3603" s="1">
        <f t="shared" si="398"/>
        <v>0.10846165324483779</v>
      </c>
      <c r="AN3603" s="1">
        <f t="shared" si="399"/>
        <v>0.25777293046356275</v>
      </c>
    </row>
    <row r="3604" spans="31:40" ht="15" customHeight="1" x14ac:dyDescent="0.15">
      <c r="AE3604" s="1">
        <f>IF(COUNTIF(AE$2:AE3603,AE3603)=AE3603,AE3603-1,AE3603)</f>
        <v>54</v>
      </c>
      <c r="AF3604" s="6">
        <f t="shared" si="396"/>
        <v>0.46000000000000024</v>
      </c>
      <c r="AG3604" s="7">
        <f t="shared" si="397"/>
        <v>0.37000000000000016</v>
      </c>
      <c r="AH3604" s="8">
        <f t="shared" si="393"/>
        <v>0.16999999999999965</v>
      </c>
      <c r="AJ3604" s="4">
        <f t="shared" si="394"/>
        <v>0.17099999999999996</v>
      </c>
      <c r="AK3604" s="4">
        <f t="shared" si="395"/>
        <v>7.6431995917940032E-2</v>
      </c>
      <c r="AM3604" s="1">
        <f t="shared" si="398"/>
        <v>0.10849177311521958</v>
      </c>
      <c r="AN3604" s="1">
        <f t="shared" si="399"/>
        <v>0.25783062913905946</v>
      </c>
    </row>
    <row r="3605" spans="31:40" ht="15" customHeight="1" x14ac:dyDescent="0.15">
      <c r="AE3605" s="1">
        <f>IF(COUNTIF(AE$2:AE3604,AE3604)=AE3604,AE3604-1,AE3604)</f>
        <v>54</v>
      </c>
      <c r="AF3605" s="6">
        <f t="shared" si="396"/>
        <v>0.46000000000000024</v>
      </c>
      <c r="AG3605" s="7">
        <f t="shared" si="397"/>
        <v>0.38000000000000017</v>
      </c>
      <c r="AH3605" s="8">
        <f t="shared" si="393"/>
        <v>0.15999999999999964</v>
      </c>
      <c r="AJ3605" s="4">
        <f t="shared" si="394"/>
        <v>0.16999999999999996</v>
      </c>
      <c r="AK3605" s="4">
        <f t="shared" si="395"/>
        <v>7.6697848731238874E-2</v>
      </c>
      <c r="AM3605" s="1">
        <f t="shared" si="398"/>
        <v>0.10852189298560137</v>
      </c>
      <c r="AN3605" s="1">
        <f t="shared" si="399"/>
        <v>0.25788832781455612</v>
      </c>
    </row>
    <row r="3606" spans="31:40" ht="15" customHeight="1" x14ac:dyDescent="0.15">
      <c r="AE3606" s="1">
        <f>IF(COUNTIF(AE$2:AE3605,AE3605)=AE3605,AE3605-1,AE3605)</f>
        <v>54</v>
      </c>
      <c r="AF3606" s="6">
        <f t="shared" si="396"/>
        <v>0.46000000000000024</v>
      </c>
      <c r="AG3606" s="7">
        <f t="shared" si="397"/>
        <v>0.39000000000000018</v>
      </c>
      <c r="AH3606" s="8">
        <f t="shared" si="393"/>
        <v>0.14999999999999963</v>
      </c>
      <c r="AJ3606" s="4">
        <f t="shared" si="394"/>
        <v>0.16899999999999996</v>
      </c>
      <c r="AK3606" s="4">
        <f t="shared" si="395"/>
        <v>7.7001363624289151E-2</v>
      </c>
      <c r="AM3606" s="1">
        <f t="shared" si="398"/>
        <v>0.10855201285598316</v>
      </c>
      <c r="AN3606" s="1">
        <f t="shared" si="399"/>
        <v>0.25794602649005283</v>
      </c>
    </row>
    <row r="3607" spans="31:40" ht="15" customHeight="1" x14ac:dyDescent="0.15">
      <c r="AE3607" s="1">
        <f>IF(COUNTIF(AE$2:AE3606,AE3606)=AE3606,AE3606-1,AE3606)</f>
        <v>54</v>
      </c>
      <c r="AF3607" s="6">
        <f t="shared" si="396"/>
        <v>0.46000000000000024</v>
      </c>
      <c r="AG3607" s="7">
        <f t="shared" si="397"/>
        <v>0.40000000000000019</v>
      </c>
      <c r="AH3607" s="8">
        <f t="shared" si="393"/>
        <v>0.13999999999999962</v>
      </c>
      <c r="AJ3607" s="4">
        <f t="shared" si="394"/>
        <v>0.16799999999999993</v>
      </c>
      <c r="AK3607" s="4">
        <f t="shared" si="395"/>
        <v>7.7342097204562546E-2</v>
      </c>
      <c r="AM3607" s="1">
        <f t="shared" si="398"/>
        <v>0.10858213272636495</v>
      </c>
      <c r="AN3607" s="1">
        <f t="shared" si="399"/>
        <v>0.25800372516554948</v>
      </c>
    </row>
    <row r="3608" spans="31:40" ht="15" customHeight="1" x14ac:dyDescent="0.15">
      <c r="AE3608" s="1">
        <f>IF(COUNTIF(AE$2:AE3607,AE3607)=AE3607,AE3607-1,AE3607)</f>
        <v>54</v>
      </c>
      <c r="AF3608" s="6">
        <f t="shared" si="396"/>
        <v>0.46000000000000024</v>
      </c>
      <c r="AG3608" s="7">
        <f t="shared" si="397"/>
        <v>0.4100000000000002</v>
      </c>
      <c r="AH3608" s="8">
        <f t="shared" si="393"/>
        <v>0.12999999999999962</v>
      </c>
      <c r="AJ3608" s="4">
        <f t="shared" si="394"/>
        <v>0.16699999999999993</v>
      </c>
      <c r="AK3608" s="4">
        <f t="shared" si="395"/>
        <v>7.7719559957580828E-2</v>
      </c>
      <c r="AM3608" s="1">
        <f t="shared" si="398"/>
        <v>0.10861225259674674</v>
      </c>
      <c r="AN3608" s="1">
        <f t="shared" si="399"/>
        <v>0.25806142384104613</v>
      </c>
    </row>
    <row r="3609" spans="31:40" ht="15" customHeight="1" x14ac:dyDescent="0.15">
      <c r="AE3609" s="1">
        <f>IF(COUNTIF(AE$2:AE3608,AE3608)=AE3608,AE3608-1,AE3608)</f>
        <v>54</v>
      </c>
      <c r="AF3609" s="6">
        <f t="shared" si="396"/>
        <v>0.46000000000000024</v>
      </c>
      <c r="AG3609" s="7">
        <f t="shared" si="397"/>
        <v>0.42000000000000021</v>
      </c>
      <c r="AH3609" s="8">
        <f t="shared" si="393"/>
        <v>0.11999999999999961</v>
      </c>
      <c r="AJ3609" s="4">
        <f t="shared" si="394"/>
        <v>0.16599999999999993</v>
      </c>
      <c r="AK3609" s="4">
        <f t="shared" si="395"/>
        <v>7.8133219567607742E-2</v>
      </c>
      <c r="AM3609" s="1">
        <f t="shared" si="398"/>
        <v>0.10864237246712853</v>
      </c>
      <c r="AN3609" s="1">
        <f t="shared" si="399"/>
        <v>0.25811912251654284</v>
      </c>
    </row>
    <row r="3610" spans="31:40" ht="15" customHeight="1" x14ac:dyDescent="0.15">
      <c r="AE3610" s="1">
        <f>IF(COUNTIF(AE$2:AE3609,AE3609)=AE3609,AE3609-1,AE3609)</f>
        <v>54</v>
      </c>
      <c r="AF3610" s="6">
        <f t="shared" si="396"/>
        <v>0.46000000000000024</v>
      </c>
      <c r="AG3610" s="7">
        <f t="shared" si="397"/>
        <v>0.43000000000000022</v>
      </c>
      <c r="AH3610" s="8">
        <f t="shared" si="393"/>
        <v>0.1099999999999996</v>
      </c>
      <c r="AJ3610" s="4">
        <f t="shared" si="394"/>
        <v>0.16499999999999992</v>
      </c>
      <c r="AK3610" s="4">
        <f t="shared" si="395"/>
        <v>7.8582504414150628E-2</v>
      </c>
      <c r="AM3610" s="1">
        <f t="shared" si="398"/>
        <v>0.10867249233751032</v>
      </c>
      <c r="AN3610" s="1">
        <f t="shared" si="399"/>
        <v>0.2581768211920395</v>
      </c>
    </row>
    <row r="3611" spans="31:40" ht="15" customHeight="1" x14ac:dyDescent="0.15">
      <c r="AE3611" s="1">
        <f>IF(COUNTIF(AE$2:AE3610,AE3610)=AE3610,AE3610-1,AE3610)</f>
        <v>54</v>
      </c>
      <c r="AF3611" s="6">
        <f t="shared" si="396"/>
        <v>0.46000000000000024</v>
      </c>
      <c r="AG3611" s="7">
        <f t="shared" si="397"/>
        <v>0.44000000000000022</v>
      </c>
      <c r="AH3611" s="8">
        <f t="shared" si="393"/>
        <v>9.9999999999999589E-2</v>
      </c>
      <c r="AJ3611" s="4">
        <f t="shared" si="394"/>
        <v>0.16399999999999992</v>
      </c>
      <c r="AK3611" s="4">
        <f t="shared" si="395"/>
        <v>7.9066807194928534E-2</v>
      </c>
      <c r="AM3611" s="1">
        <f t="shared" si="398"/>
        <v>0.10870261220789211</v>
      </c>
      <c r="AN3611" s="1">
        <f t="shared" si="399"/>
        <v>0.25823451986753621</v>
      </c>
    </row>
    <row r="3612" spans="31:40" ht="15" customHeight="1" x14ac:dyDescent="0.15">
      <c r="AE3612" s="1">
        <f>IF(COUNTIF(AE$2:AE3611,AE3611)=AE3611,AE3611-1,AE3611)</f>
        <v>54</v>
      </c>
      <c r="AF3612" s="6">
        <f t="shared" si="396"/>
        <v>0.46000000000000024</v>
      </c>
      <c r="AG3612" s="7">
        <f t="shared" si="397"/>
        <v>0.45000000000000023</v>
      </c>
      <c r="AH3612" s="8">
        <f t="shared" si="393"/>
        <v>8.999999999999958E-2</v>
      </c>
      <c r="AJ3612" s="4">
        <f t="shared" si="394"/>
        <v>0.16299999999999995</v>
      </c>
      <c r="AK3612" s="4">
        <f t="shared" si="395"/>
        <v>7.9585488627010412E-2</v>
      </c>
      <c r="AM3612" s="1">
        <f t="shared" si="398"/>
        <v>0.1087327320782739</v>
      </c>
      <c r="AN3612" s="1">
        <f t="shared" si="399"/>
        <v>0.25829221854303286</v>
      </c>
    </row>
    <row r="3613" spans="31:40" ht="15" customHeight="1" x14ac:dyDescent="0.15">
      <c r="AE3613" s="1">
        <f>IF(COUNTIF(AE$2:AE3612,AE3612)=AE3612,AE3612-1,AE3612)</f>
        <v>54</v>
      </c>
      <c r="AF3613" s="6">
        <f t="shared" si="396"/>
        <v>0.46000000000000024</v>
      </c>
      <c r="AG3613" s="7">
        <f t="shared" si="397"/>
        <v>0.46000000000000024</v>
      </c>
      <c r="AH3613" s="8">
        <f t="shared" si="393"/>
        <v>7.9999999999999571E-2</v>
      </c>
      <c r="AJ3613" s="4">
        <f t="shared" si="394"/>
        <v>0.16199999999999995</v>
      </c>
      <c r="AK3613" s="4">
        <f t="shared" si="395"/>
        <v>8.0137881179876497E-2</v>
      </c>
      <c r="AM3613" s="1">
        <f t="shared" si="398"/>
        <v>0.10876285194865569</v>
      </c>
      <c r="AN3613" s="1">
        <f t="shared" si="399"/>
        <v>0.25834991721852957</v>
      </c>
    </row>
    <row r="3614" spans="31:40" ht="15" customHeight="1" x14ac:dyDescent="0.15">
      <c r="AE3614" s="1">
        <f>IF(COUNTIF(AE$2:AE3613,AE3613)=AE3613,AE3613-1,AE3613)</f>
        <v>54</v>
      </c>
      <c r="AF3614" s="6">
        <f t="shared" si="396"/>
        <v>0.46000000000000024</v>
      </c>
      <c r="AG3614" s="7">
        <f t="shared" si="397"/>
        <v>0.47000000000000025</v>
      </c>
      <c r="AH3614" s="8">
        <f t="shared" si="393"/>
        <v>6.9999999999999563E-2</v>
      </c>
      <c r="AJ3614" s="4">
        <f t="shared" si="394"/>
        <v>0.16099999999999995</v>
      </c>
      <c r="AK3614" s="4">
        <f t="shared" si="395"/>
        <v>8.0723292797060767E-2</v>
      </c>
      <c r="AM3614" s="1">
        <f t="shared" si="398"/>
        <v>0.10879297181903748</v>
      </c>
      <c r="AN3614" s="1">
        <f t="shared" si="399"/>
        <v>0.25840761589402622</v>
      </c>
    </row>
    <row r="3615" spans="31:40" ht="15" customHeight="1" x14ac:dyDescent="0.15">
      <c r="AE3615" s="1">
        <f>IF(COUNTIF(AE$2:AE3614,AE3614)=AE3614,AE3614-1,AE3614)</f>
        <v>54</v>
      </c>
      <c r="AF3615" s="6">
        <f t="shared" si="396"/>
        <v>0.46000000000000024</v>
      </c>
      <c r="AG3615" s="7">
        <f t="shared" si="397"/>
        <v>0.48000000000000026</v>
      </c>
      <c r="AH3615" s="8">
        <f t="shared" si="393"/>
        <v>5.9999999999999554E-2</v>
      </c>
      <c r="AJ3615" s="4">
        <f t="shared" si="394"/>
        <v>0.15999999999999995</v>
      </c>
      <c r="AK3615" s="4">
        <f t="shared" si="395"/>
        <v>8.1341010566626251E-2</v>
      </c>
      <c r="AM3615" s="1">
        <f t="shared" si="398"/>
        <v>0.10882309168941927</v>
      </c>
      <c r="AN3615" s="1">
        <f t="shared" si="399"/>
        <v>0.25846531456952293</v>
      </c>
    </row>
    <row r="3616" spans="31:40" ht="15" customHeight="1" x14ac:dyDescent="0.15">
      <c r="AE3616" s="1">
        <f>IF(COUNTIF(AE$2:AE3615,AE3615)=AE3615,AE3615-1,AE3615)</f>
        <v>54</v>
      </c>
      <c r="AF3616" s="6">
        <f t="shared" si="396"/>
        <v>0.46000000000000024</v>
      </c>
      <c r="AG3616" s="7">
        <f t="shared" si="397"/>
        <v>0.49000000000000027</v>
      </c>
      <c r="AH3616" s="8">
        <f t="shared" si="393"/>
        <v>4.9999999999999545E-2</v>
      </c>
      <c r="AJ3616" s="4">
        <f t="shared" si="394"/>
        <v>0.15899999999999995</v>
      </c>
      <c r="AK3616" s="4">
        <f t="shared" si="395"/>
        <v>8.1990304304838404E-2</v>
      </c>
      <c r="AM3616" s="1">
        <f t="shared" si="398"/>
        <v>0.10885321155980106</v>
      </c>
      <c r="AN3616" s="1">
        <f t="shared" si="399"/>
        <v>0.25852301324501958</v>
      </c>
    </row>
    <row r="3617" spans="31:40" ht="15" customHeight="1" x14ac:dyDescent="0.15">
      <c r="AE3617" s="1">
        <f>IF(COUNTIF(AE$2:AE3616,AE3616)=AE3616,AE3616-1,AE3616)</f>
        <v>54</v>
      </c>
      <c r="AF3617" s="6">
        <f t="shared" si="396"/>
        <v>0.46000000000000024</v>
      </c>
      <c r="AG3617" s="7">
        <f t="shared" si="397"/>
        <v>0.50000000000000022</v>
      </c>
      <c r="AH3617" s="8">
        <f t="shared" si="393"/>
        <v>3.9999999999999591E-2</v>
      </c>
      <c r="AJ3617" s="4">
        <f t="shared" si="394"/>
        <v>0.15799999999999995</v>
      </c>
      <c r="AK3617" s="4">
        <f t="shared" si="395"/>
        <v>8.2670430021864555E-2</v>
      </c>
      <c r="AM3617" s="1">
        <f t="shared" si="398"/>
        <v>0.10888333143018285</v>
      </c>
      <c r="AN3617" s="1">
        <f t="shared" si="399"/>
        <v>0.25858071192051624</v>
      </c>
    </row>
    <row r="3618" spans="31:40" ht="15" customHeight="1" x14ac:dyDescent="0.15">
      <c r="AE3618" s="1">
        <f>IF(COUNTIF(AE$2:AE3617,AE3617)=AE3617,AE3617-1,AE3617)</f>
        <v>54</v>
      </c>
      <c r="AF3618" s="6">
        <f t="shared" si="396"/>
        <v>0.46000000000000024</v>
      </c>
      <c r="AG3618" s="7">
        <f t="shared" si="397"/>
        <v>0.51000000000000023</v>
      </c>
      <c r="AH3618" s="8">
        <f t="shared" si="393"/>
        <v>2.9999999999999583E-2</v>
      </c>
      <c r="AJ3618" s="4">
        <f t="shared" si="394"/>
        <v>0.15699999999999995</v>
      </c>
      <c r="AK3618" s="4">
        <f t="shared" si="395"/>
        <v>8.3380633242977981E-2</v>
      </c>
      <c r="AM3618" s="1">
        <f t="shared" si="398"/>
        <v>0.10891345130056464</v>
      </c>
      <c r="AN3618" s="1">
        <f t="shared" si="399"/>
        <v>0.25863841059601295</v>
      </c>
    </row>
    <row r="3619" spans="31:40" ht="15" customHeight="1" x14ac:dyDescent="0.15">
      <c r="AE3619" s="1">
        <f>IF(COUNTIF(AE$2:AE3618,AE3618)=AE3618,AE3618-1,AE3618)</f>
        <v>54</v>
      </c>
      <c r="AF3619" s="6">
        <f t="shared" si="396"/>
        <v>0.46000000000000024</v>
      </c>
      <c r="AG3619" s="7">
        <f t="shared" si="397"/>
        <v>0.52000000000000024</v>
      </c>
      <c r="AH3619" s="8">
        <f t="shared" si="393"/>
        <v>1.9999999999999574E-2</v>
      </c>
      <c r="AJ3619" s="4">
        <f t="shared" si="394"/>
        <v>0.15599999999999994</v>
      </c>
      <c r="AK3619" s="4">
        <f t="shared" si="395"/>
        <v>8.4120152163438253E-2</v>
      </c>
      <c r="AM3619" s="1">
        <f t="shared" si="398"/>
        <v>0.10894357117094643</v>
      </c>
      <c r="AN3619" s="1">
        <f t="shared" si="399"/>
        <v>0.2586961092715096</v>
      </c>
    </row>
    <row r="3620" spans="31:40" ht="15" customHeight="1" x14ac:dyDescent="0.15">
      <c r="AE3620" s="1">
        <f>IF(COUNTIF(AE$2:AE3619,AE3619)=AE3619,AE3619-1,AE3619)</f>
        <v>54</v>
      </c>
      <c r="AF3620" s="6">
        <f t="shared" si="396"/>
        <v>0.46000000000000024</v>
      </c>
      <c r="AG3620" s="7">
        <f t="shared" si="397"/>
        <v>0.53000000000000025</v>
      </c>
      <c r="AH3620" s="8">
        <f t="shared" si="393"/>
        <v>9.9999999999995648E-3</v>
      </c>
      <c r="AJ3620" s="4">
        <f t="shared" si="394"/>
        <v>0.15499999999999994</v>
      </c>
      <c r="AK3620" s="4">
        <f t="shared" si="395"/>
        <v>8.4888220619824539E-2</v>
      </c>
      <c r="AM3620" s="1">
        <f t="shared" si="398"/>
        <v>0.10897369104132822</v>
      </c>
      <c r="AN3620" s="1">
        <f t="shared" si="399"/>
        <v>0.25875380794700631</v>
      </c>
    </row>
    <row r="3621" spans="31:40" ht="15" customHeight="1" x14ac:dyDescent="0.15">
      <c r="AE3621" s="1">
        <f>IF(COUNTIF(AE$2:AE3620,AE3620)=AE3620,AE3620-1,AE3620)</f>
        <v>53</v>
      </c>
      <c r="AF3621" s="6">
        <f t="shared" si="396"/>
        <v>0.47000000000000025</v>
      </c>
      <c r="AG3621" s="7">
        <f t="shared" si="397"/>
        <v>0</v>
      </c>
      <c r="AH3621" s="8">
        <f t="shared" si="393"/>
        <v>0.5299999999999998</v>
      </c>
      <c r="AJ3621" s="4">
        <f t="shared" si="394"/>
        <v>0.20599999999999996</v>
      </c>
      <c r="AK3621" s="4">
        <f t="shared" si="395"/>
        <v>9.1278968004683297E-2</v>
      </c>
      <c r="AM3621" s="1">
        <f t="shared" si="398"/>
        <v>0.10900381091171001</v>
      </c>
      <c r="AN3621" s="1">
        <f t="shared" si="399"/>
        <v>0.25881150662250296</v>
      </c>
    </row>
    <row r="3622" spans="31:40" ht="15" customHeight="1" x14ac:dyDescent="0.15">
      <c r="AE3622" s="1">
        <f>IF(COUNTIF(AE$2:AE3621,AE3621)=AE3621,AE3621-1,AE3621)</f>
        <v>53</v>
      </c>
      <c r="AF3622" s="6">
        <f t="shared" si="396"/>
        <v>0.47000000000000025</v>
      </c>
      <c r="AG3622" s="7">
        <f t="shared" si="397"/>
        <v>0.01</v>
      </c>
      <c r="AH3622" s="8">
        <f t="shared" si="393"/>
        <v>0.5199999999999998</v>
      </c>
      <c r="AJ3622" s="4">
        <f t="shared" si="394"/>
        <v>0.20499999999999996</v>
      </c>
      <c r="AK3622" s="4">
        <f t="shared" si="395"/>
        <v>9.0316332963645052E-2</v>
      </c>
      <c r="AM3622" s="1">
        <f t="shared" si="398"/>
        <v>0.1090339307820918</v>
      </c>
      <c r="AN3622" s="1">
        <f t="shared" si="399"/>
        <v>0.25886920529799967</v>
      </c>
    </row>
    <row r="3623" spans="31:40" ht="15" customHeight="1" x14ac:dyDescent="0.15">
      <c r="AE3623" s="1">
        <f>IF(COUNTIF(AE$2:AE3622,AE3622)=AE3622,AE3622-1,AE3622)</f>
        <v>53</v>
      </c>
      <c r="AF3623" s="6">
        <f t="shared" si="396"/>
        <v>0.47000000000000025</v>
      </c>
      <c r="AG3623" s="7">
        <f t="shared" si="397"/>
        <v>0.02</v>
      </c>
      <c r="AH3623" s="8">
        <f t="shared" si="393"/>
        <v>0.50999999999999979</v>
      </c>
      <c r="AJ3623" s="4">
        <f t="shared" si="394"/>
        <v>0.20399999999999996</v>
      </c>
      <c r="AK3623" s="4">
        <f t="shared" si="395"/>
        <v>8.9376562923397282E-2</v>
      </c>
      <c r="AM3623" s="1">
        <f t="shared" si="398"/>
        <v>0.10906405065247358</v>
      </c>
      <c r="AN3623" s="1">
        <f t="shared" si="399"/>
        <v>0.25892690397349633</v>
      </c>
    </row>
    <row r="3624" spans="31:40" ht="15" customHeight="1" x14ac:dyDescent="0.15">
      <c r="AE3624" s="1">
        <f>IF(COUNTIF(AE$2:AE3623,AE3623)=AE3623,AE3623-1,AE3623)</f>
        <v>53</v>
      </c>
      <c r="AF3624" s="6">
        <f t="shared" si="396"/>
        <v>0.47000000000000025</v>
      </c>
      <c r="AG3624" s="7">
        <f t="shared" si="397"/>
        <v>0.03</v>
      </c>
      <c r="AH3624" s="8">
        <f t="shared" si="393"/>
        <v>0.49999999999999978</v>
      </c>
      <c r="AJ3624" s="4">
        <f t="shared" si="394"/>
        <v>0.20299999999999996</v>
      </c>
      <c r="AK3624" s="4">
        <f t="shared" si="395"/>
        <v>8.8460386614574518E-2</v>
      </c>
      <c r="AM3624" s="1">
        <f t="shared" si="398"/>
        <v>0.10909417052285537</v>
      </c>
      <c r="AN3624" s="1">
        <f t="shared" si="399"/>
        <v>0.25898460264899298</v>
      </c>
    </row>
    <row r="3625" spans="31:40" ht="15" customHeight="1" x14ac:dyDescent="0.15">
      <c r="AE3625" s="1">
        <f>IF(COUNTIF(AE$2:AE3624,AE3624)=AE3624,AE3624-1,AE3624)</f>
        <v>53</v>
      </c>
      <c r="AF3625" s="6">
        <f t="shared" si="396"/>
        <v>0.47000000000000025</v>
      </c>
      <c r="AG3625" s="7">
        <f t="shared" si="397"/>
        <v>0.04</v>
      </c>
      <c r="AH3625" s="8">
        <f t="shared" si="393"/>
        <v>0.48999999999999982</v>
      </c>
      <c r="AJ3625" s="4">
        <f t="shared" si="394"/>
        <v>0.20199999999999996</v>
      </c>
      <c r="AK3625" s="4">
        <f t="shared" si="395"/>
        <v>8.7568544580802515E-2</v>
      </c>
      <c r="AM3625" s="1">
        <f t="shared" si="398"/>
        <v>0.10912429039323716</v>
      </c>
      <c r="AN3625" s="1">
        <f t="shared" si="399"/>
        <v>0.25904230132448969</v>
      </c>
    </row>
    <row r="3626" spans="31:40" ht="15" customHeight="1" x14ac:dyDescent="0.15">
      <c r="AE3626" s="1">
        <f>IF(COUNTIF(AE$2:AE3625,AE3625)=AE3625,AE3625-1,AE3625)</f>
        <v>53</v>
      </c>
      <c r="AF3626" s="6">
        <f t="shared" si="396"/>
        <v>0.47000000000000025</v>
      </c>
      <c r="AG3626" s="7">
        <f t="shared" si="397"/>
        <v>0.05</v>
      </c>
      <c r="AH3626" s="8">
        <f t="shared" si="393"/>
        <v>0.47999999999999982</v>
      </c>
      <c r="AJ3626" s="4">
        <f t="shared" si="394"/>
        <v>0.20099999999999996</v>
      </c>
      <c r="AK3626" s="4">
        <f t="shared" si="395"/>
        <v>8.6701787755501317E-2</v>
      </c>
      <c r="AM3626" s="1">
        <f t="shared" si="398"/>
        <v>0.10915441026361895</v>
      </c>
      <c r="AN3626" s="1">
        <f t="shared" si="399"/>
        <v>0.25909999999998634</v>
      </c>
    </row>
    <row r="3627" spans="31:40" ht="15" customHeight="1" x14ac:dyDescent="0.15">
      <c r="AE3627" s="1">
        <f>IF(COUNTIF(AE$2:AE3626,AE3626)=AE3626,AE3626-1,AE3626)</f>
        <v>53</v>
      </c>
      <c r="AF3627" s="6">
        <f t="shared" si="396"/>
        <v>0.47000000000000025</v>
      </c>
      <c r="AG3627" s="7">
        <f t="shared" si="397"/>
        <v>6.0000000000000005E-2</v>
      </c>
      <c r="AH3627" s="8">
        <f t="shared" si="393"/>
        <v>0.46999999999999981</v>
      </c>
      <c r="AJ3627" s="4">
        <f t="shared" si="394"/>
        <v>0.19999999999999996</v>
      </c>
      <c r="AK3627" s="4">
        <f t="shared" si="395"/>
        <v>8.5860875839930711E-2</v>
      </c>
      <c r="AM3627" s="1">
        <f t="shared" si="398"/>
        <v>0.10918453013400074</v>
      </c>
      <c r="AN3627" s="1">
        <f t="shared" si="399"/>
        <v>0.25915769867548305</v>
      </c>
    </row>
    <row r="3628" spans="31:40" ht="15" customHeight="1" x14ac:dyDescent="0.15">
      <c r="AE3628" s="1">
        <f>IF(COUNTIF(AE$2:AE3627,AE3627)=AE3627,AE3627-1,AE3627)</f>
        <v>53</v>
      </c>
      <c r="AF3628" s="6">
        <f t="shared" si="396"/>
        <v>0.47000000000000025</v>
      </c>
      <c r="AG3628" s="7">
        <f t="shared" si="397"/>
        <v>7.0000000000000007E-2</v>
      </c>
      <c r="AH3628" s="8">
        <f t="shared" si="393"/>
        <v>0.4599999999999998</v>
      </c>
      <c r="AJ3628" s="4">
        <f t="shared" si="394"/>
        <v>0.19899999999999995</v>
      </c>
      <c r="AK3628" s="4">
        <f t="shared" si="395"/>
        <v>8.5046575474853753E-2</v>
      </c>
      <c r="AM3628" s="1">
        <f t="shared" si="398"/>
        <v>0.10921465000438253</v>
      </c>
      <c r="AN3628" s="1">
        <f t="shared" si="399"/>
        <v>0.2592153973509797</v>
      </c>
    </row>
    <row r="3629" spans="31:40" ht="15" customHeight="1" x14ac:dyDescent="0.15">
      <c r="AE3629" s="1">
        <f>IF(COUNTIF(AE$2:AE3628,AE3628)=AE3628,AE3628-1,AE3628)</f>
        <v>53</v>
      </c>
      <c r="AF3629" s="6">
        <f t="shared" si="396"/>
        <v>0.47000000000000025</v>
      </c>
      <c r="AG3629" s="7">
        <f t="shared" si="397"/>
        <v>0.08</v>
      </c>
      <c r="AH3629" s="8">
        <f t="shared" si="393"/>
        <v>0.44999999999999979</v>
      </c>
      <c r="AJ3629" s="4">
        <f t="shared" si="394"/>
        <v>0.19799999999999995</v>
      </c>
      <c r="AK3629" s="4">
        <f t="shared" si="395"/>
        <v>8.425965820011376E-2</v>
      </c>
      <c r="AM3629" s="1">
        <f t="shared" si="398"/>
        <v>0.10924476987476432</v>
      </c>
      <c r="AN3629" s="1">
        <f t="shared" si="399"/>
        <v>0.25927309602647641</v>
      </c>
    </row>
    <row r="3630" spans="31:40" ht="15" customHeight="1" x14ac:dyDescent="0.15">
      <c r="AE3630" s="1">
        <f>IF(COUNTIF(AE$2:AE3629,AE3629)=AE3629,AE3629-1,AE3629)</f>
        <v>53</v>
      </c>
      <c r="AF3630" s="6">
        <f t="shared" si="396"/>
        <v>0.47000000000000025</v>
      </c>
      <c r="AG3630" s="7">
        <f t="shared" si="397"/>
        <v>0.09</v>
      </c>
      <c r="AH3630" s="8">
        <f t="shared" si="393"/>
        <v>0.43999999999999984</v>
      </c>
      <c r="AJ3630" s="4">
        <f t="shared" si="394"/>
        <v>0.19699999999999998</v>
      </c>
      <c r="AK3630" s="4">
        <f t="shared" si="395"/>
        <v>8.35008981987619E-2</v>
      </c>
      <c r="AM3630" s="1">
        <f t="shared" si="398"/>
        <v>0.10927488974514611</v>
      </c>
      <c r="AN3630" s="1">
        <f t="shared" si="399"/>
        <v>0.25933079470197307</v>
      </c>
    </row>
    <row r="3631" spans="31:40" ht="15" customHeight="1" x14ac:dyDescent="0.15">
      <c r="AE3631" s="1">
        <f>IF(COUNTIF(AE$2:AE3630,AE3630)=AE3630,AE3630-1,AE3630)</f>
        <v>53</v>
      </c>
      <c r="AF3631" s="6">
        <f t="shared" si="396"/>
        <v>0.47000000000000025</v>
      </c>
      <c r="AG3631" s="7">
        <f t="shared" si="397"/>
        <v>9.9999999999999992E-2</v>
      </c>
      <c r="AH3631" s="8">
        <f t="shared" si="393"/>
        <v>0.42999999999999983</v>
      </c>
      <c r="AJ3631" s="4">
        <f t="shared" si="394"/>
        <v>0.19599999999999998</v>
      </c>
      <c r="AK3631" s="4">
        <f t="shared" si="395"/>
        <v>8.2771069825150853E-2</v>
      </c>
      <c r="AM3631" s="1">
        <f t="shared" si="398"/>
        <v>0.1093050096155279</v>
      </c>
      <c r="AN3631" s="1">
        <f t="shared" si="399"/>
        <v>0.25938849337746978</v>
      </c>
    </row>
    <row r="3632" spans="31:40" ht="15" customHeight="1" x14ac:dyDescent="0.15">
      <c r="AE3632" s="1">
        <f>IF(COUNTIF(AE$2:AE3631,AE3631)=AE3631,AE3631-1,AE3631)</f>
        <v>53</v>
      </c>
      <c r="AF3632" s="6">
        <f t="shared" si="396"/>
        <v>0.47000000000000025</v>
      </c>
      <c r="AG3632" s="7">
        <f t="shared" si="397"/>
        <v>0.10999999999999999</v>
      </c>
      <c r="AH3632" s="8">
        <f t="shared" si="393"/>
        <v>0.41999999999999982</v>
      </c>
      <c r="AJ3632" s="4">
        <f t="shared" si="394"/>
        <v>0.19499999999999998</v>
      </c>
      <c r="AK3632" s="4">
        <f t="shared" si="395"/>
        <v>8.2070944919624245E-2</v>
      </c>
      <c r="AM3632" s="1">
        <f t="shared" si="398"/>
        <v>0.10933512948590969</v>
      </c>
      <c r="AN3632" s="1">
        <f t="shared" si="399"/>
        <v>0.25944619205296643</v>
      </c>
    </row>
    <row r="3633" spans="31:40" ht="15" customHeight="1" x14ac:dyDescent="0.15">
      <c r="AE3633" s="1">
        <f>IF(COUNTIF(AE$2:AE3632,AE3632)=AE3632,AE3632-1,AE3632)</f>
        <v>53</v>
      </c>
      <c r="AF3633" s="6">
        <f t="shared" si="396"/>
        <v>0.47000000000000025</v>
      </c>
      <c r="AG3633" s="7">
        <f t="shared" si="397"/>
        <v>0.11999999999999998</v>
      </c>
      <c r="AH3633" s="8">
        <f t="shared" si="393"/>
        <v>0.40999999999999981</v>
      </c>
      <c r="AJ3633" s="4">
        <f t="shared" si="394"/>
        <v>0.19399999999999995</v>
      </c>
      <c r="AK3633" s="4">
        <f t="shared" si="395"/>
        <v>8.14012899160695E-2</v>
      </c>
      <c r="AM3633" s="1">
        <f t="shared" si="398"/>
        <v>0.10936524935629148</v>
      </c>
      <c r="AN3633" s="1">
        <f t="shared" si="399"/>
        <v>0.25950389072846308</v>
      </c>
    </row>
    <row r="3634" spans="31:40" ht="15" customHeight="1" x14ac:dyDescent="0.15">
      <c r="AE3634" s="1">
        <f>IF(COUNTIF(AE$2:AE3633,AE3633)=AE3633,AE3633-1,AE3633)</f>
        <v>53</v>
      </c>
      <c r="AF3634" s="6">
        <f t="shared" si="396"/>
        <v>0.47000000000000025</v>
      </c>
      <c r="AG3634" s="7">
        <f t="shared" si="397"/>
        <v>0.12999999999999998</v>
      </c>
      <c r="AH3634" s="8">
        <f t="shared" si="393"/>
        <v>0.3999999999999998</v>
      </c>
      <c r="AJ3634" s="4">
        <f t="shared" si="394"/>
        <v>0.19299999999999995</v>
      </c>
      <c r="AK3634" s="4">
        <f t="shared" si="395"/>
        <v>8.0762862752629047E-2</v>
      </c>
      <c r="AM3634" s="1">
        <f t="shared" si="398"/>
        <v>0.10939536922667327</v>
      </c>
      <c r="AN3634" s="1">
        <f t="shared" si="399"/>
        <v>0.25956158940395979</v>
      </c>
    </row>
    <row r="3635" spans="31:40" ht="15" customHeight="1" x14ac:dyDescent="0.15">
      <c r="AE3635" s="1">
        <f>IF(COUNTIF(AE$2:AE3634,AE3634)=AE3634,AE3634-1,AE3634)</f>
        <v>53</v>
      </c>
      <c r="AF3635" s="6">
        <f t="shared" si="396"/>
        <v>0.47000000000000025</v>
      </c>
      <c r="AG3635" s="7">
        <f t="shared" si="397"/>
        <v>0.13999999999999999</v>
      </c>
      <c r="AH3635" s="8">
        <f t="shared" si="393"/>
        <v>0.38999999999999979</v>
      </c>
      <c r="AJ3635" s="4">
        <f t="shared" si="394"/>
        <v>0.19199999999999995</v>
      </c>
      <c r="AK3635" s="4">
        <f t="shared" si="395"/>
        <v>8.015640960023096E-2</v>
      </c>
      <c r="AM3635" s="1">
        <f t="shared" si="398"/>
        <v>0.10942548909705506</v>
      </c>
      <c r="AN3635" s="1">
        <f t="shared" si="399"/>
        <v>0.25961928807945645</v>
      </c>
    </row>
    <row r="3636" spans="31:40" ht="15" customHeight="1" x14ac:dyDescent="0.15">
      <c r="AE3636" s="1">
        <f>IF(COUNTIF(AE$2:AE3635,AE3635)=AE3635,AE3635-1,AE3635)</f>
        <v>53</v>
      </c>
      <c r="AF3636" s="6">
        <f t="shared" si="396"/>
        <v>0.47000000000000025</v>
      </c>
      <c r="AG3636" s="7">
        <f t="shared" si="397"/>
        <v>0.15</v>
      </c>
      <c r="AH3636" s="8">
        <f t="shared" si="393"/>
        <v>0.37999999999999978</v>
      </c>
      <c r="AJ3636" s="4">
        <f t="shared" si="394"/>
        <v>0.19099999999999995</v>
      </c>
      <c r="AK3636" s="4">
        <f t="shared" si="395"/>
        <v>7.9582661428228188E-2</v>
      </c>
      <c r="AM3636" s="1">
        <f t="shared" si="398"/>
        <v>0.10945560896743685</v>
      </c>
      <c r="AN3636" s="1">
        <f t="shared" si="399"/>
        <v>0.25967698675495315</v>
      </c>
    </row>
    <row r="3637" spans="31:40" ht="15" customHeight="1" x14ac:dyDescent="0.15">
      <c r="AE3637" s="1">
        <f>IF(COUNTIF(AE$2:AE3636,AE3636)=AE3636,AE3636-1,AE3636)</f>
        <v>53</v>
      </c>
      <c r="AF3637" s="6">
        <f t="shared" si="396"/>
        <v>0.47000000000000025</v>
      </c>
      <c r="AG3637" s="7">
        <f t="shared" si="397"/>
        <v>0.16</v>
      </c>
      <c r="AH3637" s="8">
        <f t="shared" si="393"/>
        <v>0.36999999999999977</v>
      </c>
      <c r="AJ3637" s="4">
        <f t="shared" si="394"/>
        <v>0.18999999999999995</v>
      </c>
      <c r="AK3637" s="4">
        <f t="shared" si="395"/>
        <v>7.9042330431231586E-2</v>
      </c>
      <c r="AM3637" s="1">
        <f t="shared" si="398"/>
        <v>0.10948572883781864</v>
      </c>
      <c r="AN3637" s="1">
        <f t="shared" si="399"/>
        <v>0.25973468543044981</v>
      </c>
    </row>
    <row r="3638" spans="31:40" ht="15" customHeight="1" x14ac:dyDescent="0.15">
      <c r="AE3638" s="1">
        <f>IF(COUNTIF(AE$2:AE3637,AE3637)=AE3637,AE3637-1,AE3637)</f>
        <v>53</v>
      </c>
      <c r="AF3638" s="6">
        <f t="shared" si="396"/>
        <v>0.47000000000000025</v>
      </c>
      <c r="AG3638" s="7">
        <f t="shared" si="397"/>
        <v>0.17</v>
      </c>
      <c r="AH3638" s="8">
        <f t="shared" si="393"/>
        <v>0.35999999999999976</v>
      </c>
      <c r="AJ3638" s="4">
        <f t="shared" si="394"/>
        <v>0.18899999999999995</v>
      </c>
      <c r="AK3638" s="4">
        <f t="shared" si="395"/>
        <v>7.8536106346062229E-2</v>
      </c>
      <c r="AM3638" s="1">
        <f t="shared" si="398"/>
        <v>0.10951584870820043</v>
      </c>
      <c r="AN3638" s="1">
        <f t="shared" si="399"/>
        <v>0.25979238410594652</v>
      </c>
    </row>
    <row r="3639" spans="31:40" ht="15" customHeight="1" x14ac:dyDescent="0.15">
      <c r="AE3639" s="1">
        <f>IF(COUNTIF(AE$2:AE3638,AE3638)=AE3638,AE3638-1,AE3638)</f>
        <v>53</v>
      </c>
      <c r="AF3639" s="6">
        <f t="shared" si="396"/>
        <v>0.47000000000000025</v>
      </c>
      <c r="AG3639" s="7">
        <f t="shared" si="397"/>
        <v>0.18000000000000002</v>
      </c>
      <c r="AH3639" s="8">
        <f t="shared" si="393"/>
        <v>0.34999999999999976</v>
      </c>
      <c r="AJ3639" s="4">
        <f t="shared" si="394"/>
        <v>0.18799999999999994</v>
      </c>
      <c r="AK3639" s="4">
        <f t="shared" si="395"/>
        <v>7.8064652692495837E-2</v>
      </c>
      <c r="AM3639" s="1">
        <f t="shared" si="398"/>
        <v>0.10954596857858222</v>
      </c>
      <c r="AN3639" s="1">
        <f t="shared" si="399"/>
        <v>0.25985008278144317</v>
      </c>
    </row>
    <row r="3640" spans="31:40" ht="15" customHeight="1" x14ac:dyDescent="0.15">
      <c r="AE3640" s="1">
        <f>IF(COUNTIF(AE$2:AE3639,AE3639)=AE3639,AE3639-1,AE3639)</f>
        <v>53</v>
      </c>
      <c r="AF3640" s="6">
        <f t="shared" si="396"/>
        <v>0.47000000000000025</v>
      </c>
      <c r="AG3640" s="7">
        <f t="shared" si="397"/>
        <v>0.19000000000000003</v>
      </c>
      <c r="AH3640" s="8">
        <f t="shared" si="393"/>
        <v>0.33999999999999975</v>
      </c>
      <c r="AJ3640" s="4">
        <f t="shared" si="394"/>
        <v>0.18699999999999994</v>
      </c>
      <c r="AK3640" s="4">
        <f t="shared" si="395"/>
        <v>7.762860297596498E-2</v>
      </c>
      <c r="AM3640" s="1">
        <f t="shared" si="398"/>
        <v>0.10957608844896401</v>
      </c>
      <c r="AN3640" s="1">
        <f t="shared" si="399"/>
        <v>0.25990778145693982</v>
      </c>
    </row>
    <row r="3641" spans="31:40" ht="15" customHeight="1" x14ac:dyDescent="0.15">
      <c r="AE3641" s="1">
        <f>IF(COUNTIF(AE$2:AE3640,AE3640)=AE3640,AE3640-1,AE3640)</f>
        <v>53</v>
      </c>
      <c r="AF3641" s="6">
        <f t="shared" si="396"/>
        <v>0.47000000000000025</v>
      </c>
      <c r="AG3641" s="7">
        <f t="shared" si="397"/>
        <v>0.20000000000000004</v>
      </c>
      <c r="AH3641" s="8">
        <f t="shared" si="393"/>
        <v>0.32999999999999974</v>
      </c>
      <c r="AJ3641" s="4">
        <f t="shared" si="394"/>
        <v>0.18599999999999994</v>
      </c>
      <c r="AK3641" s="4">
        <f t="shared" si="395"/>
        <v>7.7228556894454514E-2</v>
      </c>
      <c r="AM3641" s="1">
        <f t="shared" si="398"/>
        <v>0.1096062083193458</v>
      </c>
      <c r="AN3641" s="1">
        <f t="shared" si="399"/>
        <v>0.25996548013243653</v>
      </c>
    </row>
    <row r="3642" spans="31:40" ht="15" customHeight="1" x14ac:dyDescent="0.15">
      <c r="AE3642" s="1">
        <f>IF(COUNTIF(AE$2:AE3641,AE3641)=AE3641,AE3641-1,AE3641)</f>
        <v>53</v>
      </c>
      <c r="AF3642" s="6">
        <f t="shared" si="396"/>
        <v>0.47000000000000025</v>
      </c>
      <c r="AG3642" s="7">
        <f t="shared" si="397"/>
        <v>0.21000000000000005</v>
      </c>
      <c r="AH3642" s="8">
        <f t="shared" si="393"/>
        <v>0.31999999999999973</v>
      </c>
      <c r="AJ3642" s="4">
        <f t="shared" si="394"/>
        <v>0.18499999999999994</v>
      </c>
      <c r="AK3642" s="4">
        <f t="shared" si="395"/>
        <v>7.6865076595291293E-2</v>
      </c>
      <c r="AM3642" s="1">
        <f t="shared" si="398"/>
        <v>0.10963632818972759</v>
      </c>
      <c r="AN3642" s="1">
        <f t="shared" si="399"/>
        <v>0.26002317880793319</v>
      </c>
    </row>
    <row r="3643" spans="31:40" ht="15" customHeight="1" x14ac:dyDescent="0.15">
      <c r="AE3643" s="1">
        <f>IF(COUNTIF(AE$2:AE3642,AE3642)=AE3642,AE3642-1,AE3642)</f>
        <v>53</v>
      </c>
      <c r="AF3643" s="6">
        <f t="shared" si="396"/>
        <v>0.47000000000000025</v>
      </c>
      <c r="AG3643" s="7">
        <f t="shared" si="397"/>
        <v>0.22000000000000006</v>
      </c>
      <c r="AH3643" s="8">
        <f t="shared" si="393"/>
        <v>0.30999999999999972</v>
      </c>
      <c r="AJ3643" s="4">
        <f t="shared" si="394"/>
        <v>0.18399999999999994</v>
      </c>
      <c r="AK3643" s="4">
        <f t="shared" si="395"/>
        <v>7.6538683030216798E-2</v>
      </c>
      <c r="AM3643" s="1">
        <f t="shared" si="398"/>
        <v>0.10966644806010938</v>
      </c>
      <c r="AN3643" s="1">
        <f t="shared" si="399"/>
        <v>0.2600808774834299</v>
      </c>
    </row>
    <row r="3644" spans="31:40" ht="15" customHeight="1" x14ac:dyDescent="0.15">
      <c r="AE3644" s="1">
        <f>IF(COUNTIF(AE$2:AE3643,AE3643)=AE3643,AE3643-1,AE3643)</f>
        <v>53</v>
      </c>
      <c r="AF3644" s="6">
        <f t="shared" si="396"/>
        <v>0.47000000000000025</v>
      </c>
      <c r="AG3644" s="7">
        <f t="shared" si="397"/>
        <v>0.23000000000000007</v>
      </c>
      <c r="AH3644" s="8">
        <f t="shared" si="393"/>
        <v>0.29999999999999971</v>
      </c>
      <c r="AJ3644" s="4">
        <f t="shared" si="394"/>
        <v>0.18299999999999994</v>
      </c>
      <c r="AK3644" s="4">
        <f t="shared" si="395"/>
        <v>7.624985245887364E-2</v>
      </c>
      <c r="AM3644" s="1">
        <f t="shared" si="398"/>
        <v>0.10969656793049117</v>
      </c>
      <c r="AN3644" s="1">
        <f t="shared" si="399"/>
        <v>0.26013857615892655</v>
      </c>
    </row>
    <row r="3645" spans="31:40" ht="15" customHeight="1" x14ac:dyDescent="0.15">
      <c r="AE3645" s="1">
        <f>IF(COUNTIF(AE$2:AE3644,AE3644)=AE3644,AE3644-1,AE3644)</f>
        <v>53</v>
      </c>
      <c r="AF3645" s="6">
        <f t="shared" si="396"/>
        <v>0.47000000000000025</v>
      </c>
      <c r="AG3645" s="7">
        <f t="shared" si="397"/>
        <v>0.24000000000000007</v>
      </c>
      <c r="AH3645" s="8">
        <f t="shared" si="393"/>
        <v>0.2899999999999997</v>
      </c>
      <c r="AJ3645" s="4">
        <f t="shared" si="394"/>
        <v>0.18199999999999994</v>
      </c>
      <c r="AK3645" s="4">
        <f t="shared" si="395"/>
        <v>7.5999013151487688E-2</v>
      </c>
      <c r="AM3645" s="1">
        <f t="shared" si="398"/>
        <v>0.10972668780087295</v>
      </c>
      <c r="AN3645" s="1">
        <f t="shared" si="399"/>
        <v>0.26019627483442326</v>
      </c>
    </row>
    <row r="3646" spans="31:40" ht="15" customHeight="1" x14ac:dyDescent="0.15">
      <c r="AE3646" s="1">
        <f>IF(COUNTIF(AE$2:AE3645,AE3645)=AE3645,AE3645-1,AE3645)</f>
        <v>53</v>
      </c>
      <c r="AF3646" s="6">
        <f t="shared" si="396"/>
        <v>0.47000000000000025</v>
      </c>
      <c r="AG3646" s="7">
        <f t="shared" si="397"/>
        <v>0.25000000000000006</v>
      </c>
      <c r="AH3646" s="8">
        <f t="shared" ref="AH3646:AH3709" si="400">1-AF3646-AG3646</f>
        <v>0.27999999999999975</v>
      </c>
      <c r="AJ3646" s="4">
        <f t="shared" ref="AJ3646:AJ3709" si="401">AF3646*$C$4+AG3646*$C$5+AH3646*$C$6</f>
        <v>0.18099999999999997</v>
      </c>
      <c r="AK3646" s="4">
        <f t="shared" si="395"/>
        <v>7.5786542340972374E-2</v>
      </c>
      <c r="AM3646" s="1">
        <f t="shared" si="398"/>
        <v>0.10975680767125474</v>
      </c>
      <c r="AN3646" s="1">
        <f t="shared" si="399"/>
        <v>0.26025397350991991</v>
      </c>
    </row>
    <row r="3647" spans="31:40" ht="15" customHeight="1" x14ac:dyDescent="0.15">
      <c r="AE3647" s="1">
        <f>IF(COUNTIF(AE$2:AE3646,AE3646)=AE3646,AE3646-1,AE3646)</f>
        <v>53</v>
      </c>
      <c r="AF3647" s="6">
        <f t="shared" si="396"/>
        <v>0.47000000000000025</v>
      </c>
      <c r="AG3647" s="7">
        <f t="shared" si="397"/>
        <v>0.26000000000000006</v>
      </c>
      <c r="AH3647" s="8">
        <f t="shared" si="400"/>
        <v>0.26999999999999974</v>
      </c>
      <c r="AJ3647" s="4">
        <f t="shared" si="401"/>
        <v>0.17999999999999997</v>
      </c>
      <c r="AK3647" s="4">
        <f t="shared" si="395"/>
        <v>7.561276347284232E-2</v>
      </c>
      <c r="AM3647" s="1">
        <f t="shared" si="398"/>
        <v>0.10978692754163653</v>
      </c>
      <c r="AN3647" s="1">
        <f t="shared" si="399"/>
        <v>0.26031167218541656</v>
      </c>
    </row>
    <row r="3648" spans="31:40" ht="15" customHeight="1" x14ac:dyDescent="0.15">
      <c r="AE3648" s="1">
        <f>IF(COUNTIF(AE$2:AE3647,AE3647)=AE3647,AE3647-1,AE3647)</f>
        <v>53</v>
      </c>
      <c r="AF3648" s="6">
        <f t="shared" si="396"/>
        <v>0.47000000000000025</v>
      </c>
      <c r="AG3648" s="7">
        <f t="shared" si="397"/>
        <v>0.27000000000000007</v>
      </c>
      <c r="AH3648" s="8">
        <f t="shared" si="400"/>
        <v>0.25999999999999973</v>
      </c>
      <c r="AJ3648" s="4">
        <f t="shared" si="401"/>
        <v>0.17899999999999996</v>
      </c>
      <c r="AK3648" s="4">
        <f t="shared" si="395"/>
        <v>7.5477943798171923E-2</v>
      </c>
      <c r="AM3648" s="1">
        <f t="shared" si="398"/>
        <v>0.10981704741201832</v>
      </c>
      <c r="AN3648" s="1">
        <f t="shared" si="399"/>
        <v>0.26036937086091327</v>
      </c>
    </row>
    <row r="3649" spans="31:40" ht="15" customHeight="1" x14ac:dyDescent="0.15">
      <c r="AE3649" s="1">
        <f>IF(COUNTIF(AE$2:AE3648,AE3648)=AE3648,AE3648-1,AE3648)</f>
        <v>53</v>
      </c>
      <c r="AF3649" s="6">
        <f t="shared" si="396"/>
        <v>0.47000000000000025</v>
      </c>
      <c r="AG3649" s="7">
        <f t="shared" si="397"/>
        <v>0.28000000000000008</v>
      </c>
      <c r="AH3649" s="8">
        <f t="shared" si="400"/>
        <v>0.24999999999999972</v>
      </c>
      <c r="AJ3649" s="4">
        <f t="shared" si="401"/>
        <v>0.17799999999999996</v>
      </c>
      <c r="AK3649" s="4">
        <f t="shared" si="395"/>
        <v>7.5382292350392205E-2</v>
      </c>
      <c r="AM3649" s="1">
        <f t="shared" si="398"/>
        <v>0.10984716728240011</v>
      </c>
      <c r="AN3649" s="1">
        <f t="shared" si="399"/>
        <v>0.26042706953640993</v>
      </c>
    </row>
    <row r="3650" spans="31:40" ht="15" customHeight="1" x14ac:dyDescent="0.15">
      <c r="AE3650" s="1">
        <f>IF(COUNTIF(AE$2:AE3649,AE3649)=AE3649,AE3649-1,AE3649)</f>
        <v>53</v>
      </c>
      <c r="AF3650" s="6">
        <f t="shared" si="396"/>
        <v>0.47000000000000025</v>
      </c>
      <c r="AG3650" s="7">
        <f t="shared" si="397"/>
        <v>0.29000000000000009</v>
      </c>
      <c r="AH3650" s="8">
        <f t="shared" si="400"/>
        <v>0.23999999999999971</v>
      </c>
      <c r="AJ3650" s="4">
        <f t="shared" si="401"/>
        <v>0.17699999999999996</v>
      </c>
      <c r="AK3650" s="4">
        <f t="shared" ref="AK3650:AK3713" si="402">SQRT(AF3650^2*E$4+AG3650^2*F$5+AH3650^2*G$6+2*AF3650*AG3650*E$5+2*AF3650*AH3650*E$6+2*AG3650*AH3650*F$6)</f>
        <v>7.5325958341065924E-2</v>
      </c>
      <c r="AM3650" s="1">
        <f t="shared" si="398"/>
        <v>0.1098772871527819</v>
      </c>
      <c r="AN3650" s="1">
        <f t="shared" si="399"/>
        <v>0.26048476821190664</v>
      </c>
    </row>
    <row r="3651" spans="31:40" ht="15" customHeight="1" x14ac:dyDescent="0.15">
      <c r="AE3651" s="1">
        <f>IF(COUNTIF(AE$2:AE3650,AE3650)=AE3650,AE3650-1,AE3650)</f>
        <v>53</v>
      </c>
      <c r="AF3651" s="6">
        <f t="shared" ref="AF3651:AF3714" si="403">IF(AE3651=AE3650,AF3650,AF3650+0.01*(1-3*M$39))</f>
        <v>0.47000000000000025</v>
      </c>
      <c r="AG3651" s="7">
        <f t="shared" ref="AG3651:AG3714" si="404">IF(AE3651=AE3650,AG3650+0.01*(1-3*M$39),M$39)</f>
        <v>0.3000000000000001</v>
      </c>
      <c r="AH3651" s="8">
        <f t="shared" si="400"/>
        <v>0.2299999999999997</v>
      </c>
      <c r="AJ3651" s="4">
        <f t="shared" si="401"/>
        <v>0.17599999999999996</v>
      </c>
      <c r="AK3651" s="4">
        <f t="shared" si="402"/>
        <v>7.5309030003048102E-2</v>
      </c>
      <c r="AM3651" s="1">
        <f t="shared" si="398"/>
        <v>0.10990740702316369</v>
      </c>
      <c r="AN3651" s="1">
        <f t="shared" si="399"/>
        <v>0.26054246688740329</v>
      </c>
    </row>
    <row r="3652" spans="31:40" ht="15" customHeight="1" x14ac:dyDescent="0.15">
      <c r="AE3652" s="1">
        <f>IF(COUNTIF(AE$2:AE3651,AE3651)=AE3651,AE3651-1,AE3651)</f>
        <v>53</v>
      </c>
      <c r="AF3652" s="6">
        <f t="shared" si="403"/>
        <v>0.47000000000000025</v>
      </c>
      <c r="AG3652" s="7">
        <f t="shared" si="404"/>
        <v>0.31000000000000011</v>
      </c>
      <c r="AH3652" s="8">
        <f t="shared" si="400"/>
        <v>0.2199999999999997</v>
      </c>
      <c r="AJ3652" s="4">
        <f t="shared" si="401"/>
        <v>0.17499999999999996</v>
      </c>
      <c r="AK3652" s="4">
        <f t="shared" si="402"/>
        <v>7.5331533901812991E-2</v>
      </c>
      <c r="AM3652" s="1">
        <f t="shared" ref="AM3652:AM3715" si="405">AM3651+0.0003*Z$34</f>
        <v>0.10993752689354548</v>
      </c>
      <c r="AN3652" s="1">
        <f t="shared" ref="AN3652:AN3715" si="406">F$37*AM3652+C$7</f>
        <v>0.2606001655629</v>
      </c>
    </row>
    <row r="3653" spans="31:40" ht="15" customHeight="1" x14ac:dyDescent="0.15">
      <c r="AE3653" s="1">
        <f>IF(COUNTIF(AE$2:AE3652,AE3652)=AE3652,AE3652-1,AE3652)</f>
        <v>53</v>
      </c>
      <c r="AF3653" s="6">
        <f t="shared" si="403"/>
        <v>0.47000000000000025</v>
      </c>
      <c r="AG3653" s="7">
        <f t="shared" si="404"/>
        <v>0.32000000000000012</v>
      </c>
      <c r="AH3653" s="8">
        <f t="shared" si="400"/>
        <v>0.20999999999999969</v>
      </c>
      <c r="AJ3653" s="4">
        <f t="shared" si="401"/>
        <v>0.17399999999999996</v>
      </c>
      <c r="AK3653" s="4">
        <f t="shared" si="402"/>
        <v>7.5393434727434983E-2</v>
      </c>
      <c r="AM3653" s="1">
        <f t="shared" si="405"/>
        <v>0.10996764676392727</v>
      </c>
      <c r="AN3653" s="1">
        <f t="shared" si="406"/>
        <v>0.26065786423839665</v>
      </c>
    </row>
    <row r="3654" spans="31:40" ht="15" customHeight="1" x14ac:dyDescent="0.15">
      <c r="AE3654" s="1">
        <f>IF(COUNTIF(AE$2:AE3653,AE3653)=AE3653,AE3653-1,AE3653)</f>
        <v>53</v>
      </c>
      <c r="AF3654" s="6">
        <f t="shared" si="403"/>
        <v>0.47000000000000025</v>
      </c>
      <c r="AG3654" s="7">
        <f t="shared" si="404"/>
        <v>0.33000000000000013</v>
      </c>
      <c r="AH3654" s="8">
        <f t="shared" si="400"/>
        <v>0.19999999999999968</v>
      </c>
      <c r="AJ3654" s="4">
        <f t="shared" si="401"/>
        <v>0.17299999999999996</v>
      </c>
      <c r="AK3654" s="4">
        <f t="shared" si="402"/>
        <v>7.5494635571012589E-2</v>
      </c>
      <c r="AM3654" s="1">
        <f t="shared" si="405"/>
        <v>0.10999776663430906</v>
      </c>
      <c r="AN3654" s="1">
        <f t="shared" si="406"/>
        <v>0.26071556291389336</v>
      </c>
    </row>
    <row r="3655" spans="31:40" ht="15" customHeight="1" x14ac:dyDescent="0.15">
      <c r="AE3655" s="1">
        <f>IF(COUNTIF(AE$2:AE3654,AE3654)=AE3654,AE3654-1,AE3654)</f>
        <v>53</v>
      </c>
      <c r="AF3655" s="6">
        <f t="shared" si="403"/>
        <v>0.47000000000000025</v>
      </c>
      <c r="AG3655" s="7">
        <f t="shared" si="404"/>
        <v>0.34000000000000014</v>
      </c>
      <c r="AH3655" s="8">
        <f t="shared" si="400"/>
        <v>0.18999999999999967</v>
      </c>
      <c r="AJ3655" s="4">
        <f t="shared" si="401"/>
        <v>0.17199999999999996</v>
      </c>
      <c r="AK3655" s="4">
        <f t="shared" si="402"/>
        <v>7.5634978680502049E-2</v>
      </c>
      <c r="AM3655" s="1">
        <f t="shared" si="405"/>
        <v>0.11002788650469085</v>
      </c>
      <c r="AN3655" s="1">
        <f t="shared" si="406"/>
        <v>0.26077326158939002</v>
      </c>
    </row>
    <row r="3656" spans="31:40" ht="15" customHeight="1" x14ac:dyDescent="0.15">
      <c r="AE3656" s="1">
        <f>IF(COUNTIF(AE$2:AE3655,AE3655)=AE3655,AE3655-1,AE3655)</f>
        <v>53</v>
      </c>
      <c r="AF3656" s="6">
        <f t="shared" si="403"/>
        <v>0.47000000000000025</v>
      </c>
      <c r="AG3656" s="7">
        <f t="shared" si="404"/>
        <v>0.35000000000000014</v>
      </c>
      <c r="AH3656" s="8">
        <f t="shared" si="400"/>
        <v>0.17999999999999966</v>
      </c>
      <c r="AJ3656" s="4">
        <f t="shared" si="401"/>
        <v>0.17099999999999996</v>
      </c>
      <c r="AK3656" s="4">
        <f t="shared" si="402"/>
        <v>7.5814246682269423E-2</v>
      </c>
      <c r="AM3656" s="1">
        <f t="shared" si="405"/>
        <v>0.11005800637507264</v>
      </c>
      <c r="AN3656" s="1">
        <f t="shared" si="406"/>
        <v>0.26083096026488667</v>
      </c>
    </row>
    <row r="3657" spans="31:40" ht="15" customHeight="1" x14ac:dyDescent="0.15">
      <c r="AE3657" s="1">
        <f>IF(COUNTIF(AE$2:AE3656,AE3656)=AE3656,AE3656-1,AE3656)</f>
        <v>53</v>
      </c>
      <c r="AF3657" s="6">
        <f t="shared" si="403"/>
        <v>0.47000000000000025</v>
      </c>
      <c r="AG3657" s="7">
        <f t="shared" si="404"/>
        <v>0.36000000000000015</v>
      </c>
      <c r="AH3657" s="8">
        <f t="shared" si="400"/>
        <v>0.16999999999999965</v>
      </c>
      <c r="AJ3657" s="4">
        <f t="shared" si="401"/>
        <v>0.16999999999999996</v>
      </c>
      <c r="AK3657" s="4">
        <f t="shared" si="402"/>
        <v>7.6032164246455605E-2</v>
      </c>
      <c r="AM3657" s="1">
        <f t="shared" si="405"/>
        <v>0.11008812624545443</v>
      </c>
      <c r="AN3657" s="1">
        <f t="shared" si="406"/>
        <v>0.26088865894038338</v>
      </c>
    </row>
    <row r="3658" spans="31:40" ht="15" customHeight="1" x14ac:dyDescent="0.15">
      <c r="AE3658" s="1">
        <f>IF(COUNTIF(AE$2:AE3657,AE3657)=AE3657,AE3657-1,AE3657)</f>
        <v>53</v>
      </c>
      <c r="AF3658" s="6">
        <f t="shared" si="403"/>
        <v>0.47000000000000025</v>
      </c>
      <c r="AG3658" s="7">
        <f t="shared" si="404"/>
        <v>0.37000000000000016</v>
      </c>
      <c r="AH3658" s="8">
        <f t="shared" si="400"/>
        <v>0.15999999999999964</v>
      </c>
      <c r="AJ3658" s="4">
        <f t="shared" si="401"/>
        <v>0.16899999999999996</v>
      </c>
      <c r="AK3658" s="4">
        <f t="shared" si="402"/>
        <v>7.6288400166735715E-2</v>
      </c>
      <c r="AM3658" s="1">
        <f t="shared" si="405"/>
        <v>0.11011824611583622</v>
      </c>
      <c r="AN3658" s="1">
        <f t="shared" si="406"/>
        <v>0.26094635761588003</v>
      </c>
    </row>
    <row r="3659" spans="31:40" ht="15" customHeight="1" x14ac:dyDescent="0.15">
      <c r="AE3659" s="1">
        <f>IF(COUNTIF(AE$2:AE3658,AE3658)=AE3658,AE3658-1,AE3658)</f>
        <v>53</v>
      </c>
      <c r="AF3659" s="6">
        <f t="shared" si="403"/>
        <v>0.47000000000000025</v>
      </c>
      <c r="AG3659" s="7">
        <f t="shared" si="404"/>
        <v>0.38000000000000017</v>
      </c>
      <c r="AH3659" s="8">
        <f t="shared" si="400"/>
        <v>0.14999999999999963</v>
      </c>
      <c r="AJ3659" s="4">
        <f t="shared" si="401"/>
        <v>0.16799999999999995</v>
      </c>
      <c r="AK3659" s="4">
        <f t="shared" si="402"/>
        <v>7.6582569818464563E-2</v>
      </c>
      <c r="AM3659" s="1">
        <f t="shared" si="405"/>
        <v>0.11014836598621801</v>
      </c>
      <c r="AN3659" s="1">
        <f t="shared" si="406"/>
        <v>0.26100405629137674</v>
      </c>
    </row>
    <row r="3660" spans="31:40" ht="15" customHeight="1" x14ac:dyDescent="0.15">
      <c r="AE3660" s="1">
        <f>IF(COUNTIF(AE$2:AE3659,AE3659)=AE3659,AE3659-1,AE3659)</f>
        <v>53</v>
      </c>
      <c r="AF3660" s="6">
        <f t="shared" si="403"/>
        <v>0.47000000000000025</v>
      </c>
      <c r="AG3660" s="7">
        <f t="shared" si="404"/>
        <v>0.39000000000000018</v>
      </c>
      <c r="AH3660" s="8">
        <f t="shared" si="400"/>
        <v>0.13999999999999962</v>
      </c>
      <c r="AJ3660" s="4">
        <f t="shared" si="401"/>
        <v>0.16699999999999993</v>
      </c>
      <c r="AK3660" s="4">
        <f t="shared" si="402"/>
        <v>7.691423795371051E-2</v>
      </c>
      <c r="AM3660" s="1">
        <f t="shared" si="405"/>
        <v>0.1101784858565998</v>
      </c>
      <c r="AN3660" s="1">
        <f t="shared" si="406"/>
        <v>0.26106175496687339</v>
      </c>
    </row>
    <row r="3661" spans="31:40" ht="15" customHeight="1" x14ac:dyDescent="0.15">
      <c r="AE3661" s="1">
        <f>IF(COUNTIF(AE$2:AE3660,AE3660)=AE3660,AE3660-1,AE3660)</f>
        <v>53</v>
      </c>
      <c r="AF3661" s="6">
        <f t="shared" si="403"/>
        <v>0.47000000000000025</v>
      </c>
      <c r="AG3661" s="7">
        <f t="shared" si="404"/>
        <v>0.40000000000000019</v>
      </c>
      <c r="AH3661" s="8">
        <f t="shared" si="400"/>
        <v>0.12999999999999962</v>
      </c>
      <c r="AJ3661" s="4">
        <f t="shared" si="401"/>
        <v>0.16599999999999993</v>
      </c>
      <c r="AK3661" s="4">
        <f t="shared" si="402"/>
        <v>7.7282921787416928E-2</v>
      </c>
      <c r="AM3661" s="1">
        <f t="shared" si="405"/>
        <v>0.11020860572698159</v>
      </c>
      <c r="AN3661" s="1">
        <f t="shared" si="406"/>
        <v>0.2611194536423701</v>
      </c>
    </row>
    <row r="3662" spans="31:40" ht="15" customHeight="1" x14ac:dyDescent="0.15">
      <c r="AE3662" s="1">
        <f>IF(COUNTIF(AE$2:AE3661,AE3661)=AE3661,AE3661-1,AE3661)</f>
        <v>53</v>
      </c>
      <c r="AF3662" s="6">
        <f t="shared" si="403"/>
        <v>0.47000000000000025</v>
      </c>
      <c r="AG3662" s="7">
        <f t="shared" si="404"/>
        <v>0.4100000000000002</v>
      </c>
      <c r="AH3662" s="8">
        <f t="shared" si="400"/>
        <v>0.11999999999999961</v>
      </c>
      <c r="AJ3662" s="4">
        <f t="shared" si="401"/>
        <v>0.16499999999999992</v>
      </c>
      <c r="AK3662" s="4">
        <f t="shared" si="402"/>
        <v>7.7688094325964782E-2</v>
      </c>
      <c r="AM3662" s="1">
        <f t="shared" si="405"/>
        <v>0.11023872559736338</v>
      </c>
      <c r="AN3662" s="1">
        <f t="shared" si="406"/>
        <v>0.26117715231786676</v>
      </c>
    </row>
    <row r="3663" spans="31:40" ht="15" customHeight="1" x14ac:dyDescent="0.15">
      <c r="AE3663" s="1">
        <f>IF(COUNTIF(AE$2:AE3662,AE3662)=AE3662,AE3662-1,AE3662)</f>
        <v>53</v>
      </c>
      <c r="AF3663" s="6">
        <f t="shared" si="403"/>
        <v>0.47000000000000025</v>
      </c>
      <c r="AG3663" s="7">
        <f t="shared" si="404"/>
        <v>0.42000000000000021</v>
      </c>
      <c r="AH3663" s="8">
        <f t="shared" si="400"/>
        <v>0.1099999999999996</v>
      </c>
      <c r="AJ3663" s="4">
        <f t="shared" si="401"/>
        <v>0.16399999999999992</v>
      </c>
      <c r="AK3663" s="4">
        <f t="shared" si="402"/>
        <v>7.812918788775422E-2</v>
      </c>
      <c r="AM3663" s="1">
        <f t="shared" si="405"/>
        <v>0.11026884546774517</v>
      </c>
      <c r="AN3663" s="1">
        <f t="shared" si="406"/>
        <v>0.26123485099336341</v>
      </c>
    </row>
    <row r="3664" spans="31:40" ht="15" customHeight="1" x14ac:dyDescent="0.15">
      <c r="AE3664" s="1">
        <f>IF(COUNTIF(AE$2:AE3663,AE3663)=AE3663,AE3663-1,AE3663)</f>
        <v>53</v>
      </c>
      <c r="AF3664" s="6">
        <f t="shared" si="403"/>
        <v>0.47000000000000025</v>
      </c>
      <c r="AG3664" s="7">
        <f t="shared" si="404"/>
        <v>0.43000000000000022</v>
      </c>
      <c r="AH3664" s="8">
        <f t="shared" si="400"/>
        <v>9.9999999999999589E-2</v>
      </c>
      <c r="AJ3664" s="4">
        <f t="shared" si="401"/>
        <v>0.16299999999999992</v>
      </c>
      <c r="AK3664" s="4">
        <f t="shared" si="402"/>
        <v>7.8605597765044707E-2</v>
      </c>
      <c r="AM3664" s="1">
        <f t="shared" si="405"/>
        <v>0.11029896533812696</v>
      </c>
      <c r="AN3664" s="1">
        <f t="shared" si="406"/>
        <v>0.26129254966886012</v>
      </c>
    </row>
    <row r="3665" spans="31:40" ht="15" customHeight="1" x14ac:dyDescent="0.15">
      <c r="AE3665" s="1">
        <f>IF(COUNTIF(AE$2:AE3664,AE3664)=AE3664,AE3664-1,AE3664)</f>
        <v>53</v>
      </c>
      <c r="AF3665" s="6">
        <f t="shared" si="403"/>
        <v>0.47000000000000025</v>
      </c>
      <c r="AG3665" s="7">
        <f t="shared" si="404"/>
        <v>0.44000000000000022</v>
      </c>
      <c r="AH3665" s="8">
        <f t="shared" si="400"/>
        <v>8.999999999999958E-2</v>
      </c>
      <c r="AJ3665" s="4">
        <f t="shared" si="401"/>
        <v>0.16199999999999995</v>
      </c>
      <c r="AK3665" s="4">
        <f t="shared" si="402"/>
        <v>7.9116685977106013E-2</v>
      </c>
      <c r="AM3665" s="1">
        <f t="shared" si="405"/>
        <v>0.11032908520850875</v>
      </c>
      <c r="AN3665" s="1">
        <f t="shared" si="406"/>
        <v>0.26135024834435677</v>
      </c>
    </row>
    <row r="3666" spans="31:40" ht="15" customHeight="1" x14ac:dyDescent="0.15">
      <c r="AE3666" s="1">
        <f>IF(COUNTIF(AE$2:AE3665,AE3665)=AE3665,AE3665-1,AE3665)</f>
        <v>53</v>
      </c>
      <c r="AF3666" s="6">
        <f t="shared" si="403"/>
        <v>0.47000000000000025</v>
      </c>
      <c r="AG3666" s="7">
        <f t="shared" si="404"/>
        <v>0.45000000000000023</v>
      </c>
      <c r="AH3666" s="8">
        <f t="shared" si="400"/>
        <v>7.9999999999999571E-2</v>
      </c>
      <c r="AJ3666" s="4">
        <f t="shared" si="401"/>
        <v>0.16099999999999995</v>
      </c>
      <c r="AK3666" s="4">
        <f t="shared" si="402"/>
        <v>7.9661785066617738E-2</v>
      </c>
      <c r="AM3666" s="1">
        <f t="shared" si="405"/>
        <v>0.11035920507889053</v>
      </c>
      <c r="AN3666" s="1">
        <f t="shared" si="406"/>
        <v>0.26140794701985348</v>
      </c>
    </row>
    <row r="3667" spans="31:40" ht="15" customHeight="1" x14ac:dyDescent="0.15">
      <c r="AE3667" s="1">
        <f>IF(COUNTIF(AE$2:AE3666,AE3666)=AE3666,AE3666-1,AE3666)</f>
        <v>53</v>
      </c>
      <c r="AF3667" s="6">
        <f t="shared" si="403"/>
        <v>0.47000000000000025</v>
      </c>
      <c r="AG3667" s="7">
        <f t="shared" si="404"/>
        <v>0.46000000000000024</v>
      </c>
      <c r="AH3667" s="8">
        <f t="shared" si="400"/>
        <v>6.9999999999999563E-2</v>
      </c>
      <c r="AJ3667" s="4">
        <f t="shared" si="401"/>
        <v>0.15999999999999995</v>
      </c>
      <c r="AK3667" s="4">
        <f t="shared" si="402"/>
        <v>8.0240201894063071E-2</v>
      </c>
      <c r="AM3667" s="1">
        <f t="shared" si="405"/>
        <v>0.11038932494927232</v>
      </c>
      <c r="AN3667" s="1">
        <f t="shared" si="406"/>
        <v>0.26146564569535014</v>
      </c>
    </row>
    <row r="3668" spans="31:40" ht="15" customHeight="1" x14ac:dyDescent="0.15">
      <c r="AE3668" s="1">
        <f>IF(COUNTIF(AE$2:AE3667,AE3667)=AE3667,AE3667-1,AE3667)</f>
        <v>53</v>
      </c>
      <c r="AF3668" s="6">
        <f t="shared" si="403"/>
        <v>0.47000000000000025</v>
      </c>
      <c r="AG3668" s="7">
        <f t="shared" si="404"/>
        <v>0.47000000000000025</v>
      </c>
      <c r="AH3668" s="8">
        <f t="shared" si="400"/>
        <v>5.9999999999999554E-2</v>
      </c>
      <c r="AJ3668" s="4">
        <f t="shared" si="401"/>
        <v>0.15899999999999995</v>
      </c>
      <c r="AK3668" s="4">
        <f t="shared" si="402"/>
        <v>8.0851221388424335E-2</v>
      </c>
      <c r="AM3668" s="1">
        <f t="shared" si="405"/>
        <v>0.11041944481965411</v>
      </c>
      <c r="AN3668" s="1">
        <f t="shared" si="406"/>
        <v>0.26152334437084684</v>
      </c>
    </row>
    <row r="3669" spans="31:40" ht="15" customHeight="1" x14ac:dyDescent="0.15">
      <c r="AE3669" s="1">
        <f>IF(COUNTIF(AE$2:AE3668,AE3668)=AE3668,AE3668-1,AE3668)</f>
        <v>53</v>
      </c>
      <c r="AF3669" s="6">
        <f t="shared" si="403"/>
        <v>0.47000000000000025</v>
      </c>
      <c r="AG3669" s="7">
        <f t="shared" si="404"/>
        <v>0.48000000000000026</v>
      </c>
      <c r="AH3669" s="8">
        <f t="shared" si="400"/>
        <v>4.9999999999999545E-2</v>
      </c>
      <c r="AJ3669" s="4">
        <f t="shared" si="401"/>
        <v>0.15799999999999995</v>
      </c>
      <c r="AK3669" s="4">
        <f t="shared" si="402"/>
        <v>8.1494110216628557E-2</v>
      </c>
      <c r="AM3669" s="1">
        <f t="shared" si="405"/>
        <v>0.1104495646900359</v>
      </c>
      <c r="AN3669" s="1">
        <f t="shared" si="406"/>
        <v>0.2615810430463435</v>
      </c>
    </row>
    <row r="3670" spans="31:40" ht="15" customHeight="1" x14ac:dyDescent="0.15">
      <c r="AE3670" s="1">
        <f>IF(COUNTIF(AE$2:AE3669,AE3669)=AE3669,AE3669-1,AE3669)</f>
        <v>53</v>
      </c>
      <c r="AF3670" s="6">
        <f t="shared" si="403"/>
        <v>0.47000000000000025</v>
      </c>
      <c r="AG3670" s="7">
        <f t="shared" si="404"/>
        <v>0.49000000000000027</v>
      </c>
      <c r="AH3670" s="8">
        <f t="shared" si="400"/>
        <v>3.9999999999999536E-2</v>
      </c>
      <c r="AJ3670" s="4">
        <f t="shared" si="401"/>
        <v>0.15699999999999995</v>
      </c>
      <c r="AK3670" s="4">
        <f t="shared" si="402"/>
        <v>8.216812033872993E-2</v>
      </c>
      <c r="AM3670" s="1">
        <f t="shared" si="405"/>
        <v>0.11047968456041769</v>
      </c>
      <c r="AN3670" s="1">
        <f t="shared" si="406"/>
        <v>0.26163874172184021</v>
      </c>
    </row>
    <row r="3671" spans="31:40" ht="15" customHeight="1" x14ac:dyDescent="0.15">
      <c r="AE3671" s="1">
        <f>IF(COUNTIF(AE$2:AE3670,AE3670)=AE3670,AE3670-1,AE3670)</f>
        <v>53</v>
      </c>
      <c r="AF3671" s="6">
        <f t="shared" si="403"/>
        <v>0.47000000000000025</v>
      </c>
      <c r="AG3671" s="7">
        <f t="shared" si="404"/>
        <v>0.50000000000000022</v>
      </c>
      <c r="AH3671" s="8">
        <f t="shared" si="400"/>
        <v>2.9999999999999583E-2</v>
      </c>
      <c r="AJ3671" s="4">
        <f t="shared" si="401"/>
        <v>0.15599999999999994</v>
      </c>
      <c r="AK3671" s="4">
        <f t="shared" si="402"/>
        <v>8.2872492420585517E-2</v>
      </c>
      <c r="AM3671" s="1">
        <f t="shared" si="405"/>
        <v>0.11050980443079948</v>
      </c>
      <c r="AN3671" s="1">
        <f t="shared" si="406"/>
        <v>0.26169644039733686</v>
      </c>
    </row>
    <row r="3672" spans="31:40" ht="15" customHeight="1" x14ac:dyDescent="0.15">
      <c r="AE3672" s="1">
        <f>IF(COUNTIF(AE$2:AE3671,AE3671)=AE3671,AE3671-1,AE3671)</f>
        <v>53</v>
      </c>
      <c r="AF3672" s="6">
        <f t="shared" si="403"/>
        <v>0.47000000000000025</v>
      </c>
      <c r="AG3672" s="7">
        <f t="shared" si="404"/>
        <v>0.51000000000000023</v>
      </c>
      <c r="AH3672" s="8">
        <f t="shared" si="400"/>
        <v>1.9999999999999574E-2</v>
      </c>
      <c r="AJ3672" s="4">
        <f t="shared" si="401"/>
        <v>0.15499999999999994</v>
      </c>
      <c r="AK3672" s="4">
        <f t="shared" si="402"/>
        <v>8.3606459080623696E-2</v>
      </c>
      <c r="AM3672" s="1">
        <f t="shared" si="405"/>
        <v>0.11053992430118127</v>
      </c>
      <c r="AN3672" s="1">
        <f t="shared" si="406"/>
        <v>0.26175413907283351</v>
      </c>
    </row>
    <row r="3673" spans="31:40" ht="15" customHeight="1" x14ac:dyDescent="0.15">
      <c r="AE3673" s="1">
        <f>IF(COUNTIF(AE$2:AE3672,AE3672)=AE3672,AE3672-1,AE3672)</f>
        <v>53</v>
      </c>
      <c r="AF3673" s="6">
        <f t="shared" si="403"/>
        <v>0.47000000000000025</v>
      </c>
      <c r="AG3673" s="7">
        <f t="shared" si="404"/>
        <v>0.52000000000000024</v>
      </c>
      <c r="AH3673" s="8">
        <f t="shared" si="400"/>
        <v>9.9999999999995648E-3</v>
      </c>
      <c r="AJ3673" s="4">
        <f t="shared" si="401"/>
        <v>0.15399999999999994</v>
      </c>
      <c r="AK3673" s="4">
        <f t="shared" si="402"/>
        <v>8.4369247952082657E-2</v>
      </c>
      <c r="AM3673" s="1">
        <f t="shared" si="405"/>
        <v>0.11057004417156306</v>
      </c>
      <c r="AN3673" s="1">
        <f t="shared" si="406"/>
        <v>0.26181183774833022</v>
      </c>
    </row>
    <row r="3674" spans="31:40" ht="15" customHeight="1" x14ac:dyDescent="0.15">
      <c r="AE3674" s="1">
        <f>IF(COUNTIF(AE$2:AE3673,AE3673)=AE3673,AE3673-1,AE3673)</f>
        <v>52</v>
      </c>
      <c r="AF3674" s="6">
        <f t="shared" si="403"/>
        <v>0.48000000000000026</v>
      </c>
      <c r="AG3674" s="7">
        <f t="shared" si="404"/>
        <v>0</v>
      </c>
      <c r="AH3674" s="8">
        <f t="shared" si="400"/>
        <v>0.5199999999999998</v>
      </c>
      <c r="AJ3674" s="4">
        <f t="shared" si="401"/>
        <v>0.20399999999999996</v>
      </c>
      <c r="AK3674" s="4">
        <f t="shared" si="402"/>
        <v>9.0319433124881804E-2</v>
      </c>
      <c r="AM3674" s="1">
        <f t="shared" si="405"/>
        <v>0.11060016404194485</v>
      </c>
      <c r="AN3674" s="1">
        <f t="shared" si="406"/>
        <v>0.26186953642382688</v>
      </c>
    </row>
    <row r="3675" spans="31:40" ht="15" customHeight="1" x14ac:dyDescent="0.15">
      <c r="AE3675" s="1">
        <f>IF(COUNTIF(AE$2:AE3674,AE3674)=AE3674,AE3674-1,AE3674)</f>
        <v>52</v>
      </c>
      <c r="AF3675" s="6">
        <f t="shared" si="403"/>
        <v>0.48000000000000026</v>
      </c>
      <c r="AG3675" s="7">
        <f t="shared" si="404"/>
        <v>0.01</v>
      </c>
      <c r="AH3675" s="8">
        <f t="shared" si="400"/>
        <v>0.50999999999999979</v>
      </c>
      <c r="AJ3675" s="4">
        <f t="shared" si="401"/>
        <v>0.20299999999999996</v>
      </c>
      <c r="AK3675" s="4">
        <f t="shared" si="402"/>
        <v>8.9370297079063118E-2</v>
      </c>
      <c r="AM3675" s="1">
        <f t="shared" si="405"/>
        <v>0.11063028391232664</v>
      </c>
      <c r="AN3675" s="1">
        <f t="shared" si="406"/>
        <v>0.26192723509932359</v>
      </c>
    </row>
    <row r="3676" spans="31:40" ht="15" customHeight="1" x14ac:dyDescent="0.15">
      <c r="AE3676" s="1">
        <f>IF(COUNTIF(AE$2:AE3675,AE3675)=AE3675,AE3675-1,AE3675)</f>
        <v>52</v>
      </c>
      <c r="AF3676" s="6">
        <f t="shared" si="403"/>
        <v>0.48000000000000026</v>
      </c>
      <c r="AG3676" s="7">
        <f t="shared" si="404"/>
        <v>0.02</v>
      </c>
      <c r="AH3676" s="8">
        <f t="shared" si="400"/>
        <v>0.49999999999999978</v>
      </c>
      <c r="AJ3676" s="4">
        <f t="shared" si="401"/>
        <v>0.20199999999999996</v>
      </c>
      <c r="AK3676" s="4">
        <f t="shared" si="402"/>
        <v>8.8444558905565226E-2</v>
      </c>
      <c r="AM3676" s="1">
        <f t="shared" si="405"/>
        <v>0.11066040378270843</v>
      </c>
      <c r="AN3676" s="1">
        <f t="shared" si="406"/>
        <v>0.26198493377482024</v>
      </c>
    </row>
    <row r="3677" spans="31:40" ht="15" customHeight="1" x14ac:dyDescent="0.15">
      <c r="AE3677" s="1">
        <f>IF(COUNTIF(AE$2:AE3676,AE3676)=AE3676,AE3676-1,AE3676)</f>
        <v>52</v>
      </c>
      <c r="AF3677" s="6">
        <f t="shared" si="403"/>
        <v>0.48000000000000026</v>
      </c>
      <c r="AG3677" s="7">
        <f t="shared" si="404"/>
        <v>0.03</v>
      </c>
      <c r="AH3677" s="8">
        <f t="shared" si="400"/>
        <v>0.48999999999999977</v>
      </c>
      <c r="AJ3677" s="4">
        <f t="shared" si="401"/>
        <v>0.20099999999999996</v>
      </c>
      <c r="AK3677" s="4">
        <f t="shared" si="402"/>
        <v>8.7542960882072043E-2</v>
      </c>
      <c r="AM3677" s="1">
        <f t="shared" si="405"/>
        <v>0.11069052365309022</v>
      </c>
      <c r="AN3677" s="1">
        <f t="shared" si="406"/>
        <v>0.26204263245031695</v>
      </c>
    </row>
    <row r="3678" spans="31:40" ht="15" customHeight="1" x14ac:dyDescent="0.15">
      <c r="AE3678" s="1">
        <f>IF(COUNTIF(AE$2:AE3677,AE3677)=AE3677,AE3677-1,AE3677)</f>
        <v>52</v>
      </c>
      <c r="AF3678" s="6">
        <f t="shared" si="403"/>
        <v>0.48000000000000026</v>
      </c>
      <c r="AG3678" s="7">
        <f t="shared" si="404"/>
        <v>0.04</v>
      </c>
      <c r="AH3678" s="8">
        <f t="shared" si="400"/>
        <v>0.47999999999999982</v>
      </c>
      <c r="AJ3678" s="4">
        <f t="shared" si="401"/>
        <v>0.19999999999999996</v>
      </c>
      <c r="AK3678" s="4">
        <f t="shared" si="402"/>
        <v>8.6666256409285367E-2</v>
      </c>
      <c r="AM3678" s="1">
        <f t="shared" si="405"/>
        <v>0.11072064352347201</v>
      </c>
      <c r="AN3678" s="1">
        <f t="shared" si="406"/>
        <v>0.2621003311258136</v>
      </c>
    </row>
    <row r="3679" spans="31:40" ht="15" customHeight="1" x14ac:dyDescent="0.15">
      <c r="AE3679" s="1">
        <f>IF(COUNTIF(AE$2:AE3678,AE3678)=AE3678,AE3678-1,AE3678)</f>
        <v>52</v>
      </c>
      <c r="AF3679" s="6">
        <f t="shared" si="403"/>
        <v>0.48000000000000026</v>
      </c>
      <c r="AG3679" s="7">
        <f t="shared" si="404"/>
        <v>0.05</v>
      </c>
      <c r="AH3679" s="8">
        <f t="shared" si="400"/>
        <v>0.46999999999999981</v>
      </c>
      <c r="AJ3679" s="4">
        <f t="shared" si="401"/>
        <v>0.19899999999999995</v>
      </c>
      <c r="AK3679" s="4">
        <f t="shared" si="402"/>
        <v>8.5815208442326804E-2</v>
      </c>
      <c r="AM3679" s="1">
        <f t="shared" si="405"/>
        <v>0.1107507633938538</v>
      </c>
      <c r="AN3679" s="1">
        <f t="shared" si="406"/>
        <v>0.26215802980131026</v>
      </c>
    </row>
    <row r="3680" spans="31:40" ht="15" customHeight="1" x14ac:dyDescent="0.15">
      <c r="AE3680" s="1">
        <f>IF(COUNTIF(AE$2:AE3679,AE3679)=AE3679,AE3679-1,AE3679)</f>
        <v>52</v>
      </c>
      <c r="AF3680" s="6">
        <f t="shared" si="403"/>
        <v>0.48000000000000026</v>
      </c>
      <c r="AG3680" s="7">
        <f t="shared" si="404"/>
        <v>6.0000000000000005E-2</v>
      </c>
      <c r="AH3680" s="8">
        <f t="shared" si="400"/>
        <v>0.4599999999999998</v>
      </c>
      <c r="AJ3680" s="4">
        <f t="shared" si="401"/>
        <v>0.19799999999999995</v>
      </c>
      <c r="AK3680" s="4">
        <f t="shared" si="402"/>
        <v>8.4990587714169841E-2</v>
      </c>
      <c r="AM3680" s="1">
        <f t="shared" si="405"/>
        <v>0.11078088326423559</v>
      </c>
      <c r="AN3680" s="1">
        <f t="shared" si="406"/>
        <v>0.26221572847680696</v>
      </c>
    </row>
    <row r="3681" spans="31:40" ht="15" customHeight="1" x14ac:dyDescent="0.15">
      <c r="AE3681" s="1">
        <f>IF(COUNTIF(AE$2:AE3680,AE3680)=AE3680,AE3680-1,AE3680)</f>
        <v>52</v>
      </c>
      <c r="AF3681" s="6">
        <f t="shared" si="403"/>
        <v>0.48000000000000026</v>
      </c>
      <c r="AG3681" s="7">
        <f t="shared" si="404"/>
        <v>7.0000000000000007E-2</v>
      </c>
      <c r="AH3681" s="8">
        <f t="shared" si="400"/>
        <v>0.44999999999999979</v>
      </c>
      <c r="AJ3681" s="4">
        <f t="shared" si="401"/>
        <v>0.19699999999999995</v>
      </c>
      <c r="AK3681" s="4">
        <f t="shared" si="402"/>
        <v>8.4193170744425574E-2</v>
      </c>
      <c r="AM3681" s="1">
        <f t="shared" si="405"/>
        <v>0.11081100313461738</v>
      </c>
      <c r="AN3681" s="1">
        <f t="shared" si="406"/>
        <v>0.26227342715230362</v>
      </c>
    </row>
    <row r="3682" spans="31:40" ht="15" customHeight="1" x14ac:dyDescent="0.15">
      <c r="AE3682" s="1">
        <f>IF(COUNTIF(AE$2:AE3681,AE3681)=AE3681,AE3681-1,AE3681)</f>
        <v>52</v>
      </c>
      <c r="AF3682" s="6">
        <f t="shared" si="403"/>
        <v>0.48000000000000026</v>
      </c>
      <c r="AG3682" s="7">
        <f t="shared" si="404"/>
        <v>0.08</v>
      </c>
      <c r="AH3682" s="8">
        <f t="shared" si="400"/>
        <v>0.43999999999999978</v>
      </c>
      <c r="AJ3682" s="4">
        <f t="shared" si="401"/>
        <v>0.19599999999999995</v>
      </c>
      <c r="AK3682" s="4">
        <f t="shared" si="402"/>
        <v>8.3423737629046549E-2</v>
      </c>
      <c r="AM3682" s="1">
        <f t="shared" si="405"/>
        <v>0.11084112300499917</v>
      </c>
      <c r="AN3682" s="1">
        <f t="shared" si="406"/>
        <v>0.26233112582780033</v>
      </c>
    </row>
    <row r="3683" spans="31:40" ht="15" customHeight="1" x14ac:dyDescent="0.15">
      <c r="AE3683" s="1">
        <f>IF(COUNTIF(AE$2:AE3682,AE3682)=AE3682,AE3682-1,AE3682)</f>
        <v>52</v>
      </c>
      <c r="AF3683" s="6">
        <f t="shared" si="403"/>
        <v>0.48000000000000026</v>
      </c>
      <c r="AG3683" s="7">
        <f t="shared" si="404"/>
        <v>0.09</v>
      </c>
      <c r="AH3683" s="8">
        <f t="shared" si="400"/>
        <v>0.42999999999999983</v>
      </c>
      <c r="AJ3683" s="4">
        <f t="shared" si="401"/>
        <v>0.19499999999999998</v>
      </c>
      <c r="AK3683" s="4">
        <f t="shared" si="402"/>
        <v>8.2683069609201132E-2</v>
      </c>
      <c r="AM3683" s="1">
        <f t="shared" si="405"/>
        <v>0.11087124287538096</v>
      </c>
      <c r="AN3683" s="1">
        <f t="shared" si="406"/>
        <v>0.26238882450329698</v>
      </c>
    </row>
    <row r="3684" spans="31:40" ht="15" customHeight="1" x14ac:dyDescent="0.15">
      <c r="AE3684" s="1">
        <f>IF(COUNTIF(AE$2:AE3683,AE3683)=AE3683,AE3683-1,AE3683)</f>
        <v>52</v>
      </c>
      <c r="AF3684" s="6">
        <f t="shared" si="403"/>
        <v>0.48000000000000026</v>
      </c>
      <c r="AG3684" s="7">
        <f t="shared" si="404"/>
        <v>9.9999999999999992E-2</v>
      </c>
      <c r="AH3684" s="8">
        <f t="shared" si="400"/>
        <v>0.41999999999999982</v>
      </c>
      <c r="AJ3684" s="4">
        <f t="shared" si="401"/>
        <v>0.19399999999999998</v>
      </c>
      <c r="AK3684" s="4">
        <f t="shared" si="402"/>
        <v>8.1971946420711511E-2</v>
      </c>
      <c r="AM3684" s="1">
        <f t="shared" si="405"/>
        <v>0.11090136274576275</v>
      </c>
      <c r="AN3684" s="1">
        <f t="shared" si="406"/>
        <v>0.26244652317879369</v>
      </c>
    </row>
    <row r="3685" spans="31:40" ht="15" customHeight="1" x14ac:dyDescent="0.15">
      <c r="AE3685" s="1">
        <f>IF(COUNTIF(AE$2:AE3684,AE3684)=AE3684,AE3684-1,AE3684)</f>
        <v>52</v>
      </c>
      <c r="AF3685" s="6">
        <f t="shared" si="403"/>
        <v>0.48000000000000026</v>
      </c>
      <c r="AG3685" s="7">
        <f t="shared" si="404"/>
        <v>0.10999999999999999</v>
      </c>
      <c r="AH3685" s="8">
        <f t="shared" si="400"/>
        <v>0.40999999999999981</v>
      </c>
      <c r="AJ3685" s="4">
        <f t="shared" si="401"/>
        <v>0.19299999999999998</v>
      </c>
      <c r="AK3685" s="4">
        <f t="shared" si="402"/>
        <v>8.1291143429035359E-2</v>
      </c>
      <c r="AM3685" s="1">
        <f t="shared" si="405"/>
        <v>0.11093148261614454</v>
      </c>
      <c r="AN3685" s="1">
        <f t="shared" si="406"/>
        <v>0.26250422185429034</v>
      </c>
    </row>
    <row r="3686" spans="31:40" ht="15" customHeight="1" x14ac:dyDescent="0.15">
      <c r="AE3686" s="1">
        <f>IF(COUNTIF(AE$2:AE3685,AE3685)=AE3685,AE3685-1,AE3685)</f>
        <v>52</v>
      </c>
      <c r="AF3686" s="6">
        <f t="shared" si="403"/>
        <v>0.48000000000000026</v>
      </c>
      <c r="AG3686" s="7">
        <f t="shared" si="404"/>
        <v>0.11999999999999998</v>
      </c>
      <c r="AH3686" s="8">
        <f t="shared" si="400"/>
        <v>0.3999999999999998</v>
      </c>
      <c r="AJ3686" s="4">
        <f t="shared" si="401"/>
        <v>0.19199999999999995</v>
      </c>
      <c r="AK3686" s="4">
        <f t="shared" si="402"/>
        <v>8.0641428558774902E-2</v>
      </c>
      <c r="AM3686" s="1">
        <f t="shared" si="405"/>
        <v>0.11096160248652633</v>
      </c>
      <c r="AN3686" s="1">
        <f t="shared" si="406"/>
        <v>0.26256192052978705</v>
      </c>
    </row>
    <row r="3687" spans="31:40" ht="15" customHeight="1" x14ac:dyDescent="0.15">
      <c r="AE3687" s="1">
        <f>IF(COUNTIF(AE$2:AE3686,AE3686)=AE3686,AE3686-1,AE3686)</f>
        <v>52</v>
      </c>
      <c r="AF3687" s="6">
        <f t="shared" si="403"/>
        <v>0.48000000000000026</v>
      </c>
      <c r="AG3687" s="7">
        <f t="shared" si="404"/>
        <v>0.12999999999999998</v>
      </c>
      <c r="AH3687" s="8">
        <f t="shared" si="400"/>
        <v>0.38999999999999979</v>
      </c>
      <c r="AJ3687" s="4">
        <f t="shared" si="401"/>
        <v>0.19099999999999995</v>
      </c>
      <c r="AK3687" s="4">
        <f t="shared" si="402"/>
        <v>8.0023559031075317E-2</v>
      </c>
      <c r="AM3687" s="1">
        <f t="shared" si="405"/>
        <v>0.11099172235690812</v>
      </c>
      <c r="AN3687" s="1">
        <f t="shared" si="406"/>
        <v>0.26261961920528371</v>
      </c>
    </row>
    <row r="3688" spans="31:40" ht="15" customHeight="1" x14ac:dyDescent="0.15">
      <c r="AE3688" s="1">
        <f>IF(COUNTIF(AE$2:AE3687,AE3687)=AE3687,AE3687-1,AE3687)</f>
        <v>52</v>
      </c>
      <c r="AF3688" s="6">
        <f t="shared" si="403"/>
        <v>0.48000000000000026</v>
      </c>
      <c r="AG3688" s="7">
        <f t="shared" si="404"/>
        <v>0.13999999999999999</v>
      </c>
      <c r="AH3688" s="8">
        <f t="shared" si="400"/>
        <v>0.37999999999999978</v>
      </c>
      <c r="AJ3688" s="4">
        <f t="shared" si="401"/>
        <v>0.18999999999999995</v>
      </c>
      <c r="AK3688" s="4">
        <f t="shared" si="402"/>
        <v>7.9438277926954057E-2</v>
      </c>
      <c r="AM3688" s="1">
        <f t="shared" si="405"/>
        <v>0.1110218422272899</v>
      </c>
      <c r="AN3688" s="1">
        <f t="shared" si="406"/>
        <v>0.26267731788078036</v>
      </c>
    </row>
    <row r="3689" spans="31:40" ht="15" customHeight="1" x14ac:dyDescent="0.15">
      <c r="AE3689" s="1">
        <f>IF(COUNTIF(AE$2:AE3688,AE3688)=AE3688,AE3688-1,AE3688)</f>
        <v>52</v>
      </c>
      <c r="AF3689" s="6">
        <f t="shared" si="403"/>
        <v>0.48000000000000026</v>
      </c>
      <c r="AG3689" s="7">
        <f t="shared" si="404"/>
        <v>0.15</v>
      </c>
      <c r="AH3689" s="8">
        <f t="shared" si="400"/>
        <v>0.36999999999999977</v>
      </c>
      <c r="AJ3689" s="4">
        <f t="shared" si="401"/>
        <v>0.18899999999999995</v>
      </c>
      <c r="AK3689" s="4">
        <f t="shared" si="402"/>
        <v>7.8886310599494996E-2</v>
      </c>
      <c r="AM3689" s="1">
        <f t="shared" si="405"/>
        <v>0.11105196209767169</v>
      </c>
      <c r="AN3689" s="1">
        <f t="shared" si="406"/>
        <v>0.26273501655627707</v>
      </c>
    </row>
    <row r="3690" spans="31:40" ht="15" customHeight="1" x14ac:dyDescent="0.15">
      <c r="AE3690" s="1">
        <f>IF(COUNTIF(AE$2:AE3689,AE3689)=AE3689,AE3689-1,AE3689)</f>
        <v>52</v>
      </c>
      <c r="AF3690" s="6">
        <f t="shared" si="403"/>
        <v>0.48000000000000026</v>
      </c>
      <c r="AG3690" s="7">
        <f t="shared" si="404"/>
        <v>0.16</v>
      </c>
      <c r="AH3690" s="8">
        <f t="shared" si="400"/>
        <v>0.35999999999999976</v>
      </c>
      <c r="AJ3690" s="4">
        <f t="shared" si="401"/>
        <v>0.18799999999999994</v>
      </c>
      <c r="AK3690" s="4">
        <f t="shared" si="402"/>
        <v>7.836836096282733E-2</v>
      </c>
      <c r="AM3690" s="1">
        <f t="shared" si="405"/>
        <v>0.11108208196805348</v>
      </c>
      <c r="AN3690" s="1">
        <f t="shared" si="406"/>
        <v>0.26279271523177372</v>
      </c>
    </row>
    <row r="3691" spans="31:40" ht="15" customHeight="1" x14ac:dyDescent="0.15">
      <c r="AE3691" s="1">
        <f>IF(COUNTIF(AE$2:AE3690,AE3690)=AE3690,AE3690-1,AE3690)</f>
        <v>52</v>
      </c>
      <c r="AF3691" s="6">
        <f t="shared" si="403"/>
        <v>0.48000000000000026</v>
      </c>
      <c r="AG3691" s="7">
        <f t="shared" si="404"/>
        <v>0.17</v>
      </c>
      <c r="AH3691" s="8">
        <f t="shared" si="400"/>
        <v>0.34999999999999976</v>
      </c>
      <c r="AJ3691" s="4">
        <f t="shared" si="401"/>
        <v>0.18699999999999994</v>
      </c>
      <c r="AK3691" s="4">
        <f t="shared" si="402"/>
        <v>7.7885107690751756E-2</v>
      </c>
      <c r="AM3691" s="1">
        <f t="shared" si="405"/>
        <v>0.11111220183843527</v>
      </c>
      <c r="AN3691" s="1">
        <f t="shared" si="406"/>
        <v>0.26285041390727043</v>
      </c>
    </row>
    <row r="3692" spans="31:40" ht="15" customHeight="1" x14ac:dyDescent="0.15">
      <c r="AE3692" s="1">
        <f>IF(COUNTIF(AE$2:AE3691,AE3691)=AE3691,AE3691-1,AE3691)</f>
        <v>52</v>
      </c>
      <c r="AF3692" s="6">
        <f t="shared" si="403"/>
        <v>0.48000000000000026</v>
      </c>
      <c r="AG3692" s="7">
        <f t="shared" si="404"/>
        <v>0.18000000000000002</v>
      </c>
      <c r="AH3692" s="8">
        <f t="shared" si="400"/>
        <v>0.33999999999999975</v>
      </c>
      <c r="AJ3692" s="4">
        <f t="shared" si="401"/>
        <v>0.18599999999999994</v>
      </c>
      <c r="AK3692" s="4">
        <f t="shared" si="402"/>
        <v>7.7437200362616407E-2</v>
      </c>
      <c r="AM3692" s="1">
        <f t="shared" si="405"/>
        <v>0.11114232170881706</v>
      </c>
      <c r="AN3692" s="1">
        <f t="shared" si="406"/>
        <v>0.26290811258276708</v>
      </c>
    </row>
    <row r="3693" spans="31:40" ht="15" customHeight="1" x14ac:dyDescent="0.15">
      <c r="AE3693" s="1">
        <f>IF(COUNTIF(AE$2:AE3692,AE3692)=AE3692,AE3692-1,AE3692)</f>
        <v>52</v>
      </c>
      <c r="AF3693" s="6">
        <f t="shared" si="403"/>
        <v>0.48000000000000026</v>
      </c>
      <c r="AG3693" s="7">
        <f t="shared" si="404"/>
        <v>0.19000000000000003</v>
      </c>
      <c r="AH3693" s="8">
        <f t="shared" si="400"/>
        <v>0.32999999999999974</v>
      </c>
      <c r="AJ3693" s="4">
        <f t="shared" si="401"/>
        <v>0.18499999999999994</v>
      </c>
      <c r="AK3693" s="4">
        <f t="shared" si="402"/>
        <v>7.7025255598407449E-2</v>
      </c>
      <c r="AM3693" s="1">
        <f t="shared" si="405"/>
        <v>0.11117244157919885</v>
      </c>
      <c r="AN3693" s="1">
        <f t="shared" si="406"/>
        <v>0.26296581125826379</v>
      </c>
    </row>
    <row r="3694" spans="31:40" ht="15" customHeight="1" x14ac:dyDescent="0.15">
      <c r="AE3694" s="1">
        <f>IF(COUNTIF(AE$2:AE3693,AE3693)=AE3693,AE3693-1,AE3693)</f>
        <v>52</v>
      </c>
      <c r="AF3694" s="6">
        <f t="shared" si="403"/>
        <v>0.48000000000000026</v>
      </c>
      <c r="AG3694" s="7">
        <f t="shared" si="404"/>
        <v>0.20000000000000004</v>
      </c>
      <c r="AH3694" s="8">
        <f t="shared" si="400"/>
        <v>0.31999999999999973</v>
      </c>
      <c r="AJ3694" s="4">
        <f t="shared" si="401"/>
        <v>0.18399999999999994</v>
      </c>
      <c r="AK3694" s="4">
        <f t="shared" si="402"/>
        <v>7.6649853228822284E-2</v>
      </c>
      <c r="AM3694" s="1">
        <f t="shared" si="405"/>
        <v>0.11120256144958064</v>
      </c>
      <c r="AN3694" s="1">
        <f t="shared" si="406"/>
        <v>0.26302350993376045</v>
      </c>
    </row>
    <row r="3695" spans="31:40" ht="15" customHeight="1" x14ac:dyDescent="0.15">
      <c r="AE3695" s="1">
        <f>IF(COUNTIF(AE$2:AE3694,AE3694)=AE3694,AE3694-1,AE3694)</f>
        <v>52</v>
      </c>
      <c r="AF3695" s="6">
        <f t="shared" si="403"/>
        <v>0.48000000000000026</v>
      </c>
      <c r="AG3695" s="7">
        <f t="shared" si="404"/>
        <v>0.21000000000000005</v>
      </c>
      <c r="AH3695" s="8">
        <f t="shared" si="400"/>
        <v>0.30999999999999972</v>
      </c>
      <c r="AJ3695" s="4">
        <f t="shared" si="401"/>
        <v>0.18299999999999994</v>
      </c>
      <c r="AK3695" s="4">
        <f t="shared" si="402"/>
        <v>7.6311532549150116E-2</v>
      </c>
      <c r="AM3695" s="1">
        <f t="shared" si="405"/>
        <v>0.11123268131996243</v>
      </c>
      <c r="AN3695" s="1">
        <f t="shared" si="406"/>
        <v>0.2630812086092571</v>
      </c>
    </row>
    <row r="3696" spans="31:40" ht="15" customHeight="1" x14ac:dyDescent="0.15">
      <c r="AE3696" s="1">
        <f>IF(COUNTIF(AE$2:AE3695,AE3695)=AE3695,AE3695-1,AE3695)</f>
        <v>52</v>
      </c>
      <c r="AF3696" s="6">
        <f t="shared" si="403"/>
        <v>0.48000000000000026</v>
      </c>
      <c r="AG3696" s="7">
        <f t="shared" si="404"/>
        <v>0.22000000000000006</v>
      </c>
      <c r="AH3696" s="8">
        <f t="shared" si="400"/>
        <v>0.29999999999999971</v>
      </c>
      <c r="AJ3696" s="4">
        <f t="shared" si="401"/>
        <v>0.18199999999999994</v>
      </c>
      <c r="AK3696" s="4">
        <f t="shared" si="402"/>
        <v>7.6010788707919608E-2</v>
      </c>
      <c r="AM3696" s="1">
        <f t="shared" si="405"/>
        <v>0.11126280119034422</v>
      </c>
      <c r="AN3696" s="1">
        <f t="shared" si="406"/>
        <v>0.26313890728475381</v>
      </c>
    </row>
    <row r="3697" spans="31:40" ht="15" customHeight="1" x14ac:dyDescent="0.15">
      <c r="AE3697" s="1">
        <f>IF(COUNTIF(AE$2:AE3696,AE3696)=AE3696,AE3696-1,AE3696)</f>
        <v>52</v>
      </c>
      <c r="AF3697" s="6">
        <f t="shared" si="403"/>
        <v>0.48000000000000026</v>
      </c>
      <c r="AG3697" s="7">
        <f t="shared" si="404"/>
        <v>0.23000000000000007</v>
      </c>
      <c r="AH3697" s="8">
        <f t="shared" si="400"/>
        <v>0.2899999999999997</v>
      </c>
      <c r="AJ3697" s="4">
        <f t="shared" si="401"/>
        <v>0.18099999999999994</v>
      </c>
      <c r="AK3697" s="4">
        <f t="shared" si="402"/>
        <v>7.5748069282325595E-2</v>
      </c>
      <c r="AM3697" s="1">
        <f t="shared" si="405"/>
        <v>0.11129292106072601</v>
      </c>
      <c r="AN3697" s="1">
        <f t="shared" si="406"/>
        <v>0.26319660596025046</v>
      </c>
    </row>
    <row r="3698" spans="31:40" ht="15" customHeight="1" x14ac:dyDescent="0.15">
      <c r="AE3698" s="1">
        <f>IF(COUNTIF(AE$2:AE3697,AE3697)=AE3697,AE3697-1,AE3697)</f>
        <v>52</v>
      </c>
      <c r="AF3698" s="6">
        <f t="shared" si="403"/>
        <v>0.48000000000000026</v>
      </c>
      <c r="AG3698" s="7">
        <f t="shared" si="404"/>
        <v>0.24000000000000007</v>
      </c>
      <c r="AH3698" s="8">
        <f t="shared" si="400"/>
        <v>0.27999999999999969</v>
      </c>
      <c r="AJ3698" s="4">
        <f t="shared" si="401"/>
        <v>0.17999999999999994</v>
      </c>
      <c r="AK3698" s="4">
        <f t="shared" si="402"/>
        <v>7.5523771092285891E-2</v>
      </c>
      <c r="AM3698" s="1">
        <f t="shared" si="405"/>
        <v>0.1113230409311078</v>
      </c>
      <c r="AN3698" s="1">
        <f t="shared" si="406"/>
        <v>0.26325430463574717</v>
      </c>
    </row>
    <row r="3699" spans="31:40" ht="15" customHeight="1" x14ac:dyDescent="0.15">
      <c r="AE3699" s="1">
        <f>IF(COUNTIF(AE$2:AE3698,AE3698)=AE3698,AE3698-1,AE3698)</f>
        <v>52</v>
      </c>
      <c r="AF3699" s="6">
        <f t="shared" si="403"/>
        <v>0.48000000000000026</v>
      </c>
      <c r="AG3699" s="7">
        <f t="shared" si="404"/>
        <v>0.25000000000000006</v>
      </c>
      <c r="AH3699" s="8">
        <f t="shared" si="400"/>
        <v>0.26999999999999974</v>
      </c>
      <c r="AJ3699" s="4">
        <f t="shared" si="401"/>
        <v>0.17899999999999996</v>
      </c>
      <c r="AK3699" s="4">
        <f t="shared" si="402"/>
        <v>7.5338237303510081E-2</v>
      </c>
      <c r="AM3699" s="1">
        <f t="shared" si="405"/>
        <v>0.11135316080148959</v>
      </c>
      <c r="AN3699" s="1">
        <f t="shared" si="406"/>
        <v>0.26331200331124383</v>
      </c>
    </row>
    <row r="3700" spans="31:40" ht="15" customHeight="1" x14ac:dyDescent="0.15">
      <c r="AE3700" s="1">
        <f>IF(COUNTIF(AE$2:AE3699,AE3699)=AE3699,AE3699-1,AE3699)</f>
        <v>52</v>
      </c>
      <c r="AF3700" s="6">
        <f t="shared" si="403"/>
        <v>0.48000000000000026</v>
      </c>
      <c r="AG3700" s="7">
        <f t="shared" si="404"/>
        <v>0.26000000000000006</v>
      </c>
      <c r="AH3700" s="8">
        <f t="shared" si="400"/>
        <v>0.25999999999999973</v>
      </c>
      <c r="AJ3700" s="4">
        <f t="shared" si="401"/>
        <v>0.17799999999999996</v>
      </c>
      <c r="AK3700" s="4">
        <f t="shared" si="402"/>
        <v>7.5191754867139513E-2</v>
      </c>
      <c r="AM3700" s="1">
        <f t="shared" si="405"/>
        <v>0.11138328067187138</v>
      </c>
      <c r="AN3700" s="1">
        <f t="shared" si="406"/>
        <v>0.26336970198674053</v>
      </c>
    </row>
    <row r="3701" spans="31:40" ht="15" customHeight="1" x14ac:dyDescent="0.15">
      <c r="AE3701" s="1">
        <f>IF(COUNTIF(AE$2:AE3700,AE3700)=AE3700,AE3700-1,AE3700)</f>
        <v>52</v>
      </c>
      <c r="AF3701" s="6">
        <f t="shared" si="403"/>
        <v>0.48000000000000026</v>
      </c>
      <c r="AG3701" s="7">
        <f t="shared" si="404"/>
        <v>0.27000000000000007</v>
      </c>
      <c r="AH3701" s="8">
        <f t="shared" si="400"/>
        <v>0.24999999999999972</v>
      </c>
      <c r="AJ3701" s="4">
        <f t="shared" si="401"/>
        <v>0.17699999999999996</v>
      </c>
      <c r="AK3701" s="4">
        <f t="shared" si="402"/>
        <v>7.5084552339346078E-2</v>
      </c>
      <c r="AM3701" s="1">
        <f t="shared" si="405"/>
        <v>0.11141340054225317</v>
      </c>
      <c r="AN3701" s="1">
        <f t="shared" si="406"/>
        <v>0.26342740066223719</v>
      </c>
    </row>
    <row r="3702" spans="31:40" ht="15" customHeight="1" x14ac:dyDescent="0.15">
      <c r="AE3702" s="1">
        <f>IF(COUNTIF(AE$2:AE3701,AE3701)=AE3701,AE3701-1,AE3701)</f>
        <v>52</v>
      </c>
      <c r="AF3702" s="6">
        <f t="shared" si="403"/>
        <v>0.48000000000000026</v>
      </c>
      <c r="AG3702" s="7">
        <f t="shared" si="404"/>
        <v>0.28000000000000008</v>
      </c>
      <c r="AH3702" s="8">
        <f t="shared" si="400"/>
        <v>0.23999999999999971</v>
      </c>
      <c r="AJ3702" s="4">
        <f t="shared" si="401"/>
        <v>0.17599999999999996</v>
      </c>
      <c r="AK3702" s="4">
        <f t="shared" si="402"/>
        <v>7.5016798118821351E-2</v>
      </c>
      <c r="AM3702" s="1">
        <f t="shared" si="405"/>
        <v>0.11144352041263496</v>
      </c>
      <c r="AN3702" s="1">
        <f t="shared" si="406"/>
        <v>0.26348509933773384</v>
      </c>
    </row>
    <row r="3703" spans="31:40" ht="15" customHeight="1" x14ac:dyDescent="0.15">
      <c r="AE3703" s="1">
        <f>IF(COUNTIF(AE$2:AE3702,AE3702)=AE3702,AE3702-1,AE3702)</f>
        <v>52</v>
      </c>
      <c r="AF3703" s="6">
        <f t="shared" si="403"/>
        <v>0.48000000000000026</v>
      </c>
      <c r="AG3703" s="7">
        <f t="shared" si="404"/>
        <v>0.29000000000000009</v>
      </c>
      <c r="AH3703" s="8">
        <f t="shared" si="400"/>
        <v>0.2299999999999997</v>
      </c>
      <c r="AJ3703" s="4">
        <f t="shared" si="401"/>
        <v>0.17499999999999996</v>
      </c>
      <c r="AK3703" s="4">
        <f t="shared" si="402"/>
        <v>7.4988599133468281E-2</v>
      </c>
      <c r="AM3703" s="1">
        <f t="shared" si="405"/>
        <v>0.11147364028301675</v>
      </c>
      <c r="AN3703" s="1">
        <f t="shared" si="406"/>
        <v>0.26354279801323055</v>
      </c>
    </row>
    <row r="3704" spans="31:40" ht="15" customHeight="1" x14ac:dyDescent="0.15">
      <c r="AE3704" s="1">
        <f>IF(COUNTIF(AE$2:AE3703,AE3703)=AE3703,AE3703-1,AE3703)</f>
        <v>52</v>
      </c>
      <c r="AF3704" s="6">
        <f t="shared" si="403"/>
        <v>0.48000000000000026</v>
      </c>
      <c r="AG3704" s="7">
        <f t="shared" si="404"/>
        <v>0.3000000000000001</v>
      </c>
      <c r="AH3704" s="8">
        <f t="shared" si="400"/>
        <v>0.2199999999999997</v>
      </c>
      <c r="AJ3704" s="4">
        <f t="shared" si="401"/>
        <v>0.17399999999999996</v>
      </c>
      <c r="AK3704" s="4">
        <f t="shared" si="402"/>
        <v>7.4999999999999997E-2</v>
      </c>
      <c r="AM3704" s="1">
        <f t="shared" si="405"/>
        <v>0.11150376015339854</v>
      </c>
      <c r="AN3704" s="1">
        <f t="shared" si="406"/>
        <v>0.2636004966887272</v>
      </c>
    </row>
    <row r="3705" spans="31:40" ht="15" customHeight="1" x14ac:dyDescent="0.15">
      <c r="AE3705" s="1">
        <f>IF(COUNTIF(AE$2:AE3704,AE3704)=AE3704,AE3704-1,AE3704)</f>
        <v>52</v>
      </c>
      <c r="AF3705" s="6">
        <f t="shared" si="403"/>
        <v>0.48000000000000026</v>
      </c>
      <c r="AG3705" s="7">
        <f t="shared" si="404"/>
        <v>0.31000000000000011</v>
      </c>
      <c r="AH3705" s="8">
        <f t="shared" si="400"/>
        <v>0.20999999999999969</v>
      </c>
      <c r="AJ3705" s="4">
        <f t="shared" si="401"/>
        <v>0.17299999999999996</v>
      </c>
      <c r="AK3705" s="4">
        <f t="shared" si="402"/>
        <v>7.5050982671781188E-2</v>
      </c>
      <c r="AM3705" s="1">
        <f t="shared" si="405"/>
        <v>0.11153388002378033</v>
      </c>
      <c r="AN3705" s="1">
        <f t="shared" si="406"/>
        <v>0.26365819536422391</v>
      </c>
    </row>
    <row r="3706" spans="31:40" ht="15" customHeight="1" x14ac:dyDescent="0.15">
      <c r="AE3706" s="1">
        <f>IF(COUNTIF(AE$2:AE3705,AE3705)=AE3705,AE3705-1,AE3705)</f>
        <v>52</v>
      </c>
      <c r="AF3706" s="6">
        <f t="shared" si="403"/>
        <v>0.48000000000000026</v>
      </c>
      <c r="AG3706" s="7">
        <f t="shared" si="404"/>
        <v>0.32000000000000012</v>
      </c>
      <c r="AH3706" s="8">
        <f t="shared" si="400"/>
        <v>0.19999999999999968</v>
      </c>
      <c r="AJ3706" s="4">
        <f t="shared" si="401"/>
        <v>0.17199999999999996</v>
      </c>
      <c r="AK3706" s="4">
        <f t="shared" si="402"/>
        <v>7.5141466581375688E-2</v>
      </c>
      <c r="AM3706" s="1">
        <f t="shared" si="405"/>
        <v>0.11156399989416212</v>
      </c>
      <c r="AN3706" s="1">
        <f t="shared" si="406"/>
        <v>0.26371589403972057</v>
      </c>
    </row>
    <row r="3707" spans="31:40" ht="15" customHeight="1" x14ac:dyDescent="0.15">
      <c r="AE3707" s="1">
        <f>IF(COUNTIF(AE$2:AE3706,AE3706)=AE3706,AE3706-1,AE3706)</f>
        <v>52</v>
      </c>
      <c r="AF3707" s="6">
        <f t="shared" si="403"/>
        <v>0.48000000000000026</v>
      </c>
      <c r="AG3707" s="7">
        <f t="shared" si="404"/>
        <v>0.33000000000000013</v>
      </c>
      <c r="AH3707" s="8">
        <f t="shared" si="400"/>
        <v>0.18999999999999967</v>
      </c>
      <c r="AJ3707" s="4">
        <f t="shared" si="401"/>
        <v>0.17099999999999996</v>
      </c>
      <c r="AK3707" s="4">
        <f t="shared" si="402"/>
        <v>7.5271309275181331E-2</v>
      </c>
      <c r="AM3707" s="1">
        <f t="shared" si="405"/>
        <v>0.11159411976454391</v>
      </c>
      <c r="AN3707" s="1">
        <f t="shared" si="406"/>
        <v>0.26377359271521728</v>
      </c>
    </row>
    <row r="3708" spans="31:40" ht="15" customHeight="1" x14ac:dyDescent="0.15">
      <c r="AE3708" s="1">
        <f>IF(COUNTIF(AE$2:AE3707,AE3707)=AE3707,AE3707-1,AE3707)</f>
        <v>52</v>
      </c>
      <c r="AF3708" s="6">
        <f t="shared" si="403"/>
        <v>0.48000000000000026</v>
      </c>
      <c r="AG3708" s="7">
        <f t="shared" si="404"/>
        <v>0.34000000000000014</v>
      </c>
      <c r="AH3708" s="8">
        <f t="shared" si="400"/>
        <v>0.17999999999999966</v>
      </c>
      <c r="AJ3708" s="4">
        <f t="shared" si="401"/>
        <v>0.16999999999999996</v>
      </c>
      <c r="AK3708" s="4">
        <f t="shared" si="402"/>
        <v>7.5440307528535436E-2</v>
      </c>
      <c r="AM3708" s="1">
        <f t="shared" si="405"/>
        <v>0.1116242396349257</v>
      </c>
      <c r="AN3708" s="1">
        <f t="shared" si="406"/>
        <v>0.26383129139071393</v>
      </c>
    </row>
    <row r="3709" spans="31:40" ht="15" customHeight="1" x14ac:dyDescent="0.15">
      <c r="AE3709" s="1">
        <f>IF(COUNTIF(AE$2:AE3708,AE3708)=AE3708,AE3708-1,AE3708)</f>
        <v>52</v>
      </c>
      <c r="AF3709" s="6">
        <f t="shared" si="403"/>
        <v>0.48000000000000026</v>
      </c>
      <c r="AG3709" s="7">
        <f t="shared" si="404"/>
        <v>0.35000000000000014</v>
      </c>
      <c r="AH3709" s="8">
        <f t="shared" si="400"/>
        <v>0.16999999999999965</v>
      </c>
      <c r="AJ3709" s="4">
        <f t="shared" si="401"/>
        <v>0.16899999999999996</v>
      </c>
      <c r="AK3709" s="4">
        <f t="shared" si="402"/>
        <v>7.5648198921058257E-2</v>
      </c>
      <c r="AM3709" s="1">
        <f t="shared" si="405"/>
        <v>0.11165435950530748</v>
      </c>
      <c r="AN3709" s="1">
        <f t="shared" si="406"/>
        <v>0.26388899006621064</v>
      </c>
    </row>
    <row r="3710" spans="31:40" ht="15" customHeight="1" x14ac:dyDescent="0.15">
      <c r="AE3710" s="1">
        <f>IF(COUNTIF(AE$2:AE3709,AE3709)=AE3709,AE3709-1,AE3709)</f>
        <v>52</v>
      </c>
      <c r="AF3710" s="6">
        <f t="shared" si="403"/>
        <v>0.48000000000000026</v>
      </c>
      <c r="AG3710" s="7">
        <f t="shared" si="404"/>
        <v>0.36000000000000015</v>
      </c>
      <c r="AH3710" s="8">
        <f t="shared" ref="AH3710:AH3773" si="407">1-AF3710-AG3710</f>
        <v>0.15999999999999964</v>
      </c>
      <c r="AJ3710" s="4">
        <f t="shared" ref="AJ3710:AJ3773" si="408">AF3710*$C$4+AG3710*$C$5+AH3710*$C$6</f>
        <v>0.16799999999999995</v>
      </c>
      <c r="AK3710" s="4">
        <f t="shared" si="402"/>
        <v>7.5894663844041116E-2</v>
      </c>
      <c r="AM3710" s="1">
        <f t="shared" si="405"/>
        <v>0.11168447937568927</v>
      </c>
      <c r="AN3710" s="1">
        <f t="shared" si="406"/>
        <v>0.26394668874170729</v>
      </c>
    </row>
    <row r="3711" spans="31:40" ht="15" customHeight="1" x14ac:dyDescent="0.15">
      <c r="AE3711" s="1">
        <f>IF(COUNTIF(AE$2:AE3710,AE3710)=AE3710,AE3710-1,AE3710)</f>
        <v>52</v>
      </c>
      <c r="AF3711" s="6">
        <f t="shared" si="403"/>
        <v>0.48000000000000026</v>
      </c>
      <c r="AG3711" s="7">
        <f t="shared" si="404"/>
        <v>0.37000000000000016</v>
      </c>
      <c r="AH3711" s="8">
        <f t="shared" si="407"/>
        <v>0.14999999999999963</v>
      </c>
      <c r="AJ3711" s="4">
        <f t="shared" si="408"/>
        <v>0.16699999999999995</v>
      </c>
      <c r="AK3711" s="4">
        <f t="shared" si="402"/>
        <v>7.6179327904622535E-2</v>
      </c>
      <c r="AM3711" s="1">
        <f t="shared" si="405"/>
        <v>0.11171459924607106</v>
      </c>
      <c r="AN3711" s="1">
        <f t="shared" si="406"/>
        <v>0.26400438741720395</v>
      </c>
    </row>
    <row r="3712" spans="31:40" ht="15" customHeight="1" x14ac:dyDescent="0.15">
      <c r="AE3712" s="1">
        <f>IF(COUNTIF(AE$2:AE3711,AE3711)=AE3711,AE3711-1,AE3711)</f>
        <v>52</v>
      </c>
      <c r="AF3712" s="6">
        <f t="shared" si="403"/>
        <v>0.48000000000000026</v>
      </c>
      <c r="AG3712" s="7">
        <f t="shared" si="404"/>
        <v>0.38000000000000017</v>
      </c>
      <c r="AH3712" s="8">
        <f t="shared" si="407"/>
        <v>0.13999999999999962</v>
      </c>
      <c r="AJ3712" s="4">
        <f t="shared" si="408"/>
        <v>0.16599999999999995</v>
      </c>
      <c r="AK3712" s="4">
        <f t="shared" si="402"/>
        <v>7.6501764685528675E-2</v>
      </c>
      <c r="AM3712" s="1">
        <f t="shared" si="405"/>
        <v>0.11174471911645285</v>
      </c>
      <c r="AN3712" s="1">
        <f t="shared" si="406"/>
        <v>0.26406208609270065</v>
      </c>
    </row>
    <row r="3713" spans="31:40" ht="15" customHeight="1" x14ac:dyDescent="0.15">
      <c r="AE3713" s="1">
        <f>IF(COUNTIF(AE$2:AE3712,AE3712)=AE3712,AE3712-1,AE3712)</f>
        <v>52</v>
      </c>
      <c r="AF3713" s="6">
        <f t="shared" si="403"/>
        <v>0.48000000000000026</v>
      </c>
      <c r="AG3713" s="7">
        <f t="shared" si="404"/>
        <v>0.39000000000000018</v>
      </c>
      <c r="AH3713" s="8">
        <f t="shared" si="407"/>
        <v>0.12999999999999962</v>
      </c>
      <c r="AJ3713" s="4">
        <f t="shared" si="408"/>
        <v>0.16499999999999992</v>
      </c>
      <c r="AK3713" s="4">
        <f t="shared" si="402"/>
        <v>7.6861498814425944E-2</v>
      </c>
      <c r="AM3713" s="1">
        <f t="shared" si="405"/>
        <v>0.11177483898683464</v>
      </c>
      <c r="AN3713" s="1">
        <f t="shared" si="406"/>
        <v>0.26411978476819731</v>
      </c>
    </row>
    <row r="3714" spans="31:40" ht="15" customHeight="1" x14ac:dyDescent="0.15">
      <c r="AE3714" s="1">
        <f>IF(COUNTIF(AE$2:AE3713,AE3713)=AE3713,AE3713-1,AE3713)</f>
        <v>52</v>
      </c>
      <c r="AF3714" s="6">
        <f t="shared" si="403"/>
        <v>0.48000000000000026</v>
      </c>
      <c r="AG3714" s="7">
        <f t="shared" si="404"/>
        <v>0.40000000000000019</v>
      </c>
      <c r="AH3714" s="8">
        <f t="shared" si="407"/>
        <v>0.11999999999999961</v>
      </c>
      <c r="AJ3714" s="4">
        <f t="shared" si="408"/>
        <v>0.16399999999999992</v>
      </c>
      <c r="AK3714" s="4">
        <f t="shared" ref="AK3714:AK3777" si="409">SQRT(AF3714^2*E$4+AG3714^2*F$5+AH3714^2*G$6+2*AF3714*AG3714*E$5+2*AF3714*AH3714*E$6+2*AG3714*AH3714*F$6)</f>
        <v>7.7258009293535393E-2</v>
      </c>
      <c r="AM3714" s="1">
        <f t="shared" si="405"/>
        <v>0.11180495885721643</v>
      </c>
      <c r="AN3714" s="1">
        <f t="shared" si="406"/>
        <v>0.26417748344369402</v>
      </c>
    </row>
    <row r="3715" spans="31:40" ht="15" customHeight="1" x14ac:dyDescent="0.15">
      <c r="AE3715" s="1">
        <f>IF(COUNTIF(AE$2:AE3714,AE3714)=AE3714,AE3714-1,AE3714)</f>
        <v>52</v>
      </c>
      <c r="AF3715" s="6">
        <f t="shared" ref="AF3715:AF3778" si="410">IF(AE3715=AE3714,AF3714,AF3714+0.01*(1-3*M$39))</f>
        <v>0.48000000000000026</v>
      </c>
      <c r="AG3715" s="7">
        <f t="shared" ref="AG3715:AG3778" si="411">IF(AE3715=AE3714,AG3714+0.01*(1-3*M$39),M$39)</f>
        <v>0.4100000000000002</v>
      </c>
      <c r="AH3715" s="8">
        <f t="shared" si="407"/>
        <v>0.1099999999999996</v>
      </c>
      <c r="AJ3715" s="4">
        <f t="shared" si="408"/>
        <v>0.16299999999999992</v>
      </c>
      <c r="AK3715" s="4">
        <f t="shared" si="409"/>
        <v>7.7690733038117243E-2</v>
      </c>
      <c r="AM3715" s="1">
        <f t="shared" si="405"/>
        <v>0.11183507872759822</v>
      </c>
      <c r="AN3715" s="1">
        <f t="shared" si="406"/>
        <v>0.26423518211919067</v>
      </c>
    </row>
    <row r="3716" spans="31:40" ht="15" customHeight="1" x14ac:dyDescent="0.15">
      <c r="AE3716" s="1">
        <f>IF(COUNTIF(AE$2:AE3715,AE3715)=AE3715,AE3715-1,AE3715)</f>
        <v>52</v>
      </c>
      <c r="AF3716" s="6">
        <f t="shared" si="410"/>
        <v>0.48000000000000026</v>
      </c>
      <c r="AG3716" s="7">
        <f t="shared" si="411"/>
        <v>0.42000000000000021</v>
      </c>
      <c r="AH3716" s="8">
        <f t="shared" si="407"/>
        <v>9.9999999999999589E-2</v>
      </c>
      <c r="AJ3716" s="4">
        <f t="shared" si="408"/>
        <v>0.16199999999999992</v>
      </c>
      <c r="AK3716" s="4">
        <f t="shared" si="409"/>
        <v>7.8159068571727497E-2</v>
      </c>
      <c r="AM3716" s="1">
        <f t="shared" ref="AM3716:AM3779" si="412">AM3715+0.0003*Z$34</f>
        <v>0.11186519859798001</v>
      </c>
      <c r="AN3716" s="1">
        <f t="shared" ref="AN3716:AN3779" si="413">F$37*AM3716+C$7</f>
        <v>0.26429288079468738</v>
      </c>
    </row>
    <row r="3717" spans="31:40" ht="15" customHeight="1" x14ac:dyDescent="0.15">
      <c r="AE3717" s="1">
        <f>IF(COUNTIF(AE$2:AE3716,AE3716)=AE3716,AE3716-1,AE3716)</f>
        <v>52</v>
      </c>
      <c r="AF3717" s="6">
        <f t="shared" si="410"/>
        <v>0.48000000000000026</v>
      </c>
      <c r="AG3717" s="7">
        <f t="shared" si="411"/>
        <v>0.43000000000000022</v>
      </c>
      <c r="AH3717" s="8">
        <f t="shared" si="407"/>
        <v>8.999999999999958E-2</v>
      </c>
      <c r="AJ3717" s="4">
        <f t="shared" si="408"/>
        <v>0.16099999999999995</v>
      </c>
      <c r="AK3717" s="4">
        <f t="shared" si="409"/>
        <v>7.8662379826699894E-2</v>
      </c>
      <c r="AM3717" s="1">
        <f t="shared" si="412"/>
        <v>0.1118953184683618</v>
      </c>
      <c r="AN3717" s="1">
        <f t="shared" si="413"/>
        <v>0.26435057947018403</v>
      </c>
    </row>
    <row r="3718" spans="31:40" ht="15" customHeight="1" x14ac:dyDescent="0.15">
      <c r="AE3718" s="1">
        <f>IF(COUNTIF(AE$2:AE3717,AE3717)=AE3717,AE3717-1,AE3717)</f>
        <v>52</v>
      </c>
      <c r="AF3718" s="6">
        <f t="shared" si="410"/>
        <v>0.48000000000000026</v>
      </c>
      <c r="AG3718" s="7">
        <f t="shared" si="411"/>
        <v>0.44000000000000022</v>
      </c>
      <c r="AH3718" s="8">
        <f t="shared" si="407"/>
        <v>7.9999999999999571E-2</v>
      </c>
      <c r="AJ3718" s="4">
        <f t="shared" si="408"/>
        <v>0.15999999999999995</v>
      </c>
      <c r="AK3718" s="4">
        <f t="shared" si="409"/>
        <v>7.920000000000002E-2</v>
      </c>
      <c r="AM3718" s="1">
        <f t="shared" si="412"/>
        <v>0.11192543833874359</v>
      </c>
      <c r="AN3718" s="1">
        <f t="shared" si="413"/>
        <v>0.26440827814568069</v>
      </c>
    </row>
    <row r="3719" spans="31:40" ht="15" customHeight="1" x14ac:dyDescent="0.15">
      <c r="AE3719" s="1">
        <f>IF(COUNTIF(AE$2:AE3718,AE3718)=AE3718,AE3718-1,AE3718)</f>
        <v>52</v>
      </c>
      <c r="AF3719" s="6">
        <f t="shared" si="410"/>
        <v>0.48000000000000026</v>
      </c>
      <c r="AG3719" s="7">
        <f t="shared" si="411"/>
        <v>0.45000000000000023</v>
      </c>
      <c r="AH3719" s="8">
        <f t="shared" si="407"/>
        <v>6.9999999999999563E-2</v>
      </c>
      <c r="AJ3719" s="4">
        <f t="shared" si="408"/>
        <v>0.15899999999999995</v>
      </c>
      <c r="AK3719" s="4">
        <f t="shared" si="409"/>
        <v>7.9771235417285605E-2</v>
      </c>
      <c r="AM3719" s="1">
        <f t="shared" si="412"/>
        <v>0.11195555820912538</v>
      </c>
      <c r="AN3719" s="1">
        <f t="shared" si="413"/>
        <v>0.2644659768211774</v>
      </c>
    </row>
    <row r="3720" spans="31:40" ht="15" customHeight="1" x14ac:dyDescent="0.15">
      <c r="AE3720" s="1">
        <f>IF(COUNTIF(AE$2:AE3719,AE3719)=AE3719,AE3719-1,AE3719)</f>
        <v>52</v>
      </c>
      <c r="AF3720" s="6">
        <f t="shared" si="410"/>
        <v>0.48000000000000026</v>
      </c>
      <c r="AG3720" s="7">
        <f t="shared" si="411"/>
        <v>0.46000000000000024</v>
      </c>
      <c r="AH3720" s="8">
        <f t="shared" si="407"/>
        <v>5.9999999999999554E-2</v>
      </c>
      <c r="AJ3720" s="4">
        <f t="shared" si="408"/>
        <v>0.15799999999999995</v>
      </c>
      <c r="AK3720" s="4">
        <f t="shared" si="409"/>
        <v>8.037536936151525E-2</v>
      </c>
      <c r="AM3720" s="1">
        <f t="shared" si="412"/>
        <v>0.11198567807950717</v>
      </c>
      <c r="AN3720" s="1">
        <f t="shared" si="413"/>
        <v>0.26452367549667405</v>
      </c>
    </row>
    <row r="3721" spans="31:40" ht="15" customHeight="1" x14ac:dyDescent="0.15">
      <c r="AE3721" s="1">
        <f>IF(COUNTIF(AE$2:AE3720,AE3720)=AE3720,AE3720-1,AE3720)</f>
        <v>52</v>
      </c>
      <c r="AF3721" s="6">
        <f t="shared" si="410"/>
        <v>0.48000000000000026</v>
      </c>
      <c r="AG3721" s="7">
        <f t="shared" si="411"/>
        <v>0.47000000000000025</v>
      </c>
      <c r="AH3721" s="8">
        <f t="shared" si="407"/>
        <v>4.9999999999999545E-2</v>
      </c>
      <c r="AJ3721" s="4">
        <f t="shared" si="408"/>
        <v>0.15699999999999995</v>
      </c>
      <c r="AK3721" s="4">
        <f t="shared" si="409"/>
        <v>8.101166582659565E-2</v>
      </c>
      <c r="AM3721" s="1">
        <f t="shared" si="412"/>
        <v>0.11201579794988896</v>
      </c>
      <c r="AN3721" s="1">
        <f t="shared" si="413"/>
        <v>0.26458137417217076</v>
      </c>
    </row>
    <row r="3722" spans="31:40" ht="15" customHeight="1" x14ac:dyDescent="0.15">
      <c r="AE3722" s="1">
        <f>IF(COUNTIF(AE$2:AE3721,AE3721)=AE3721,AE3721-1,AE3721)</f>
        <v>52</v>
      </c>
      <c r="AF3722" s="6">
        <f t="shared" si="410"/>
        <v>0.48000000000000026</v>
      </c>
      <c r="AG3722" s="7">
        <f t="shared" si="411"/>
        <v>0.48000000000000026</v>
      </c>
      <c r="AH3722" s="8">
        <f t="shared" si="407"/>
        <v>3.9999999999999536E-2</v>
      </c>
      <c r="AJ3722" s="4">
        <f t="shared" si="408"/>
        <v>0.15599999999999994</v>
      </c>
      <c r="AK3722" s="4">
        <f t="shared" si="409"/>
        <v>8.1679373161159877E-2</v>
      </c>
      <c r="AM3722" s="1">
        <f t="shared" si="412"/>
        <v>0.11204591782027075</v>
      </c>
      <c r="AN3722" s="1">
        <f t="shared" si="413"/>
        <v>0.26463907284766741</v>
      </c>
    </row>
    <row r="3723" spans="31:40" ht="15" customHeight="1" x14ac:dyDescent="0.15">
      <c r="AE3723" s="1">
        <f>IF(COUNTIF(AE$2:AE3722,AE3722)=AE3722,AE3722-1,AE3722)</f>
        <v>52</v>
      </c>
      <c r="AF3723" s="6">
        <f t="shared" si="410"/>
        <v>0.48000000000000026</v>
      </c>
      <c r="AG3723" s="7">
        <f t="shared" si="411"/>
        <v>0.49000000000000027</v>
      </c>
      <c r="AH3723" s="8">
        <f t="shared" si="407"/>
        <v>2.9999999999999527E-2</v>
      </c>
      <c r="AJ3723" s="4">
        <f t="shared" si="408"/>
        <v>0.15499999999999994</v>
      </c>
      <c r="AK3723" s="4">
        <f t="shared" si="409"/>
        <v>8.2377727572445242E-2</v>
      </c>
      <c r="AM3723" s="1">
        <f t="shared" si="412"/>
        <v>0.11207603769065254</v>
      </c>
      <c r="AN3723" s="1">
        <f t="shared" si="413"/>
        <v>0.26469677152316412</v>
      </c>
    </row>
    <row r="3724" spans="31:40" ht="15" customHeight="1" x14ac:dyDescent="0.15">
      <c r="AE3724" s="1">
        <f>IF(COUNTIF(AE$2:AE3723,AE3723)=AE3723,AE3723-1,AE3723)</f>
        <v>52</v>
      </c>
      <c r="AF3724" s="6">
        <f t="shared" si="410"/>
        <v>0.48000000000000026</v>
      </c>
      <c r="AG3724" s="7">
        <f t="shared" si="411"/>
        <v>0.50000000000000022</v>
      </c>
      <c r="AH3724" s="8">
        <f t="shared" si="407"/>
        <v>1.9999999999999574E-2</v>
      </c>
      <c r="AJ3724" s="4">
        <f t="shared" si="408"/>
        <v>0.15399999999999994</v>
      </c>
      <c r="AK3724" s="4">
        <f t="shared" si="409"/>
        <v>8.3105956465225783E-2</v>
      </c>
      <c r="AM3724" s="1">
        <f t="shared" si="412"/>
        <v>0.11210615756103433</v>
      </c>
      <c r="AN3724" s="1">
        <f t="shared" si="413"/>
        <v>0.26475447019866077</v>
      </c>
    </row>
    <row r="3725" spans="31:40" ht="15" customHeight="1" x14ac:dyDescent="0.15">
      <c r="AE3725" s="1">
        <f>IF(COUNTIF(AE$2:AE3724,AE3724)=AE3724,AE3724-1,AE3724)</f>
        <v>52</v>
      </c>
      <c r="AF3725" s="6">
        <f t="shared" si="410"/>
        <v>0.48000000000000026</v>
      </c>
      <c r="AG3725" s="7">
        <f t="shared" si="411"/>
        <v>0.51000000000000023</v>
      </c>
      <c r="AH3725" s="8">
        <f t="shared" si="407"/>
        <v>9.9999999999995648E-3</v>
      </c>
      <c r="AJ3725" s="4">
        <f t="shared" si="408"/>
        <v>0.15299999999999994</v>
      </c>
      <c r="AK3725" s="4">
        <f t="shared" si="409"/>
        <v>8.3863281595701972E-2</v>
      </c>
      <c r="AM3725" s="1">
        <f t="shared" si="412"/>
        <v>0.11213627743141612</v>
      </c>
      <c r="AN3725" s="1">
        <f t="shared" si="413"/>
        <v>0.26481216887415748</v>
      </c>
    </row>
    <row r="3726" spans="31:40" ht="15" customHeight="1" x14ac:dyDescent="0.15">
      <c r="AE3726" s="1">
        <f>IF(COUNTIF(AE$2:AE3725,AE3725)=AE3725,AE3725-1,AE3725)</f>
        <v>51</v>
      </c>
      <c r="AF3726" s="6">
        <f t="shared" si="410"/>
        <v>0.49000000000000027</v>
      </c>
      <c r="AG3726" s="7">
        <f t="shared" si="411"/>
        <v>0</v>
      </c>
      <c r="AH3726" s="8">
        <f t="shared" si="407"/>
        <v>0.50999999999999979</v>
      </c>
      <c r="AJ3726" s="4">
        <f t="shared" si="408"/>
        <v>0.20199999999999996</v>
      </c>
      <c r="AK3726" s="4">
        <f t="shared" si="409"/>
        <v>8.9379248150787197E-2</v>
      </c>
      <c r="AM3726" s="1">
        <f t="shared" si="412"/>
        <v>0.11216639730179791</v>
      </c>
      <c r="AN3726" s="1">
        <f t="shared" si="413"/>
        <v>0.26486986754965414</v>
      </c>
    </row>
    <row r="3727" spans="31:40" ht="15" customHeight="1" x14ac:dyDescent="0.15">
      <c r="AE3727" s="1">
        <f>IF(COUNTIF(AE$2:AE3726,AE3726)=AE3726,AE3726-1,AE3726)</f>
        <v>51</v>
      </c>
      <c r="AF3727" s="6">
        <f t="shared" si="410"/>
        <v>0.49000000000000027</v>
      </c>
      <c r="AG3727" s="7">
        <f t="shared" si="411"/>
        <v>0.01</v>
      </c>
      <c r="AH3727" s="8">
        <f t="shared" si="407"/>
        <v>0.49999999999999978</v>
      </c>
      <c r="AJ3727" s="4">
        <f t="shared" si="408"/>
        <v>0.20099999999999996</v>
      </c>
      <c r="AK3727" s="4">
        <f t="shared" si="409"/>
        <v>8.8444106643687667E-2</v>
      </c>
      <c r="AM3727" s="1">
        <f t="shared" si="412"/>
        <v>0.1121965171721797</v>
      </c>
      <c r="AN3727" s="1">
        <f t="shared" si="413"/>
        <v>0.26492756622515079</v>
      </c>
    </row>
    <row r="3728" spans="31:40" ht="15" customHeight="1" x14ac:dyDescent="0.15">
      <c r="AE3728" s="1">
        <f>IF(COUNTIF(AE$2:AE3727,AE3727)=AE3727,AE3727-1,AE3727)</f>
        <v>51</v>
      </c>
      <c r="AF3728" s="6">
        <f t="shared" si="410"/>
        <v>0.49000000000000027</v>
      </c>
      <c r="AG3728" s="7">
        <f t="shared" si="411"/>
        <v>0.02</v>
      </c>
      <c r="AH3728" s="8">
        <f t="shared" si="407"/>
        <v>0.48999999999999977</v>
      </c>
      <c r="AJ3728" s="4">
        <f t="shared" si="408"/>
        <v>0.19999999999999996</v>
      </c>
      <c r="AK3728" s="4">
        <f t="shared" si="409"/>
        <v>8.7532908097469234E-2</v>
      </c>
      <c r="AM3728" s="1">
        <f t="shared" si="412"/>
        <v>0.11222663704256149</v>
      </c>
      <c r="AN3728" s="1">
        <f t="shared" si="413"/>
        <v>0.2649852649006475</v>
      </c>
    </row>
    <row r="3729" spans="31:40" ht="15" customHeight="1" x14ac:dyDescent="0.15">
      <c r="AE3729" s="1">
        <f>IF(COUNTIF(AE$2:AE3728,AE3728)=AE3728,AE3728-1,AE3728)</f>
        <v>51</v>
      </c>
      <c r="AF3729" s="6">
        <f t="shared" si="410"/>
        <v>0.49000000000000027</v>
      </c>
      <c r="AG3729" s="7">
        <f t="shared" si="411"/>
        <v>0.03</v>
      </c>
      <c r="AH3729" s="8">
        <f t="shared" si="407"/>
        <v>0.47999999999999976</v>
      </c>
      <c r="AJ3729" s="4">
        <f t="shared" si="408"/>
        <v>0.19899999999999995</v>
      </c>
      <c r="AK3729" s="4">
        <f t="shared" si="409"/>
        <v>8.664640788861358E-2</v>
      </c>
      <c r="AM3729" s="1">
        <f t="shared" si="412"/>
        <v>0.11225675691294328</v>
      </c>
      <c r="AN3729" s="1">
        <f t="shared" si="413"/>
        <v>0.26504296357614415</v>
      </c>
    </row>
    <row r="3730" spans="31:40" ht="15" customHeight="1" x14ac:dyDescent="0.15">
      <c r="AE3730" s="1">
        <f>IF(COUNTIF(AE$2:AE3729,AE3729)=AE3729,AE3729-1,AE3729)</f>
        <v>51</v>
      </c>
      <c r="AF3730" s="6">
        <f t="shared" si="410"/>
        <v>0.49000000000000027</v>
      </c>
      <c r="AG3730" s="7">
        <f t="shared" si="411"/>
        <v>0.04</v>
      </c>
      <c r="AH3730" s="8">
        <f t="shared" si="407"/>
        <v>0.46999999999999981</v>
      </c>
      <c r="AJ3730" s="4">
        <f t="shared" si="408"/>
        <v>0.19799999999999995</v>
      </c>
      <c r="AK3730" s="4">
        <f t="shared" si="409"/>
        <v>8.5785371713363798E-2</v>
      </c>
      <c r="AM3730" s="1">
        <f t="shared" si="412"/>
        <v>0.11228687678332507</v>
      </c>
      <c r="AN3730" s="1">
        <f t="shared" si="413"/>
        <v>0.26510066225164086</v>
      </c>
    </row>
    <row r="3731" spans="31:40" ht="15" customHeight="1" x14ac:dyDescent="0.15">
      <c r="AE3731" s="1">
        <f>IF(COUNTIF(AE$2:AE3730,AE3730)=AE3730,AE3730-1,AE3730)</f>
        <v>51</v>
      </c>
      <c r="AF3731" s="6">
        <f t="shared" si="410"/>
        <v>0.49000000000000027</v>
      </c>
      <c r="AG3731" s="7">
        <f t="shared" si="411"/>
        <v>0.05</v>
      </c>
      <c r="AH3731" s="8">
        <f t="shared" si="407"/>
        <v>0.4599999999999998</v>
      </c>
      <c r="AJ3731" s="4">
        <f t="shared" si="408"/>
        <v>0.19699999999999995</v>
      </c>
      <c r="AK3731" s="4">
        <f t="shared" si="409"/>
        <v>8.4950573865042234E-2</v>
      </c>
      <c r="AM3731" s="1">
        <f t="shared" si="412"/>
        <v>0.11231699665370685</v>
      </c>
      <c r="AN3731" s="1">
        <f t="shared" si="413"/>
        <v>0.26515836092713752</v>
      </c>
    </row>
    <row r="3732" spans="31:40" ht="15" customHeight="1" x14ac:dyDescent="0.15">
      <c r="AE3732" s="1">
        <f>IF(COUNTIF(AE$2:AE3731,AE3731)=AE3731,AE3731-1,AE3731)</f>
        <v>51</v>
      </c>
      <c r="AF3732" s="6">
        <f t="shared" si="410"/>
        <v>0.49000000000000027</v>
      </c>
      <c r="AG3732" s="7">
        <f t="shared" si="411"/>
        <v>6.0000000000000005E-2</v>
      </c>
      <c r="AH3732" s="8">
        <f t="shared" si="407"/>
        <v>0.44999999999999979</v>
      </c>
      <c r="AJ3732" s="4">
        <f t="shared" si="408"/>
        <v>0.19599999999999995</v>
      </c>
      <c r="AK3732" s="4">
        <f t="shared" si="409"/>
        <v>8.414279529466559E-2</v>
      </c>
      <c r="AM3732" s="1">
        <f t="shared" si="412"/>
        <v>0.11234711652408864</v>
      </c>
      <c r="AN3732" s="1">
        <f t="shared" si="413"/>
        <v>0.26521605960263422</v>
      </c>
    </row>
    <row r="3733" spans="31:40" ht="15" customHeight="1" x14ac:dyDescent="0.15">
      <c r="AE3733" s="1">
        <f>IF(COUNTIF(AE$2:AE3732,AE3732)=AE3732,AE3732-1,AE3732)</f>
        <v>51</v>
      </c>
      <c r="AF3733" s="6">
        <f t="shared" si="410"/>
        <v>0.49000000000000027</v>
      </c>
      <c r="AG3733" s="7">
        <f t="shared" si="411"/>
        <v>7.0000000000000007E-2</v>
      </c>
      <c r="AH3733" s="8">
        <f t="shared" si="407"/>
        <v>0.43999999999999978</v>
      </c>
      <c r="AJ3733" s="4">
        <f t="shared" si="408"/>
        <v>0.19499999999999995</v>
      </c>
      <c r="AK3733" s="4">
        <f t="shared" si="409"/>
        <v>8.3362821449372723E-2</v>
      </c>
      <c r="AM3733" s="1">
        <f t="shared" si="412"/>
        <v>0.11237723639447043</v>
      </c>
      <c r="AN3733" s="1">
        <f t="shared" si="413"/>
        <v>0.26527375827813088</v>
      </c>
    </row>
    <row r="3734" spans="31:40" ht="15" customHeight="1" x14ac:dyDescent="0.15">
      <c r="AE3734" s="1">
        <f>IF(COUNTIF(AE$2:AE3733,AE3733)=AE3733,AE3733-1,AE3733)</f>
        <v>51</v>
      </c>
      <c r="AF3734" s="6">
        <f t="shared" si="410"/>
        <v>0.49000000000000027</v>
      </c>
      <c r="AG3734" s="7">
        <f t="shared" si="411"/>
        <v>0.08</v>
      </c>
      <c r="AH3734" s="8">
        <f t="shared" si="407"/>
        <v>0.42999999999999977</v>
      </c>
      <c r="AJ3734" s="4">
        <f t="shared" si="408"/>
        <v>0.19399999999999995</v>
      </c>
      <c r="AK3734" s="4">
        <f t="shared" si="409"/>
        <v>8.2611439885768828E-2</v>
      </c>
      <c r="AM3734" s="1">
        <f t="shared" si="412"/>
        <v>0.11240735626485222</v>
      </c>
      <c r="AN3734" s="1">
        <f t="shared" si="413"/>
        <v>0.26533145695362753</v>
      </c>
    </row>
    <row r="3735" spans="31:40" ht="15" customHeight="1" x14ac:dyDescent="0.15">
      <c r="AE3735" s="1">
        <f>IF(COUNTIF(AE$2:AE3734,AE3734)=AE3734,AE3734-1,AE3734)</f>
        <v>51</v>
      </c>
      <c r="AF3735" s="6">
        <f t="shared" si="410"/>
        <v>0.49000000000000027</v>
      </c>
      <c r="AG3735" s="7">
        <f t="shared" si="411"/>
        <v>0.09</v>
      </c>
      <c r="AH3735" s="8">
        <f t="shared" si="407"/>
        <v>0.41999999999999982</v>
      </c>
      <c r="AJ3735" s="4">
        <f t="shared" si="408"/>
        <v>0.19299999999999998</v>
      </c>
      <c r="AK3735" s="4">
        <f t="shared" si="409"/>
        <v>8.1889437658345152E-2</v>
      </c>
      <c r="AM3735" s="1">
        <f t="shared" si="412"/>
        <v>0.11243747613523401</v>
      </c>
      <c r="AN3735" s="1">
        <f t="shared" si="413"/>
        <v>0.26538915562912424</v>
      </c>
    </row>
    <row r="3736" spans="31:40" ht="15" customHeight="1" x14ac:dyDescent="0.15">
      <c r="AE3736" s="1">
        <f>IF(COUNTIF(AE$2:AE3735,AE3735)=AE3735,AE3735-1,AE3735)</f>
        <v>51</v>
      </c>
      <c r="AF3736" s="6">
        <f t="shared" si="410"/>
        <v>0.49000000000000027</v>
      </c>
      <c r="AG3736" s="7">
        <f t="shared" si="411"/>
        <v>9.9999999999999992E-2</v>
      </c>
      <c r="AH3736" s="8">
        <f t="shared" si="407"/>
        <v>0.40999999999999981</v>
      </c>
      <c r="AJ3736" s="4">
        <f t="shared" si="408"/>
        <v>0.19199999999999998</v>
      </c>
      <c r="AK3736" s="4">
        <f t="shared" si="409"/>
        <v>8.1197598486654754E-2</v>
      </c>
      <c r="AM3736" s="1">
        <f t="shared" si="412"/>
        <v>0.1124675960056158</v>
      </c>
      <c r="AN3736" s="1">
        <f t="shared" si="413"/>
        <v>0.26544685430462089</v>
      </c>
    </row>
    <row r="3737" spans="31:40" ht="15" customHeight="1" x14ac:dyDescent="0.15">
      <c r="AE3737" s="1">
        <f>IF(COUNTIF(AE$2:AE3736,AE3736)=AE3736,AE3736-1,AE3736)</f>
        <v>51</v>
      </c>
      <c r="AF3737" s="6">
        <f t="shared" si="410"/>
        <v>0.49000000000000027</v>
      </c>
      <c r="AG3737" s="7">
        <f t="shared" si="411"/>
        <v>0.10999999999999999</v>
      </c>
      <c r="AH3737" s="8">
        <f t="shared" si="407"/>
        <v>0.3999999999999998</v>
      </c>
      <c r="AJ3737" s="4">
        <f t="shared" si="408"/>
        <v>0.19099999999999998</v>
      </c>
      <c r="AK3737" s="4">
        <f t="shared" si="409"/>
        <v>8.0536699708890463E-2</v>
      </c>
      <c r="AM3737" s="1">
        <f t="shared" si="412"/>
        <v>0.11249771587599759</v>
      </c>
      <c r="AN3737" s="1">
        <f t="shared" si="413"/>
        <v>0.2655045529801176</v>
      </c>
    </row>
    <row r="3738" spans="31:40" ht="15" customHeight="1" x14ac:dyDescent="0.15">
      <c r="AE3738" s="1">
        <f>IF(COUNTIF(AE$2:AE3737,AE3737)=AE3737,AE3737-1,AE3737)</f>
        <v>51</v>
      </c>
      <c r="AF3738" s="6">
        <f t="shared" si="410"/>
        <v>0.49000000000000027</v>
      </c>
      <c r="AG3738" s="7">
        <f t="shared" si="411"/>
        <v>0.11999999999999998</v>
      </c>
      <c r="AH3738" s="8">
        <f t="shared" si="407"/>
        <v>0.38999999999999979</v>
      </c>
      <c r="AJ3738" s="4">
        <f t="shared" si="408"/>
        <v>0.18999999999999995</v>
      </c>
      <c r="AK3738" s="4">
        <f t="shared" si="409"/>
        <v>7.9907509033882398E-2</v>
      </c>
      <c r="AM3738" s="1">
        <f t="shared" si="412"/>
        <v>0.11252783574637938</v>
      </c>
      <c r="AN3738" s="1">
        <f t="shared" si="413"/>
        <v>0.26556225165561426</v>
      </c>
    </row>
    <row r="3739" spans="31:40" ht="15" customHeight="1" x14ac:dyDescent="0.15">
      <c r="AE3739" s="1">
        <f>IF(COUNTIF(AE$2:AE3738,AE3738)=AE3738,AE3738-1,AE3738)</f>
        <v>51</v>
      </c>
      <c r="AF3739" s="6">
        <f t="shared" si="410"/>
        <v>0.49000000000000027</v>
      </c>
      <c r="AG3739" s="7">
        <f t="shared" si="411"/>
        <v>0.12999999999999998</v>
      </c>
      <c r="AH3739" s="8">
        <f t="shared" si="407"/>
        <v>0.37999999999999978</v>
      </c>
      <c r="AJ3739" s="4">
        <f t="shared" si="408"/>
        <v>0.18899999999999995</v>
      </c>
      <c r="AK3739" s="4">
        <f t="shared" si="409"/>
        <v>7.9310781108245285E-2</v>
      </c>
      <c r="AM3739" s="1">
        <f t="shared" si="412"/>
        <v>0.11255795561676117</v>
      </c>
      <c r="AN3739" s="1">
        <f t="shared" si="413"/>
        <v>0.26561995033111097</v>
      </c>
    </row>
    <row r="3740" spans="31:40" ht="15" customHeight="1" x14ac:dyDescent="0.15">
      <c r="AE3740" s="1">
        <f>IF(COUNTIF(AE$2:AE3739,AE3739)=AE3739,AE3739-1,AE3739)</f>
        <v>51</v>
      </c>
      <c r="AF3740" s="6">
        <f t="shared" si="410"/>
        <v>0.49000000000000027</v>
      </c>
      <c r="AG3740" s="7">
        <f t="shared" si="411"/>
        <v>0.13999999999999999</v>
      </c>
      <c r="AH3740" s="8">
        <f t="shared" si="407"/>
        <v>0.36999999999999977</v>
      </c>
      <c r="AJ3740" s="4">
        <f t="shared" si="408"/>
        <v>0.18799999999999994</v>
      </c>
      <c r="AK3740" s="4">
        <f t="shared" si="409"/>
        <v>7.8747253920374877E-2</v>
      </c>
      <c r="AM3740" s="1">
        <f t="shared" si="412"/>
        <v>0.11258807548714296</v>
      </c>
      <c r="AN3740" s="1">
        <f t="shared" si="413"/>
        <v>0.26567764900660762</v>
      </c>
    </row>
    <row r="3741" spans="31:40" ht="15" customHeight="1" x14ac:dyDescent="0.15">
      <c r="AE3741" s="1">
        <f>IF(COUNTIF(AE$2:AE3740,AE3740)=AE3740,AE3740-1,AE3740)</f>
        <v>51</v>
      </c>
      <c r="AF3741" s="6">
        <f t="shared" si="410"/>
        <v>0.49000000000000027</v>
      </c>
      <c r="AG3741" s="7">
        <f t="shared" si="411"/>
        <v>0.15</v>
      </c>
      <c r="AH3741" s="8">
        <f t="shared" si="407"/>
        <v>0.35999999999999976</v>
      </c>
      <c r="AJ3741" s="4">
        <f t="shared" si="408"/>
        <v>0.18699999999999994</v>
      </c>
      <c r="AK3741" s="4">
        <f t="shared" si="409"/>
        <v>7.8217645068104663E-2</v>
      </c>
      <c r="AM3741" s="1">
        <f t="shared" si="412"/>
        <v>0.11261819535752475</v>
      </c>
      <c r="AN3741" s="1">
        <f t="shared" si="413"/>
        <v>0.26573534768210433</v>
      </c>
    </row>
    <row r="3742" spans="31:40" ht="15" customHeight="1" x14ac:dyDescent="0.15">
      <c r="AE3742" s="1">
        <f>IF(COUNTIF(AE$2:AE3741,AE3741)=AE3741,AE3741-1,AE3741)</f>
        <v>51</v>
      </c>
      <c r="AF3742" s="6">
        <f t="shared" si="410"/>
        <v>0.49000000000000027</v>
      </c>
      <c r="AG3742" s="7">
        <f t="shared" si="411"/>
        <v>0.16</v>
      </c>
      <c r="AH3742" s="8">
        <f t="shared" si="407"/>
        <v>0.34999999999999976</v>
      </c>
      <c r="AJ3742" s="4">
        <f t="shared" si="408"/>
        <v>0.18599999999999994</v>
      </c>
      <c r="AK3742" s="4">
        <f t="shared" si="409"/>
        <v>7.7722647921953852E-2</v>
      </c>
      <c r="AM3742" s="1">
        <f t="shared" si="412"/>
        <v>0.11264831522790654</v>
      </c>
      <c r="AN3742" s="1">
        <f t="shared" si="413"/>
        <v>0.26579304635760098</v>
      </c>
    </row>
    <row r="3743" spans="31:40" ht="15" customHeight="1" x14ac:dyDescent="0.15">
      <c r="AE3743" s="1">
        <f>IF(COUNTIF(AE$2:AE3742,AE3742)=AE3742,AE3742-1,AE3742)</f>
        <v>51</v>
      </c>
      <c r="AF3743" s="6">
        <f t="shared" si="410"/>
        <v>0.49000000000000027</v>
      </c>
      <c r="AG3743" s="7">
        <f t="shared" si="411"/>
        <v>0.17</v>
      </c>
      <c r="AH3743" s="8">
        <f t="shared" si="407"/>
        <v>0.33999999999999975</v>
      </c>
      <c r="AJ3743" s="4">
        <f t="shared" si="408"/>
        <v>0.18499999999999994</v>
      </c>
      <c r="AK3743" s="4">
        <f t="shared" si="409"/>
        <v>7.7262927720867514E-2</v>
      </c>
      <c r="AM3743" s="1">
        <f t="shared" si="412"/>
        <v>0.11267843509828833</v>
      </c>
      <c r="AN3743" s="1">
        <f t="shared" si="413"/>
        <v>0.26585074503309764</v>
      </c>
    </row>
    <row r="3744" spans="31:40" ht="15" customHeight="1" x14ac:dyDescent="0.15">
      <c r="AE3744" s="1">
        <f>IF(COUNTIF(AE$2:AE3743,AE3743)=AE3743,AE3743-1,AE3743)</f>
        <v>51</v>
      </c>
      <c r="AF3744" s="6">
        <f t="shared" si="410"/>
        <v>0.49000000000000027</v>
      </c>
      <c r="AG3744" s="7">
        <f t="shared" si="411"/>
        <v>0.18000000000000002</v>
      </c>
      <c r="AH3744" s="8">
        <f t="shared" si="407"/>
        <v>0.32999999999999974</v>
      </c>
      <c r="AJ3744" s="4">
        <f t="shared" si="408"/>
        <v>0.18399999999999994</v>
      </c>
      <c r="AK3744" s="4">
        <f t="shared" si="409"/>
        <v>7.6839117641992721E-2</v>
      </c>
      <c r="AM3744" s="1">
        <f t="shared" si="412"/>
        <v>0.11270855496867012</v>
      </c>
      <c r="AN3744" s="1">
        <f t="shared" si="413"/>
        <v>0.26590844370859434</v>
      </c>
    </row>
    <row r="3745" spans="31:40" ht="15" customHeight="1" x14ac:dyDescent="0.15">
      <c r="AE3745" s="1">
        <f>IF(COUNTIF(AE$2:AE3744,AE3744)=AE3744,AE3744-1,AE3744)</f>
        <v>51</v>
      </c>
      <c r="AF3745" s="6">
        <f t="shared" si="410"/>
        <v>0.49000000000000027</v>
      </c>
      <c r="AG3745" s="7">
        <f t="shared" si="411"/>
        <v>0.19000000000000003</v>
      </c>
      <c r="AH3745" s="8">
        <f t="shared" si="407"/>
        <v>0.31999999999999973</v>
      </c>
      <c r="AJ3745" s="4">
        <f t="shared" si="408"/>
        <v>0.18299999999999994</v>
      </c>
      <c r="AK3745" s="4">
        <f t="shared" si="409"/>
        <v>7.6451814890164629E-2</v>
      </c>
      <c r="AM3745" s="1">
        <f t="shared" si="412"/>
        <v>0.11273867483905191</v>
      </c>
      <c r="AN3745" s="1">
        <f t="shared" si="413"/>
        <v>0.265966142384091</v>
      </c>
    </row>
    <row r="3746" spans="31:40" ht="15" customHeight="1" x14ac:dyDescent="0.15">
      <c r="AE3746" s="1">
        <f>IF(COUNTIF(AE$2:AE3745,AE3745)=AE3745,AE3745-1,AE3745)</f>
        <v>51</v>
      </c>
      <c r="AF3746" s="6">
        <f t="shared" si="410"/>
        <v>0.49000000000000027</v>
      </c>
      <c r="AG3746" s="7">
        <f t="shared" si="411"/>
        <v>0.20000000000000004</v>
      </c>
      <c r="AH3746" s="8">
        <f t="shared" si="407"/>
        <v>0.30999999999999972</v>
      </c>
      <c r="AJ3746" s="4">
        <f t="shared" si="408"/>
        <v>0.18199999999999994</v>
      </c>
      <c r="AK3746" s="4">
        <f t="shared" si="409"/>
        <v>7.6101576856199227E-2</v>
      </c>
      <c r="AM3746" s="1">
        <f t="shared" si="412"/>
        <v>0.1127687947094337</v>
      </c>
      <c r="AN3746" s="1">
        <f t="shared" si="413"/>
        <v>0.26602384105958771</v>
      </c>
    </row>
    <row r="3747" spans="31:40" ht="15" customHeight="1" x14ac:dyDescent="0.15">
      <c r="AE3747" s="1">
        <f>IF(COUNTIF(AE$2:AE3746,AE3746)=AE3746,AE3746-1,AE3746)</f>
        <v>51</v>
      </c>
      <c r="AF3747" s="6">
        <f t="shared" si="410"/>
        <v>0.49000000000000027</v>
      </c>
      <c r="AG3747" s="7">
        <f t="shared" si="411"/>
        <v>0.21000000000000005</v>
      </c>
      <c r="AH3747" s="8">
        <f t="shared" si="407"/>
        <v>0.29999999999999971</v>
      </c>
      <c r="AJ3747" s="4">
        <f t="shared" si="408"/>
        <v>0.18099999999999994</v>
      </c>
      <c r="AK3747" s="4">
        <f t="shared" si="409"/>
        <v>7.5788917395619243E-2</v>
      </c>
      <c r="AM3747" s="1">
        <f t="shared" si="412"/>
        <v>0.11279891457981549</v>
      </c>
      <c r="AN3747" s="1">
        <f t="shared" si="413"/>
        <v>0.26608153973508436</v>
      </c>
    </row>
    <row r="3748" spans="31:40" ht="15" customHeight="1" x14ac:dyDescent="0.15">
      <c r="AE3748" s="1">
        <f>IF(COUNTIF(AE$2:AE3747,AE3747)=AE3747,AE3747-1,AE3747)</f>
        <v>51</v>
      </c>
      <c r="AF3748" s="6">
        <f t="shared" si="410"/>
        <v>0.49000000000000027</v>
      </c>
      <c r="AG3748" s="7">
        <f t="shared" si="411"/>
        <v>0.22000000000000006</v>
      </c>
      <c r="AH3748" s="8">
        <f t="shared" si="407"/>
        <v>0.2899999999999997</v>
      </c>
      <c r="AJ3748" s="4">
        <f t="shared" si="408"/>
        <v>0.17999999999999994</v>
      </c>
      <c r="AK3748" s="4">
        <f t="shared" si="409"/>
        <v>7.5514303280901682E-2</v>
      </c>
      <c r="AM3748" s="1">
        <f t="shared" si="412"/>
        <v>0.11282903445019728</v>
      </c>
      <c r="AN3748" s="1">
        <f t="shared" si="413"/>
        <v>0.26613923841058107</v>
      </c>
    </row>
    <row r="3749" spans="31:40" ht="15" customHeight="1" x14ac:dyDescent="0.15">
      <c r="AE3749" s="1">
        <f>IF(COUNTIF(AE$2:AE3748,AE3748)=AE3748,AE3748-1,AE3748)</f>
        <v>51</v>
      </c>
      <c r="AF3749" s="6">
        <f t="shared" si="410"/>
        <v>0.49000000000000027</v>
      </c>
      <c r="AG3749" s="7">
        <f t="shared" si="411"/>
        <v>0.23000000000000007</v>
      </c>
      <c r="AH3749" s="8">
        <f t="shared" si="407"/>
        <v>0.27999999999999969</v>
      </c>
      <c r="AJ3749" s="4">
        <f t="shared" si="408"/>
        <v>0.17899999999999994</v>
      </c>
      <c r="AK3749" s="4">
        <f t="shared" si="409"/>
        <v>7.5278150880584191E-2</v>
      </c>
      <c r="AM3749" s="1">
        <f t="shared" si="412"/>
        <v>0.11285915432057907</v>
      </c>
      <c r="AN3749" s="1">
        <f t="shared" si="413"/>
        <v>0.26619693708607772</v>
      </c>
    </row>
    <row r="3750" spans="31:40" ht="15" customHeight="1" x14ac:dyDescent="0.15">
      <c r="AE3750" s="1">
        <f>IF(COUNTIF(AE$2:AE3749,AE3749)=AE3749,AE3749-1,AE3749)</f>
        <v>51</v>
      </c>
      <c r="AF3750" s="6">
        <f t="shared" si="410"/>
        <v>0.49000000000000027</v>
      </c>
      <c r="AG3750" s="7">
        <f t="shared" si="411"/>
        <v>0.24000000000000007</v>
      </c>
      <c r="AH3750" s="8">
        <f t="shared" si="407"/>
        <v>0.26999999999999968</v>
      </c>
      <c r="AJ3750" s="4">
        <f t="shared" si="408"/>
        <v>0.17799999999999994</v>
      </c>
      <c r="AK3750" s="4">
        <f t="shared" si="409"/>
        <v>7.5080823117491174E-2</v>
      </c>
      <c r="AM3750" s="1">
        <f t="shared" si="412"/>
        <v>0.11288927419096086</v>
      </c>
      <c r="AN3750" s="1">
        <f t="shared" si="413"/>
        <v>0.26625463576157438</v>
      </c>
    </row>
    <row r="3751" spans="31:40" ht="15" customHeight="1" x14ac:dyDescent="0.15">
      <c r="AE3751" s="1">
        <f>IF(COUNTIF(AE$2:AE3750,AE3750)=AE3750,AE3750-1,AE3750)</f>
        <v>51</v>
      </c>
      <c r="AF3751" s="6">
        <f t="shared" si="410"/>
        <v>0.49000000000000027</v>
      </c>
      <c r="AG3751" s="7">
        <f t="shared" si="411"/>
        <v>0.25000000000000006</v>
      </c>
      <c r="AH3751" s="8">
        <f t="shared" si="407"/>
        <v>0.25999999999999973</v>
      </c>
      <c r="AJ3751" s="4">
        <f t="shared" si="408"/>
        <v>0.17699999999999996</v>
      </c>
      <c r="AK3751" s="4">
        <f t="shared" si="409"/>
        <v>7.4922626755873939E-2</v>
      </c>
      <c r="AM3751" s="1">
        <f t="shared" si="412"/>
        <v>0.11291939406134265</v>
      </c>
      <c r="AN3751" s="1">
        <f t="shared" si="413"/>
        <v>0.26631233443707109</v>
      </c>
    </row>
    <row r="3752" spans="31:40" ht="15" customHeight="1" x14ac:dyDescent="0.15">
      <c r="AE3752" s="1">
        <f>IF(COUNTIF(AE$2:AE3751,AE3751)=AE3751,AE3751-1,AE3751)</f>
        <v>51</v>
      </c>
      <c r="AF3752" s="6">
        <f t="shared" si="410"/>
        <v>0.49000000000000027</v>
      </c>
      <c r="AG3752" s="7">
        <f t="shared" si="411"/>
        <v>0.26000000000000006</v>
      </c>
      <c r="AH3752" s="8">
        <f t="shared" si="407"/>
        <v>0.24999999999999972</v>
      </c>
      <c r="AJ3752" s="4">
        <f t="shared" si="408"/>
        <v>0.17599999999999996</v>
      </c>
      <c r="AK3752" s="4">
        <f t="shared" si="409"/>
        <v>7.4803810063391818E-2</v>
      </c>
      <c r="AM3752" s="1">
        <f t="shared" si="412"/>
        <v>0.11294951393172444</v>
      </c>
      <c r="AN3752" s="1">
        <f t="shared" si="413"/>
        <v>0.26637003311256774</v>
      </c>
    </row>
    <row r="3753" spans="31:40" ht="15" customHeight="1" x14ac:dyDescent="0.15">
      <c r="AE3753" s="1">
        <f>IF(COUNTIF(AE$2:AE3752,AE3752)=AE3752,AE3752-1,AE3752)</f>
        <v>51</v>
      </c>
      <c r="AF3753" s="6">
        <f t="shared" si="410"/>
        <v>0.49000000000000027</v>
      </c>
      <c r="AG3753" s="7">
        <f t="shared" si="411"/>
        <v>0.27000000000000007</v>
      </c>
      <c r="AH3753" s="8">
        <f t="shared" si="407"/>
        <v>0.23999999999999971</v>
      </c>
      <c r="AJ3753" s="4">
        <f t="shared" si="408"/>
        <v>0.17499999999999996</v>
      </c>
      <c r="AK3753" s="4">
        <f t="shared" si="409"/>
        <v>7.4724560888639546E-2</v>
      </c>
      <c r="AM3753" s="1">
        <f t="shared" si="412"/>
        <v>0.11297963380210622</v>
      </c>
      <c r="AN3753" s="1">
        <f t="shared" si="413"/>
        <v>0.26642773178806445</v>
      </c>
    </row>
    <row r="3754" spans="31:40" ht="15" customHeight="1" x14ac:dyDescent="0.15">
      <c r="AE3754" s="1">
        <f>IF(COUNTIF(AE$2:AE3753,AE3753)=AE3753,AE3753-1,AE3753)</f>
        <v>51</v>
      </c>
      <c r="AF3754" s="6">
        <f t="shared" si="410"/>
        <v>0.49000000000000027</v>
      </c>
      <c r="AG3754" s="7">
        <f t="shared" si="411"/>
        <v>0.28000000000000008</v>
      </c>
      <c r="AH3754" s="8">
        <f t="shared" si="407"/>
        <v>0.2299999999999997</v>
      </c>
      <c r="AJ3754" s="4">
        <f t="shared" si="408"/>
        <v>0.17399999999999996</v>
      </c>
      <c r="AK3754" s="4">
        <f t="shared" si="409"/>
        <v>7.4685005188458012E-2</v>
      </c>
      <c r="AM3754" s="1">
        <f t="shared" si="412"/>
        <v>0.11300975367248801</v>
      </c>
      <c r="AN3754" s="1">
        <f t="shared" si="413"/>
        <v>0.2664854304635611</v>
      </c>
    </row>
    <row r="3755" spans="31:40" ht="15" customHeight="1" x14ac:dyDescent="0.15">
      <c r="AE3755" s="1">
        <f>IF(COUNTIF(AE$2:AE3754,AE3754)=AE3754,AE3754-1,AE3754)</f>
        <v>51</v>
      </c>
      <c r="AF3755" s="6">
        <f t="shared" si="410"/>
        <v>0.49000000000000027</v>
      </c>
      <c r="AG3755" s="7">
        <f t="shared" si="411"/>
        <v>0.29000000000000009</v>
      </c>
      <c r="AH3755" s="8">
        <f t="shared" si="407"/>
        <v>0.2199999999999997</v>
      </c>
      <c r="AJ3755" s="4">
        <f t="shared" si="408"/>
        <v>0.17299999999999996</v>
      </c>
      <c r="AK3755" s="4">
        <f t="shared" si="409"/>
        <v>7.4685206031716883E-2</v>
      </c>
      <c r="AM3755" s="1">
        <f t="shared" si="412"/>
        <v>0.1130398735428698</v>
      </c>
      <c r="AN3755" s="1">
        <f t="shared" si="413"/>
        <v>0.26654312913905781</v>
      </c>
    </row>
    <row r="3756" spans="31:40" ht="15" customHeight="1" x14ac:dyDescent="0.15">
      <c r="AE3756" s="1">
        <f>IF(COUNTIF(AE$2:AE3755,AE3755)=AE3755,AE3755-1,AE3755)</f>
        <v>51</v>
      </c>
      <c r="AF3756" s="6">
        <f t="shared" si="410"/>
        <v>0.49000000000000027</v>
      </c>
      <c r="AG3756" s="7">
        <f t="shared" si="411"/>
        <v>0.3000000000000001</v>
      </c>
      <c r="AH3756" s="8">
        <f t="shared" si="407"/>
        <v>0.20999999999999969</v>
      </c>
      <c r="AJ3756" s="4">
        <f t="shared" si="408"/>
        <v>0.17199999999999996</v>
      </c>
      <c r="AK3756" s="4">
        <f t="shared" si="409"/>
        <v>7.4725163097848102E-2</v>
      </c>
      <c r="AM3756" s="1">
        <f t="shared" si="412"/>
        <v>0.11306999341325159</v>
      </c>
      <c r="AN3756" s="1">
        <f t="shared" si="413"/>
        <v>0.26660082781455446</v>
      </c>
    </row>
    <row r="3757" spans="31:40" ht="15" customHeight="1" x14ac:dyDescent="0.15">
      <c r="AE3757" s="1">
        <f>IF(COUNTIF(AE$2:AE3756,AE3756)=AE3756,AE3756-1,AE3756)</f>
        <v>51</v>
      </c>
      <c r="AF3757" s="6">
        <f t="shared" si="410"/>
        <v>0.49000000000000027</v>
      </c>
      <c r="AG3757" s="7">
        <f t="shared" si="411"/>
        <v>0.31000000000000011</v>
      </c>
      <c r="AH3757" s="8">
        <f t="shared" si="407"/>
        <v>0.19999999999999968</v>
      </c>
      <c r="AJ3757" s="4">
        <f t="shared" si="408"/>
        <v>0.17099999999999996</v>
      </c>
      <c r="AK3757" s="4">
        <f t="shared" si="409"/>
        <v>7.4804812679399174E-2</v>
      </c>
      <c r="AM3757" s="1">
        <f t="shared" si="412"/>
        <v>0.11310011328363338</v>
      </c>
      <c r="AN3757" s="1">
        <f t="shared" si="413"/>
        <v>0.26665852649005112</v>
      </c>
    </row>
    <row r="3758" spans="31:40" ht="15" customHeight="1" x14ac:dyDescent="0.15">
      <c r="AE3758" s="1">
        <f>IF(COUNTIF(AE$2:AE3757,AE3757)=AE3757,AE3757-1,AE3757)</f>
        <v>51</v>
      </c>
      <c r="AF3758" s="6">
        <f t="shared" si="410"/>
        <v>0.49000000000000027</v>
      </c>
      <c r="AG3758" s="7">
        <f t="shared" si="411"/>
        <v>0.32000000000000012</v>
      </c>
      <c r="AH3758" s="8">
        <f t="shared" si="407"/>
        <v>0.18999999999999967</v>
      </c>
      <c r="AJ3758" s="4">
        <f t="shared" si="408"/>
        <v>0.16999999999999996</v>
      </c>
      <c r="AK3758" s="4">
        <f t="shared" si="409"/>
        <v>7.4924028188559116E-2</v>
      </c>
      <c r="AM3758" s="1">
        <f t="shared" si="412"/>
        <v>0.11313023315401517</v>
      </c>
      <c r="AN3758" s="1">
        <f t="shared" si="413"/>
        <v>0.26671622516554783</v>
      </c>
    </row>
    <row r="3759" spans="31:40" ht="15" customHeight="1" x14ac:dyDescent="0.15">
      <c r="AE3759" s="1">
        <f>IF(COUNTIF(AE$2:AE3758,AE3758)=AE3758,AE3758-1,AE3758)</f>
        <v>51</v>
      </c>
      <c r="AF3759" s="6">
        <f t="shared" si="410"/>
        <v>0.49000000000000027</v>
      </c>
      <c r="AG3759" s="7">
        <f t="shared" si="411"/>
        <v>0.33000000000000013</v>
      </c>
      <c r="AH3759" s="8">
        <f t="shared" si="407"/>
        <v>0.17999999999999966</v>
      </c>
      <c r="AJ3759" s="4">
        <f t="shared" si="408"/>
        <v>0.16899999999999996</v>
      </c>
      <c r="AK3759" s="4">
        <f t="shared" si="409"/>
        <v>7.5082621158294685E-2</v>
      </c>
      <c r="AM3759" s="1">
        <f t="shared" si="412"/>
        <v>0.11316035302439696</v>
      </c>
      <c r="AN3759" s="1">
        <f t="shared" si="413"/>
        <v>0.26677392384104448</v>
      </c>
    </row>
    <row r="3760" spans="31:40" ht="15" customHeight="1" x14ac:dyDescent="0.15">
      <c r="AE3760" s="1">
        <f>IF(COUNTIF(AE$2:AE3759,AE3759)=AE3759,AE3759-1,AE3759)</f>
        <v>51</v>
      </c>
      <c r="AF3760" s="6">
        <f t="shared" si="410"/>
        <v>0.49000000000000027</v>
      </c>
      <c r="AG3760" s="7">
        <f t="shared" si="411"/>
        <v>0.34000000000000014</v>
      </c>
      <c r="AH3760" s="8">
        <f t="shared" si="407"/>
        <v>0.16999999999999965</v>
      </c>
      <c r="AJ3760" s="4">
        <f t="shared" si="408"/>
        <v>0.16799999999999995</v>
      </c>
      <c r="AK3760" s="4">
        <f t="shared" si="409"/>
        <v>7.528034271972997E-2</v>
      </c>
      <c r="AM3760" s="1">
        <f t="shared" si="412"/>
        <v>0.11319047289477875</v>
      </c>
      <c r="AN3760" s="1">
        <f t="shared" si="413"/>
        <v>0.26683162251654119</v>
      </c>
    </row>
    <row r="3761" spans="31:40" ht="15" customHeight="1" x14ac:dyDescent="0.15">
      <c r="AE3761" s="1">
        <f>IF(COUNTIF(AE$2:AE3760,AE3760)=AE3760,AE3760-1,AE3760)</f>
        <v>51</v>
      </c>
      <c r="AF3761" s="6">
        <f t="shared" si="410"/>
        <v>0.49000000000000027</v>
      </c>
      <c r="AG3761" s="7">
        <f t="shared" si="411"/>
        <v>0.35000000000000014</v>
      </c>
      <c r="AH3761" s="8">
        <f t="shared" si="407"/>
        <v>0.15999999999999964</v>
      </c>
      <c r="AJ3761" s="4">
        <f t="shared" si="408"/>
        <v>0.16699999999999995</v>
      </c>
      <c r="AK3761" s="4">
        <f t="shared" si="409"/>
        <v>7.551688552899942E-2</v>
      </c>
      <c r="AM3761" s="1">
        <f t="shared" si="412"/>
        <v>0.11322059276516054</v>
      </c>
      <c r="AN3761" s="1">
        <f t="shared" si="413"/>
        <v>0.26688932119203784</v>
      </c>
    </row>
    <row r="3762" spans="31:40" ht="15" customHeight="1" x14ac:dyDescent="0.15">
      <c r="AE3762" s="1">
        <f>IF(COUNTIF(AE$2:AE3761,AE3761)=AE3761,AE3761-1,AE3761)</f>
        <v>51</v>
      </c>
      <c r="AF3762" s="6">
        <f t="shared" si="410"/>
        <v>0.49000000000000027</v>
      </c>
      <c r="AG3762" s="7">
        <f t="shared" si="411"/>
        <v>0.36000000000000015</v>
      </c>
      <c r="AH3762" s="8">
        <f t="shared" si="407"/>
        <v>0.14999999999999963</v>
      </c>
      <c r="AJ3762" s="4">
        <f t="shared" si="408"/>
        <v>0.16599999999999995</v>
      </c>
      <c r="AK3762" s="4">
        <f t="shared" si="409"/>
        <v>7.5791886109266335E-2</v>
      </c>
      <c r="AM3762" s="1">
        <f t="shared" si="412"/>
        <v>0.11325071263554233</v>
      </c>
      <c r="AN3762" s="1">
        <f t="shared" si="413"/>
        <v>0.26694701986753455</v>
      </c>
    </row>
    <row r="3763" spans="31:40" ht="15" customHeight="1" x14ac:dyDescent="0.15">
      <c r="AE3763" s="1">
        <f>IF(COUNTIF(AE$2:AE3762,AE3762)=AE3762,AE3762-1,AE3762)</f>
        <v>51</v>
      </c>
      <c r="AF3763" s="6">
        <f t="shared" si="410"/>
        <v>0.49000000000000027</v>
      </c>
      <c r="AG3763" s="7">
        <f t="shared" si="411"/>
        <v>0.37000000000000016</v>
      </c>
      <c r="AH3763" s="8">
        <f t="shared" si="407"/>
        <v>0.13999999999999962</v>
      </c>
      <c r="AJ3763" s="4">
        <f t="shared" si="408"/>
        <v>0.16499999999999995</v>
      </c>
      <c r="AK3763" s="4">
        <f t="shared" si="409"/>
        <v>7.6104927567142461E-2</v>
      </c>
      <c r="AM3763" s="1">
        <f t="shared" si="412"/>
        <v>0.11328083250592412</v>
      </c>
      <c r="AN3763" s="1">
        <f t="shared" si="413"/>
        <v>0.26700471854303121</v>
      </c>
    </row>
    <row r="3764" spans="31:40" ht="15" customHeight="1" x14ac:dyDescent="0.15">
      <c r="AE3764" s="1">
        <f>IF(COUNTIF(AE$2:AE3763,AE3763)=AE3763,AE3763-1,AE3763)</f>
        <v>51</v>
      </c>
      <c r="AF3764" s="6">
        <f t="shared" si="410"/>
        <v>0.49000000000000027</v>
      </c>
      <c r="AG3764" s="7">
        <f t="shared" si="411"/>
        <v>0.38000000000000017</v>
      </c>
      <c r="AH3764" s="8">
        <f t="shared" si="407"/>
        <v>0.12999999999999962</v>
      </c>
      <c r="AJ3764" s="4">
        <f t="shared" si="408"/>
        <v>0.16399999999999992</v>
      </c>
      <c r="AK3764" s="4">
        <f t="shared" si="409"/>
        <v>7.6455542637535456E-2</v>
      </c>
      <c r="AM3764" s="1">
        <f t="shared" si="412"/>
        <v>0.11331095237630591</v>
      </c>
      <c r="AN3764" s="1">
        <f t="shared" si="413"/>
        <v>0.26706241721852791</v>
      </c>
    </row>
    <row r="3765" spans="31:40" ht="15" customHeight="1" x14ac:dyDescent="0.15">
      <c r="AE3765" s="1">
        <f>IF(COUNTIF(AE$2:AE3764,AE3764)=AE3764,AE3764-1,AE3764)</f>
        <v>51</v>
      </c>
      <c r="AF3765" s="6">
        <f t="shared" si="410"/>
        <v>0.49000000000000027</v>
      </c>
      <c r="AG3765" s="7">
        <f t="shared" si="411"/>
        <v>0.39000000000000018</v>
      </c>
      <c r="AH3765" s="8">
        <f t="shared" si="407"/>
        <v>0.11999999999999961</v>
      </c>
      <c r="AJ3765" s="4">
        <f t="shared" si="408"/>
        <v>0.16299999999999992</v>
      </c>
      <c r="AK3765" s="4">
        <f t="shared" si="409"/>
        <v>7.6843217007098299E-2</v>
      </c>
      <c r="AM3765" s="1">
        <f t="shared" si="412"/>
        <v>0.1133410722466877</v>
      </c>
      <c r="AN3765" s="1">
        <f t="shared" si="413"/>
        <v>0.26712011589402457</v>
      </c>
    </row>
    <row r="3766" spans="31:40" ht="15" customHeight="1" x14ac:dyDescent="0.15">
      <c r="AE3766" s="1">
        <f>IF(COUNTIF(AE$2:AE3765,AE3765)=AE3765,AE3765-1,AE3765)</f>
        <v>51</v>
      </c>
      <c r="AF3766" s="6">
        <f t="shared" si="410"/>
        <v>0.49000000000000027</v>
      </c>
      <c r="AG3766" s="7">
        <f t="shared" si="411"/>
        <v>0.40000000000000019</v>
      </c>
      <c r="AH3766" s="8">
        <f t="shared" si="407"/>
        <v>0.1099999999999996</v>
      </c>
      <c r="AJ3766" s="4">
        <f t="shared" si="408"/>
        <v>0.16199999999999992</v>
      </c>
      <c r="AK3766" s="4">
        <f t="shared" si="409"/>
        <v>7.7267392864001833E-2</v>
      </c>
      <c r="AM3766" s="1">
        <f t="shared" si="412"/>
        <v>0.11337119211706949</v>
      </c>
      <c r="AN3766" s="1">
        <f t="shared" si="413"/>
        <v>0.26717781456952122</v>
      </c>
    </row>
    <row r="3767" spans="31:40" ht="15" customHeight="1" x14ac:dyDescent="0.15">
      <c r="AE3767" s="1">
        <f>IF(COUNTIF(AE$2:AE3766,AE3766)=AE3766,AE3766-1,AE3766)</f>
        <v>51</v>
      </c>
      <c r="AF3767" s="6">
        <f t="shared" si="410"/>
        <v>0.49000000000000027</v>
      </c>
      <c r="AG3767" s="7">
        <f t="shared" si="411"/>
        <v>0.4100000000000002</v>
      </c>
      <c r="AH3767" s="8">
        <f t="shared" si="407"/>
        <v>9.9999999999999589E-2</v>
      </c>
      <c r="AJ3767" s="4">
        <f t="shared" si="408"/>
        <v>0.16099999999999992</v>
      </c>
      <c r="AK3767" s="4">
        <f t="shared" si="409"/>
        <v>7.7727472620689284E-2</v>
      </c>
      <c r="AM3767" s="1">
        <f t="shared" si="412"/>
        <v>0.11340131198745128</v>
      </c>
      <c r="AN3767" s="1">
        <f t="shared" si="413"/>
        <v>0.26723551324501793</v>
      </c>
    </row>
    <row r="3768" spans="31:40" ht="15" customHeight="1" x14ac:dyDescent="0.15">
      <c r="AE3768" s="1">
        <f>IF(COUNTIF(AE$2:AE3767,AE3767)=AE3767,AE3767-1,AE3767)</f>
        <v>51</v>
      </c>
      <c r="AF3768" s="6">
        <f t="shared" si="410"/>
        <v>0.49000000000000027</v>
      </c>
      <c r="AG3768" s="7">
        <f t="shared" si="411"/>
        <v>0.42000000000000021</v>
      </c>
      <c r="AH3768" s="8">
        <f t="shared" si="407"/>
        <v>8.999999999999958E-2</v>
      </c>
      <c r="AJ3768" s="4">
        <f t="shared" si="408"/>
        <v>0.15999999999999995</v>
      </c>
      <c r="AK3768" s="4">
        <f t="shared" si="409"/>
        <v>7.8222822756533153E-2</v>
      </c>
      <c r="AM3768" s="1">
        <f t="shared" si="412"/>
        <v>0.11343143185783307</v>
      </c>
      <c r="AN3768" s="1">
        <f t="shared" si="413"/>
        <v>0.26729321192051458</v>
      </c>
    </row>
    <row r="3769" spans="31:40" ht="15" customHeight="1" x14ac:dyDescent="0.15">
      <c r="AE3769" s="1">
        <f>IF(COUNTIF(AE$2:AE3768,AE3768)=AE3768,AE3768-1,AE3768)</f>
        <v>51</v>
      </c>
      <c r="AF3769" s="6">
        <f t="shared" si="410"/>
        <v>0.49000000000000027</v>
      </c>
      <c r="AG3769" s="7">
        <f t="shared" si="411"/>
        <v>0.43000000000000022</v>
      </c>
      <c r="AH3769" s="8">
        <f t="shared" si="407"/>
        <v>7.9999999999999571E-2</v>
      </c>
      <c r="AJ3769" s="4">
        <f t="shared" si="408"/>
        <v>0.15899999999999995</v>
      </c>
      <c r="AK3769" s="4">
        <f t="shared" si="409"/>
        <v>7.8752777728788734E-2</v>
      </c>
      <c r="AM3769" s="1">
        <f t="shared" si="412"/>
        <v>0.11346155172821486</v>
      </c>
      <c r="AN3769" s="1">
        <f t="shared" si="413"/>
        <v>0.26735091059601129</v>
      </c>
    </row>
    <row r="3770" spans="31:40" ht="15" customHeight="1" x14ac:dyDescent="0.15">
      <c r="AE3770" s="1">
        <f>IF(COUNTIF(AE$2:AE3769,AE3769)=AE3769,AE3769-1,AE3769)</f>
        <v>51</v>
      </c>
      <c r="AF3770" s="6">
        <f t="shared" si="410"/>
        <v>0.49000000000000027</v>
      </c>
      <c r="AG3770" s="7">
        <f t="shared" si="411"/>
        <v>0.44000000000000022</v>
      </c>
      <c r="AH3770" s="8">
        <f t="shared" si="407"/>
        <v>6.9999999999999563E-2</v>
      </c>
      <c r="AJ3770" s="4">
        <f t="shared" si="408"/>
        <v>0.15799999999999995</v>
      </c>
      <c r="AK3770" s="4">
        <f t="shared" si="409"/>
        <v>7.9316643902777442E-2</v>
      </c>
      <c r="AM3770" s="1">
        <f t="shared" si="412"/>
        <v>0.11349167159859665</v>
      </c>
      <c r="AN3770" s="1">
        <f t="shared" si="413"/>
        <v>0.26740860927150795</v>
      </c>
    </row>
    <row r="3771" spans="31:40" ht="15" customHeight="1" x14ac:dyDescent="0.15">
      <c r="AE3771" s="1">
        <f>IF(COUNTIF(AE$2:AE3770,AE3770)=AE3770,AE3770-1,AE3770)</f>
        <v>51</v>
      </c>
      <c r="AF3771" s="6">
        <f t="shared" si="410"/>
        <v>0.49000000000000027</v>
      </c>
      <c r="AG3771" s="7">
        <f t="shared" si="411"/>
        <v>0.45000000000000023</v>
      </c>
      <c r="AH3771" s="8">
        <f t="shared" si="407"/>
        <v>5.9999999999999554E-2</v>
      </c>
      <c r="AJ3771" s="4">
        <f t="shared" si="408"/>
        <v>0.15699999999999995</v>
      </c>
      <c r="AK3771" s="4">
        <f t="shared" si="409"/>
        <v>7.9913703455665244E-2</v>
      </c>
      <c r="AM3771" s="1">
        <f t="shared" si="412"/>
        <v>0.11352179146897844</v>
      </c>
      <c r="AN3771" s="1">
        <f t="shared" si="413"/>
        <v>0.26746630794700466</v>
      </c>
    </row>
    <row r="3772" spans="31:40" ht="15" customHeight="1" x14ac:dyDescent="0.15">
      <c r="AE3772" s="1">
        <f>IF(COUNTIF(AE$2:AE3771,AE3771)=AE3771,AE3771-1,AE3771)</f>
        <v>51</v>
      </c>
      <c r="AF3772" s="6">
        <f t="shared" si="410"/>
        <v>0.49000000000000027</v>
      </c>
      <c r="AG3772" s="7">
        <f t="shared" si="411"/>
        <v>0.46000000000000024</v>
      </c>
      <c r="AH3772" s="8">
        <f t="shared" si="407"/>
        <v>4.9999999999999545E-2</v>
      </c>
      <c r="AJ3772" s="4">
        <f t="shared" si="408"/>
        <v>0.15599999999999994</v>
      </c>
      <c r="AK3772" s="4">
        <f t="shared" si="409"/>
        <v>8.054321821233619E-2</v>
      </c>
      <c r="AM3772" s="1">
        <f t="shared" si="412"/>
        <v>0.11355191133936023</v>
      </c>
      <c r="AN3772" s="1">
        <f t="shared" si="413"/>
        <v>0.26752400662250131</v>
      </c>
    </row>
    <row r="3773" spans="31:40" ht="15" customHeight="1" x14ac:dyDescent="0.15">
      <c r="AE3773" s="1">
        <f>IF(COUNTIF(AE$2:AE3772,AE3772)=AE3772,AE3772-1,AE3772)</f>
        <v>51</v>
      </c>
      <c r="AF3773" s="6">
        <f t="shared" si="410"/>
        <v>0.49000000000000027</v>
      </c>
      <c r="AG3773" s="7">
        <f t="shared" si="411"/>
        <v>0.47000000000000025</v>
      </c>
      <c r="AH3773" s="8">
        <f t="shared" si="407"/>
        <v>3.9999999999999536E-2</v>
      </c>
      <c r="AJ3773" s="4">
        <f t="shared" si="408"/>
        <v>0.15499999999999994</v>
      </c>
      <c r="AK3773" s="4">
        <f t="shared" si="409"/>
        <v>8.1204433376509705E-2</v>
      </c>
      <c r="AM3773" s="1">
        <f t="shared" si="412"/>
        <v>0.11358203120974202</v>
      </c>
      <c r="AN3773" s="1">
        <f t="shared" si="413"/>
        <v>0.26758170529799796</v>
      </c>
    </row>
    <row r="3774" spans="31:40" ht="15" customHeight="1" x14ac:dyDescent="0.15">
      <c r="AE3774" s="1">
        <f>IF(COUNTIF(AE$2:AE3773,AE3773)=AE3773,AE3773-1,AE3773)</f>
        <v>51</v>
      </c>
      <c r="AF3774" s="6">
        <f t="shared" si="410"/>
        <v>0.49000000000000027</v>
      </c>
      <c r="AG3774" s="7">
        <f t="shared" si="411"/>
        <v>0.48000000000000026</v>
      </c>
      <c r="AH3774" s="8">
        <f t="shared" ref="AH3774:AH3837" si="414">1-AF3774-AG3774</f>
        <v>2.9999999999999527E-2</v>
      </c>
      <c r="AJ3774" s="4">
        <f t="shared" ref="AJ3774:AJ3837" si="415">AF3774*$C$4+AG3774*$C$5+AH3774*$C$6</f>
        <v>0.15399999999999994</v>
      </c>
      <c r="AK3774" s="4">
        <f t="shared" si="409"/>
        <v>8.1896581125221607E-2</v>
      </c>
      <c r="AM3774" s="1">
        <f t="shared" si="412"/>
        <v>0.1136121510801238</v>
      </c>
      <c r="AN3774" s="1">
        <f t="shared" si="413"/>
        <v>0.26763940397349467</v>
      </c>
    </row>
    <row r="3775" spans="31:40" ht="15" customHeight="1" x14ac:dyDescent="0.15">
      <c r="AE3775" s="1">
        <f>IF(COUNTIF(AE$2:AE3774,AE3774)=AE3774,AE3774-1,AE3774)</f>
        <v>51</v>
      </c>
      <c r="AF3775" s="6">
        <f t="shared" si="410"/>
        <v>0.49000000000000027</v>
      </c>
      <c r="AG3775" s="7">
        <f t="shared" si="411"/>
        <v>0.49000000000000027</v>
      </c>
      <c r="AH3775" s="8">
        <f t="shared" si="414"/>
        <v>1.9999999999999518E-2</v>
      </c>
      <c r="AJ3775" s="4">
        <f t="shared" si="415"/>
        <v>0.15299999999999994</v>
      </c>
      <c r="AK3775" s="4">
        <f t="shared" si="409"/>
        <v>8.261888403990944E-2</v>
      </c>
      <c r="AM3775" s="1">
        <f t="shared" si="412"/>
        <v>0.11364227095050559</v>
      </c>
      <c r="AN3775" s="1">
        <f t="shared" si="413"/>
        <v>0.26769710264899133</v>
      </c>
    </row>
    <row r="3776" spans="31:40" ht="15" customHeight="1" x14ac:dyDescent="0.15">
      <c r="AE3776" s="1">
        <f>IF(COUNTIF(AE$2:AE3775,AE3775)=AE3775,AE3775-1,AE3775)</f>
        <v>51</v>
      </c>
      <c r="AF3776" s="6">
        <f t="shared" si="410"/>
        <v>0.49000000000000027</v>
      </c>
      <c r="AG3776" s="7">
        <f t="shared" si="411"/>
        <v>0.50000000000000022</v>
      </c>
      <c r="AH3776" s="8">
        <f t="shared" si="414"/>
        <v>9.9999999999995648E-3</v>
      </c>
      <c r="AJ3776" s="4">
        <f t="shared" si="415"/>
        <v>0.15199999999999994</v>
      </c>
      <c r="AK3776" s="4">
        <f t="shared" si="409"/>
        <v>8.3370558352454396E-2</v>
      </c>
      <c r="AM3776" s="1">
        <f t="shared" si="412"/>
        <v>0.11367239082088738</v>
      </c>
      <c r="AN3776" s="1">
        <f t="shared" si="413"/>
        <v>0.26775480132448803</v>
      </c>
    </row>
    <row r="3777" spans="31:40" ht="15" customHeight="1" x14ac:dyDescent="0.15">
      <c r="AE3777" s="1">
        <f>IF(COUNTIF(AE$2:AE3776,AE3776)=AE3776,AE3776-1,AE3776)</f>
        <v>50</v>
      </c>
      <c r="AF3777" s="6">
        <f t="shared" si="410"/>
        <v>0.50000000000000022</v>
      </c>
      <c r="AG3777" s="7">
        <f t="shared" si="411"/>
        <v>0</v>
      </c>
      <c r="AH3777" s="8">
        <f t="shared" si="414"/>
        <v>0.49999999999999978</v>
      </c>
      <c r="AJ3777" s="4">
        <f t="shared" si="415"/>
        <v>0.19999999999999996</v>
      </c>
      <c r="AK3777" s="4">
        <f t="shared" si="409"/>
        <v>8.8459030064770641E-2</v>
      </c>
      <c r="AM3777" s="1">
        <f t="shared" si="412"/>
        <v>0.11370251069126917</v>
      </c>
      <c r="AN3777" s="1">
        <f t="shared" si="413"/>
        <v>0.26781249999998469</v>
      </c>
    </row>
    <row r="3778" spans="31:40" ht="15" customHeight="1" x14ac:dyDescent="0.15">
      <c r="AE3778" s="1">
        <f>IF(COUNTIF(AE$2:AE3777,AE3777)=AE3777,AE3777-1,AE3777)</f>
        <v>50</v>
      </c>
      <c r="AF3778" s="6">
        <f t="shared" si="410"/>
        <v>0.50000000000000022</v>
      </c>
      <c r="AG3778" s="7">
        <f t="shared" si="411"/>
        <v>0.01</v>
      </c>
      <c r="AH3778" s="8">
        <f t="shared" si="414"/>
        <v>0.48999999999999977</v>
      </c>
      <c r="AJ3778" s="4">
        <f t="shared" si="415"/>
        <v>0.19899999999999995</v>
      </c>
      <c r="AK3778" s="4">
        <f t="shared" ref="AK3778:AK3841" si="416">SQRT(AF3778^2*E$4+AG3778^2*F$5+AH3778^2*G$6+2*AF3778*AG3778*E$5+2*AF3778*AH3778*E$6+2*AG3778*AH3778*F$6)</f>
        <v>8.7538391577638652E-2</v>
      </c>
      <c r="AM3778" s="1">
        <f t="shared" si="412"/>
        <v>0.11373263056165096</v>
      </c>
      <c r="AN3778" s="1">
        <f t="shared" si="413"/>
        <v>0.2678701986754814</v>
      </c>
    </row>
    <row r="3779" spans="31:40" ht="15" customHeight="1" x14ac:dyDescent="0.15">
      <c r="AE3779" s="1">
        <f>IF(COUNTIF(AE$2:AE3778,AE3778)=AE3778,AE3778-1,AE3778)</f>
        <v>50</v>
      </c>
      <c r="AF3779" s="6">
        <f t="shared" ref="AF3779:AF3842" si="417">IF(AE3779=AE3778,AF3778,AF3778+0.01*(1-3*M$39))</f>
        <v>0.50000000000000022</v>
      </c>
      <c r="AG3779" s="7">
        <f t="shared" ref="AG3779:AG3842" si="418">IF(AE3779=AE3778,AG3778+0.01*(1-3*M$39),M$39)</f>
        <v>0.02</v>
      </c>
      <c r="AH3779" s="8">
        <f t="shared" si="414"/>
        <v>0.47999999999999976</v>
      </c>
      <c r="AJ3779" s="4">
        <f t="shared" si="415"/>
        <v>0.19799999999999995</v>
      </c>
      <c r="AK3779" s="4">
        <f t="shared" si="416"/>
        <v>8.6642252971630404E-2</v>
      </c>
      <c r="AM3779" s="1">
        <f t="shared" si="412"/>
        <v>0.11376275043203275</v>
      </c>
      <c r="AN3779" s="1">
        <f t="shared" si="413"/>
        <v>0.26792789735097805</v>
      </c>
    </row>
    <row r="3780" spans="31:40" ht="15" customHeight="1" x14ac:dyDescent="0.15">
      <c r="AE3780" s="1">
        <f>IF(COUNTIF(AE$2:AE3779,AE3779)=AE3779,AE3779-1,AE3779)</f>
        <v>50</v>
      </c>
      <c r="AF3780" s="6">
        <f t="shared" si="417"/>
        <v>0.50000000000000022</v>
      </c>
      <c r="AG3780" s="7">
        <f t="shared" si="418"/>
        <v>0.03</v>
      </c>
      <c r="AH3780" s="8">
        <f t="shared" si="414"/>
        <v>0.46999999999999975</v>
      </c>
      <c r="AJ3780" s="4">
        <f t="shared" si="415"/>
        <v>0.19699999999999995</v>
      </c>
      <c r="AK3780" s="4">
        <f t="shared" si="416"/>
        <v>8.5771382173776334E-2</v>
      </c>
      <c r="AM3780" s="1">
        <f t="shared" ref="AM3780:AM3843" si="419">AM3779+0.0003*Z$34</f>
        <v>0.11379287030241454</v>
      </c>
      <c r="AN3780" s="1">
        <f t="shared" ref="AN3780:AN3843" si="420">F$37*AM3780+C$7</f>
        <v>0.26798559602647476</v>
      </c>
    </row>
    <row r="3781" spans="31:40" ht="15" customHeight="1" x14ac:dyDescent="0.15">
      <c r="AE3781" s="1">
        <f>IF(COUNTIF(AE$2:AE3780,AE3780)=AE3780,AE3780-1,AE3780)</f>
        <v>50</v>
      </c>
      <c r="AF3781" s="6">
        <f t="shared" si="417"/>
        <v>0.50000000000000022</v>
      </c>
      <c r="AG3781" s="7">
        <f t="shared" si="418"/>
        <v>0.04</v>
      </c>
      <c r="AH3781" s="8">
        <f t="shared" si="414"/>
        <v>0.4599999999999998</v>
      </c>
      <c r="AJ3781" s="4">
        <f t="shared" si="415"/>
        <v>0.19599999999999995</v>
      </c>
      <c r="AK3781" s="4">
        <f t="shared" si="416"/>
        <v>8.4926556506195378E-2</v>
      </c>
      <c r="AM3781" s="1">
        <f t="shared" si="419"/>
        <v>0.11382299017279633</v>
      </c>
      <c r="AN3781" s="1">
        <f t="shared" si="420"/>
        <v>0.26804329470197141</v>
      </c>
    </row>
    <row r="3782" spans="31:40" ht="15" customHeight="1" x14ac:dyDescent="0.15">
      <c r="AE3782" s="1">
        <f>IF(COUNTIF(AE$2:AE3781,AE3781)=AE3781,AE3781-1,AE3781)</f>
        <v>50</v>
      </c>
      <c r="AF3782" s="6">
        <f t="shared" si="417"/>
        <v>0.50000000000000022</v>
      </c>
      <c r="AG3782" s="7">
        <f t="shared" si="418"/>
        <v>0.05</v>
      </c>
      <c r="AH3782" s="8">
        <f t="shared" si="414"/>
        <v>0.44999999999999979</v>
      </c>
      <c r="AJ3782" s="4">
        <f t="shared" si="415"/>
        <v>0.19499999999999995</v>
      </c>
      <c r="AK3782" s="4">
        <f t="shared" si="416"/>
        <v>8.410856080090777E-2</v>
      </c>
      <c r="AM3782" s="1">
        <f t="shared" si="419"/>
        <v>0.11385311004317812</v>
      </c>
      <c r="AN3782" s="1">
        <f t="shared" si="420"/>
        <v>0.26810099337746807</v>
      </c>
    </row>
    <row r="3783" spans="31:40" ht="15" customHeight="1" x14ac:dyDescent="0.15">
      <c r="AE3783" s="1">
        <f>IF(COUNTIF(AE$2:AE3782,AE3782)=AE3782,AE3782-1,AE3782)</f>
        <v>50</v>
      </c>
      <c r="AF3783" s="6">
        <f t="shared" si="417"/>
        <v>0.50000000000000022</v>
      </c>
      <c r="AG3783" s="7">
        <f t="shared" si="418"/>
        <v>6.0000000000000005E-2</v>
      </c>
      <c r="AH3783" s="8">
        <f t="shared" si="414"/>
        <v>0.43999999999999978</v>
      </c>
      <c r="AJ3783" s="4">
        <f t="shared" si="415"/>
        <v>0.19399999999999995</v>
      </c>
      <c r="AK3783" s="4">
        <f t="shared" si="416"/>
        <v>8.3318185289887325E-2</v>
      </c>
      <c r="AM3783" s="1">
        <f t="shared" si="419"/>
        <v>0.11388322991355991</v>
      </c>
      <c r="AN3783" s="1">
        <f t="shared" si="420"/>
        <v>0.26815869205296478</v>
      </c>
    </row>
    <row r="3784" spans="31:40" ht="15" customHeight="1" x14ac:dyDescent="0.15">
      <c r="AE3784" s="1">
        <f>IF(COUNTIF(AE$2:AE3783,AE3783)=AE3783,AE3783-1,AE3783)</f>
        <v>50</v>
      </c>
      <c r="AF3784" s="6">
        <f t="shared" si="417"/>
        <v>0.50000000000000022</v>
      </c>
      <c r="AG3784" s="7">
        <f t="shared" si="418"/>
        <v>7.0000000000000007E-2</v>
      </c>
      <c r="AH3784" s="8">
        <f t="shared" si="414"/>
        <v>0.42999999999999977</v>
      </c>
      <c r="AJ3784" s="4">
        <f t="shared" si="415"/>
        <v>0.19299999999999995</v>
      </c>
      <c r="AK3784" s="4">
        <f t="shared" si="416"/>
        <v>8.2556223266329221E-2</v>
      </c>
      <c r="AM3784" s="1">
        <f t="shared" si="419"/>
        <v>0.1139133497839417</v>
      </c>
      <c r="AN3784" s="1">
        <f t="shared" si="420"/>
        <v>0.26821639072846143</v>
      </c>
    </row>
    <row r="3785" spans="31:40" ht="15" customHeight="1" x14ac:dyDescent="0.15">
      <c r="AE3785" s="1">
        <f>IF(COUNTIF(AE$2:AE3784,AE3784)=AE3784,AE3784-1,AE3784)</f>
        <v>50</v>
      </c>
      <c r="AF3785" s="6">
        <f t="shared" si="417"/>
        <v>0.50000000000000022</v>
      </c>
      <c r="AG3785" s="7">
        <f t="shared" si="418"/>
        <v>0.08</v>
      </c>
      <c r="AH3785" s="8">
        <f t="shared" si="414"/>
        <v>0.41999999999999976</v>
      </c>
      <c r="AJ3785" s="4">
        <f t="shared" si="415"/>
        <v>0.19199999999999995</v>
      </c>
      <c r="AK3785" s="4">
        <f t="shared" si="416"/>
        <v>8.1823468516068157E-2</v>
      </c>
      <c r="AM3785" s="1">
        <f t="shared" si="419"/>
        <v>0.11394346965432349</v>
      </c>
      <c r="AN3785" s="1">
        <f t="shared" si="420"/>
        <v>0.26827408940395814</v>
      </c>
    </row>
    <row r="3786" spans="31:40" ht="15" customHeight="1" x14ac:dyDescent="0.15">
      <c r="AE3786" s="1">
        <f>IF(COUNTIF(AE$2:AE3785,AE3785)=AE3785,AE3785-1,AE3785)</f>
        <v>50</v>
      </c>
      <c r="AF3786" s="6">
        <f t="shared" si="417"/>
        <v>0.50000000000000022</v>
      </c>
      <c r="AG3786" s="7">
        <f t="shared" si="418"/>
        <v>0.09</v>
      </c>
      <c r="AH3786" s="8">
        <f t="shared" si="414"/>
        <v>0.40999999999999981</v>
      </c>
      <c r="AJ3786" s="4">
        <f t="shared" si="415"/>
        <v>0.19099999999999995</v>
      </c>
      <c r="AK3786" s="4">
        <f t="shared" si="416"/>
        <v>8.1120712521525584E-2</v>
      </c>
      <c r="AM3786" s="1">
        <f t="shared" si="419"/>
        <v>0.11397358952470528</v>
      </c>
      <c r="AN3786" s="1">
        <f t="shared" si="420"/>
        <v>0.26833178807945479</v>
      </c>
    </row>
    <row r="3787" spans="31:40" ht="15" customHeight="1" x14ac:dyDescent="0.15">
      <c r="AE3787" s="1">
        <f>IF(COUNTIF(AE$2:AE3786,AE3786)=AE3786,AE3786-1,AE3786)</f>
        <v>50</v>
      </c>
      <c r="AF3787" s="6">
        <f t="shared" si="417"/>
        <v>0.50000000000000022</v>
      </c>
      <c r="AG3787" s="7">
        <f t="shared" si="418"/>
        <v>9.9999999999999992E-2</v>
      </c>
      <c r="AH3787" s="8">
        <f t="shared" si="414"/>
        <v>0.3999999999999998</v>
      </c>
      <c r="AJ3787" s="4">
        <f t="shared" si="415"/>
        <v>0.18999999999999995</v>
      </c>
      <c r="AK3787" s="4">
        <f t="shared" si="416"/>
        <v>8.0448741444475044E-2</v>
      </c>
      <c r="AM3787" s="1">
        <f t="shared" si="419"/>
        <v>0.11400370939508707</v>
      </c>
      <c r="AN3787" s="1">
        <f t="shared" si="420"/>
        <v>0.2683894867549515</v>
      </c>
    </row>
    <row r="3788" spans="31:40" ht="15" customHeight="1" x14ac:dyDescent="0.15">
      <c r="AE3788" s="1">
        <f>IF(COUNTIF(AE$2:AE3787,AE3787)=AE3787,AE3787-1,AE3787)</f>
        <v>50</v>
      </c>
      <c r="AF3788" s="6">
        <f t="shared" si="417"/>
        <v>0.50000000000000022</v>
      </c>
      <c r="AG3788" s="7">
        <f t="shared" si="418"/>
        <v>0.10999999999999999</v>
      </c>
      <c r="AH3788" s="8">
        <f t="shared" si="414"/>
        <v>0.38999999999999979</v>
      </c>
      <c r="AJ3788" s="4">
        <f t="shared" si="415"/>
        <v>0.18899999999999995</v>
      </c>
      <c r="AK3788" s="4">
        <f t="shared" si="416"/>
        <v>7.9808332898263182E-2</v>
      </c>
      <c r="AM3788" s="1">
        <f t="shared" si="419"/>
        <v>0.11403382926546886</v>
      </c>
      <c r="AN3788" s="1">
        <f t="shared" si="420"/>
        <v>0.26844718543044815</v>
      </c>
    </row>
    <row r="3789" spans="31:40" ht="15" customHeight="1" x14ac:dyDescent="0.15">
      <c r="AE3789" s="1">
        <f>IF(COUNTIF(AE$2:AE3788,AE3788)=AE3788,AE3788-1,AE3788)</f>
        <v>50</v>
      </c>
      <c r="AF3789" s="6">
        <f t="shared" si="417"/>
        <v>0.50000000000000022</v>
      </c>
      <c r="AG3789" s="7">
        <f t="shared" si="418"/>
        <v>0.11999999999999998</v>
      </c>
      <c r="AH3789" s="8">
        <f t="shared" si="414"/>
        <v>0.37999999999999978</v>
      </c>
      <c r="AJ3789" s="4">
        <f t="shared" si="415"/>
        <v>0.18799999999999994</v>
      </c>
      <c r="AK3789" s="4">
        <f t="shared" si="416"/>
        <v>7.9200252524849926E-2</v>
      </c>
      <c r="AM3789" s="1">
        <f t="shared" si="419"/>
        <v>0.11406394913585065</v>
      </c>
      <c r="AN3789" s="1">
        <f t="shared" si="420"/>
        <v>0.26850488410594481</v>
      </c>
    </row>
    <row r="3790" spans="31:40" ht="15" customHeight="1" x14ac:dyDescent="0.15">
      <c r="AE3790" s="1">
        <f>IF(COUNTIF(AE$2:AE3789,AE3789)=AE3789,AE3789-1,AE3789)</f>
        <v>50</v>
      </c>
      <c r="AF3790" s="6">
        <f t="shared" si="417"/>
        <v>0.50000000000000022</v>
      </c>
      <c r="AG3790" s="7">
        <f t="shared" si="418"/>
        <v>0.12999999999999998</v>
      </c>
      <c r="AH3790" s="8">
        <f t="shared" si="414"/>
        <v>0.36999999999999977</v>
      </c>
      <c r="AJ3790" s="4">
        <f t="shared" si="415"/>
        <v>0.18699999999999994</v>
      </c>
      <c r="AK3790" s="4">
        <f t="shared" si="416"/>
        <v>7.8625250397057547E-2</v>
      </c>
      <c r="AM3790" s="1">
        <f t="shared" si="419"/>
        <v>0.11409406900623244</v>
      </c>
      <c r="AN3790" s="1">
        <f t="shared" si="420"/>
        <v>0.26856258278144152</v>
      </c>
    </row>
    <row r="3791" spans="31:40" ht="15" customHeight="1" x14ac:dyDescent="0.15">
      <c r="AE3791" s="1">
        <f>IF(COUNTIF(AE$2:AE3790,AE3790)=AE3790,AE3790-1,AE3790)</f>
        <v>50</v>
      </c>
      <c r="AF3791" s="6">
        <f t="shared" si="417"/>
        <v>0.50000000000000022</v>
      </c>
      <c r="AG3791" s="7">
        <f t="shared" si="418"/>
        <v>0.13999999999999999</v>
      </c>
      <c r="AH3791" s="8">
        <f t="shared" si="414"/>
        <v>0.35999999999999976</v>
      </c>
      <c r="AJ3791" s="4">
        <f t="shared" si="415"/>
        <v>0.18599999999999994</v>
      </c>
      <c r="AK3791" s="4">
        <f t="shared" si="416"/>
        <v>7.8084057271635143E-2</v>
      </c>
      <c r="AM3791" s="1">
        <f t="shared" si="419"/>
        <v>0.11412418887661423</v>
      </c>
      <c r="AN3791" s="1">
        <f t="shared" si="420"/>
        <v>0.26862028145693817</v>
      </c>
    </row>
    <row r="3792" spans="31:40" ht="15" customHeight="1" x14ac:dyDescent="0.15">
      <c r="AE3792" s="1">
        <f>IF(COUNTIF(AE$2:AE3791,AE3791)=AE3791,AE3791-1,AE3791)</f>
        <v>50</v>
      </c>
      <c r="AF3792" s="6">
        <f t="shared" si="417"/>
        <v>0.50000000000000022</v>
      </c>
      <c r="AG3792" s="7">
        <f t="shared" si="418"/>
        <v>0.15</v>
      </c>
      <c r="AH3792" s="8">
        <f t="shared" si="414"/>
        <v>0.34999999999999976</v>
      </c>
      <c r="AJ3792" s="4">
        <f t="shared" si="415"/>
        <v>0.18499999999999994</v>
      </c>
      <c r="AK3792" s="4">
        <f t="shared" si="416"/>
        <v>7.7577380724022885E-2</v>
      </c>
      <c r="AM3792" s="1">
        <f t="shared" si="419"/>
        <v>0.11415430874699602</v>
      </c>
      <c r="AN3792" s="1">
        <f t="shared" si="420"/>
        <v>0.26867798013243488</v>
      </c>
    </row>
    <row r="3793" spans="31:40" ht="15" customHeight="1" x14ac:dyDescent="0.15">
      <c r="AE3793" s="1">
        <f>IF(COUNTIF(AE$2:AE3792,AE3792)=AE3792,AE3792-1,AE3792)</f>
        <v>50</v>
      </c>
      <c r="AF3793" s="6">
        <f t="shared" si="417"/>
        <v>0.50000000000000022</v>
      </c>
      <c r="AG3793" s="7">
        <f t="shared" si="418"/>
        <v>0.16</v>
      </c>
      <c r="AH3793" s="8">
        <f t="shared" si="414"/>
        <v>0.33999999999999975</v>
      </c>
      <c r="AJ3793" s="4">
        <f t="shared" si="415"/>
        <v>0.18399999999999994</v>
      </c>
      <c r="AK3793" s="4">
        <f t="shared" si="416"/>
        <v>7.7105901200880844E-2</v>
      </c>
      <c r="AM3793" s="1">
        <f t="shared" si="419"/>
        <v>0.11418442861737781</v>
      </c>
      <c r="AN3793" s="1">
        <f t="shared" si="420"/>
        <v>0.26873567880793153</v>
      </c>
    </row>
    <row r="3794" spans="31:40" ht="15" customHeight="1" x14ac:dyDescent="0.15">
      <c r="AE3794" s="1">
        <f>IF(COUNTIF(AE$2:AE3793,AE3793)=AE3793,AE3793-1,AE3793)</f>
        <v>50</v>
      </c>
      <c r="AF3794" s="6">
        <f t="shared" si="417"/>
        <v>0.50000000000000022</v>
      </c>
      <c r="AG3794" s="7">
        <f t="shared" si="418"/>
        <v>0.17</v>
      </c>
      <c r="AH3794" s="8">
        <f t="shared" si="414"/>
        <v>0.32999999999999974</v>
      </c>
      <c r="AJ3794" s="4">
        <f t="shared" si="415"/>
        <v>0.18299999999999994</v>
      </c>
      <c r="AK3794" s="4">
        <f t="shared" si="416"/>
        <v>7.6670268031356181E-2</v>
      </c>
      <c r="AM3794" s="1">
        <f t="shared" si="419"/>
        <v>0.1142145484877596</v>
      </c>
      <c r="AN3794" s="1">
        <f t="shared" si="420"/>
        <v>0.26879337748342824</v>
      </c>
    </row>
    <row r="3795" spans="31:40" ht="15" customHeight="1" x14ac:dyDescent="0.15">
      <c r="AE3795" s="1">
        <f>IF(COUNTIF(AE$2:AE3794,AE3794)=AE3794,AE3794-1,AE3794)</f>
        <v>50</v>
      </c>
      <c r="AF3795" s="6">
        <f t="shared" si="417"/>
        <v>0.50000000000000022</v>
      </c>
      <c r="AG3795" s="7">
        <f t="shared" si="418"/>
        <v>0.18000000000000002</v>
      </c>
      <c r="AH3795" s="8">
        <f t="shared" si="414"/>
        <v>0.31999999999999973</v>
      </c>
      <c r="AJ3795" s="4">
        <f t="shared" si="415"/>
        <v>0.18199999999999994</v>
      </c>
      <c r="AK3795" s="4">
        <f t="shared" si="416"/>
        <v>7.6271095442506903E-2</v>
      </c>
      <c r="AM3795" s="1">
        <f t="shared" si="419"/>
        <v>0.11424466835814139</v>
      </c>
      <c r="AN3795" s="1">
        <f t="shared" si="420"/>
        <v>0.2688510761589249</v>
      </c>
    </row>
    <row r="3796" spans="31:40" ht="15" customHeight="1" x14ac:dyDescent="0.15">
      <c r="AE3796" s="1">
        <f>IF(COUNTIF(AE$2:AE3795,AE3795)=AE3795,AE3795-1,AE3795)</f>
        <v>50</v>
      </c>
      <c r="AF3796" s="6">
        <f t="shared" si="417"/>
        <v>0.50000000000000022</v>
      </c>
      <c r="AG3796" s="7">
        <f t="shared" si="418"/>
        <v>0.19000000000000003</v>
      </c>
      <c r="AH3796" s="8">
        <f t="shared" si="414"/>
        <v>0.30999999999999972</v>
      </c>
      <c r="AJ3796" s="4">
        <f t="shared" si="415"/>
        <v>0.18099999999999994</v>
      </c>
      <c r="AK3796" s="4">
        <f t="shared" si="416"/>
        <v>7.5908958628082876E-2</v>
      </c>
      <c r="AM3796" s="1">
        <f t="shared" si="419"/>
        <v>0.11427478822852317</v>
      </c>
      <c r="AN3796" s="1">
        <f t="shared" si="420"/>
        <v>0.2689087748344216</v>
      </c>
    </row>
    <row r="3797" spans="31:40" ht="15" customHeight="1" x14ac:dyDescent="0.15">
      <c r="AE3797" s="1">
        <f>IF(COUNTIF(AE$2:AE3796,AE3796)=AE3796,AE3796-1,AE3796)</f>
        <v>50</v>
      </c>
      <c r="AF3797" s="6">
        <f t="shared" si="417"/>
        <v>0.50000000000000022</v>
      </c>
      <c r="AG3797" s="7">
        <f t="shared" si="418"/>
        <v>0.20000000000000004</v>
      </c>
      <c r="AH3797" s="8">
        <f t="shared" si="414"/>
        <v>0.29999999999999971</v>
      </c>
      <c r="AJ3797" s="4">
        <f t="shared" si="415"/>
        <v>0.17999999999999994</v>
      </c>
      <c r="AK3797" s="4">
        <f t="shared" si="416"/>
        <v>7.5584389922787612E-2</v>
      </c>
      <c r="AM3797" s="1">
        <f t="shared" si="419"/>
        <v>0.11430490809890496</v>
      </c>
      <c r="AN3797" s="1">
        <f t="shared" si="420"/>
        <v>0.26896647350991826</v>
      </c>
    </row>
    <row r="3798" spans="31:40" ht="15" customHeight="1" x14ac:dyDescent="0.15">
      <c r="AE3798" s="1">
        <f>IF(COUNTIF(AE$2:AE3797,AE3797)=AE3797,AE3797-1,AE3797)</f>
        <v>50</v>
      </c>
      <c r="AF3798" s="6">
        <f t="shared" si="417"/>
        <v>0.50000000000000022</v>
      </c>
      <c r="AG3798" s="7">
        <f t="shared" si="418"/>
        <v>0.21000000000000005</v>
      </c>
      <c r="AH3798" s="8">
        <f t="shared" si="414"/>
        <v>0.2899999999999997</v>
      </c>
      <c r="AJ3798" s="4">
        <f t="shared" si="415"/>
        <v>0.17899999999999994</v>
      </c>
      <c r="AK3798" s="4">
        <f t="shared" si="416"/>
        <v>7.5297875136022249E-2</v>
      </c>
      <c r="AM3798" s="1">
        <f t="shared" si="419"/>
        <v>0.11433502796928675</v>
      </c>
      <c r="AN3798" s="1">
        <f t="shared" si="420"/>
        <v>0.26902417218541491</v>
      </c>
    </row>
    <row r="3799" spans="31:40" ht="15" customHeight="1" x14ac:dyDescent="0.15">
      <c r="AE3799" s="1">
        <f>IF(COUNTIF(AE$2:AE3798,AE3798)=AE3798,AE3798-1,AE3798)</f>
        <v>50</v>
      </c>
      <c r="AF3799" s="6">
        <f t="shared" si="417"/>
        <v>0.50000000000000022</v>
      </c>
      <c r="AG3799" s="7">
        <f t="shared" si="418"/>
        <v>0.22000000000000006</v>
      </c>
      <c r="AH3799" s="8">
        <f t="shared" si="414"/>
        <v>0.27999999999999969</v>
      </c>
      <c r="AJ3799" s="4">
        <f t="shared" si="415"/>
        <v>0.17799999999999994</v>
      </c>
      <c r="AK3799" s="4">
        <f t="shared" si="416"/>
        <v>7.5049850099783655E-2</v>
      </c>
      <c r="AM3799" s="1">
        <f t="shared" si="419"/>
        <v>0.11436514783966854</v>
      </c>
      <c r="AN3799" s="1">
        <f t="shared" si="420"/>
        <v>0.26908187086091162</v>
      </c>
    </row>
    <row r="3800" spans="31:40" ht="15" customHeight="1" x14ac:dyDescent="0.15">
      <c r="AE3800" s="1">
        <f>IF(COUNTIF(AE$2:AE3799,AE3799)=AE3799,AE3799-1,AE3799)</f>
        <v>50</v>
      </c>
      <c r="AF3800" s="6">
        <f t="shared" si="417"/>
        <v>0.50000000000000022</v>
      </c>
      <c r="AG3800" s="7">
        <f t="shared" si="418"/>
        <v>0.23000000000000007</v>
      </c>
      <c r="AH3800" s="8">
        <f t="shared" si="414"/>
        <v>0.26999999999999968</v>
      </c>
      <c r="AJ3800" s="4">
        <f t="shared" si="415"/>
        <v>0.17699999999999994</v>
      </c>
      <c r="AK3800" s="4">
        <f t="shared" si="416"/>
        <v>7.4840697484724161E-2</v>
      </c>
      <c r="AM3800" s="1">
        <f t="shared" si="419"/>
        <v>0.11439526771005033</v>
      </c>
      <c r="AN3800" s="1">
        <f t="shared" si="420"/>
        <v>0.26913956953640827</v>
      </c>
    </row>
    <row r="3801" spans="31:40" ht="15" customHeight="1" x14ac:dyDescent="0.15">
      <c r="AE3801" s="1">
        <f>IF(COUNTIF(AE$2:AE3800,AE3800)=AE3800,AE3800-1,AE3800)</f>
        <v>50</v>
      </c>
      <c r="AF3801" s="6">
        <f t="shared" si="417"/>
        <v>0.50000000000000022</v>
      </c>
      <c r="AG3801" s="7">
        <f t="shared" si="418"/>
        <v>0.24000000000000007</v>
      </c>
      <c r="AH3801" s="8">
        <f t="shared" si="414"/>
        <v>0.25999999999999968</v>
      </c>
      <c r="AJ3801" s="4">
        <f t="shared" si="415"/>
        <v>0.17599999999999993</v>
      </c>
      <c r="AK3801" s="4">
        <f t="shared" si="416"/>
        <v>7.4670743936296746E-2</v>
      </c>
      <c r="AM3801" s="1">
        <f t="shared" si="419"/>
        <v>0.11442538758043212</v>
      </c>
      <c r="AN3801" s="1">
        <f t="shared" si="420"/>
        <v>0.26919726821190498</v>
      </c>
    </row>
    <row r="3802" spans="31:40" ht="15" customHeight="1" x14ac:dyDescent="0.15">
      <c r="AE3802" s="1">
        <f>IF(COUNTIF(AE$2:AE3801,AE3801)=AE3801,AE3801-1,AE3801)</f>
        <v>50</v>
      </c>
      <c r="AF3802" s="6">
        <f t="shared" si="417"/>
        <v>0.50000000000000022</v>
      </c>
      <c r="AG3802" s="7">
        <f t="shared" si="418"/>
        <v>0.25000000000000006</v>
      </c>
      <c r="AH3802" s="8">
        <f t="shared" si="414"/>
        <v>0.24999999999999972</v>
      </c>
      <c r="AJ3802" s="4">
        <f t="shared" si="415"/>
        <v>0.17499999999999993</v>
      </c>
      <c r="AK3802" s="4">
        <f t="shared" si="416"/>
        <v>7.4540257579377864E-2</v>
      </c>
      <c r="AM3802" s="1">
        <f t="shared" si="419"/>
        <v>0.11445550745081391</v>
      </c>
      <c r="AN3802" s="1">
        <f t="shared" si="420"/>
        <v>0.26925496688740164</v>
      </c>
    </row>
    <row r="3803" spans="31:40" ht="15" customHeight="1" x14ac:dyDescent="0.15">
      <c r="AE3803" s="1">
        <f>IF(COUNTIF(AE$2:AE3802,AE3802)=AE3802,AE3802-1,AE3802)</f>
        <v>50</v>
      </c>
      <c r="AF3803" s="6">
        <f t="shared" si="417"/>
        <v>0.50000000000000022</v>
      </c>
      <c r="AG3803" s="7">
        <f t="shared" si="418"/>
        <v>0.26000000000000006</v>
      </c>
      <c r="AH3803" s="8">
        <f t="shared" si="414"/>
        <v>0.23999999999999971</v>
      </c>
      <c r="AJ3803" s="4">
        <f t="shared" si="415"/>
        <v>0.17399999999999993</v>
      </c>
      <c r="AK3803" s="4">
        <f t="shared" si="416"/>
        <v>7.4449445934808664E-2</v>
      </c>
      <c r="AM3803" s="1">
        <f t="shared" si="419"/>
        <v>0.1144856273211957</v>
      </c>
      <c r="AN3803" s="1">
        <f t="shared" si="420"/>
        <v>0.26931266556289835</v>
      </c>
    </row>
    <row r="3804" spans="31:40" ht="15" customHeight="1" x14ac:dyDescent="0.15">
      <c r="AE3804" s="1">
        <f>IF(COUNTIF(AE$2:AE3803,AE3803)=AE3803,AE3803-1,AE3803)</f>
        <v>50</v>
      </c>
      <c r="AF3804" s="6">
        <f t="shared" si="417"/>
        <v>0.50000000000000022</v>
      </c>
      <c r="AG3804" s="7">
        <f t="shared" si="418"/>
        <v>0.27000000000000007</v>
      </c>
      <c r="AH3804" s="8">
        <f t="shared" si="414"/>
        <v>0.2299999999999997</v>
      </c>
      <c r="AJ3804" s="4">
        <f t="shared" si="415"/>
        <v>0.17299999999999993</v>
      </c>
      <c r="AK3804" s="4">
        <f t="shared" si="416"/>
        <v>7.4398454285018567E-2</v>
      </c>
      <c r="AM3804" s="1">
        <f t="shared" si="419"/>
        <v>0.11451574719157749</v>
      </c>
      <c r="AN3804" s="1">
        <f t="shared" si="420"/>
        <v>0.269370364238395</v>
      </c>
    </row>
    <row r="3805" spans="31:40" ht="15" customHeight="1" x14ac:dyDescent="0.15">
      <c r="AE3805" s="1">
        <f>IF(COUNTIF(AE$2:AE3804,AE3804)=AE3804,AE3804-1,AE3804)</f>
        <v>50</v>
      </c>
      <c r="AF3805" s="6">
        <f t="shared" si="417"/>
        <v>0.50000000000000022</v>
      </c>
      <c r="AG3805" s="7">
        <f t="shared" si="418"/>
        <v>0.28000000000000008</v>
      </c>
      <c r="AH3805" s="8">
        <f t="shared" si="414"/>
        <v>0.2199999999999997</v>
      </c>
      <c r="AJ3805" s="4">
        <f t="shared" si="415"/>
        <v>0.17199999999999993</v>
      </c>
      <c r="AK3805" s="4">
        <f t="shared" si="416"/>
        <v>7.4387364518444923E-2</v>
      </c>
      <c r="AM3805" s="1">
        <f t="shared" si="419"/>
        <v>0.11454586706195928</v>
      </c>
      <c r="AN3805" s="1">
        <f t="shared" si="420"/>
        <v>0.26942806291389165</v>
      </c>
    </row>
    <row r="3806" spans="31:40" ht="15" customHeight="1" x14ac:dyDescent="0.15">
      <c r="AE3806" s="1">
        <f>IF(COUNTIF(AE$2:AE3805,AE3805)=AE3805,AE3805-1,AE3805)</f>
        <v>50</v>
      </c>
      <c r="AF3806" s="6">
        <f t="shared" si="417"/>
        <v>0.50000000000000022</v>
      </c>
      <c r="AG3806" s="7">
        <f t="shared" si="418"/>
        <v>0.29000000000000009</v>
      </c>
      <c r="AH3806" s="8">
        <f t="shared" si="414"/>
        <v>0.20999999999999969</v>
      </c>
      <c r="AJ3806" s="4">
        <f t="shared" si="415"/>
        <v>0.17099999999999993</v>
      </c>
      <c r="AK3806" s="4">
        <f t="shared" si="416"/>
        <v>7.4416194474052483E-2</v>
      </c>
      <c r="AM3806" s="1">
        <f t="shared" si="419"/>
        <v>0.11457598693234107</v>
      </c>
      <c r="AN3806" s="1">
        <f t="shared" si="420"/>
        <v>0.26948576158938836</v>
      </c>
    </row>
    <row r="3807" spans="31:40" ht="15" customHeight="1" x14ac:dyDescent="0.15">
      <c r="AE3807" s="1">
        <f>IF(COUNTIF(AE$2:AE3806,AE3806)=AE3806,AE3806-1,AE3806)</f>
        <v>50</v>
      </c>
      <c r="AF3807" s="6">
        <f t="shared" si="417"/>
        <v>0.50000000000000022</v>
      </c>
      <c r="AG3807" s="7">
        <f t="shared" si="418"/>
        <v>0.3000000000000001</v>
      </c>
      <c r="AH3807" s="8">
        <f t="shared" si="414"/>
        <v>0.19999999999999968</v>
      </c>
      <c r="AJ3807" s="4">
        <f t="shared" si="415"/>
        <v>0.16999999999999993</v>
      </c>
      <c r="AK3807" s="4">
        <f t="shared" si="416"/>
        <v>7.4484897798144281E-2</v>
      </c>
      <c r="AM3807" s="1">
        <f t="shared" si="419"/>
        <v>0.11460610680272286</v>
      </c>
      <c r="AN3807" s="1">
        <f t="shared" si="420"/>
        <v>0.26954346026488502</v>
      </c>
    </row>
    <row r="3808" spans="31:40" ht="15" customHeight="1" x14ac:dyDescent="0.15">
      <c r="AE3808" s="1">
        <f>IF(COUNTIF(AE$2:AE3807,AE3807)=AE3807,AE3807-1,AE3807)</f>
        <v>50</v>
      </c>
      <c r="AF3808" s="6">
        <f t="shared" si="417"/>
        <v>0.50000000000000022</v>
      </c>
      <c r="AG3808" s="7">
        <f t="shared" si="418"/>
        <v>0.31000000000000011</v>
      </c>
      <c r="AH3808" s="8">
        <f t="shared" si="414"/>
        <v>0.18999999999999967</v>
      </c>
      <c r="AJ3808" s="4">
        <f t="shared" si="415"/>
        <v>0.16899999999999993</v>
      </c>
      <c r="AK3808" s="4">
        <f t="shared" si="416"/>
        <v>7.4593364316137389E-2</v>
      </c>
      <c r="AM3808" s="1">
        <f t="shared" si="419"/>
        <v>0.11463622667310465</v>
      </c>
      <c r="AN3808" s="1">
        <f t="shared" si="420"/>
        <v>0.26960115894038172</v>
      </c>
    </row>
    <row r="3809" spans="31:40" ht="15" customHeight="1" x14ac:dyDescent="0.15">
      <c r="AE3809" s="1">
        <f>IF(COUNTIF(AE$2:AE3808,AE3808)=AE3808,AE3808-1,AE3808)</f>
        <v>50</v>
      </c>
      <c r="AF3809" s="6">
        <f t="shared" si="417"/>
        <v>0.50000000000000022</v>
      </c>
      <c r="AG3809" s="7">
        <f t="shared" si="418"/>
        <v>0.32000000000000012</v>
      </c>
      <c r="AH3809" s="8">
        <f t="shared" si="414"/>
        <v>0.17999999999999966</v>
      </c>
      <c r="AJ3809" s="4">
        <f t="shared" si="415"/>
        <v>0.16799999999999993</v>
      </c>
      <c r="AK3809" s="4">
        <f t="shared" si="416"/>
        <v>7.4741420912369613E-2</v>
      </c>
      <c r="AM3809" s="1">
        <f t="shared" si="419"/>
        <v>0.11466634654348644</v>
      </c>
      <c r="AN3809" s="1">
        <f t="shared" si="420"/>
        <v>0.26965885761587838</v>
      </c>
    </row>
    <row r="3810" spans="31:40" ht="15" customHeight="1" x14ac:dyDescent="0.15">
      <c r="AE3810" s="1">
        <f>IF(COUNTIF(AE$2:AE3809,AE3809)=AE3809,AE3809-1,AE3809)</f>
        <v>50</v>
      </c>
      <c r="AF3810" s="6">
        <f t="shared" si="417"/>
        <v>0.50000000000000022</v>
      </c>
      <c r="AG3810" s="7">
        <f t="shared" si="418"/>
        <v>0.33000000000000013</v>
      </c>
      <c r="AH3810" s="8">
        <f t="shared" si="414"/>
        <v>0.16999999999999965</v>
      </c>
      <c r="AJ3810" s="4">
        <f t="shared" si="415"/>
        <v>0.16699999999999993</v>
      </c>
      <c r="AK3810" s="4">
        <f t="shared" si="416"/>
        <v>7.4928832901627399E-2</v>
      </c>
      <c r="AM3810" s="1">
        <f t="shared" si="419"/>
        <v>0.11469646641386823</v>
      </c>
      <c r="AN3810" s="1">
        <f t="shared" si="420"/>
        <v>0.26971655629137509</v>
      </c>
    </row>
    <row r="3811" spans="31:40" ht="15" customHeight="1" x14ac:dyDescent="0.15">
      <c r="AE3811" s="1">
        <f>IF(COUNTIF(AE$2:AE3810,AE3810)=AE3810,AE3810-1,AE3810)</f>
        <v>50</v>
      </c>
      <c r="AF3811" s="6">
        <f t="shared" si="417"/>
        <v>0.50000000000000022</v>
      </c>
      <c r="AG3811" s="7">
        <f t="shared" si="418"/>
        <v>0.34000000000000014</v>
      </c>
      <c r="AH3811" s="8">
        <f t="shared" si="414"/>
        <v>0.15999999999999964</v>
      </c>
      <c r="AJ3811" s="4">
        <f t="shared" si="415"/>
        <v>0.16599999999999993</v>
      </c>
      <c r="AK3811" s="4">
        <f t="shared" si="416"/>
        <v>7.5155305867250652E-2</v>
      </c>
      <c r="AM3811" s="1">
        <f t="shared" si="419"/>
        <v>0.11472658628425002</v>
      </c>
      <c r="AN3811" s="1">
        <f t="shared" si="420"/>
        <v>0.26977425496687174</v>
      </c>
    </row>
    <row r="3812" spans="31:40" ht="15" customHeight="1" x14ac:dyDescent="0.15">
      <c r="AE3812" s="1">
        <f>IF(COUNTIF(AE$2:AE3811,AE3811)=AE3811,AE3811-1,AE3811)</f>
        <v>50</v>
      </c>
      <c r="AF3812" s="6">
        <f t="shared" si="417"/>
        <v>0.50000000000000022</v>
      </c>
      <c r="AG3812" s="7">
        <f t="shared" si="418"/>
        <v>0.35000000000000014</v>
      </c>
      <c r="AH3812" s="8">
        <f t="shared" si="414"/>
        <v>0.14999999999999963</v>
      </c>
      <c r="AJ3812" s="4">
        <f t="shared" si="415"/>
        <v>0.16499999999999992</v>
      </c>
      <c r="AK3812" s="4">
        <f t="shared" si="416"/>
        <v>7.5420487932656599E-2</v>
      </c>
      <c r="AM3812" s="1">
        <f t="shared" si="419"/>
        <v>0.11475670615463181</v>
      </c>
      <c r="AN3812" s="1">
        <f t="shared" si="420"/>
        <v>0.26983195364236839</v>
      </c>
    </row>
    <row r="3813" spans="31:40" ht="15" customHeight="1" x14ac:dyDescent="0.15">
      <c r="AE3813" s="1">
        <f>IF(COUNTIF(AE$2:AE3812,AE3812)=AE3812,AE3812-1,AE3812)</f>
        <v>50</v>
      </c>
      <c r="AF3813" s="6">
        <f t="shared" si="417"/>
        <v>0.50000000000000022</v>
      </c>
      <c r="AG3813" s="7">
        <f t="shared" si="418"/>
        <v>0.36000000000000015</v>
      </c>
      <c r="AH3813" s="8">
        <f t="shared" si="414"/>
        <v>0.13999999999999962</v>
      </c>
      <c r="AJ3813" s="4">
        <f t="shared" si="415"/>
        <v>0.16399999999999992</v>
      </c>
      <c r="AK3813" s="4">
        <f t="shared" si="416"/>
        <v>7.5723972426174277E-2</v>
      </c>
      <c r="AM3813" s="1">
        <f t="shared" si="419"/>
        <v>0.1147868260250136</v>
      </c>
      <c r="AN3813" s="1">
        <f t="shared" si="420"/>
        <v>0.2698896523178651</v>
      </c>
    </row>
    <row r="3814" spans="31:40" ht="15" customHeight="1" x14ac:dyDescent="0.15">
      <c r="AE3814" s="1">
        <f>IF(COUNTIF(AE$2:AE3813,AE3813)=AE3813,AE3813-1,AE3813)</f>
        <v>50</v>
      </c>
      <c r="AF3814" s="6">
        <f t="shared" si="417"/>
        <v>0.50000000000000022</v>
      </c>
      <c r="AG3814" s="7">
        <f t="shared" si="418"/>
        <v>0.37000000000000016</v>
      </c>
      <c r="AH3814" s="8">
        <f t="shared" si="414"/>
        <v>0.12999999999999962</v>
      </c>
      <c r="AJ3814" s="4">
        <f t="shared" si="415"/>
        <v>0.16299999999999992</v>
      </c>
      <c r="AK3814" s="4">
        <f t="shared" si="416"/>
        <v>7.6065300893377139E-2</v>
      </c>
      <c r="AM3814" s="1">
        <f t="shared" si="419"/>
        <v>0.11481694589539539</v>
      </c>
      <c r="AN3814" s="1">
        <f t="shared" si="420"/>
        <v>0.26994735099336176</v>
      </c>
    </row>
    <row r="3815" spans="31:40" ht="15" customHeight="1" x14ac:dyDescent="0.15">
      <c r="AE3815" s="1">
        <f>IF(COUNTIF(AE$2:AE3814,AE3814)=AE3814,AE3814-1,AE3814)</f>
        <v>50</v>
      </c>
      <c r="AF3815" s="6">
        <f t="shared" si="417"/>
        <v>0.50000000000000022</v>
      </c>
      <c r="AG3815" s="7">
        <f t="shared" si="418"/>
        <v>0.38000000000000017</v>
      </c>
      <c r="AH3815" s="8">
        <f t="shared" si="414"/>
        <v>0.11999999999999961</v>
      </c>
      <c r="AJ3815" s="4">
        <f t="shared" si="415"/>
        <v>0.16199999999999992</v>
      </c>
      <c r="AK3815" s="4">
        <f t="shared" si="416"/>
        <v>7.6443966406774061E-2</v>
      </c>
      <c r="AM3815" s="1">
        <f t="shared" si="419"/>
        <v>0.11484706576577718</v>
      </c>
      <c r="AN3815" s="1">
        <f t="shared" si="420"/>
        <v>0.27000504966885847</v>
      </c>
    </row>
    <row r="3816" spans="31:40" ht="15" customHeight="1" x14ac:dyDescent="0.15">
      <c r="AE3816" s="1">
        <f>IF(COUNTIF(AE$2:AE3815,AE3815)=AE3815,AE3815-1,AE3815)</f>
        <v>50</v>
      </c>
      <c r="AF3816" s="6">
        <f t="shared" si="417"/>
        <v>0.50000000000000022</v>
      </c>
      <c r="AG3816" s="7">
        <f t="shared" si="418"/>
        <v>0.39000000000000018</v>
      </c>
      <c r="AH3816" s="8">
        <f t="shared" si="414"/>
        <v>0.1099999999999996</v>
      </c>
      <c r="AJ3816" s="4">
        <f t="shared" si="415"/>
        <v>0.16099999999999992</v>
      </c>
      <c r="AK3816" s="4">
        <f t="shared" si="416"/>
        <v>7.6859417119829895E-2</v>
      </c>
      <c r="AM3816" s="1">
        <f t="shared" si="419"/>
        <v>0.11487718563615897</v>
      </c>
      <c r="AN3816" s="1">
        <f t="shared" si="420"/>
        <v>0.27006274834435512</v>
      </c>
    </row>
    <row r="3817" spans="31:40" ht="15" customHeight="1" x14ac:dyDescent="0.15">
      <c r="AE3817" s="1">
        <f>IF(COUNTIF(AE$2:AE3816,AE3816)=AE3816,AE3816-1,AE3816)</f>
        <v>50</v>
      </c>
      <c r="AF3817" s="6">
        <f t="shared" si="417"/>
        <v>0.50000000000000022</v>
      </c>
      <c r="AG3817" s="7">
        <f t="shared" si="418"/>
        <v>0.40000000000000019</v>
      </c>
      <c r="AH3817" s="8">
        <f t="shared" si="414"/>
        <v>9.9999999999999589E-2</v>
      </c>
      <c r="AJ3817" s="4">
        <f t="shared" si="415"/>
        <v>0.15999999999999992</v>
      </c>
      <c r="AK3817" s="4">
        <f t="shared" si="416"/>
        <v>7.7311060010841925E-2</v>
      </c>
      <c r="AM3817" s="1">
        <f t="shared" si="419"/>
        <v>0.11490730550654076</v>
      </c>
      <c r="AN3817" s="1">
        <f t="shared" si="420"/>
        <v>0.27012044701985183</v>
      </c>
    </row>
    <row r="3818" spans="31:40" ht="15" customHeight="1" x14ac:dyDescent="0.15">
      <c r="AE3818" s="1">
        <f>IF(COUNTIF(AE$2:AE3817,AE3817)=AE3817,AE3817-1,AE3817)</f>
        <v>50</v>
      </c>
      <c r="AF3818" s="6">
        <f t="shared" si="417"/>
        <v>0.50000000000000022</v>
      </c>
      <c r="AG3818" s="7">
        <f t="shared" si="418"/>
        <v>0.4100000000000002</v>
      </c>
      <c r="AH3818" s="8">
        <f t="shared" si="414"/>
        <v>8.999999999999958E-2</v>
      </c>
      <c r="AJ3818" s="4">
        <f t="shared" si="415"/>
        <v>0.15899999999999995</v>
      </c>
      <c r="AK3818" s="4">
        <f t="shared" si="416"/>
        <v>7.7798264762139802E-2</v>
      </c>
      <c r="AM3818" s="1">
        <f t="shared" si="419"/>
        <v>0.11493742537692254</v>
      </c>
      <c r="AN3818" s="1">
        <f t="shared" si="420"/>
        <v>0.27017814569534848</v>
      </c>
    </row>
    <row r="3819" spans="31:40" ht="15" customHeight="1" x14ac:dyDescent="0.15">
      <c r="AE3819" s="1">
        <f>IF(COUNTIF(AE$2:AE3818,AE3818)=AE3818,AE3818-1,AE3818)</f>
        <v>50</v>
      </c>
      <c r="AF3819" s="6">
        <f t="shared" si="417"/>
        <v>0.50000000000000022</v>
      </c>
      <c r="AG3819" s="7">
        <f t="shared" si="418"/>
        <v>0.42000000000000021</v>
      </c>
      <c r="AH3819" s="8">
        <f t="shared" si="414"/>
        <v>7.9999999999999571E-2</v>
      </c>
      <c r="AJ3819" s="4">
        <f t="shared" si="415"/>
        <v>0.15799999999999995</v>
      </c>
      <c r="AK3819" s="4">
        <f t="shared" si="416"/>
        <v>7.8320367721302242E-2</v>
      </c>
      <c r="AM3819" s="1">
        <f t="shared" si="419"/>
        <v>0.11496754524730433</v>
      </c>
      <c r="AN3819" s="1">
        <f t="shared" si="420"/>
        <v>0.27023584437084519</v>
      </c>
    </row>
    <row r="3820" spans="31:40" ht="15" customHeight="1" x14ac:dyDescent="0.15">
      <c r="AE3820" s="1">
        <f>IF(COUNTIF(AE$2:AE3819,AE3819)=AE3819,AE3819-1,AE3819)</f>
        <v>50</v>
      </c>
      <c r="AF3820" s="6">
        <f t="shared" si="417"/>
        <v>0.50000000000000022</v>
      </c>
      <c r="AG3820" s="7">
        <f t="shared" si="418"/>
        <v>0.43000000000000022</v>
      </c>
      <c r="AH3820" s="8">
        <f t="shared" si="414"/>
        <v>6.9999999999999563E-2</v>
      </c>
      <c r="AJ3820" s="4">
        <f t="shared" si="415"/>
        <v>0.15699999999999995</v>
      </c>
      <c r="AK3820" s="4">
        <f t="shared" si="416"/>
        <v>7.8876675893447754E-2</v>
      </c>
      <c r="AM3820" s="1">
        <f t="shared" si="419"/>
        <v>0.11499766511768612</v>
      </c>
      <c r="AN3820" s="1">
        <f t="shared" si="420"/>
        <v>0.27029354304634184</v>
      </c>
    </row>
    <row r="3821" spans="31:40" ht="15" customHeight="1" x14ac:dyDescent="0.15">
      <c r="AE3821" s="1">
        <f>IF(COUNTIF(AE$2:AE3820,AE3820)=AE3820,AE3820-1,AE3820)</f>
        <v>50</v>
      </c>
      <c r="AF3821" s="6">
        <f t="shared" si="417"/>
        <v>0.50000000000000022</v>
      </c>
      <c r="AG3821" s="7">
        <f t="shared" si="418"/>
        <v>0.44000000000000022</v>
      </c>
      <c r="AH3821" s="8">
        <f t="shared" si="414"/>
        <v>5.9999999999999554E-2</v>
      </c>
      <c r="AJ3821" s="4">
        <f t="shared" si="415"/>
        <v>0.15599999999999994</v>
      </c>
      <c r="AK3821" s="4">
        <f t="shared" si="416"/>
        <v>7.946647091698486E-2</v>
      </c>
      <c r="AM3821" s="1">
        <f t="shared" si="419"/>
        <v>0.11502778498806791</v>
      </c>
      <c r="AN3821" s="1">
        <f t="shared" si="420"/>
        <v>0.2703512417218385</v>
      </c>
    </row>
    <row r="3822" spans="31:40" ht="15" customHeight="1" x14ac:dyDescent="0.15">
      <c r="AE3822" s="1">
        <f>IF(COUNTIF(AE$2:AE3821,AE3821)=AE3821,AE3821-1,AE3821)</f>
        <v>50</v>
      </c>
      <c r="AF3822" s="6">
        <f t="shared" si="417"/>
        <v>0.50000000000000022</v>
      </c>
      <c r="AG3822" s="7">
        <f t="shared" si="418"/>
        <v>0.45000000000000023</v>
      </c>
      <c r="AH3822" s="8">
        <f t="shared" si="414"/>
        <v>4.9999999999999545E-2</v>
      </c>
      <c r="AJ3822" s="4">
        <f t="shared" si="415"/>
        <v>0.15499999999999994</v>
      </c>
      <c r="AK3822" s="4">
        <f t="shared" si="416"/>
        <v>8.0089012979309482E-2</v>
      </c>
      <c r="AM3822" s="1">
        <f t="shared" si="419"/>
        <v>0.1150579048584497</v>
      </c>
      <c r="AN3822" s="1">
        <f t="shared" si="420"/>
        <v>0.27040894039733521</v>
      </c>
    </row>
    <row r="3823" spans="31:40" ht="15" customHeight="1" x14ac:dyDescent="0.15">
      <c r="AE3823" s="1">
        <f>IF(COUNTIF(AE$2:AE3822,AE3822)=AE3822,AE3822-1,AE3822)</f>
        <v>50</v>
      </c>
      <c r="AF3823" s="6">
        <f t="shared" si="417"/>
        <v>0.50000000000000022</v>
      </c>
      <c r="AG3823" s="7">
        <f t="shared" si="418"/>
        <v>0.46000000000000024</v>
      </c>
      <c r="AH3823" s="8">
        <f t="shared" si="414"/>
        <v>3.9999999999999536E-2</v>
      </c>
      <c r="AJ3823" s="4">
        <f t="shared" si="415"/>
        <v>0.15399999999999994</v>
      </c>
      <c r="AK3823" s="4">
        <f t="shared" si="416"/>
        <v>8.0743544633611442E-2</v>
      </c>
      <c r="AM3823" s="1">
        <f t="shared" si="419"/>
        <v>0.11508802472883149</v>
      </c>
      <c r="AN3823" s="1">
        <f t="shared" si="420"/>
        <v>0.27046663907283186</v>
      </c>
    </row>
    <row r="3824" spans="31:40" ht="15" customHeight="1" x14ac:dyDescent="0.15">
      <c r="AE3824" s="1">
        <f>IF(COUNTIF(AE$2:AE3823,AE3823)=AE3823,AE3823-1,AE3823)</f>
        <v>50</v>
      </c>
      <c r="AF3824" s="6">
        <f t="shared" si="417"/>
        <v>0.50000000000000022</v>
      </c>
      <c r="AG3824" s="7">
        <f t="shared" si="418"/>
        <v>0.47000000000000025</v>
      </c>
      <c r="AH3824" s="8">
        <f t="shared" si="414"/>
        <v>2.9999999999999527E-2</v>
      </c>
      <c r="AJ3824" s="4">
        <f t="shared" si="415"/>
        <v>0.15299999999999994</v>
      </c>
      <c r="AK3824" s="4">
        <f t="shared" si="416"/>
        <v>8.1429294483005343E-2</v>
      </c>
      <c r="AM3824" s="1">
        <f t="shared" si="419"/>
        <v>0.11511814459921328</v>
      </c>
      <c r="AN3824" s="1">
        <f t="shared" si="420"/>
        <v>0.27052433774832857</v>
      </c>
    </row>
    <row r="3825" spans="31:40" ht="15" customHeight="1" x14ac:dyDescent="0.15">
      <c r="AE3825" s="1">
        <f>IF(COUNTIF(AE$2:AE3824,AE3824)=AE3824,AE3824-1,AE3824)</f>
        <v>50</v>
      </c>
      <c r="AF3825" s="6">
        <f t="shared" si="417"/>
        <v>0.50000000000000022</v>
      </c>
      <c r="AG3825" s="7">
        <f t="shared" si="418"/>
        <v>0.48000000000000026</v>
      </c>
      <c r="AH3825" s="8">
        <f t="shared" si="414"/>
        <v>1.9999999999999518E-2</v>
      </c>
      <c r="AJ3825" s="4">
        <f t="shared" si="415"/>
        <v>0.15199999999999994</v>
      </c>
      <c r="AK3825" s="4">
        <f t="shared" si="416"/>
        <v>8.2145480703444684E-2</v>
      </c>
      <c r="AM3825" s="1">
        <f t="shared" si="419"/>
        <v>0.11514826446959507</v>
      </c>
      <c r="AN3825" s="1">
        <f t="shared" si="420"/>
        <v>0.27058203642382522</v>
      </c>
    </row>
    <row r="3826" spans="31:40" ht="15" customHeight="1" x14ac:dyDescent="0.15">
      <c r="AE3826" s="1">
        <f>IF(COUNTIF(AE$2:AE3825,AE3825)=AE3825,AE3825-1,AE3825)</f>
        <v>50</v>
      </c>
      <c r="AF3826" s="6">
        <f t="shared" si="417"/>
        <v>0.50000000000000022</v>
      </c>
      <c r="AG3826" s="7">
        <f t="shared" si="418"/>
        <v>0.49000000000000027</v>
      </c>
      <c r="AH3826" s="8">
        <f t="shared" si="414"/>
        <v>9.9999999999995093E-3</v>
      </c>
      <c r="AJ3826" s="4">
        <f t="shared" si="415"/>
        <v>0.15099999999999994</v>
      </c>
      <c r="AK3826" s="4">
        <f t="shared" si="416"/>
        <v>8.2891314382147446E-2</v>
      </c>
      <c r="AM3826" s="1">
        <f t="shared" si="419"/>
        <v>0.11517838433997686</v>
      </c>
      <c r="AN3826" s="1">
        <f t="shared" si="420"/>
        <v>0.27063973509932193</v>
      </c>
    </row>
    <row r="3827" spans="31:40" ht="15" customHeight="1" x14ac:dyDescent="0.15">
      <c r="AE3827" s="1">
        <f>IF(COUNTIF(AE$2:AE3826,AE3826)=AE3826,AE3826-1,AE3826)</f>
        <v>49</v>
      </c>
      <c r="AF3827" s="6">
        <f t="shared" si="417"/>
        <v>0.51000000000000023</v>
      </c>
      <c r="AG3827" s="7">
        <f t="shared" si="418"/>
        <v>0</v>
      </c>
      <c r="AH3827" s="8">
        <f t="shared" si="414"/>
        <v>0.48999999999999977</v>
      </c>
      <c r="AJ3827" s="4">
        <f t="shared" si="415"/>
        <v>0.19799999999999995</v>
      </c>
      <c r="AK3827" s="4">
        <f t="shared" si="416"/>
        <v>8.7559408403666106E-2</v>
      </c>
      <c r="AM3827" s="1">
        <f t="shared" si="419"/>
        <v>0.11520850421035865</v>
      </c>
      <c r="AN3827" s="1">
        <f t="shared" si="420"/>
        <v>0.27069743377481859</v>
      </c>
    </row>
    <row r="3828" spans="31:40" ht="15" customHeight="1" x14ac:dyDescent="0.15">
      <c r="AE3828" s="1">
        <f>IF(COUNTIF(AE$2:AE3827,AE3827)=AE3827,AE3827-1,AE3827)</f>
        <v>49</v>
      </c>
      <c r="AF3828" s="6">
        <f t="shared" si="417"/>
        <v>0.51000000000000023</v>
      </c>
      <c r="AG3828" s="7">
        <f t="shared" si="418"/>
        <v>0.01</v>
      </c>
      <c r="AH3828" s="8">
        <f t="shared" si="414"/>
        <v>0.47999999999999976</v>
      </c>
      <c r="AJ3828" s="4">
        <f t="shared" si="415"/>
        <v>0.19699999999999995</v>
      </c>
      <c r="AK3828" s="4">
        <f t="shared" si="416"/>
        <v>8.6653793915788799E-2</v>
      </c>
      <c r="AM3828" s="1">
        <f t="shared" si="419"/>
        <v>0.11523862408074044</v>
      </c>
      <c r="AN3828" s="1">
        <f t="shared" si="420"/>
        <v>0.27075513245031524</v>
      </c>
    </row>
    <row r="3829" spans="31:40" ht="15" customHeight="1" x14ac:dyDescent="0.15">
      <c r="AE3829" s="1">
        <f>IF(COUNTIF(AE$2:AE3828,AE3828)=AE3828,AE3828-1,AE3828)</f>
        <v>49</v>
      </c>
      <c r="AF3829" s="6">
        <f t="shared" si="417"/>
        <v>0.51000000000000023</v>
      </c>
      <c r="AG3829" s="7">
        <f t="shared" si="418"/>
        <v>0.02</v>
      </c>
      <c r="AH3829" s="8">
        <f t="shared" si="414"/>
        <v>0.46999999999999975</v>
      </c>
      <c r="AJ3829" s="4">
        <f t="shared" si="415"/>
        <v>0.19599999999999995</v>
      </c>
      <c r="AK3829" s="4">
        <f t="shared" si="416"/>
        <v>8.5773247577551809E-2</v>
      </c>
      <c r="AM3829" s="1">
        <f t="shared" si="419"/>
        <v>0.11526874395112223</v>
      </c>
      <c r="AN3829" s="1">
        <f t="shared" si="420"/>
        <v>0.27081283112581195</v>
      </c>
    </row>
    <row r="3830" spans="31:40" ht="15" customHeight="1" x14ac:dyDescent="0.15">
      <c r="AE3830" s="1">
        <f>IF(COUNTIF(AE$2:AE3829,AE3829)=AE3829,AE3829-1,AE3829)</f>
        <v>49</v>
      </c>
      <c r="AF3830" s="6">
        <f t="shared" si="417"/>
        <v>0.51000000000000023</v>
      </c>
      <c r="AG3830" s="7">
        <f t="shared" si="418"/>
        <v>0.03</v>
      </c>
      <c r="AH3830" s="8">
        <f t="shared" si="414"/>
        <v>0.45999999999999974</v>
      </c>
      <c r="AJ3830" s="4">
        <f t="shared" si="415"/>
        <v>0.19499999999999995</v>
      </c>
      <c r="AK3830" s="4">
        <f t="shared" si="416"/>
        <v>8.491854921040512E-2</v>
      </c>
      <c r="AM3830" s="1">
        <f t="shared" si="419"/>
        <v>0.11529886382150402</v>
      </c>
      <c r="AN3830" s="1">
        <f t="shared" si="420"/>
        <v>0.2708705298013086</v>
      </c>
    </row>
    <row r="3831" spans="31:40" ht="15" customHeight="1" x14ac:dyDescent="0.15">
      <c r="AE3831" s="1">
        <f>IF(COUNTIF(AE$2:AE3830,AE3830)=AE3830,AE3830-1,AE3830)</f>
        <v>49</v>
      </c>
      <c r="AF3831" s="6">
        <f t="shared" si="417"/>
        <v>0.51000000000000023</v>
      </c>
      <c r="AG3831" s="7">
        <f t="shared" si="418"/>
        <v>0.04</v>
      </c>
      <c r="AH3831" s="8">
        <f t="shared" si="414"/>
        <v>0.44999999999999979</v>
      </c>
      <c r="AJ3831" s="4">
        <f t="shared" si="415"/>
        <v>0.19399999999999995</v>
      </c>
      <c r="AK3831" s="4">
        <f t="shared" si="416"/>
        <v>8.4090486976827514E-2</v>
      </c>
      <c r="AM3831" s="1">
        <f t="shared" si="419"/>
        <v>0.11532898369188581</v>
      </c>
      <c r="AN3831" s="1">
        <f t="shared" si="420"/>
        <v>0.27092822847680531</v>
      </c>
    </row>
    <row r="3832" spans="31:40" ht="15" customHeight="1" x14ac:dyDescent="0.15">
      <c r="AE3832" s="1">
        <f>IF(COUNTIF(AE$2:AE3831,AE3831)=AE3831,AE3831-1,AE3831)</f>
        <v>49</v>
      </c>
      <c r="AF3832" s="6">
        <f t="shared" si="417"/>
        <v>0.51000000000000023</v>
      </c>
      <c r="AG3832" s="7">
        <f t="shared" si="418"/>
        <v>0.05</v>
      </c>
      <c r="AH3832" s="8">
        <f t="shared" si="414"/>
        <v>0.43999999999999978</v>
      </c>
      <c r="AJ3832" s="4">
        <f t="shared" si="415"/>
        <v>0.19299999999999995</v>
      </c>
      <c r="AK3832" s="4">
        <f t="shared" si="416"/>
        <v>8.3289855324643197E-2</v>
      </c>
      <c r="AM3832" s="1">
        <f t="shared" si="419"/>
        <v>0.1153591035622676</v>
      </c>
      <c r="AN3832" s="1">
        <f t="shared" si="420"/>
        <v>0.27098592715230196</v>
      </c>
    </row>
    <row r="3833" spans="31:40" ht="15" customHeight="1" x14ac:dyDescent="0.15">
      <c r="AE3833" s="1">
        <f>IF(COUNTIF(AE$2:AE3832,AE3832)=AE3832,AE3832-1,AE3832)</f>
        <v>49</v>
      </c>
      <c r="AF3833" s="6">
        <f t="shared" si="417"/>
        <v>0.51000000000000023</v>
      </c>
      <c r="AG3833" s="7">
        <f t="shared" si="418"/>
        <v>6.0000000000000005E-2</v>
      </c>
      <c r="AH3833" s="8">
        <f t="shared" si="414"/>
        <v>0.42999999999999977</v>
      </c>
      <c r="AJ3833" s="4">
        <f t="shared" si="415"/>
        <v>0.19199999999999995</v>
      </c>
      <c r="AK3833" s="4">
        <f t="shared" si="416"/>
        <v>8.2517452699413824E-2</v>
      </c>
      <c r="AM3833" s="1">
        <f t="shared" si="419"/>
        <v>0.11538922343264939</v>
      </c>
      <c r="AN3833" s="1">
        <f t="shared" si="420"/>
        <v>0.27104362582779867</v>
      </c>
    </row>
    <row r="3834" spans="31:40" ht="15" customHeight="1" x14ac:dyDescent="0.15">
      <c r="AE3834" s="1">
        <f>IF(COUNTIF(AE$2:AE3833,AE3833)=AE3833,AE3833-1,AE3833)</f>
        <v>49</v>
      </c>
      <c r="AF3834" s="6">
        <f t="shared" si="417"/>
        <v>0.51000000000000023</v>
      </c>
      <c r="AG3834" s="7">
        <f t="shared" si="418"/>
        <v>7.0000000000000007E-2</v>
      </c>
      <c r="AH3834" s="8">
        <f t="shared" si="414"/>
        <v>0.41999999999999976</v>
      </c>
      <c r="AJ3834" s="4">
        <f t="shared" si="415"/>
        <v>0.19099999999999995</v>
      </c>
      <c r="AK3834" s="4">
        <f t="shared" si="416"/>
        <v>8.1774079022634033E-2</v>
      </c>
      <c r="AM3834" s="1">
        <f t="shared" si="419"/>
        <v>0.11541934330303118</v>
      </c>
      <c r="AN3834" s="1">
        <f t="shared" si="420"/>
        <v>0.27110132450329533</v>
      </c>
    </row>
    <row r="3835" spans="31:40" ht="15" customHeight="1" x14ac:dyDescent="0.15">
      <c r="AE3835" s="1">
        <f>IF(COUNTIF(AE$2:AE3834,AE3834)=AE3834,AE3834-1,AE3834)</f>
        <v>49</v>
      </c>
      <c r="AF3835" s="6">
        <f t="shared" si="417"/>
        <v>0.51000000000000023</v>
      </c>
      <c r="AG3835" s="7">
        <f t="shared" si="418"/>
        <v>0.08</v>
      </c>
      <c r="AH3835" s="8">
        <f t="shared" si="414"/>
        <v>0.40999999999999975</v>
      </c>
      <c r="AJ3835" s="4">
        <f t="shared" si="415"/>
        <v>0.18999999999999995</v>
      </c>
      <c r="AK3835" s="4">
        <f t="shared" si="416"/>
        <v>8.1060532936812091E-2</v>
      </c>
      <c r="AM3835" s="1">
        <f t="shared" si="419"/>
        <v>0.11544946317341297</v>
      </c>
      <c r="AN3835" s="1">
        <f t="shared" si="420"/>
        <v>0.27115902317879204</v>
      </c>
    </row>
    <row r="3836" spans="31:40" ht="15" customHeight="1" x14ac:dyDescent="0.15">
      <c r="AE3836" s="1">
        <f>IF(COUNTIF(AE$2:AE3835,AE3835)=AE3835,AE3835-1,AE3835)</f>
        <v>49</v>
      </c>
      <c r="AF3836" s="6">
        <f t="shared" si="417"/>
        <v>0.51000000000000023</v>
      </c>
      <c r="AG3836" s="7">
        <f t="shared" si="418"/>
        <v>0.09</v>
      </c>
      <c r="AH3836" s="8">
        <f t="shared" si="414"/>
        <v>0.3999999999999998</v>
      </c>
      <c r="AJ3836" s="4">
        <f t="shared" si="415"/>
        <v>0.18899999999999995</v>
      </c>
      <c r="AK3836" s="4">
        <f t="shared" si="416"/>
        <v>8.0377608822357963E-2</v>
      </c>
      <c r="AM3836" s="1">
        <f t="shared" si="419"/>
        <v>0.11547958304379476</v>
      </c>
      <c r="AN3836" s="1">
        <f t="shared" si="420"/>
        <v>0.27121672185428869</v>
      </c>
    </row>
    <row r="3837" spans="31:40" ht="15" customHeight="1" x14ac:dyDescent="0.15">
      <c r="AE3837" s="1">
        <f>IF(COUNTIF(AE$2:AE3836,AE3836)=AE3836,AE3836-1,AE3836)</f>
        <v>49</v>
      </c>
      <c r="AF3837" s="6">
        <f t="shared" si="417"/>
        <v>0.51000000000000023</v>
      </c>
      <c r="AG3837" s="7">
        <f t="shared" si="418"/>
        <v>9.9999999999999992E-2</v>
      </c>
      <c r="AH3837" s="8">
        <f t="shared" si="414"/>
        <v>0.38999999999999979</v>
      </c>
      <c r="AJ3837" s="4">
        <f t="shared" si="415"/>
        <v>0.18799999999999994</v>
      </c>
      <c r="AK3837" s="4">
        <f t="shared" si="416"/>
        <v>7.9726093595509848E-2</v>
      </c>
      <c r="AM3837" s="1">
        <f t="shared" si="419"/>
        <v>0.11550970291417655</v>
      </c>
      <c r="AN3837" s="1">
        <f t="shared" si="420"/>
        <v>0.27127442052978534</v>
      </c>
    </row>
    <row r="3838" spans="31:40" ht="15" customHeight="1" x14ac:dyDescent="0.15">
      <c r="AE3838" s="1">
        <f>IF(COUNTIF(AE$2:AE3837,AE3837)=AE3837,AE3837-1,AE3837)</f>
        <v>49</v>
      </c>
      <c r="AF3838" s="6">
        <f t="shared" si="417"/>
        <v>0.51000000000000023</v>
      </c>
      <c r="AG3838" s="7">
        <f t="shared" si="418"/>
        <v>0.10999999999999999</v>
      </c>
      <c r="AH3838" s="8">
        <f t="shared" ref="AH3838:AH3901" si="421">1-AF3838-AG3838</f>
        <v>0.37999999999999978</v>
      </c>
      <c r="AJ3838" s="4">
        <f t="shared" ref="AJ3838:AJ3901" si="422">AF3838*$C$4+AG3838*$C$5+AH3838*$C$6</f>
        <v>0.18699999999999994</v>
      </c>
      <c r="AK3838" s="4">
        <f t="shared" si="416"/>
        <v>7.9106763301250022E-2</v>
      </c>
      <c r="AM3838" s="1">
        <f t="shared" si="419"/>
        <v>0.11553982278455834</v>
      </c>
      <c r="AN3838" s="1">
        <f t="shared" si="420"/>
        <v>0.27133211920528205</v>
      </c>
    </row>
    <row r="3839" spans="31:40" ht="15" customHeight="1" x14ac:dyDescent="0.15">
      <c r="AE3839" s="1">
        <f>IF(COUNTIF(AE$2:AE3838,AE3838)=AE3838,AE3838-1,AE3838)</f>
        <v>49</v>
      </c>
      <c r="AF3839" s="6">
        <f t="shared" si="417"/>
        <v>0.51000000000000023</v>
      </c>
      <c r="AG3839" s="7">
        <f t="shared" si="418"/>
        <v>0.11999999999999998</v>
      </c>
      <c r="AH3839" s="8">
        <f t="shared" si="421"/>
        <v>0.36999999999999977</v>
      </c>
      <c r="AJ3839" s="4">
        <f t="shared" si="422"/>
        <v>0.18599999999999994</v>
      </c>
      <c r="AK3839" s="4">
        <f t="shared" si="416"/>
        <v>7.8520379520223907E-2</v>
      </c>
      <c r="AM3839" s="1">
        <f t="shared" si="419"/>
        <v>0.11556994265494012</v>
      </c>
      <c r="AN3839" s="1">
        <f t="shared" si="420"/>
        <v>0.27138981788077871</v>
      </c>
    </row>
    <row r="3840" spans="31:40" ht="15" customHeight="1" x14ac:dyDescent="0.15">
      <c r="AE3840" s="1">
        <f>IF(COUNTIF(AE$2:AE3839,AE3839)=AE3839,AE3839-1,AE3839)</f>
        <v>49</v>
      </c>
      <c r="AF3840" s="6">
        <f t="shared" si="417"/>
        <v>0.51000000000000023</v>
      </c>
      <c r="AG3840" s="7">
        <f t="shared" si="418"/>
        <v>0.12999999999999998</v>
      </c>
      <c r="AH3840" s="8">
        <f t="shared" si="421"/>
        <v>0.35999999999999976</v>
      </c>
      <c r="AJ3840" s="4">
        <f t="shared" si="422"/>
        <v>0.18499999999999994</v>
      </c>
      <c r="AK3840" s="4">
        <f t="shared" si="416"/>
        <v>7.7967685613977267E-2</v>
      </c>
      <c r="AM3840" s="1">
        <f t="shared" si="419"/>
        <v>0.11560006252532191</v>
      </c>
      <c r="AN3840" s="1">
        <f t="shared" si="420"/>
        <v>0.27144751655627541</v>
      </c>
    </row>
    <row r="3841" spans="31:40" ht="15" customHeight="1" x14ac:dyDescent="0.15">
      <c r="AE3841" s="1">
        <f>IF(COUNTIF(AE$2:AE3840,AE3840)=AE3840,AE3840-1,AE3840)</f>
        <v>49</v>
      </c>
      <c r="AF3841" s="6">
        <f t="shared" si="417"/>
        <v>0.51000000000000023</v>
      </c>
      <c r="AG3841" s="7">
        <f t="shared" si="418"/>
        <v>0.13999999999999999</v>
      </c>
      <c r="AH3841" s="8">
        <f t="shared" si="421"/>
        <v>0.34999999999999976</v>
      </c>
      <c r="AJ3841" s="4">
        <f t="shared" si="422"/>
        <v>0.18399999999999994</v>
      </c>
      <c r="AK3841" s="4">
        <f t="shared" si="416"/>
        <v>7.7449402838240131E-2</v>
      </c>
      <c r="AM3841" s="1">
        <f t="shared" si="419"/>
        <v>0.1156301823957037</v>
      </c>
      <c r="AN3841" s="1">
        <f t="shared" si="420"/>
        <v>0.27150521523177207</v>
      </c>
    </row>
    <row r="3842" spans="31:40" ht="15" customHeight="1" x14ac:dyDescent="0.15">
      <c r="AE3842" s="1">
        <f>IF(COUNTIF(AE$2:AE3841,AE3841)=AE3841,AE3841-1,AE3841)</f>
        <v>49</v>
      </c>
      <c r="AF3842" s="6">
        <f t="shared" si="417"/>
        <v>0.51000000000000023</v>
      </c>
      <c r="AG3842" s="7">
        <f t="shared" si="418"/>
        <v>0.15</v>
      </c>
      <c r="AH3842" s="8">
        <f t="shared" si="421"/>
        <v>0.33999999999999975</v>
      </c>
      <c r="AJ3842" s="4">
        <f t="shared" si="422"/>
        <v>0.18299999999999994</v>
      </c>
      <c r="AK3842" s="4">
        <f t="shared" ref="AK3842:AK3905" si="423">SQRT(AF3842^2*E$4+AG3842^2*F$5+AH3842^2*G$6+2*AF3842*AG3842*E$5+2*AF3842*AH3842*E$6+2*AG3842*AH3842*F$6)</f>
        <v>7.6966226359358417E-2</v>
      </c>
      <c r="AM3842" s="1">
        <f t="shared" si="419"/>
        <v>0.11566030226608549</v>
      </c>
      <c r="AN3842" s="1">
        <f t="shared" si="420"/>
        <v>0.27156291390726878</v>
      </c>
    </row>
    <row r="3843" spans="31:40" ht="15" customHeight="1" x14ac:dyDescent="0.15">
      <c r="AE3843" s="1">
        <f>IF(COUNTIF(AE$2:AE3842,AE3842)=AE3842,AE3842-1,AE3842)</f>
        <v>49</v>
      </c>
      <c r="AF3843" s="6">
        <f t="shared" ref="AF3843:AF3906" si="424">IF(AE3843=AE3842,AF3842,AF3842+0.01*(1-3*M$39))</f>
        <v>0.51000000000000023</v>
      </c>
      <c r="AG3843" s="7">
        <f t="shared" ref="AG3843:AG3906" si="425">IF(AE3843=AE3842,AG3842+0.01*(1-3*M$39),M$39)</f>
        <v>0.16</v>
      </c>
      <c r="AH3843" s="8">
        <f t="shared" si="421"/>
        <v>0.32999999999999974</v>
      </c>
      <c r="AJ3843" s="4">
        <f t="shared" si="422"/>
        <v>0.18199999999999994</v>
      </c>
      <c r="AK3843" s="4">
        <f t="shared" si="423"/>
        <v>7.6518821214130034E-2</v>
      </c>
      <c r="AM3843" s="1">
        <f t="shared" si="419"/>
        <v>0.11569042213646728</v>
      </c>
      <c r="AN3843" s="1">
        <f t="shared" si="420"/>
        <v>0.27162061258276543</v>
      </c>
    </row>
    <row r="3844" spans="31:40" ht="15" customHeight="1" x14ac:dyDescent="0.15">
      <c r="AE3844" s="1">
        <f>IF(COUNTIF(AE$2:AE3843,AE3843)=AE3843,AE3843-1,AE3843)</f>
        <v>49</v>
      </c>
      <c r="AF3844" s="6">
        <f t="shared" si="424"/>
        <v>0.51000000000000023</v>
      </c>
      <c r="AG3844" s="7">
        <f t="shared" si="425"/>
        <v>0.17</v>
      </c>
      <c r="AH3844" s="8">
        <f t="shared" si="421"/>
        <v>0.31999999999999973</v>
      </c>
      <c r="AJ3844" s="4">
        <f t="shared" si="422"/>
        <v>0.18099999999999994</v>
      </c>
      <c r="AK3844" s="4">
        <f t="shared" si="423"/>
        <v>7.6107818258047563E-2</v>
      </c>
      <c r="AM3844" s="1">
        <f t="shared" ref="AM3844:AM3907" si="426">AM3843+0.0003*Z$34</f>
        <v>0.11572054200684907</v>
      </c>
      <c r="AN3844" s="1">
        <f t="shared" ref="AN3844:AN3907" si="427">F$37*AM3844+C$7</f>
        <v>0.27167831125826208</v>
      </c>
    </row>
    <row r="3845" spans="31:40" ht="15" customHeight="1" x14ac:dyDescent="0.15">
      <c r="AE3845" s="1">
        <f>IF(COUNTIF(AE$2:AE3844,AE3844)=AE3844,AE3844-1,AE3844)</f>
        <v>49</v>
      </c>
      <c r="AF3845" s="6">
        <f t="shared" si="424"/>
        <v>0.51000000000000023</v>
      </c>
      <c r="AG3845" s="7">
        <f t="shared" si="425"/>
        <v>0.18000000000000002</v>
      </c>
      <c r="AH3845" s="8">
        <f t="shared" si="421"/>
        <v>0.30999999999999972</v>
      </c>
      <c r="AJ3845" s="4">
        <f t="shared" si="422"/>
        <v>0.17999999999999994</v>
      </c>
      <c r="AK3845" s="4">
        <f t="shared" si="423"/>
        <v>7.5733810151081118E-2</v>
      </c>
      <c r="AM3845" s="1">
        <f t="shared" si="426"/>
        <v>0.11575066187723086</v>
      </c>
      <c r="AN3845" s="1">
        <f t="shared" si="427"/>
        <v>0.27173600993375879</v>
      </c>
    </row>
    <row r="3846" spans="31:40" ht="15" customHeight="1" x14ac:dyDescent="0.15">
      <c r="AE3846" s="1">
        <f>IF(COUNTIF(AE$2:AE3845,AE3845)=AE3845,AE3845-1,AE3845)</f>
        <v>49</v>
      </c>
      <c r="AF3846" s="6">
        <f t="shared" si="424"/>
        <v>0.51000000000000023</v>
      </c>
      <c r="AG3846" s="7">
        <f t="shared" si="425"/>
        <v>0.19000000000000003</v>
      </c>
      <c r="AH3846" s="8">
        <f t="shared" si="421"/>
        <v>0.29999999999999971</v>
      </c>
      <c r="AJ3846" s="4">
        <f t="shared" si="422"/>
        <v>0.17899999999999994</v>
      </c>
      <c r="AK3846" s="4">
        <f t="shared" si="423"/>
        <v>7.5397347433447531E-2</v>
      </c>
      <c r="AM3846" s="1">
        <f t="shared" si="426"/>
        <v>0.11578078174761265</v>
      </c>
      <c r="AN3846" s="1">
        <f t="shared" si="427"/>
        <v>0.27179370860925545</v>
      </c>
    </row>
    <row r="3847" spans="31:40" ht="15" customHeight="1" x14ac:dyDescent="0.15">
      <c r="AE3847" s="1">
        <f>IF(COUNTIF(AE$2:AE3846,AE3846)=AE3846,AE3846-1,AE3846)</f>
        <v>49</v>
      </c>
      <c r="AF3847" s="6">
        <f t="shared" si="424"/>
        <v>0.51000000000000023</v>
      </c>
      <c r="AG3847" s="7">
        <f t="shared" si="425"/>
        <v>0.20000000000000004</v>
      </c>
      <c r="AH3847" s="8">
        <f t="shared" si="421"/>
        <v>0.2899999999999997</v>
      </c>
      <c r="AJ3847" s="4">
        <f t="shared" si="422"/>
        <v>0.17799999999999994</v>
      </c>
      <c r="AK3847" s="4">
        <f t="shared" si="423"/>
        <v>7.5098934746106738E-2</v>
      </c>
      <c r="AM3847" s="1">
        <f t="shared" si="426"/>
        <v>0.11581090161799444</v>
      </c>
      <c r="AN3847" s="1">
        <f t="shared" si="427"/>
        <v>0.27185140728475216</v>
      </c>
    </row>
    <row r="3848" spans="31:40" ht="15" customHeight="1" x14ac:dyDescent="0.15">
      <c r="AE3848" s="1">
        <f>IF(COUNTIF(AE$2:AE3847,AE3847)=AE3847,AE3847-1,AE3847)</f>
        <v>49</v>
      </c>
      <c r="AF3848" s="6">
        <f t="shared" si="424"/>
        <v>0.51000000000000023</v>
      </c>
      <c r="AG3848" s="7">
        <f t="shared" si="425"/>
        <v>0.21000000000000005</v>
      </c>
      <c r="AH3848" s="8">
        <f t="shared" si="421"/>
        <v>0.27999999999999969</v>
      </c>
      <c r="AJ3848" s="4">
        <f t="shared" si="422"/>
        <v>0.17699999999999994</v>
      </c>
      <c r="AK3848" s="4">
        <f t="shared" si="423"/>
        <v>7.4839027251828963E-2</v>
      </c>
      <c r="AM3848" s="1">
        <f t="shared" si="426"/>
        <v>0.11584102148837623</v>
      </c>
      <c r="AN3848" s="1">
        <f t="shared" si="427"/>
        <v>0.27190910596024881</v>
      </c>
    </row>
    <row r="3849" spans="31:40" ht="15" customHeight="1" x14ac:dyDescent="0.15">
      <c r="AE3849" s="1">
        <f>IF(COUNTIF(AE$2:AE3848,AE3848)=AE3848,AE3848-1,AE3848)</f>
        <v>49</v>
      </c>
      <c r="AF3849" s="6">
        <f t="shared" si="424"/>
        <v>0.51000000000000023</v>
      </c>
      <c r="AG3849" s="7">
        <f t="shared" si="425"/>
        <v>0.22000000000000006</v>
      </c>
      <c r="AH3849" s="8">
        <f t="shared" si="421"/>
        <v>0.26999999999999968</v>
      </c>
      <c r="AJ3849" s="4">
        <f t="shared" si="422"/>
        <v>0.17599999999999993</v>
      </c>
      <c r="AK3849" s="4">
        <f t="shared" si="423"/>
        <v>7.4618027312439703E-2</v>
      </c>
      <c r="AM3849" s="1">
        <f t="shared" si="426"/>
        <v>0.11587114135875802</v>
      </c>
      <c r="AN3849" s="1">
        <f t="shared" si="427"/>
        <v>0.27196680463574552</v>
      </c>
    </row>
    <row r="3850" spans="31:40" ht="15" customHeight="1" x14ac:dyDescent="0.15">
      <c r="AE3850" s="1">
        <f>IF(COUNTIF(AE$2:AE3849,AE3849)=AE3849,AE3849-1,AE3849)</f>
        <v>49</v>
      </c>
      <c r="AF3850" s="6">
        <f t="shared" si="424"/>
        <v>0.51000000000000023</v>
      </c>
      <c r="AG3850" s="7">
        <f t="shared" si="425"/>
        <v>0.23000000000000007</v>
      </c>
      <c r="AH3850" s="8">
        <f t="shared" si="421"/>
        <v>0.25999999999999968</v>
      </c>
      <c r="AJ3850" s="4">
        <f t="shared" si="422"/>
        <v>0.17499999999999993</v>
      </c>
      <c r="AK3850" s="4">
        <f t="shared" si="423"/>
        <v>7.4436281476172622E-2</v>
      </c>
      <c r="AM3850" s="1">
        <f t="shared" si="426"/>
        <v>0.11590126122913981</v>
      </c>
      <c r="AN3850" s="1">
        <f t="shared" si="427"/>
        <v>0.27202450331124217</v>
      </c>
    </row>
    <row r="3851" spans="31:40" ht="15" customHeight="1" x14ac:dyDescent="0.15">
      <c r="AE3851" s="1">
        <f>IF(COUNTIF(AE$2:AE3850,AE3850)=AE3850,AE3850-1,AE3850)</f>
        <v>49</v>
      </c>
      <c r="AF3851" s="6">
        <f t="shared" si="424"/>
        <v>0.51000000000000023</v>
      </c>
      <c r="AG3851" s="7">
        <f t="shared" si="425"/>
        <v>0.24000000000000007</v>
      </c>
      <c r="AH3851" s="8">
        <f t="shared" si="421"/>
        <v>0.24999999999999969</v>
      </c>
      <c r="AJ3851" s="4">
        <f t="shared" si="422"/>
        <v>0.17399999999999993</v>
      </c>
      <c r="AK3851" s="4">
        <f t="shared" si="423"/>
        <v>7.429407782589402E-2</v>
      </c>
      <c r="AM3851" s="1">
        <f t="shared" si="426"/>
        <v>0.1159313810995216</v>
      </c>
      <c r="AN3851" s="1">
        <f t="shared" si="427"/>
        <v>0.27208220198673888</v>
      </c>
    </row>
    <row r="3852" spans="31:40" ht="15" customHeight="1" x14ac:dyDescent="0.15">
      <c r="AE3852" s="1">
        <f>IF(COUNTIF(AE$2:AE3851,AE3851)=AE3851,AE3851-1,AE3851)</f>
        <v>49</v>
      </c>
      <c r="AF3852" s="6">
        <f t="shared" si="424"/>
        <v>0.51000000000000023</v>
      </c>
      <c r="AG3852" s="7">
        <f t="shared" si="425"/>
        <v>0.25000000000000006</v>
      </c>
      <c r="AH3852" s="8">
        <f t="shared" si="421"/>
        <v>0.23999999999999971</v>
      </c>
      <c r="AJ3852" s="4">
        <f t="shared" si="422"/>
        <v>0.17299999999999993</v>
      </c>
      <c r="AK3852" s="4">
        <f t="shared" si="423"/>
        <v>7.4191643734318205E-2</v>
      </c>
      <c r="AM3852" s="1">
        <f t="shared" si="426"/>
        <v>0.11596150096990339</v>
      </c>
      <c r="AN3852" s="1">
        <f t="shared" si="427"/>
        <v>0.27213990066223553</v>
      </c>
    </row>
    <row r="3853" spans="31:40" ht="15" customHeight="1" x14ac:dyDescent="0.15">
      <c r="AE3853" s="1">
        <f>IF(COUNTIF(AE$2:AE3852,AE3852)=AE3852,AE3852-1,AE3852)</f>
        <v>49</v>
      </c>
      <c r="AF3853" s="6">
        <f t="shared" si="424"/>
        <v>0.51000000000000023</v>
      </c>
      <c r="AG3853" s="7">
        <f t="shared" si="425"/>
        <v>0.26000000000000006</v>
      </c>
      <c r="AH3853" s="8">
        <f t="shared" si="421"/>
        <v>0.2299999999999997</v>
      </c>
      <c r="AJ3853" s="4">
        <f t="shared" si="422"/>
        <v>0.17199999999999993</v>
      </c>
      <c r="AK3853" s="4">
        <f t="shared" si="423"/>
        <v>7.412914406628475E-2</v>
      </c>
      <c r="AM3853" s="1">
        <f t="shared" si="426"/>
        <v>0.11599162084028518</v>
      </c>
      <c r="AN3853" s="1">
        <f t="shared" si="427"/>
        <v>0.27219759933773219</v>
      </c>
    </row>
    <row r="3854" spans="31:40" ht="15" customHeight="1" x14ac:dyDescent="0.15">
      <c r="AE3854" s="1">
        <f>IF(COUNTIF(AE$2:AE3853,AE3853)=AE3853,AE3853-1,AE3853)</f>
        <v>49</v>
      </c>
      <c r="AF3854" s="6">
        <f t="shared" si="424"/>
        <v>0.51000000000000023</v>
      </c>
      <c r="AG3854" s="7">
        <f t="shared" si="425"/>
        <v>0.27000000000000007</v>
      </c>
      <c r="AH3854" s="8">
        <f t="shared" si="421"/>
        <v>0.2199999999999997</v>
      </c>
      <c r="AJ3854" s="4">
        <f t="shared" si="422"/>
        <v>0.17099999999999993</v>
      </c>
      <c r="AK3854" s="4">
        <f t="shared" si="423"/>
        <v>7.4106679860860045E-2</v>
      </c>
      <c r="AM3854" s="1">
        <f t="shared" si="426"/>
        <v>0.11602174071066697</v>
      </c>
      <c r="AN3854" s="1">
        <f t="shared" si="427"/>
        <v>0.2722552980132289</v>
      </c>
    </row>
    <row r="3855" spans="31:40" ht="15" customHeight="1" x14ac:dyDescent="0.15">
      <c r="AE3855" s="1">
        <f>IF(COUNTIF(AE$2:AE3854,AE3854)=AE3854,AE3854-1,AE3854)</f>
        <v>49</v>
      </c>
      <c r="AF3855" s="6">
        <f t="shared" si="424"/>
        <v>0.51000000000000023</v>
      </c>
      <c r="AG3855" s="7">
        <f t="shared" si="425"/>
        <v>0.28000000000000008</v>
      </c>
      <c r="AH3855" s="8">
        <f t="shared" si="421"/>
        <v>0.20999999999999969</v>
      </c>
      <c r="AJ3855" s="4">
        <f t="shared" si="422"/>
        <v>0.16999999999999993</v>
      </c>
      <c r="AK3855" s="4">
        <f t="shared" si="423"/>
        <v>7.4124287517655096E-2</v>
      </c>
      <c r="AM3855" s="1">
        <f t="shared" si="426"/>
        <v>0.11605186058104876</v>
      </c>
      <c r="AN3855" s="1">
        <f t="shared" si="427"/>
        <v>0.27231299668872555</v>
      </c>
    </row>
    <row r="3856" spans="31:40" ht="15" customHeight="1" x14ac:dyDescent="0.15">
      <c r="AE3856" s="1">
        <f>IF(COUNTIF(AE$2:AE3855,AE3855)=AE3855,AE3855-1,AE3855)</f>
        <v>49</v>
      </c>
      <c r="AF3856" s="6">
        <f t="shared" si="424"/>
        <v>0.51000000000000023</v>
      </c>
      <c r="AG3856" s="7">
        <f t="shared" si="425"/>
        <v>0.29000000000000009</v>
      </c>
      <c r="AH3856" s="8">
        <f t="shared" si="421"/>
        <v>0.19999999999999968</v>
      </c>
      <c r="AJ3856" s="4">
        <f t="shared" si="422"/>
        <v>0.16899999999999993</v>
      </c>
      <c r="AK3856" s="4">
        <f t="shared" si="423"/>
        <v>7.418193850257622E-2</v>
      </c>
      <c r="AM3856" s="1">
        <f t="shared" si="426"/>
        <v>0.11608198045143055</v>
      </c>
      <c r="AN3856" s="1">
        <f t="shared" si="427"/>
        <v>0.27237069536422226</v>
      </c>
    </row>
    <row r="3857" spans="31:40" ht="15" customHeight="1" x14ac:dyDescent="0.15">
      <c r="AE3857" s="1">
        <f>IF(COUNTIF(AE$2:AE3856,AE3856)=AE3856,AE3856-1,AE3856)</f>
        <v>49</v>
      </c>
      <c r="AF3857" s="6">
        <f t="shared" si="424"/>
        <v>0.51000000000000023</v>
      </c>
      <c r="AG3857" s="7">
        <f t="shared" si="425"/>
        <v>0.3000000000000001</v>
      </c>
      <c r="AH3857" s="8">
        <f t="shared" si="421"/>
        <v>0.18999999999999967</v>
      </c>
      <c r="AJ3857" s="4">
        <f t="shared" si="422"/>
        <v>0.16799999999999993</v>
      </c>
      <c r="AK3857" s="4">
        <f t="shared" si="423"/>
        <v>7.4279539578540735E-2</v>
      </c>
      <c r="AM3857" s="1">
        <f t="shared" si="426"/>
        <v>0.11611210032181234</v>
      </c>
      <c r="AN3857" s="1">
        <f t="shared" si="427"/>
        <v>0.27242839403971891</v>
      </c>
    </row>
    <row r="3858" spans="31:40" ht="15" customHeight="1" x14ac:dyDescent="0.15">
      <c r="AE3858" s="1">
        <f>IF(COUNTIF(AE$2:AE3857,AE3857)=AE3857,AE3857-1,AE3857)</f>
        <v>49</v>
      </c>
      <c r="AF3858" s="6">
        <f t="shared" si="424"/>
        <v>0.51000000000000023</v>
      </c>
      <c r="AG3858" s="7">
        <f t="shared" si="425"/>
        <v>0.31000000000000011</v>
      </c>
      <c r="AH3858" s="8">
        <f t="shared" si="421"/>
        <v>0.17999999999999966</v>
      </c>
      <c r="AJ3858" s="4">
        <f t="shared" si="422"/>
        <v>0.16699999999999993</v>
      </c>
      <c r="AK3858" s="4">
        <f t="shared" si="423"/>
        <v>7.4416933556818901E-2</v>
      </c>
      <c r="AM3858" s="1">
        <f t="shared" si="426"/>
        <v>0.11614222019219413</v>
      </c>
      <c r="AN3858" s="1">
        <f t="shared" si="427"/>
        <v>0.27248609271521562</v>
      </c>
    </row>
    <row r="3859" spans="31:40" ht="15" customHeight="1" x14ac:dyDescent="0.15">
      <c r="AE3859" s="1">
        <f>IF(COUNTIF(AE$2:AE3858,AE3858)=AE3858,AE3858-1,AE3858)</f>
        <v>49</v>
      </c>
      <c r="AF3859" s="6">
        <f t="shared" si="424"/>
        <v>0.51000000000000023</v>
      </c>
      <c r="AG3859" s="7">
        <f t="shared" si="425"/>
        <v>0.32000000000000012</v>
      </c>
      <c r="AH3859" s="8">
        <f t="shared" si="421"/>
        <v>0.16999999999999965</v>
      </c>
      <c r="AJ3859" s="4">
        <f t="shared" si="422"/>
        <v>0.16599999999999993</v>
      </c>
      <c r="AK3859" s="4">
        <f t="shared" si="423"/>
        <v>7.4593900554938128E-2</v>
      </c>
      <c r="AM3859" s="1">
        <f t="shared" si="426"/>
        <v>0.11617234006257592</v>
      </c>
      <c r="AN3859" s="1">
        <f t="shared" si="427"/>
        <v>0.27254379139071228</v>
      </c>
    </row>
    <row r="3860" spans="31:40" ht="15" customHeight="1" x14ac:dyDescent="0.15">
      <c r="AE3860" s="1">
        <f>IF(COUNTIF(AE$2:AE3859,AE3859)=AE3859,AE3859-1,AE3859)</f>
        <v>49</v>
      </c>
      <c r="AF3860" s="6">
        <f t="shared" si="424"/>
        <v>0.51000000000000023</v>
      </c>
      <c r="AG3860" s="7">
        <f t="shared" si="425"/>
        <v>0.33000000000000013</v>
      </c>
      <c r="AH3860" s="8">
        <f t="shared" si="421"/>
        <v>0.15999999999999964</v>
      </c>
      <c r="AJ3860" s="4">
        <f t="shared" si="422"/>
        <v>0.16499999999999992</v>
      </c>
      <c r="AK3860" s="4">
        <f t="shared" si="423"/>
        <v>7.4810159737832407E-2</v>
      </c>
      <c r="AM3860" s="1">
        <f t="shared" si="426"/>
        <v>0.11620245993295771</v>
      </c>
      <c r="AN3860" s="1">
        <f t="shared" si="427"/>
        <v>0.27260149006620893</v>
      </c>
    </row>
    <row r="3861" spans="31:40" ht="15" customHeight="1" x14ac:dyDescent="0.15">
      <c r="AE3861" s="1">
        <f>IF(COUNTIF(AE$2:AE3860,AE3860)=AE3860,AE3860-1,AE3860)</f>
        <v>49</v>
      </c>
      <c r="AF3861" s="6">
        <f t="shared" si="424"/>
        <v>0.51000000000000023</v>
      </c>
      <c r="AG3861" s="7">
        <f t="shared" si="425"/>
        <v>0.34000000000000014</v>
      </c>
      <c r="AH3861" s="8">
        <f t="shared" si="421"/>
        <v>0.14999999999999963</v>
      </c>
      <c r="AJ3861" s="4">
        <f t="shared" si="422"/>
        <v>0.16399999999999992</v>
      </c>
      <c r="AK3861" s="4">
        <f t="shared" si="423"/>
        <v>7.506537151043749E-2</v>
      </c>
      <c r="AM3861" s="1">
        <f t="shared" si="426"/>
        <v>0.11623257980333949</v>
      </c>
      <c r="AN3861" s="1">
        <f t="shared" si="427"/>
        <v>0.27265918874170564</v>
      </c>
    </row>
    <row r="3862" spans="31:40" ht="15" customHeight="1" x14ac:dyDescent="0.15">
      <c r="AE3862" s="1">
        <f>IF(COUNTIF(AE$2:AE3861,AE3861)=AE3861,AE3861-1,AE3861)</f>
        <v>49</v>
      </c>
      <c r="AF3862" s="6">
        <f t="shared" si="424"/>
        <v>0.51000000000000023</v>
      </c>
      <c r="AG3862" s="7">
        <f t="shared" si="425"/>
        <v>0.35000000000000014</v>
      </c>
      <c r="AH3862" s="8">
        <f t="shared" si="421"/>
        <v>0.13999999999999962</v>
      </c>
      <c r="AJ3862" s="4">
        <f t="shared" si="422"/>
        <v>0.16299999999999992</v>
      </c>
      <c r="AK3862" s="4">
        <f t="shared" si="423"/>
        <v>7.5359140122482821E-2</v>
      </c>
      <c r="AM3862" s="1">
        <f t="shared" si="426"/>
        <v>0.11626269967372128</v>
      </c>
      <c r="AN3862" s="1">
        <f t="shared" si="427"/>
        <v>0.27271688741720229</v>
      </c>
    </row>
    <row r="3863" spans="31:40" ht="15" customHeight="1" x14ac:dyDescent="0.15">
      <c r="AE3863" s="1">
        <f>IF(COUNTIF(AE$2:AE3862,AE3862)=AE3862,AE3862-1,AE3862)</f>
        <v>49</v>
      </c>
      <c r="AF3863" s="6">
        <f t="shared" si="424"/>
        <v>0.51000000000000023</v>
      </c>
      <c r="AG3863" s="7">
        <f t="shared" si="425"/>
        <v>0.36000000000000015</v>
      </c>
      <c r="AH3863" s="8">
        <f t="shared" si="421"/>
        <v>0.12999999999999962</v>
      </c>
      <c r="AJ3863" s="4">
        <f t="shared" si="422"/>
        <v>0.16199999999999992</v>
      </c>
      <c r="AK3863" s="4">
        <f t="shared" si="423"/>
        <v>7.5691016640021425E-2</v>
      </c>
      <c r="AM3863" s="1">
        <f t="shared" si="426"/>
        <v>0.11629281954410307</v>
      </c>
      <c r="AN3863" s="1">
        <f t="shared" si="427"/>
        <v>0.272774586092699</v>
      </c>
    </row>
    <row r="3864" spans="31:40" ht="15" customHeight="1" x14ac:dyDescent="0.15">
      <c r="AE3864" s="1">
        <f>IF(COUNTIF(AE$2:AE3863,AE3863)=AE3863,AE3863-1,AE3863)</f>
        <v>49</v>
      </c>
      <c r="AF3864" s="6">
        <f t="shared" si="424"/>
        <v>0.51000000000000023</v>
      </c>
      <c r="AG3864" s="7">
        <f t="shared" si="425"/>
        <v>0.37000000000000016</v>
      </c>
      <c r="AH3864" s="8">
        <f t="shared" si="421"/>
        <v>0.11999999999999961</v>
      </c>
      <c r="AJ3864" s="4">
        <f t="shared" si="422"/>
        <v>0.16099999999999992</v>
      </c>
      <c r="AK3864" s="4">
        <f t="shared" si="423"/>
        <v>7.6060502233419425E-2</v>
      </c>
      <c r="AM3864" s="1">
        <f t="shared" si="426"/>
        <v>0.11632293941448486</v>
      </c>
      <c r="AN3864" s="1">
        <f t="shared" si="427"/>
        <v>0.27283228476819565</v>
      </c>
    </row>
    <row r="3865" spans="31:40" ht="15" customHeight="1" x14ac:dyDescent="0.15">
      <c r="AE3865" s="1">
        <f>IF(COUNTIF(AE$2:AE3864,AE3864)=AE3864,AE3864-1,AE3864)</f>
        <v>49</v>
      </c>
      <c r="AF3865" s="6">
        <f t="shared" si="424"/>
        <v>0.51000000000000023</v>
      </c>
      <c r="AG3865" s="7">
        <f t="shared" si="425"/>
        <v>0.38000000000000017</v>
      </c>
      <c r="AH3865" s="8">
        <f t="shared" si="421"/>
        <v>0.1099999999999996</v>
      </c>
      <c r="AJ3865" s="4">
        <f t="shared" si="422"/>
        <v>0.15999999999999992</v>
      </c>
      <c r="AK3865" s="4">
        <f t="shared" si="423"/>
        <v>7.6467051728178984E-2</v>
      </c>
      <c r="AM3865" s="1">
        <f t="shared" si="426"/>
        <v>0.11635305928486665</v>
      </c>
      <c r="AN3865" s="1">
        <f t="shared" si="427"/>
        <v>0.27288998344369236</v>
      </c>
    </row>
    <row r="3866" spans="31:40" ht="15" customHeight="1" x14ac:dyDescent="0.15">
      <c r="AE3866" s="1">
        <f>IF(COUNTIF(AE$2:AE3865,AE3865)=AE3865,AE3865-1,AE3865)</f>
        <v>49</v>
      </c>
      <c r="AF3866" s="6">
        <f t="shared" si="424"/>
        <v>0.51000000000000023</v>
      </c>
      <c r="AG3866" s="7">
        <f t="shared" si="425"/>
        <v>0.39000000000000018</v>
      </c>
      <c r="AH3866" s="8">
        <f t="shared" si="421"/>
        <v>9.9999999999999589E-2</v>
      </c>
      <c r="AJ3866" s="4">
        <f t="shared" si="422"/>
        <v>0.15899999999999992</v>
      </c>
      <c r="AK3866" s="4">
        <f t="shared" si="423"/>
        <v>7.6910077363112839E-2</v>
      </c>
      <c r="AM3866" s="1">
        <f t="shared" si="426"/>
        <v>0.11638317915524844</v>
      </c>
      <c r="AN3866" s="1">
        <f t="shared" si="427"/>
        <v>0.27294768211918902</v>
      </c>
    </row>
    <row r="3867" spans="31:40" ht="15" customHeight="1" x14ac:dyDescent="0.15">
      <c r="AE3867" s="1">
        <f>IF(COUNTIF(AE$2:AE3866,AE3866)=AE3866,AE3866-1,AE3866)</f>
        <v>49</v>
      </c>
      <c r="AF3867" s="6">
        <f t="shared" si="424"/>
        <v>0.51000000000000023</v>
      </c>
      <c r="AG3867" s="7">
        <f t="shared" si="425"/>
        <v>0.40000000000000019</v>
      </c>
      <c r="AH3867" s="8">
        <f t="shared" si="421"/>
        <v>8.999999999999958E-2</v>
      </c>
      <c r="AJ3867" s="4">
        <f t="shared" si="422"/>
        <v>0.15799999999999995</v>
      </c>
      <c r="AK3867" s="4">
        <f t="shared" si="423"/>
        <v>7.7388952699981681E-2</v>
      </c>
      <c r="AM3867" s="1">
        <f t="shared" si="426"/>
        <v>0.11641329902563023</v>
      </c>
      <c r="AN3867" s="1">
        <f t="shared" si="427"/>
        <v>0.27300538079468567</v>
      </c>
    </row>
    <row r="3868" spans="31:40" ht="15" customHeight="1" x14ac:dyDescent="0.15">
      <c r="AE3868" s="1">
        <f>IF(COUNTIF(AE$2:AE3867,AE3867)=AE3867,AE3867-1,AE3867)</f>
        <v>49</v>
      </c>
      <c r="AF3868" s="6">
        <f t="shared" si="424"/>
        <v>0.51000000000000023</v>
      </c>
      <c r="AG3868" s="7">
        <f t="shared" si="425"/>
        <v>0.4100000000000002</v>
      </c>
      <c r="AH3868" s="8">
        <f t="shared" si="421"/>
        <v>7.9999999999999571E-2</v>
      </c>
      <c r="AJ3868" s="4">
        <f t="shared" si="422"/>
        <v>0.15699999999999995</v>
      </c>
      <c r="AK3868" s="4">
        <f t="shared" si="423"/>
        <v>7.7903016629653071E-2</v>
      </c>
      <c r="AM3868" s="1">
        <f t="shared" si="426"/>
        <v>0.11644341889601202</v>
      </c>
      <c r="AN3868" s="1">
        <f t="shared" si="427"/>
        <v>0.27306307947018238</v>
      </c>
    </row>
    <row r="3869" spans="31:40" ht="15" customHeight="1" x14ac:dyDescent="0.15">
      <c r="AE3869" s="1">
        <f>IF(COUNTIF(AE$2:AE3868,AE3868)=AE3868,AE3868-1,AE3868)</f>
        <v>49</v>
      </c>
      <c r="AF3869" s="6">
        <f t="shared" si="424"/>
        <v>0.51000000000000023</v>
      </c>
      <c r="AG3869" s="7">
        <f t="shared" si="425"/>
        <v>0.42000000000000021</v>
      </c>
      <c r="AH3869" s="8">
        <f t="shared" si="421"/>
        <v>6.9999999999999563E-2</v>
      </c>
      <c r="AJ3869" s="4">
        <f t="shared" si="422"/>
        <v>0.15599999999999994</v>
      </c>
      <c r="AK3869" s="4">
        <f t="shared" si="423"/>
        <v>7.8451577421999624E-2</v>
      </c>
      <c r="AM3869" s="1">
        <f t="shared" si="426"/>
        <v>0.11647353876639381</v>
      </c>
      <c r="AN3869" s="1">
        <f t="shared" si="427"/>
        <v>0.27312077814567903</v>
      </c>
    </row>
    <row r="3870" spans="31:40" ht="15" customHeight="1" x14ac:dyDescent="0.15">
      <c r="AE3870" s="1">
        <f>IF(COUNTIF(AE$2:AE3869,AE3869)=AE3869,AE3869-1,AE3869)</f>
        <v>49</v>
      </c>
      <c r="AF3870" s="6">
        <f t="shared" si="424"/>
        <v>0.51000000000000023</v>
      </c>
      <c r="AG3870" s="7">
        <f t="shared" si="425"/>
        <v>0.43000000000000022</v>
      </c>
      <c r="AH3870" s="8">
        <f t="shared" si="421"/>
        <v>5.9999999999999554E-2</v>
      </c>
      <c r="AJ3870" s="4">
        <f t="shared" si="422"/>
        <v>0.15499999999999994</v>
      </c>
      <c r="AK3870" s="4">
        <f t="shared" si="423"/>
        <v>7.9033916769953916E-2</v>
      </c>
      <c r="AM3870" s="1">
        <f t="shared" si="426"/>
        <v>0.1165036586367756</v>
      </c>
      <c r="AN3870" s="1">
        <f t="shared" si="427"/>
        <v>0.27317847682117574</v>
      </c>
    </row>
    <row r="3871" spans="31:40" ht="15" customHeight="1" x14ac:dyDescent="0.15">
      <c r="AE3871" s="1">
        <f>IF(COUNTIF(AE$2:AE3870,AE3870)=AE3870,AE3870-1,AE3870)</f>
        <v>49</v>
      </c>
      <c r="AF3871" s="6">
        <f t="shared" si="424"/>
        <v>0.51000000000000023</v>
      </c>
      <c r="AG3871" s="7">
        <f t="shared" si="425"/>
        <v>0.44000000000000022</v>
      </c>
      <c r="AH3871" s="8">
        <f t="shared" si="421"/>
        <v>4.9999999999999545E-2</v>
      </c>
      <c r="AJ3871" s="4">
        <f t="shared" si="422"/>
        <v>0.15399999999999994</v>
      </c>
      <c r="AK3871" s="4">
        <f t="shared" si="423"/>
        <v>7.96492937821799E-2</v>
      </c>
      <c r="AM3871" s="1">
        <f t="shared" si="426"/>
        <v>0.11653377850715739</v>
      </c>
      <c r="AN3871" s="1">
        <f t="shared" si="427"/>
        <v>0.2732361754966724</v>
      </c>
    </row>
    <row r="3872" spans="31:40" ht="15" customHeight="1" x14ac:dyDescent="0.15">
      <c r="AE3872" s="1">
        <f>IF(COUNTIF(AE$2:AE3871,AE3871)=AE3871,AE3871-1,AE3871)</f>
        <v>49</v>
      </c>
      <c r="AF3872" s="6">
        <f t="shared" si="424"/>
        <v>0.51000000000000023</v>
      </c>
      <c r="AG3872" s="7">
        <f t="shared" si="425"/>
        <v>0.45000000000000023</v>
      </c>
      <c r="AH3872" s="8">
        <f t="shared" si="421"/>
        <v>3.9999999999999536E-2</v>
      </c>
      <c r="AJ3872" s="4">
        <f t="shared" si="422"/>
        <v>0.15299999999999994</v>
      </c>
      <c r="AK3872" s="4">
        <f t="shared" si="423"/>
        <v>8.029694888350368E-2</v>
      </c>
      <c r="AM3872" s="1">
        <f t="shared" si="426"/>
        <v>0.11656389837753918</v>
      </c>
      <c r="AN3872" s="1">
        <f t="shared" si="427"/>
        <v>0.2732938741721691</v>
      </c>
    </row>
    <row r="3873" spans="31:40" ht="15" customHeight="1" x14ac:dyDescent="0.15">
      <c r="AE3873" s="1">
        <f>IF(COUNTIF(AE$2:AE3872,AE3872)=AE3872,AE3872-1,AE3872)</f>
        <v>49</v>
      </c>
      <c r="AF3873" s="6">
        <f t="shared" si="424"/>
        <v>0.51000000000000023</v>
      </c>
      <c r="AG3873" s="7">
        <f t="shared" si="425"/>
        <v>0.46000000000000024</v>
      </c>
      <c r="AH3873" s="8">
        <f t="shared" si="421"/>
        <v>2.9999999999999527E-2</v>
      </c>
      <c r="AJ3873" s="4">
        <f t="shared" si="422"/>
        <v>0.15199999999999994</v>
      </c>
      <c r="AK3873" s="4">
        <f t="shared" si="423"/>
        <v>8.0976107587361859E-2</v>
      </c>
      <c r="AM3873" s="1">
        <f t="shared" si="426"/>
        <v>0.11659401824792097</v>
      </c>
      <c r="AN3873" s="1">
        <f t="shared" si="427"/>
        <v>0.27335157284766576</v>
      </c>
    </row>
    <row r="3874" spans="31:40" ht="15" customHeight="1" x14ac:dyDescent="0.15">
      <c r="AE3874" s="1">
        <f>IF(COUNTIF(AE$2:AE3873,AE3873)=AE3873,AE3873-1,AE3873)</f>
        <v>49</v>
      </c>
      <c r="AF3874" s="6">
        <f t="shared" si="424"/>
        <v>0.51000000000000023</v>
      </c>
      <c r="AG3874" s="7">
        <f t="shared" si="425"/>
        <v>0.47000000000000025</v>
      </c>
      <c r="AH3874" s="8">
        <f t="shared" si="421"/>
        <v>1.9999999999999518E-2</v>
      </c>
      <c r="AJ3874" s="4">
        <f t="shared" si="422"/>
        <v>0.15099999999999994</v>
      </c>
      <c r="AK3874" s="4">
        <f t="shared" si="423"/>
        <v>8.1685984109882676E-2</v>
      </c>
      <c r="AM3874" s="1">
        <f t="shared" si="426"/>
        <v>0.11662413811830276</v>
      </c>
      <c r="AN3874" s="1">
        <f t="shared" si="427"/>
        <v>0.27340927152316247</v>
      </c>
    </row>
    <row r="3875" spans="31:40" ht="15" customHeight="1" x14ac:dyDescent="0.15">
      <c r="AE3875" s="1">
        <f>IF(COUNTIF(AE$2:AE3874,AE3874)=AE3874,AE3874-1,AE3874)</f>
        <v>49</v>
      </c>
      <c r="AF3875" s="6">
        <f t="shared" si="424"/>
        <v>0.51000000000000023</v>
      </c>
      <c r="AG3875" s="7">
        <f t="shared" si="425"/>
        <v>0.48000000000000026</v>
      </c>
      <c r="AH3875" s="8">
        <f t="shared" si="421"/>
        <v>9.9999999999995093E-3</v>
      </c>
      <c r="AJ3875" s="4">
        <f t="shared" si="422"/>
        <v>0.14999999999999994</v>
      </c>
      <c r="AK3875" s="4">
        <f t="shared" si="423"/>
        <v>8.2425784800631438E-2</v>
      </c>
      <c r="AM3875" s="1">
        <f t="shared" si="426"/>
        <v>0.11665425798868455</v>
      </c>
      <c r="AN3875" s="1">
        <f t="shared" si="427"/>
        <v>0.27346697019865912</v>
      </c>
    </row>
    <row r="3876" spans="31:40" ht="15" customHeight="1" x14ac:dyDescent="0.15">
      <c r="AE3876" s="1">
        <f>IF(COUNTIF(AE$2:AE3875,AE3875)=AE3875,AE3875-1,AE3875)</f>
        <v>48</v>
      </c>
      <c r="AF3876" s="6">
        <f t="shared" si="424"/>
        <v>0.52000000000000024</v>
      </c>
      <c r="AG3876" s="7">
        <f t="shared" si="425"/>
        <v>0</v>
      </c>
      <c r="AH3876" s="8">
        <f t="shared" si="421"/>
        <v>0.47999999999999976</v>
      </c>
      <c r="AJ3876" s="4">
        <f t="shared" si="422"/>
        <v>0.19599999999999995</v>
      </c>
      <c r="AK3876" s="4">
        <f t="shared" si="423"/>
        <v>8.6681024451721822E-2</v>
      </c>
      <c r="AM3876" s="1">
        <f t="shared" si="426"/>
        <v>0.11668437785906634</v>
      </c>
      <c r="AN3876" s="1">
        <f t="shared" si="427"/>
        <v>0.27352466887415577</v>
      </c>
    </row>
    <row r="3877" spans="31:40" ht="15" customHeight="1" x14ac:dyDescent="0.15">
      <c r="AE3877" s="1">
        <f>IF(COUNTIF(AE$2:AE3876,AE3876)=AE3876,AE3876-1,AE3876)</f>
        <v>48</v>
      </c>
      <c r="AF3877" s="6">
        <f t="shared" si="424"/>
        <v>0.52000000000000024</v>
      </c>
      <c r="AG3877" s="7">
        <f t="shared" si="425"/>
        <v>0.01</v>
      </c>
      <c r="AH3877" s="8">
        <f t="shared" si="421"/>
        <v>0.46999999999999975</v>
      </c>
      <c r="AJ3877" s="4">
        <f t="shared" si="422"/>
        <v>0.19499999999999995</v>
      </c>
      <c r="AK3877" s="4">
        <f t="shared" si="423"/>
        <v>8.5790966890459952E-2</v>
      </c>
      <c r="AM3877" s="1">
        <f t="shared" si="426"/>
        <v>0.11671449772944813</v>
      </c>
      <c r="AN3877" s="1">
        <f t="shared" si="427"/>
        <v>0.27358236754965248</v>
      </c>
    </row>
    <row r="3878" spans="31:40" ht="15" customHeight="1" x14ac:dyDescent="0.15">
      <c r="AE3878" s="1">
        <f>IF(COUNTIF(AE$2:AE3877,AE3877)=AE3877,AE3877-1,AE3877)</f>
        <v>48</v>
      </c>
      <c r="AF3878" s="6">
        <f t="shared" si="424"/>
        <v>0.52000000000000024</v>
      </c>
      <c r="AG3878" s="7">
        <f t="shared" si="425"/>
        <v>0.02</v>
      </c>
      <c r="AH3878" s="8">
        <f t="shared" si="421"/>
        <v>0.45999999999999974</v>
      </c>
      <c r="AJ3878" s="4">
        <f t="shared" si="422"/>
        <v>0.19399999999999995</v>
      </c>
      <c r="AK3878" s="4">
        <f t="shared" si="423"/>
        <v>8.4926556506195378E-2</v>
      </c>
      <c r="AM3878" s="1">
        <f t="shared" si="426"/>
        <v>0.11674461759982992</v>
      </c>
      <c r="AN3878" s="1">
        <f t="shared" si="427"/>
        <v>0.27364006622514914</v>
      </c>
    </row>
    <row r="3879" spans="31:40" ht="15" customHeight="1" x14ac:dyDescent="0.15">
      <c r="AE3879" s="1">
        <f>IF(COUNTIF(AE$2:AE3878,AE3878)=AE3878,AE3878-1,AE3878)</f>
        <v>48</v>
      </c>
      <c r="AF3879" s="6">
        <f t="shared" si="424"/>
        <v>0.52000000000000024</v>
      </c>
      <c r="AG3879" s="7">
        <f t="shared" si="425"/>
        <v>0.03</v>
      </c>
      <c r="AH3879" s="8">
        <f t="shared" si="421"/>
        <v>0.44999999999999973</v>
      </c>
      <c r="AJ3879" s="4">
        <f t="shared" si="422"/>
        <v>0.19299999999999995</v>
      </c>
      <c r="AK3879" s="4">
        <f t="shared" si="423"/>
        <v>8.4088584243046896E-2</v>
      </c>
      <c r="AM3879" s="1">
        <f t="shared" si="426"/>
        <v>0.11677473747021171</v>
      </c>
      <c r="AN3879" s="1">
        <f t="shared" si="427"/>
        <v>0.27369776490064585</v>
      </c>
    </row>
    <row r="3880" spans="31:40" ht="15" customHeight="1" x14ac:dyDescent="0.15">
      <c r="AE3880" s="1">
        <f>IF(COUNTIF(AE$2:AE3879,AE3879)=AE3879,AE3879-1,AE3879)</f>
        <v>48</v>
      </c>
      <c r="AF3880" s="6">
        <f t="shared" si="424"/>
        <v>0.52000000000000024</v>
      </c>
      <c r="AG3880" s="7">
        <f t="shared" si="425"/>
        <v>0.04</v>
      </c>
      <c r="AH3880" s="8">
        <f t="shared" si="421"/>
        <v>0.43999999999999978</v>
      </c>
      <c r="AJ3880" s="4">
        <f t="shared" si="422"/>
        <v>0.19199999999999995</v>
      </c>
      <c r="AK3880" s="4">
        <f t="shared" si="423"/>
        <v>8.3277848195063231E-2</v>
      </c>
      <c r="AM3880" s="1">
        <f t="shared" si="426"/>
        <v>0.1168048573405935</v>
      </c>
      <c r="AN3880" s="1">
        <f t="shared" si="427"/>
        <v>0.2737554635761425</v>
      </c>
    </row>
    <row r="3881" spans="31:40" ht="15" customHeight="1" x14ac:dyDescent="0.15">
      <c r="AE3881" s="1">
        <f>IF(COUNTIF(AE$2:AE3880,AE3880)=AE3880,AE3880-1,AE3880)</f>
        <v>48</v>
      </c>
      <c r="AF3881" s="6">
        <f t="shared" si="424"/>
        <v>0.52000000000000024</v>
      </c>
      <c r="AG3881" s="7">
        <f t="shared" si="425"/>
        <v>0.05</v>
      </c>
      <c r="AH3881" s="8">
        <f t="shared" si="421"/>
        <v>0.42999999999999977</v>
      </c>
      <c r="AJ3881" s="4">
        <f t="shared" si="422"/>
        <v>0.19099999999999995</v>
      </c>
      <c r="AK3881" s="4">
        <f t="shared" si="423"/>
        <v>8.2495151372671577E-2</v>
      </c>
      <c r="AM3881" s="1">
        <f t="shared" si="426"/>
        <v>0.11683497721097529</v>
      </c>
      <c r="AN3881" s="1">
        <f t="shared" si="427"/>
        <v>0.27381316225163921</v>
      </c>
    </row>
    <row r="3882" spans="31:40" ht="15" customHeight="1" x14ac:dyDescent="0.15">
      <c r="AE3882" s="1">
        <f>IF(COUNTIF(AE$2:AE3881,AE3881)=AE3881,AE3881-1,AE3881)</f>
        <v>48</v>
      </c>
      <c r="AF3882" s="6">
        <f t="shared" si="424"/>
        <v>0.52000000000000024</v>
      </c>
      <c r="AG3882" s="7">
        <f t="shared" si="425"/>
        <v>6.0000000000000005E-2</v>
      </c>
      <c r="AH3882" s="8">
        <f t="shared" si="421"/>
        <v>0.41999999999999976</v>
      </c>
      <c r="AJ3882" s="4">
        <f t="shared" si="422"/>
        <v>0.18999999999999995</v>
      </c>
      <c r="AK3882" s="4">
        <f t="shared" si="423"/>
        <v>8.1741299231171974E-2</v>
      </c>
      <c r="AM3882" s="1">
        <f t="shared" si="426"/>
        <v>0.11686509708135707</v>
      </c>
      <c r="AN3882" s="1">
        <f t="shared" si="427"/>
        <v>0.27387086092713586</v>
      </c>
    </row>
    <row r="3883" spans="31:40" ht="15" customHeight="1" x14ac:dyDescent="0.15">
      <c r="AE3883" s="1">
        <f>IF(COUNTIF(AE$2:AE3882,AE3882)=AE3882,AE3882-1,AE3882)</f>
        <v>48</v>
      </c>
      <c r="AF3883" s="6">
        <f t="shared" si="424"/>
        <v>0.52000000000000024</v>
      </c>
      <c r="AG3883" s="7">
        <f t="shared" si="425"/>
        <v>7.0000000000000007E-2</v>
      </c>
      <c r="AH3883" s="8">
        <f t="shared" si="421"/>
        <v>0.40999999999999975</v>
      </c>
      <c r="AJ3883" s="4">
        <f t="shared" si="422"/>
        <v>0.18899999999999995</v>
      </c>
      <c r="AK3883" s="4">
        <f t="shared" si="423"/>
        <v>8.1017096961073579E-2</v>
      </c>
      <c r="AM3883" s="1">
        <f t="shared" si="426"/>
        <v>0.11689521695173886</v>
      </c>
      <c r="AN3883" s="1">
        <f t="shared" si="427"/>
        <v>0.27392855960263252</v>
      </c>
    </row>
    <row r="3884" spans="31:40" ht="15" customHeight="1" x14ac:dyDescent="0.15">
      <c r="AE3884" s="1">
        <f>IF(COUNTIF(AE$2:AE3883,AE3883)=AE3883,AE3883-1,AE3883)</f>
        <v>48</v>
      </c>
      <c r="AF3884" s="6">
        <f t="shared" si="424"/>
        <v>0.52000000000000024</v>
      </c>
      <c r="AG3884" s="7">
        <f t="shared" si="425"/>
        <v>0.08</v>
      </c>
      <c r="AH3884" s="8">
        <f t="shared" si="421"/>
        <v>0.39999999999999974</v>
      </c>
      <c r="AJ3884" s="4">
        <f t="shared" si="422"/>
        <v>0.18799999999999994</v>
      </c>
      <c r="AK3884" s="4">
        <f t="shared" si="423"/>
        <v>8.0323346543828694E-2</v>
      </c>
      <c r="AM3884" s="1">
        <f t="shared" si="426"/>
        <v>0.11692533682212065</v>
      </c>
      <c r="AN3884" s="1">
        <f t="shared" si="427"/>
        <v>0.27398625827812922</v>
      </c>
    </row>
    <row r="3885" spans="31:40" ht="15" customHeight="1" x14ac:dyDescent="0.15">
      <c r="AE3885" s="1">
        <f>IF(COUNTIF(AE$2:AE3884,AE3884)=AE3884,AE3884-1,AE3884)</f>
        <v>48</v>
      </c>
      <c r="AF3885" s="6">
        <f t="shared" si="424"/>
        <v>0.52000000000000024</v>
      </c>
      <c r="AG3885" s="7">
        <f t="shared" si="425"/>
        <v>0.09</v>
      </c>
      <c r="AH3885" s="8">
        <f t="shared" si="421"/>
        <v>0.38999999999999979</v>
      </c>
      <c r="AJ3885" s="4">
        <f t="shared" si="422"/>
        <v>0.18699999999999994</v>
      </c>
      <c r="AK3885" s="4">
        <f t="shared" si="423"/>
        <v>7.9660843580770579E-2</v>
      </c>
      <c r="AM3885" s="1">
        <f t="shared" si="426"/>
        <v>0.11695545669250244</v>
      </c>
      <c r="AN3885" s="1">
        <f t="shared" si="427"/>
        <v>0.27404395695362588</v>
      </c>
    </row>
    <row r="3886" spans="31:40" ht="15" customHeight="1" x14ac:dyDescent="0.15">
      <c r="AE3886" s="1">
        <f>IF(COUNTIF(AE$2:AE3885,AE3885)=AE3885,AE3885-1,AE3885)</f>
        <v>48</v>
      </c>
      <c r="AF3886" s="6">
        <f t="shared" si="424"/>
        <v>0.52000000000000024</v>
      </c>
      <c r="AG3886" s="7">
        <f t="shared" si="425"/>
        <v>9.9999999999999992E-2</v>
      </c>
      <c r="AH3886" s="8">
        <f t="shared" si="421"/>
        <v>0.37999999999999978</v>
      </c>
      <c r="AJ3886" s="4">
        <f t="shared" si="422"/>
        <v>0.18599999999999994</v>
      </c>
      <c r="AK3886" s="4">
        <f t="shared" si="423"/>
        <v>7.9030373907757759E-2</v>
      </c>
      <c r="AM3886" s="1">
        <f t="shared" si="426"/>
        <v>0.11698557656288423</v>
      </c>
      <c r="AN3886" s="1">
        <f t="shared" si="427"/>
        <v>0.27410165562912259</v>
      </c>
    </row>
    <row r="3887" spans="31:40" ht="15" customHeight="1" x14ac:dyDescent="0.15">
      <c r="AE3887" s="1">
        <f>IF(COUNTIF(AE$2:AE3886,AE3886)=AE3886,AE3886-1,AE3886)</f>
        <v>48</v>
      </c>
      <c r="AF3887" s="6">
        <f t="shared" si="424"/>
        <v>0.52000000000000024</v>
      </c>
      <c r="AG3887" s="7">
        <f t="shared" si="425"/>
        <v>0.10999999999999999</v>
      </c>
      <c r="AH3887" s="8">
        <f t="shared" si="421"/>
        <v>0.36999999999999977</v>
      </c>
      <c r="AJ3887" s="4">
        <f t="shared" si="422"/>
        <v>0.18499999999999994</v>
      </c>
      <c r="AK3887" s="4">
        <f t="shared" si="423"/>
        <v>7.843271001310613E-2</v>
      </c>
      <c r="AM3887" s="1">
        <f t="shared" si="426"/>
        <v>0.11701569643326602</v>
      </c>
      <c r="AN3887" s="1">
        <f t="shared" si="427"/>
        <v>0.27415935430461924</v>
      </c>
    </row>
    <row r="3888" spans="31:40" ht="15" customHeight="1" x14ac:dyDescent="0.15">
      <c r="AE3888" s="1">
        <f>IF(COUNTIF(AE$2:AE3887,AE3887)=AE3887,AE3887-1,AE3887)</f>
        <v>48</v>
      </c>
      <c r="AF3888" s="6">
        <f t="shared" si="424"/>
        <v>0.52000000000000024</v>
      </c>
      <c r="AG3888" s="7">
        <f t="shared" si="425"/>
        <v>0.11999999999999998</v>
      </c>
      <c r="AH3888" s="8">
        <f t="shared" si="421"/>
        <v>0.35999999999999976</v>
      </c>
      <c r="AJ3888" s="4">
        <f t="shared" si="422"/>
        <v>0.18399999999999994</v>
      </c>
      <c r="AK3888" s="4">
        <f t="shared" si="423"/>
        <v>7.7868607281753779E-2</v>
      </c>
      <c r="AM3888" s="1">
        <f t="shared" si="426"/>
        <v>0.11704581630364781</v>
      </c>
      <c r="AN3888" s="1">
        <f t="shared" si="427"/>
        <v>0.27421705298011595</v>
      </c>
    </row>
    <row r="3889" spans="31:40" ht="15" customHeight="1" x14ac:dyDescent="0.15">
      <c r="AE3889" s="1">
        <f>IF(COUNTIF(AE$2:AE3888,AE3888)=AE3888,AE3888-1,AE3888)</f>
        <v>48</v>
      </c>
      <c r="AF3889" s="6">
        <f t="shared" si="424"/>
        <v>0.52000000000000024</v>
      </c>
      <c r="AG3889" s="7">
        <f t="shared" si="425"/>
        <v>0.12999999999999998</v>
      </c>
      <c r="AH3889" s="8">
        <f t="shared" si="421"/>
        <v>0.34999999999999976</v>
      </c>
      <c r="AJ3889" s="4">
        <f t="shared" si="422"/>
        <v>0.18299999999999994</v>
      </c>
      <c r="AK3889" s="4">
        <f t="shared" si="423"/>
        <v>7.7338800094131258E-2</v>
      </c>
      <c r="AM3889" s="1">
        <f t="shared" si="426"/>
        <v>0.1170759361740296</v>
      </c>
      <c r="AN3889" s="1">
        <f t="shared" si="427"/>
        <v>0.2742747516556126</v>
      </c>
    </row>
    <row r="3890" spans="31:40" ht="15" customHeight="1" x14ac:dyDescent="0.15">
      <c r="AE3890" s="1">
        <f>IF(COUNTIF(AE$2:AE3889,AE3889)=AE3889,AE3889-1,AE3889)</f>
        <v>48</v>
      </c>
      <c r="AF3890" s="6">
        <f t="shared" si="424"/>
        <v>0.52000000000000024</v>
      </c>
      <c r="AG3890" s="7">
        <f t="shared" si="425"/>
        <v>0.13999999999999999</v>
      </c>
      <c r="AH3890" s="8">
        <f t="shared" si="421"/>
        <v>0.33999999999999975</v>
      </c>
      <c r="AJ3890" s="4">
        <f t="shared" si="422"/>
        <v>0.18199999999999994</v>
      </c>
      <c r="AK3890" s="4">
        <f t="shared" si="423"/>
        <v>7.6843997813752493E-2</v>
      </c>
      <c r="AM3890" s="1">
        <f t="shared" si="426"/>
        <v>0.11710605604441139</v>
      </c>
      <c r="AN3890" s="1">
        <f t="shared" si="427"/>
        <v>0.27433245033110931</v>
      </c>
    </row>
    <row r="3891" spans="31:40" ht="15" customHeight="1" x14ac:dyDescent="0.15">
      <c r="AE3891" s="1">
        <f>IF(COUNTIF(AE$2:AE3890,AE3890)=AE3890,AE3890-1,AE3890)</f>
        <v>48</v>
      </c>
      <c r="AF3891" s="6">
        <f t="shared" si="424"/>
        <v>0.52000000000000024</v>
      </c>
      <c r="AG3891" s="7">
        <f t="shared" si="425"/>
        <v>0.15</v>
      </c>
      <c r="AH3891" s="8">
        <f t="shared" si="421"/>
        <v>0.32999999999999974</v>
      </c>
      <c r="AJ3891" s="4">
        <f t="shared" si="422"/>
        <v>0.18099999999999994</v>
      </c>
      <c r="AK3891" s="4">
        <f t="shared" si="423"/>
        <v>7.6384880702924443E-2</v>
      </c>
      <c r="AM3891" s="1">
        <f t="shared" si="426"/>
        <v>0.11713617591479318</v>
      </c>
      <c r="AN3891" s="1">
        <f t="shared" si="427"/>
        <v>0.27439014900660597</v>
      </c>
    </row>
    <row r="3892" spans="31:40" ht="15" customHeight="1" x14ac:dyDescent="0.15">
      <c r="AE3892" s="1">
        <f>IF(COUNTIF(AE$2:AE3891,AE3891)=AE3891,AE3891-1,AE3891)</f>
        <v>48</v>
      </c>
      <c r="AF3892" s="6">
        <f t="shared" si="424"/>
        <v>0.52000000000000024</v>
      </c>
      <c r="AG3892" s="7">
        <f t="shared" si="425"/>
        <v>0.16</v>
      </c>
      <c r="AH3892" s="8">
        <f t="shared" si="421"/>
        <v>0.31999999999999973</v>
      </c>
      <c r="AJ3892" s="4">
        <f t="shared" si="422"/>
        <v>0.17999999999999994</v>
      </c>
      <c r="AK3892" s="4">
        <f t="shared" si="423"/>
        <v>7.5962095811002994E-2</v>
      </c>
      <c r="AM3892" s="1">
        <f t="shared" si="426"/>
        <v>0.11716629578517497</v>
      </c>
      <c r="AN3892" s="1">
        <f t="shared" si="427"/>
        <v>0.27444784768210262</v>
      </c>
    </row>
    <row r="3893" spans="31:40" ht="15" customHeight="1" x14ac:dyDescent="0.15">
      <c r="AE3893" s="1">
        <f>IF(COUNTIF(AE$2:AE3892,AE3892)=AE3892,AE3892-1,AE3892)</f>
        <v>48</v>
      </c>
      <c r="AF3893" s="6">
        <f t="shared" si="424"/>
        <v>0.52000000000000024</v>
      </c>
      <c r="AG3893" s="7">
        <f t="shared" si="425"/>
        <v>0.17</v>
      </c>
      <c r="AH3893" s="8">
        <f t="shared" si="421"/>
        <v>0.30999999999999972</v>
      </c>
      <c r="AJ3893" s="4">
        <f t="shared" si="422"/>
        <v>0.17899999999999994</v>
      </c>
      <c r="AK3893" s="4">
        <f t="shared" si="423"/>
        <v>7.5576252884090492E-2</v>
      </c>
      <c r="AM3893" s="1">
        <f t="shared" si="426"/>
        <v>0.11719641565555676</v>
      </c>
      <c r="AN3893" s="1">
        <f t="shared" si="427"/>
        <v>0.27450554635759933</v>
      </c>
    </row>
    <row r="3894" spans="31:40" ht="15" customHeight="1" x14ac:dyDescent="0.15">
      <c r="AE3894" s="1">
        <f>IF(COUNTIF(AE$2:AE3893,AE3893)=AE3893,AE3893-1,AE3893)</f>
        <v>48</v>
      </c>
      <c r="AF3894" s="6">
        <f t="shared" si="424"/>
        <v>0.52000000000000024</v>
      </c>
      <c r="AG3894" s="7">
        <f t="shared" si="425"/>
        <v>0.18000000000000002</v>
      </c>
      <c r="AH3894" s="8">
        <f t="shared" si="421"/>
        <v>0.29999999999999971</v>
      </c>
      <c r="AJ3894" s="4">
        <f t="shared" si="422"/>
        <v>0.17799999999999994</v>
      </c>
      <c r="AK3894" s="4">
        <f t="shared" si="423"/>
        <v>7.5227920348764118E-2</v>
      </c>
      <c r="AM3894" s="1">
        <f t="shared" si="426"/>
        <v>0.11722653552593855</v>
      </c>
      <c r="AN3894" s="1">
        <f t="shared" si="427"/>
        <v>0.27456324503309598</v>
      </c>
    </row>
    <row r="3895" spans="31:40" ht="15" customHeight="1" x14ac:dyDescent="0.15">
      <c r="AE3895" s="1">
        <f>IF(COUNTIF(AE$2:AE3894,AE3894)=AE3894,AE3894-1,AE3894)</f>
        <v>48</v>
      </c>
      <c r="AF3895" s="6">
        <f t="shared" si="424"/>
        <v>0.52000000000000024</v>
      </c>
      <c r="AG3895" s="7">
        <f t="shared" si="425"/>
        <v>0.19000000000000003</v>
      </c>
      <c r="AH3895" s="8">
        <f t="shared" si="421"/>
        <v>0.2899999999999997</v>
      </c>
      <c r="AJ3895" s="4">
        <f t="shared" si="422"/>
        <v>0.17699999999999994</v>
      </c>
      <c r="AK3895" s="4">
        <f t="shared" si="423"/>
        <v>7.4917621425136013E-2</v>
      </c>
      <c r="AM3895" s="1">
        <f t="shared" si="426"/>
        <v>0.11725665539632034</v>
      </c>
      <c r="AN3895" s="1">
        <f t="shared" si="427"/>
        <v>0.27462094370859269</v>
      </c>
    </row>
    <row r="3896" spans="31:40" ht="15" customHeight="1" x14ac:dyDescent="0.15">
      <c r="AE3896" s="1">
        <f>IF(COUNTIF(AE$2:AE3895,AE3895)=AE3895,AE3895-1,AE3895)</f>
        <v>48</v>
      </c>
      <c r="AF3896" s="6">
        <f t="shared" si="424"/>
        <v>0.52000000000000024</v>
      </c>
      <c r="AG3896" s="7">
        <f t="shared" si="425"/>
        <v>0.20000000000000004</v>
      </c>
      <c r="AH3896" s="8">
        <f t="shared" si="421"/>
        <v>0.27999999999999969</v>
      </c>
      <c r="AJ3896" s="4">
        <f t="shared" si="422"/>
        <v>0.17599999999999993</v>
      </c>
      <c r="AK3896" s="4">
        <f t="shared" si="423"/>
        <v>7.4645830426086066E-2</v>
      </c>
      <c r="AM3896" s="1">
        <f t="shared" si="426"/>
        <v>0.11728677526670213</v>
      </c>
      <c r="AN3896" s="1">
        <f t="shared" si="427"/>
        <v>0.27467864238408934</v>
      </c>
    </row>
    <row r="3897" spans="31:40" ht="15" customHeight="1" x14ac:dyDescent="0.15">
      <c r="AE3897" s="1">
        <f>IF(COUNTIF(AE$2:AE3896,AE3896)=AE3896,AE3896-1,AE3896)</f>
        <v>48</v>
      </c>
      <c r="AF3897" s="6">
        <f t="shared" si="424"/>
        <v>0.52000000000000024</v>
      </c>
      <c r="AG3897" s="7">
        <f t="shared" si="425"/>
        <v>0.21000000000000005</v>
      </c>
      <c r="AH3897" s="8">
        <f t="shared" si="421"/>
        <v>0.26999999999999968</v>
      </c>
      <c r="AJ3897" s="4">
        <f t="shared" si="422"/>
        <v>0.17499999999999993</v>
      </c>
      <c r="AK3897" s="4">
        <f t="shared" si="423"/>
        <v>7.4412969299712792E-2</v>
      </c>
      <c r="AM3897" s="1">
        <f t="shared" si="426"/>
        <v>0.11731689513708392</v>
      </c>
      <c r="AN3897" s="1">
        <f t="shared" si="427"/>
        <v>0.27473634105958605</v>
      </c>
    </row>
    <row r="3898" spans="31:40" ht="15" customHeight="1" x14ac:dyDescent="0.15">
      <c r="AE3898" s="1">
        <f>IF(COUNTIF(AE$2:AE3897,AE3897)=AE3897,AE3897-1,AE3897)</f>
        <v>48</v>
      </c>
      <c r="AF3898" s="6">
        <f t="shared" si="424"/>
        <v>0.52000000000000024</v>
      </c>
      <c r="AG3898" s="7">
        <f t="shared" si="425"/>
        <v>0.22000000000000006</v>
      </c>
      <c r="AH3898" s="8">
        <f t="shared" si="421"/>
        <v>0.25999999999999968</v>
      </c>
      <c r="AJ3898" s="4">
        <f t="shared" si="422"/>
        <v>0.17399999999999993</v>
      </c>
      <c r="AK3898" s="4">
        <f t="shared" si="423"/>
        <v>7.4219404470798583E-2</v>
      </c>
      <c r="AM3898" s="1">
        <f t="shared" si="426"/>
        <v>0.11734701500746571</v>
      </c>
      <c r="AN3898" s="1">
        <f t="shared" si="427"/>
        <v>0.27479403973508271</v>
      </c>
    </row>
    <row r="3899" spans="31:40" ht="15" customHeight="1" x14ac:dyDescent="0.15">
      <c r="AE3899" s="1">
        <f>IF(COUNTIF(AE$2:AE3898,AE3898)=AE3898,AE3898-1,AE3898)</f>
        <v>48</v>
      </c>
      <c r="AF3899" s="6">
        <f t="shared" si="424"/>
        <v>0.52000000000000024</v>
      </c>
      <c r="AG3899" s="7">
        <f t="shared" si="425"/>
        <v>0.23000000000000007</v>
      </c>
      <c r="AH3899" s="8">
        <f t="shared" si="421"/>
        <v>0.24999999999999969</v>
      </c>
      <c r="AJ3899" s="4">
        <f t="shared" si="422"/>
        <v>0.17299999999999993</v>
      </c>
      <c r="AK3899" s="4">
        <f t="shared" si="423"/>
        <v>7.406544403431331E-2</v>
      </c>
      <c r="AM3899" s="1">
        <f t="shared" si="426"/>
        <v>0.1173771348778475</v>
      </c>
      <c r="AN3899" s="1">
        <f t="shared" si="427"/>
        <v>0.27485173841057936</v>
      </c>
    </row>
    <row r="3900" spans="31:40" ht="15" customHeight="1" x14ac:dyDescent="0.15">
      <c r="AE3900" s="1">
        <f>IF(COUNTIF(AE$2:AE3899,AE3899)=AE3899,AE3899-1,AE3899)</f>
        <v>48</v>
      </c>
      <c r="AF3900" s="6">
        <f t="shared" si="424"/>
        <v>0.52000000000000024</v>
      </c>
      <c r="AG3900" s="7">
        <f t="shared" si="425"/>
        <v>0.24000000000000007</v>
      </c>
      <c r="AH3900" s="8">
        <f t="shared" si="421"/>
        <v>0.23999999999999969</v>
      </c>
      <c r="AJ3900" s="4">
        <f t="shared" si="422"/>
        <v>0.17199999999999993</v>
      </c>
      <c r="AK3900" s="4">
        <f t="shared" si="423"/>
        <v>7.395133534967438E-2</v>
      </c>
      <c r="AM3900" s="1">
        <f t="shared" si="426"/>
        <v>0.11740725474822929</v>
      </c>
      <c r="AN3900" s="1">
        <f t="shared" si="427"/>
        <v>0.27490943708607607</v>
      </c>
    </row>
    <row r="3901" spans="31:40" ht="15" customHeight="1" x14ac:dyDescent="0.15">
      <c r="AE3901" s="1">
        <f>IF(COUNTIF(AE$2:AE3900,AE3900)=AE3900,AE3900-1,AE3900)</f>
        <v>48</v>
      </c>
      <c r="AF3901" s="6">
        <f t="shared" si="424"/>
        <v>0.52000000000000024</v>
      </c>
      <c r="AG3901" s="7">
        <f t="shared" si="425"/>
        <v>0.25000000000000006</v>
      </c>
      <c r="AH3901" s="8">
        <f t="shared" si="421"/>
        <v>0.2299999999999997</v>
      </c>
      <c r="AJ3901" s="4">
        <f t="shared" si="422"/>
        <v>0.17099999999999993</v>
      </c>
      <c r="AK3901" s="4">
        <f t="shared" si="423"/>
        <v>7.3877263078703723E-2</v>
      </c>
      <c r="AM3901" s="1">
        <f t="shared" si="426"/>
        <v>0.11743737461861108</v>
      </c>
      <c r="AN3901" s="1">
        <f t="shared" si="427"/>
        <v>0.27496713576157272</v>
      </c>
    </row>
    <row r="3902" spans="31:40" ht="15" customHeight="1" x14ac:dyDescent="0.15">
      <c r="AE3902" s="1">
        <f>IF(COUNTIF(AE$2:AE3901,AE3901)=AE3901,AE3901-1,AE3901)</f>
        <v>48</v>
      </c>
      <c r="AF3902" s="6">
        <f t="shared" si="424"/>
        <v>0.52000000000000024</v>
      </c>
      <c r="AG3902" s="7">
        <f t="shared" si="425"/>
        <v>0.26000000000000006</v>
      </c>
      <c r="AH3902" s="8">
        <f t="shared" ref="AH3902:AH3965" si="428">1-AF3902-AG3902</f>
        <v>0.2199999999999997</v>
      </c>
      <c r="AJ3902" s="4">
        <f t="shared" ref="AJ3902:AJ3965" si="429">AF3902*$C$4+AG3902*$C$5+AH3902*$C$6</f>
        <v>0.16999999999999993</v>
      </c>
      <c r="AK3902" s="4">
        <f t="shared" si="423"/>
        <v>7.384334770309374E-2</v>
      </c>
      <c r="AM3902" s="1">
        <f t="shared" si="426"/>
        <v>0.11746749448899287</v>
      </c>
      <c r="AN3902" s="1">
        <f t="shared" si="427"/>
        <v>0.27502483443706943</v>
      </c>
    </row>
    <row r="3903" spans="31:40" ht="15" customHeight="1" x14ac:dyDescent="0.15">
      <c r="AE3903" s="1">
        <f>IF(COUNTIF(AE$2:AE3902,AE3902)=AE3902,AE3902-1,AE3902)</f>
        <v>48</v>
      </c>
      <c r="AF3903" s="6">
        <f t="shared" si="424"/>
        <v>0.52000000000000024</v>
      </c>
      <c r="AG3903" s="7">
        <f t="shared" si="425"/>
        <v>0.27000000000000007</v>
      </c>
      <c r="AH3903" s="8">
        <f t="shared" si="428"/>
        <v>0.20999999999999969</v>
      </c>
      <c r="AJ3903" s="4">
        <f t="shared" si="429"/>
        <v>0.16899999999999993</v>
      </c>
      <c r="AK3903" s="4">
        <f t="shared" si="423"/>
        <v>7.3849644548907606E-2</v>
      </c>
      <c r="AM3903" s="1">
        <f t="shared" si="426"/>
        <v>0.11749761435937466</v>
      </c>
      <c r="AN3903" s="1">
        <f t="shared" si="427"/>
        <v>0.27508253311256609</v>
      </c>
    </row>
    <row r="3904" spans="31:40" ht="15" customHeight="1" x14ac:dyDescent="0.15">
      <c r="AE3904" s="1">
        <f>IF(COUNTIF(AE$2:AE3903,AE3903)=AE3903,AE3903-1,AE3903)</f>
        <v>48</v>
      </c>
      <c r="AF3904" s="6">
        <f t="shared" si="424"/>
        <v>0.52000000000000024</v>
      </c>
      <c r="AG3904" s="7">
        <f t="shared" si="425"/>
        <v>0.28000000000000008</v>
      </c>
      <c r="AH3904" s="8">
        <f t="shared" si="428"/>
        <v>0.19999999999999968</v>
      </c>
      <c r="AJ3904" s="4">
        <f t="shared" si="429"/>
        <v>0.16799999999999993</v>
      </c>
      <c r="AK3904" s="4">
        <f t="shared" si="423"/>
        <v>7.3896143336442122E-2</v>
      </c>
      <c r="AM3904" s="1">
        <f t="shared" si="426"/>
        <v>0.11752773422975644</v>
      </c>
      <c r="AN3904" s="1">
        <f t="shared" si="427"/>
        <v>0.27514023178806279</v>
      </c>
    </row>
    <row r="3905" spans="31:40" ht="15" customHeight="1" x14ac:dyDescent="0.15">
      <c r="AE3905" s="1">
        <f>IF(COUNTIF(AE$2:AE3904,AE3904)=AE3904,AE3904-1,AE3904)</f>
        <v>48</v>
      </c>
      <c r="AF3905" s="6">
        <f t="shared" si="424"/>
        <v>0.52000000000000024</v>
      </c>
      <c r="AG3905" s="7">
        <f t="shared" si="425"/>
        <v>0.29000000000000009</v>
      </c>
      <c r="AH3905" s="8">
        <f t="shared" si="428"/>
        <v>0.18999999999999967</v>
      </c>
      <c r="AJ3905" s="4">
        <f t="shared" si="429"/>
        <v>0.16699999999999993</v>
      </c>
      <c r="AK3905" s="4">
        <f t="shared" si="423"/>
        <v>7.398276826396806E-2</v>
      </c>
      <c r="AM3905" s="1">
        <f t="shared" si="426"/>
        <v>0.11755785410013823</v>
      </c>
      <c r="AN3905" s="1">
        <f t="shared" si="427"/>
        <v>0.27519793046355945</v>
      </c>
    </row>
    <row r="3906" spans="31:40" ht="15" customHeight="1" x14ac:dyDescent="0.15">
      <c r="AE3906" s="1">
        <f>IF(COUNTIF(AE$2:AE3905,AE3905)=AE3905,AE3905-1,AE3905)</f>
        <v>48</v>
      </c>
      <c r="AF3906" s="6">
        <f t="shared" si="424"/>
        <v>0.52000000000000024</v>
      </c>
      <c r="AG3906" s="7">
        <f t="shared" si="425"/>
        <v>0.3000000000000001</v>
      </c>
      <c r="AH3906" s="8">
        <f t="shared" si="428"/>
        <v>0.17999999999999966</v>
      </c>
      <c r="AJ3906" s="4">
        <f t="shared" si="429"/>
        <v>0.16599999999999993</v>
      </c>
      <c r="AK3906" s="4">
        <f t="shared" ref="AK3906:AK3969" si="430">SQRT(AF3906^2*E$4+AG3906^2*F$5+AH3906^2*G$6+2*AF3906*AG3906*E$5+2*AF3906*AH3906*E$6+2*AG3906*AH3906*F$6)</f>
        <v>7.4109378623761241E-2</v>
      </c>
      <c r="AM3906" s="1">
        <f t="shared" si="426"/>
        <v>0.11758797397052002</v>
      </c>
      <c r="AN3906" s="1">
        <f t="shared" si="427"/>
        <v>0.27525562913905616</v>
      </c>
    </row>
    <row r="3907" spans="31:40" ht="15" customHeight="1" x14ac:dyDescent="0.15">
      <c r="AE3907" s="1">
        <f>IF(COUNTIF(AE$2:AE3906,AE3906)=AE3906,AE3906-1,AE3906)</f>
        <v>48</v>
      </c>
      <c r="AF3907" s="6">
        <f t="shared" ref="AF3907:AF3970" si="431">IF(AE3907=AE3906,AF3906,AF3906+0.01*(1-3*M$39))</f>
        <v>0.52000000000000024</v>
      </c>
      <c r="AG3907" s="7">
        <f t="shared" ref="AG3907:AG3970" si="432">IF(AE3907=AE3906,AG3906+0.01*(1-3*M$39),M$39)</f>
        <v>0.31000000000000011</v>
      </c>
      <c r="AH3907" s="8">
        <f t="shared" si="428"/>
        <v>0.16999999999999965</v>
      </c>
      <c r="AJ3907" s="4">
        <f t="shared" si="429"/>
        <v>0.16499999999999992</v>
      </c>
      <c r="AK3907" s="4">
        <f t="shared" si="430"/>
        <v>7.4275769938789593E-2</v>
      </c>
      <c r="AM3907" s="1">
        <f t="shared" si="426"/>
        <v>0.11761809384090181</v>
      </c>
      <c r="AN3907" s="1">
        <f t="shared" si="427"/>
        <v>0.27531332781455281</v>
      </c>
    </row>
    <row r="3908" spans="31:40" ht="15" customHeight="1" x14ac:dyDescent="0.15">
      <c r="AE3908" s="1">
        <f>IF(COUNTIF(AE$2:AE3907,AE3907)=AE3907,AE3907-1,AE3907)</f>
        <v>48</v>
      </c>
      <c r="AF3908" s="6">
        <f t="shared" si="431"/>
        <v>0.52000000000000024</v>
      </c>
      <c r="AG3908" s="7">
        <f t="shared" si="432"/>
        <v>0.32000000000000012</v>
      </c>
      <c r="AH3908" s="8">
        <f t="shared" si="428"/>
        <v>0.15999999999999964</v>
      </c>
      <c r="AJ3908" s="4">
        <f t="shared" si="429"/>
        <v>0.16399999999999992</v>
      </c>
      <c r="AK3908" s="4">
        <f t="shared" si="430"/>
        <v>7.4481675598767241E-2</v>
      </c>
      <c r="AM3908" s="1">
        <f t="shared" ref="AM3908:AM3971" si="433">AM3907+0.0003*Z$34</f>
        <v>0.1176482137112836</v>
      </c>
      <c r="AN3908" s="1">
        <f t="shared" ref="AN3908:AN3971" si="434">F$37*AM3908+C$7</f>
        <v>0.27537102649004946</v>
      </c>
    </row>
    <row r="3909" spans="31:40" ht="15" customHeight="1" x14ac:dyDescent="0.15">
      <c r="AE3909" s="1">
        <f>IF(COUNTIF(AE$2:AE3908,AE3908)=AE3908,AE3908-1,AE3908)</f>
        <v>48</v>
      </c>
      <c r="AF3909" s="6">
        <f t="shared" si="431"/>
        <v>0.52000000000000024</v>
      </c>
      <c r="AG3909" s="7">
        <f t="shared" si="432"/>
        <v>0.33000000000000013</v>
      </c>
      <c r="AH3909" s="8">
        <f t="shared" si="428"/>
        <v>0.14999999999999963</v>
      </c>
      <c r="AJ3909" s="4">
        <f t="shared" si="429"/>
        <v>0.16299999999999992</v>
      </c>
      <c r="AK3909" s="4">
        <f t="shared" si="430"/>
        <v>7.4726768965344678E-2</v>
      </c>
      <c r="AM3909" s="1">
        <f t="shared" si="433"/>
        <v>0.11767833358166539</v>
      </c>
      <c r="AN3909" s="1">
        <f t="shared" si="434"/>
        <v>0.27542872516554617</v>
      </c>
    </row>
    <row r="3910" spans="31:40" ht="15" customHeight="1" x14ac:dyDescent="0.15">
      <c r="AE3910" s="1">
        <f>IF(COUNTIF(AE$2:AE3909,AE3909)=AE3909,AE3909-1,AE3909)</f>
        <v>48</v>
      </c>
      <c r="AF3910" s="6">
        <f t="shared" si="431"/>
        <v>0.52000000000000024</v>
      </c>
      <c r="AG3910" s="7">
        <f t="shared" si="432"/>
        <v>0.34000000000000014</v>
      </c>
      <c r="AH3910" s="8">
        <f t="shared" si="428"/>
        <v>0.13999999999999962</v>
      </c>
      <c r="AJ3910" s="4">
        <f t="shared" si="429"/>
        <v>0.16199999999999992</v>
      </c>
      <c r="AK3910" s="4">
        <f t="shared" si="430"/>
        <v>7.5010665908256016E-2</v>
      </c>
      <c r="AM3910" s="1">
        <f t="shared" si="433"/>
        <v>0.11770845345204718</v>
      </c>
      <c r="AN3910" s="1">
        <f t="shared" si="434"/>
        <v>0.27548642384104283</v>
      </c>
    </row>
    <row r="3911" spans="31:40" ht="15" customHeight="1" x14ac:dyDescent="0.15">
      <c r="AE3911" s="1">
        <f>IF(COUNTIF(AE$2:AE3910,AE3910)=AE3910,AE3910-1,AE3910)</f>
        <v>48</v>
      </c>
      <c r="AF3911" s="6">
        <f t="shared" si="431"/>
        <v>0.52000000000000024</v>
      </c>
      <c r="AG3911" s="7">
        <f t="shared" si="432"/>
        <v>0.35000000000000014</v>
      </c>
      <c r="AH3911" s="8">
        <f t="shared" si="428"/>
        <v>0.12999999999999962</v>
      </c>
      <c r="AJ3911" s="4">
        <f t="shared" si="429"/>
        <v>0.16099999999999992</v>
      </c>
      <c r="AK3911" s="4">
        <f t="shared" si="430"/>
        <v>7.5332927727521648E-2</v>
      </c>
      <c r="AM3911" s="1">
        <f t="shared" si="433"/>
        <v>0.11773857332242897</v>
      </c>
      <c r="AN3911" s="1">
        <f t="shared" si="434"/>
        <v>0.27554412251653954</v>
      </c>
    </row>
    <row r="3912" spans="31:40" ht="15" customHeight="1" x14ac:dyDescent="0.15">
      <c r="AE3912" s="1">
        <f>IF(COUNTIF(AE$2:AE3911,AE3911)=AE3911,AE3911-1,AE3911)</f>
        <v>48</v>
      </c>
      <c r="AF3912" s="6">
        <f t="shared" si="431"/>
        <v>0.52000000000000024</v>
      </c>
      <c r="AG3912" s="7">
        <f t="shared" si="432"/>
        <v>0.36000000000000015</v>
      </c>
      <c r="AH3912" s="8">
        <f t="shared" si="428"/>
        <v>0.11999999999999961</v>
      </c>
      <c r="AJ3912" s="4">
        <f t="shared" si="429"/>
        <v>0.15999999999999992</v>
      </c>
      <c r="AK3912" s="4">
        <f t="shared" si="430"/>
        <v>7.5693064411476968E-2</v>
      </c>
      <c r="AM3912" s="1">
        <f t="shared" si="433"/>
        <v>0.11776869319281076</v>
      </c>
      <c r="AN3912" s="1">
        <f t="shared" si="434"/>
        <v>0.27560182119203619</v>
      </c>
    </row>
    <row r="3913" spans="31:40" ht="15" customHeight="1" x14ac:dyDescent="0.15">
      <c r="AE3913" s="1">
        <f>IF(COUNTIF(AE$2:AE3912,AE3912)=AE3912,AE3912-1,AE3912)</f>
        <v>48</v>
      </c>
      <c r="AF3913" s="6">
        <f t="shared" si="431"/>
        <v>0.52000000000000024</v>
      </c>
      <c r="AG3913" s="7">
        <f t="shared" si="432"/>
        <v>0.37000000000000016</v>
      </c>
      <c r="AH3913" s="8">
        <f t="shared" si="428"/>
        <v>0.1099999999999996</v>
      </c>
      <c r="AJ3913" s="4">
        <f t="shared" si="429"/>
        <v>0.15899999999999992</v>
      </c>
      <c r="AK3913" s="4">
        <f t="shared" si="430"/>
        <v>7.6090538176569633E-2</v>
      </c>
      <c r="AM3913" s="1">
        <f t="shared" si="433"/>
        <v>0.11779881306319255</v>
      </c>
      <c r="AN3913" s="1">
        <f t="shared" si="434"/>
        <v>0.2756595198675329</v>
      </c>
    </row>
    <row r="3914" spans="31:40" ht="15" customHeight="1" x14ac:dyDescent="0.15">
      <c r="AE3914" s="1">
        <f>IF(COUNTIF(AE$2:AE3913,AE3913)=AE3913,AE3913-1,AE3913)</f>
        <v>48</v>
      </c>
      <c r="AF3914" s="6">
        <f t="shared" si="431"/>
        <v>0.52000000000000024</v>
      </c>
      <c r="AG3914" s="7">
        <f t="shared" si="432"/>
        <v>0.38000000000000017</v>
      </c>
      <c r="AH3914" s="8">
        <f t="shared" si="428"/>
        <v>9.9999999999999589E-2</v>
      </c>
      <c r="AJ3914" s="4">
        <f t="shared" si="429"/>
        <v>0.15799999999999992</v>
      </c>
      <c r="AK3914" s="4">
        <f t="shared" si="430"/>
        <v>7.6524767232576424E-2</v>
      </c>
      <c r="AM3914" s="1">
        <f t="shared" si="433"/>
        <v>0.11782893293357434</v>
      </c>
      <c r="AN3914" s="1">
        <f t="shared" si="434"/>
        <v>0.27571721854302955</v>
      </c>
    </row>
    <row r="3915" spans="31:40" ht="15" customHeight="1" x14ac:dyDescent="0.15">
      <c r="AE3915" s="1">
        <f>IF(COUNTIF(AE$2:AE3914,AE3914)=AE3914,AE3914-1,AE3914)</f>
        <v>48</v>
      </c>
      <c r="AF3915" s="6">
        <f t="shared" si="431"/>
        <v>0.52000000000000024</v>
      </c>
      <c r="AG3915" s="7">
        <f t="shared" si="432"/>
        <v>0.39000000000000018</v>
      </c>
      <c r="AH3915" s="8">
        <f t="shared" si="428"/>
        <v>8.999999999999958E-2</v>
      </c>
      <c r="AJ3915" s="4">
        <f t="shared" si="429"/>
        <v>0.15699999999999995</v>
      </c>
      <c r="AK3915" s="4">
        <f t="shared" si="430"/>
        <v>7.6995129716106073E-2</v>
      </c>
      <c r="AM3915" s="1">
        <f t="shared" si="433"/>
        <v>0.11785905280395613</v>
      </c>
      <c r="AN3915" s="1">
        <f t="shared" si="434"/>
        <v>0.27577491721852621</v>
      </c>
    </row>
    <row r="3916" spans="31:40" ht="15" customHeight="1" x14ac:dyDescent="0.15">
      <c r="AE3916" s="1">
        <f>IF(COUNTIF(AE$2:AE3915,AE3915)=AE3915,AE3915-1,AE3915)</f>
        <v>48</v>
      </c>
      <c r="AF3916" s="6">
        <f t="shared" si="431"/>
        <v>0.52000000000000024</v>
      </c>
      <c r="AG3916" s="7">
        <f t="shared" si="432"/>
        <v>0.40000000000000019</v>
      </c>
      <c r="AH3916" s="8">
        <f t="shared" si="428"/>
        <v>7.9999999999999571E-2</v>
      </c>
      <c r="AJ3916" s="4">
        <f t="shared" si="429"/>
        <v>0.15599999999999994</v>
      </c>
      <c r="AK3916" s="4">
        <f t="shared" si="430"/>
        <v>7.7500967735893475E-2</v>
      </c>
      <c r="AM3916" s="1">
        <f t="shared" si="433"/>
        <v>0.11788917267433792</v>
      </c>
      <c r="AN3916" s="1">
        <f t="shared" si="434"/>
        <v>0.27583261589402291</v>
      </c>
    </row>
    <row r="3917" spans="31:40" ht="15" customHeight="1" x14ac:dyDescent="0.15">
      <c r="AE3917" s="1">
        <f>IF(COUNTIF(AE$2:AE3916,AE3916)=AE3916,AE3916-1,AE3916)</f>
        <v>48</v>
      </c>
      <c r="AF3917" s="6">
        <f t="shared" si="431"/>
        <v>0.52000000000000024</v>
      </c>
      <c r="AG3917" s="7">
        <f t="shared" si="432"/>
        <v>0.4100000000000002</v>
      </c>
      <c r="AH3917" s="8">
        <f t="shared" si="428"/>
        <v>6.9999999999999563E-2</v>
      </c>
      <c r="AJ3917" s="4">
        <f t="shared" si="429"/>
        <v>0.15499999999999994</v>
      </c>
      <c r="AK3917" s="4">
        <f t="shared" si="430"/>
        <v>7.8041591475315281E-2</v>
      </c>
      <c r="AM3917" s="1">
        <f t="shared" si="433"/>
        <v>0.11791929254471971</v>
      </c>
      <c r="AN3917" s="1">
        <f t="shared" si="434"/>
        <v>0.27589031456951957</v>
      </c>
    </row>
    <row r="3918" spans="31:40" ht="15" customHeight="1" x14ac:dyDescent="0.15">
      <c r="AE3918" s="1">
        <f>IF(COUNTIF(AE$2:AE3917,AE3917)=AE3917,AE3917-1,AE3917)</f>
        <v>48</v>
      </c>
      <c r="AF3918" s="6">
        <f t="shared" si="431"/>
        <v>0.52000000000000024</v>
      </c>
      <c r="AG3918" s="7">
        <f t="shared" si="432"/>
        <v>0.42000000000000021</v>
      </c>
      <c r="AH3918" s="8">
        <f t="shared" si="428"/>
        <v>5.9999999999999554E-2</v>
      </c>
      <c r="AJ3918" s="4">
        <f t="shared" si="429"/>
        <v>0.15399999999999994</v>
      </c>
      <c r="AK3918" s="4">
        <f t="shared" si="430"/>
        <v>7.8616283300598749E-2</v>
      </c>
      <c r="AM3918" s="1">
        <f t="shared" si="433"/>
        <v>0.1179494124151015</v>
      </c>
      <c r="AN3918" s="1">
        <f t="shared" si="434"/>
        <v>0.27594801324501628</v>
      </c>
    </row>
    <row r="3919" spans="31:40" ht="15" customHeight="1" x14ac:dyDescent="0.15">
      <c r="AE3919" s="1">
        <f>IF(COUNTIF(AE$2:AE3918,AE3918)=AE3918,AE3918-1,AE3918)</f>
        <v>48</v>
      </c>
      <c r="AF3919" s="6">
        <f t="shared" si="431"/>
        <v>0.52000000000000024</v>
      </c>
      <c r="AG3919" s="7">
        <f t="shared" si="432"/>
        <v>0.43000000000000022</v>
      </c>
      <c r="AH3919" s="8">
        <f t="shared" si="428"/>
        <v>4.9999999999999545E-2</v>
      </c>
      <c r="AJ3919" s="4">
        <f t="shared" si="429"/>
        <v>0.15299999999999994</v>
      </c>
      <c r="AK3919" s="4">
        <f t="shared" si="430"/>
        <v>7.9224301827154037E-2</v>
      </c>
      <c r="AM3919" s="1">
        <f t="shared" si="433"/>
        <v>0.11797953228548329</v>
      </c>
      <c r="AN3919" s="1">
        <f t="shared" si="434"/>
        <v>0.27600571192051293</v>
      </c>
    </row>
    <row r="3920" spans="31:40" ht="15" customHeight="1" x14ac:dyDescent="0.15">
      <c r="AE3920" s="1">
        <f>IF(COUNTIF(AE$2:AE3919,AE3919)=AE3919,AE3919-1,AE3919)</f>
        <v>48</v>
      </c>
      <c r="AF3920" s="6">
        <f t="shared" si="431"/>
        <v>0.52000000000000024</v>
      </c>
      <c r="AG3920" s="7">
        <f t="shared" si="432"/>
        <v>0.44000000000000022</v>
      </c>
      <c r="AH3920" s="8">
        <f t="shared" si="428"/>
        <v>3.9999999999999536E-2</v>
      </c>
      <c r="AJ3920" s="4">
        <f t="shared" si="429"/>
        <v>0.15199999999999994</v>
      </c>
      <c r="AK3920" s="4">
        <f t="shared" si="430"/>
        <v>7.9864885901126809E-2</v>
      </c>
      <c r="AM3920" s="1">
        <f t="shared" si="433"/>
        <v>0.11800965215586508</v>
      </c>
      <c r="AN3920" s="1">
        <f t="shared" si="434"/>
        <v>0.27606341059600964</v>
      </c>
    </row>
    <row r="3921" spans="31:40" ht="15" customHeight="1" x14ac:dyDescent="0.15">
      <c r="AE3921" s="1">
        <f>IF(COUNTIF(AE$2:AE3920,AE3920)=AE3920,AE3920-1,AE3920)</f>
        <v>48</v>
      </c>
      <c r="AF3921" s="6">
        <f t="shared" si="431"/>
        <v>0.52000000000000024</v>
      </c>
      <c r="AG3921" s="7">
        <f t="shared" si="432"/>
        <v>0.45000000000000023</v>
      </c>
      <c r="AH3921" s="8">
        <f t="shared" si="428"/>
        <v>2.9999999999999527E-2</v>
      </c>
      <c r="AJ3921" s="4">
        <f t="shared" si="429"/>
        <v>0.15099999999999994</v>
      </c>
      <c r="AK3921" s="4">
        <f t="shared" si="430"/>
        <v>8.0537258458430308E-2</v>
      </c>
      <c r="AM3921" s="1">
        <f t="shared" si="433"/>
        <v>0.11803977202624687</v>
      </c>
      <c r="AN3921" s="1">
        <f t="shared" si="434"/>
        <v>0.27612110927150629</v>
      </c>
    </row>
    <row r="3922" spans="31:40" ht="15" customHeight="1" x14ac:dyDescent="0.15">
      <c r="AE3922" s="1">
        <f>IF(COUNTIF(AE$2:AE3921,AE3921)=AE3921,AE3921-1,AE3921)</f>
        <v>48</v>
      </c>
      <c r="AF3922" s="6">
        <f t="shared" si="431"/>
        <v>0.52000000000000024</v>
      </c>
      <c r="AG3922" s="7">
        <f t="shared" si="432"/>
        <v>0.46000000000000024</v>
      </c>
      <c r="AH3922" s="8">
        <f t="shared" si="428"/>
        <v>1.9999999999999518E-2</v>
      </c>
      <c r="AJ3922" s="4">
        <f t="shared" si="429"/>
        <v>0.14999999999999994</v>
      </c>
      <c r="AK3922" s="4">
        <f t="shared" si="430"/>
        <v>8.1240630228968588E-2</v>
      </c>
      <c r="AM3922" s="1">
        <f t="shared" si="433"/>
        <v>0.11806989189662866</v>
      </c>
      <c r="AN3922" s="1">
        <f t="shared" si="434"/>
        <v>0.27617880794700295</v>
      </c>
    </row>
    <row r="3923" spans="31:40" ht="15" customHeight="1" x14ac:dyDescent="0.15">
      <c r="AE3923" s="1">
        <f>IF(COUNTIF(AE$2:AE3922,AE3922)=AE3922,AE3922-1,AE3922)</f>
        <v>48</v>
      </c>
      <c r="AF3923" s="6">
        <f t="shared" si="431"/>
        <v>0.52000000000000024</v>
      </c>
      <c r="AG3923" s="7">
        <f t="shared" si="432"/>
        <v>0.47000000000000025</v>
      </c>
      <c r="AH3923" s="8">
        <f t="shared" si="428"/>
        <v>9.9999999999995093E-3</v>
      </c>
      <c r="AJ3923" s="4">
        <f t="shared" si="429"/>
        <v>0.14899999999999994</v>
      </c>
      <c r="AK3923" s="4">
        <f t="shared" si="430"/>
        <v>8.1974203259318132E-2</v>
      </c>
      <c r="AM3923" s="1">
        <f t="shared" si="433"/>
        <v>0.11810001176701045</v>
      </c>
      <c r="AN3923" s="1">
        <f t="shared" si="434"/>
        <v>0.27623650662249966</v>
      </c>
    </row>
    <row r="3924" spans="31:40" ht="15" customHeight="1" x14ac:dyDescent="0.15">
      <c r="AE3924" s="1">
        <f>IF(COUNTIF(AE$2:AE3923,AE3923)=AE3923,AE3923-1,AE3923)</f>
        <v>47</v>
      </c>
      <c r="AF3924" s="6">
        <f t="shared" si="431"/>
        <v>0.53000000000000025</v>
      </c>
      <c r="AG3924" s="7">
        <f t="shared" si="432"/>
        <v>0</v>
      </c>
      <c r="AH3924" s="8">
        <f t="shared" si="428"/>
        <v>0.46999999999999975</v>
      </c>
      <c r="AJ3924" s="4">
        <f t="shared" si="429"/>
        <v>0.19399999999999995</v>
      </c>
      <c r="AK3924" s="4">
        <f t="shared" si="430"/>
        <v>8.5824530292917978E-2</v>
      </c>
      <c r="AM3924" s="1">
        <f t="shared" si="433"/>
        <v>0.11813013163739224</v>
      </c>
      <c r="AN3924" s="1">
        <f t="shared" si="434"/>
        <v>0.27629420529799631</v>
      </c>
    </row>
    <row r="3925" spans="31:40" ht="15" customHeight="1" x14ac:dyDescent="0.15">
      <c r="AE3925" s="1">
        <f>IF(COUNTIF(AE$2:AE3924,AE3924)=AE3924,AE3924-1,AE3924)</f>
        <v>47</v>
      </c>
      <c r="AF3925" s="6">
        <f t="shared" si="431"/>
        <v>0.53000000000000025</v>
      </c>
      <c r="AG3925" s="7">
        <f t="shared" si="432"/>
        <v>0.01</v>
      </c>
      <c r="AH3925" s="8">
        <f t="shared" si="428"/>
        <v>0.45999999999999974</v>
      </c>
      <c r="AJ3925" s="4">
        <f t="shared" si="429"/>
        <v>0.19299999999999995</v>
      </c>
      <c r="AK3925" s="4">
        <f t="shared" si="430"/>
        <v>8.4950573865042234E-2</v>
      </c>
      <c r="AM3925" s="1">
        <f t="shared" si="433"/>
        <v>0.11816025150777403</v>
      </c>
      <c r="AN3925" s="1">
        <f t="shared" si="434"/>
        <v>0.27635190397349302</v>
      </c>
    </row>
    <row r="3926" spans="31:40" ht="15" customHeight="1" x14ac:dyDescent="0.15">
      <c r="AE3926" s="1">
        <f>IF(COUNTIF(AE$2:AE3925,AE3925)=AE3925,AE3925-1,AE3925)</f>
        <v>47</v>
      </c>
      <c r="AF3926" s="6">
        <f t="shared" si="431"/>
        <v>0.53000000000000025</v>
      </c>
      <c r="AG3926" s="7">
        <f t="shared" si="432"/>
        <v>0.02</v>
      </c>
      <c r="AH3926" s="8">
        <f t="shared" si="428"/>
        <v>0.44999999999999973</v>
      </c>
      <c r="AJ3926" s="4">
        <f t="shared" si="429"/>
        <v>0.19199999999999995</v>
      </c>
      <c r="AK3926" s="4">
        <f t="shared" si="430"/>
        <v>8.4102853697124905E-2</v>
      </c>
      <c r="AM3926" s="1">
        <f t="shared" si="433"/>
        <v>0.11819037137815581</v>
      </c>
      <c r="AN3926" s="1">
        <f t="shared" si="434"/>
        <v>0.27640960264898967</v>
      </c>
    </row>
    <row r="3927" spans="31:40" ht="15" customHeight="1" x14ac:dyDescent="0.15">
      <c r="AE3927" s="1">
        <f>IF(COUNTIF(AE$2:AE3926,AE3926)=AE3926,AE3926-1,AE3926)</f>
        <v>47</v>
      </c>
      <c r="AF3927" s="6">
        <f t="shared" si="431"/>
        <v>0.53000000000000025</v>
      </c>
      <c r="AG3927" s="7">
        <f t="shared" si="432"/>
        <v>0.03</v>
      </c>
      <c r="AH3927" s="8">
        <f t="shared" si="428"/>
        <v>0.43999999999999972</v>
      </c>
      <c r="AJ3927" s="4">
        <f t="shared" si="429"/>
        <v>0.19099999999999995</v>
      </c>
      <c r="AK3927" s="4">
        <f t="shared" si="430"/>
        <v>8.3282170961136673E-2</v>
      </c>
      <c r="AM3927" s="1">
        <f t="shared" si="433"/>
        <v>0.1182204912485376</v>
      </c>
      <c r="AN3927" s="1">
        <f t="shared" si="434"/>
        <v>0.27646730132448638</v>
      </c>
    </row>
    <row r="3928" spans="31:40" ht="15" customHeight="1" x14ac:dyDescent="0.15">
      <c r="AE3928" s="1">
        <f>IF(COUNTIF(AE$2:AE3927,AE3927)=AE3927,AE3927-1,AE3927)</f>
        <v>47</v>
      </c>
      <c r="AF3928" s="6">
        <f t="shared" si="431"/>
        <v>0.53000000000000025</v>
      </c>
      <c r="AG3928" s="7">
        <f t="shared" si="432"/>
        <v>0.04</v>
      </c>
      <c r="AH3928" s="8">
        <f t="shared" si="428"/>
        <v>0.42999999999999977</v>
      </c>
      <c r="AJ3928" s="4">
        <f t="shared" si="429"/>
        <v>0.18999999999999995</v>
      </c>
      <c r="AK3928" s="4">
        <f t="shared" si="430"/>
        <v>8.2489332643681856E-2</v>
      </c>
      <c r="AM3928" s="1">
        <f t="shared" si="433"/>
        <v>0.11825061111891939</v>
      </c>
      <c r="AN3928" s="1">
        <f t="shared" si="434"/>
        <v>0.27652499999998303</v>
      </c>
    </row>
    <row r="3929" spans="31:40" ht="15" customHeight="1" x14ac:dyDescent="0.15">
      <c r="AE3929" s="1">
        <f>IF(COUNTIF(AE$2:AE3928,AE3928)=AE3928,AE3928-1,AE3928)</f>
        <v>47</v>
      </c>
      <c r="AF3929" s="6">
        <f t="shared" si="431"/>
        <v>0.53000000000000025</v>
      </c>
      <c r="AG3929" s="7">
        <f t="shared" si="432"/>
        <v>0.05</v>
      </c>
      <c r="AH3929" s="8">
        <f t="shared" si="428"/>
        <v>0.41999999999999976</v>
      </c>
      <c r="AJ3929" s="4">
        <f t="shared" si="429"/>
        <v>0.18899999999999995</v>
      </c>
      <c r="AK3929" s="4">
        <f t="shared" si="430"/>
        <v>8.1725149128037675E-2</v>
      </c>
      <c r="AM3929" s="1">
        <f t="shared" si="433"/>
        <v>0.11828073098930118</v>
      </c>
      <c r="AN3929" s="1">
        <f t="shared" si="434"/>
        <v>0.27658269867547974</v>
      </c>
    </row>
    <row r="3930" spans="31:40" ht="15" customHeight="1" x14ac:dyDescent="0.15">
      <c r="AE3930" s="1">
        <f>IF(COUNTIF(AE$2:AE3929,AE3929)=AE3929,AE3929-1,AE3929)</f>
        <v>47</v>
      </c>
      <c r="AF3930" s="6">
        <f t="shared" si="431"/>
        <v>0.53000000000000025</v>
      </c>
      <c r="AG3930" s="7">
        <f t="shared" si="432"/>
        <v>6.0000000000000005E-2</v>
      </c>
      <c r="AH3930" s="8">
        <f t="shared" si="428"/>
        <v>0.40999999999999975</v>
      </c>
      <c r="AJ3930" s="4">
        <f t="shared" si="429"/>
        <v>0.18799999999999994</v>
      </c>
      <c r="AK3930" s="4">
        <f t="shared" si="430"/>
        <v>8.0990431533607715E-2</v>
      </c>
      <c r="AM3930" s="1">
        <f t="shared" si="433"/>
        <v>0.11831085085968297</v>
      </c>
      <c r="AN3930" s="1">
        <f t="shared" si="434"/>
        <v>0.2766403973509764</v>
      </c>
    </row>
    <row r="3931" spans="31:40" ht="15" customHeight="1" x14ac:dyDescent="0.15">
      <c r="AE3931" s="1">
        <f>IF(COUNTIF(AE$2:AE3930,AE3930)=AE3930,AE3930-1,AE3930)</f>
        <v>47</v>
      </c>
      <c r="AF3931" s="6">
        <f t="shared" si="431"/>
        <v>0.53000000000000025</v>
      </c>
      <c r="AG3931" s="7">
        <f t="shared" si="432"/>
        <v>7.0000000000000007E-2</v>
      </c>
      <c r="AH3931" s="8">
        <f t="shared" si="428"/>
        <v>0.39999999999999974</v>
      </c>
      <c r="AJ3931" s="4">
        <f t="shared" si="429"/>
        <v>0.18699999999999994</v>
      </c>
      <c r="AK3931" s="4">
        <f t="shared" si="430"/>
        <v>8.0285988814985623E-2</v>
      </c>
      <c r="AM3931" s="1">
        <f t="shared" si="433"/>
        <v>0.11834097073006476</v>
      </c>
      <c r="AN3931" s="1">
        <f t="shared" si="434"/>
        <v>0.27669809602647305</v>
      </c>
    </row>
    <row r="3932" spans="31:40" ht="15" customHeight="1" x14ac:dyDescent="0.15">
      <c r="AE3932" s="1">
        <f>IF(COUNTIF(AE$2:AE3931,AE3931)=AE3931,AE3931-1,AE3931)</f>
        <v>47</v>
      </c>
      <c r="AF3932" s="6">
        <f t="shared" si="431"/>
        <v>0.53000000000000025</v>
      </c>
      <c r="AG3932" s="7">
        <f t="shared" si="432"/>
        <v>0.08</v>
      </c>
      <c r="AH3932" s="8">
        <f t="shared" si="428"/>
        <v>0.38999999999999974</v>
      </c>
      <c r="AJ3932" s="4">
        <f t="shared" si="429"/>
        <v>0.18599999999999994</v>
      </c>
      <c r="AK3932" s="4">
        <f t="shared" si="430"/>
        <v>7.9612624627002457E-2</v>
      </c>
      <c r="AM3932" s="1">
        <f t="shared" si="433"/>
        <v>0.11837109060044655</v>
      </c>
      <c r="AN3932" s="1">
        <f t="shared" si="434"/>
        <v>0.27675579470196976</v>
      </c>
    </row>
    <row r="3933" spans="31:40" ht="15" customHeight="1" x14ac:dyDescent="0.15">
      <c r="AE3933" s="1">
        <f>IF(COUNTIF(AE$2:AE3932,AE3932)=AE3932,AE3932-1,AE3932)</f>
        <v>47</v>
      </c>
      <c r="AF3933" s="6">
        <f t="shared" si="431"/>
        <v>0.53000000000000025</v>
      </c>
      <c r="AG3933" s="7">
        <f t="shared" si="432"/>
        <v>0.09</v>
      </c>
      <c r="AH3933" s="8">
        <f t="shared" si="428"/>
        <v>0.37999999999999978</v>
      </c>
      <c r="AJ3933" s="4">
        <f t="shared" si="429"/>
        <v>0.18499999999999994</v>
      </c>
      <c r="AK3933" s="4">
        <f t="shared" si="430"/>
        <v>7.8971133966785595E-2</v>
      </c>
      <c r="AM3933" s="1">
        <f t="shared" si="433"/>
        <v>0.11840121047082834</v>
      </c>
      <c r="AN3933" s="1">
        <f t="shared" si="434"/>
        <v>0.27681349337746641</v>
      </c>
    </row>
    <row r="3934" spans="31:40" ht="15" customHeight="1" x14ac:dyDescent="0.15">
      <c r="AE3934" s="1">
        <f>IF(COUNTIF(AE$2:AE3933,AE3933)=AE3933,AE3933-1,AE3933)</f>
        <v>47</v>
      </c>
      <c r="AF3934" s="6">
        <f t="shared" si="431"/>
        <v>0.53000000000000025</v>
      </c>
      <c r="AG3934" s="7">
        <f t="shared" si="432"/>
        <v>9.9999999999999992E-2</v>
      </c>
      <c r="AH3934" s="8">
        <f t="shared" si="428"/>
        <v>0.36999999999999977</v>
      </c>
      <c r="AJ3934" s="4">
        <f t="shared" si="429"/>
        <v>0.18399999999999994</v>
      </c>
      <c r="AK3934" s="4">
        <f t="shared" si="430"/>
        <v>7.8362299608931832E-2</v>
      </c>
      <c r="AM3934" s="1">
        <f t="shared" si="433"/>
        <v>0.11843133034121013</v>
      </c>
      <c r="AN3934" s="1">
        <f t="shared" si="434"/>
        <v>0.27687119205296312</v>
      </c>
    </row>
    <row r="3935" spans="31:40" ht="15" customHeight="1" x14ac:dyDescent="0.15">
      <c r="AE3935" s="1">
        <f>IF(COUNTIF(AE$2:AE3934,AE3934)=AE3934,AE3934-1,AE3934)</f>
        <v>47</v>
      </c>
      <c r="AF3935" s="6">
        <f t="shared" si="431"/>
        <v>0.53000000000000025</v>
      </c>
      <c r="AG3935" s="7">
        <f t="shared" si="432"/>
        <v>0.10999999999999999</v>
      </c>
      <c r="AH3935" s="8">
        <f t="shared" si="428"/>
        <v>0.35999999999999976</v>
      </c>
      <c r="AJ3935" s="4">
        <f t="shared" si="429"/>
        <v>0.18299999999999994</v>
      </c>
      <c r="AK3935" s="4">
        <f t="shared" si="430"/>
        <v>7.7786888355300579E-2</v>
      </c>
      <c r="AM3935" s="1">
        <f t="shared" si="433"/>
        <v>0.11846145021159192</v>
      </c>
      <c r="AN3935" s="1">
        <f t="shared" si="434"/>
        <v>0.27692889072845978</v>
      </c>
    </row>
    <row r="3936" spans="31:40" ht="15" customHeight="1" x14ac:dyDescent="0.15">
      <c r="AE3936" s="1">
        <f>IF(COUNTIF(AE$2:AE3935,AE3935)=AE3935,AE3935-1,AE3935)</f>
        <v>47</v>
      </c>
      <c r="AF3936" s="6">
        <f t="shared" si="431"/>
        <v>0.53000000000000025</v>
      </c>
      <c r="AG3936" s="7">
        <f t="shared" si="432"/>
        <v>0.11999999999999998</v>
      </c>
      <c r="AH3936" s="8">
        <f t="shared" si="428"/>
        <v>0.34999999999999976</v>
      </c>
      <c r="AJ3936" s="4">
        <f t="shared" si="429"/>
        <v>0.18199999999999994</v>
      </c>
      <c r="AK3936" s="4">
        <f t="shared" si="430"/>
        <v>7.7245647126553338E-2</v>
      </c>
      <c r="AM3936" s="1">
        <f t="shared" si="433"/>
        <v>0.11849157008197371</v>
      </c>
      <c r="AN3936" s="1">
        <f t="shared" si="434"/>
        <v>0.27698658940395648</v>
      </c>
    </row>
    <row r="3937" spans="31:40" ht="15" customHeight="1" x14ac:dyDescent="0.15">
      <c r="AE3937" s="1">
        <f>IF(COUNTIF(AE$2:AE3936,AE3936)=AE3936,AE3936-1,AE3936)</f>
        <v>47</v>
      </c>
      <c r="AF3937" s="6">
        <f t="shared" si="431"/>
        <v>0.53000000000000025</v>
      </c>
      <c r="AG3937" s="7">
        <f t="shared" si="432"/>
        <v>0.12999999999999998</v>
      </c>
      <c r="AH3937" s="8">
        <f t="shared" si="428"/>
        <v>0.33999999999999975</v>
      </c>
      <c r="AJ3937" s="4">
        <f t="shared" si="429"/>
        <v>0.18099999999999994</v>
      </c>
      <c r="AK3937" s="4">
        <f t="shared" si="430"/>
        <v>7.6739298928254471E-2</v>
      </c>
      <c r="AM3937" s="1">
        <f t="shared" si="433"/>
        <v>0.1185216899523555</v>
      </c>
      <c r="AN3937" s="1">
        <f t="shared" si="434"/>
        <v>0.27704428807945314</v>
      </c>
    </row>
    <row r="3938" spans="31:40" ht="15" customHeight="1" x14ac:dyDescent="0.15">
      <c r="AE3938" s="1">
        <f>IF(COUNTIF(AE$2:AE3937,AE3937)=AE3937,AE3937-1,AE3937)</f>
        <v>47</v>
      </c>
      <c r="AF3938" s="6">
        <f t="shared" si="431"/>
        <v>0.53000000000000025</v>
      </c>
      <c r="AG3938" s="7">
        <f t="shared" si="432"/>
        <v>0.13999999999999999</v>
      </c>
      <c r="AH3938" s="8">
        <f t="shared" si="428"/>
        <v>0.32999999999999974</v>
      </c>
      <c r="AJ3938" s="4">
        <f t="shared" si="429"/>
        <v>0.17999999999999994</v>
      </c>
      <c r="AK3938" s="4">
        <f t="shared" si="430"/>
        <v>7.6268538729937635E-2</v>
      </c>
      <c r="AM3938" s="1">
        <f t="shared" si="433"/>
        <v>0.11855180982273729</v>
      </c>
      <c r="AN3938" s="1">
        <f t="shared" si="434"/>
        <v>0.27710198675494979</v>
      </c>
    </row>
    <row r="3939" spans="31:40" ht="15" customHeight="1" x14ac:dyDescent="0.15">
      <c r="AE3939" s="1">
        <f>IF(COUNTIF(AE$2:AE3938,AE3938)=AE3938,AE3938-1,AE3938)</f>
        <v>47</v>
      </c>
      <c r="AF3939" s="6">
        <f t="shared" si="431"/>
        <v>0.53000000000000025</v>
      </c>
      <c r="AG3939" s="7">
        <f t="shared" si="432"/>
        <v>0.15</v>
      </c>
      <c r="AH3939" s="8">
        <f t="shared" si="428"/>
        <v>0.31999999999999973</v>
      </c>
      <c r="AJ3939" s="4">
        <f t="shared" si="429"/>
        <v>0.17899999999999994</v>
      </c>
      <c r="AK3939" s="4">
        <f t="shared" si="430"/>
        <v>7.5834029300835631E-2</v>
      </c>
      <c r="AM3939" s="1">
        <f t="shared" si="433"/>
        <v>0.11858192969311908</v>
      </c>
      <c r="AN3939" s="1">
        <f t="shared" si="434"/>
        <v>0.2771596854304465</v>
      </c>
    </row>
    <row r="3940" spans="31:40" ht="15" customHeight="1" x14ac:dyDescent="0.15">
      <c r="AE3940" s="1">
        <f>IF(COUNTIF(AE$2:AE3939,AE3939)=AE3939,AE3939-1,AE3939)</f>
        <v>47</v>
      </c>
      <c r="AF3940" s="6">
        <f t="shared" si="431"/>
        <v>0.53000000000000025</v>
      </c>
      <c r="AG3940" s="7">
        <f t="shared" si="432"/>
        <v>0.16</v>
      </c>
      <c r="AH3940" s="8">
        <f t="shared" si="428"/>
        <v>0.30999999999999972</v>
      </c>
      <c r="AJ3940" s="4">
        <f t="shared" si="429"/>
        <v>0.17799999999999994</v>
      </c>
      <c r="AK3940" s="4">
        <f t="shared" si="430"/>
        <v>7.5436397050760579E-2</v>
      </c>
      <c r="AM3940" s="1">
        <f t="shared" si="433"/>
        <v>0.11861204956350087</v>
      </c>
      <c r="AN3940" s="1">
        <f t="shared" si="434"/>
        <v>0.27721738410594315</v>
      </c>
    </row>
    <row r="3941" spans="31:40" ht="15" customHeight="1" x14ac:dyDescent="0.15">
      <c r="AE3941" s="1">
        <f>IF(COUNTIF(AE$2:AE3940,AE3940)=AE3940,AE3940-1,AE3940)</f>
        <v>47</v>
      </c>
      <c r="AF3941" s="6">
        <f t="shared" si="431"/>
        <v>0.53000000000000025</v>
      </c>
      <c r="AG3941" s="7">
        <f t="shared" si="432"/>
        <v>0.17</v>
      </c>
      <c r="AH3941" s="8">
        <f t="shared" si="428"/>
        <v>0.29999999999999971</v>
      </c>
      <c r="AJ3941" s="4">
        <f t="shared" si="429"/>
        <v>0.17699999999999994</v>
      </c>
      <c r="AK3941" s="4">
        <f t="shared" si="430"/>
        <v>7.5076227928685915E-2</v>
      </c>
      <c r="AM3941" s="1">
        <f t="shared" si="433"/>
        <v>0.11864216943388266</v>
      </c>
      <c r="AN3941" s="1">
        <f t="shared" si="434"/>
        <v>0.27727508278143986</v>
      </c>
    </row>
    <row r="3942" spans="31:40" ht="15" customHeight="1" x14ac:dyDescent="0.15">
      <c r="AE3942" s="1">
        <f>IF(COUNTIF(AE$2:AE3941,AE3941)=AE3941,AE3941-1,AE3941)</f>
        <v>47</v>
      </c>
      <c r="AF3942" s="6">
        <f t="shared" si="431"/>
        <v>0.53000000000000025</v>
      </c>
      <c r="AG3942" s="7">
        <f t="shared" si="432"/>
        <v>0.18000000000000002</v>
      </c>
      <c r="AH3942" s="8">
        <f t="shared" si="428"/>
        <v>0.2899999999999997</v>
      </c>
      <c r="AJ3942" s="4">
        <f t="shared" si="429"/>
        <v>0.17599999999999993</v>
      </c>
      <c r="AK3942" s="4">
        <f t="shared" si="430"/>
        <v>7.4754063434705656E-2</v>
      </c>
      <c r="AM3942" s="1">
        <f t="shared" si="433"/>
        <v>0.11867228930426445</v>
      </c>
      <c r="AN3942" s="1">
        <f t="shared" si="434"/>
        <v>0.27733278145693652</v>
      </c>
    </row>
    <row r="3943" spans="31:40" ht="15" customHeight="1" x14ac:dyDescent="0.15">
      <c r="AE3943" s="1">
        <f>IF(COUNTIF(AE$2:AE3942,AE3942)=AE3942,AE3942-1,AE3942)</f>
        <v>47</v>
      </c>
      <c r="AF3943" s="6">
        <f t="shared" si="431"/>
        <v>0.53000000000000025</v>
      </c>
      <c r="AG3943" s="7">
        <f t="shared" si="432"/>
        <v>0.19000000000000003</v>
      </c>
      <c r="AH3943" s="8">
        <f t="shared" si="428"/>
        <v>0.27999999999999969</v>
      </c>
      <c r="AJ3943" s="4">
        <f t="shared" si="429"/>
        <v>0.17499999999999993</v>
      </c>
      <c r="AK3943" s="4">
        <f t="shared" si="430"/>
        <v>7.4470396803025002E-2</v>
      </c>
      <c r="AM3943" s="1">
        <f t="shared" si="433"/>
        <v>0.11870240917464624</v>
      </c>
      <c r="AN3943" s="1">
        <f t="shared" si="434"/>
        <v>0.27739048013243323</v>
      </c>
    </row>
    <row r="3944" spans="31:40" ht="15" customHeight="1" x14ac:dyDescent="0.15">
      <c r="AE3944" s="1">
        <f>IF(COUNTIF(AE$2:AE3943,AE3943)=AE3943,AE3943-1,AE3943)</f>
        <v>47</v>
      </c>
      <c r="AF3944" s="6">
        <f t="shared" si="431"/>
        <v>0.53000000000000025</v>
      </c>
      <c r="AG3944" s="7">
        <f t="shared" si="432"/>
        <v>0.20000000000000004</v>
      </c>
      <c r="AH3944" s="8">
        <f t="shared" si="428"/>
        <v>0.26999999999999968</v>
      </c>
      <c r="AJ3944" s="4">
        <f t="shared" si="429"/>
        <v>0.17399999999999993</v>
      </c>
      <c r="AK3944" s="4">
        <f t="shared" si="430"/>
        <v>7.422566941429358E-2</v>
      </c>
      <c r="AM3944" s="1">
        <f t="shared" si="433"/>
        <v>0.11873252904502803</v>
      </c>
      <c r="AN3944" s="1">
        <f t="shared" si="434"/>
        <v>0.27744817880792988</v>
      </c>
    </row>
    <row r="3945" spans="31:40" ht="15" customHeight="1" x14ac:dyDescent="0.15">
      <c r="AE3945" s="1">
        <f>IF(COUNTIF(AE$2:AE3944,AE3944)=AE3944,AE3944-1,AE3944)</f>
        <v>47</v>
      </c>
      <c r="AF3945" s="6">
        <f t="shared" si="431"/>
        <v>0.53000000000000025</v>
      </c>
      <c r="AG3945" s="7">
        <f t="shared" si="432"/>
        <v>0.21000000000000005</v>
      </c>
      <c r="AH3945" s="8">
        <f t="shared" si="428"/>
        <v>0.25999999999999968</v>
      </c>
      <c r="AJ3945" s="4">
        <f t="shared" si="429"/>
        <v>0.17299999999999993</v>
      </c>
      <c r="AK3945" s="4">
        <f t="shared" si="430"/>
        <v>7.4020267494788183E-2</v>
      </c>
      <c r="AM3945" s="1">
        <f t="shared" si="433"/>
        <v>0.11876264891540982</v>
      </c>
      <c r="AN3945" s="1">
        <f t="shared" si="434"/>
        <v>0.27750587748342659</v>
      </c>
    </row>
    <row r="3946" spans="31:40" ht="15" customHeight="1" x14ac:dyDescent="0.15">
      <c r="AE3946" s="1">
        <f>IF(COUNTIF(AE$2:AE3945,AE3945)=AE3945,AE3945-1,AE3945)</f>
        <v>47</v>
      </c>
      <c r="AF3946" s="6">
        <f t="shared" si="431"/>
        <v>0.53000000000000025</v>
      </c>
      <c r="AG3946" s="7">
        <f t="shared" si="432"/>
        <v>0.22000000000000006</v>
      </c>
      <c r="AH3946" s="8">
        <f t="shared" si="428"/>
        <v>0.24999999999999969</v>
      </c>
      <c r="AJ3946" s="4">
        <f t="shared" si="429"/>
        <v>0.17199999999999993</v>
      </c>
      <c r="AK3946" s="4">
        <f t="shared" si="430"/>
        <v>7.3854519157597928E-2</v>
      </c>
      <c r="AM3946" s="1">
        <f t="shared" si="433"/>
        <v>0.11879276878579161</v>
      </c>
      <c r="AN3946" s="1">
        <f t="shared" si="434"/>
        <v>0.27756357615892324</v>
      </c>
    </row>
    <row r="3947" spans="31:40" ht="15" customHeight="1" x14ac:dyDescent="0.15">
      <c r="AE3947" s="1">
        <f>IF(COUNTIF(AE$2:AE3946,AE3946)=AE3946,AE3946-1,AE3946)</f>
        <v>47</v>
      </c>
      <c r="AF3947" s="6">
        <f t="shared" si="431"/>
        <v>0.53000000000000025</v>
      </c>
      <c r="AG3947" s="7">
        <f t="shared" si="432"/>
        <v>0.23000000000000007</v>
      </c>
      <c r="AH3947" s="8">
        <f t="shared" si="428"/>
        <v>0.23999999999999969</v>
      </c>
      <c r="AJ3947" s="4">
        <f t="shared" si="429"/>
        <v>0.17099999999999993</v>
      </c>
      <c r="AK3947" s="4">
        <f t="shared" si="430"/>
        <v>7.372869183703179E-2</v>
      </c>
      <c r="AM3947" s="1">
        <f t="shared" si="433"/>
        <v>0.11882288865617339</v>
      </c>
      <c r="AN3947" s="1">
        <f t="shared" si="434"/>
        <v>0.2776212748344199</v>
      </c>
    </row>
    <row r="3948" spans="31:40" ht="15" customHeight="1" x14ac:dyDescent="0.15">
      <c r="AE3948" s="1">
        <f>IF(COUNTIF(AE$2:AE3947,AE3947)=AE3947,AE3947-1,AE3947)</f>
        <v>47</v>
      </c>
      <c r="AF3948" s="6">
        <f t="shared" si="431"/>
        <v>0.53000000000000025</v>
      </c>
      <c r="AG3948" s="7">
        <f t="shared" si="432"/>
        <v>0.24000000000000007</v>
      </c>
      <c r="AH3948" s="8">
        <f t="shared" si="428"/>
        <v>0.22999999999999968</v>
      </c>
      <c r="AJ3948" s="4">
        <f t="shared" si="429"/>
        <v>0.16999999999999993</v>
      </c>
      <c r="AK3948" s="4">
        <f t="shared" si="430"/>
        <v>7.3642990161997088E-2</v>
      </c>
      <c r="AM3948" s="1">
        <f t="shared" si="433"/>
        <v>0.11885300852655518</v>
      </c>
      <c r="AN3948" s="1">
        <f t="shared" si="434"/>
        <v>0.2776789735099166</v>
      </c>
    </row>
    <row r="3949" spans="31:40" ht="15" customHeight="1" x14ac:dyDescent="0.15">
      <c r="AE3949" s="1">
        <f>IF(COUNTIF(AE$2:AE3948,AE3948)=AE3948,AE3948-1,AE3948)</f>
        <v>47</v>
      </c>
      <c r="AF3949" s="6">
        <f t="shared" si="431"/>
        <v>0.53000000000000025</v>
      </c>
      <c r="AG3949" s="7">
        <f t="shared" si="432"/>
        <v>0.25000000000000006</v>
      </c>
      <c r="AH3949" s="8">
        <f t="shared" si="428"/>
        <v>0.2199999999999997</v>
      </c>
      <c r="AJ3949" s="4">
        <f t="shared" si="429"/>
        <v>0.16899999999999993</v>
      </c>
      <c r="AK3949" s="4">
        <f t="shared" si="430"/>
        <v>7.359755430719149E-2</v>
      </c>
      <c r="AM3949" s="1">
        <f t="shared" si="433"/>
        <v>0.11888312839693697</v>
      </c>
      <c r="AN3949" s="1">
        <f t="shared" si="434"/>
        <v>0.27773667218541326</v>
      </c>
    </row>
    <row r="3950" spans="31:40" ht="15" customHeight="1" x14ac:dyDescent="0.15">
      <c r="AE3950" s="1">
        <f>IF(COUNTIF(AE$2:AE3949,AE3949)=AE3949,AE3949-1,AE3949)</f>
        <v>47</v>
      </c>
      <c r="AF3950" s="6">
        <f t="shared" si="431"/>
        <v>0.53000000000000025</v>
      </c>
      <c r="AG3950" s="7">
        <f t="shared" si="432"/>
        <v>0.26000000000000006</v>
      </c>
      <c r="AH3950" s="8">
        <f t="shared" si="428"/>
        <v>0.20999999999999969</v>
      </c>
      <c r="AJ3950" s="4">
        <f t="shared" si="429"/>
        <v>0.16799999999999993</v>
      </c>
      <c r="AK3950" s="4">
        <f t="shared" si="430"/>
        <v>7.3592458852792794E-2</v>
      </c>
      <c r="AM3950" s="1">
        <f t="shared" si="433"/>
        <v>0.11891324826731876</v>
      </c>
      <c r="AN3950" s="1">
        <f t="shared" si="434"/>
        <v>0.27779437086090997</v>
      </c>
    </row>
    <row r="3951" spans="31:40" ht="15" customHeight="1" x14ac:dyDescent="0.15">
      <c r="AE3951" s="1">
        <f>IF(COUNTIF(AE$2:AE3950,AE3950)=AE3950,AE3950-1,AE3950)</f>
        <v>47</v>
      </c>
      <c r="AF3951" s="6">
        <f t="shared" si="431"/>
        <v>0.53000000000000025</v>
      </c>
      <c r="AG3951" s="7">
        <f t="shared" si="432"/>
        <v>0.27000000000000007</v>
      </c>
      <c r="AH3951" s="8">
        <f t="shared" si="428"/>
        <v>0.19999999999999968</v>
      </c>
      <c r="AJ3951" s="4">
        <f t="shared" si="429"/>
        <v>0.16699999999999993</v>
      </c>
      <c r="AK3951" s="4">
        <f t="shared" si="430"/>
        <v>7.3627712174153565E-2</v>
      </c>
      <c r="AM3951" s="1">
        <f t="shared" si="433"/>
        <v>0.11894336813770055</v>
      </c>
      <c r="AN3951" s="1">
        <f t="shared" si="434"/>
        <v>0.27785206953640662</v>
      </c>
    </row>
    <row r="3952" spans="31:40" ht="15" customHeight="1" x14ac:dyDescent="0.15">
      <c r="AE3952" s="1">
        <f>IF(COUNTIF(AE$2:AE3951,AE3951)=AE3951,AE3951-1,AE3951)</f>
        <v>47</v>
      </c>
      <c r="AF3952" s="6">
        <f t="shared" si="431"/>
        <v>0.53000000000000025</v>
      </c>
      <c r="AG3952" s="7">
        <f t="shared" si="432"/>
        <v>0.28000000000000008</v>
      </c>
      <c r="AH3952" s="8">
        <f t="shared" si="428"/>
        <v>0.18999999999999967</v>
      </c>
      <c r="AJ3952" s="4">
        <f t="shared" si="429"/>
        <v>0.16599999999999993</v>
      </c>
      <c r="AK3952" s="4">
        <f t="shared" si="430"/>
        <v>7.3703256373107415E-2</v>
      </c>
      <c r="AM3952" s="1">
        <f t="shared" si="433"/>
        <v>0.11897348800808234</v>
      </c>
      <c r="AN3952" s="1">
        <f t="shared" si="434"/>
        <v>0.27790976821190333</v>
      </c>
    </row>
    <row r="3953" spans="31:40" ht="15" customHeight="1" x14ac:dyDescent="0.15">
      <c r="AE3953" s="1">
        <f>IF(COUNTIF(AE$2:AE3952,AE3952)=AE3952,AE3952-1,AE3952)</f>
        <v>47</v>
      </c>
      <c r="AF3953" s="6">
        <f t="shared" si="431"/>
        <v>0.53000000000000025</v>
      </c>
      <c r="AG3953" s="7">
        <f t="shared" si="432"/>
        <v>0.29000000000000009</v>
      </c>
      <c r="AH3953" s="8">
        <f t="shared" si="428"/>
        <v>0.17999999999999966</v>
      </c>
      <c r="AJ3953" s="4">
        <f t="shared" si="429"/>
        <v>0.16499999999999992</v>
      </c>
      <c r="AK3953" s="4">
        <f t="shared" si="430"/>
        <v>7.3818967752197664E-2</v>
      </c>
      <c r="AM3953" s="1">
        <f t="shared" si="433"/>
        <v>0.11900360787846413</v>
      </c>
      <c r="AN3953" s="1">
        <f t="shared" si="434"/>
        <v>0.27796746688739998</v>
      </c>
    </row>
    <row r="3954" spans="31:40" ht="15" customHeight="1" x14ac:dyDescent="0.15">
      <c r="AE3954" s="1">
        <f>IF(COUNTIF(AE$2:AE3953,AE3953)=AE3953,AE3953-1,AE3953)</f>
        <v>47</v>
      </c>
      <c r="AF3954" s="6">
        <f t="shared" si="431"/>
        <v>0.53000000000000025</v>
      </c>
      <c r="AG3954" s="7">
        <f t="shared" si="432"/>
        <v>0.3000000000000001</v>
      </c>
      <c r="AH3954" s="8">
        <f t="shared" si="428"/>
        <v>0.16999999999999965</v>
      </c>
      <c r="AJ3954" s="4">
        <f t="shared" si="429"/>
        <v>0.16399999999999992</v>
      </c>
      <c r="AK3954" s="4">
        <f t="shared" si="430"/>
        <v>7.3974657822797663E-2</v>
      </c>
      <c r="AM3954" s="1">
        <f t="shared" si="433"/>
        <v>0.11903372774884592</v>
      </c>
      <c r="AN3954" s="1">
        <f t="shared" si="434"/>
        <v>0.27802516556289664</v>
      </c>
    </row>
    <row r="3955" spans="31:40" ht="15" customHeight="1" x14ac:dyDescent="0.15">
      <c r="AE3955" s="1">
        <f>IF(COUNTIF(AE$2:AE3954,AE3954)=AE3954,AE3954-1,AE3954)</f>
        <v>47</v>
      </c>
      <c r="AF3955" s="6">
        <f t="shared" si="431"/>
        <v>0.53000000000000025</v>
      </c>
      <c r="AG3955" s="7">
        <f t="shared" si="432"/>
        <v>0.31000000000000011</v>
      </c>
      <c r="AH3955" s="8">
        <f t="shared" si="428"/>
        <v>0.15999999999999964</v>
      </c>
      <c r="AJ3955" s="4">
        <f t="shared" si="429"/>
        <v>0.16299999999999992</v>
      </c>
      <c r="AK3955" s="4">
        <f t="shared" si="430"/>
        <v>7.4170074828059859E-2</v>
      </c>
      <c r="AM3955" s="1">
        <f t="shared" si="433"/>
        <v>0.11906384761922771</v>
      </c>
      <c r="AN3955" s="1">
        <f t="shared" si="434"/>
        <v>0.27808286423839335</v>
      </c>
    </row>
    <row r="3956" spans="31:40" ht="15" customHeight="1" x14ac:dyDescent="0.15">
      <c r="AE3956" s="1">
        <f>IF(COUNTIF(AE$2:AE3955,AE3955)=AE3955,AE3955-1,AE3955)</f>
        <v>47</v>
      </c>
      <c r="AF3956" s="6">
        <f t="shared" si="431"/>
        <v>0.53000000000000025</v>
      </c>
      <c r="AG3956" s="7">
        <f t="shared" si="432"/>
        <v>0.32000000000000012</v>
      </c>
      <c r="AH3956" s="8">
        <f t="shared" si="428"/>
        <v>0.14999999999999963</v>
      </c>
      <c r="AJ3956" s="4">
        <f t="shared" si="429"/>
        <v>0.16199999999999992</v>
      </c>
      <c r="AK3956" s="4">
        <f t="shared" si="430"/>
        <v>7.4404905752241901E-2</v>
      </c>
      <c r="AM3956" s="1">
        <f t="shared" si="433"/>
        <v>0.1190939674896095</v>
      </c>
      <c r="AN3956" s="1">
        <f t="shared" si="434"/>
        <v>0.27814056291389</v>
      </c>
    </row>
    <row r="3957" spans="31:40" ht="15" customHeight="1" x14ac:dyDescent="0.15">
      <c r="AE3957" s="1">
        <f>IF(COUNTIF(AE$2:AE3956,AE3956)=AE3956,AE3956-1,AE3956)</f>
        <v>47</v>
      </c>
      <c r="AF3957" s="6">
        <f t="shared" si="431"/>
        <v>0.53000000000000025</v>
      </c>
      <c r="AG3957" s="7">
        <f t="shared" si="432"/>
        <v>0.33000000000000013</v>
      </c>
      <c r="AH3957" s="8">
        <f t="shared" si="428"/>
        <v>0.13999999999999962</v>
      </c>
      <c r="AJ3957" s="4">
        <f t="shared" si="429"/>
        <v>0.16099999999999992</v>
      </c>
      <c r="AK3957" s="4">
        <f t="shared" si="430"/>
        <v>7.4678778779516744E-2</v>
      </c>
      <c r="AM3957" s="1">
        <f t="shared" si="433"/>
        <v>0.11912408735999129</v>
      </c>
      <c r="AN3957" s="1">
        <f t="shared" si="434"/>
        <v>0.27819826158938671</v>
      </c>
    </row>
    <row r="3958" spans="31:40" ht="15" customHeight="1" x14ac:dyDescent="0.15">
      <c r="AE3958" s="1">
        <f>IF(COUNTIF(AE$2:AE3957,AE3957)=AE3957,AE3957-1,AE3957)</f>
        <v>47</v>
      </c>
      <c r="AF3958" s="6">
        <f t="shared" si="431"/>
        <v>0.53000000000000025</v>
      </c>
      <c r="AG3958" s="7">
        <f t="shared" si="432"/>
        <v>0.34000000000000014</v>
      </c>
      <c r="AH3958" s="8">
        <f t="shared" si="428"/>
        <v>0.12999999999999962</v>
      </c>
      <c r="AJ3958" s="4">
        <f t="shared" si="429"/>
        <v>0.15999999999999992</v>
      </c>
      <c r="AK3958" s="4">
        <f t="shared" si="430"/>
        <v>7.4991266158133382E-2</v>
      </c>
      <c r="AM3958" s="1">
        <f t="shared" si="433"/>
        <v>0.11915420723037308</v>
      </c>
      <c r="AN3958" s="1">
        <f t="shared" si="434"/>
        <v>0.27825596026488336</v>
      </c>
    </row>
    <row r="3959" spans="31:40" ht="15" customHeight="1" x14ac:dyDescent="0.15">
      <c r="AE3959" s="1">
        <f>IF(COUNTIF(AE$2:AE3958,AE3958)=AE3958,AE3958-1,AE3958)</f>
        <v>47</v>
      </c>
      <c r="AF3959" s="6">
        <f t="shared" si="431"/>
        <v>0.53000000000000025</v>
      </c>
      <c r="AG3959" s="7">
        <f t="shared" si="432"/>
        <v>0.35000000000000014</v>
      </c>
      <c r="AH3959" s="8">
        <f t="shared" si="428"/>
        <v>0.11999999999999961</v>
      </c>
      <c r="AJ3959" s="4">
        <f t="shared" si="429"/>
        <v>0.15899999999999992</v>
      </c>
      <c r="AK3959" s="4">
        <f t="shared" si="430"/>
        <v>7.5341887419947226E-2</v>
      </c>
      <c r="AM3959" s="1">
        <f t="shared" si="433"/>
        <v>0.11918432710075487</v>
      </c>
      <c r="AN3959" s="1">
        <f t="shared" si="434"/>
        <v>0.27831365894038007</v>
      </c>
    </row>
    <row r="3960" spans="31:40" ht="15" customHeight="1" x14ac:dyDescent="0.15">
      <c r="AE3960" s="1">
        <f>IF(COUNTIF(AE$2:AE3959,AE3959)=AE3959,AE3959-1,AE3959)</f>
        <v>47</v>
      </c>
      <c r="AF3960" s="6">
        <f t="shared" si="431"/>
        <v>0.53000000000000025</v>
      </c>
      <c r="AG3960" s="7">
        <f t="shared" si="432"/>
        <v>0.36000000000000015</v>
      </c>
      <c r="AH3960" s="8">
        <f t="shared" si="428"/>
        <v>0.1099999999999996</v>
      </c>
      <c r="AJ3960" s="4">
        <f t="shared" si="429"/>
        <v>0.15799999999999992</v>
      </c>
      <c r="AK3960" s="4">
        <f t="shared" si="430"/>
        <v>7.5730112901011851E-2</v>
      </c>
      <c r="AM3960" s="1">
        <f t="shared" si="433"/>
        <v>0.11921444697113666</v>
      </c>
      <c r="AN3960" s="1">
        <f t="shared" si="434"/>
        <v>0.27837135761587672</v>
      </c>
    </row>
    <row r="3961" spans="31:40" ht="15" customHeight="1" x14ac:dyDescent="0.15">
      <c r="AE3961" s="1">
        <f>IF(COUNTIF(AE$2:AE3960,AE3960)=AE3960,AE3960-1,AE3960)</f>
        <v>47</v>
      </c>
      <c r="AF3961" s="6">
        <f t="shared" si="431"/>
        <v>0.53000000000000025</v>
      </c>
      <c r="AG3961" s="7">
        <f t="shared" si="432"/>
        <v>0.37000000000000016</v>
      </c>
      <c r="AH3961" s="8">
        <f t="shared" si="428"/>
        <v>9.9999999999999589E-2</v>
      </c>
      <c r="AJ3961" s="4">
        <f t="shared" si="429"/>
        <v>0.15699999999999992</v>
      </c>
      <c r="AK3961" s="4">
        <f t="shared" si="430"/>
        <v>7.6155367506171232E-2</v>
      </c>
      <c r="AM3961" s="1">
        <f t="shared" si="433"/>
        <v>0.11924456684151845</v>
      </c>
      <c r="AN3961" s="1">
        <f t="shared" si="434"/>
        <v>0.27842905629137343</v>
      </c>
    </row>
    <row r="3962" spans="31:40" ht="15" customHeight="1" x14ac:dyDescent="0.15">
      <c r="AE3962" s="1">
        <f>IF(COUNTIF(AE$2:AE3961,AE3961)=AE3961,AE3961-1,AE3961)</f>
        <v>47</v>
      </c>
      <c r="AF3962" s="6">
        <f t="shared" si="431"/>
        <v>0.53000000000000025</v>
      </c>
      <c r="AG3962" s="7">
        <f t="shared" si="432"/>
        <v>0.38000000000000017</v>
      </c>
      <c r="AH3962" s="8">
        <f t="shared" si="428"/>
        <v>8.999999999999958E-2</v>
      </c>
      <c r="AJ3962" s="4">
        <f t="shared" si="429"/>
        <v>0.15599999999999994</v>
      </c>
      <c r="AK3962" s="4">
        <f t="shared" si="430"/>
        <v>7.6617034659401964E-2</v>
      </c>
      <c r="AM3962" s="1">
        <f t="shared" si="433"/>
        <v>0.11927468671190024</v>
      </c>
      <c r="AN3962" s="1">
        <f t="shared" si="434"/>
        <v>0.27848675496687009</v>
      </c>
    </row>
    <row r="3963" spans="31:40" ht="15" customHeight="1" x14ac:dyDescent="0.15">
      <c r="AE3963" s="1">
        <f>IF(COUNTIF(AE$2:AE3962,AE3962)=AE3962,AE3962-1,AE3962)</f>
        <v>47</v>
      </c>
      <c r="AF3963" s="6">
        <f t="shared" si="431"/>
        <v>0.53000000000000025</v>
      </c>
      <c r="AG3963" s="7">
        <f t="shared" si="432"/>
        <v>0.39000000000000018</v>
      </c>
      <c r="AH3963" s="8">
        <f t="shared" si="428"/>
        <v>7.9999999999999571E-2</v>
      </c>
      <c r="AJ3963" s="4">
        <f t="shared" si="429"/>
        <v>0.15499999999999994</v>
      </c>
      <c r="AK3963" s="4">
        <f t="shared" si="430"/>
        <v>7.7114460381954325E-2</v>
      </c>
      <c r="AM3963" s="1">
        <f t="shared" si="433"/>
        <v>0.11930480658228203</v>
      </c>
      <c r="AN3963" s="1">
        <f t="shared" si="434"/>
        <v>0.27854445364236674</v>
      </c>
    </row>
    <row r="3964" spans="31:40" ht="15" customHeight="1" x14ac:dyDescent="0.15">
      <c r="AE3964" s="1">
        <f>IF(COUNTIF(AE$2:AE3963,AE3963)=AE3963,AE3963-1,AE3963)</f>
        <v>47</v>
      </c>
      <c r="AF3964" s="6">
        <f t="shared" si="431"/>
        <v>0.53000000000000025</v>
      </c>
      <c r="AG3964" s="7">
        <f t="shared" si="432"/>
        <v>0.40000000000000019</v>
      </c>
      <c r="AH3964" s="8">
        <f t="shared" si="428"/>
        <v>6.9999999999999563E-2</v>
      </c>
      <c r="AJ3964" s="4">
        <f t="shared" si="429"/>
        <v>0.15399999999999994</v>
      </c>
      <c r="AK3964" s="4">
        <f t="shared" si="430"/>
        <v>7.7646957442001563E-2</v>
      </c>
      <c r="AM3964" s="1">
        <f t="shared" si="433"/>
        <v>0.11933492645266382</v>
      </c>
      <c r="AN3964" s="1">
        <f t="shared" si="434"/>
        <v>0.27860215231786345</v>
      </c>
    </row>
    <row r="3965" spans="31:40" ht="15" customHeight="1" x14ac:dyDescent="0.15">
      <c r="AE3965" s="1">
        <f>IF(COUNTIF(AE$2:AE3964,AE3964)=AE3964,AE3964-1,AE3964)</f>
        <v>47</v>
      </c>
      <c r="AF3965" s="6">
        <f t="shared" si="431"/>
        <v>0.53000000000000025</v>
      </c>
      <c r="AG3965" s="7">
        <f t="shared" si="432"/>
        <v>0.4100000000000002</v>
      </c>
      <c r="AH3965" s="8">
        <f t="shared" si="428"/>
        <v>5.9999999999999554E-2</v>
      </c>
      <c r="AJ3965" s="4">
        <f t="shared" si="429"/>
        <v>0.15299999999999994</v>
      </c>
      <c r="AK3965" s="4">
        <f t="shared" si="430"/>
        <v>7.8213809522359942E-2</v>
      </c>
      <c r="AM3965" s="1">
        <f t="shared" si="433"/>
        <v>0.11936504632304561</v>
      </c>
      <c r="AN3965" s="1">
        <f t="shared" si="434"/>
        <v>0.2786598509933601</v>
      </c>
    </row>
    <row r="3966" spans="31:40" ht="15" customHeight="1" x14ac:dyDescent="0.15">
      <c r="AE3966" s="1">
        <f>IF(COUNTIF(AE$2:AE3965,AE3965)=AE3965,AE3965-1,AE3965)</f>
        <v>47</v>
      </c>
      <c r="AF3966" s="6">
        <f t="shared" si="431"/>
        <v>0.53000000000000025</v>
      </c>
      <c r="AG3966" s="7">
        <f t="shared" si="432"/>
        <v>0.42000000000000021</v>
      </c>
      <c r="AH3966" s="8">
        <f t="shared" ref="AH3966:AH4029" si="435">1-AF3966-AG3966</f>
        <v>4.9999999999999545E-2</v>
      </c>
      <c r="AJ3966" s="4">
        <f t="shared" ref="AJ3966:AJ4029" si="436">AF3966*$C$4+AG3966*$C$5+AH3966*$C$6</f>
        <v>0.15199999999999994</v>
      </c>
      <c r="AK3966" s="4">
        <f t="shared" si="430"/>
        <v>7.8814275356689056E-2</v>
      </c>
      <c r="AM3966" s="1">
        <f t="shared" si="433"/>
        <v>0.1193951661934274</v>
      </c>
      <c r="AN3966" s="1">
        <f t="shared" si="434"/>
        <v>0.27871754966885681</v>
      </c>
    </row>
    <row r="3967" spans="31:40" ht="15" customHeight="1" x14ac:dyDescent="0.15">
      <c r="AE3967" s="1">
        <f>IF(COUNTIF(AE$2:AE3966,AE3966)=AE3966,AE3966-1,AE3966)</f>
        <v>47</v>
      </c>
      <c r="AF3967" s="6">
        <f t="shared" si="431"/>
        <v>0.53000000000000025</v>
      </c>
      <c r="AG3967" s="7">
        <f t="shared" si="432"/>
        <v>0.43000000000000022</v>
      </c>
      <c r="AH3967" s="8">
        <f t="shared" si="435"/>
        <v>3.9999999999999536E-2</v>
      </c>
      <c r="AJ3967" s="4">
        <f t="shared" si="436"/>
        <v>0.15099999999999994</v>
      </c>
      <c r="AK3967" s="4">
        <f t="shared" si="430"/>
        <v>7.9447592789209195E-2</v>
      </c>
      <c r="AM3967" s="1">
        <f t="shared" si="433"/>
        <v>0.11942528606380919</v>
      </c>
      <c r="AN3967" s="1">
        <f t="shared" si="434"/>
        <v>0.27877524834435347</v>
      </c>
    </row>
    <row r="3968" spans="31:40" ht="15" customHeight="1" x14ac:dyDescent="0.15">
      <c r="AE3968" s="1">
        <f>IF(COUNTIF(AE$2:AE3967,AE3967)=AE3967,AE3967-1,AE3967)</f>
        <v>47</v>
      </c>
      <c r="AF3968" s="6">
        <f t="shared" si="431"/>
        <v>0.53000000000000025</v>
      </c>
      <c r="AG3968" s="7">
        <f t="shared" si="432"/>
        <v>0.44000000000000022</v>
      </c>
      <c r="AH3968" s="8">
        <f t="shared" si="435"/>
        <v>2.9999999999999527E-2</v>
      </c>
      <c r="AJ3968" s="4">
        <f t="shared" si="436"/>
        <v>0.14999999999999994</v>
      </c>
      <c r="AK3968" s="4">
        <f t="shared" si="430"/>
        <v>8.0112982718158754E-2</v>
      </c>
      <c r="AM3968" s="1">
        <f t="shared" si="433"/>
        <v>0.11945540593419098</v>
      </c>
      <c r="AN3968" s="1">
        <f t="shared" si="434"/>
        <v>0.27883294701985017</v>
      </c>
    </row>
    <row r="3969" spans="31:40" ht="15" customHeight="1" x14ac:dyDescent="0.15">
      <c r="AE3969" s="1">
        <f>IF(COUNTIF(AE$2:AE3968,AE3968)=AE3968,AE3968-1,AE3968)</f>
        <v>47</v>
      </c>
      <c r="AF3969" s="6">
        <f t="shared" si="431"/>
        <v>0.53000000000000025</v>
      </c>
      <c r="AG3969" s="7">
        <f t="shared" si="432"/>
        <v>0.45000000000000023</v>
      </c>
      <c r="AH3969" s="8">
        <f t="shared" si="435"/>
        <v>1.9999999999999518E-2</v>
      </c>
      <c r="AJ3969" s="4">
        <f t="shared" si="436"/>
        <v>0.14899999999999994</v>
      </c>
      <c r="AK3969" s="4">
        <f t="shared" si="430"/>
        <v>8.0809652888748404E-2</v>
      </c>
      <c r="AM3969" s="1">
        <f t="shared" si="433"/>
        <v>0.11948552580457276</v>
      </c>
      <c r="AN3969" s="1">
        <f t="shared" si="434"/>
        <v>0.27889064569534683</v>
      </c>
    </row>
    <row r="3970" spans="31:40" ht="15" customHeight="1" x14ac:dyDescent="0.15">
      <c r="AE3970" s="1">
        <f>IF(COUNTIF(AE$2:AE3969,AE3969)=AE3969,AE3969-1,AE3969)</f>
        <v>47</v>
      </c>
      <c r="AF3970" s="6">
        <f t="shared" si="431"/>
        <v>0.53000000000000025</v>
      </c>
      <c r="AG3970" s="7">
        <f t="shared" si="432"/>
        <v>0.46000000000000024</v>
      </c>
      <c r="AH3970" s="8">
        <f t="shared" si="435"/>
        <v>9.9999999999995093E-3</v>
      </c>
      <c r="AJ3970" s="4">
        <f t="shared" si="436"/>
        <v>0.14799999999999994</v>
      </c>
      <c r="AK3970" s="4">
        <f t="shared" ref="AK3970:AK4033" si="437">SQRT(AF3970^2*E$4+AG3970^2*F$5+AH3970^2*G$6+2*AF3970*AG3970*E$5+2*AF3970*AH3970*E$6+2*AG3970*AH3970*F$6)</f>
        <v>8.1536801507049589E-2</v>
      </c>
      <c r="AM3970" s="1">
        <f t="shared" si="433"/>
        <v>0.11951564567495455</v>
      </c>
      <c r="AN3970" s="1">
        <f t="shared" si="434"/>
        <v>0.27894834437084348</v>
      </c>
    </row>
    <row r="3971" spans="31:40" ht="15" customHeight="1" x14ac:dyDescent="0.15">
      <c r="AE3971" s="1">
        <f>IF(COUNTIF(AE$2:AE3970,AE3970)=AE3970,AE3970-1,AE3970)</f>
        <v>46</v>
      </c>
      <c r="AF3971" s="6">
        <f t="shared" ref="AF3971:AF4034" si="438">IF(AE3971=AE3970,AF3970,AF3970+0.01*(1-3*M$39))</f>
        <v>0.54000000000000026</v>
      </c>
      <c r="AG3971" s="7">
        <f t="shared" ref="AG3971:AG4034" si="439">IF(AE3971=AE3970,AG3970+0.01*(1-3*M$39),M$39)</f>
        <v>0</v>
      </c>
      <c r="AH3971" s="8">
        <f t="shared" si="435"/>
        <v>0.45999999999999974</v>
      </c>
      <c r="AJ3971" s="4">
        <f t="shared" si="436"/>
        <v>0.19199999999999995</v>
      </c>
      <c r="AK3971" s="4">
        <f t="shared" si="437"/>
        <v>8.4990587714169827E-2</v>
      </c>
      <c r="AM3971" s="1">
        <f t="shared" si="433"/>
        <v>0.11954576554533634</v>
      </c>
      <c r="AN3971" s="1">
        <f t="shared" si="434"/>
        <v>0.27900604304634019</v>
      </c>
    </row>
    <row r="3972" spans="31:40" ht="15" customHeight="1" x14ac:dyDescent="0.15">
      <c r="AE3972" s="1">
        <f>IF(COUNTIF(AE$2:AE3971,AE3971)=AE3971,AE3971-1,AE3971)</f>
        <v>46</v>
      </c>
      <c r="AF3972" s="6">
        <f t="shared" si="438"/>
        <v>0.54000000000000026</v>
      </c>
      <c r="AG3972" s="7">
        <f t="shared" si="439"/>
        <v>0.01</v>
      </c>
      <c r="AH3972" s="8">
        <f t="shared" si="435"/>
        <v>0.44999999999999973</v>
      </c>
      <c r="AJ3972" s="4">
        <f t="shared" si="436"/>
        <v>0.19099999999999995</v>
      </c>
      <c r="AK3972" s="4">
        <f t="shared" si="437"/>
        <v>8.4133287110394042E-2</v>
      </c>
      <c r="AM3972" s="1">
        <f t="shared" ref="AM3972:AM4035" si="440">AM3971+0.0003*Z$34</f>
        <v>0.11957588541571813</v>
      </c>
      <c r="AN3972" s="1">
        <f t="shared" ref="AN3972:AN4035" si="441">F$37*AM3972+C$7</f>
        <v>0.27906374172183684</v>
      </c>
    </row>
    <row r="3973" spans="31:40" ht="15" customHeight="1" x14ac:dyDescent="0.15">
      <c r="AE3973" s="1">
        <f>IF(COUNTIF(AE$2:AE3972,AE3972)=AE3972,AE3972-1,AE3972)</f>
        <v>46</v>
      </c>
      <c r="AF3973" s="6">
        <f t="shared" si="438"/>
        <v>0.54000000000000026</v>
      </c>
      <c r="AG3973" s="7">
        <f t="shared" si="439"/>
        <v>0.02</v>
      </c>
      <c r="AH3973" s="8">
        <f t="shared" si="435"/>
        <v>0.43999999999999972</v>
      </c>
      <c r="AJ3973" s="4">
        <f t="shared" si="436"/>
        <v>0.18999999999999995</v>
      </c>
      <c r="AK3973" s="4">
        <f t="shared" si="437"/>
        <v>8.3302821080681266E-2</v>
      </c>
      <c r="AM3973" s="1">
        <f t="shared" si="440"/>
        <v>0.11960600528609992</v>
      </c>
      <c r="AN3973" s="1">
        <f t="shared" si="441"/>
        <v>0.27912144039733355</v>
      </c>
    </row>
    <row r="3974" spans="31:40" ht="15" customHeight="1" x14ac:dyDescent="0.15">
      <c r="AE3974" s="1">
        <f>IF(COUNTIF(AE$2:AE3973,AE3973)=AE3973,AE3973-1,AE3973)</f>
        <v>46</v>
      </c>
      <c r="AF3974" s="6">
        <f t="shared" si="438"/>
        <v>0.54000000000000026</v>
      </c>
      <c r="AG3974" s="7">
        <f t="shared" si="439"/>
        <v>0.03</v>
      </c>
      <c r="AH3974" s="8">
        <f t="shared" si="435"/>
        <v>0.42999999999999972</v>
      </c>
      <c r="AJ3974" s="4">
        <f t="shared" si="436"/>
        <v>0.18899999999999995</v>
      </c>
      <c r="AK3974" s="4">
        <f t="shared" si="437"/>
        <v>8.2499999999999976E-2</v>
      </c>
      <c r="AM3974" s="1">
        <f t="shared" si="440"/>
        <v>0.11963612515648171</v>
      </c>
      <c r="AN3974" s="1">
        <f t="shared" si="441"/>
        <v>0.27917913907283021</v>
      </c>
    </row>
    <row r="3975" spans="31:40" ht="15" customHeight="1" x14ac:dyDescent="0.15">
      <c r="AE3975" s="1">
        <f>IF(COUNTIF(AE$2:AE3974,AE3974)=AE3974,AE3974-1,AE3974)</f>
        <v>46</v>
      </c>
      <c r="AF3975" s="6">
        <f t="shared" si="438"/>
        <v>0.54000000000000026</v>
      </c>
      <c r="AG3975" s="7">
        <f t="shared" si="439"/>
        <v>0.04</v>
      </c>
      <c r="AH3975" s="8">
        <f t="shared" si="435"/>
        <v>0.41999999999999976</v>
      </c>
      <c r="AJ3975" s="4">
        <f t="shared" si="436"/>
        <v>0.18799999999999994</v>
      </c>
      <c r="AK3975" s="4">
        <f t="shared" si="437"/>
        <v>8.1725638571992804E-2</v>
      </c>
      <c r="AM3975" s="1">
        <f t="shared" si="440"/>
        <v>0.1196662450268635</v>
      </c>
      <c r="AN3975" s="1">
        <f t="shared" si="441"/>
        <v>0.27923683774832692</v>
      </c>
    </row>
    <row r="3976" spans="31:40" ht="15" customHeight="1" x14ac:dyDescent="0.15">
      <c r="AE3976" s="1">
        <f>IF(COUNTIF(AE$2:AE3975,AE3975)=AE3975,AE3975-1,AE3975)</f>
        <v>46</v>
      </c>
      <c r="AF3976" s="6">
        <f t="shared" si="438"/>
        <v>0.54000000000000026</v>
      </c>
      <c r="AG3976" s="7">
        <f t="shared" si="439"/>
        <v>0.05</v>
      </c>
      <c r="AH3976" s="8">
        <f t="shared" si="435"/>
        <v>0.40999999999999975</v>
      </c>
      <c r="AJ3976" s="4">
        <f t="shared" si="436"/>
        <v>0.18699999999999994</v>
      </c>
      <c r="AK3976" s="4">
        <f t="shared" si="437"/>
        <v>8.0980553221128335E-2</v>
      </c>
      <c r="AM3976" s="1">
        <f t="shared" si="440"/>
        <v>0.11969636489724529</v>
      </c>
      <c r="AN3976" s="1">
        <f t="shared" si="441"/>
        <v>0.27929453642382357</v>
      </c>
    </row>
    <row r="3977" spans="31:40" ht="15" customHeight="1" x14ac:dyDescent="0.15">
      <c r="AE3977" s="1">
        <f>IF(COUNTIF(AE$2:AE3976,AE3976)=AE3976,AE3976-1,AE3976)</f>
        <v>46</v>
      </c>
      <c r="AF3977" s="6">
        <f t="shared" si="438"/>
        <v>0.54000000000000026</v>
      </c>
      <c r="AG3977" s="7">
        <f t="shared" si="439"/>
        <v>6.0000000000000005E-2</v>
      </c>
      <c r="AH3977" s="8">
        <f t="shared" si="435"/>
        <v>0.39999999999999974</v>
      </c>
      <c r="AJ3977" s="4">
        <f t="shared" si="436"/>
        <v>0.18599999999999994</v>
      </c>
      <c r="AK3977" s="4">
        <f t="shared" si="437"/>
        <v>8.0265559239315068E-2</v>
      </c>
      <c r="AM3977" s="1">
        <f t="shared" si="440"/>
        <v>0.11972648476762708</v>
      </c>
      <c r="AN3977" s="1">
        <f t="shared" si="441"/>
        <v>0.27935223509932022</v>
      </c>
    </row>
    <row r="3978" spans="31:40" ht="15" customHeight="1" x14ac:dyDescent="0.15">
      <c r="AE3978" s="1">
        <f>IF(COUNTIF(AE$2:AE3977,AE3977)=AE3977,AE3977-1,AE3977)</f>
        <v>46</v>
      </c>
      <c r="AF3978" s="6">
        <f t="shared" si="438"/>
        <v>0.54000000000000026</v>
      </c>
      <c r="AG3978" s="7">
        <f t="shared" si="439"/>
        <v>7.0000000000000007E-2</v>
      </c>
      <c r="AH3978" s="8">
        <f t="shared" si="435"/>
        <v>0.38999999999999974</v>
      </c>
      <c r="AJ3978" s="4">
        <f t="shared" si="436"/>
        <v>0.18499999999999994</v>
      </c>
      <c r="AK3978" s="4">
        <f t="shared" si="437"/>
        <v>7.9581467691919316E-2</v>
      </c>
      <c r="AM3978" s="1">
        <f t="shared" si="440"/>
        <v>0.11975660463800887</v>
      </c>
      <c r="AN3978" s="1">
        <f t="shared" si="441"/>
        <v>0.27940993377481693</v>
      </c>
    </row>
    <row r="3979" spans="31:40" ht="15" customHeight="1" x14ac:dyDescent="0.15">
      <c r="AE3979" s="1">
        <f>IF(COUNTIF(AE$2:AE3978,AE3978)=AE3978,AE3978-1,AE3978)</f>
        <v>46</v>
      </c>
      <c r="AF3979" s="6">
        <f t="shared" si="438"/>
        <v>0.54000000000000026</v>
      </c>
      <c r="AG3979" s="7">
        <f t="shared" si="439"/>
        <v>0.08</v>
      </c>
      <c r="AH3979" s="8">
        <f t="shared" si="435"/>
        <v>0.37999999999999973</v>
      </c>
      <c r="AJ3979" s="4">
        <f t="shared" si="436"/>
        <v>0.18399999999999994</v>
      </c>
      <c r="AK3979" s="4">
        <f t="shared" si="437"/>
        <v>7.8929082092724201E-2</v>
      </c>
      <c r="AM3979" s="1">
        <f t="shared" si="440"/>
        <v>0.11978672450839066</v>
      </c>
      <c r="AN3979" s="1">
        <f t="shared" si="441"/>
        <v>0.27946763245031359</v>
      </c>
    </row>
    <row r="3980" spans="31:40" ht="15" customHeight="1" x14ac:dyDescent="0.15">
      <c r="AE3980" s="1">
        <f>IF(COUNTIF(AE$2:AE3979,AE3979)=AE3979,AE3979-1,AE3979)</f>
        <v>46</v>
      </c>
      <c r="AF3980" s="6">
        <f t="shared" si="438"/>
        <v>0.54000000000000026</v>
      </c>
      <c r="AG3980" s="7">
        <f t="shared" si="439"/>
        <v>0.09</v>
      </c>
      <c r="AH3980" s="8">
        <f t="shared" si="435"/>
        <v>0.36999999999999977</v>
      </c>
      <c r="AJ3980" s="4">
        <f t="shared" si="436"/>
        <v>0.18299999999999994</v>
      </c>
      <c r="AK3980" s="4">
        <f t="shared" si="437"/>
        <v>7.8309194862416998E-2</v>
      </c>
      <c r="AM3980" s="1">
        <f t="shared" si="440"/>
        <v>0.11981684437877245</v>
      </c>
      <c r="AN3980" s="1">
        <f t="shared" si="441"/>
        <v>0.27952533112581029</v>
      </c>
    </row>
    <row r="3981" spans="31:40" ht="15" customHeight="1" x14ac:dyDescent="0.15">
      <c r="AE3981" s="1">
        <f>IF(COUNTIF(AE$2:AE3980,AE3980)=AE3980,AE3980-1,AE3980)</f>
        <v>46</v>
      </c>
      <c r="AF3981" s="6">
        <f t="shared" si="438"/>
        <v>0.54000000000000026</v>
      </c>
      <c r="AG3981" s="7">
        <f t="shared" si="439"/>
        <v>9.9999999999999992E-2</v>
      </c>
      <c r="AH3981" s="8">
        <f t="shared" si="435"/>
        <v>0.35999999999999976</v>
      </c>
      <c r="AJ3981" s="4">
        <f t="shared" si="436"/>
        <v>0.18199999999999994</v>
      </c>
      <c r="AK3981" s="4">
        <f t="shared" si="437"/>
        <v>7.7722583590614111E-2</v>
      </c>
      <c r="AM3981" s="1">
        <f t="shared" si="440"/>
        <v>0.11984696424915424</v>
      </c>
      <c r="AN3981" s="1">
        <f t="shared" si="441"/>
        <v>0.27958302980130695</v>
      </c>
    </row>
    <row r="3982" spans="31:40" ht="15" customHeight="1" x14ac:dyDescent="0.15">
      <c r="AE3982" s="1">
        <f>IF(COUNTIF(AE$2:AE3981,AE3981)=AE3981,AE3981-1,AE3981)</f>
        <v>46</v>
      </c>
      <c r="AF3982" s="6">
        <f t="shared" si="438"/>
        <v>0.54000000000000026</v>
      </c>
      <c r="AG3982" s="7">
        <f t="shared" si="439"/>
        <v>0.10999999999999999</v>
      </c>
      <c r="AH3982" s="8">
        <f t="shared" si="435"/>
        <v>0.34999999999999976</v>
      </c>
      <c r="AJ3982" s="4">
        <f t="shared" si="436"/>
        <v>0.18099999999999994</v>
      </c>
      <c r="AK3982" s="4">
        <f t="shared" si="437"/>
        <v>7.7170007127121604E-2</v>
      </c>
      <c r="AM3982" s="1">
        <f t="shared" si="440"/>
        <v>0.11987708411953603</v>
      </c>
      <c r="AN3982" s="1">
        <f t="shared" si="441"/>
        <v>0.27964072847680366</v>
      </c>
    </row>
    <row r="3983" spans="31:40" ht="15" customHeight="1" x14ac:dyDescent="0.15">
      <c r="AE3983" s="1">
        <f>IF(COUNTIF(AE$2:AE3982,AE3982)=AE3982,AE3982-1,AE3982)</f>
        <v>46</v>
      </c>
      <c r="AF3983" s="6">
        <f t="shared" si="438"/>
        <v>0.54000000000000026</v>
      </c>
      <c r="AG3983" s="7">
        <f t="shared" si="439"/>
        <v>0.11999999999999998</v>
      </c>
      <c r="AH3983" s="8">
        <f t="shared" si="435"/>
        <v>0.33999999999999975</v>
      </c>
      <c r="AJ3983" s="4">
        <f t="shared" si="436"/>
        <v>0.17999999999999994</v>
      </c>
      <c r="AK3983" s="4">
        <f t="shared" si="437"/>
        <v>7.6652201533941589E-2</v>
      </c>
      <c r="AM3983" s="1">
        <f t="shared" si="440"/>
        <v>0.11990720398991782</v>
      </c>
      <c r="AN3983" s="1">
        <f t="shared" si="441"/>
        <v>0.27969842715230031</v>
      </c>
    </row>
    <row r="3984" spans="31:40" ht="15" customHeight="1" x14ac:dyDescent="0.15">
      <c r="AE3984" s="1">
        <f>IF(COUNTIF(AE$2:AE3983,AE3983)=AE3983,AE3983-1,AE3983)</f>
        <v>46</v>
      </c>
      <c r="AF3984" s="6">
        <f t="shared" si="438"/>
        <v>0.54000000000000026</v>
      </c>
      <c r="AG3984" s="7">
        <f t="shared" si="439"/>
        <v>0.12999999999999998</v>
      </c>
      <c r="AH3984" s="8">
        <f t="shared" si="435"/>
        <v>0.32999999999999974</v>
      </c>
      <c r="AJ3984" s="4">
        <f t="shared" si="436"/>
        <v>0.17899999999999994</v>
      </c>
      <c r="AK3984" s="4">
        <f t="shared" si="437"/>
        <v>7.6169875935306594E-2</v>
      </c>
      <c r="AM3984" s="1">
        <f t="shared" si="440"/>
        <v>0.11993732386029961</v>
      </c>
      <c r="AN3984" s="1">
        <f t="shared" si="441"/>
        <v>0.27975612582779702</v>
      </c>
    </row>
    <row r="3985" spans="31:40" ht="15" customHeight="1" x14ac:dyDescent="0.15">
      <c r="AE3985" s="1">
        <f>IF(COUNTIF(AE$2:AE3984,AE3984)=AE3984,AE3984-1,AE3984)</f>
        <v>46</v>
      </c>
      <c r="AF3985" s="6">
        <f t="shared" si="438"/>
        <v>0.54000000000000026</v>
      </c>
      <c r="AG3985" s="7">
        <f t="shared" si="439"/>
        <v>0.13999999999999999</v>
      </c>
      <c r="AH3985" s="8">
        <f t="shared" si="435"/>
        <v>0.31999999999999973</v>
      </c>
      <c r="AJ3985" s="4">
        <f t="shared" si="436"/>
        <v>0.17799999999999994</v>
      </c>
      <c r="AK3985" s="4">
        <f t="shared" si="437"/>
        <v>7.5723708308560789E-2</v>
      </c>
      <c r="AM3985" s="1">
        <f t="shared" si="440"/>
        <v>0.1199674437306814</v>
      </c>
      <c r="AN3985" s="1">
        <f t="shared" si="441"/>
        <v>0.27981382450329367</v>
      </c>
    </row>
    <row r="3986" spans="31:40" ht="15" customHeight="1" x14ac:dyDescent="0.15">
      <c r="AE3986" s="1">
        <f>IF(COUNTIF(AE$2:AE3985,AE3985)=AE3985,AE3985-1,AE3985)</f>
        <v>46</v>
      </c>
      <c r="AF3986" s="6">
        <f t="shared" si="438"/>
        <v>0.54000000000000026</v>
      </c>
      <c r="AG3986" s="7">
        <f t="shared" si="439"/>
        <v>0.15</v>
      </c>
      <c r="AH3986" s="8">
        <f t="shared" si="435"/>
        <v>0.30999999999999972</v>
      </c>
      <c r="AJ3986" s="4">
        <f t="shared" si="436"/>
        <v>0.17699999999999994</v>
      </c>
      <c r="AK3986" s="4">
        <f t="shared" si="437"/>
        <v>7.5314341263799142E-2</v>
      </c>
      <c r="AM3986" s="1">
        <f t="shared" si="440"/>
        <v>0.11999756360106319</v>
      </c>
      <c r="AN3986" s="1">
        <f t="shared" si="441"/>
        <v>0.27987152317879033</v>
      </c>
    </row>
    <row r="3987" spans="31:40" ht="15" customHeight="1" x14ac:dyDescent="0.15">
      <c r="AE3987" s="1">
        <f>IF(COUNTIF(AE$2:AE3986,AE3986)=AE3986,AE3986-1,AE3986)</f>
        <v>46</v>
      </c>
      <c r="AF3987" s="6">
        <f t="shared" si="438"/>
        <v>0.54000000000000026</v>
      </c>
      <c r="AG3987" s="7">
        <f t="shared" si="439"/>
        <v>0.16</v>
      </c>
      <c r="AH3987" s="8">
        <f t="shared" si="435"/>
        <v>0.29999999999999971</v>
      </c>
      <c r="AJ3987" s="4">
        <f t="shared" si="436"/>
        <v>0.17599999999999993</v>
      </c>
      <c r="AK3987" s="4">
        <f t="shared" si="437"/>
        <v>7.4942377864596732E-2</v>
      </c>
      <c r="AM3987" s="1">
        <f t="shared" si="440"/>
        <v>0.12002768347144498</v>
      </c>
      <c r="AN3987" s="1">
        <f t="shared" si="441"/>
        <v>0.27992922185428704</v>
      </c>
    </row>
    <row r="3988" spans="31:40" ht="15" customHeight="1" x14ac:dyDescent="0.15">
      <c r="AE3988" s="1">
        <f>IF(COUNTIF(AE$2:AE3987,AE3987)=AE3987,AE3987-1,AE3987)</f>
        <v>46</v>
      </c>
      <c r="AF3988" s="6">
        <f t="shared" si="438"/>
        <v>0.54000000000000026</v>
      </c>
      <c r="AG3988" s="7">
        <f t="shared" si="439"/>
        <v>0.17</v>
      </c>
      <c r="AH3988" s="8">
        <f t="shared" si="435"/>
        <v>0.2899999999999997</v>
      </c>
      <c r="AJ3988" s="4">
        <f t="shared" si="436"/>
        <v>0.17499999999999993</v>
      </c>
      <c r="AK3988" s="4">
        <f t="shared" si="437"/>
        <v>7.4608377545688512E-2</v>
      </c>
      <c r="AM3988" s="1">
        <f t="shared" si="440"/>
        <v>0.12005780334182677</v>
      </c>
      <c r="AN3988" s="1">
        <f t="shared" si="441"/>
        <v>0.27998692052978369</v>
      </c>
    </row>
    <row r="3989" spans="31:40" ht="15" customHeight="1" x14ac:dyDescent="0.15">
      <c r="AE3989" s="1">
        <f>IF(COUNTIF(AE$2:AE3988,AE3988)=AE3988,AE3988-1,AE3988)</f>
        <v>46</v>
      </c>
      <c r="AF3989" s="6">
        <f t="shared" si="438"/>
        <v>0.54000000000000026</v>
      </c>
      <c r="AG3989" s="7">
        <f t="shared" si="439"/>
        <v>0.18000000000000002</v>
      </c>
      <c r="AH3989" s="8">
        <f t="shared" si="435"/>
        <v>0.27999999999999969</v>
      </c>
      <c r="AJ3989" s="4">
        <f t="shared" si="436"/>
        <v>0.17399999999999993</v>
      </c>
      <c r="AK3989" s="4">
        <f t="shared" si="437"/>
        <v>7.4312852185876951E-2</v>
      </c>
      <c r="AM3989" s="1">
        <f t="shared" si="440"/>
        <v>0.12008792321220856</v>
      </c>
      <c r="AN3989" s="1">
        <f t="shared" si="441"/>
        <v>0.2800446192052804</v>
      </c>
    </row>
    <row r="3990" spans="31:40" ht="15" customHeight="1" x14ac:dyDescent="0.15">
      <c r="AE3990" s="1">
        <f>IF(COUNTIF(AE$2:AE3989,AE3989)=AE3989,AE3989-1,AE3989)</f>
        <v>46</v>
      </c>
      <c r="AF3990" s="6">
        <f t="shared" si="438"/>
        <v>0.54000000000000026</v>
      </c>
      <c r="AG3990" s="7">
        <f t="shared" si="439"/>
        <v>0.19000000000000003</v>
      </c>
      <c r="AH3990" s="8">
        <f t="shared" si="435"/>
        <v>0.26999999999999968</v>
      </c>
      <c r="AJ3990" s="4">
        <f t="shared" si="436"/>
        <v>0.17299999999999993</v>
      </c>
      <c r="AK3990" s="4">
        <f t="shared" si="437"/>
        <v>7.4056262395559763E-2</v>
      </c>
      <c r="AM3990" s="1">
        <f t="shared" si="440"/>
        <v>0.12011804308259035</v>
      </c>
      <c r="AN3990" s="1">
        <f t="shared" si="441"/>
        <v>0.28010231788077705</v>
      </c>
    </row>
    <row r="3991" spans="31:40" ht="15" customHeight="1" x14ac:dyDescent="0.15">
      <c r="AE3991" s="1">
        <f>IF(COUNTIF(AE$2:AE3990,AE3990)=AE3990,AE3990-1,AE3990)</f>
        <v>46</v>
      </c>
      <c r="AF3991" s="6">
        <f t="shared" si="438"/>
        <v>0.54000000000000026</v>
      </c>
      <c r="AG3991" s="7">
        <f t="shared" si="439"/>
        <v>0.20000000000000004</v>
      </c>
      <c r="AH3991" s="8">
        <f t="shared" si="435"/>
        <v>0.25999999999999968</v>
      </c>
      <c r="AJ3991" s="4">
        <f t="shared" si="436"/>
        <v>0.17199999999999993</v>
      </c>
      <c r="AK3991" s="4">
        <f t="shared" si="437"/>
        <v>7.3839014077924939E-2</v>
      </c>
      <c r="AM3991" s="1">
        <f t="shared" si="440"/>
        <v>0.12014816295297213</v>
      </c>
      <c r="AN3991" s="1">
        <f t="shared" si="441"/>
        <v>0.28016001655627376</v>
      </c>
    </row>
    <row r="3992" spans="31:40" ht="15" customHeight="1" x14ac:dyDescent="0.15">
      <c r="AE3992" s="1">
        <f>IF(COUNTIF(AE$2:AE3991,AE3991)=AE3991,AE3991-1,AE3991)</f>
        <v>46</v>
      </c>
      <c r="AF3992" s="6">
        <f t="shared" si="438"/>
        <v>0.54000000000000026</v>
      </c>
      <c r="AG3992" s="7">
        <f t="shared" si="439"/>
        <v>0.21000000000000005</v>
      </c>
      <c r="AH3992" s="8">
        <f t="shared" si="435"/>
        <v>0.24999999999999969</v>
      </c>
      <c r="AJ3992" s="4">
        <f t="shared" si="436"/>
        <v>0.17099999999999993</v>
      </c>
      <c r="AK3992" s="4">
        <f t="shared" si="437"/>
        <v>7.3661455320947866E-2</v>
      </c>
      <c r="AM3992" s="1">
        <f t="shared" si="440"/>
        <v>0.12017828282335392</v>
      </c>
      <c r="AN3992" s="1">
        <f t="shared" si="441"/>
        <v>0.28021771523177041</v>
      </c>
    </row>
    <row r="3993" spans="31:40" ht="15" customHeight="1" x14ac:dyDescent="0.15">
      <c r="AE3993" s="1">
        <f>IF(COUNTIF(AE$2:AE3992,AE3992)=AE3992,AE3992-1,AE3992)</f>
        <v>46</v>
      </c>
      <c r="AF3993" s="6">
        <f t="shared" si="438"/>
        <v>0.54000000000000026</v>
      </c>
      <c r="AG3993" s="7">
        <f t="shared" si="439"/>
        <v>0.22000000000000006</v>
      </c>
      <c r="AH3993" s="8">
        <f t="shared" si="435"/>
        <v>0.23999999999999969</v>
      </c>
      <c r="AJ3993" s="4">
        <f t="shared" si="436"/>
        <v>0.16999999999999993</v>
      </c>
      <c r="AK3993" s="4">
        <f t="shared" si="437"/>
        <v>7.3523873673793871E-2</v>
      </c>
      <c r="AM3993" s="1">
        <f t="shared" si="440"/>
        <v>0.12020840269373571</v>
      </c>
      <c r="AN3993" s="1">
        <f t="shared" si="441"/>
        <v>0.28027541390726707</v>
      </c>
    </row>
    <row r="3994" spans="31:40" ht="15" customHeight="1" x14ac:dyDescent="0.15">
      <c r="AE3994" s="1">
        <f>IF(COUNTIF(AE$2:AE3993,AE3993)=AE3993,AE3993-1,AE3993)</f>
        <v>46</v>
      </c>
      <c r="AF3994" s="6">
        <f t="shared" si="438"/>
        <v>0.54000000000000026</v>
      </c>
      <c r="AG3994" s="7">
        <f t="shared" si="439"/>
        <v>0.23000000000000007</v>
      </c>
      <c r="AH3994" s="8">
        <f t="shared" si="435"/>
        <v>0.22999999999999968</v>
      </c>
      <c r="AJ3994" s="4">
        <f t="shared" si="436"/>
        <v>0.16899999999999993</v>
      </c>
      <c r="AK3994" s="4">
        <f t="shared" si="437"/>
        <v>7.3426493856100741E-2</v>
      </c>
      <c r="AM3994" s="1">
        <f t="shared" si="440"/>
        <v>0.1202385225641175</v>
      </c>
      <c r="AN3994" s="1">
        <f t="shared" si="441"/>
        <v>0.28033311258276378</v>
      </c>
    </row>
    <row r="3995" spans="31:40" ht="15" customHeight="1" x14ac:dyDescent="0.15">
      <c r="AE3995" s="1">
        <f>IF(COUNTIF(AE$2:AE3994,AE3994)=AE3994,AE3994-1,AE3994)</f>
        <v>46</v>
      </c>
      <c r="AF3995" s="6">
        <f t="shared" si="438"/>
        <v>0.54000000000000026</v>
      </c>
      <c r="AG3995" s="7">
        <f t="shared" si="439"/>
        <v>0.24000000000000007</v>
      </c>
      <c r="AH3995" s="8">
        <f t="shared" si="435"/>
        <v>0.21999999999999967</v>
      </c>
      <c r="AJ3995" s="4">
        <f t="shared" si="436"/>
        <v>0.16799999999999993</v>
      </c>
      <c r="AK3995" s="4">
        <f t="shared" si="437"/>
        <v>7.3369475941974654E-2</v>
      </c>
      <c r="AM3995" s="1">
        <f t="shared" si="440"/>
        <v>0.12026864243449929</v>
      </c>
      <c r="AN3995" s="1">
        <f t="shared" si="441"/>
        <v>0.28039081125826043</v>
      </c>
    </row>
    <row r="3996" spans="31:40" ht="15" customHeight="1" x14ac:dyDescent="0.15">
      <c r="AE3996" s="1">
        <f>IF(COUNTIF(AE$2:AE3995,AE3995)=AE3995,AE3995-1,AE3995)</f>
        <v>46</v>
      </c>
      <c r="AF3996" s="6">
        <f t="shared" si="438"/>
        <v>0.54000000000000026</v>
      </c>
      <c r="AG3996" s="7">
        <f t="shared" si="439"/>
        <v>0.25000000000000006</v>
      </c>
      <c r="AH3996" s="8">
        <f t="shared" si="435"/>
        <v>0.20999999999999969</v>
      </c>
      <c r="AJ3996" s="4">
        <f t="shared" si="436"/>
        <v>0.16699999999999993</v>
      </c>
      <c r="AK3996" s="4">
        <f t="shared" si="437"/>
        <v>7.3352914052544627E-2</v>
      </c>
      <c r="AM3996" s="1">
        <f t="shared" si="440"/>
        <v>0.12029876230488108</v>
      </c>
      <c r="AN3996" s="1">
        <f t="shared" si="441"/>
        <v>0.28044850993375714</v>
      </c>
    </row>
    <row r="3997" spans="31:40" ht="15" customHeight="1" x14ac:dyDescent="0.15">
      <c r="AE3997" s="1">
        <f>IF(COUNTIF(AE$2:AE3996,AE3996)=AE3996,AE3996-1,AE3996)</f>
        <v>46</v>
      </c>
      <c r="AF3997" s="6">
        <f t="shared" si="438"/>
        <v>0.54000000000000026</v>
      </c>
      <c r="AG3997" s="7">
        <f t="shared" si="439"/>
        <v>0.26000000000000006</v>
      </c>
      <c r="AH3997" s="8">
        <f t="shared" si="435"/>
        <v>0.19999999999999968</v>
      </c>
      <c r="AJ3997" s="4">
        <f t="shared" si="436"/>
        <v>0.16599999999999993</v>
      </c>
      <c r="AK3997" s="4">
        <f t="shared" si="437"/>
        <v>7.3376835581810143E-2</v>
      </c>
      <c r="AM3997" s="1">
        <f t="shared" si="440"/>
        <v>0.12032888217526287</v>
      </c>
      <c r="AN3997" s="1">
        <f t="shared" si="441"/>
        <v>0.28050620860925379</v>
      </c>
    </row>
    <row r="3998" spans="31:40" ht="15" customHeight="1" x14ac:dyDescent="0.15">
      <c r="AE3998" s="1">
        <f>IF(COUNTIF(AE$2:AE3997,AE3997)=AE3997,AE3997-1,AE3997)</f>
        <v>46</v>
      </c>
      <c r="AF3998" s="6">
        <f t="shared" si="438"/>
        <v>0.54000000000000026</v>
      </c>
      <c r="AG3998" s="7">
        <f t="shared" si="439"/>
        <v>0.27000000000000007</v>
      </c>
      <c r="AH3998" s="8">
        <f t="shared" si="435"/>
        <v>0.18999999999999967</v>
      </c>
      <c r="AJ3998" s="4">
        <f t="shared" si="436"/>
        <v>0.16499999999999992</v>
      </c>
      <c r="AK3998" s="4">
        <f t="shared" si="437"/>
        <v>7.3441200970572371E-2</v>
      </c>
      <c r="AM3998" s="1">
        <f t="shared" si="440"/>
        <v>0.12035900204564466</v>
      </c>
      <c r="AN3998" s="1">
        <f t="shared" si="441"/>
        <v>0.2805639072847505</v>
      </c>
    </row>
    <row r="3999" spans="31:40" ht="15" customHeight="1" x14ac:dyDescent="0.15">
      <c r="AE3999" s="1">
        <f>IF(COUNTIF(AE$2:AE3998,AE3998)=AE3998,AE3998-1,AE3998)</f>
        <v>46</v>
      </c>
      <c r="AF3999" s="6">
        <f t="shared" si="438"/>
        <v>0.54000000000000026</v>
      </c>
      <c r="AG3999" s="7">
        <f t="shared" si="439"/>
        <v>0.28000000000000008</v>
      </c>
      <c r="AH3999" s="8">
        <f t="shared" si="435"/>
        <v>0.17999999999999966</v>
      </c>
      <c r="AJ3999" s="4">
        <f t="shared" si="436"/>
        <v>0.16399999999999992</v>
      </c>
      <c r="AK3999" s="4">
        <f t="shared" si="437"/>
        <v>7.3545904032787573E-2</v>
      </c>
      <c r="AM3999" s="1">
        <f t="shared" si="440"/>
        <v>0.12038912191602645</v>
      </c>
      <c r="AN3999" s="1">
        <f t="shared" si="441"/>
        <v>0.28062160596024716</v>
      </c>
    </row>
    <row r="4000" spans="31:40" ht="15" customHeight="1" x14ac:dyDescent="0.15">
      <c r="AE4000" s="1">
        <f>IF(COUNTIF(AE$2:AE3999,AE3999)=AE3999,AE3999-1,AE3999)</f>
        <v>46</v>
      </c>
      <c r="AF4000" s="6">
        <f t="shared" si="438"/>
        <v>0.54000000000000026</v>
      </c>
      <c r="AG4000" s="7">
        <f t="shared" si="439"/>
        <v>0.29000000000000009</v>
      </c>
      <c r="AH4000" s="8">
        <f t="shared" si="435"/>
        <v>0.16999999999999965</v>
      </c>
      <c r="AJ4000" s="4">
        <f t="shared" si="436"/>
        <v>0.16299999999999992</v>
      </c>
      <c r="AK4000" s="4">
        <f t="shared" si="437"/>
        <v>7.3690772828082077E-2</v>
      </c>
      <c r="AM4000" s="1">
        <f t="shared" si="440"/>
        <v>0.12041924178640824</v>
      </c>
      <c r="AN4000" s="1">
        <f t="shared" si="441"/>
        <v>0.28067930463574386</v>
      </c>
    </row>
    <row r="4001" spans="31:40" ht="15" customHeight="1" x14ac:dyDescent="0.15">
      <c r="AE4001" s="1">
        <f>IF(COUNTIF(AE$2:AE4000,AE4000)=AE4000,AE4000-1,AE4000)</f>
        <v>46</v>
      </c>
      <c r="AF4001" s="6">
        <f t="shared" si="438"/>
        <v>0.54000000000000026</v>
      </c>
      <c r="AG4001" s="7">
        <f t="shared" si="439"/>
        <v>0.3000000000000001</v>
      </c>
      <c r="AH4001" s="8">
        <f t="shared" si="435"/>
        <v>0.15999999999999964</v>
      </c>
      <c r="AJ4001" s="4">
        <f t="shared" si="436"/>
        <v>0.16199999999999992</v>
      </c>
      <c r="AK4001" s="4">
        <f t="shared" si="437"/>
        <v>7.3875571063782647E-2</v>
      </c>
      <c r="AM4001" s="1">
        <f t="shared" si="440"/>
        <v>0.12044936165679003</v>
      </c>
      <c r="AN4001" s="1">
        <f t="shared" si="441"/>
        <v>0.28073700331124052</v>
      </c>
    </row>
    <row r="4002" spans="31:40" ht="15" customHeight="1" x14ac:dyDescent="0.15">
      <c r="AE4002" s="1">
        <f>IF(COUNTIF(AE$2:AE4001,AE4001)=AE4001,AE4001-1,AE4001)</f>
        <v>46</v>
      </c>
      <c r="AF4002" s="6">
        <f t="shared" si="438"/>
        <v>0.54000000000000026</v>
      </c>
      <c r="AG4002" s="7">
        <f t="shared" si="439"/>
        <v>0.31000000000000011</v>
      </c>
      <c r="AH4002" s="8">
        <f t="shared" si="435"/>
        <v>0.14999999999999963</v>
      </c>
      <c r="AJ4002" s="4">
        <f t="shared" si="436"/>
        <v>0.16099999999999992</v>
      </c>
      <c r="AK4002" s="4">
        <f t="shared" si="437"/>
        <v>7.4100000000000013E-2</v>
      </c>
      <c r="AM4002" s="1">
        <f t="shared" si="440"/>
        <v>0.12047948152717182</v>
      </c>
      <c r="AN4002" s="1">
        <f t="shared" si="441"/>
        <v>0.28079470198673717</v>
      </c>
    </row>
    <row r="4003" spans="31:40" ht="15" customHeight="1" x14ac:dyDescent="0.15">
      <c r="AE4003" s="1">
        <f>IF(COUNTIF(AE$2:AE4002,AE4002)=AE4002,AE4002-1,AE4002)</f>
        <v>46</v>
      </c>
      <c r="AF4003" s="6">
        <f t="shared" si="438"/>
        <v>0.54000000000000026</v>
      </c>
      <c r="AG4003" s="7">
        <f t="shared" si="439"/>
        <v>0.32000000000000012</v>
      </c>
      <c r="AH4003" s="8">
        <f t="shared" si="435"/>
        <v>0.13999999999999962</v>
      </c>
      <c r="AJ4003" s="4">
        <f t="shared" si="436"/>
        <v>0.15999999999999992</v>
      </c>
      <c r="AK4003" s="4">
        <f t="shared" si="437"/>
        <v>7.4363700822377046E-2</v>
      </c>
      <c r="AM4003" s="1">
        <f t="shared" si="440"/>
        <v>0.12050960139755361</v>
      </c>
      <c r="AN4003" s="1">
        <f t="shared" si="441"/>
        <v>0.28085240066223388</v>
      </c>
    </row>
    <row r="4004" spans="31:40" ht="15" customHeight="1" x14ac:dyDescent="0.15">
      <c r="AE4004" s="1">
        <f>IF(COUNTIF(AE$2:AE4003,AE4003)=AE4003,AE4003-1,AE4003)</f>
        <v>46</v>
      </c>
      <c r="AF4004" s="6">
        <f t="shared" si="438"/>
        <v>0.54000000000000026</v>
      </c>
      <c r="AG4004" s="7">
        <f t="shared" si="439"/>
        <v>0.33000000000000013</v>
      </c>
      <c r="AH4004" s="8">
        <f t="shared" si="435"/>
        <v>0.12999999999999962</v>
      </c>
      <c r="AJ4004" s="4">
        <f t="shared" si="436"/>
        <v>0.15899999999999992</v>
      </c>
      <c r="AK4004" s="4">
        <f t="shared" si="437"/>
        <v>7.4666257439354761E-2</v>
      </c>
      <c r="AM4004" s="1">
        <f t="shared" si="440"/>
        <v>0.1205397212679354</v>
      </c>
      <c r="AN4004" s="1">
        <f t="shared" si="441"/>
        <v>0.28091009933773053</v>
      </c>
    </row>
    <row r="4005" spans="31:40" ht="15" customHeight="1" x14ac:dyDescent="0.15">
      <c r="AE4005" s="1">
        <f>IF(COUNTIF(AE$2:AE4004,AE4004)=AE4004,AE4004-1,AE4004)</f>
        <v>46</v>
      </c>
      <c r="AF4005" s="6">
        <f t="shared" si="438"/>
        <v>0.54000000000000026</v>
      </c>
      <c r="AG4005" s="7">
        <f t="shared" si="439"/>
        <v>0.34000000000000014</v>
      </c>
      <c r="AH4005" s="8">
        <f t="shared" si="435"/>
        <v>0.11999999999999961</v>
      </c>
      <c r="AJ4005" s="4">
        <f t="shared" si="436"/>
        <v>0.15799999999999992</v>
      </c>
      <c r="AK4005" s="4">
        <f t="shared" si="437"/>
        <v>7.5007199654433171E-2</v>
      </c>
      <c r="AM4005" s="1">
        <f t="shared" si="440"/>
        <v>0.12056984113831719</v>
      </c>
      <c r="AN4005" s="1">
        <f t="shared" si="441"/>
        <v>0.28096779801322724</v>
      </c>
    </row>
    <row r="4006" spans="31:40" ht="15" customHeight="1" x14ac:dyDescent="0.15">
      <c r="AE4006" s="1">
        <f>IF(COUNTIF(AE$2:AE4005,AE4005)=AE4005,AE4005-1,AE4005)</f>
        <v>46</v>
      </c>
      <c r="AF4006" s="6">
        <f t="shared" si="438"/>
        <v>0.54000000000000026</v>
      </c>
      <c r="AG4006" s="7">
        <f t="shared" si="439"/>
        <v>0.35000000000000014</v>
      </c>
      <c r="AH4006" s="8">
        <f t="shared" si="435"/>
        <v>0.1099999999999996</v>
      </c>
      <c r="AJ4006" s="4">
        <f t="shared" si="436"/>
        <v>0.15699999999999992</v>
      </c>
      <c r="AK4006" s="4">
        <f t="shared" si="437"/>
        <v>7.5386006659061089E-2</v>
      </c>
      <c r="AM4006" s="1">
        <f t="shared" si="440"/>
        <v>0.12059996100869898</v>
      </c>
      <c r="AN4006" s="1">
        <f t="shared" si="441"/>
        <v>0.2810254966887239</v>
      </c>
    </row>
    <row r="4007" spans="31:40" ht="15" customHeight="1" x14ac:dyDescent="0.15">
      <c r="AE4007" s="1">
        <f>IF(COUNTIF(AE$2:AE4006,AE4006)=AE4006,AE4006-1,AE4006)</f>
        <v>46</v>
      </c>
      <c r="AF4007" s="6">
        <f t="shared" si="438"/>
        <v>0.54000000000000026</v>
      </c>
      <c r="AG4007" s="7">
        <f t="shared" si="439"/>
        <v>0.36000000000000015</v>
      </c>
      <c r="AH4007" s="8">
        <f t="shared" si="435"/>
        <v>9.9999999999999589E-2</v>
      </c>
      <c r="AJ4007" s="4">
        <f t="shared" si="436"/>
        <v>0.15599999999999992</v>
      </c>
      <c r="AK4007" s="4">
        <f t="shared" si="437"/>
        <v>7.580211078855259E-2</v>
      </c>
      <c r="AM4007" s="1">
        <f t="shared" si="440"/>
        <v>0.12063008087908077</v>
      </c>
      <c r="AN4007" s="1">
        <f t="shared" si="441"/>
        <v>0.28108319536422061</v>
      </c>
    </row>
    <row r="4008" spans="31:40" ht="15" customHeight="1" x14ac:dyDescent="0.15">
      <c r="AE4008" s="1">
        <f>IF(COUNTIF(AE$2:AE4007,AE4007)=AE4007,AE4007-1,AE4007)</f>
        <v>46</v>
      </c>
      <c r="AF4008" s="6">
        <f t="shared" si="438"/>
        <v>0.54000000000000026</v>
      </c>
      <c r="AG4008" s="7">
        <f t="shared" si="439"/>
        <v>0.37000000000000016</v>
      </c>
      <c r="AH4008" s="8">
        <f t="shared" si="435"/>
        <v>8.999999999999958E-2</v>
      </c>
      <c r="AJ4008" s="4">
        <f t="shared" si="436"/>
        <v>0.15499999999999994</v>
      </c>
      <c r="AK4008" s="4">
        <f t="shared" si="437"/>
        <v>7.62549014818064E-2</v>
      </c>
      <c r="AM4008" s="1">
        <f t="shared" si="440"/>
        <v>0.12066020074946256</v>
      </c>
      <c r="AN4008" s="1">
        <f t="shared" si="441"/>
        <v>0.28114089403971726</v>
      </c>
    </row>
    <row r="4009" spans="31:40" ht="15" customHeight="1" x14ac:dyDescent="0.15">
      <c r="AE4009" s="1">
        <f>IF(COUNTIF(AE$2:AE4008,AE4008)=AE4008,AE4008-1,AE4008)</f>
        <v>46</v>
      </c>
      <c r="AF4009" s="6">
        <f t="shared" si="438"/>
        <v>0.54000000000000026</v>
      </c>
      <c r="AG4009" s="7">
        <f t="shared" si="439"/>
        <v>0.38000000000000017</v>
      </c>
      <c r="AH4009" s="8">
        <f t="shared" si="435"/>
        <v>7.9999999999999571E-2</v>
      </c>
      <c r="AJ4009" s="4">
        <f t="shared" si="436"/>
        <v>0.15399999999999994</v>
      </c>
      <c r="AK4009" s="4">
        <f t="shared" si="437"/>
        <v>7.6743729385533518E-2</v>
      </c>
      <c r="AM4009" s="1">
        <f t="shared" si="440"/>
        <v>0.12069032061984435</v>
      </c>
      <c r="AN4009" s="1">
        <f t="shared" si="441"/>
        <v>0.28119859271521391</v>
      </c>
    </row>
    <row r="4010" spans="31:40" ht="15" customHeight="1" x14ac:dyDescent="0.15">
      <c r="AE4010" s="1">
        <f>IF(COUNTIF(AE$2:AE4009,AE4009)=AE4009,AE4009-1,AE4009)</f>
        <v>46</v>
      </c>
      <c r="AF4010" s="6">
        <f t="shared" si="438"/>
        <v>0.54000000000000026</v>
      </c>
      <c r="AG4010" s="7">
        <f t="shared" si="439"/>
        <v>0.39000000000000018</v>
      </c>
      <c r="AH4010" s="8">
        <f t="shared" si="435"/>
        <v>6.9999999999999563E-2</v>
      </c>
      <c r="AJ4010" s="4">
        <f t="shared" si="436"/>
        <v>0.15299999999999994</v>
      </c>
      <c r="AK4010" s="4">
        <f t="shared" si="437"/>
        <v>7.7267910545063948E-2</v>
      </c>
      <c r="AM4010" s="1">
        <f t="shared" si="440"/>
        <v>0.12072044049022614</v>
      </c>
      <c r="AN4010" s="1">
        <f t="shared" si="441"/>
        <v>0.28125629139071062</v>
      </c>
    </row>
    <row r="4011" spans="31:40" ht="15" customHeight="1" x14ac:dyDescent="0.15">
      <c r="AE4011" s="1">
        <f>IF(COUNTIF(AE$2:AE4010,AE4010)=AE4010,AE4010-1,AE4010)</f>
        <v>46</v>
      </c>
      <c r="AF4011" s="6">
        <f t="shared" si="438"/>
        <v>0.54000000000000026</v>
      </c>
      <c r="AG4011" s="7">
        <f t="shared" si="439"/>
        <v>0.40000000000000019</v>
      </c>
      <c r="AH4011" s="8">
        <f t="shared" si="435"/>
        <v>5.9999999999999554E-2</v>
      </c>
      <c r="AJ4011" s="4">
        <f t="shared" si="436"/>
        <v>0.15199999999999994</v>
      </c>
      <c r="AK4011" s="4">
        <f t="shared" si="437"/>
        <v>7.7826730626437093E-2</v>
      </c>
      <c r="AM4011" s="1">
        <f t="shared" si="440"/>
        <v>0.12075056036060793</v>
      </c>
      <c r="AN4011" s="1">
        <f t="shared" si="441"/>
        <v>0.28131399006620728</v>
      </c>
    </row>
    <row r="4012" spans="31:40" ht="15" customHeight="1" x14ac:dyDescent="0.15">
      <c r="AE4012" s="1">
        <f>IF(COUNTIF(AE$2:AE4011,AE4011)=AE4011,AE4011-1,AE4011)</f>
        <v>46</v>
      </c>
      <c r="AF4012" s="6">
        <f t="shared" si="438"/>
        <v>0.54000000000000026</v>
      </c>
      <c r="AG4012" s="7">
        <f t="shared" si="439"/>
        <v>0.4100000000000002</v>
      </c>
      <c r="AH4012" s="8">
        <f t="shared" si="435"/>
        <v>4.9999999999999545E-2</v>
      </c>
      <c r="AJ4012" s="4">
        <f t="shared" si="436"/>
        <v>0.15099999999999994</v>
      </c>
      <c r="AK4012" s="4">
        <f t="shared" si="437"/>
        <v>7.8419449118187531E-2</v>
      </c>
      <c r="AM4012" s="1">
        <f t="shared" si="440"/>
        <v>0.12078068023098971</v>
      </c>
      <c r="AN4012" s="1">
        <f t="shared" si="441"/>
        <v>0.28137168874170398</v>
      </c>
    </row>
    <row r="4013" spans="31:40" ht="15" customHeight="1" x14ac:dyDescent="0.15">
      <c r="AE4013" s="1">
        <f>IF(COUNTIF(AE$2:AE4012,AE4012)=AE4012,AE4012-1,AE4012)</f>
        <v>46</v>
      </c>
      <c r="AF4013" s="6">
        <f t="shared" si="438"/>
        <v>0.54000000000000026</v>
      </c>
      <c r="AG4013" s="7">
        <f t="shared" si="439"/>
        <v>0.42000000000000021</v>
      </c>
      <c r="AH4013" s="8">
        <f t="shared" si="435"/>
        <v>3.9999999999999536E-2</v>
      </c>
      <c r="AJ4013" s="4">
        <f t="shared" si="436"/>
        <v>0.14999999999999994</v>
      </c>
      <c r="AK4013" s="4">
        <f t="shared" si="437"/>
        <v>7.9045303465797412E-2</v>
      </c>
      <c r="AM4013" s="1">
        <f t="shared" si="440"/>
        <v>0.1208108001013715</v>
      </c>
      <c r="AN4013" s="1">
        <f t="shared" si="441"/>
        <v>0.28142938741720064</v>
      </c>
    </row>
    <row r="4014" spans="31:40" ht="15" customHeight="1" x14ac:dyDescent="0.15">
      <c r="AE4014" s="1">
        <f>IF(COUNTIF(AE$2:AE4013,AE4013)=AE4013,AE4013-1,AE4013)</f>
        <v>46</v>
      </c>
      <c r="AF4014" s="6">
        <f t="shared" si="438"/>
        <v>0.54000000000000026</v>
      </c>
      <c r="AG4014" s="7">
        <f t="shared" si="439"/>
        <v>0.43000000000000022</v>
      </c>
      <c r="AH4014" s="8">
        <f t="shared" si="435"/>
        <v>2.9999999999999527E-2</v>
      </c>
      <c r="AJ4014" s="4">
        <f t="shared" si="436"/>
        <v>0.14899999999999994</v>
      </c>
      <c r="AK4014" s="4">
        <f t="shared" si="437"/>
        <v>7.9703513096977124E-2</v>
      </c>
      <c r="AM4014" s="1">
        <f t="shared" si="440"/>
        <v>0.12084091997175329</v>
      </c>
      <c r="AN4014" s="1">
        <f t="shared" si="441"/>
        <v>0.28148708609269735</v>
      </c>
    </row>
    <row r="4015" spans="31:40" ht="15" customHeight="1" x14ac:dyDescent="0.15">
      <c r="AE4015" s="1">
        <f>IF(COUNTIF(AE$2:AE4014,AE4014)=AE4014,AE4014-1,AE4014)</f>
        <v>46</v>
      </c>
      <c r="AF4015" s="6">
        <f t="shared" si="438"/>
        <v>0.54000000000000026</v>
      </c>
      <c r="AG4015" s="7">
        <f t="shared" si="439"/>
        <v>0.44000000000000022</v>
      </c>
      <c r="AH4015" s="8">
        <f t="shared" si="435"/>
        <v>1.9999999999999518E-2</v>
      </c>
      <c r="AJ4015" s="4">
        <f t="shared" si="436"/>
        <v>0.14799999999999994</v>
      </c>
      <c r="AK4015" s="4">
        <f t="shared" si="437"/>
        <v>8.0393283301529631E-2</v>
      </c>
      <c r="AM4015" s="1">
        <f t="shared" si="440"/>
        <v>0.12087103984213508</v>
      </c>
      <c r="AN4015" s="1">
        <f t="shared" si="441"/>
        <v>0.281544784768194</v>
      </c>
    </row>
    <row r="4016" spans="31:40" ht="15" customHeight="1" x14ac:dyDescent="0.15">
      <c r="AE4016" s="1">
        <f>IF(COUNTIF(AE$2:AE4015,AE4015)=AE4015,AE4015-1,AE4015)</f>
        <v>46</v>
      </c>
      <c r="AF4016" s="6">
        <f t="shared" si="438"/>
        <v>0.54000000000000026</v>
      </c>
      <c r="AG4016" s="7">
        <f t="shared" si="439"/>
        <v>0.45000000000000023</v>
      </c>
      <c r="AH4016" s="8">
        <f t="shared" si="435"/>
        <v>9.9999999999995093E-3</v>
      </c>
      <c r="AJ4016" s="4">
        <f t="shared" si="436"/>
        <v>0.14699999999999994</v>
      </c>
      <c r="AK4016" s="4">
        <f t="shared" si="437"/>
        <v>8.1113808935347156E-2</v>
      </c>
      <c r="AM4016" s="1">
        <f t="shared" si="440"/>
        <v>0.12090115971251687</v>
      </c>
      <c r="AN4016" s="1">
        <f t="shared" si="441"/>
        <v>0.28160248344369071</v>
      </c>
    </row>
    <row r="4017" spans="31:40" ht="15" customHeight="1" x14ac:dyDescent="0.15">
      <c r="AE4017" s="1">
        <f>IF(COUNTIF(AE$2:AE4016,AE4016)=AE4016,AE4016-1,AE4016)</f>
        <v>45</v>
      </c>
      <c r="AF4017" s="6">
        <f t="shared" si="438"/>
        <v>0.55000000000000027</v>
      </c>
      <c r="AG4017" s="7">
        <f t="shared" si="439"/>
        <v>0</v>
      </c>
      <c r="AH4017" s="8">
        <f t="shared" si="435"/>
        <v>0.44999999999999973</v>
      </c>
      <c r="AJ4017" s="4">
        <f t="shared" si="436"/>
        <v>0.18999999999999995</v>
      </c>
      <c r="AK4017" s="4">
        <f t="shared" si="437"/>
        <v>8.417986695166485E-2</v>
      </c>
      <c r="AM4017" s="1">
        <f t="shared" si="440"/>
        <v>0.12093127958289866</v>
      </c>
      <c r="AN4017" s="1">
        <f t="shared" si="441"/>
        <v>0.28166018211918736</v>
      </c>
    </row>
    <row r="4018" spans="31:40" ht="15" customHeight="1" x14ac:dyDescent="0.15">
      <c r="AE4018" s="1">
        <f>IF(COUNTIF(AE$2:AE4017,AE4017)=AE4017,AE4017-1,AE4017)</f>
        <v>45</v>
      </c>
      <c r="AF4018" s="6">
        <f t="shared" si="438"/>
        <v>0.55000000000000027</v>
      </c>
      <c r="AG4018" s="7">
        <f t="shared" si="439"/>
        <v>0.01</v>
      </c>
      <c r="AH4018" s="8">
        <f t="shared" si="435"/>
        <v>0.43999999999999972</v>
      </c>
      <c r="AJ4018" s="4">
        <f t="shared" si="436"/>
        <v>0.18899999999999995</v>
      </c>
      <c r="AK4018" s="4">
        <f t="shared" si="437"/>
        <v>8.3339786416812917E-2</v>
      </c>
      <c r="AM4018" s="1">
        <f t="shared" si="440"/>
        <v>0.12096139945328045</v>
      </c>
      <c r="AN4018" s="1">
        <f t="shared" si="441"/>
        <v>0.28171788079468402</v>
      </c>
    </row>
    <row r="4019" spans="31:40" ht="15" customHeight="1" x14ac:dyDescent="0.15">
      <c r="AE4019" s="1">
        <f>IF(COUNTIF(AE$2:AE4018,AE4018)=AE4018,AE4018-1,AE4018)</f>
        <v>45</v>
      </c>
      <c r="AF4019" s="6">
        <f t="shared" si="438"/>
        <v>0.55000000000000027</v>
      </c>
      <c r="AG4019" s="7">
        <f t="shared" si="439"/>
        <v>0.02</v>
      </c>
      <c r="AH4019" s="8">
        <f t="shared" si="435"/>
        <v>0.42999999999999972</v>
      </c>
      <c r="AJ4019" s="4">
        <f t="shared" si="436"/>
        <v>0.18799999999999994</v>
      </c>
      <c r="AK4019" s="4">
        <f t="shared" si="437"/>
        <v>8.2527147048713584E-2</v>
      </c>
      <c r="AM4019" s="1">
        <f t="shared" si="440"/>
        <v>0.12099151932366224</v>
      </c>
      <c r="AN4019" s="1">
        <f t="shared" si="441"/>
        <v>0.28177557947018073</v>
      </c>
    </row>
    <row r="4020" spans="31:40" ht="15" customHeight="1" x14ac:dyDescent="0.15">
      <c r="AE4020" s="1">
        <f>IF(COUNTIF(AE$2:AE4019,AE4019)=AE4019,AE4019-1,AE4019)</f>
        <v>45</v>
      </c>
      <c r="AF4020" s="6">
        <f t="shared" si="438"/>
        <v>0.55000000000000027</v>
      </c>
      <c r="AG4020" s="7">
        <f t="shared" si="439"/>
        <v>0.03</v>
      </c>
      <c r="AH4020" s="8">
        <f t="shared" si="435"/>
        <v>0.41999999999999971</v>
      </c>
      <c r="AJ4020" s="4">
        <f t="shared" si="436"/>
        <v>0.18699999999999994</v>
      </c>
      <c r="AK4020" s="4">
        <f t="shared" si="437"/>
        <v>8.1742767264143895E-2</v>
      </c>
      <c r="AM4020" s="1">
        <f t="shared" si="440"/>
        <v>0.12102163919404403</v>
      </c>
      <c r="AN4020" s="1">
        <f t="shared" si="441"/>
        <v>0.28183327814567738</v>
      </c>
    </row>
    <row r="4021" spans="31:40" ht="15" customHeight="1" x14ac:dyDescent="0.15">
      <c r="AE4021" s="1">
        <f>IF(COUNTIF(AE$2:AE4020,AE4020)=AE4020,AE4020-1,AE4020)</f>
        <v>45</v>
      </c>
      <c r="AF4021" s="6">
        <f t="shared" si="438"/>
        <v>0.55000000000000027</v>
      </c>
      <c r="AG4021" s="7">
        <f t="shared" si="439"/>
        <v>0.04</v>
      </c>
      <c r="AH4021" s="8">
        <f t="shared" si="435"/>
        <v>0.40999999999999975</v>
      </c>
      <c r="AJ4021" s="4">
        <f t="shared" si="436"/>
        <v>0.18599999999999994</v>
      </c>
      <c r="AK4021" s="4">
        <f t="shared" si="437"/>
        <v>8.0987468166377433E-2</v>
      </c>
      <c r="AM4021" s="1">
        <f t="shared" si="440"/>
        <v>0.12105175906442582</v>
      </c>
      <c r="AN4021" s="1">
        <f t="shared" si="441"/>
        <v>0.28189097682117409</v>
      </c>
    </row>
    <row r="4022" spans="31:40" ht="15" customHeight="1" x14ac:dyDescent="0.15">
      <c r="AE4022" s="1">
        <f>IF(COUNTIF(AE$2:AE4021,AE4021)=AE4021,AE4021-1,AE4021)</f>
        <v>45</v>
      </c>
      <c r="AF4022" s="6">
        <f t="shared" si="438"/>
        <v>0.55000000000000027</v>
      </c>
      <c r="AG4022" s="7">
        <f t="shared" si="439"/>
        <v>0.05</v>
      </c>
      <c r="AH4022" s="8">
        <f t="shared" si="435"/>
        <v>0.39999999999999974</v>
      </c>
      <c r="AJ4022" s="4">
        <f t="shared" si="436"/>
        <v>0.18499999999999994</v>
      </c>
      <c r="AK4022" s="4">
        <f t="shared" si="437"/>
        <v>8.0262070743284453E-2</v>
      </c>
      <c r="AM4022" s="1">
        <f t="shared" si="440"/>
        <v>0.12108187893480761</v>
      </c>
      <c r="AN4022" s="1">
        <f t="shared" si="441"/>
        <v>0.28194867549667074</v>
      </c>
    </row>
    <row r="4023" spans="31:40" ht="15" customHeight="1" x14ac:dyDescent="0.15">
      <c r="AE4023" s="1">
        <f>IF(COUNTIF(AE$2:AE4022,AE4022)=AE4022,AE4022-1,AE4022)</f>
        <v>45</v>
      </c>
      <c r="AF4023" s="6">
        <f t="shared" si="438"/>
        <v>0.55000000000000027</v>
      </c>
      <c r="AG4023" s="7">
        <f t="shared" si="439"/>
        <v>6.0000000000000005E-2</v>
      </c>
      <c r="AH4023" s="8">
        <f t="shared" si="435"/>
        <v>0.38999999999999974</v>
      </c>
      <c r="AJ4023" s="4">
        <f t="shared" si="436"/>
        <v>0.18399999999999994</v>
      </c>
      <c r="AK4023" s="4">
        <f t="shared" si="437"/>
        <v>7.9567392818917948E-2</v>
      </c>
      <c r="AM4023" s="1">
        <f t="shared" si="440"/>
        <v>0.1211119988051894</v>
      </c>
      <c r="AN4023" s="1">
        <f t="shared" si="441"/>
        <v>0.28200637417216745</v>
      </c>
    </row>
    <row r="4024" spans="31:40" ht="15" customHeight="1" x14ac:dyDescent="0.15">
      <c r="AE4024" s="1">
        <f>IF(COUNTIF(AE$2:AE4023,AE4023)=AE4023,AE4023-1,AE4023)</f>
        <v>45</v>
      </c>
      <c r="AF4024" s="6">
        <f t="shared" si="438"/>
        <v>0.55000000000000027</v>
      </c>
      <c r="AG4024" s="7">
        <f t="shared" si="439"/>
        <v>7.0000000000000007E-2</v>
      </c>
      <c r="AH4024" s="8">
        <f t="shared" si="435"/>
        <v>0.37999999999999973</v>
      </c>
      <c r="AJ4024" s="4">
        <f t="shared" si="436"/>
        <v>0.18299999999999994</v>
      </c>
      <c r="AK4024" s="4">
        <f t="shared" si="437"/>
        <v>7.8904245766625233E-2</v>
      </c>
      <c r="AM4024" s="1">
        <f t="shared" si="440"/>
        <v>0.12114211867557119</v>
      </c>
      <c r="AN4024" s="1">
        <f t="shared" si="441"/>
        <v>0.2820640728476641</v>
      </c>
    </row>
    <row r="4025" spans="31:40" ht="15" customHeight="1" x14ac:dyDescent="0.15">
      <c r="AE4025" s="1">
        <f>IF(COUNTIF(AE$2:AE4024,AE4024)=AE4024,AE4024-1,AE4024)</f>
        <v>45</v>
      </c>
      <c r="AF4025" s="6">
        <f t="shared" si="438"/>
        <v>0.55000000000000027</v>
      </c>
      <c r="AG4025" s="7">
        <f t="shared" si="439"/>
        <v>0.08</v>
      </c>
      <c r="AH4025" s="8">
        <f t="shared" si="435"/>
        <v>0.36999999999999972</v>
      </c>
      <c r="AJ4025" s="4">
        <f t="shared" si="436"/>
        <v>0.18199999999999994</v>
      </c>
      <c r="AK4025" s="4">
        <f t="shared" si="437"/>
        <v>7.8273430996730925E-2</v>
      </c>
      <c r="AM4025" s="1">
        <f t="shared" si="440"/>
        <v>0.12117223854595298</v>
      </c>
      <c r="AN4025" s="1">
        <f t="shared" si="441"/>
        <v>0.28212177152316076</v>
      </c>
    </row>
    <row r="4026" spans="31:40" ht="15" customHeight="1" x14ac:dyDescent="0.15">
      <c r="AE4026" s="1">
        <f>IF(COUNTIF(AE$2:AE4025,AE4025)=AE4025,AE4025-1,AE4025)</f>
        <v>45</v>
      </c>
      <c r="AF4026" s="6">
        <f t="shared" si="438"/>
        <v>0.55000000000000027</v>
      </c>
      <c r="AG4026" s="7">
        <f t="shared" si="439"/>
        <v>0.09</v>
      </c>
      <c r="AH4026" s="8">
        <f t="shared" si="435"/>
        <v>0.35999999999999976</v>
      </c>
      <c r="AJ4026" s="4">
        <f t="shared" si="436"/>
        <v>0.18099999999999994</v>
      </c>
      <c r="AK4026" s="4">
        <f t="shared" si="437"/>
        <v>7.7675736237257501E-2</v>
      </c>
      <c r="AM4026" s="1">
        <f t="shared" si="440"/>
        <v>0.12120235841633477</v>
      </c>
      <c r="AN4026" s="1">
        <f t="shared" si="441"/>
        <v>0.28217947019865747</v>
      </c>
    </row>
    <row r="4027" spans="31:40" ht="15" customHeight="1" x14ac:dyDescent="0.15">
      <c r="AE4027" s="1">
        <f>IF(COUNTIF(AE$2:AE4026,AE4026)=AE4026,AE4026-1,AE4026)</f>
        <v>45</v>
      </c>
      <c r="AF4027" s="6">
        <f t="shared" si="438"/>
        <v>0.55000000000000027</v>
      </c>
      <c r="AG4027" s="7">
        <f t="shared" si="439"/>
        <v>9.9999999999999992E-2</v>
      </c>
      <c r="AH4027" s="8">
        <f t="shared" si="435"/>
        <v>0.34999999999999976</v>
      </c>
      <c r="AJ4027" s="4">
        <f t="shared" si="436"/>
        <v>0.17999999999999994</v>
      </c>
      <c r="AK4027" s="4">
        <f t="shared" si="437"/>
        <v>7.7111931631881694E-2</v>
      </c>
      <c r="AM4027" s="1">
        <f t="shared" si="440"/>
        <v>0.12123247828671656</v>
      </c>
      <c r="AN4027" s="1">
        <f t="shared" si="441"/>
        <v>0.28223716887415412</v>
      </c>
    </row>
    <row r="4028" spans="31:40" ht="15" customHeight="1" x14ac:dyDescent="0.15">
      <c r="AE4028" s="1">
        <f>IF(COUNTIF(AE$2:AE4027,AE4027)=AE4027,AE4027-1,AE4027)</f>
        <v>45</v>
      </c>
      <c r="AF4028" s="6">
        <f t="shared" si="438"/>
        <v>0.55000000000000027</v>
      </c>
      <c r="AG4028" s="7">
        <f t="shared" si="439"/>
        <v>0.10999999999999999</v>
      </c>
      <c r="AH4028" s="8">
        <f t="shared" si="435"/>
        <v>0.33999999999999975</v>
      </c>
      <c r="AJ4028" s="4">
        <f t="shared" si="436"/>
        <v>0.17899999999999994</v>
      </c>
      <c r="AK4028" s="4">
        <f t="shared" si="437"/>
        <v>7.6582765685237544E-2</v>
      </c>
      <c r="AM4028" s="1">
        <f t="shared" si="440"/>
        <v>0.12126259815709835</v>
      </c>
      <c r="AN4028" s="1">
        <f t="shared" si="441"/>
        <v>0.28229486754965083</v>
      </c>
    </row>
    <row r="4029" spans="31:40" ht="15" customHeight="1" x14ac:dyDescent="0.15">
      <c r="AE4029" s="1">
        <f>IF(COUNTIF(AE$2:AE4028,AE4028)=AE4028,AE4028-1,AE4028)</f>
        <v>45</v>
      </c>
      <c r="AF4029" s="6">
        <f t="shared" si="438"/>
        <v>0.55000000000000027</v>
      </c>
      <c r="AG4029" s="7">
        <f t="shared" si="439"/>
        <v>0.11999999999999998</v>
      </c>
      <c r="AH4029" s="8">
        <f t="shared" si="435"/>
        <v>0.32999999999999974</v>
      </c>
      <c r="AJ4029" s="4">
        <f t="shared" si="436"/>
        <v>0.17799999999999994</v>
      </c>
      <c r="AK4029" s="4">
        <f t="shared" si="437"/>
        <v>7.6088961091606427E-2</v>
      </c>
      <c r="AM4029" s="1">
        <f t="shared" si="440"/>
        <v>0.12129271802748014</v>
      </c>
      <c r="AN4029" s="1">
        <f t="shared" si="441"/>
        <v>0.28235256622514748</v>
      </c>
    </row>
    <row r="4030" spans="31:40" ht="15" customHeight="1" x14ac:dyDescent="0.15">
      <c r="AE4030" s="1">
        <f>IF(COUNTIF(AE$2:AE4029,AE4029)=AE4029,AE4029-1,AE4029)</f>
        <v>45</v>
      </c>
      <c r="AF4030" s="6">
        <f t="shared" si="438"/>
        <v>0.55000000000000027</v>
      </c>
      <c r="AG4030" s="7">
        <f t="shared" si="439"/>
        <v>0.12999999999999998</v>
      </c>
      <c r="AH4030" s="8">
        <f t="shared" ref="AH4030:AH4093" si="442">1-AF4030-AG4030</f>
        <v>0.31999999999999973</v>
      </c>
      <c r="AJ4030" s="4">
        <f t="shared" ref="AJ4030:AJ4093" si="443">AF4030*$C$4+AG4030*$C$5+AH4030*$C$6</f>
        <v>0.17699999999999994</v>
      </c>
      <c r="AK4030" s="4">
        <f t="shared" si="437"/>
        <v>7.5631210488792233E-2</v>
      </c>
      <c r="AM4030" s="1">
        <f t="shared" si="440"/>
        <v>0.12132283789786193</v>
      </c>
      <c r="AN4030" s="1">
        <f t="shared" si="441"/>
        <v>0.28241026490064419</v>
      </c>
    </row>
    <row r="4031" spans="31:40" ht="15" customHeight="1" x14ac:dyDescent="0.15">
      <c r="AE4031" s="1">
        <f>IF(COUNTIF(AE$2:AE4030,AE4030)=AE4030,AE4030-1,AE4030)</f>
        <v>45</v>
      </c>
      <c r="AF4031" s="6">
        <f t="shared" si="438"/>
        <v>0.55000000000000027</v>
      </c>
      <c r="AG4031" s="7">
        <f t="shared" si="439"/>
        <v>0.13999999999999999</v>
      </c>
      <c r="AH4031" s="8">
        <f t="shared" si="442"/>
        <v>0.30999999999999972</v>
      </c>
      <c r="AJ4031" s="4">
        <f t="shared" si="443"/>
        <v>0.17599999999999993</v>
      </c>
      <c r="AK4031" s="4">
        <f t="shared" si="437"/>
        <v>7.5210172184352803E-2</v>
      </c>
      <c r="AM4031" s="1">
        <f t="shared" si="440"/>
        <v>0.12135295776824372</v>
      </c>
      <c r="AN4031" s="1">
        <f t="shared" si="441"/>
        <v>0.28246796357614085</v>
      </c>
    </row>
    <row r="4032" spans="31:40" ht="15" customHeight="1" x14ac:dyDescent="0.15">
      <c r="AE4032" s="1">
        <f>IF(COUNTIF(AE$2:AE4031,AE4031)=AE4031,AE4031-1,AE4031)</f>
        <v>45</v>
      </c>
      <c r="AF4032" s="6">
        <f t="shared" si="438"/>
        <v>0.55000000000000027</v>
      </c>
      <c r="AG4032" s="7">
        <f t="shared" si="439"/>
        <v>0.15</v>
      </c>
      <c r="AH4032" s="8">
        <f t="shared" si="442"/>
        <v>0.29999999999999971</v>
      </c>
      <c r="AJ4032" s="4">
        <f t="shared" si="443"/>
        <v>0.17499999999999993</v>
      </c>
      <c r="AK4032" s="4">
        <f t="shared" si="437"/>
        <v>7.4826465906121728E-2</v>
      </c>
      <c r="AM4032" s="1">
        <f t="shared" si="440"/>
        <v>0.12138307763862551</v>
      </c>
      <c r="AN4032" s="1">
        <f t="shared" si="441"/>
        <v>0.2825256622516375</v>
      </c>
    </row>
    <row r="4033" spans="31:40" ht="15" customHeight="1" x14ac:dyDescent="0.15">
      <c r="AE4033" s="1">
        <f>IF(COUNTIF(AE$2:AE4032,AE4032)=AE4032,AE4032-1,AE4032)</f>
        <v>45</v>
      </c>
      <c r="AF4033" s="6">
        <f t="shared" si="438"/>
        <v>0.55000000000000027</v>
      </c>
      <c r="AG4033" s="7">
        <f t="shared" si="439"/>
        <v>0.16</v>
      </c>
      <c r="AH4033" s="8">
        <f t="shared" si="442"/>
        <v>0.2899999999999997</v>
      </c>
      <c r="AJ4033" s="4">
        <f t="shared" si="443"/>
        <v>0.17399999999999993</v>
      </c>
      <c r="AK4033" s="4">
        <f t="shared" si="437"/>
        <v>7.4480668632874114E-2</v>
      </c>
      <c r="AM4033" s="1">
        <f t="shared" si="440"/>
        <v>0.1214131975090073</v>
      </c>
      <c r="AN4033" s="1">
        <f t="shared" si="441"/>
        <v>0.28258336092713421</v>
      </c>
    </row>
    <row r="4034" spans="31:40" ht="15" customHeight="1" x14ac:dyDescent="0.15">
      <c r="AE4034" s="1">
        <f>IF(COUNTIF(AE$2:AE4033,AE4033)=AE4033,AE4033-1,AE4033)</f>
        <v>45</v>
      </c>
      <c r="AF4034" s="6">
        <f t="shared" si="438"/>
        <v>0.55000000000000027</v>
      </c>
      <c r="AG4034" s="7">
        <f t="shared" si="439"/>
        <v>0.17</v>
      </c>
      <c r="AH4034" s="8">
        <f t="shared" si="442"/>
        <v>0.27999999999999969</v>
      </c>
      <c r="AJ4034" s="4">
        <f t="shared" si="443"/>
        <v>0.17299999999999993</v>
      </c>
      <c r="AK4034" s="4">
        <f t="shared" ref="AK4034:AK4097" si="444">SQRT(AF4034^2*E$4+AG4034^2*F$5+AH4034^2*G$6+2*AF4034*AG4034*E$5+2*AF4034*AH4034*E$6+2*AG4034*AH4034*F$6)</f>
        <v>7.4173310563840925E-2</v>
      </c>
      <c r="AM4034" s="1">
        <f t="shared" si="440"/>
        <v>0.12144331737938908</v>
      </c>
      <c r="AN4034" s="1">
        <f t="shared" si="441"/>
        <v>0.28264105960263086</v>
      </c>
    </row>
    <row r="4035" spans="31:40" ht="15" customHeight="1" x14ac:dyDescent="0.15">
      <c r="AE4035" s="1">
        <f>IF(COUNTIF(AE$2:AE4034,AE4034)=AE4034,AE4034-1,AE4034)</f>
        <v>45</v>
      </c>
      <c r="AF4035" s="6">
        <f t="shared" ref="AF4035:AF4098" si="445">IF(AE4035=AE4034,AF4034,AF4034+0.01*(1-3*M$39))</f>
        <v>0.55000000000000027</v>
      </c>
      <c r="AG4035" s="7">
        <f t="shared" ref="AG4035:AG4098" si="446">IF(AE4035=AE4034,AG4034+0.01*(1-3*M$39),M$39)</f>
        <v>0.18000000000000002</v>
      </c>
      <c r="AH4035" s="8">
        <f t="shared" si="442"/>
        <v>0.26999999999999968</v>
      </c>
      <c r="AJ4035" s="4">
        <f t="shared" si="443"/>
        <v>0.17199999999999993</v>
      </c>
      <c r="AK4035" s="4">
        <f t="shared" si="444"/>
        <v>7.3904871287351542E-2</v>
      </c>
      <c r="AM4035" s="1">
        <f t="shared" si="440"/>
        <v>0.12147343724977087</v>
      </c>
      <c r="AN4035" s="1">
        <f t="shared" si="441"/>
        <v>0.28269875827812757</v>
      </c>
    </row>
    <row r="4036" spans="31:40" ht="15" customHeight="1" x14ac:dyDescent="0.15">
      <c r="AE4036" s="1">
        <f>IF(COUNTIF(AE$2:AE4035,AE4035)=AE4035,AE4035-1,AE4035)</f>
        <v>45</v>
      </c>
      <c r="AF4036" s="6">
        <f t="shared" si="445"/>
        <v>0.55000000000000027</v>
      </c>
      <c r="AG4036" s="7">
        <f t="shared" si="446"/>
        <v>0.19000000000000003</v>
      </c>
      <c r="AH4036" s="8">
        <f t="shared" si="442"/>
        <v>0.25999999999999968</v>
      </c>
      <c r="AJ4036" s="4">
        <f t="shared" si="443"/>
        <v>0.17099999999999993</v>
      </c>
      <c r="AK4036" s="4">
        <f t="shared" si="444"/>
        <v>7.3675776209009142E-2</v>
      </c>
      <c r="AM4036" s="1">
        <f t="shared" ref="AM4036:AM4099" si="447">AM4035+0.0003*Z$34</f>
        <v>0.12150355712015266</v>
      </c>
      <c r="AN4036" s="1">
        <f t="shared" ref="AN4036:AN4099" si="448">F$37*AM4036+C$7</f>
        <v>0.28275645695362422</v>
      </c>
    </row>
    <row r="4037" spans="31:40" ht="15" customHeight="1" x14ac:dyDescent="0.15">
      <c r="AE4037" s="1">
        <f>IF(COUNTIF(AE$2:AE4036,AE4036)=AE4036,AE4036-1,AE4036)</f>
        <v>45</v>
      </c>
      <c r="AF4037" s="6">
        <f t="shared" si="445"/>
        <v>0.55000000000000027</v>
      </c>
      <c r="AG4037" s="7">
        <f t="shared" si="446"/>
        <v>0.20000000000000004</v>
      </c>
      <c r="AH4037" s="8">
        <f t="shared" si="442"/>
        <v>0.24999999999999969</v>
      </c>
      <c r="AJ4037" s="4">
        <f t="shared" si="443"/>
        <v>0.16999999999999993</v>
      </c>
      <c r="AK4037" s="4">
        <f t="shared" si="444"/>
        <v>7.3486393298351479E-2</v>
      </c>
      <c r="AM4037" s="1">
        <f t="shared" si="447"/>
        <v>0.12153367699053445</v>
      </c>
      <c r="AN4037" s="1">
        <f t="shared" si="448"/>
        <v>0.28281415562912093</v>
      </c>
    </row>
    <row r="4038" spans="31:40" ht="15" customHeight="1" x14ac:dyDescent="0.15">
      <c r="AE4038" s="1">
        <f>IF(COUNTIF(AE$2:AE4037,AE4037)=AE4037,AE4037-1,AE4037)</f>
        <v>45</v>
      </c>
      <c r="AF4038" s="6">
        <f t="shared" si="445"/>
        <v>0.55000000000000027</v>
      </c>
      <c r="AG4038" s="7">
        <f t="shared" si="446"/>
        <v>0.21000000000000005</v>
      </c>
      <c r="AH4038" s="8">
        <f t="shared" si="442"/>
        <v>0.23999999999999969</v>
      </c>
      <c r="AJ4038" s="4">
        <f t="shared" si="443"/>
        <v>0.16899999999999993</v>
      </c>
      <c r="AK4038" s="4">
        <f t="shared" si="444"/>
        <v>7.3337030209846915E-2</v>
      </c>
      <c r="AM4038" s="1">
        <f t="shared" si="447"/>
        <v>0.12156379686091624</v>
      </c>
      <c r="AN4038" s="1">
        <f t="shared" si="448"/>
        <v>0.28287185430461759</v>
      </c>
    </row>
    <row r="4039" spans="31:40" ht="15" customHeight="1" x14ac:dyDescent="0.15">
      <c r="AE4039" s="1">
        <f>IF(COUNTIF(AE$2:AE4038,AE4038)=AE4038,AE4038-1,AE4038)</f>
        <v>45</v>
      </c>
      <c r="AF4039" s="6">
        <f t="shared" si="445"/>
        <v>0.55000000000000027</v>
      </c>
      <c r="AG4039" s="7">
        <f t="shared" si="446"/>
        <v>0.22000000000000006</v>
      </c>
      <c r="AH4039" s="8">
        <f t="shared" si="442"/>
        <v>0.22999999999999968</v>
      </c>
      <c r="AJ4039" s="4">
        <f t="shared" si="443"/>
        <v>0.16799999999999993</v>
      </c>
      <c r="AK4039" s="4">
        <f t="shared" si="444"/>
        <v>7.3227931829323148E-2</v>
      </c>
      <c r="AM4039" s="1">
        <f t="shared" si="447"/>
        <v>0.12159391673129803</v>
      </c>
      <c r="AN4039" s="1">
        <f t="shared" si="448"/>
        <v>0.2829295529801143</v>
      </c>
    </row>
    <row r="4040" spans="31:40" ht="15" customHeight="1" x14ac:dyDescent="0.15">
      <c r="AE4040" s="1">
        <f>IF(COUNTIF(AE$2:AE4039,AE4039)=AE4039,AE4039-1,AE4039)</f>
        <v>45</v>
      </c>
      <c r="AF4040" s="6">
        <f t="shared" si="445"/>
        <v>0.55000000000000027</v>
      </c>
      <c r="AG4040" s="7">
        <f t="shared" si="446"/>
        <v>0.23000000000000007</v>
      </c>
      <c r="AH4040" s="8">
        <f t="shared" si="442"/>
        <v>0.21999999999999967</v>
      </c>
      <c r="AJ4040" s="4">
        <f t="shared" si="443"/>
        <v>0.16699999999999993</v>
      </c>
      <c r="AK4040" s="4">
        <f t="shared" si="444"/>
        <v>7.3159278290590032E-2</v>
      </c>
      <c r="AM4040" s="1">
        <f t="shared" si="447"/>
        <v>0.12162403660167982</v>
      </c>
      <c r="AN4040" s="1">
        <f t="shared" si="448"/>
        <v>0.28298725165561095</v>
      </c>
    </row>
    <row r="4041" spans="31:40" ht="15" customHeight="1" x14ac:dyDescent="0.15">
      <c r="AE4041" s="1">
        <f>IF(COUNTIF(AE$2:AE4040,AE4040)=AE4040,AE4040-1,AE4040)</f>
        <v>45</v>
      </c>
      <c r="AF4041" s="6">
        <f t="shared" si="445"/>
        <v>0.55000000000000027</v>
      </c>
      <c r="AG4041" s="7">
        <f t="shared" si="446"/>
        <v>0.24000000000000007</v>
      </c>
      <c r="AH4041" s="8">
        <f t="shared" si="442"/>
        <v>0.20999999999999966</v>
      </c>
      <c r="AJ4041" s="4">
        <f t="shared" si="443"/>
        <v>0.16599999999999993</v>
      </c>
      <c r="AK4041" s="4">
        <f t="shared" si="444"/>
        <v>7.313118349924333E-2</v>
      </c>
      <c r="AM4041" s="1">
        <f t="shared" si="447"/>
        <v>0.12165415647206161</v>
      </c>
      <c r="AN4041" s="1">
        <f t="shared" si="448"/>
        <v>0.2830449503311076</v>
      </c>
    </row>
    <row r="4042" spans="31:40" ht="15" customHeight="1" x14ac:dyDescent="0.15">
      <c r="AE4042" s="1">
        <f>IF(COUNTIF(AE$2:AE4041,AE4041)=AE4041,AE4041-1,AE4041)</f>
        <v>45</v>
      </c>
      <c r="AF4042" s="6">
        <f t="shared" si="445"/>
        <v>0.55000000000000027</v>
      </c>
      <c r="AG4042" s="7">
        <f t="shared" si="446"/>
        <v>0.25000000000000006</v>
      </c>
      <c r="AH4042" s="8">
        <f t="shared" si="442"/>
        <v>0.19999999999999968</v>
      </c>
      <c r="AJ4042" s="4">
        <f t="shared" si="443"/>
        <v>0.16499999999999992</v>
      </c>
      <c r="AK4042" s="4">
        <f t="shared" si="444"/>
        <v>7.3143694191638964E-2</v>
      </c>
      <c r="AM4042" s="1">
        <f t="shared" si="447"/>
        <v>0.1216842763424434</v>
      </c>
      <c r="AN4042" s="1">
        <f t="shared" si="448"/>
        <v>0.28310264900660431</v>
      </c>
    </row>
    <row r="4043" spans="31:40" ht="15" customHeight="1" x14ac:dyDescent="0.15">
      <c r="AE4043" s="1">
        <f>IF(COUNTIF(AE$2:AE4042,AE4042)=AE4042,AE4042-1,AE4042)</f>
        <v>45</v>
      </c>
      <c r="AF4043" s="6">
        <f t="shared" si="445"/>
        <v>0.55000000000000027</v>
      </c>
      <c r="AG4043" s="7">
        <f t="shared" si="446"/>
        <v>0.26000000000000006</v>
      </c>
      <c r="AH4043" s="8">
        <f t="shared" si="442"/>
        <v>0.18999999999999967</v>
      </c>
      <c r="AJ4043" s="4">
        <f t="shared" si="443"/>
        <v>0.16399999999999992</v>
      </c>
      <c r="AK4043" s="4">
        <f t="shared" si="444"/>
        <v>7.319678954708328E-2</v>
      </c>
      <c r="AM4043" s="1">
        <f t="shared" si="447"/>
        <v>0.12171439621282519</v>
      </c>
      <c r="AN4043" s="1">
        <f t="shared" si="448"/>
        <v>0.28316034768210097</v>
      </c>
    </row>
    <row r="4044" spans="31:40" ht="15" customHeight="1" x14ac:dyDescent="0.15">
      <c r="AE4044" s="1">
        <f>IF(COUNTIF(AE$2:AE4043,AE4043)=AE4043,AE4043-1,AE4043)</f>
        <v>45</v>
      </c>
      <c r="AF4044" s="6">
        <f t="shared" si="445"/>
        <v>0.55000000000000027</v>
      </c>
      <c r="AG4044" s="7">
        <f t="shared" si="446"/>
        <v>0.27000000000000007</v>
      </c>
      <c r="AH4044" s="8">
        <f t="shared" si="442"/>
        <v>0.17999999999999966</v>
      </c>
      <c r="AJ4044" s="4">
        <f t="shared" si="443"/>
        <v>0.16299999999999992</v>
      </c>
      <c r="AK4044" s="4">
        <f t="shared" si="444"/>
        <v>7.3290381360721538E-2</v>
      </c>
      <c r="AM4044" s="1">
        <f t="shared" si="447"/>
        <v>0.12174451608320698</v>
      </c>
      <c r="AN4044" s="1">
        <f t="shared" si="448"/>
        <v>0.28321804635759767</v>
      </c>
    </row>
    <row r="4045" spans="31:40" ht="15" customHeight="1" x14ac:dyDescent="0.15">
      <c r="AE4045" s="1">
        <f>IF(COUNTIF(AE$2:AE4044,AE4044)=AE4044,AE4044-1,AE4044)</f>
        <v>45</v>
      </c>
      <c r="AF4045" s="6">
        <f t="shared" si="445"/>
        <v>0.55000000000000027</v>
      </c>
      <c r="AG4045" s="7">
        <f t="shared" si="446"/>
        <v>0.28000000000000008</v>
      </c>
      <c r="AH4045" s="8">
        <f t="shared" si="442"/>
        <v>0.16999999999999965</v>
      </c>
      <c r="AJ4045" s="4">
        <f t="shared" si="443"/>
        <v>0.16199999999999992</v>
      </c>
      <c r="AK4045" s="4">
        <f t="shared" si="444"/>
        <v>7.3424314773785929E-2</v>
      </c>
      <c r="AM4045" s="1">
        <f t="shared" si="447"/>
        <v>0.12177463595358877</v>
      </c>
      <c r="AN4045" s="1">
        <f t="shared" si="448"/>
        <v>0.28327574503309433</v>
      </c>
    </row>
    <row r="4046" spans="31:40" ht="15" customHeight="1" x14ac:dyDescent="0.15">
      <c r="AE4046" s="1">
        <f>IF(COUNTIF(AE$2:AE4045,AE4045)=AE4045,AE4045-1,AE4045)</f>
        <v>45</v>
      </c>
      <c r="AF4046" s="6">
        <f t="shared" si="445"/>
        <v>0.55000000000000027</v>
      </c>
      <c r="AG4046" s="7">
        <f t="shared" si="446"/>
        <v>0.29000000000000009</v>
      </c>
      <c r="AH4046" s="8">
        <f t="shared" si="442"/>
        <v>0.15999999999999964</v>
      </c>
      <c r="AJ4046" s="4">
        <f t="shared" si="443"/>
        <v>0.16099999999999992</v>
      </c>
      <c r="AK4046" s="4">
        <f t="shared" si="444"/>
        <v>7.3598369547157774E-2</v>
      </c>
      <c r="AM4046" s="1">
        <f t="shared" si="447"/>
        <v>0.12180475582397056</v>
      </c>
      <c r="AN4046" s="1">
        <f t="shared" si="448"/>
        <v>0.28333344370859104</v>
      </c>
    </row>
    <row r="4047" spans="31:40" ht="15" customHeight="1" x14ac:dyDescent="0.15">
      <c r="AE4047" s="1">
        <f>IF(COUNTIF(AE$2:AE4046,AE4046)=AE4046,AE4046-1,AE4046)</f>
        <v>45</v>
      </c>
      <c r="AF4047" s="6">
        <f t="shared" si="445"/>
        <v>0.55000000000000027</v>
      </c>
      <c r="AG4047" s="7">
        <f t="shared" si="446"/>
        <v>0.3000000000000001</v>
      </c>
      <c r="AH4047" s="8">
        <f t="shared" si="442"/>
        <v>0.14999999999999963</v>
      </c>
      <c r="AJ4047" s="4">
        <f t="shared" si="443"/>
        <v>0.15999999999999992</v>
      </c>
      <c r="AK4047" s="4">
        <f t="shared" si="444"/>
        <v>7.3812261853976546E-2</v>
      </c>
      <c r="AM4047" s="1">
        <f t="shared" si="447"/>
        <v>0.12183487569435235</v>
      </c>
      <c r="AN4047" s="1">
        <f t="shared" si="448"/>
        <v>0.28339114238408769</v>
      </c>
    </row>
    <row r="4048" spans="31:40" ht="15" customHeight="1" x14ac:dyDescent="0.15">
      <c r="AE4048" s="1">
        <f>IF(COUNTIF(AE$2:AE4047,AE4047)=AE4047,AE4047-1,AE4047)</f>
        <v>45</v>
      </c>
      <c r="AF4048" s="6">
        <f t="shared" si="445"/>
        <v>0.55000000000000027</v>
      </c>
      <c r="AG4048" s="7">
        <f t="shared" si="446"/>
        <v>0.31000000000000011</v>
      </c>
      <c r="AH4048" s="8">
        <f t="shared" si="442"/>
        <v>0.13999999999999962</v>
      </c>
      <c r="AJ4048" s="4">
        <f t="shared" si="443"/>
        <v>0.15899999999999992</v>
      </c>
      <c r="AK4048" s="4">
        <f t="shared" si="444"/>
        <v>7.4065646557631565E-2</v>
      </c>
      <c r="AM4048" s="1">
        <f t="shared" si="447"/>
        <v>0.12186499556473414</v>
      </c>
      <c r="AN4048" s="1">
        <f t="shared" si="448"/>
        <v>0.28344884105958434</v>
      </c>
    </row>
    <row r="4049" spans="31:40" ht="15" customHeight="1" x14ac:dyDescent="0.15">
      <c r="AE4049" s="1">
        <f>IF(COUNTIF(AE$2:AE4048,AE4048)=AE4048,AE4048-1,AE4048)</f>
        <v>45</v>
      </c>
      <c r="AF4049" s="6">
        <f t="shared" si="445"/>
        <v>0.55000000000000027</v>
      </c>
      <c r="AG4049" s="7">
        <f t="shared" si="446"/>
        <v>0.32000000000000012</v>
      </c>
      <c r="AH4049" s="8">
        <f t="shared" si="442"/>
        <v>0.12999999999999962</v>
      </c>
      <c r="AJ4049" s="4">
        <f t="shared" si="443"/>
        <v>0.15799999999999992</v>
      </c>
      <c r="AK4049" s="4">
        <f t="shared" si="444"/>
        <v>7.4358119933198963E-2</v>
      </c>
      <c r="AM4049" s="1">
        <f t="shared" si="447"/>
        <v>0.12189511543511593</v>
      </c>
      <c r="AN4049" s="1">
        <f t="shared" si="448"/>
        <v>0.28350653973508105</v>
      </c>
    </row>
    <row r="4050" spans="31:40" ht="15" customHeight="1" x14ac:dyDescent="0.15">
      <c r="AE4050" s="1">
        <f>IF(COUNTIF(AE$2:AE4049,AE4049)=AE4049,AE4049-1,AE4049)</f>
        <v>45</v>
      </c>
      <c r="AF4050" s="6">
        <f t="shared" si="445"/>
        <v>0.55000000000000027</v>
      </c>
      <c r="AG4050" s="7">
        <f t="shared" si="446"/>
        <v>0.33000000000000013</v>
      </c>
      <c r="AH4050" s="8">
        <f t="shared" si="442"/>
        <v>0.11999999999999961</v>
      </c>
      <c r="AJ4050" s="4">
        <f t="shared" si="443"/>
        <v>0.15699999999999992</v>
      </c>
      <c r="AK4050" s="4">
        <f t="shared" si="444"/>
        <v>7.4689222783477935E-2</v>
      </c>
      <c r="AM4050" s="1">
        <f t="shared" si="447"/>
        <v>0.12192523530549772</v>
      </c>
      <c r="AN4050" s="1">
        <f t="shared" si="448"/>
        <v>0.28356423841057771</v>
      </c>
    </row>
    <row r="4051" spans="31:40" ht="15" customHeight="1" x14ac:dyDescent="0.15">
      <c r="AE4051" s="1">
        <f>IF(COUNTIF(AE$2:AE4050,AE4050)=AE4050,AE4050-1,AE4050)</f>
        <v>45</v>
      </c>
      <c r="AF4051" s="6">
        <f t="shared" si="445"/>
        <v>0.55000000000000027</v>
      </c>
      <c r="AG4051" s="7">
        <f t="shared" si="446"/>
        <v>0.34000000000000014</v>
      </c>
      <c r="AH4051" s="8">
        <f t="shared" si="442"/>
        <v>0.1099999999999996</v>
      </c>
      <c r="AJ4051" s="4">
        <f t="shared" si="443"/>
        <v>0.15599999999999992</v>
      </c>
      <c r="AK4051" s="4">
        <f t="shared" si="444"/>
        <v>7.5058443895407279E-2</v>
      </c>
      <c r="AM4051" s="1">
        <f t="shared" si="447"/>
        <v>0.12195535517587951</v>
      </c>
      <c r="AN4051" s="1">
        <f t="shared" si="448"/>
        <v>0.28362193708607442</v>
      </c>
    </row>
    <row r="4052" spans="31:40" ht="15" customHeight="1" x14ac:dyDescent="0.15">
      <c r="AE4052" s="1">
        <f>IF(COUNTIF(AE$2:AE4051,AE4051)=AE4051,AE4051-1,AE4051)</f>
        <v>45</v>
      </c>
      <c r="AF4052" s="6">
        <f t="shared" si="445"/>
        <v>0.55000000000000027</v>
      </c>
      <c r="AG4052" s="7">
        <f t="shared" si="446"/>
        <v>0.35000000000000014</v>
      </c>
      <c r="AH4052" s="8">
        <f t="shared" si="442"/>
        <v>9.9999999999999589E-2</v>
      </c>
      <c r="AJ4052" s="4">
        <f t="shared" si="443"/>
        <v>0.15499999999999992</v>
      </c>
      <c r="AK4052" s="4">
        <f t="shared" si="444"/>
        <v>7.546522377890362E-2</v>
      </c>
      <c r="AM4052" s="1">
        <f t="shared" si="447"/>
        <v>0.1219854750462613</v>
      </c>
      <c r="AN4052" s="1">
        <f t="shared" si="448"/>
        <v>0.28367963576157107</v>
      </c>
    </row>
    <row r="4053" spans="31:40" ht="15" customHeight="1" x14ac:dyDescent="0.15">
      <c r="AE4053" s="1">
        <f>IF(COUNTIF(AE$2:AE4052,AE4052)=AE4052,AE4052-1,AE4052)</f>
        <v>45</v>
      </c>
      <c r="AF4053" s="6">
        <f t="shared" si="445"/>
        <v>0.55000000000000027</v>
      </c>
      <c r="AG4053" s="7">
        <f t="shared" si="446"/>
        <v>0.36000000000000015</v>
      </c>
      <c r="AH4053" s="8">
        <f t="shared" si="442"/>
        <v>8.999999999999958E-2</v>
      </c>
      <c r="AJ4053" s="4">
        <f t="shared" si="443"/>
        <v>0.15399999999999994</v>
      </c>
      <c r="AK4053" s="4">
        <f t="shared" si="444"/>
        <v>7.5908958628082904E-2</v>
      </c>
      <c r="AM4053" s="1">
        <f t="shared" si="447"/>
        <v>0.12201559491664309</v>
      </c>
      <c r="AN4053" s="1">
        <f t="shared" si="448"/>
        <v>0.28373733443706778</v>
      </c>
    </row>
    <row r="4054" spans="31:40" ht="15" customHeight="1" x14ac:dyDescent="0.15">
      <c r="AE4054" s="1">
        <f>IF(COUNTIF(AE$2:AE4053,AE4053)=AE4053,AE4053-1,AE4053)</f>
        <v>45</v>
      </c>
      <c r="AF4054" s="6">
        <f t="shared" si="445"/>
        <v>0.55000000000000027</v>
      </c>
      <c r="AG4054" s="7">
        <f t="shared" si="446"/>
        <v>0.37000000000000016</v>
      </c>
      <c r="AH4054" s="8">
        <f t="shared" si="442"/>
        <v>7.9999999999999571E-2</v>
      </c>
      <c r="AJ4054" s="4">
        <f t="shared" si="443"/>
        <v>0.15299999999999994</v>
      </c>
      <c r="AK4054" s="4">
        <f t="shared" si="444"/>
        <v>7.6389004444357048E-2</v>
      </c>
      <c r="AM4054" s="1">
        <f t="shared" si="447"/>
        <v>0.12204571478702488</v>
      </c>
      <c r="AN4054" s="1">
        <f t="shared" si="448"/>
        <v>0.28379503311256443</v>
      </c>
    </row>
    <row r="4055" spans="31:40" ht="15" customHeight="1" x14ac:dyDescent="0.15">
      <c r="AE4055" s="1">
        <f>IF(COUNTIF(AE$2:AE4054,AE4054)=AE4054,AE4054-1,AE4054)</f>
        <v>45</v>
      </c>
      <c r="AF4055" s="6">
        <f t="shared" si="445"/>
        <v>0.55000000000000027</v>
      </c>
      <c r="AG4055" s="7">
        <f t="shared" si="446"/>
        <v>0.38000000000000017</v>
      </c>
      <c r="AH4055" s="8">
        <f t="shared" si="442"/>
        <v>6.9999999999999563E-2</v>
      </c>
      <c r="AJ4055" s="4">
        <f t="shared" si="443"/>
        <v>0.15199999999999994</v>
      </c>
      <c r="AK4055" s="4">
        <f t="shared" si="444"/>
        <v>7.6904681261936197E-2</v>
      </c>
      <c r="AM4055" s="1">
        <f t="shared" si="447"/>
        <v>0.12207583465740666</v>
      </c>
      <c r="AN4055" s="1">
        <f t="shared" si="448"/>
        <v>0.28385273178806114</v>
      </c>
    </row>
    <row r="4056" spans="31:40" ht="15" customHeight="1" x14ac:dyDescent="0.15">
      <c r="AE4056" s="1">
        <f>IF(COUNTIF(AE$2:AE4055,AE4055)=AE4055,AE4055-1,AE4055)</f>
        <v>45</v>
      </c>
      <c r="AF4056" s="6">
        <f t="shared" si="445"/>
        <v>0.55000000000000027</v>
      </c>
      <c r="AG4056" s="7">
        <f t="shared" si="446"/>
        <v>0.39000000000000018</v>
      </c>
      <c r="AH4056" s="8">
        <f t="shared" si="442"/>
        <v>5.9999999999999554E-2</v>
      </c>
      <c r="AJ4056" s="4">
        <f t="shared" si="443"/>
        <v>0.15099999999999994</v>
      </c>
      <c r="AK4056" s="4">
        <f t="shared" si="444"/>
        <v>7.7455277418649798E-2</v>
      </c>
      <c r="AM4056" s="1">
        <f t="shared" si="447"/>
        <v>0.12210595452778845</v>
      </c>
      <c r="AN4056" s="1">
        <f t="shared" si="448"/>
        <v>0.28391043046355779</v>
      </c>
    </row>
    <row r="4057" spans="31:40" ht="15" customHeight="1" x14ac:dyDescent="0.15">
      <c r="AE4057" s="1">
        <f>IF(COUNTIF(AE$2:AE4056,AE4056)=AE4056,AE4056-1,AE4056)</f>
        <v>45</v>
      </c>
      <c r="AF4057" s="6">
        <f t="shared" si="445"/>
        <v>0.55000000000000027</v>
      </c>
      <c r="AG4057" s="7">
        <f t="shared" si="446"/>
        <v>0.40000000000000019</v>
      </c>
      <c r="AH4057" s="8">
        <f t="shared" si="442"/>
        <v>4.9999999999999545E-2</v>
      </c>
      <c r="AJ4057" s="4">
        <f t="shared" si="443"/>
        <v>0.14999999999999994</v>
      </c>
      <c r="AK4057" s="4">
        <f t="shared" si="444"/>
        <v>7.8040053818536043E-2</v>
      </c>
      <c r="AM4057" s="1">
        <f t="shared" si="447"/>
        <v>0.12213607439817024</v>
      </c>
      <c r="AN4057" s="1">
        <f t="shared" si="448"/>
        <v>0.28396812913905445</v>
      </c>
    </row>
    <row r="4058" spans="31:40" ht="15" customHeight="1" x14ac:dyDescent="0.15">
      <c r="AE4058" s="1">
        <f>IF(COUNTIF(AE$2:AE4057,AE4057)=AE4057,AE4057-1,AE4057)</f>
        <v>45</v>
      </c>
      <c r="AF4058" s="6">
        <f t="shared" si="445"/>
        <v>0.55000000000000027</v>
      </c>
      <c r="AG4058" s="7">
        <f t="shared" si="446"/>
        <v>0.4100000000000002</v>
      </c>
      <c r="AH4058" s="8">
        <f t="shared" si="442"/>
        <v>3.9999999999999536E-2</v>
      </c>
      <c r="AJ4058" s="4">
        <f t="shared" si="443"/>
        <v>0.14899999999999994</v>
      </c>
      <c r="AK4058" s="4">
        <f t="shared" si="444"/>
        <v>7.8658248137115305E-2</v>
      </c>
      <c r="AM4058" s="1">
        <f t="shared" si="447"/>
        <v>0.12216619426855203</v>
      </c>
      <c r="AN4058" s="1">
        <f t="shared" si="448"/>
        <v>0.28402582781455116</v>
      </c>
    </row>
    <row r="4059" spans="31:40" ht="15" customHeight="1" x14ac:dyDescent="0.15">
      <c r="AE4059" s="1">
        <f>IF(COUNTIF(AE$2:AE4058,AE4058)=AE4058,AE4058-1,AE4058)</f>
        <v>45</v>
      </c>
      <c r="AF4059" s="6">
        <f t="shared" si="445"/>
        <v>0.55000000000000027</v>
      </c>
      <c r="AG4059" s="7">
        <f t="shared" si="446"/>
        <v>0.42000000000000021</v>
      </c>
      <c r="AH4059" s="8">
        <f t="shared" si="442"/>
        <v>2.9999999999999527E-2</v>
      </c>
      <c r="AJ4059" s="4">
        <f t="shared" si="443"/>
        <v>0.14799999999999994</v>
      </c>
      <c r="AK4059" s="4">
        <f t="shared" si="444"/>
        <v>7.9309078925429488E-2</v>
      </c>
      <c r="AM4059" s="1">
        <f t="shared" si="447"/>
        <v>0.12219631413893382</v>
      </c>
      <c r="AN4059" s="1">
        <f t="shared" si="448"/>
        <v>0.28408352649004781</v>
      </c>
    </row>
    <row r="4060" spans="31:40" ht="15" customHeight="1" x14ac:dyDescent="0.15">
      <c r="AE4060" s="1">
        <f>IF(COUNTIF(AE$2:AE4059,AE4059)=AE4059,AE4059-1,AE4059)</f>
        <v>45</v>
      </c>
      <c r="AF4060" s="6">
        <f t="shared" si="445"/>
        <v>0.55000000000000027</v>
      </c>
      <c r="AG4060" s="7">
        <f t="shared" si="446"/>
        <v>0.43000000000000022</v>
      </c>
      <c r="AH4060" s="8">
        <f t="shared" si="442"/>
        <v>1.9999999999999518E-2</v>
      </c>
      <c r="AJ4060" s="4">
        <f t="shared" si="443"/>
        <v>0.14699999999999994</v>
      </c>
      <c r="AK4060" s="4">
        <f t="shared" si="444"/>
        <v>7.9991749574565521E-2</v>
      </c>
      <c r="AM4060" s="1">
        <f t="shared" si="447"/>
        <v>0.12222643400931561</v>
      </c>
      <c r="AN4060" s="1">
        <f t="shared" si="448"/>
        <v>0.28414122516554452</v>
      </c>
    </row>
    <row r="4061" spans="31:40" ht="15" customHeight="1" x14ac:dyDescent="0.15">
      <c r="AE4061" s="1">
        <f>IF(COUNTIF(AE$2:AE4060,AE4060)=AE4060,AE4060-1,AE4060)</f>
        <v>45</v>
      </c>
      <c r="AF4061" s="6">
        <f t="shared" si="445"/>
        <v>0.55000000000000027</v>
      </c>
      <c r="AG4061" s="7">
        <f t="shared" si="446"/>
        <v>0.44000000000000022</v>
      </c>
      <c r="AH4061" s="8">
        <f t="shared" si="442"/>
        <v>9.9999999999995093E-3</v>
      </c>
      <c r="AJ4061" s="4">
        <f t="shared" si="443"/>
        <v>0.14599999999999994</v>
      </c>
      <c r="AK4061" s="4">
        <f t="shared" si="444"/>
        <v>8.0705452108268391E-2</v>
      </c>
      <c r="AM4061" s="1">
        <f t="shared" si="447"/>
        <v>0.1222565538796974</v>
      </c>
      <c r="AN4061" s="1">
        <f t="shared" si="448"/>
        <v>0.28419892384104117</v>
      </c>
    </row>
    <row r="4062" spans="31:40" ht="15" customHeight="1" x14ac:dyDescent="0.15">
      <c r="AE4062" s="1">
        <f>IF(COUNTIF(AE$2:AE4061,AE4061)=AE4061,AE4061-1,AE4061)</f>
        <v>44</v>
      </c>
      <c r="AF4062" s="6">
        <f t="shared" si="445"/>
        <v>0.56000000000000028</v>
      </c>
      <c r="AG4062" s="7">
        <f t="shared" si="446"/>
        <v>0</v>
      </c>
      <c r="AH4062" s="8">
        <f t="shared" si="442"/>
        <v>0.43999999999999972</v>
      </c>
      <c r="AJ4062" s="4">
        <f t="shared" si="443"/>
        <v>0.18799999999999994</v>
      </c>
      <c r="AK4062" s="4">
        <f t="shared" si="444"/>
        <v>8.3393045273571803E-2</v>
      </c>
      <c r="AM4062" s="1">
        <f t="shared" si="447"/>
        <v>0.12228667375007919</v>
      </c>
      <c r="AN4062" s="1">
        <f t="shared" si="448"/>
        <v>0.28425662251653788</v>
      </c>
    </row>
    <row r="4063" spans="31:40" ht="15" customHeight="1" x14ac:dyDescent="0.15">
      <c r="AE4063" s="1">
        <f>IF(COUNTIF(AE$2:AE4062,AE4062)=AE4062,AE4062-1,AE4062)</f>
        <v>44</v>
      </c>
      <c r="AF4063" s="6">
        <f t="shared" si="445"/>
        <v>0.56000000000000028</v>
      </c>
      <c r="AG4063" s="7">
        <f t="shared" si="446"/>
        <v>0.01</v>
      </c>
      <c r="AH4063" s="8">
        <f t="shared" si="442"/>
        <v>0.42999999999999972</v>
      </c>
      <c r="AJ4063" s="4">
        <f t="shared" si="443"/>
        <v>0.18699999999999994</v>
      </c>
      <c r="AK4063" s="4">
        <f t="shared" si="444"/>
        <v>8.2570757535582767E-2</v>
      </c>
      <c r="AM4063" s="1">
        <f t="shared" si="447"/>
        <v>0.12231679362046098</v>
      </c>
      <c r="AN4063" s="1">
        <f t="shared" si="448"/>
        <v>0.28431432119203454</v>
      </c>
    </row>
    <row r="4064" spans="31:40" ht="15" customHeight="1" x14ac:dyDescent="0.15">
      <c r="AE4064" s="1">
        <f>IF(COUNTIF(AE$2:AE4063,AE4063)=AE4063,AE4063-1,AE4063)</f>
        <v>44</v>
      </c>
      <c r="AF4064" s="6">
        <f t="shared" si="445"/>
        <v>0.56000000000000028</v>
      </c>
      <c r="AG4064" s="7">
        <f t="shared" si="446"/>
        <v>0.02</v>
      </c>
      <c r="AH4064" s="8">
        <f t="shared" si="442"/>
        <v>0.41999999999999971</v>
      </c>
      <c r="AJ4064" s="4">
        <f t="shared" si="443"/>
        <v>0.18599999999999994</v>
      </c>
      <c r="AK4064" s="4">
        <f t="shared" si="444"/>
        <v>8.1776524748854398E-2</v>
      </c>
      <c r="AM4064" s="1">
        <f t="shared" si="447"/>
        <v>0.12234691349084277</v>
      </c>
      <c r="AN4064" s="1">
        <f t="shared" si="448"/>
        <v>0.28437201986753119</v>
      </c>
    </row>
    <row r="4065" spans="31:40" ht="15" customHeight="1" x14ac:dyDescent="0.15">
      <c r="AE4065" s="1">
        <f>IF(COUNTIF(AE$2:AE4064,AE4064)=AE4064,AE4064-1,AE4064)</f>
        <v>44</v>
      </c>
      <c r="AF4065" s="6">
        <f t="shared" si="445"/>
        <v>0.56000000000000028</v>
      </c>
      <c r="AG4065" s="7">
        <f t="shared" si="446"/>
        <v>0.03</v>
      </c>
      <c r="AH4065" s="8">
        <f t="shared" si="442"/>
        <v>0.4099999999999997</v>
      </c>
      <c r="AJ4065" s="4">
        <f t="shared" si="443"/>
        <v>0.18499999999999994</v>
      </c>
      <c r="AK4065" s="4">
        <f t="shared" si="444"/>
        <v>8.1011172069042403E-2</v>
      </c>
      <c r="AM4065" s="1">
        <f t="shared" si="447"/>
        <v>0.12237703336122456</v>
      </c>
      <c r="AN4065" s="1">
        <f t="shared" si="448"/>
        <v>0.2844297185430279</v>
      </c>
    </row>
    <row r="4066" spans="31:40" ht="15" customHeight="1" x14ac:dyDescent="0.15">
      <c r="AE4066" s="1">
        <f>IF(COUNTIF(AE$2:AE4065,AE4065)=AE4065,AE4065-1,AE4065)</f>
        <v>44</v>
      </c>
      <c r="AF4066" s="6">
        <f t="shared" si="445"/>
        <v>0.56000000000000028</v>
      </c>
      <c r="AG4066" s="7">
        <f t="shared" si="446"/>
        <v>0.04</v>
      </c>
      <c r="AH4066" s="8">
        <f t="shared" si="442"/>
        <v>0.39999999999999974</v>
      </c>
      <c r="AJ4066" s="4">
        <f t="shared" si="443"/>
        <v>0.18399999999999994</v>
      </c>
      <c r="AK4066" s="4">
        <f t="shared" si="444"/>
        <v>8.0275525535495551E-2</v>
      </c>
      <c r="AM4066" s="1">
        <f t="shared" si="447"/>
        <v>0.12240715323160635</v>
      </c>
      <c r="AN4066" s="1">
        <f t="shared" si="448"/>
        <v>0.28448741721852455</v>
      </c>
    </row>
    <row r="4067" spans="31:40" ht="15" customHeight="1" x14ac:dyDescent="0.15">
      <c r="AE4067" s="1">
        <f>IF(COUNTIF(AE$2:AE4066,AE4066)=AE4066,AE4066-1,AE4066)</f>
        <v>44</v>
      </c>
      <c r="AF4067" s="6">
        <f t="shared" si="445"/>
        <v>0.56000000000000028</v>
      </c>
      <c r="AG4067" s="7">
        <f t="shared" si="446"/>
        <v>0.05</v>
      </c>
      <c r="AH4067" s="8">
        <f t="shared" si="442"/>
        <v>0.38999999999999974</v>
      </c>
      <c r="AJ4067" s="4">
        <f t="shared" si="443"/>
        <v>0.18299999999999994</v>
      </c>
      <c r="AK4067" s="4">
        <f t="shared" si="444"/>
        <v>7.9570409072719978E-2</v>
      </c>
      <c r="AM4067" s="1">
        <f t="shared" si="447"/>
        <v>0.12243727310198814</v>
      </c>
      <c r="AN4067" s="1">
        <f t="shared" si="448"/>
        <v>0.28454511589402126</v>
      </c>
    </row>
    <row r="4068" spans="31:40" ht="15" customHeight="1" x14ac:dyDescent="0.15">
      <c r="AE4068" s="1">
        <f>IF(COUNTIF(AE$2:AE4067,AE4067)=AE4067,AE4067-1,AE4067)</f>
        <v>44</v>
      </c>
      <c r="AF4068" s="6">
        <f t="shared" si="445"/>
        <v>0.56000000000000028</v>
      </c>
      <c r="AG4068" s="7">
        <f t="shared" si="446"/>
        <v>6.0000000000000005E-2</v>
      </c>
      <c r="AH4068" s="8">
        <f t="shared" si="442"/>
        <v>0.37999999999999973</v>
      </c>
      <c r="AJ4068" s="4">
        <f t="shared" si="443"/>
        <v>0.18199999999999994</v>
      </c>
      <c r="AK4068" s="4">
        <f t="shared" si="444"/>
        <v>7.889664124663355E-2</v>
      </c>
      <c r="AM4068" s="1">
        <f t="shared" si="447"/>
        <v>0.12246739297236993</v>
      </c>
      <c r="AN4068" s="1">
        <f t="shared" si="448"/>
        <v>0.28460281456951791</v>
      </c>
    </row>
    <row r="4069" spans="31:40" ht="15" customHeight="1" x14ac:dyDescent="0.15">
      <c r="AE4069" s="1">
        <f>IF(COUNTIF(AE$2:AE4068,AE4068)=AE4068,AE4068-1,AE4068)</f>
        <v>44</v>
      </c>
      <c r="AF4069" s="6">
        <f t="shared" si="445"/>
        <v>0.56000000000000028</v>
      </c>
      <c r="AG4069" s="7">
        <f t="shared" si="446"/>
        <v>7.0000000000000007E-2</v>
      </c>
      <c r="AH4069" s="8">
        <f t="shared" si="442"/>
        <v>0.36999999999999972</v>
      </c>
      <c r="AJ4069" s="4">
        <f t="shared" si="443"/>
        <v>0.18099999999999994</v>
      </c>
      <c r="AK4069" s="4">
        <f t="shared" si="444"/>
        <v>7.8255031787099777E-2</v>
      </c>
      <c r="AM4069" s="1">
        <f t="shared" si="447"/>
        <v>0.12249751284275172</v>
      </c>
      <c r="AN4069" s="1">
        <f t="shared" si="448"/>
        <v>0.28466051324501462</v>
      </c>
    </row>
    <row r="4070" spans="31:40" ht="15" customHeight="1" x14ac:dyDescent="0.15">
      <c r="AE4070" s="1">
        <f>IF(COUNTIF(AE$2:AE4069,AE4069)=AE4069,AE4069-1,AE4069)</f>
        <v>44</v>
      </c>
      <c r="AF4070" s="6">
        <f t="shared" si="445"/>
        <v>0.56000000000000028</v>
      </c>
      <c r="AG4070" s="7">
        <f t="shared" si="446"/>
        <v>0.08</v>
      </c>
      <c r="AH4070" s="8">
        <f t="shared" si="442"/>
        <v>0.35999999999999971</v>
      </c>
      <c r="AJ4070" s="4">
        <f t="shared" si="443"/>
        <v>0.17999999999999994</v>
      </c>
      <c r="AK4070" s="4">
        <f t="shared" si="444"/>
        <v>7.7646377893627452E-2</v>
      </c>
      <c r="AM4070" s="1">
        <f t="shared" si="447"/>
        <v>0.12252763271313351</v>
      </c>
      <c r="AN4070" s="1">
        <f t="shared" si="448"/>
        <v>0.28471821192051128</v>
      </c>
    </row>
    <row r="4071" spans="31:40" ht="15" customHeight="1" x14ac:dyDescent="0.15">
      <c r="AE4071" s="1">
        <f>IF(COUNTIF(AE$2:AE4070,AE4070)=AE4070,AE4070-1,AE4070)</f>
        <v>44</v>
      </c>
      <c r="AF4071" s="6">
        <f t="shared" si="445"/>
        <v>0.56000000000000028</v>
      </c>
      <c r="AG4071" s="7">
        <f t="shared" si="446"/>
        <v>0.09</v>
      </c>
      <c r="AH4071" s="8">
        <f t="shared" si="442"/>
        <v>0.34999999999999976</v>
      </c>
      <c r="AJ4071" s="4">
        <f t="shared" si="443"/>
        <v>0.17899999999999994</v>
      </c>
      <c r="AK4071" s="4">
        <f t="shared" si="444"/>
        <v>7.7071460346875467E-2</v>
      </c>
      <c r="AM4071" s="1">
        <f t="shared" si="447"/>
        <v>0.1225577525835153</v>
      </c>
      <c r="AN4071" s="1">
        <f t="shared" si="448"/>
        <v>0.28477591059600793</v>
      </c>
    </row>
    <row r="4072" spans="31:40" ht="15" customHeight="1" x14ac:dyDescent="0.15">
      <c r="AE4072" s="1">
        <f>IF(COUNTIF(AE$2:AE4071,AE4071)=AE4071,AE4071-1,AE4071)</f>
        <v>44</v>
      </c>
      <c r="AF4072" s="6">
        <f t="shared" si="445"/>
        <v>0.56000000000000028</v>
      </c>
      <c r="AG4072" s="7">
        <f t="shared" si="446"/>
        <v>9.9999999999999992E-2</v>
      </c>
      <c r="AH4072" s="8">
        <f t="shared" si="442"/>
        <v>0.33999999999999975</v>
      </c>
      <c r="AJ4072" s="4">
        <f t="shared" si="443"/>
        <v>0.17799999999999994</v>
      </c>
      <c r="AK4072" s="4">
        <f t="shared" si="444"/>
        <v>7.6531039454589916E-2</v>
      </c>
      <c r="AM4072" s="1">
        <f t="shared" si="447"/>
        <v>0.12258787245389709</v>
      </c>
      <c r="AN4072" s="1">
        <f t="shared" si="448"/>
        <v>0.28483360927150464</v>
      </c>
    </row>
    <row r="4073" spans="31:40" ht="15" customHeight="1" x14ac:dyDescent="0.15">
      <c r="AE4073" s="1">
        <f>IF(COUNTIF(AE$2:AE4072,AE4072)=AE4072,AE4072-1,AE4072)</f>
        <v>44</v>
      </c>
      <c r="AF4073" s="6">
        <f t="shared" si="445"/>
        <v>0.56000000000000028</v>
      </c>
      <c r="AG4073" s="7">
        <f t="shared" si="446"/>
        <v>0.10999999999999999</v>
      </c>
      <c r="AH4073" s="8">
        <f t="shared" si="442"/>
        <v>0.32999999999999974</v>
      </c>
      <c r="AJ4073" s="4">
        <f t="shared" si="443"/>
        <v>0.17699999999999994</v>
      </c>
      <c r="AK4073" s="4">
        <f t="shared" si="444"/>
        <v>7.6025850866662442E-2</v>
      </c>
      <c r="AM4073" s="1">
        <f t="shared" si="447"/>
        <v>0.12261799232427888</v>
      </c>
      <c r="AN4073" s="1">
        <f t="shared" si="448"/>
        <v>0.28489130794700129</v>
      </c>
    </row>
    <row r="4074" spans="31:40" ht="15" customHeight="1" x14ac:dyDescent="0.15">
      <c r="AE4074" s="1">
        <f>IF(COUNTIF(AE$2:AE4073,AE4073)=AE4073,AE4073-1,AE4073)</f>
        <v>44</v>
      </c>
      <c r="AF4074" s="6">
        <f t="shared" si="445"/>
        <v>0.56000000000000028</v>
      </c>
      <c r="AG4074" s="7">
        <f t="shared" si="446"/>
        <v>0.11999999999999998</v>
      </c>
      <c r="AH4074" s="8">
        <f t="shared" si="442"/>
        <v>0.31999999999999973</v>
      </c>
      <c r="AJ4074" s="4">
        <f t="shared" si="443"/>
        <v>0.17599999999999993</v>
      </c>
      <c r="AK4074" s="4">
        <f t="shared" si="444"/>
        <v>7.5556601299952592E-2</v>
      </c>
      <c r="AM4074" s="1">
        <f t="shared" si="447"/>
        <v>0.12264811219466067</v>
      </c>
      <c r="AN4074" s="1">
        <f t="shared" si="448"/>
        <v>0.284949006622498</v>
      </c>
    </row>
    <row r="4075" spans="31:40" ht="15" customHeight="1" x14ac:dyDescent="0.15">
      <c r="AE4075" s="1">
        <f>IF(COUNTIF(AE$2:AE4074,AE4074)=AE4074,AE4074-1,AE4074)</f>
        <v>44</v>
      </c>
      <c r="AF4075" s="6">
        <f t="shared" si="445"/>
        <v>0.56000000000000028</v>
      </c>
      <c r="AG4075" s="7">
        <f t="shared" si="446"/>
        <v>0.12999999999999998</v>
      </c>
      <c r="AH4075" s="8">
        <f t="shared" si="442"/>
        <v>0.30999999999999972</v>
      </c>
      <c r="AJ4075" s="4">
        <f t="shared" si="443"/>
        <v>0.17499999999999993</v>
      </c>
      <c r="AK4075" s="4">
        <f t="shared" si="444"/>
        <v>7.5123964219149117E-2</v>
      </c>
      <c r="AM4075" s="1">
        <f t="shared" si="447"/>
        <v>0.12267823206504246</v>
      </c>
      <c r="AN4075" s="1">
        <f t="shared" si="448"/>
        <v>0.28500670529799466</v>
      </c>
    </row>
    <row r="4076" spans="31:40" ht="15" customHeight="1" x14ac:dyDescent="0.15">
      <c r="AE4076" s="1">
        <f>IF(COUNTIF(AE$2:AE4075,AE4075)=AE4075,AE4075-1,AE4075)</f>
        <v>44</v>
      </c>
      <c r="AF4076" s="6">
        <f t="shared" si="445"/>
        <v>0.56000000000000028</v>
      </c>
      <c r="AG4076" s="7">
        <f t="shared" si="446"/>
        <v>0.13999999999999999</v>
      </c>
      <c r="AH4076" s="8">
        <f t="shared" si="442"/>
        <v>0.29999999999999971</v>
      </c>
      <c r="AJ4076" s="4">
        <f t="shared" si="443"/>
        <v>0.17399999999999993</v>
      </c>
      <c r="AK4076" s="4">
        <f t="shared" si="444"/>
        <v>7.4728575525029234E-2</v>
      </c>
      <c r="AM4076" s="1">
        <f t="shared" si="447"/>
        <v>0.12270835193542425</v>
      </c>
      <c r="AN4076" s="1">
        <f t="shared" si="448"/>
        <v>0.28506440397349136</v>
      </c>
    </row>
    <row r="4077" spans="31:40" ht="15" customHeight="1" x14ac:dyDescent="0.15">
      <c r="AE4077" s="1">
        <f>IF(COUNTIF(AE$2:AE4076,AE4076)=AE4076,AE4076-1,AE4076)</f>
        <v>44</v>
      </c>
      <c r="AF4077" s="6">
        <f t="shared" si="445"/>
        <v>0.56000000000000028</v>
      </c>
      <c r="AG4077" s="7">
        <f t="shared" si="446"/>
        <v>0.15</v>
      </c>
      <c r="AH4077" s="8">
        <f t="shared" si="442"/>
        <v>0.2899999999999997</v>
      </c>
      <c r="AJ4077" s="4">
        <f t="shared" si="443"/>
        <v>0.17299999999999993</v>
      </c>
      <c r="AK4077" s="4">
        <f t="shared" si="444"/>
        <v>7.4371029305771996E-2</v>
      </c>
      <c r="AM4077" s="1">
        <f t="shared" si="447"/>
        <v>0.12273847180580603</v>
      </c>
      <c r="AN4077" s="1">
        <f t="shared" si="448"/>
        <v>0.28512210264898802</v>
      </c>
    </row>
    <row r="4078" spans="31:40" ht="15" customHeight="1" x14ac:dyDescent="0.15">
      <c r="AE4078" s="1">
        <f>IF(COUNTIF(AE$2:AE4077,AE4077)=AE4077,AE4077-1,AE4077)</f>
        <v>44</v>
      </c>
      <c r="AF4078" s="6">
        <f t="shared" si="445"/>
        <v>0.56000000000000028</v>
      </c>
      <c r="AG4078" s="7">
        <f t="shared" si="446"/>
        <v>0.16</v>
      </c>
      <c r="AH4078" s="8">
        <f t="shared" si="442"/>
        <v>0.27999999999999969</v>
      </c>
      <c r="AJ4078" s="4">
        <f t="shared" si="443"/>
        <v>0.17199999999999993</v>
      </c>
      <c r="AK4078" s="4">
        <f t="shared" si="444"/>
        <v>7.4051873710257982E-2</v>
      </c>
      <c r="AM4078" s="1">
        <f t="shared" si="447"/>
        <v>0.12276859167618782</v>
      </c>
      <c r="AN4078" s="1">
        <f t="shared" si="448"/>
        <v>0.28517980132448473</v>
      </c>
    </row>
    <row r="4079" spans="31:40" ht="15" customHeight="1" x14ac:dyDescent="0.15">
      <c r="AE4079" s="1">
        <f>IF(COUNTIF(AE$2:AE4078,AE4078)=AE4078,AE4078-1,AE4078)</f>
        <v>44</v>
      </c>
      <c r="AF4079" s="6">
        <f t="shared" si="445"/>
        <v>0.56000000000000028</v>
      </c>
      <c r="AG4079" s="7">
        <f t="shared" si="446"/>
        <v>0.17</v>
      </c>
      <c r="AH4079" s="8">
        <f t="shared" si="442"/>
        <v>0.26999999999999968</v>
      </c>
      <c r="AJ4079" s="4">
        <f t="shared" si="443"/>
        <v>0.17099999999999993</v>
      </c>
      <c r="AK4079" s="4">
        <f t="shared" si="444"/>
        <v>7.3771607004321102E-2</v>
      </c>
      <c r="AM4079" s="1">
        <f t="shared" si="447"/>
        <v>0.12279871154656961</v>
      </c>
      <c r="AN4079" s="1">
        <f t="shared" si="448"/>
        <v>0.28523749999998138</v>
      </c>
    </row>
    <row r="4080" spans="31:40" ht="15" customHeight="1" x14ac:dyDescent="0.15">
      <c r="AE4080" s="1">
        <f>IF(COUNTIF(AE$2:AE4079,AE4079)=AE4079,AE4079-1,AE4079)</f>
        <v>44</v>
      </c>
      <c r="AF4080" s="6">
        <f t="shared" si="445"/>
        <v>0.56000000000000028</v>
      </c>
      <c r="AG4080" s="7">
        <f t="shared" si="446"/>
        <v>0.18000000000000002</v>
      </c>
      <c r="AH4080" s="8">
        <f t="shared" si="442"/>
        <v>0.25999999999999968</v>
      </c>
      <c r="AJ4080" s="4">
        <f t="shared" si="443"/>
        <v>0.16999999999999993</v>
      </c>
      <c r="AK4080" s="4">
        <f t="shared" si="444"/>
        <v>7.3530673871521124E-2</v>
      </c>
      <c r="AM4080" s="1">
        <f t="shared" si="447"/>
        <v>0.1228288314169514</v>
      </c>
      <c r="AN4080" s="1">
        <f t="shared" si="448"/>
        <v>0.28529519867547803</v>
      </c>
    </row>
    <row r="4081" spans="31:40" ht="15" customHeight="1" x14ac:dyDescent="0.15">
      <c r="AE4081" s="1">
        <f>IF(COUNTIF(AE$2:AE4080,AE4080)=AE4080,AE4080-1,AE4080)</f>
        <v>44</v>
      </c>
      <c r="AF4081" s="6">
        <f t="shared" si="445"/>
        <v>0.56000000000000028</v>
      </c>
      <c r="AG4081" s="7">
        <f t="shared" si="446"/>
        <v>0.19000000000000003</v>
      </c>
      <c r="AH4081" s="8">
        <f t="shared" si="442"/>
        <v>0.24999999999999969</v>
      </c>
      <c r="AJ4081" s="4">
        <f t="shared" si="443"/>
        <v>0.16899999999999993</v>
      </c>
      <c r="AK4081" s="4">
        <f t="shared" si="444"/>
        <v>7.3329462019027514E-2</v>
      </c>
      <c r="AM4081" s="1">
        <f t="shared" si="447"/>
        <v>0.12285895128733319</v>
      </c>
      <c r="AN4081" s="1">
        <f t="shared" si="448"/>
        <v>0.28535289735097474</v>
      </c>
    </row>
    <row r="4082" spans="31:40" ht="15" customHeight="1" x14ac:dyDescent="0.15">
      <c r="AE4082" s="1">
        <f>IF(COUNTIF(AE$2:AE4081,AE4081)=AE4081,AE4081-1,AE4081)</f>
        <v>44</v>
      </c>
      <c r="AF4082" s="6">
        <f t="shared" si="445"/>
        <v>0.56000000000000028</v>
      </c>
      <c r="AG4082" s="7">
        <f t="shared" si="446"/>
        <v>0.20000000000000004</v>
      </c>
      <c r="AH4082" s="8">
        <f t="shared" si="442"/>
        <v>0.23999999999999969</v>
      </c>
      <c r="AJ4082" s="4">
        <f t="shared" si="443"/>
        <v>0.16799999999999993</v>
      </c>
      <c r="AK4082" s="4">
        <f t="shared" si="444"/>
        <v>7.316829914655662E-2</v>
      </c>
      <c r="AM4082" s="1">
        <f t="shared" si="447"/>
        <v>0.12288907115771498</v>
      </c>
      <c r="AN4082" s="1">
        <f t="shared" si="448"/>
        <v>0.2854105960264714</v>
      </c>
    </row>
    <row r="4083" spans="31:40" ht="15" customHeight="1" x14ac:dyDescent="0.15">
      <c r="AE4083" s="1">
        <f>IF(COUNTIF(AE$2:AE4082,AE4082)=AE4082,AE4082-1,AE4082)</f>
        <v>44</v>
      </c>
      <c r="AF4083" s="6">
        <f t="shared" si="445"/>
        <v>0.56000000000000028</v>
      </c>
      <c r="AG4083" s="7">
        <f t="shared" si="446"/>
        <v>0.21000000000000005</v>
      </c>
      <c r="AH4083" s="8">
        <f t="shared" si="442"/>
        <v>0.22999999999999968</v>
      </c>
      <c r="AJ4083" s="4">
        <f t="shared" si="443"/>
        <v>0.16699999999999993</v>
      </c>
      <c r="AK4083" s="4">
        <f t="shared" si="444"/>
        <v>7.3047450331958877E-2</v>
      </c>
      <c r="AM4083" s="1">
        <f t="shared" si="447"/>
        <v>0.12291919102809677</v>
      </c>
      <c r="AN4083" s="1">
        <f t="shared" si="448"/>
        <v>0.28546829470196811</v>
      </c>
    </row>
    <row r="4084" spans="31:40" ht="15" customHeight="1" x14ac:dyDescent="0.15">
      <c r="AE4084" s="1">
        <f>IF(COUNTIF(AE$2:AE4083,AE4083)=AE4083,AE4083-1,AE4083)</f>
        <v>44</v>
      </c>
      <c r="AF4084" s="6">
        <f t="shared" si="445"/>
        <v>0.56000000000000028</v>
      </c>
      <c r="AG4084" s="7">
        <f t="shared" si="446"/>
        <v>0.22000000000000006</v>
      </c>
      <c r="AH4084" s="8">
        <f t="shared" si="442"/>
        <v>0.21999999999999967</v>
      </c>
      <c r="AJ4084" s="4">
        <f t="shared" si="443"/>
        <v>0.16599999999999993</v>
      </c>
      <c r="AK4084" s="4">
        <f t="shared" si="444"/>
        <v>7.2967115881059738E-2</v>
      </c>
      <c r="AM4084" s="1">
        <f t="shared" si="447"/>
        <v>0.12294931089847856</v>
      </c>
      <c r="AN4084" s="1">
        <f t="shared" si="448"/>
        <v>0.28552599337746476</v>
      </c>
    </row>
    <row r="4085" spans="31:40" ht="15" customHeight="1" x14ac:dyDescent="0.15">
      <c r="AE4085" s="1">
        <f>IF(COUNTIF(AE$2:AE4084,AE4084)=AE4084,AE4084-1,AE4084)</f>
        <v>44</v>
      </c>
      <c r="AF4085" s="6">
        <f t="shared" si="445"/>
        <v>0.56000000000000028</v>
      </c>
      <c r="AG4085" s="7">
        <f t="shared" si="446"/>
        <v>0.23000000000000007</v>
      </c>
      <c r="AH4085" s="8">
        <f t="shared" si="442"/>
        <v>0.20999999999999966</v>
      </c>
      <c r="AJ4085" s="4">
        <f t="shared" si="443"/>
        <v>0.16499999999999992</v>
      </c>
      <c r="AK4085" s="4">
        <f t="shared" si="444"/>
        <v>7.2927429681841932E-2</v>
      </c>
      <c r="AM4085" s="1">
        <f t="shared" si="447"/>
        <v>0.12297943076886035</v>
      </c>
      <c r="AN4085" s="1">
        <f t="shared" si="448"/>
        <v>0.28558369205296147</v>
      </c>
    </row>
    <row r="4086" spans="31:40" ht="15" customHeight="1" x14ac:dyDescent="0.15">
      <c r="AE4086" s="1">
        <f>IF(COUNTIF(AE$2:AE4085,AE4085)=AE4085,AE4085-1,AE4085)</f>
        <v>44</v>
      </c>
      <c r="AF4086" s="6">
        <f t="shared" si="445"/>
        <v>0.56000000000000028</v>
      </c>
      <c r="AG4086" s="7">
        <f t="shared" si="446"/>
        <v>0.24000000000000007</v>
      </c>
      <c r="AH4086" s="8">
        <f t="shared" si="442"/>
        <v>0.19999999999999965</v>
      </c>
      <c r="AJ4086" s="4">
        <f t="shared" si="443"/>
        <v>0.16399999999999992</v>
      </c>
      <c r="AK4086" s="4">
        <f t="shared" si="444"/>
        <v>7.2928458094217233E-2</v>
      </c>
      <c r="AM4086" s="1">
        <f t="shared" si="447"/>
        <v>0.12300955063924214</v>
      </c>
      <c r="AN4086" s="1">
        <f t="shared" si="448"/>
        <v>0.28564139072845812</v>
      </c>
    </row>
    <row r="4087" spans="31:40" ht="15" customHeight="1" x14ac:dyDescent="0.15">
      <c r="AE4087" s="1">
        <f>IF(COUNTIF(AE$2:AE4086,AE4086)=AE4086,AE4086-1,AE4086)</f>
        <v>44</v>
      </c>
      <c r="AF4087" s="6">
        <f t="shared" si="445"/>
        <v>0.56000000000000028</v>
      </c>
      <c r="AG4087" s="7">
        <f t="shared" si="446"/>
        <v>0.25000000000000006</v>
      </c>
      <c r="AH4087" s="8">
        <f t="shared" si="442"/>
        <v>0.18999999999999967</v>
      </c>
      <c r="AJ4087" s="4">
        <f t="shared" si="443"/>
        <v>0.16299999999999992</v>
      </c>
      <c r="AK4087" s="4">
        <f t="shared" si="444"/>
        <v>7.2970199396740029E-2</v>
      </c>
      <c r="AM4087" s="1">
        <f t="shared" si="447"/>
        <v>0.12303967050962393</v>
      </c>
      <c r="AN4087" s="1">
        <f t="shared" si="448"/>
        <v>0.28569908940395478</v>
      </c>
    </row>
    <row r="4088" spans="31:40" ht="15" customHeight="1" x14ac:dyDescent="0.15">
      <c r="AE4088" s="1">
        <f>IF(COUNTIF(AE$2:AE4087,AE4087)=AE4087,AE4087-1,AE4087)</f>
        <v>44</v>
      </c>
      <c r="AF4088" s="6">
        <f t="shared" si="445"/>
        <v>0.56000000000000028</v>
      </c>
      <c r="AG4088" s="7">
        <f t="shared" si="446"/>
        <v>0.26000000000000006</v>
      </c>
      <c r="AH4088" s="8">
        <f t="shared" si="442"/>
        <v>0.17999999999999966</v>
      </c>
      <c r="AJ4088" s="4">
        <f t="shared" si="443"/>
        <v>0.16199999999999992</v>
      </c>
      <c r="AK4088" s="4">
        <f t="shared" si="444"/>
        <v>7.3052583800985435E-2</v>
      </c>
      <c r="AM4088" s="1">
        <f t="shared" si="447"/>
        <v>0.12306979038000572</v>
      </c>
      <c r="AN4088" s="1">
        <f t="shared" si="448"/>
        <v>0.28575678807945148</v>
      </c>
    </row>
    <row r="4089" spans="31:40" ht="15" customHeight="1" x14ac:dyDescent="0.15">
      <c r="AE4089" s="1">
        <f>IF(COUNTIF(AE$2:AE4088,AE4088)=AE4088,AE4088-1,AE4088)</f>
        <v>44</v>
      </c>
      <c r="AF4089" s="6">
        <f t="shared" si="445"/>
        <v>0.56000000000000028</v>
      </c>
      <c r="AG4089" s="7">
        <f t="shared" si="446"/>
        <v>0.27000000000000007</v>
      </c>
      <c r="AH4089" s="8">
        <f t="shared" si="442"/>
        <v>0.16999999999999965</v>
      </c>
      <c r="AJ4089" s="4">
        <f t="shared" si="443"/>
        <v>0.16099999999999992</v>
      </c>
      <c r="AK4089" s="4">
        <f t="shared" si="444"/>
        <v>7.3175474033312551E-2</v>
      </c>
      <c r="AM4089" s="1">
        <f t="shared" si="447"/>
        <v>0.12309991025038751</v>
      </c>
      <c r="AN4089" s="1">
        <f t="shared" si="448"/>
        <v>0.28581448675494814</v>
      </c>
    </row>
    <row r="4090" spans="31:40" ht="15" customHeight="1" x14ac:dyDescent="0.15">
      <c r="AE4090" s="1">
        <f>IF(COUNTIF(AE$2:AE4089,AE4089)=AE4089,AE4089-1,AE4089)</f>
        <v>44</v>
      </c>
      <c r="AF4090" s="6">
        <f t="shared" si="445"/>
        <v>0.56000000000000028</v>
      </c>
      <c r="AG4090" s="7">
        <f t="shared" si="446"/>
        <v>0.28000000000000008</v>
      </c>
      <c r="AH4090" s="8">
        <f t="shared" si="442"/>
        <v>0.15999999999999964</v>
      </c>
      <c r="AJ4090" s="4">
        <f t="shared" si="443"/>
        <v>0.15999999999999992</v>
      </c>
      <c r="AK4090" s="4">
        <f t="shared" si="444"/>
        <v>7.3338666472741371E-2</v>
      </c>
      <c r="AM4090" s="1">
        <f t="shared" si="447"/>
        <v>0.1231300301207693</v>
      </c>
      <c r="AN4090" s="1">
        <f t="shared" si="448"/>
        <v>0.28587218543044485</v>
      </c>
    </row>
    <row r="4091" spans="31:40" ht="15" customHeight="1" x14ac:dyDescent="0.15">
      <c r="AE4091" s="1">
        <f>IF(COUNTIF(AE$2:AE4090,AE4090)=AE4090,AE4090-1,AE4090)</f>
        <v>44</v>
      </c>
      <c r="AF4091" s="6">
        <f t="shared" si="445"/>
        <v>0.56000000000000028</v>
      </c>
      <c r="AG4091" s="7">
        <f t="shared" si="446"/>
        <v>0.29000000000000009</v>
      </c>
      <c r="AH4091" s="8">
        <f t="shared" si="442"/>
        <v>0.14999999999999963</v>
      </c>
      <c r="AJ4091" s="4">
        <f t="shared" si="443"/>
        <v>0.15899999999999992</v>
      </c>
      <c r="AK4091" s="4">
        <f t="shared" si="444"/>
        <v>7.3541892823070582E-2</v>
      </c>
      <c r="AM4091" s="1">
        <f t="shared" si="447"/>
        <v>0.12316014999115109</v>
      </c>
      <c r="AN4091" s="1">
        <f t="shared" si="448"/>
        <v>0.2859298841059415</v>
      </c>
    </row>
    <row r="4092" spans="31:40" ht="15" customHeight="1" x14ac:dyDescent="0.15">
      <c r="AE4092" s="1">
        <f>IF(COUNTIF(AE$2:AE4091,AE4091)=AE4091,AE4091-1,AE4091)</f>
        <v>44</v>
      </c>
      <c r="AF4092" s="6">
        <f t="shared" si="445"/>
        <v>0.56000000000000028</v>
      </c>
      <c r="AG4092" s="7">
        <f t="shared" si="446"/>
        <v>0.3000000000000001</v>
      </c>
      <c r="AH4092" s="8">
        <f t="shared" si="442"/>
        <v>0.13999999999999962</v>
      </c>
      <c r="AJ4092" s="4">
        <f t="shared" si="443"/>
        <v>0.15799999999999992</v>
      </c>
      <c r="AK4092" s="4">
        <f t="shared" si="444"/>
        <v>7.3784822287513846E-2</v>
      </c>
      <c r="AM4092" s="1">
        <f t="shared" si="447"/>
        <v>0.12319026986153288</v>
      </c>
      <c r="AN4092" s="1">
        <f t="shared" si="448"/>
        <v>0.28598758278143821</v>
      </c>
    </row>
    <row r="4093" spans="31:40" ht="15" customHeight="1" x14ac:dyDescent="0.15">
      <c r="AE4093" s="1">
        <f>IF(COUNTIF(AE$2:AE4092,AE4092)=AE4092,AE4092-1,AE4092)</f>
        <v>44</v>
      </c>
      <c r="AF4093" s="6">
        <f t="shared" si="445"/>
        <v>0.56000000000000028</v>
      </c>
      <c r="AG4093" s="7">
        <f t="shared" si="446"/>
        <v>0.31000000000000011</v>
      </c>
      <c r="AH4093" s="8">
        <f t="shared" si="442"/>
        <v>0.12999999999999962</v>
      </c>
      <c r="AJ4093" s="4">
        <f t="shared" si="443"/>
        <v>0.15699999999999992</v>
      </c>
      <c r="AK4093" s="4">
        <f t="shared" si="444"/>
        <v>7.4067064205353791E-2</v>
      </c>
      <c r="AM4093" s="1">
        <f t="shared" si="447"/>
        <v>0.12322038973191467</v>
      </c>
      <c r="AN4093" s="1">
        <f t="shared" si="448"/>
        <v>0.28604528145693486</v>
      </c>
    </row>
    <row r="4094" spans="31:40" ht="15" customHeight="1" x14ac:dyDescent="0.15">
      <c r="AE4094" s="1">
        <f>IF(COUNTIF(AE$2:AE4093,AE4093)=AE4093,AE4093-1,AE4093)</f>
        <v>44</v>
      </c>
      <c r="AF4094" s="6">
        <f t="shared" si="445"/>
        <v>0.56000000000000028</v>
      </c>
      <c r="AG4094" s="7">
        <f t="shared" si="446"/>
        <v>0.32000000000000012</v>
      </c>
      <c r="AH4094" s="8">
        <f t="shared" ref="AH4094:AH4157" si="449">1-AF4094-AG4094</f>
        <v>0.11999999999999961</v>
      </c>
      <c r="AJ4094" s="4">
        <f t="shared" ref="AJ4094:AJ4157" si="450">AF4094*$C$4+AG4094*$C$5+AH4094*$C$6</f>
        <v>0.15599999999999992</v>
      </c>
      <c r="AK4094" s="4">
        <f t="shared" si="444"/>
        <v>7.4388171102669279E-2</v>
      </c>
      <c r="AM4094" s="1">
        <f t="shared" si="447"/>
        <v>0.12325050960229646</v>
      </c>
      <c r="AN4094" s="1">
        <f t="shared" si="448"/>
        <v>0.28610298013243157</v>
      </c>
    </row>
    <row r="4095" spans="31:40" ht="15" customHeight="1" x14ac:dyDescent="0.15">
      <c r="AE4095" s="1">
        <f>IF(COUNTIF(AE$2:AE4094,AE4094)=AE4094,AE4094-1,AE4094)</f>
        <v>44</v>
      </c>
      <c r="AF4095" s="6">
        <f t="shared" si="445"/>
        <v>0.56000000000000028</v>
      </c>
      <c r="AG4095" s="7">
        <f t="shared" si="446"/>
        <v>0.33000000000000013</v>
      </c>
      <c r="AH4095" s="8">
        <f t="shared" si="449"/>
        <v>0.1099999999999996</v>
      </c>
      <c r="AJ4095" s="4">
        <f t="shared" si="450"/>
        <v>0.15499999999999992</v>
      </c>
      <c r="AK4095" s="4">
        <f t="shared" si="444"/>
        <v>7.4747642103279749E-2</v>
      </c>
      <c r="AM4095" s="1">
        <f t="shared" si="447"/>
        <v>0.12328062947267825</v>
      </c>
      <c r="AN4095" s="1">
        <f t="shared" si="448"/>
        <v>0.28616067880792823</v>
      </c>
    </row>
    <row r="4096" spans="31:40" ht="15" customHeight="1" x14ac:dyDescent="0.15">
      <c r="AE4096" s="1">
        <f>IF(COUNTIF(AE$2:AE4095,AE4095)=AE4095,AE4095-1,AE4095)</f>
        <v>44</v>
      </c>
      <c r="AF4096" s="6">
        <f t="shared" si="445"/>
        <v>0.56000000000000028</v>
      </c>
      <c r="AG4096" s="7">
        <f t="shared" si="446"/>
        <v>0.34000000000000014</v>
      </c>
      <c r="AH4096" s="8">
        <f t="shared" si="449"/>
        <v>9.9999999999999589E-2</v>
      </c>
      <c r="AJ4096" s="4">
        <f t="shared" si="450"/>
        <v>0.15399999999999991</v>
      </c>
      <c r="AK4096" s="4">
        <f t="shared" si="444"/>
        <v>7.5144926641790011E-2</v>
      </c>
      <c r="AM4096" s="1">
        <f t="shared" si="447"/>
        <v>0.12331074934306004</v>
      </c>
      <c r="AN4096" s="1">
        <f t="shared" si="448"/>
        <v>0.28621837748342488</v>
      </c>
    </row>
    <row r="4097" spans="31:40" ht="15" customHeight="1" x14ac:dyDescent="0.15">
      <c r="AE4097" s="1">
        <f>IF(COUNTIF(AE$2:AE4096,AE4096)=AE4096,AE4096-1,AE4096)</f>
        <v>44</v>
      </c>
      <c r="AF4097" s="6">
        <f t="shared" si="445"/>
        <v>0.56000000000000028</v>
      </c>
      <c r="AG4097" s="7">
        <f t="shared" si="446"/>
        <v>0.35000000000000014</v>
      </c>
      <c r="AH4097" s="8">
        <f t="shared" si="449"/>
        <v>8.999999999999958E-2</v>
      </c>
      <c r="AJ4097" s="4">
        <f t="shared" si="450"/>
        <v>0.15299999999999994</v>
      </c>
      <c r="AK4097" s="4">
        <f t="shared" si="444"/>
        <v>7.5579428418055677E-2</v>
      </c>
      <c r="AM4097" s="1">
        <f t="shared" si="447"/>
        <v>0.12334086921344183</v>
      </c>
      <c r="AN4097" s="1">
        <f t="shared" si="448"/>
        <v>0.28627607615892159</v>
      </c>
    </row>
    <row r="4098" spans="31:40" ht="15" customHeight="1" x14ac:dyDescent="0.15">
      <c r="AE4098" s="1">
        <f>IF(COUNTIF(AE$2:AE4097,AE4097)=AE4097,AE4097-1,AE4097)</f>
        <v>44</v>
      </c>
      <c r="AF4098" s="6">
        <f t="shared" si="445"/>
        <v>0.56000000000000028</v>
      </c>
      <c r="AG4098" s="7">
        <f t="shared" si="446"/>
        <v>0.36000000000000015</v>
      </c>
      <c r="AH4098" s="8">
        <f t="shared" si="449"/>
        <v>7.9999999999999571E-2</v>
      </c>
      <c r="AJ4098" s="4">
        <f t="shared" si="450"/>
        <v>0.15199999999999994</v>
      </c>
      <c r="AK4098" s="4">
        <f t="shared" ref="AK4098:AK4161" si="451">SQRT(AF4098^2*E$4+AG4098^2*F$5+AH4098^2*G$6+2*AF4098*AG4098*E$5+2*AF4098*AH4098*E$6+2*AG4098*AH4098*F$6)</f>
        <v>7.6050509531494934E-2</v>
      </c>
      <c r="AM4098" s="1">
        <f t="shared" si="447"/>
        <v>0.12337098908382362</v>
      </c>
      <c r="AN4098" s="1">
        <f t="shared" si="448"/>
        <v>0.28633377483441824</v>
      </c>
    </row>
    <row r="4099" spans="31:40" ht="15" customHeight="1" x14ac:dyDescent="0.15">
      <c r="AE4099" s="1">
        <f>IF(COUNTIF(AE$2:AE4098,AE4098)=AE4098,AE4098-1,AE4098)</f>
        <v>44</v>
      </c>
      <c r="AF4099" s="6">
        <f t="shared" ref="AF4099:AF4162" si="452">IF(AE4099=AE4098,AF4098,AF4098+0.01*(1-3*M$39))</f>
        <v>0.56000000000000028</v>
      </c>
      <c r="AG4099" s="7">
        <f t="shared" ref="AG4099:AG4162" si="453">IF(AE4099=AE4098,AG4098+0.01*(1-3*M$39),M$39)</f>
        <v>0.37000000000000016</v>
      </c>
      <c r="AH4099" s="8">
        <f t="shared" si="449"/>
        <v>6.9999999999999563E-2</v>
      </c>
      <c r="AJ4099" s="4">
        <f t="shared" si="450"/>
        <v>0.15099999999999994</v>
      </c>
      <c r="AK4099" s="4">
        <f t="shared" si="451"/>
        <v>7.6557494734349835E-2</v>
      </c>
      <c r="AM4099" s="1">
        <f t="shared" si="447"/>
        <v>0.1234011089542054</v>
      </c>
      <c r="AN4099" s="1">
        <f t="shared" si="448"/>
        <v>0.28639147350991495</v>
      </c>
    </row>
    <row r="4100" spans="31:40" ht="15" customHeight="1" x14ac:dyDescent="0.15">
      <c r="AE4100" s="1">
        <f>IF(COUNTIF(AE$2:AE4099,AE4099)=AE4099,AE4099-1,AE4099)</f>
        <v>44</v>
      </c>
      <c r="AF4100" s="6">
        <f t="shared" si="452"/>
        <v>0.56000000000000028</v>
      </c>
      <c r="AG4100" s="7">
        <f t="shared" si="453"/>
        <v>0.38000000000000017</v>
      </c>
      <c r="AH4100" s="8">
        <f t="shared" si="449"/>
        <v>5.9999999999999554E-2</v>
      </c>
      <c r="AJ4100" s="4">
        <f t="shared" si="450"/>
        <v>0.14999999999999994</v>
      </c>
      <c r="AK4100" s="4">
        <f t="shared" si="451"/>
        <v>7.7099675745102861E-2</v>
      </c>
      <c r="AM4100" s="1">
        <f t="shared" ref="AM4100:AM4163" si="454">AM4099+0.0003*Z$34</f>
        <v>0.12343122882458719</v>
      </c>
      <c r="AN4100" s="1">
        <f t="shared" ref="AN4100:AN4163" si="455">F$37*AM4100+C$7</f>
        <v>0.2864491721854116</v>
      </c>
    </row>
    <row r="4101" spans="31:40" ht="15" customHeight="1" x14ac:dyDescent="0.15">
      <c r="AE4101" s="1">
        <f>IF(COUNTIF(AE$2:AE4100,AE4100)=AE4100,AE4100-1,AE4100)</f>
        <v>44</v>
      </c>
      <c r="AF4101" s="6">
        <f t="shared" si="452"/>
        <v>0.56000000000000028</v>
      </c>
      <c r="AG4101" s="7">
        <f t="shared" si="453"/>
        <v>0.39000000000000018</v>
      </c>
      <c r="AH4101" s="8">
        <f t="shared" si="449"/>
        <v>4.9999999999999545E-2</v>
      </c>
      <c r="AJ4101" s="4">
        <f t="shared" si="450"/>
        <v>0.14899999999999994</v>
      </c>
      <c r="AK4101" s="4">
        <f t="shared" si="451"/>
        <v>7.7676315566586981E-2</v>
      </c>
      <c r="AM4101" s="1">
        <f t="shared" si="454"/>
        <v>0.12346134869496898</v>
      </c>
      <c r="AN4101" s="1">
        <f t="shared" si="455"/>
        <v>0.28650687086090831</v>
      </c>
    </row>
    <row r="4102" spans="31:40" ht="15" customHeight="1" x14ac:dyDescent="0.15">
      <c r="AE4102" s="1">
        <f>IF(COUNTIF(AE$2:AE4101,AE4101)=AE4101,AE4101-1,AE4101)</f>
        <v>44</v>
      </c>
      <c r="AF4102" s="6">
        <f t="shared" si="452"/>
        <v>0.56000000000000028</v>
      </c>
      <c r="AG4102" s="7">
        <f t="shared" si="453"/>
        <v>0.40000000000000019</v>
      </c>
      <c r="AH4102" s="8">
        <f t="shared" si="449"/>
        <v>3.9999999999999536E-2</v>
      </c>
      <c r="AJ4102" s="4">
        <f t="shared" si="450"/>
        <v>0.14799999999999994</v>
      </c>
      <c r="AK4102" s="4">
        <f t="shared" si="451"/>
        <v>7.8286652757670022E-2</v>
      </c>
      <c r="AM4102" s="1">
        <f t="shared" si="454"/>
        <v>0.12349146856535077</v>
      </c>
      <c r="AN4102" s="1">
        <f t="shared" si="455"/>
        <v>0.28656456953640497</v>
      </c>
    </row>
    <row r="4103" spans="31:40" ht="15" customHeight="1" x14ac:dyDescent="0.15">
      <c r="AE4103" s="1">
        <f>IF(COUNTIF(AE$2:AE4102,AE4102)=AE4102,AE4102-1,AE4102)</f>
        <v>44</v>
      </c>
      <c r="AF4103" s="6">
        <f t="shared" si="452"/>
        <v>0.56000000000000028</v>
      </c>
      <c r="AG4103" s="7">
        <f t="shared" si="453"/>
        <v>0.4100000000000002</v>
      </c>
      <c r="AH4103" s="8">
        <f t="shared" si="449"/>
        <v>2.9999999999999527E-2</v>
      </c>
      <c r="AJ4103" s="4">
        <f t="shared" si="450"/>
        <v>0.14699999999999994</v>
      </c>
      <c r="AK4103" s="4">
        <f t="shared" si="451"/>
        <v>7.8929905612511689E-2</v>
      </c>
      <c r="AM4103" s="1">
        <f t="shared" si="454"/>
        <v>0.12352158843573256</v>
      </c>
      <c r="AN4103" s="1">
        <f t="shared" si="455"/>
        <v>0.28662226821190162</v>
      </c>
    </row>
    <row r="4104" spans="31:40" ht="15" customHeight="1" x14ac:dyDescent="0.15">
      <c r="AE4104" s="1">
        <f>IF(COUNTIF(AE$2:AE4103,AE4103)=AE4103,AE4103-1,AE4103)</f>
        <v>44</v>
      </c>
      <c r="AF4104" s="6">
        <f t="shared" si="452"/>
        <v>0.56000000000000028</v>
      </c>
      <c r="AG4104" s="7">
        <f t="shared" si="453"/>
        <v>0.42000000000000021</v>
      </c>
      <c r="AH4104" s="8">
        <f t="shared" si="449"/>
        <v>1.9999999999999518E-2</v>
      </c>
      <c r="AJ4104" s="4">
        <f t="shared" si="450"/>
        <v>0.14599999999999994</v>
      </c>
      <c r="AK4104" s="4">
        <f t="shared" si="451"/>
        <v>7.9605276207045494E-2</v>
      </c>
      <c r="AM4104" s="1">
        <f t="shared" si="454"/>
        <v>0.12355170830611435</v>
      </c>
      <c r="AN4104" s="1">
        <f t="shared" si="455"/>
        <v>0.28667996688739833</v>
      </c>
    </row>
    <row r="4105" spans="31:40" ht="15" customHeight="1" x14ac:dyDescent="0.15">
      <c r="AE4105" s="1">
        <f>IF(COUNTIF(AE$2:AE4104,AE4104)=AE4104,AE4104-1,AE4104)</f>
        <v>44</v>
      </c>
      <c r="AF4105" s="6">
        <f t="shared" si="452"/>
        <v>0.56000000000000028</v>
      </c>
      <c r="AG4105" s="7">
        <f t="shared" si="453"/>
        <v>0.43000000000000022</v>
      </c>
      <c r="AH4105" s="8">
        <f t="shared" si="449"/>
        <v>9.9999999999995093E-3</v>
      </c>
      <c r="AJ4105" s="4">
        <f t="shared" si="450"/>
        <v>0.14499999999999993</v>
      </c>
      <c r="AK4105" s="4">
        <f t="shared" si="451"/>
        <v>8.0311954278301581E-2</v>
      </c>
      <c r="AM4105" s="1">
        <f t="shared" si="454"/>
        <v>0.12358182817649614</v>
      </c>
      <c r="AN4105" s="1">
        <f t="shared" si="455"/>
        <v>0.28673766556289498</v>
      </c>
    </row>
    <row r="4106" spans="31:40" ht="15" customHeight="1" x14ac:dyDescent="0.15">
      <c r="AE4106" s="1">
        <f>IF(COUNTIF(AE$2:AE4105,AE4105)=AE4105,AE4105-1,AE4105)</f>
        <v>43</v>
      </c>
      <c r="AF4106" s="6">
        <f t="shared" si="452"/>
        <v>0.57000000000000028</v>
      </c>
      <c r="AG4106" s="7">
        <f t="shared" si="453"/>
        <v>0</v>
      </c>
      <c r="AH4106" s="8">
        <f t="shared" si="449"/>
        <v>0.42999999999999972</v>
      </c>
      <c r="AJ4106" s="4">
        <f t="shared" si="450"/>
        <v>0.18599999999999994</v>
      </c>
      <c r="AK4106" s="4">
        <f t="shared" si="451"/>
        <v>8.2630805393630269E-2</v>
      </c>
      <c r="AM4106" s="1">
        <f t="shared" si="454"/>
        <v>0.12361194804687793</v>
      </c>
      <c r="AN4106" s="1">
        <f t="shared" si="455"/>
        <v>0.28679536423839169</v>
      </c>
    </row>
    <row r="4107" spans="31:40" ht="15" customHeight="1" x14ac:dyDescent="0.15">
      <c r="AE4107" s="1">
        <f>IF(COUNTIF(AE$2:AE4106,AE4106)=AE4106,AE4106-1,AE4106)</f>
        <v>43</v>
      </c>
      <c r="AF4107" s="6">
        <f t="shared" si="452"/>
        <v>0.57000000000000028</v>
      </c>
      <c r="AG4107" s="7">
        <f t="shared" si="453"/>
        <v>0.01</v>
      </c>
      <c r="AH4107" s="8">
        <f t="shared" si="449"/>
        <v>0.41999999999999971</v>
      </c>
      <c r="AJ4107" s="4">
        <f t="shared" si="450"/>
        <v>0.18499999999999994</v>
      </c>
      <c r="AK4107" s="4">
        <f t="shared" si="451"/>
        <v>8.1826890445623038E-2</v>
      </c>
      <c r="AM4107" s="1">
        <f t="shared" si="454"/>
        <v>0.12364206791725972</v>
      </c>
      <c r="AN4107" s="1">
        <f t="shared" si="455"/>
        <v>0.28685306291388835</v>
      </c>
    </row>
    <row r="4108" spans="31:40" ht="15" customHeight="1" x14ac:dyDescent="0.15">
      <c r="AE4108" s="1">
        <f>IF(COUNTIF(AE$2:AE4107,AE4107)=AE4107,AE4107-1,AE4107)</f>
        <v>43</v>
      </c>
      <c r="AF4108" s="6">
        <f t="shared" si="452"/>
        <v>0.57000000000000028</v>
      </c>
      <c r="AG4108" s="7">
        <f t="shared" si="453"/>
        <v>0.02</v>
      </c>
      <c r="AH4108" s="8">
        <f t="shared" si="449"/>
        <v>0.4099999999999997</v>
      </c>
      <c r="AJ4108" s="4">
        <f t="shared" si="450"/>
        <v>0.18399999999999994</v>
      </c>
      <c r="AK4108" s="4">
        <f t="shared" si="451"/>
        <v>8.1051650199116837E-2</v>
      </c>
      <c r="AM4108" s="1">
        <f t="shared" si="454"/>
        <v>0.12367218778764151</v>
      </c>
      <c r="AN4108" s="1">
        <f t="shared" si="455"/>
        <v>0.28691076158938505</v>
      </c>
    </row>
    <row r="4109" spans="31:40" ht="15" customHeight="1" x14ac:dyDescent="0.15">
      <c r="AE4109" s="1">
        <f>IF(COUNTIF(AE$2:AE4108,AE4108)=AE4108,AE4108-1,AE4108)</f>
        <v>43</v>
      </c>
      <c r="AF4109" s="6">
        <f t="shared" si="452"/>
        <v>0.57000000000000028</v>
      </c>
      <c r="AG4109" s="7">
        <f t="shared" si="453"/>
        <v>0.03</v>
      </c>
      <c r="AH4109" s="8">
        <f t="shared" si="449"/>
        <v>0.39999999999999969</v>
      </c>
      <c r="AJ4109" s="4">
        <f t="shared" si="450"/>
        <v>0.18299999999999994</v>
      </c>
      <c r="AK4109" s="4">
        <f t="shared" si="451"/>
        <v>8.0305915099698574E-2</v>
      </c>
      <c r="AM4109" s="1">
        <f t="shared" si="454"/>
        <v>0.1237023076580233</v>
      </c>
      <c r="AN4109" s="1">
        <f t="shared" si="455"/>
        <v>0.28696846026488171</v>
      </c>
    </row>
    <row r="4110" spans="31:40" ht="15" customHeight="1" x14ac:dyDescent="0.15">
      <c r="AE4110" s="1">
        <f>IF(COUNTIF(AE$2:AE4109,AE4109)=AE4109,AE4109-1,AE4109)</f>
        <v>43</v>
      </c>
      <c r="AF4110" s="6">
        <f t="shared" si="452"/>
        <v>0.57000000000000028</v>
      </c>
      <c r="AG4110" s="7">
        <f t="shared" si="453"/>
        <v>0.04</v>
      </c>
      <c r="AH4110" s="8">
        <f t="shared" si="449"/>
        <v>0.38999999999999974</v>
      </c>
      <c r="AJ4110" s="4">
        <f t="shared" si="450"/>
        <v>0.18199999999999994</v>
      </c>
      <c r="AK4110" s="4">
        <f t="shared" si="451"/>
        <v>7.9590514510210306E-2</v>
      </c>
      <c r="AM4110" s="1">
        <f t="shared" si="454"/>
        <v>0.12373242752840509</v>
      </c>
      <c r="AN4110" s="1">
        <f t="shared" si="455"/>
        <v>0.28702615894037842</v>
      </c>
    </row>
    <row r="4111" spans="31:40" ht="15" customHeight="1" x14ac:dyDescent="0.15">
      <c r="AE4111" s="1">
        <f>IF(COUNTIF(AE$2:AE4110,AE4110)=AE4110,AE4110-1,AE4110)</f>
        <v>43</v>
      </c>
      <c r="AF4111" s="6">
        <f t="shared" si="452"/>
        <v>0.57000000000000028</v>
      </c>
      <c r="AG4111" s="7">
        <f t="shared" si="453"/>
        <v>0.05</v>
      </c>
      <c r="AH4111" s="8">
        <f t="shared" si="449"/>
        <v>0.37999999999999973</v>
      </c>
      <c r="AJ4111" s="4">
        <f t="shared" si="450"/>
        <v>0.18099999999999994</v>
      </c>
      <c r="AK4111" s="4">
        <f t="shared" si="451"/>
        <v>7.8906273514847955E-2</v>
      </c>
      <c r="AM4111" s="1">
        <f t="shared" si="454"/>
        <v>0.12376254739878688</v>
      </c>
      <c r="AN4111" s="1">
        <f t="shared" si="455"/>
        <v>0.28708385761587507</v>
      </c>
    </row>
    <row r="4112" spans="31:40" ht="15" customHeight="1" x14ac:dyDescent="0.15">
      <c r="AE4112" s="1">
        <f>IF(COUNTIF(AE$2:AE4111,AE4111)=AE4111,AE4111-1,AE4111)</f>
        <v>43</v>
      </c>
      <c r="AF4112" s="6">
        <f t="shared" si="452"/>
        <v>0.57000000000000028</v>
      </c>
      <c r="AG4112" s="7">
        <f t="shared" si="453"/>
        <v>6.0000000000000005E-2</v>
      </c>
      <c r="AH4112" s="8">
        <f t="shared" si="449"/>
        <v>0.36999999999999972</v>
      </c>
      <c r="AJ4112" s="4">
        <f t="shared" si="450"/>
        <v>0.17999999999999994</v>
      </c>
      <c r="AK4112" s="4">
        <f t="shared" si="451"/>
        <v>7.8254009481942818E-2</v>
      </c>
      <c r="AM4112" s="1">
        <f t="shared" si="454"/>
        <v>0.12379266726916867</v>
      </c>
      <c r="AN4112" s="1">
        <f t="shared" si="455"/>
        <v>0.28714155629137172</v>
      </c>
    </row>
    <row r="4113" spans="31:40" ht="15" customHeight="1" x14ac:dyDescent="0.15">
      <c r="AE4113" s="1">
        <f>IF(COUNTIF(AE$2:AE4112,AE4112)=AE4112,AE4112-1,AE4112)</f>
        <v>43</v>
      </c>
      <c r="AF4113" s="6">
        <f t="shared" si="452"/>
        <v>0.57000000000000028</v>
      </c>
      <c r="AG4113" s="7">
        <f t="shared" si="453"/>
        <v>7.0000000000000007E-2</v>
      </c>
      <c r="AH4113" s="8">
        <f t="shared" si="449"/>
        <v>0.35999999999999971</v>
      </c>
      <c r="AJ4113" s="4">
        <f t="shared" si="450"/>
        <v>0.17899999999999994</v>
      </c>
      <c r="AK4113" s="4">
        <f t="shared" si="451"/>
        <v>7.763452840070581E-2</v>
      </c>
      <c r="AM4113" s="1">
        <f t="shared" si="454"/>
        <v>0.12382278713955046</v>
      </c>
      <c r="AN4113" s="1">
        <f t="shared" si="455"/>
        <v>0.28719925496686843</v>
      </c>
    </row>
    <row r="4114" spans="31:40" ht="15" customHeight="1" x14ac:dyDescent="0.15">
      <c r="AE4114" s="1">
        <f>IF(COUNTIF(AE$2:AE4113,AE4113)=AE4113,AE4113-1,AE4113)</f>
        <v>43</v>
      </c>
      <c r="AF4114" s="6">
        <f t="shared" si="452"/>
        <v>0.57000000000000028</v>
      </c>
      <c r="AG4114" s="7">
        <f t="shared" si="453"/>
        <v>0.08</v>
      </c>
      <c r="AH4114" s="8">
        <f t="shared" si="449"/>
        <v>0.3499999999999997</v>
      </c>
      <c r="AJ4114" s="4">
        <f t="shared" si="450"/>
        <v>0.17799999999999994</v>
      </c>
      <c r="AK4114" s="4">
        <f t="shared" si="451"/>
        <v>7.7048621012968152E-2</v>
      </c>
      <c r="AM4114" s="1">
        <f t="shared" si="454"/>
        <v>0.12385290700993225</v>
      </c>
      <c r="AN4114" s="1">
        <f t="shared" si="455"/>
        <v>0.28725695364236509</v>
      </c>
    </row>
    <row r="4115" spans="31:40" ht="15" customHeight="1" x14ac:dyDescent="0.15">
      <c r="AE4115" s="1">
        <f>IF(COUNTIF(AE$2:AE4114,AE4114)=AE4114,AE4114-1,AE4114)</f>
        <v>43</v>
      </c>
      <c r="AF4115" s="6">
        <f t="shared" si="452"/>
        <v>0.57000000000000028</v>
      </c>
      <c r="AG4115" s="7">
        <f t="shared" si="453"/>
        <v>0.09</v>
      </c>
      <c r="AH4115" s="8">
        <f t="shared" si="449"/>
        <v>0.33999999999999975</v>
      </c>
      <c r="AJ4115" s="4">
        <f t="shared" si="450"/>
        <v>0.17699999999999994</v>
      </c>
      <c r="AK4115" s="4">
        <f t="shared" si="451"/>
        <v>7.6497058766987869E-2</v>
      </c>
      <c r="AM4115" s="1">
        <f t="shared" si="454"/>
        <v>0.12388302688031404</v>
      </c>
      <c r="AN4115" s="1">
        <f t="shared" si="455"/>
        <v>0.2873146523178618</v>
      </c>
    </row>
    <row r="4116" spans="31:40" ht="15" customHeight="1" x14ac:dyDescent="0.15">
      <c r="AE4116" s="1">
        <f>IF(COUNTIF(AE$2:AE4115,AE4115)=AE4115,AE4115-1,AE4115)</f>
        <v>43</v>
      </c>
      <c r="AF4116" s="6">
        <f t="shared" si="452"/>
        <v>0.57000000000000028</v>
      </c>
      <c r="AG4116" s="7">
        <f t="shared" si="453"/>
        <v>9.9999999999999992E-2</v>
      </c>
      <c r="AH4116" s="8">
        <f t="shared" si="449"/>
        <v>0.32999999999999974</v>
      </c>
      <c r="AJ4116" s="4">
        <f t="shared" si="450"/>
        <v>0.17599999999999993</v>
      </c>
      <c r="AK4116" s="4">
        <f t="shared" si="451"/>
        <v>7.5980589626561845E-2</v>
      </c>
      <c r="AM4116" s="1">
        <f t="shared" si="454"/>
        <v>0.12391314675069583</v>
      </c>
      <c r="AN4116" s="1">
        <f t="shared" si="455"/>
        <v>0.28737235099335845</v>
      </c>
    </row>
    <row r="4117" spans="31:40" ht="15" customHeight="1" x14ac:dyDescent="0.15">
      <c r="AE4117" s="1">
        <f>IF(COUNTIF(AE$2:AE4116,AE4116)=AE4116,AE4116-1,AE4116)</f>
        <v>43</v>
      </c>
      <c r="AF4117" s="6">
        <f t="shared" si="452"/>
        <v>0.57000000000000028</v>
      </c>
      <c r="AG4117" s="7">
        <f t="shared" si="453"/>
        <v>0.10999999999999999</v>
      </c>
      <c r="AH4117" s="8">
        <f t="shared" si="449"/>
        <v>0.31999999999999973</v>
      </c>
      <c r="AJ4117" s="4">
        <f t="shared" si="450"/>
        <v>0.17499999999999993</v>
      </c>
      <c r="AK4117" s="4">
        <f t="shared" si="451"/>
        <v>7.5499933774805378E-2</v>
      </c>
      <c r="AM4117" s="1">
        <f t="shared" si="454"/>
        <v>0.12394326662107762</v>
      </c>
      <c r="AN4117" s="1">
        <f t="shared" si="455"/>
        <v>0.28743004966885516</v>
      </c>
    </row>
    <row r="4118" spans="31:40" ht="15" customHeight="1" x14ac:dyDescent="0.15">
      <c r="AE4118" s="1">
        <f>IF(COUNTIF(AE$2:AE4117,AE4117)=AE4117,AE4117-1,AE4117)</f>
        <v>43</v>
      </c>
      <c r="AF4118" s="6">
        <f t="shared" si="452"/>
        <v>0.57000000000000028</v>
      </c>
      <c r="AG4118" s="7">
        <f t="shared" si="453"/>
        <v>0.11999999999999998</v>
      </c>
      <c r="AH4118" s="8">
        <f t="shared" si="449"/>
        <v>0.30999999999999972</v>
      </c>
      <c r="AJ4118" s="4">
        <f t="shared" si="450"/>
        <v>0.17399999999999993</v>
      </c>
      <c r="AK4118" s="4">
        <f t="shared" si="451"/>
        <v>7.5055779257829289E-2</v>
      </c>
      <c r="AM4118" s="1">
        <f t="shared" si="454"/>
        <v>0.12397338649145941</v>
      </c>
      <c r="AN4118" s="1">
        <f t="shared" si="455"/>
        <v>0.28748774834435181</v>
      </c>
    </row>
    <row r="4119" spans="31:40" ht="15" customHeight="1" x14ac:dyDescent="0.15">
      <c r="AE4119" s="1">
        <f>IF(COUNTIF(AE$2:AE4118,AE4118)=AE4118,AE4118-1,AE4118)</f>
        <v>43</v>
      </c>
      <c r="AF4119" s="6">
        <f t="shared" si="452"/>
        <v>0.57000000000000028</v>
      </c>
      <c r="AG4119" s="7">
        <f t="shared" si="453"/>
        <v>0.12999999999999998</v>
      </c>
      <c r="AH4119" s="8">
        <f t="shared" si="449"/>
        <v>0.29999999999999971</v>
      </c>
      <c r="AJ4119" s="4">
        <f t="shared" si="450"/>
        <v>0.17299999999999993</v>
      </c>
      <c r="AK4119" s="4">
        <f t="shared" si="451"/>
        <v>7.4648777618926868E-2</v>
      </c>
      <c r="AM4119" s="1">
        <f t="shared" si="454"/>
        <v>0.1240035063618412</v>
      </c>
      <c r="AN4119" s="1">
        <f t="shared" si="455"/>
        <v>0.28754544701984847</v>
      </c>
    </row>
    <row r="4120" spans="31:40" ht="15" customHeight="1" x14ac:dyDescent="0.15">
      <c r="AE4120" s="1">
        <f>IF(COUNTIF(AE$2:AE4119,AE4119)=AE4119,AE4119-1,AE4119)</f>
        <v>43</v>
      </c>
      <c r="AF4120" s="6">
        <f t="shared" si="452"/>
        <v>0.57000000000000028</v>
      </c>
      <c r="AG4120" s="7">
        <f t="shared" si="453"/>
        <v>0.13999999999999999</v>
      </c>
      <c r="AH4120" s="8">
        <f t="shared" si="449"/>
        <v>0.2899999999999997</v>
      </c>
      <c r="AJ4120" s="4">
        <f t="shared" si="450"/>
        <v>0.17199999999999993</v>
      </c>
      <c r="AK4120" s="4">
        <f t="shared" si="451"/>
        <v>7.4279539578540721E-2</v>
      </c>
      <c r="AM4120" s="1">
        <f t="shared" si="454"/>
        <v>0.12403362623222298</v>
      </c>
      <c r="AN4120" s="1">
        <f t="shared" si="455"/>
        <v>0.28760314569534517</v>
      </c>
    </row>
    <row r="4121" spans="31:40" ht="15" customHeight="1" x14ac:dyDescent="0.15">
      <c r="AE4121" s="1">
        <f>IF(COUNTIF(AE$2:AE4120,AE4120)=AE4120,AE4120-1,AE4120)</f>
        <v>43</v>
      </c>
      <c r="AF4121" s="6">
        <f t="shared" si="452"/>
        <v>0.57000000000000028</v>
      </c>
      <c r="AG4121" s="7">
        <f t="shared" si="453"/>
        <v>0.15</v>
      </c>
      <c r="AH4121" s="8">
        <f t="shared" si="449"/>
        <v>0.27999999999999969</v>
      </c>
      <c r="AJ4121" s="4">
        <f t="shared" si="450"/>
        <v>0.17099999999999993</v>
      </c>
      <c r="AK4121" s="4">
        <f t="shared" si="451"/>
        <v>7.3948630818967825E-2</v>
      </c>
      <c r="AM4121" s="1">
        <f t="shared" si="454"/>
        <v>0.12406374610260477</v>
      </c>
      <c r="AN4121" s="1">
        <f t="shared" si="455"/>
        <v>0.28766084437084183</v>
      </c>
    </row>
    <row r="4122" spans="31:40" ht="15" customHeight="1" x14ac:dyDescent="0.15">
      <c r="AE4122" s="1">
        <f>IF(COUNTIF(AE$2:AE4121,AE4121)=AE4121,AE4121-1,AE4121)</f>
        <v>43</v>
      </c>
      <c r="AF4122" s="6">
        <f t="shared" si="452"/>
        <v>0.57000000000000028</v>
      </c>
      <c r="AG4122" s="7">
        <f t="shared" si="453"/>
        <v>0.16</v>
      </c>
      <c r="AH4122" s="8">
        <f t="shared" si="449"/>
        <v>0.26999999999999968</v>
      </c>
      <c r="AJ4122" s="4">
        <f t="shared" si="450"/>
        <v>0.16999999999999993</v>
      </c>
      <c r="AK4122" s="4">
        <f t="shared" si="451"/>
        <v>7.3656567935249315E-2</v>
      </c>
      <c r="AM4122" s="1">
        <f t="shared" si="454"/>
        <v>0.12409386597298656</v>
      </c>
      <c r="AN4122" s="1">
        <f t="shared" si="455"/>
        <v>0.28771854304633854</v>
      </c>
    </row>
    <row r="4123" spans="31:40" ht="15" customHeight="1" x14ac:dyDescent="0.15">
      <c r="AE4123" s="1">
        <f>IF(COUNTIF(AE$2:AE4122,AE4122)=AE4122,AE4122-1,AE4122)</f>
        <v>43</v>
      </c>
      <c r="AF4123" s="6">
        <f t="shared" si="452"/>
        <v>0.57000000000000028</v>
      </c>
      <c r="AG4123" s="7">
        <f t="shared" si="453"/>
        <v>0.17</v>
      </c>
      <c r="AH4123" s="8">
        <f t="shared" si="449"/>
        <v>0.25999999999999968</v>
      </c>
      <c r="AJ4123" s="4">
        <f t="shared" si="450"/>
        <v>0.16899999999999993</v>
      </c>
      <c r="AK4123" s="4">
        <f t="shared" si="451"/>
        <v>7.3403814614773244E-2</v>
      </c>
      <c r="AM4123" s="1">
        <f t="shared" si="454"/>
        <v>0.12412398584336835</v>
      </c>
      <c r="AN4123" s="1">
        <f t="shared" si="455"/>
        <v>0.28777624172183519</v>
      </c>
    </row>
    <row r="4124" spans="31:40" ht="15" customHeight="1" x14ac:dyDescent="0.15">
      <c r="AE4124" s="1">
        <f>IF(COUNTIF(AE$2:AE4123,AE4123)=AE4123,AE4123-1,AE4123)</f>
        <v>43</v>
      </c>
      <c r="AF4124" s="6">
        <f t="shared" si="452"/>
        <v>0.57000000000000028</v>
      </c>
      <c r="AG4124" s="7">
        <f t="shared" si="453"/>
        <v>0.18000000000000002</v>
      </c>
      <c r="AH4124" s="8">
        <f t="shared" si="449"/>
        <v>0.24999999999999969</v>
      </c>
      <c r="AJ4124" s="4">
        <f t="shared" si="450"/>
        <v>0.16799999999999993</v>
      </c>
      <c r="AK4124" s="4">
        <f t="shared" si="451"/>
        <v>7.3190778107627724E-2</v>
      </c>
      <c r="AM4124" s="1">
        <f t="shared" si="454"/>
        <v>0.12415410571375014</v>
      </c>
      <c r="AN4124" s="1">
        <f t="shared" si="455"/>
        <v>0.2878339403973319</v>
      </c>
    </row>
    <row r="4125" spans="31:40" ht="15" customHeight="1" x14ac:dyDescent="0.15">
      <c r="AE4125" s="1">
        <f>IF(COUNTIF(AE$2:AE4124,AE4124)=AE4124,AE4124-1,AE4124)</f>
        <v>43</v>
      </c>
      <c r="AF4125" s="6">
        <f t="shared" si="452"/>
        <v>0.57000000000000028</v>
      </c>
      <c r="AG4125" s="7">
        <f t="shared" si="453"/>
        <v>0.19000000000000003</v>
      </c>
      <c r="AH4125" s="8">
        <f t="shared" si="449"/>
        <v>0.23999999999999969</v>
      </c>
      <c r="AJ4125" s="4">
        <f t="shared" si="450"/>
        <v>0.16699999999999993</v>
      </c>
      <c r="AK4125" s="4">
        <f t="shared" si="451"/>
        <v>7.3017806047566219E-2</v>
      </c>
      <c r="AM4125" s="1">
        <f t="shared" si="454"/>
        <v>0.12418422558413193</v>
      </c>
      <c r="AN4125" s="1">
        <f t="shared" si="455"/>
        <v>0.28789163907282855</v>
      </c>
    </row>
    <row r="4126" spans="31:40" ht="15" customHeight="1" x14ac:dyDescent="0.15">
      <c r="AE4126" s="1">
        <f>IF(COUNTIF(AE$2:AE4125,AE4125)=AE4125,AE4125-1,AE4125)</f>
        <v>43</v>
      </c>
      <c r="AF4126" s="6">
        <f t="shared" si="452"/>
        <v>0.57000000000000028</v>
      </c>
      <c r="AG4126" s="7">
        <f t="shared" si="453"/>
        <v>0.20000000000000004</v>
      </c>
      <c r="AH4126" s="8">
        <f t="shared" si="449"/>
        <v>0.22999999999999968</v>
      </c>
      <c r="AJ4126" s="4">
        <f t="shared" si="450"/>
        <v>0.16599999999999993</v>
      </c>
      <c r="AK4126" s="4">
        <f t="shared" si="451"/>
        <v>7.2885183679538043E-2</v>
      </c>
      <c r="AM4126" s="1">
        <f t="shared" si="454"/>
        <v>0.12421434545451372</v>
      </c>
      <c r="AN4126" s="1">
        <f t="shared" si="455"/>
        <v>0.28794933774832521</v>
      </c>
    </row>
    <row r="4127" spans="31:40" ht="15" customHeight="1" x14ac:dyDescent="0.15">
      <c r="AE4127" s="1">
        <f>IF(COUNTIF(AE$2:AE4126,AE4126)=AE4126,AE4126-1,AE4126)</f>
        <v>43</v>
      </c>
      <c r="AF4127" s="6">
        <f t="shared" si="452"/>
        <v>0.57000000000000028</v>
      </c>
      <c r="AG4127" s="7">
        <f t="shared" si="453"/>
        <v>0.21000000000000005</v>
      </c>
      <c r="AH4127" s="8">
        <f t="shared" si="449"/>
        <v>0.21999999999999967</v>
      </c>
      <c r="AJ4127" s="4">
        <f t="shared" si="450"/>
        <v>0.16499999999999992</v>
      </c>
      <c r="AK4127" s="4">
        <f t="shared" si="451"/>
        <v>7.2793131544123021E-2</v>
      </c>
      <c r="AM4127" s="1">
        <f t="shared" si="454"/>
        <v>0.12424446532489551</v>
      </c>
      <c r="AN4127" s="1">
        <f t="shared" si="455"/>
        <v>0.28800703642382192</v>
      </c>
    </row>
    <row r="4128" spans="31:40" ht="15" customHeight="1" x14ac:dyDescent="0.15">
      <c r="AE4128" s="1">
        <f>IF(COUNTIF(AE$2:AE4127,AE4127)=AE4127,AE4127-1,AE4127)</f>
        <v>43</v>
      </c>
      <c r="AF4128" s="6">
        <f t="shared" si="452"/>
        <v>0.57000000000000028</v>
      </c>
      <c r="AG4128" s="7">
        <f t="shared" si="453"/>
        <v>0.22000000000000006</v>
      </c>
      <c r="AH4128" s="8">
        <f t="shared" si="449"/>
        <v>0.20999999999999966</v>
      </c>
      <c r="AJ4128" s="4">
        <f t="shared" si="450"/>
        <v>0.16399999999999992</v>
      </c>
      <c r="AK4128" s="4">
        <f t="shared" si="451"/>
        <v>7.2741803661993426E-2</v>
      </c>
      <c r="AM4128" s="1">
        <f t="shared" si="454"/>
        <v>0.1242745851952773</v>
      </c>
      <c r="AN4128" s="1">
        <f t="shared" si="455"/>
        <v>0.28806473509931857</v>
      </c>
    </row>
    <row r="4129" spans="31:40" ht="15" customHeight="1" x14ac:dyDescent="0.15">
      <c r="AE4129" s="1">
        <f>IF(COUNTIF(AE$2:AE4128,AE4128)=AE4128,AE4128-1,AE4128)</f>
        <v>43</v>
      </c>
      <c r="AF4129" s="6">
        <f t="shared" si="452"/>
        <v>0.57000000000000028</v>
      </c>
      <c r="AG4129" s="7">
        <f t="shared" si="453"/>
        <v>0.23000000000000007</v>
      </c>
      <c r="AH4129" s="8">
        <f t="shared" si="449"/>
        <v>0.19999999999999965</v>
      </c>
      <c r="AJ4129" s="4">
        <f t="shared" si="450"/>
        <v>0.16299999999999992</v>
      </c>
      <c r="AK4129" s="4">
        <f t="shared" si="451"/>
        <v>7.2731286252891186E-2</v>
      </c>
      <c r="AM4129" s="1">
        <f t="shared" si="454"/>
        <v>0.12430470506565909</v>
      </c>
      <c r="AN4129" s="1">
        <f t="shared" si="455"/>
        <v>0.28812243377481528</v>
      </c>
    </row>
    <row r="4130" spans="31:40" ht="15" customHeight="1" x14ac:dyDescent="0.15">
      <c r="AE4130" s="1">
        <f>IF(COUNTIF(AE$2:AE4129,AE4129)=AE4129,AE4129-1,AE4129)</f>
        <v>43</v>
      </c>
      <c r="AF4130" s="6">
        <f t="shared" si="452"/>
        <v>0.57000000000000028</v>
      </c>
      <c r="AG4130" s="7">
        <f t="shared" si="453"/>
        <v>0.24000000000000007</v>
      </c>
      <c r="AH4130" s="8">
        <f t="shared" si="449"/>
        <v>0.18999999999999964</v>
      </c>
      <c r="AJ4130" s="4">
        <f t="shared" si="450"/>
        <v>0.16199999999999992</v>
      </c>
      <c r="AK4130" s="4">
        <f t="shared" si="451"/>
        <v>7.2761597013809409E-2</v>
      </c>
      <c r="AM4130" s="1">
        <f t="shared" si="454"/>
        <v>0.12433482493604088</v>
      </c>
      <c r="AN4130" s="1">
        <f t="shared" si="455"/>
        <v>0.28818013245031193</v>
      </c>
    </row>
    <row r="4131" spans="31:40" ht="15" customHeight="1" x14ac:dyDescent="0.15">
      <c r="AE4131" s="1">
        <f>IF(COUNTIF(AE$2:AE4130,AE4130)=AE4130,AE4130-1,AE4130)</f>
        <v>43</v>
      </c>
      <c r="AF4131" s="6">
        <f t="shared" si="452"/>
        <v>0.57000000000000028</v>
      </c>
      <c r="AG4131" s="7">
        <f t="shared" si="453"/>
        <v>0.25000000000000006</v>
      </c>
      <c r="AH4131" s="8">
        <f t="shared" si="449"/>
        <v>0.17999999999999966</v>
      </c>
      <c r="AJ4131" s="4">
        <f t="shared" si="450"/>
        <v>0.16099999999999992</v>
      </c>
      <c r="AK4131" s="4">
        <f t="shared" si="451"/>
        <v>7.283268497041695E-2</v>
      </c>
      <c r="AM4131" s="1">
        <f t="shared" si="454"/>
        <v>0.12436494480642267</v>
      </c>
      <c r="AN4131" s="1">
        <f t="shared" si="455"/>
        <v>0.28823783112580864</v>
      </c>
    </row>
    <row r="4132" spans="31:40" ht="15" customHeight="1" x14ac:dyDescent="0.15">
      <c r="AE4132" s="1">
        <f>IF(COUNTIF(AE$2:AE4131,AE4131)=AE4131,AE4131-1,AE4131)</f>
        <v>43</v>
      </c>
      <c r="AF4132" s="6">
        <f t="shared" si="452"/>
        <v>0.57000000000000028</v>
      </c>
      <c r="AG4132" s="7">
        <f t="shared" si="453"/>
        <v>0.26000000000000006</v>
      </c>
      <c r="AH4132" s="8">
        <f t="shared" si="449"/>
        <v>0.16999999999999965</v>
      </c>
      <c r="AJ4132" s="4">
        <f t="shared" si="450"/>
        <v>0.15999999999999992</v>
      </c>
      <c r="AK4132" s="4">
        <f t="shared" si="451"/>
        <v>7.2944430904627655E-2</v>
      </c>
      <c r="AM4132" s="1">
        <f t="shared" si="454"/>
        <v>0.12439506467680446</v>
      </c>
      <c r="AN4132" s="1">
        <f t="shared" si="455"/>
        <v>0.28829552980130529</v>
      </c>
    </row>
    <row r="4133" spans="31:40" ht="15" customHeight="1" x14ac:dyDescent="0.15">
      <c r="AE4133" s="1">
        <f>IF(COUNTIF(AE$2:AE4132,AE4132)=AE4132,AE4132-1,AE4132)</f>
        <v>43</v>
      </c>
      <c r="AF4133" s="6">
        <f t="shared" si="452"/>
        <v>0.57000000000000028</v>
      </c>
      <c r="AG4133" s="7">
        <f t="shared" si="453"/>
        <v>0.27000000000000007</v>
      </c>
      <c r="AH4133" s="8">
        <f t="shared" si="449"/>
        <v>0.15999999999999964</v>
      </c>
      <c r="AJ4133" s="4">
        <f t="shared" si="450"/>
        <v>0.15899999999999992</v>
      </c>
      <c r="AK4133" s="4">
        <f t="shared" si="451"/>
        <v>7.309664834997566E-2</v>
      </c>
      <c r="AM4133" s="1">
        <f t="shared" si="454"/>
        <v>0.12442518454718625</v>
      </c>
      <c r="AN4133" s="1">
        <f t="shared" si="455"/>
        <v>0.288353228476802</v>
      </c>
    </row>
    <row r="4134" spans="31:40" ht="15" customHeight="1" x14ac:dyDescent="0.15">
      <c r="AE4134" s="1">
        <f>IF(COUNTIF(AE$2:AE4133,AE4133)=AE4133,AE4133-1,AE4133)</f>
        <v>43</v>
      </c>
      <c r="AF4134" s="6">
        <f t="shared" si="452"/>
        <v>0.57000000000000028</v>
      </c>
      <c r="AG4134" s="7">
        <f t="shared" si="453"/>
        <v>0.28000000000000008</v>
      </c>
      <c r="AH4134" s="8">
        <f t="shared" si="449"/>
        <v>0.14999999999999963</v>
      </c>
      <c r="AJ4134" s="4">
        <f t="shared" si="450"/>
        <v>0.15799999999999992</v>
      </c>
      <c r="AK4134" s="4">
        <f t="shared" si="451"/>
        <v>7.3289085135509774E-2</v>
      </c>
      <c r="AM4134" s="1">
        <f t="shared" si="454"/>
        <v>0.12445530441756804</v>
      </c>
      <c r="AN4134" s="1">
        <f t="shared" si="455"/>
        <v>0.28841092715229866</v>
      </c>
    </row>
    <row r="4135" spans="31:40" ht="15" customHeight="1" x14ac:dyDescent="0.15">
      <c r="AE4135" s="1">
        <f>IF(COUNTIF(AE$2:AE4134,AE4134)=AE4134,AE4134-1,AE4134)</f>
        <v>43</v>
      </c>
      <c r="AF4135" s="6">
        <f t="shared" si="452"/>
        <v>0.57000000000000028</v>
      </c>
      <c r="AG4135" s="7">
        <f t="shared" si="453"/>
        <v>0.29000000000000009</v>
      </c>
      <c r="AH4135" s="8">
        <f t="shared" si="449"/>
        <v>0.13999999999999962</v>
      </c>
      <c r="AJ4135" s="4">
        <f t="shared" si="450"/>
        <v>0.15699999999999992</v>
      </c>
      <c r="AK4135" s="4">
        <f t="shared" si="451"/>
        <v>7.3521425448640487E-2</v>
      </c>
      <c r="AM4135" s="1">
        <f t="shared" si="454"/>
        <v>0.12448542428794983</v>
      </c>
      <c r="AN4135" s="1">
        <f t="shared" si="455"/>
        <v>0.28846862582779531</v>
      </c>
    </row>
    <row r="4136" spans="31:40" ht="15" customHeight="1" x14ac:dyDescent="0.15">
      <c r="AE4136" s="1">
        <f>IF(COUNTIF(AE$2:AE4135,AE4135)=AE4135,AE4135-1,AE4135)</f>
        <v>43</v>
      </c>
      <c r="AF4136" s="6">
        <f t="shared" si="452"/>
        <v>0.57000000000000028</v>
      </c>
      <c r="AG4136" s="7">
        <f t="shared" si="453"/>
        <v>0.3000000000000001</v>
      </c>
      <c r="AH4136" s="8">
        <f t="shared" si="449"/>
        <v>0.12999999999999962</v>
      </c>
      <c r="AJ4136" s="4">
        <f t="shared" si="450"/>
        <v>0.15599999999999992</v>
      </c>
      <c r="AK4136" s="4">
        <f t="shared" si="451"/>
        <v>7.3793292378101685E-2</v>
      </c>
      <c r="AM4136" s="1">
        <f t="shared" si="454"/>
        <v>0.12451554415833162</v>
      </c>
      <c r="AN4136" s="1">
        <f t="shared" si="455"/>
        <v>0.28852632450329202</v>
      </c>
    </row>
    <row r="4137" spans="31:40" ht="15" customHeight="1" x14ac:dyDescent="0.15">
      <c r="AE4137" s="1">
        <f>IF(COUNTIF(AE$2:AE4136,AE4136)=AE4136,AE4136-1,AE4136)</f>
        <v>43</v>
      </c>
      <c r="AF4137" s="6">
        <f t="shared" si="452"/>
        <v>0.57000000000000028</v>
      </c>
      <c r="AG4137" s="7">
        <f t="shared" si="453"/>
        <v>0.31000000000000011</v>
      </c>
      <c r="AH4137" s="8">
        <f t="shared" si="449"/>
        <v>0.11999999999999961</v>
      </c>
      <c r="AJ4137" s="4">
        <f t="shared" si="450"/>
        <v>0.15499999999999992</v>
      </c>
      <c r="AK4137" s="4">
        <f t="shared" si="451"/>
        <v>7.4104250890215467E-2</v>
      </c>
      <c r="AM4137" s="1">
        <f t="shared" si="454"/>
        <v>0.12454566402871341</v>
      </c>
      <c r="AN4137" s="1">
        <f t="shared" si="455"/>
        <v>0.28858402317878867</v>
      </c>
    </row>
    <row r="4138" spans="31:40" ht="15" customHeight="1" x14ac:dyDescent="0.15">
      <c r="AE4138" s="1">
        <f>IF(COUNTIF(AE$2:AE4137,AE4137)=AE4137,AE4137-1,AE4137)</f>
        <v>43</v>
      </c>
      <c r="AF4138" s="6">
        <f t="shared" si="452"/>
        <v>0.57000000000000028</v>
      </c>
      <c r="AG4138" s="7">
        <f t="shared" si="453"/>
        <v>0.32000000000000012</v>
      </c>
      <c r="AH4138" s="8">
        <f t="shared" si="449"/>
        <v>0.1099999999999996</v>
      </c>
      <c r="AJ4138" s="4">
        <f t="shared" si="450"/>
        <v>0.15399999999999991</v>
      </c>
      <c r="AK4138" s="4">
        <f t="shared" si="451"/>
        <v>7.445381118519051E-2</v>
      </c>
      <c r="AM4138" s="1">
        <f t="shared" si="454"/>
        <v>0.1245757838990952</v>
      </c>
      <c r="AN4138" s="1">
        <f t="shared" si="455"/>
        <v>0.28864172185428538</v>
      </c>
    </row>
    <row r="4139" spans="31:40" ht="15" customHeight="1" x14ac:dyDescent="0.15">
      <c r="AE4139" s="1">
        <f>IF(COUNTIF(AE$2:AE4138,AE4138)=AE4138,AE4138-1,AE4138)</f>
        <v>43</v>
      </c>
      <c r="AF4139" s="6">
        <f t="shared" si="452"/>
        <v>0.57000000000000028</v>
      </c>
      <c r="AG4139" s="7">
        <f t="shared" si="453"/>
        <v>0.33000000000000013</v>
      </c>
      <c r="AH4139" s="8">
        <f t="shared" si="449"/>
        <v>9.9999999999999589E-2</v>
      </c>
      <c r="AJ4139" s="4">
        <f t="shared" si="450"/>
        <v>0.15299999999999991</v>
      </c>
      <c r="AK4139" s="4">
        <f t="shared" si="451"/>
        <v>7.4841432375389511E-2</v>
      </c>
      <c r="AM4139" s="1">
        <f t="shared" si="454"/>
        <v>0.12460590376947699</v>
      </c>
      <c r="AN4139" s="1">
        <f t="shared" si="455"/>
        <v>0.28869942052978204</v>
      </c>
    </row>
    <row r="4140" spans="31:40" ht="15" customHeight="1" x14ac:dyDescent="0.15">
      <c r="AE4140" s="1">
        <f>IF(COUNTIF(AE$2:AE4139,AE4139)=AE4139,AE4139-1,AE4139)</f>
        <v>43</v>
      </c>
      <c r="AF4140" s="6">
        <f t="shared" si="452"/>
        <v>0.57000000000000028</v>
      </c>
      <c r="AG4140" s="7">
        <f t="shared" si="453"/>
        <v>0.34000000000000014</v>
      </c>
      <c r="AH4140" s="8">
        <f t="shared" si="449"/>
        <v>8.999999999999958E-2</v>
      </c>
      <c r="AJ4140" s="4">
        <f t="shared" si="450"/>
        <v>0.15199999999999994</v>
      </c>
      <c r="AK4140" s="4">
        <f t="shared" si="451"/>
        <v>7.5266526424433863E-2</v>
      </c>
      <c r="AM4140" s="1">
        <f t="shared" si="454"/>
        <v>0.12463602363985878</v>
      </c>
      <c r="AN4140" s="1">
        <f t="shared" si="455"/>
        <v>0.28875711920527874</v>
      </c>
    </row>
    <row r="4141" spans="31:40" ht="15" customHeight="1" x14ac:dyDescent="0.15">
      <c r="AE4141" s="1">
        <f>IF(COUNTIF(AE$2:AE4140,AE4140)=AE4140,AE4140-1,AE4140)</f>
        <v>43</v>
      </c>
      <c r="AF4141" s="6">
        <f t="shared" si="452"/>
        <v>0.57000000000000028</v>
      </c>
      <c r="AG4141" s="7">
        <f t="shared" si="453"/>
        <v>0.35000000000000014</v>
      </c>
      <c r="AH4141" s="8">
        <f t="shared" si="449"/>
        <v>7.9999999999999571E-2</v>
      </c>
      <c r="AJ4141" s="4">
        <f t="shared" si="450"/>
        <v>0.15099999999999994</v>
      </c>
      <c r="AK4141" s="4">
        <f t="shared" si="451"/>
        <v>7.5728462284665482E-2</v>
      </c>
      <c r="AM4141" s="1">
        <f t="shared" si="454"/>
        <v>0.12466614351024057</v>
      </c>
      <c r="AN4141" s="1">
        <f t="shared" si="455"/>
        <v>0.2888148178807754</v>
      </c>
    </row>
    <row r="4142" spans="31:40" ht="15" customHeight="1" x14ac:dyDescent="0.15">
      <c r="AE4142" s="1">
        <f>IF(COUNTIF(AE$2:AE4141,AE4141)=AE4141,AE4141-1,AE4141)</f>
        <v>43</v>
      </c>
      <c r="AF4142" s="6">
        <f t="shared" si="452"/>
        <v>0.57000000000000028</v>
      </c>
      <c r="AG4142" s="7">
        <f t="shared" si="453"/>
        <v>0.36000000000000015</v>
      </c>
      <c r="AH4142" s="8">
        <f t="shared" si="449"/>
        <v>6.9999999999999563E-2</v>
      </c>
      <c r="AJ4142" s="4">
        <f t="shared" si="450"/>
        <v>0.14999999999999994</v>
      </c>
      <c r="AK4142" s="4">
        <f t="shared" si="451"/>
        <v>7.6226570170774458E-2</v>
      </c>
      <c r="AM4142" s="1">
        <f t="shared" si="454"/>
        <v>0.12469626338062235</v>
      </c>
      <c r="AN4142" s="1">
        <f t="shared" si="455"/>
        <v>0.28887251655627205</v>
      </c>
    </row>
    <row r="4143" spans="31:40" ht="15" customHeight="1" x14ac:dyDescent="0.15">
      <c r="AE4143" s="1">
        <f>IF(COUNTIF(AE$2:AE4142,AE4142)=AE4142,AE4142-1,AE4142)</f>
        <v>43</v>
      </c>
      <c r="AF4143" s="6">
        <f t="shared" si="452"/>
        <v>0.57000000000000028</v>
      </c>
      <c r="AG4143" s="7">
        <f t="shared" si="453"/>
        <v>0.37000000000000016</v>
      </c>
      <c r="AH4143" s="8">
        <f t="shared" si="449"/>
        <v>5.9999999999999554E-2</v>
      </c>
      <c r="AJ4143" s="4">
        <f t="shared" si="450"/>
        <v>0.14899999999999994</v>
      </c>
      <c r="AK4143" s="4">
        <f t="shared" si="451"/>
        <v>7.6760145909189115E-2</v>
      </c>
      <c r="AM4143" s="1">
        <f t="shared" si="454"/>
        <v>0.12472638325100414</v>
      </c>
      <c r="AN4143" s="1">
        <f t="shared" si="455"/>
        <v>0.28893021523176876</v>
      </c>
    </row>
    <row r="4144" spans="31:40" ht="15" customHeight="1" x14ac:dyDescent="0.15">
      <c r="AE4144" s="1">
        <f>IF(COUNTIF(AE$2:AE4143,AE4143)=AE4143,AE4143-1,AE4143)</f>
        <v>43</v>
      </c>
      <c r="AF4144" s="6">
        <f t="shared" si="452"/>
        <v>0.57000000000000028</v>
      </c>
      <c r="AG4144" s="7">
        <f t="shared" si="453"/>
        <v>0.38000000000000017</v>
      </c>
      <c r="AH4144" s="8">
        <f t="shared" si="449"/>
        <v>4.9999999999999545E-2</v>
      </c>
      <c r="AJ4144" s="4">
        <f t="shared" si="450"/>
        <v>0.14799999999999994</v>
      </c>
      <c r="AK4144" s="4">
        <f t="shared" si="451"/>
        <v>7.7328455305922167E-2</v>
      </c>
      <c r="AM4144" s="1">
        <f t="shared" si="454"/>
        <v>0.12475650312138593</v>
      </c>
      <c r="AN4144" s="1">
        <f t="shared" si="455"/>
        <v>0.28898791390726541</v>
      </c>
    </row>
    <row r="4145" spans="31:40" ht="15" customHeight="1" x14ac:dyDescent="0.15">
      <c r="AE4145" s="1">
        <f>IF(COUNTIF(AE$2:AE4144,AE4144)=AE4144,AE4144-1,AE4144)</f>
        <v>43</v>
      </c>
      <c r="AF4145" s="6">
        <f t="shared" si="452"/>
        <v>0.57000000000000028</v>
      </c>
      <c r="AG4145" s="7">
        <f t="shared" si="453"/>
        <v>0.39000000000000018</v>
      </c>
      <c r="AH4145" s="8">
        <f t="shared" si="449"/>
        <v>3.9999999999999536E-2</v>
      </c>
      <c r="AJ4145" s="4">
        <f t="shared" si="450"/>
        <v>0.14699999999999994</v>
      </c>
      <c r="AK4145" s="4">
        <f t="shared" si="451"/>
        <v>7.7930738479755235E-2</v>
      </c>
      <c r="AM4145" s="1">
        <f t="shared" si="454"/>
        <v>0.12478662299176772</v>
      </c>
      <c r="AN4145" s="1">
        <f t="shared" si="455"/>
        <v>0.28904561258276212</v>
      </c>
    </row>
    <row r="4146" spans="31:40" ht="15" customHeight="1" x14ac:dyDescent="0.15">
      <c r="AE4146" s="1">
        <f>IF(COUNTIF(AE$2:AE4145,AE4145)=AE4145,AE4145-1,AE4145)</f>
        <v>43</v>
      </c>
      <c r="AF4146" s="6">
        <f t="shared" si="452"/>
        <v>0.57000000000000028</v>
      </c>
      <c r="AG4146" s="7">
        <f t="shared" si="453"/>
        <v>0.40000000000000019</v>
      </c>
      <c r="AH4146" s="8">
        <f t="shared" si="449"/>
        <v>2.9999999999999527E-2</v>
      </c>
      <c r="AJ4146" s="4">
        <f t="shared" si="450"/>
        <v>0.14599999999999994</v>
      </c>
      <c r="AK4146" s="4">
        <f t="shared" si="451"/>
        <v>7.8566214112683344E-2</v>
      </c>
      <c r="AM4146" s="1">
        <f t="shared" si="454"/>
        <v>0.12481674286214951</v>
      </c>
      <c r="AN4146" s="1">
        <f t="shared" si="455"/>
        <v>0.28910331125825878</v>
      </c>
    </row>
    <row r="4147" spans="31:40" ht="15" customHeight="1" x14ac:dyDescent="0.15">
      <c r="AE4147" s="1">
        <f>IF(COUNTIF(AE$2:AE4146,AE4146)=AE4146,AE4146-1,AE4146)</f>
        <v>43</v>
      </c>
      <c r="AF4147" s="6">
        <f t="shared" si="452"/>
        <v>0.57000000000000028</v>
      </c>
      <c r="AG4147" s="7">
        <f t="shared" si="453"/>
        <v>0.4100000000000002</v>
      </c>
      <c r="AH4147" s="8">
        <f t="shared" si="449"/>
        <v>1.9999999999999518E-2</v>
      </c>
      <c r="AJ4147" s="4">
        <f t="shared" si="450"/>
        <v>0.14499999999999993</v>
      </c>
      <c r="AK4147" s="4">
        <f t="shared" si="451"/>
        <v>7.9234083575188796E-2</v>
      </c>
      <c r="AM4147" s="1">
        <f t="shared" si="454"/>
        <v>0.1248468627325313</v>
      </c>
      <c r="AN4147" s="1">
        <f t="shared" si="455"/>
        <v>0.28916100993375549</v>
      </c>
    </row>
    <row r="4148" spans="31:40" ht="15" customHeight="1" x14ac:dyDescent="0.15">
      <c r="AE4148" s="1">
        <f>IF(COUNTIF(AE$2:AE4147,AE4147)=AE4147,AE4147-1,AE4147)</f>
        <v>43</v>
      </c>
      <c r="AF4148" s="6">
        <f t="shared" si="452"/>
        <v>0.57000000000000028</v>
      </c>
      <c r="AG4148" s="7">
        <f t="shared" si="453"/>
        <v>0.42000000000000021</v>
      </c>
      <c r="AH4148" s="8">
        <f t="shared" si="449"/>
        <v>9.9999999999995093E-3</v>
      </c>
      <c r="AJ4148" s="4">
        <f t="shared" si="450"/>
        <v>0.14399999999999993</v>
      </c>
      <c r="AK4148" s="4">
        <f t="shared" si="451"/>
        <v>7.993353488993217E-2</v>
      </c>
      <c r="AM4148" s="1">
        <f t="shared" si="454"/>
        <v>0.12487698260291309</v>
      </c>
      <c r="AN4148" s="1">
        <f t="shared" si="455"/>
        <v>0.28921870860925214</v>
      </c>
    </row>
    <row r="4149" spans="31:40" ht="15" customHeight="1" x14ac:dyDescent="0.15">
      <c r="AE4149" s="1">
        <f>IF(COUNTIF(AE$2:AE4148,AE4148)=AE4148,AE4148-1,AE4148)</f>
        <v>42</v>
      </c>
      <c r="AF4149" s="6">
        <f t="shared" si="452"/>
        <v>0.58000000000000029</v>
      </c>
      <c r="AG4149" s="7">
        <f t="shared" si="453"/>
        <v>0</v>
      </c>
      <c r="AH4149" s="8">
        <f t="shared" si="449"/>
        <v>0.41999999999999971</v>
      </c>
      <c r="AJ4149" s="4">
        <f t="shared" si="450"/>
        <v>0.18399999999999994</v>
      </c>
      <c r="AK4149" s="4">
        <f t="shared" si="451"/>
        <v>8.1893833711702599E-2</v>
      </c>
      <c r="AM4149" s="1">
        <f t="shared" si="454"/>
        <v>0.12490710247329488</v>
      </c>
      <c r="AN4149" s="1">
        <f t="shared" si="455"/>
        <v>0.28927640728474885</v>
      </c>
    </row>
    <row r="4150" spans="31:40" ht="15" customHeight="1" x14ac:dyDescent="0.15">
      <c r="AE4150" s="1">
        <f>IF(COUNTIF(AE$2:AE4149,AE4149)=AE4149,AE4149-1,AE4149)</f>
        <v>42</v>
      </c>
      <c r="AF4150" s="6">
        <f t="shared" si="452"/>
        <v>0.58000000000000029</v>
      </c>
      <c r="AG4150" s="7">
        <f t="shared" si="453"/>
        <v>0.01</v>
      </c>
      <c r="AH4150" s="8">
        <f t="shared" si="449"/>
        <v>0.4099999999999997</v>
      </c>
      <c r="AJ4150" s="4">
        <f t="shared" si="450"/>
        <v>0.18299999999999994</v>
      </c>
      <c r="AK4150" s="4">
        <f t="shared" si="451"/>
        <v>8.1108877442607946E-2</v>
      </c>
      <c r="AM4150" s="1">
        <f t="shared" si="454"/>
        <v>0.12493722234367667</v>
      </c>
      <c r="AN4150" s="1">
        <f t="shared" si="455"/>
        <v>0.2893341059602455</v>
      </c>
    </row>
    <row r="4151" spans="31:40" ht="15" customHeight="1" x14ac:dyDescent="0.15">
      <c r="AE4151" s="1">
        <f>IF(COUNTIF(AE$2:AE4150,AE4150)=AE4150,AE4150-1,AE4150)</f>
        <v>42</v>
      </c>
      <c r="AF4151" s="6">
        <f t="shared" si="452"/>
        <v>0.58000000000000029</v>
      </c>
      <c r="AG4151" s="7">
        <f t="shared" si="453"/>
        <v>0.02</v>
      </c>
      <c r="AH4151" s="8">
        <f t="shared" si="449"/>
        <v>0.39999999999999969</v>
      </c>
      <c r="AJ4151" s="4">
        <f t="shared" si="450"/>
        <v>0.18199999999999994</v>
      </c>
      <c r="AK4151" s="4">
        <f t="shared" si="451"/>
        <v>8.0353220221718535E-2</v>
      </c>
      <c r="AM4151" s="1">
        <f t="shared" si="454"/>
        <v>0.12496734221405846</v>
      </c>
      <c r="AN4151" s="1">
        <f t="shared" si="455"/>
        <v>0.28939180463574216</v>
      </c>
    </row>
    <row r="4152" spans="31:40" ht="15" customHeight="1" x14ac:dyDescent="0.15">
      <c r="AE4152" s="1">
        <f>IF(COUNTIF(AE$2:AE4151,AE4151)=AE4151,AE4151-1,AE4151)</f>
        <v>42</v>
      </c>
      <c r="AF4152" s="6">
        <f t="shared" si="452"/>
        <v>0.58000000000000029</v>
      </c>
      <c r="AG4152" s="7">
        <f t="shared" si="453"/>
        <v>0.03</v>
      </c>
      <c r="AH4152" s="8">
        <f t="shared" si="449"/>
        <v>0.38999999999999968</v>
      </c>
      <c r="AJ4152" s="4">
        <f t="shared" si="450"/>
        <v>0.18099999999999994</v>
      </c>
      <c r="AK4152" s="4">
        <f t="shared" si="451"/>
        <v>7.9627696186691202E-2</v>
      </c>
      <c r="AM4152" s="1">
        <f t="shared" si="454"/>
        <v>0.12499746208444025</v>
      </c>
      <c r="AN4152" s="1">
        <f t="shared" si="455"/>
        <v>0.28944950331123886</v>
      </c>
    </row>
    <row r="4153" spans="31:40" ht="15" customHeight="1" x14ac:dyDescent="0.15">
      <c r="AE4153" s="1">
        <f>IF(COUNTIF(AE$2:AE4152,AE4152)=AE4152,AE4152-1,AE4152)</f>
        <v>42</v>
      </c>
      <c r="AF4153" s="6">
        <f t="shared" si="452"/>
        <v>0.58000000000000029</v>
      </c>
      <c r="AG4153" s="7">
        <f t="shared" si="453"/>
        <v>0.04</v>
      </c>
      <c r="AH4153" s="8">
        <f t="shared" si="449"/>
        <v>0.37999999999999973</v>
      </c>
      <c r="AJ4153" s="4">
        <f t="shared" si="450"/>
        <v>0.17999999999999994</v>
      </c>
      <c r="AK4153" s="4">
        <f t="shared" si="451"/>
        <v>7.8933136261015238E-2</v>
      </c>
      <c r="AM4153" s="1">
        <f t="shared" si="454"/>
        <v>0.12502758195482205</v>
      </c>
      <c r="AN4153" s="1">
        <f t="shared" si="455"/>
        <v>0.28950720198673557</v>
      </c>
    </row>
    <row r="4154" spans="31:40" ht="15" customHeight="1" x14ac:dyDescent="0.15">
      <c r="AE4154" s="1">
        <f>IF(COUNTIF(AE$2:AE4153,AE4153)=AE4153,AE4153-1,AE4153)</f>
        <v>42</v>
      </c>
      <c r="AF4154" s="6">
        <f t="shared" si="452"/>
        <v>0.58000000000000029</v>
      </c>
      <c r="AG4154" s="7">
        <f t="shared" si="453"/>
        <v>0.05</v>
      </c>
      <c r="AH4154" s="8">
        <f t="shared" si="449"/>
        <v>0.36999999999999972</v>
      </c>
      <c r="AJ4154" s="4">
        <f t="shared" si="450"/>
        <v>0.17899999999999994</v>
      </c>
      <c r="AK4154" s="4">
        <f t="shared" si="451"/>
        <v>7.8270364762149908E-2</v>
      </c>
      <c r="AM4154" s="1">
        <f t="shared" si="454"/>
        <v>0.12505770182520384</v>
      </c>
      <c r="AN4154" s="1">
        <f t="shared" si="455"/>
        <v>0.28956490066223223</v>
      </c>
    </row>
    <row r="4155" spans="31:40" ht="15" customHeight="1" x14ac:dyDescent="0.15">
      <c r="AE4155" s="1">
        <f>IF(COUNTIF(AE$2:AE4154,AE4154)=AE4154,AE4154-1,AE4154)</f>
        <v>42</v>
      </c>
      <c r="AF4155" s="6">
        <f t="shared" si="452"/>
        <v>0.58000000000000029</v>
      </c>
      <c r="AG4155" s="7">
        <f t="shared" si="453"/>
        <v>6.0000000000000005E-2</v>
      </c>
      <c r="AH4155" s="8">
        <f t="shared" si="449"/>
        <v>0.35999999999999971</v>
      </c>
      <c r="AJ4155" s="4">
        <f t="shared" si="450"/>
        <v>0.17799999999999994</v>
      </c>
      <c r="AK4155" s="4">
        <f t="shared" si="451"/>
        <v>7.764019577512668E-2</v>
      </c>
      <c r="AM4155" s="1">
        <f t="shared" si="454"/>
        <v>0.12508782169558563</v>
      </c>
      <c r="AN4155" s="1">
        <f t="shared" si="455"/>
        <v>0.28962259933772894</v>
      </c>
    </row>
    <row r="4156" spans="31:40" ht="15" customHeight="1" x14ac:dyDescent="0.15">
      <c r="AE4156" s="1">
        <f>IF(COUNTIF(AE$2:AE4155,AE4155)=AE4155,AE4155-1,AE4155)</f>
        <v>42</v>
      </c>
      <c r="AF4156" s="6">
        <f t="shared" si="452"/>
        <v>0.58000000000000029</v>
      </c>
      <c r="AG4156" s="7">
        <f t="shared" si="453"/>
        <v>7.0000000000000007E-2</v>
      </c>
      <c r="AH4156" s="8">
        <f t="shared" si="449"/>
        <v>0.3499999999999997</v>
      </c>
      <c r="AJ4156" s="4">
        <f t="shared" si="450"/>
        <v>0.17699999999999994</v>
      </c>
      <c r="AK4156" s="4">
        <f t="shared" si="451"/>
        <v>7.7043429311006134E-2</v>
      </c>
      <c r="AM4156" s="1">
        <f t="shared" si="454"/>
        <v>0.12511794156596742</v>
      </c>
      <c r="AN4156" s="1">
        <f t="shared" si="455"/>
        <v>0.28968029801322559</v>
      </c>
    </row>
    <row r="4157" spans="31:40" ht="15" customHeight="1" x14ac:dyDescent="0.15">
      <c r="AE4157" s="1">
        <f>IF(COUNTIF(AE$2:AE4156,AE4156)=AE4156,AE4156-1,AE4156)</f>
        <v>42</v>
      </c>
      <c r="AF4157" s="6">
        <f t="shared" si="452"/>
        <v>0.58000000000000029</v>
      </c>
      <c r="AG4157" s="7">
        <f t="shared" si="453"/>
        <v>0.08</v>
      </c>
      <c r="AH4157" s="8">
        <f t="shared" si="449"/>
        <v>0.33999999999999969</v>
      </c>
      <c r="AJ4157" s="4">
        <f t="shared" si="450"/>
        <v>0.17599999999999993</v>
      </c>
      <c r="AK4157" s="4">
        <f t="shared" si="451"/>
        <v>7.6480847275641486E-2</v>
      </c>
      <c r="AM4157" s="1">
        <f t="shared" si="454"/>
        <v>0.12514806143634921</v>
      </c>
      <c r="AN4157" s="1">
        <f t="shared" si="455"/>
        <v>0.2897379966887223</v>
      </c>
    </row>
    <row r="4158" spans="31:40" ht="15" customHeight="1" x14ac:dyDescent="0.15">
      <c r="AE4158" s="1">
        <f>IF(COUNTIF(AE$2:AE4157,AE4157)=AE4157,AE4157-1,AE4157)</f>
        <v>42</v>
      </c>
      <c r="AF4158" s="6">
        <f t="shared" si="452"/>
        <v>0.58000000000000029</v>
      </c>
      <c r="AG4158" s="7">
        <f t="shared" si="453"/>
        <v>0.09</v>
      </c>
      <c r="AH4158" s="8">
        <f t="shared" ref="AH4158:AH4221" si="456">1-AF4158-AG4158</f>
        <v>0.32999999999999974</v>
      </c>
      <c r="AJ4158" s="4">
        <f t="shared" ref="AJ4158:AJ4221" si="457">AF4158*$C$4+AG4158*$C$5+AH4158*$C$6</f>
        <v>0.17499999999999993</v>
      </c>
      <c r="AK4158" s="4">
        <f t="shared" si="451"/>
        <v>7.5953209280451073E-2</v>
      </c>
      <c r="AM4158" s="1">
        <f t="shared" si="454"/>
        <v>0.125178181306731</v>
      </c>
      <c r="AN4158" s="1">
        <f t="shared" si="455"/>
        <v>0.28979569536421895</v>
      </c>
    </row>
    <row r="4159" spans="31:40" ht="15" customHeight="1" x14ac:dyDescent="0.15">
      <c r="AE4159" s="1">
        <f>IF(COUNTIF(AE$2:AE4158,AE4158)=AE4158,AE4158-1,AE4158)</f>
        <v>42</v>
      </c>
      <c r="AF4159" s="6">
        <f t="shared" si="452"/>
        <v>0.58000000000000029</v>
      </c>
      <c r="AG4159" s="7">
        <f t="shared" si="453"/>
        <v>9.9999999999999992E-2</v>
      </c>
      <c r="AH4159" s="8">
        <f t="shared" si="456"/>
        <v>0.31999999999999973</v>
      </c>
      <c r="AJ4159" s="4">
        <f t="shared" si="457"/>
        <v>0.17399999999999993</v>
      </c>
      <c r="AK4159" s="4">
        <f t="shared" si="451"/>
        <v>7.5461248333167655E-2</v>
      </c>
      <c r="AM4159" s="1">
        <f t="shared" si="454"/>
        <v>0.12520830117711279</v>
      </c>
      <c r="AN4159" s="1">
        <f t="shared" si="455"/>
        <v>0.28985339403971561</v>
      </c>
    </row>
    <row r="4160" spans="31:40" ht="15" customHeight="1" x14ac:dyDescent="0.15">
      <c r="AE4160" s="1">
        <f>IF(COUNTIF(AE$2:AE4159,AE4159)=AE4159,AE4159-1,AE4159)</f>
        <v>42</v>
      </c>
      <c r="AF4160" s="6">
        <f t="shared" si="452"/>
        <v>0.58000000000000029</v>
      </c>
      <c r="AG4160" s="7">
        <f t="shared" si="453"/>
        <v>0.10999999999999999</v>
      </c>
      <c r="AH4160" s="8">
        <f t="shared" si="456"/>
        <v>0.30999999999999972</v>
      </c>
      <c r="AJ4160" s="4">
        <f t="shared" si="457"/>
        <v>0.17299999999999993</v>
      </c>
      <c r="AK4160" s="4">
        <f t="shared" si="451"/>
        <v>7.5005666452608755E-2</v>
      </c>
      <c r="AM4160" s="1">
        <f t="shared" si="454"/>
        <v>0.12523842104749458</v>
      </c>
      <c r="AN4160" s="1">
        <f t="shared" si="455"/>
        <v>0.28991109271521232</v>
      </c>
    </row>
    <row r="4161" spans="31:40" ht="15" customHeight="1" x14ac:dyDescent="0.15">
      <c r="AE4161" s="1">
        <f>IF(COUNTIF(AE$2:AE4160,AE4160)=AE4160,AE4160-1,AE4160)</f>
        <v>42</v>
      </c>
      <c r="AF4161" s="6">
        <f t="shared" si="452"/>
        <v>0.58000000000000029</v>
      </c>
      <c r="AG4161" s="7">
        <f t="shared" si="453"/>
        <v>0.11999999999999998</v>
      </c>
      <c r="AH4161" s="8">
        <f t="shared" si="456"/>
        <v>0.29999999999999971</v>
      </c>
      <c r="AJ4161" s="4">
        <f t="shared" si="457"/>
        <v>0.17199999999999993</v>
      </c>
      <c r="AK4161" s="4">
        <f t="shared" si="451"/>
        <v>7.4587130257169676E-2</v>
      </c>
      <c r="AM4161" s="1">
        <f t="shared" si="454"/>
        <v>0.12526854091787637</v>
      </c>
      <c r="AN4161" s="1">
        <f t="shared" si="455"/>
        <v>0.28996879139070897</v>
      </c>
    </row>
    <row r="4162" spans="31:40" ht="15" customHeight="1" x14ac:dyDescent="0.15">
      <c r="AE4162" s="1">
        <f>IF(COUNTIF(AE$2:AE4161,AE4161)=AE4161,AE4161-1,AE4161)</f>
        <v>42</v>
      </c>
      <c r="AF4162" s="6">
        <f t="shared" si="452"/>
        <v>0.58000000000000029</v>
      </c>
      <c r="AG4162" s="7">
        <f t="shared" si="453"/>
        <v>0.12999999999999998</v>
      </c>
      <c r="AH4162" s="8">
        <f t="shared" si="456"/>
        <v>0.2899999999999997</v>
      </c>
      <c r="AJ4162" s="4">
        <f t="shared" si="457"/>
        <v>0.17099999999999993</v>
      </c>
      <c r="AK4162" s="4">
        <f t="shared" ref="AK4162:AK4225" si="458">SQRT(AF4162^2*E$4+AG4162^2*F$5+AH4162^2*G$6+2*AF4162*AG4162*E$5+2*AF4162*AH4162*E$6+2*AG4162*AH4162*F$6)</f>
        <v>7.420626658173822E-2</v>
      </c>
      <c r="AM4162" s="1">
        <f t="shared" si="454"/>
        <v>0.12529866078825816</v>
      </c>
      <c r="AN4162" s="1">
        <f t="shared" si="455"/>
        <v>0.29002649006620568</v>
      </c>
    </row>
    <row r="4163" spans="31:40" ht="15" customHeight="1" x14ac:dyDescent="0.15">
      <c r="AE4163" s="1">
        <f>IF(COUNTIF(AE$2:AE4162,AE4162)=AE4162,AE4162-1,AE4162)</f>
        <v>42</v>
      </c>
      <c r="AF4163" s="6">
        <f t="shared" ref="AF4163:AF4226" si="459">IF(AE4163=AE4162,AF4162,AF4162+0.01*(1-3*M$39))</f>
        <v>0.58000000000000029</v>
      </c>
      <c r="AG4163" s="7">
        <f t="shared" ref="AG4163:AG4226" si="460">IF(AE4163=AE4162,AG4162+0.01*(1-3*M$39),M$39)</f>
        <v>0.13999999999999999</v>
      </c>
      <c r="AH4163" s="8">
        <f t="shared" si="456"/>
        <v>0.27999999999999969</v>
      </c>
      <c r="AJ4163" s="4">
        <f t="shared" si="457"/>
        <v>0.16999999999999993</v>
      </c>
      <c r="AK4163" s="4">
        <f t="shared" si="458"/>
        <v>7.3863658181814937E-2</v>
      </c>
      <c r="AM4163" s="1">
        <f t="shared" si="454"/>
        <v>0.12532878065863995</v>
      </c>
      <c r="AN4163" s="1">
        <f t="shared" si="455"/>
        <v>0.29008418874170233</v>
      </c>
    </row>
    <row r="4164" spans="31:40" ht="15" customHeight="1" x14ac:dyDescent="0.15">
      <c r="AE4164" s="1">
        <f>IF(COUNTIF(AE$2:AE4163,AE4163)=AE4163,AE4163-1,AE4163)</f>
        <v>42</v>
      </c>
      <c r="AF4164" s="6">
        <f t="shared" si="459"/>
        <v>0.58000000000000029</v>
      </c>
      <c r="AG4164" s="7">
        <f t="shared" si="460"/>
        <v>0.15</v>
      </c>
      <c r="AH4164" s="8">
        <f t="shared" si="456"/>
        <v>0.26999999999999968</v>
      </c>
      <c r="AJ4164" s="4">
        <f t="shared" si="457"/>
        <v>0.16899999999999993</v>
      </c>
      <c r="AK4164" s="4">
        <f t="shared" si="458"/>
        <v>7.3559839586556999E-2</v>
      </c>
      <c r="AM4164" s="1">
        <f t="shared" ref="AM4164:AM4227" si="461">AM4163+0.0003*Z$34</f>
        <v>0.12535890052902174</v>
      </c>
      <c r="AN4164" s="1">
        <f t="shared" ref="AN4164:AN4227" si="462">F$37*AM4164+C$7</f>
        <v>0.29014188741719904</v>
      </c>
    </row>
    <row r="4165" spans="31:40" ht="15" customHeight="1" x14ac:dyDescent="0.15">
      <c r="AE4165" s="1">
        <f>IF(COUNTIF(AE$2:AE4164,AE4164)=AE4164,AE4164-1,AE4164)</f>
        <v>42</v>
      </c>
      <c r="AF4165" s="6">
        <f t="shared" si="459"/>
        <v>0.58000000000000029</v>
      </c>
      <c r="AG4165" s="7">
        <f t="shared" si="460"/>
        <v>0.16</v>
      </c>
      <c r="AH4165" s="8">
        <f t="shared" si="456"/>
        <v>0.25999999999999968</v>
      </c>
      <c r="AJ4165" s="4">
        <f t="shared" si="457"/>
        <v>0.16799999999999993</v>
      </c>
      <c r="AK4165" s="4">
        <f t="shared" si="458"/>
        <v>7.329529316402246E-2</v>
      </c>
      <c r="AM4165" s="1">
        <f t="shared" si="461"/>
        <v>0.12538902039940353</v>
      </c>
      <c r="AN4165" s="1">
        <f t="shared" si="462"/>
        <v>0.29019958609269569</v>
      </c>
    </row>
    <row r="4166" spans="31:40" ht="15" customHeight="1" x14ac:dyDescent="0.15">
      <c r="AE4166" s="1">
        <f>IF(COUNTIF(AE$2:AE4165,AE4165)=AE4165,AE4165-1,AE4165)</f>
        <v>42</v>
      </c>
      <c r="AF4166" s="6">
        <f t="shared" si="459"/>
        <v>0.58000000000000029</v>
      </c>
      <c r="AG4166" s="7">
        <f t="shared" si="460"/>
        <v>0.17</v>
      </c>
      <c r="AH4166" s="8">
        <f t="shared" si="456"/>
        <v>0.24999999999999969</v>
      </c>
      <c r="AJ4166" s="4">
        <f t="shared" si="457"/>
        <v>0.16699999999999993</v>
      </c>
      <c r="AK4166" s="4">
        <f t="shared" si="458"/>
        <v>7.3070445461896547E-2</v>
      </c>
      <c r="AM4166" s="1">
        <f t="shared" si="461"/>
        <v>0.12541914026978532</v>
      </c>
      <c r="AN4166" s="1">
        <f t="shared" si="462"/>
        <v>0.29025728476819235</v>
      </c>
    </row>
    <row r="4167" spans="31:40" ht="15" customHeight="1" x14ac:dyDescent="0.15">
      <c r="AE4167" s="1">
        <f>IF(COUNTIF(AE$2:AE4166,AE4166)=AE4166,AE4166-1,AE4166)</f>
        <v>42</v>
      </c>
      <c r="AF4167" s="6">
        <f t="shared" si="459"/>
        <v>0.58000000000000029</v>
      </c>
      <c r="AG4167" s="7">
        <f t="shared" si="460"/>
        <v>0.18000000000000002</v>
      </c>
      <c r="AH4167" s="8">
        <f t="shared" si="456"/>
        <v>0.23999999999999969</v>
      </c>
      <c r="AJ4167" s="4">
        <f t="shared" si="457"/>
        <v>0.16599999999999993</v>
      </c>
      <c r="AK4167" s="4">
        <f t="shared" si="458"/>
        <v>7.2885663885293647E-2</v>
      </c>
      <c r="AM4167" s="1">
        <f t="shared" si="461"/>
        <v>0.12544926014016711</v>
      </c>
      <c r="AN4167" s="1">
        <f t="shared" si="462"/>
        <v>0.29031498344368906</v>
      </c>
    </row>
    <row r="4168" spans="31:40" ht="15" customHeight="1" x14ac:dyDescent="0.15">
      <c r="AE4168" s="1">
        <f>IF(COUNTIF(AE$2:AE4167,AE4167)=AE4167,AE4167-1,AE4167)</f>
        <v>42</v>
      </c>
      <c r="AF4168" s="6">
        <f t="shared" si="459"/>
        <v>0.58000000000000029</v>
      </c>
      <c r="AG4168" s="7">
        <f t="shared" si="460"/>
        <v>0.19000000000000003</v>
      </c>
      <c r="AH4168" s="8">
        <f t="shared" si="456"/>
        <v>0.22999999999999968</v>
      </c>
      <c r="AJ4168" s="4">
        <f t="shared" si="457"/>
        <v>0.16499999999999992</v>
      </c>
      <c r="AK4168" s="4">
        <f t="shared" si="458"/>
        <v>7.2741253769783201E-2</v>
      </c>
      <c r="AM4168" s="1">
        <f t="shared" si="461"/>
        <v>0.1254793800105489</v>
      </c>
      <c r="AN4168" s="1">
        <f t="shared" si="462"/>
        <v>0.29037268211918571</v>
      </c>
    </row>
    <row r="4169" spans="31:40" ht="15" customHeight="1" x14ac:dyDescent="0.15">
      <c r="AE4169" s="1">
        <f>IF(COUNTIF(AE$2:AE4168,AE4168)=AE4168,AE4168-1,AE4168)</f>
        <v>42</v>
      </c>
      <c r="AF4169" s="6">
        <f t="shared" si="459"/>
        <v>0.58000000000000029</v>
      </c>
      <c r="AG4169" s="7">
        <f t="shared" si="460"/>
        <v>0.20000000000000004</v>
      </c>
      <c r="AH4169" s="8">
        <f t="shared" si="456"/>
        <v>0.21999999999999967</v>
      </c>
      <c r="AJ4169" s="4">
        <f t="shared" si="457"/>
        <v>0.16399999999999992</v>
      </c>
      <c r="AK4169" s="4">
        <f t="shared" si="458"/>
        <v>7.2637455902585135E-2</v>
      </c>
      <c r="AM4169" s="1">
        <f t="shared" si="461"/>
        <v>0.12550949988093069</v>
      </c>
      <c r="AN4169" s="1">
        <f t="shared" si="462"/>
        <v>0.29043038079468242</v>
      </c>
    </row>
    <row r="4170" spans="31:40" ht="15" customHeight="1" x14ac:dyDescent="0.15">
      <c r="AE4170" s="1">
        <f>IF(COUNTIF(AE$2:AE4169,AE4169)=AE4169,AE4169-1,AE4169)</f>
        <v>42</v>
      </c>
      <c r="AF4170" s="6">
        <f t="shared" si="459"/>
        <v>0.58000000000000029</v>
      </c>
      <c r="AG4170" s="7">
        <f t="shared" si="460"/>
        <v>0.21000000000000005</v>
      </c>
      <c r="AH4170" s="8">
        <f t="shared" si="456"/>
        <v>0.20999999999999966</v>
      </c>
      <c r="AJ4170" s="4">
        <f t="shared" si="457"/>
        <v>0.16299999999999992</v>
      </c>
      <c r="AK4170" s="4">
        <f t="shared" si="458"/>
        <v>7.2574444538005239E-2</v>
      </c>
      <c r="AM4170" s="1">
        <f t="shared" si="461"/>
        <v>0.12553961975131248</v>
      </c>
      <c r="AN4170" s="1">
        <f t="shared" si="462"/>
        <v>0.29048807947017907</v>
      </c>
    </row>
    <row r="4171" spans="31:40" ht="15" customHeight="1" x14ac:dyDescent="0.15">
      <c r="AE4171" s="1">
        <f>IF(COUNTIF(AE$2:AE4170,AE4170)=AE4170,AE4170-1,AE4170)</f>
        <v>42</v>
      </c>
      <c r="AF4171" s="6">
        <f t="shared" si="459"/>
        <v>0.58000000000000029</v>
      </c>
      <c r="AG4171" s="7">
        <f t="shared" si="460"/>
        <v>0.22000000000000006</v>
      </c>
      <c r="AH4171" s="8">
        <f t="shared" si="456"/>
        <v>0.19999999999999965</v>
      </c>
      <c r="AJ4171" s="4">
        <f t="shared" si="457"/>
        <v>0.16199999999999992</v>
      </c>
      <c r="AK4171" s="4">
        <f t="shared" si="458"/>
        <v>7.2552325944796561E-2</v>
      </c>
      <c r="AM4171" s="1">
        <f t="shared" si="461"/>
        <v>0.12556973962169427</v>
      </c>
      <c r="AN4171" s="1">
        <f t="shared" si="462"/>
        <v>0.29054577814567578</v>
      </c>
    </row>
    <row r="4172" spans="31:40" ht="15" customHeight="1" x14ac:dyDescent="0.15">
      <c r="AE4172" s="1">
        <f>IF(COUNTIF(AE$2:AE4171,AE4171)=AE4171,AE4171-1,AE4171)</f>
        <v>42</v>
      </c>
      <c r="AF4172" s="6">
        <f t="shared" si="459"/>
        <v>0.58000000000000029</v>
      </c>
      <c r="AG4172" s="7">
        <f t="shared" si="460"/>
        <v>0.23000000000000007</v>
      </c>
      <c r="AH4172" s="8">
        <f t="shared" si="456"/>
        <v>0.18999999999999964</v>
      </c>
      <c r="AJ4172" s="4">
        <f t="shared" si="457"/>
        <v>0.16099999999999992</v>
      </c>
      <c r="AK4172" s="4">
        <f t="shared" si="458"/>
        <v>7.2571137513477074E-2</v>
      </c>
      <c r="AM4172" s="1">
        <f t="shared" si="461"/>
        <v>0.12559985949207605</v>
      </c>
      <c r="AN4172" s="1">
        <f t="shared" si="462"/>
        <v>0.29060347682117244</v>
      </c>
    </row>
    <row r="4173" spans="31:40" ht="15" customHeight="1" x14ac:dyDescent="0.15">
      <c r="AE4173" s="1">
        <f>IF(COUNTIF(AE$2:AE4172,AE4172)=AE4172,AE4172-1,AE4172)</f>
        <v>42</v>
      </c>
      <c r="AF4173" s="6">
        <f t="shared" si="459"/>
        <v>0.58000000000000029</v>
      </c>
      <c r="AG4173" s="7">
        <f t="shared" si="460"/>
        <v>0.24000000000000007</v>
      </c>
      <c r="AH4173" s="8">
        <f t="shared" si="456"/>
        <v>0.17999999999999963</v>
      </c>
      <c r="AJ4173" s="4">
        <f t="shared" si="457"/>
        <v>0.15999999999999992</v>
      </c>
      <c r="AK4173" s="4">
        <f t="shared" si="458"/>
        <v>7.2630847441015028E-2</v>
      </c>
      <c r="AM4173" s="1">
        <f t="shared" si="461"/>
        <v>0.12562997936245784</v>
      </c>
      <c r="AN4173" s="1">
        <f t="shared" si="462"/>
        <v>0.29066117549666909</v>
      </c>
    </row>
    <row r="4174" spans="31:40" ht="15" customHeight="1" x14ac:dyDescent="0.15">
      <c r="AE4174" s="1">
        <f>IF(COUNTIF(AE$2:AE4173,AE4173)=AE4173,AE4173-1,AE4173)</f>
        <v>42</v>
      </c>
      <c r="AF4174" s="6">
        <f t="shared" si="459"/>
        <v>0.58000000000000029</v>
      </c>
      <c r="AG4174" s="7">
        <f t="shared" si="460"/>
        <v>0.25000000000000006</v>
      </c>
      <c r="AH4174" s="8">
        <f t="shared" si="456"/>
        <v>0.16999999999999965</v>
      </c>
      <c r="AJ4174" s="4">
        <f t="shared" si="457"/>
        <v>0.15899999999999992</v>
      </c>
      <c r="AK4174" s="4">
        <f t="shared" si="458"/>
        <v>7.2731354999064884E-2</v>
      </c>
      <c r="AM4174" s="1">
        <f t="shared" si="461"/>
        <v>0.12566009923283963</v>
      </c>
      <c r="AN4174" s="1">
        <f t="shared" si="462"/>
        <v>0.2907188741721658</v>
      </c>
    </row>
    <row r="4175" spans="31:40" ht="15" customHeight="1" x14ac:dyDescent="0.15">
      <c r="AE4175" s="1">
        <f>IF(COUNTIF(AE$2:AE4174,AE4174)=AE4174,AE4174-1,AE4174)</f>
        <v>42</v>
      </c>
      <c r="AF4175" s="6">
        <f t="shared" si="459"/>
        <v>0.58000000000000029</v>
      </c>
      <c r="AG4175" s="7">
        <f t="shared" si="460"/>
        <v>0.26000000000000006</v>
      </c>
      <c r="AH4175" s="8">
        <f t="shared" si="456"/>
        <v>0.15999999999999964</v>
      </c>
      <c r="AJ4175" s="4">
        <f t="shared" si="457"/>
        <v>0.15799999999999992</v>
      </c>
      <c r="AK4175" s="4">
        <f t="shared" si="458"/>
        <v>7.2872491380492815E-2</v>
      </c>
      <c r="AM4175" s="1">
        <f t="shared" si="461"/>
        <v>0.12569021910322142</v>
      </c>
      <c r="AN4175" s="1">
        <f t="shared" si="462"/>
        <v>0.29077657284766245</v>
      </c>
    </row>
    <row r="4176" spans="31:40" ht="15" customHeight="1" x14ac:dyDescent="0.15">
      <c r="AE4176" s="1">
        <f>IF(COUNTIF(AE$2:AE4175,AE4175)=AE4175,AE4175-1,AE4175)</f>
        <v>42</v>
      </c>
      <c r="AF4176" s="6">
        <f t="shared" si="459"/>
        <v>0.58000000000000029</v>
      </c>
      <c r="AG4176" s="7">
        <f t="shared" si="460"/>
        <v>0.27000000000000007</v>
      </c>
      <c r="AH4176" s="8">
        <f t="shared" si="456"/>
        <v>0.14999999999999963</v>
      </c>
      <c r="AJ4176" s="4">
        <f t="shared" si="457"/>
        <v>0.15699999999999992</v>
      </c>
      <c r="AK4176" s="4">
        <f t="shared" si="458"/>
        <v>7.305402110767073E-2</v>
      </c>
      <c r="AM4176" s="1">
        <f t="shared" si="461"/>
        <v>0.12572033897360321</v>
      </c>
      <c r="AN4176" s="1">
        <f t="shared" si="462"/>
        <v>0.29083427152315916</v>
      </c>
    </row>
    <row r="4177" spans="31:40" ht="15" customHeight="1" x14ac:dyDescent="0.15">
      <c r="AE4177" s="1">
        <f>IF(COUNTIF(AE$2:AE4176,AE4176)=AE4176,AE4176-1,AE4176)</f>
        <v>42</v>
      </c>
      <c r="AF4177" s="6">
        <f t="shared" si="459"/>
        <v>0.58000000000000029</v>
      </c>
      <c r="AG4177" s="7">
        <f t="shared" si="460"/>
        <v>0.28000000000000008</v>
      </c>
      <c r="AH4177" s="8">
        <f t="shared" si="456"/>
        <v>0.13999999999999962</v>
      </c>
      <c r="AJ4177" s="4">
        <f t="shared" si="457"/>
        <v>0.15599999999999992</v>
      </c>
      <c r="AK4177" s="4">
        <f t="shared" si="458"/>
        <v>7.3275643975334676E-2</v>
      </c>
      <c r="AM4177" s="1">
        <f t="shared" si="461"/>
        <v>0.125750458843985</v>
      </c>
      <c r="AN4177" s="1">
        <f t="shared" si="462"/>
        <v>0.29089197019865581</v>
      </c>
    </row>
    <row r="4178" spans="31:40" ht="15" customHeight="1" x14ac:dyDescent="0.15">
      <c r="AE4178" s="1">
        <f>IF(COUNTIF(AE$2:AE4177,AE4177)=AE4177,AE4177-1,AE4177)</f>
        <v>42</v>
      </c>
      <c r="AF4178" s="6">
        <f t="shared" si="459"/>
        <v>0.58000000000000029</v>
      </c>
      <c r="AG4178" s="7">
        <f t="shared" si="460"/>
        <v>0.29000000000000009</v>
      </c>
      <c r="AH4178" s="8">
        <f t="shared" si="456"/>
        <v>0.12999999999999962</v>
      </c>
      <c r="AJ4178" s="4">
        <f t="shared" si="457"/>
        <v>0.15499999999999992</v>
      </c>
      <c r="AK4178" s="4">
        <f t="shared" si="458"/>
        <v>7.3536997491058895E-2</v>
      </c>
      <c r="AM4178" s="1">
        <f t="shared" si="461"/>
        <v>0.12578057871436679</v>
      </c>
      <c r="AN4178" s="1">
        <f t="shared" si="462"/>
        <v>0.29094966887415252</v>
      </c>
    </row>
    <row r="4179" spans="31:40" ht="15" customHeight="1" x14ac:dyDescent="0.15">
      <c r="AE4179" s="1">
        <f>IF(COUNTIF(AE$2:AE4178,AE4178)=AE4178,AE4178-1,AE4178)</f>
        <v>42</v>
      </c>
      <c r="AF4179" s="6">
        <f t="shared" si="459"/>
        <v>0.58000000000000029</v>
      </c>
      <c r="AG4179" s="7">
        <f t="shared" si="460"/>
        <v>0.3000000000000001</v>
      </c>
      <c r="AH4179" s="8">
        <f t="shared" si="456"/>
        <v>0.11999999999999961</v>
      </c>
      <c r="AJ4179" s="4">
        <f t="shared" si="457"/>
        <v>0.15399999999999991</v>
      </c>
      <c r="AK4179" s="4">
        <f t="shared" si="458"/>
        <v>7.3837659767898939E-2</v>
      </c>
      <c r="AM4179" s="1">
        <f t="shared" si="461"/>
        <v>0.12581069858474858</v>
      </c>
      <c r="AN4179" s="1">
        <f t="shared" si="462"/>
        <v>0.29100736754964918</v>
      </c>
    </row>
    <row r="4180" spans="31:40" ht="15" customHeight="1" x14ac:dyDescent="0.15">
      <c r="AE4180" s="1">
        <f>IF(COUNTIF(AE$2:AE4179,AE4179)=AE4179,AE4179-1,AE4179)</f>
        <v>42</v>
      </c>
      <c r="AF4180" s="6">
        <f t="shared" si="459"/>
        <v>0.58000000000000029</v>
      </c>
      <c r="AG4180" s="7">
        <f t="shared" si="460"/>
        <v>0.31000000000000011</v>
      </c>
      <c r="AH4180" s="8">
        <f t="shared" si="456"/>
        <v>0.1099999999999996</v>
      </c>
      <c r="AJ4180" s="4">
        <f t="shared" si="457"/>
        <v>0.15299999999999991</v>
      </c>
      <c r="AK4180" s="4">
        <f t="shared" si="458"/>
        <v>7.4177152816753494E-2</v>
      </c>
      <c r="AM4180" s="1">
        <f t="shared" si="461"/>
        <v>0.12584081845513037</v>
      </c>
      <c r="AN4180" s="1">
        <f t="shared" si="462"/>
        <v>0.29106506622514589</v>
      </c>
    </row>
    <row r="4181" spans="31:40" ht="15" customHeight="1" x14ac:dyDescent="0.15">
      <c r="AE4181" s="1">
        <f>IF(COUNTIF(AE$2:AE4180,AE4180)=AE4180,AE4180-1,AE4180)</f>
        <v>42</v>
      </c>
      <c r="AF4181" s="6">
        <f t="shared" si="459"/>
        <v>0.58000000000000029</v>
      </c>
      <c r="AG4181" s="7">
        <f t="shared" si="460"/>
        <v>0.32000000000000012</v>
      </c>
      <c r="AH4181" s="8">
        <f t="shared" si="456"/>
        <v>9.9999999999999589E-2</v>
      </c>
      <c r="AJ4181" s="4">
        <f t="shared" si="457"/>
        <v>0.15199999999999991</v>
      </c>
      <c r="AK4181" s="4">
        <f t="shared" si="458"/>
        <v>7.4554946180652573E-2</v>
      </c>
      <c r="AM4181" s="1">
        <f t="shared" si="461"/>
        <v>0.12587093832551216</v>
      </c>
      <c r="AN4181" s="1">
        <f t="shared" si="462"/>
        <v>0.29112276490064254</v>
      </c>
    </row>
    <row r="4182" spans="31:40" ht="15" customHeight="1" x14ac:dyDescent="0.15">
      <c r="AE4182" s="1">
        <f>IF(COUNTIF(AE$2:AE4181,AE4181)=AE4181,AE4181-1,AE4181)</f>
        <v>42</v>
      </c>
      <c r="AF4182" s="6">
        <f t="shared" si="459"/>
        <v>0.58000000000000029</v>
      </c>
      <c r="AG4182" s="7">
        <f t="shared" si="460"/>
        <v>0.33000000000000013</v>
      </c>
      <c r="AH4182" s="8">
        <f t="shared" si="456"/>
        <v>8.999999999999958E-2</v>
      </c>
      <c r="AJ4182" s="4">
        <f t="shared" si="457"/>
        <v>0.15099999999999994</v>
      </c>
      <c r="AK4182" s="4">
        <f t="shared" si="458"/>
        <v>7.4970460849590637E-2</v>
      </c>
      <c r="AM4182" s="1">
        <f t="shared" si="461"/>
        <v>0.12590105819589395</v>
      </c>
      <c r="AN4182" s="1">
        <f t="shared" si="462"/>
        <v>0.29118046357613919</v>
      </c>
    </row>
    <row r="4183" spans="31:40" ht="15" customHeight="1" x14ac:dyDescent="0.15">
      <c r="AE4183" s="1">
        <f>IF(COUNTIF(AE$2:AE4182,AE4182)=AE4182,AE4182-1,AE4182)</f>
        <v>42</v>
      </c>
      <c r="AF4183" s="6">
        <f t="shared" si="459"/>
        <v>0.58000000000000029</v>
      </c>
      <c r="AG4183" s="7">
        <f t="shared" si="460"/>
        <v>0.34000000000000014</v>
      </c>
      <c r="AH4183" s="8">
        <f t="shared" si="456"/>
        <v>7.9999999999999571E-2</v>
      </c>
      <c r="AJ4183" s="4">
        <f t="shared" si="457"/>
        <v>0.14999999999999994</v>
      </c>
      <c r="AK4183" s="4">
        <f t="shared" si="458"/>
        <v>7.5423073392695966E-2</v>
      </c>
      <c r="AM4183" s="1">
        <f t="shared" si="461"/>
        <v>0.12593117806627574</v>
      </c>
      <c r="AN4183" s="1">
        <f t="shared" si="462"/>
        <v>0.2912381622516359</v>
      </c>
    </row>
    <row r="4184" spans="31:40" ht="15" customHeight="1" x14ac:dyDescent="0.15">
      <c r="AE4184" s="1">
        <f>IF(COUNTIF(AE$2:AE4183,AE4183)=AE4183,AE4183-1,AE4183)</f>
        <v>42</v>
      </c>
      <c r="AF4184" s="6">
        <f t="shared" si="459"/>
        <v>0.58000000000000029</v>
      </c>
      <c r="AG4184" s="7">
        <f t="shared" si="460"/>
        <v>0.35000000000000014</v>
      </c>
      <c r="AH4184" s="8">
        <f t="shared" si="456"/>
        <v>6.9999999999999563E-2</v>
      </c>
      <c r="AJ4184" s="4">
        <f t="shared" si="457"/>
        <v>0.14899999999999994</v>
      </c>
      <c r="AK4184" s="4">
        <f t="shared" si="458"/>
        <v>7.5912120244398404E-2</v>
      </c>
      <c r="AM4184" s="1">
        <f t="shared" si="461"/>
        <v>0.12596129793665753</v>
      </c>
      <c r="AN4184" s="1">
        <f t="shared" si="462"/>
        <v>0.29129586092713255</v>
      </c>
    </row>
    <row r="4185" spans="31:40" ht="15" customHeight="1" x14ac:dyDescent="0.15">
      <c r="AE4185" s="1">
        <f>IF(COUNTIF(AE$2:AE4184,AE4184)=AE4184,AE4184-1,AE4184)</f>
        <v>42</v>
      </c>
      <c r="AF4185" s="6">
        <f t="shared" si="459"/>
        <v>0.58000000000000029</v>
      </c>
      <c r="AG4185" s="7">
        <f t="shared" si="460"/>
        <v>0.36000000000000015</v>
      </c>
      <c r="AH4185" s="8">
        <f t="shared" si="456"/>
        <v>5.9999999999999554E-2</v>
      </c>
      <c r="AJ4185" s="4">
        <f t="shared" si="457"/>
        <v>0.14799999999999994</v>
      </c>
      <c r="AK4185" s="4">
        <f t="shared" si="458"/>
        <v>7.6436902082698266E-2</v>
      </c>
      <c r="AM4185" s="1">
        <f t="shared" si="461"/>
        <v>0.12599141780703932</v>
      </c>
      <c r="AN4185" s="1">
        <f t="shared" si="462"/>
        <v>0.29135355960262926</v>
      </c>
    </row>
    <row r="4186" spans="31:40" ht="15" customHeight="1" x14ac:dyDescent="0.15">
      <c r="AE4186" s="1">
        <f>IF(COUNTIF(AE$2:AE4185,AE4185)=AE4185,AE4185-1,AE4185)</f>
        <v>42</v>
      </c>
      <c r="AF4186" s="6">
        <f t="shared" si="459"/>
        <v>0.58000000000000029</v>
      </c>
      <c r="AG4186" s="7">
        <f t="shared" si="460"/>
        <v>0.37000000000000016</v>
      </c>
      <c r="AH4186" s="8">
        <f t="shared" si="456"/>
        <v>4.9999999999999545E-2</v>
      </c>
      <c r="AJ4186" s="4">
        <f t="shared" si="457"/>
        <v>0.14699999999999994</v>
      </c>
      <c r="AK4186" s="4">
        <f t="shared" si="458"/>
        <v>7.6996688240469166E-2</v>
      </c>
      <c r="AM4186" s="1">
        <f t="shared" si="461"/>
        <v>0.12602153767742111</v>
      </c>
      <c r="AN4186" s="1">
        <f t="shared" si="462"/>
        <v>0.29141125827812592</v>
      </c>
    </row>
    <row r="4187" spans="31:40" ht="15" customHeight="1" x14ac:dyDescent="0.15">
      <c r="AE4187" s="1">
        <f>IF(COUNTIF(AE$2:AE4186,AE4186)=AE4186,AE4186-1,AE4186)</f>
        <v>42</v>
      </c>
      <c r="AF4187" s="6">
        <f t="shared" si="459"/>
        <v>0.58000000000000029</v>
      </c>
      <c r="AG4187" s="7">
        <f t="shared" si="460"/>
        <v>0.38000000000000017</v>
      </c>
      <c r="AH4187" s="8">
        <f t="shared" si="456"/>
        <v>3.9999999999999536E-2</v>
      </c>
      <c r="AJ4187" s="4">
        <f t="shared" si="457"/>
        <v>0.14599999999999994</v>
      </c>
      <c r="AK4187" s="4">
        <f t="shared" si="458"/>
        <v>7.7590721094728879E-2</v>
      </c>
      <c r="AM4187" s="1">
        <f t="shared" si="461"/>
        <v>0.1260516575478029</v>
      </c>
      <c r="AN4187" s="1">
        <f t="shared" si="462"/>
        <v>0.29146895695362263</v>
      </c>
    </row>
    <row r="4188" spans="31:40" ht="15" customHeight="1" x14ac:dyDescent="0.15">
      <c r="AE4188" s="1">
        <f>IF(COUNTIF(AE$2:AE4187,AE4187)=AE4187,AE4187-1,AE4187)</f>
        <v>42</v>
      </c>
      <c r="AF4188" s="6">
        <f t="shared" si="459"/>
        <v>0.58000000000000029</v>
      </c>
      <c r="AG4188" s="7">
        <f t="shared" si="460"/>
        <v>0.39000000000000018</v>
      </c>
      <c r="AH4188" s="8">
        <f t="shared" si="456"/>
        <v>2.9999999999999527E-2</v>
      </c>
      <c r="AJ4188" s="4">
        <f t="shared" si="457"/>
        <v>0.14499999999999993</v>
      </c>
      <c r="AK4188" s="4">
        <f t="shared" si="458"/>
        <v>7.8218220383744375E-2</v>
      </c>
      <c r="AM4188" s="1">
        <f t="shared" si="461"/>
        <v>0.12608177741818469</v>
      </c>
      <c r="AN4188" s="1">
        <f t="shared" si="462"/>
        <v>0.29152665562911928</v>
      </c>
    </row>
    <row r="4189" spans="31:40" ht="15" customHeight="1" x14ac:dyDescent="0.15">
      <c r="AE4189" s="1">
        <f>IF(COUNTIF(AE$2:AE4188,AE4188)=AE4188,AE4188-1,AE4188)</f>
        <v>42</v>
      </c>
      <c r="AF4189" s="6">
        <f t="shared" si="459"/>
        <v>0.58000000000000029</v>
      </c>
      <c r="AG4189" s="7">
        <f t="shared" si="460"/>
        <v>0.40000000000000019</v>
      </c>
      <c r="AH4189" s="8">
        <f t="shared" si="456"/>
        <v>1.9999999999999518E-2</v>
      </c>
      <c r="AJ4189" s="4">
        <f t="shared" si="457"/>
        <v>0.14399999999999993</v>
      </c>
      <c r="AK4189" s="4">
        <f t="shared" si="458"/>
        <v>7.8878387407451497E-2</v>
      </c>
      <c r="AM4189" s="1">
        <f t="shared" si="461"/>
        <v>0.12611189728856648</v>
      </c>
      <c r="AN4189" s="1">
        <f t="shared" si="462"/>
        <v>0.29158435430461593</v>
      </c>
    </row>
    <row r="4190" spans="31:40" ht="15" customHeight="1" x14ac:dyDescent="0.15">
      <c r="AE4190" s="1">
        <f>IF(COUNTIF(AE$2:AE4189,AE4189)=AE4189,AE4189-1,AE4189)</f>
        <v>42</v>
      </c>
      <c r="AF4190" s="6">
        <f t="shared" si="459"/>
        <v>0.58000000000000029</v>
      </c>
      <c r="AG4190" s="7">
        <f t="shared" si="460"/>
        <v>0.4100000000000002</v>
      </c>
      <c r="AH4190" s="8">
        <f t="shared" si="456"/>
        <v>9.9999999999995093E-3</v>
      </c>
      <c r="AJ4190" s="4">
        <f t="shared" si="457"/>
        <v>0.14299999999999993</v>
      </c>
      <c r="AK4190" s="4">
        <f t="shared" si="458"/>
        <v>7.9570409072720005E-2</v>
      </c>
      <c r="AM4190" s="1">
        <f t="shared" si="461"/>
        <v>0.12614201715894827</v>
      </c>
      <c r="AN4190" s="1">
        <f t="shared" si="462"/>
        <v>0.29164205298011264</v>
      </c>
    </row>
    <row r="4191" spans="31:40" ht="15" customHeight="1" x14ac:dyDescent="0.15">
      <c r="AE4191" s="1">
        <f>IF(COUNTIF(AE$2:AE4190,AE4190)=AE4190,AE4190-1,AE4190)</f>
        <v>41</v>
      </c>
      <c r="AF4191" s="6">
        <f t="shared" si="459"/>
        <v>0.5900000000000003</v>
      </c>
      <c r="AG4191" s="7">
        <f t="shared" si="460"/>
        <v>0</v>
      </c>
      <c r="AH4191" s="8">
        <f t="shared" si="456"/>
        <v>0.4099999999999997</v>
      </c>
      <c r="AJ4191" s="4">
        <f t="shared" si="457"/>
        <v>0.18199999999999994</v>
      </c>
      <c r="AK4191" s="4">
        <f t="shared" si="458"/>
        <v>8.1182818379260502E-2</v>
      </c>
      <c r="AM4191" s="1">
        <f t="shared" si="461"/>
        <v>0.12617213702933006</v>
      </c>
      <c r="AN4191" s="1">
        <f t="shared" si="462"/>
        <v>0.2916997516556093</v>
      </c>
    </row>
    <row r="4192" spans="31:40" ht="15" customHeight="1" x14ac:dyDescent="0.15">
      <c r="AE4192" s="1">
        <f>IF(COUNTIF(AE$2:AE4191,AE4191)=AE4191,AE4191-1,AE4191)</f>
        <v>41</v>
      </c>
      <c r="AF4192" s="6">
        <f t="shared" si="459"/>
        <v>0.5900000000000003</v>
      </c>
      <c r="AG4192" s="7">
        <f t="shared" si="460"/>
        <v>0.01</v>
      </c>
      <c r="AH4192" s="8">
        <f t="shared" si="456"/>
        <v>0.39999999999999969</v>
      </c>
      <c r="AJ4192" s="4">
        <f t="shared" si="457"/>
        <v>0.18099999999999994</v>
      </c>
      <c r="AK4192" s="4">
        <f t="shared" si="458"/>
        <v>8.0417411050095339E-2</v>
      </c>
      <c r="AM4192" s="1">
        <f t="shared" si="461"/>
        <v>0.12620225689971185</v>
      </c>
      <c r="AN4192" s="1">
        <f t="shared" si="462"/>
        <v>0.29175745033110601</v>
      </c>
    </row>
    <row r="4193" spans="31:40" ht="15" customHeight="1" x14ac:dyDescent="0.15">
      <c r="AE4193" s="1">
        <f>IF(COUNTIF(AE$2:AE4192,AE4192)=AE4192,AE4192-1,AE4192)</f>
        <v>41</v>
      </c>
      <c r="AF4193" s="6">
        <f t="shared" si="459"/>
        <v>0.5900000000000003</v>
      </c>
      <c r="AG4193" s="7">
        <f t="shared" si="460"/>
        <v>0.02</v>
      </c>
      <c r="AH4193" s="8">
        <f t="shared" si="456"/>
        <v>0.38999999999999968</v>
      </c>
      <c r="AJ4193" s="4">
        <f t="shared" si="457"/>
        <v>0.17999999999999994</v>
      </c>
      <c r="AK4193" s="4">
        <f t="shared" si="458"/>
        <v>7.9681930197504608E-2</v>
      </c>
      <c r="AM4193" s="1">
        <f t="shared" si="461"/>
        <v>0.12623237677009363</v>
      </c>
      <c r="AN4193" s="1">
        <f t="shared" si="462"/>
        <v>0.29181514900660266</v>
      </c>
    </row>
    <row r="4194" spans="31:40" ht="15" customHeight="1" x14ac:dyDescent="0.15">
      <c r="AE4194" s="1">
        <f>IF(COUNTIF(AE$2:AE4193,AE4193)=AE4193,AE4193-1,AE4193)</f>
        <v>41</v>
      </c>
      <c r="AF4194" s="6">
        <f t="shared" si="459"/>
        <v>0.5900000000000003</v>
      </c>
      <c r="AG4194" s="7">
        <f t="shared" si="460"/>
        <v>0.03</v>
      </c>
      <c r="AH4194" s="8">
        <f t="shared" si="456"/>
        <v>0.37999999999999967</v>
      </c>
      <c r="AJ4194" s="4">
        <f t="shared" si="457"/>
        <v>0.17899999999999994</v>
      </c>
      <c r="AK4194" s="4">
        <f t="shared" si="458"/>
        <v>7.8977211903181258E-2</v>
      </c>
      <c r="AM4194" s="1">
        <f t="shared" si="461"/>
        <v>0.12626249664047542</v>
      </c>
      <c r="AN4194" s="1">
        <f t="shared" si="462"/>
        <v>0.29187284768209937</v>
      </c>
    </row>
    <row r="4195" spans="31:40" ht="15" customHeight="1" x14ac:dyDescent="0.15">
      <c r="AE4195" s="1">
        <f>IF(COUNTIF(AE$2:AE4194,AE4194)=AE4194,AE4194-1,AE4194)</f>
        <v>41</v>
      </c>
      <c r="AF4195" s="6">
        <f t="shared" si="459"/>
        <v>0.5900000000000003</v>
      </c>
      <c r="AG4195" s="7">
        <f t="shared" si="460"/>
        <v>0.04</v>
      </c>
      <c r="AH4195" s="8">
        <f t="shared" si="456"/>
        <v>0.36999999999999972</v>
      </c>
      <c r="AJ4195" s="4">
        <f t="shared" si="457"/>
        <v>0.17799999999999994</v>
      </c>
      <c r="AK4195" s="4">
        <f t="shared" si="458"/>
        <v>7.8304086738815865E-2</v>
      </c>
      <c r="AM4195" s="1">
        <f t="shared" si="461"/>
        <v>0.12629261651085721</v>
      </c>
      <c r="AN4195" s="1">
        <f t="shared" si="462"/>
        <v>0.29193054635759602</v>
      </c>
    </row>
    <row r="4196" spans="31:40" ht="15" customHeight="1" x14ac:dyDescent="0.15">
      <c r="AE4196" s="1">
        <f>IF(COUNTIF(AE$2:AE4195,AE4195)=AE4195,AE4195-1,AE4195)</f>
        <v>41</v>
      </c>
      <c r="AF4196" s="6">
        <f t="shared" si="459"/>
        <v>0.5900000000000003</v>
      </c>
      <c r="AG4196" s="7">
        <f t="shared" si="460"/>
        <v>0.05</v>
      </c>
      <c r="AH4196" s="8">
        <f t="shared" si="456"/>
        <v>0.35999999999999971</v>
      </c>
      <c r="AJ4196" s="4">
        <f t="shared" si="457"/>
        <v>0.17699999999999994</v>
      </c>
      <c r="AK4196" s="4">
        <f t="shared" si="458"/>
        <v>7.7663376182084673E-2</v>
      </c>
      <c r="AM4196" s="1">
        <f t="shared" si="461"/>
        <v>0.126322736381239</v>
      </c>
      <c r="AN4196" s="1">
        <f t="shared" si="462"/>
        <v>0.29198824503309273</v>
      </c>
    </row>
    <row r="4197" spans="31:40" ht="15" customHeight="1" x14ac:dyDescent="0.15">
      <c r="AE4197" s="1">
        <f>IF(COUNTIF(AE$2:AE4196,AE4196)=AE4196,AE4196-1,AE4196)</f>
        <v>41</v>
      </c>
      <c r="AF4197" s="6">
        <f t="shared" si="459"/>
        <v>0.5900000000000003</v>
      </c>
      <c r="AG4197" s="7">
        <f t="shared" si="460"/>
        <v>6.0000000000000005E-2</v>
      </c>
      <c r="AH4197" s="8">
        <f t="shared" si="456"/>
        <v>0.3499999999999997</v>
      </c>
      <c r="AJ4197" s="4">
        <f t="shared" si="457"/>
        <v>0.17599999999999993</v>
      </c>
      <c r="AK4197" s="4">
        <f t="shared" si="458"/>
        <v>7.7055888808059289E-2</v>
      </c>
      <c r="AM4197" s="1">
        <f t="shared" si="461"/>
        <v>0.12635285625162079</v>
      </c>
      <c r="AN4197" s="1">
        <f t="shared" si="462"/>
        <v>0.29204594370858938</v>
      </c>
    </row>
    <row r="4198" spans="31:40" ht="15" customHeight="1" x14ac:dyDescent="0.15">
      <c r="AE4198" s="1">
        <f>IF(COUNTIF(AE$2:AE4197,AE4197)=AE4197,AE4197-1,AE4197)</f>
        <v>41</v>
      </c>
      <c r="AF4198" s="6">
        <f t="shared" si="459"/>
        <v>0.5900000000000003</v>
      </c>
      <c r="AG4198" s="7">
        <f t="shared" si="460"/>
        <v>7.0000000000000007E-2</v>
      </c>
      <c r="AH4198" s="8">
        <f t="shared" si="456"/>
        <v>0.33999999999999969</v>
      </c>
      <c r="AJ4198" s="4">
        <f t="shared" si="457"/>
        <v>0.17499999999999993</v>
      </c>
      <c r="AK4198" s="4">
        <f t="shared" si="458"/>
        <v>7.6482416279822107E-2</v>
      </c>
      <c r="AM4198" s="1">
        <f t="shared" si="461"/>
        <v>0.12638297612200258</v>
      </c>
      <c r="AN4198" s="1">
        <f t="shared" si="462"/>
        <v>0.29210364238408604</v>
      </c>
    </row>
    <row r="4199" spans="31:40" ht="15" customHeight="1" x14ac:dyDescent="0.15">
      <c r="AE4199" s="1">
        <f>IF(COUNTIF(AE$2:AE4198,AE4198)=AE4198,AE4198-1,AE4198)</f>
        <v>41</v>
      </c>
      <c r="AF4199" s="6">
        <f t="shared" si="459"/>
        <v>0.5900000000000003</v>
      </c>
      <c r="AG4199" s="7">
        <f t="shared" si="460"/>
        <v>0.08</v>
      </c>
      <c r="AH4199" s="8">
        <f t="shared" si="456"/>
        <v>0.32999999999999968</v>
      </c>
      <c r="AJ4199" s="4">
        <f t="shared" si="457"/>
        <v>0.17399999999999993</v>
      </c>
      <c r="AK4199" s="4">
        <f t="shared" si="458"/>
        <v>7.5943729168378327E-2</v>
      </c>
      <c r="AM4199" s="1">
        <f t="shared" si="461"/>
        <v>0.12641309599238437</v>
      </c>
      <c r="AN4199" s="1">
        <f t="shared" si="462"/>
        <v>0.29216134105958275</v>
      </c>
    </row>
    <row r="4200" spans="31:40" ht="15" customHeight="1" x14ac:dyDescent="0.15">
      <c r="AE4200" s="1">
        <f>IF(COUNTIF(AE$2:AE4199,AE4199)=AE4199,AE4199-1,AE4199)</f>
        <v>41</v>
      </c>
      <c r="AF4200" s="6">
        <f t="shared" si="459"/>
        <v>0.5900000000000003</v>
      </c>
      <c r="AG4200" s="7">
        <f t="shared" si="460"/>
        <v>0.09</v>
      </c>
      <c r="AH4200" s="8">
        <f t="shared" si="456"/>
        <v>0.31999999999999973</v>
      </c>
      <c r="AJ4200" s="4">
        <f t="shared" si="457"/>
        <v>0.17299999999999993</v>
      </c>
      <c r="AK4200" s="4">
        <f t="shared" si="458"/>
        <v>7.544057263833566E-2</v>
      </c>
      <c r="AM4200" s="1">
        <f t="shared" si="461"/>
        <v>0.12644321586276616</v>
      </c>
      <c r="AN4200" s="1">
        <f t="shared" si="462"/>
        <v>0.2922190397350794</v>
      </c>
    </row>
    <row r="4201" spans="31:40" ht="15" customHeight="1" x14ac:dyDescent="0.15">
      <c r="AE4201" s="1">
        <f>IF(COUNTIF(AE$2:AE4200,AE4200)=AE4200,AE4200-1,AE4200)</f>
        <v>41</v>
      </c>
      <c r="AF4201" s="6">
        <f t="shared" si="459"/>
        <v>0.5900000000000003</v>
      </c>
      <c r="AG4201" s="7">
        <f t="shared" si="460"/>
        <v>9.9999999999999992E-2</v>
      </c>
      <c r="AH4201" s="8">
        <f t="shared" si="456"/>
        <v>0.30999999999999972</v>
      </c>
      <c r="AJ4201" s="4">
        <f t="shared" si="457"/>
        <v>0.17199999999999993</v>
      </c>
      <c r="AK4201" s="4">
        <f t="shared" si="458"/>
        <v>7.4973662042079794E-2</v>
      </c>
      <c r="AM4201" s="1">
        <f t="shared" si="461"/>
        <v>0.12647333573314795</v>
      </c>
      <c r="AN4201" s="1">
        <f t="shared" si="462"/>
        <v>0.29227673841057611</v>
      </c>
    </row>
    <row r="4202" spans="31:40" ht="15" customHeight="1" x14ac:dyDescent="0.15">
      <c r="AE4202" s="1">
        <f>IF(COUNTIF(AE$2:AE4201,AE4201)=AE4201,AE4201-1,AE4201)</f>
        <v>41</v>
      </c>
      <c r="AF4202" s="6">
        <f t="shared" si="459"/>
        <v>0.5900000000000003</v>
      </c>
      <c r="AG4202" s="7">
        <f t="shared" si="460"/>
        <v>0.10999999999999999</v>
      </c>
      <c r="AH4202" s="8">
        <f t="shared" si="456"/>
        <v>0.29999999999999971</v>
      </c>
      <c r="AJ4202" s="4">
        <f t="shared" si="457"/>
        <v>0.17099999999999993</v>
      </c>
      <c r="AK4202" s="4">
        <f t="shared" si="458"/>
        <v>7.454367847108162E-2</v>
      </c>
      <c r="AM4202" s="1">
        <f t="shared" si="461"/>
        <v>0.12650345560352974</v>
      </c>
      <c r="AN4202" s="1">
        <f t="shared" si="462"/>
        <v>0.29233443708607276</v>
      </c>
    </row>
    <row r="4203" spans="31:40" ht="15" customHeight="1" x14ac:dyDescent="0.15">
      <c r="AE4203" s="1">
        <f>IF(COUNTIF(AE$2:AE4202,AE4202)=AE4202,AE4202-1,AE4202)</f>
        <v>41</v>
      </c>
      <c r="AF4203" s="6">
        <f t="shared" si="459"/>
        <v>0.5900000000000003</v>
      </c>
      <c r="AG4203" s="7">
        <f t="shared" si="460"/>
        <v>0.11999999999999998</v>
      </c>
      <c r="AH4203" s="8">
        <f t="shared" si="456"/>
        <v>0.2899999999999997</v>
      </c>
      <c r="AJ4203" s="4">
        <f t="shared" si="457"/>
        <v>0.16999999999999993</v>
      </c>
      <c r="AK4203" s="4">
        <f t="shared" si="458"/>
        <v>7.4151264318283852E-2</v>
      </c>
      <c r="AM4203" s="1">
        <f t="shared" si="461"/>
        <v>0.12653357547391153</v>
      </c>
      <c r="AN4203" s="1">
        <f t="shared" si="462"/>
        <v>0.29239213576156947</v>
      </c>
    </row>
    <row r="4204" spans="31:40" ht="15" customHeight="1" x14ac:dyDescent="0.15">
      <c r="AE4204" s="1">
        <f>IF(COUNTIF(AE$2:AE4203,AE4203)=AE4203,AE4203-1,AE4203)</f>
        <v>41</v>
      </c>
      <c r="AF4204" s="6">
        <f t="shared" si="459"/>
        <v>0.5900000000000003</v>
      </c>
      <c r="AG4204" s="7">
        <f t="shared" si="460"/>
        <v>0.12999999999999998</v>
      </c>
      <c r="AH4204" s="8">
        <f t="shared" si="456"/>
        <v>0.27999999999999969</v>
      </c>
      <c r="AJ4204" s="4">
        <f t="shared" si="457"/>
        <v>0.16899999999999993</v>
      </c>
      <c r="AK4204" s="4">
        <f t="shared" si="458"/>
        <v>7.3797018909980347E-2</v>
      </c>
      <c r="AM4204" s="1">
        <f t="shared" si="461"/>
        <v>0.12656369534429332</v>
      </c>
      <c r="AN4204" s="1">
        <f t="shared" si="462"/>
        <v>0.29244983443706613</v>
      </c>
    </row>
    <row r="4205" spans="31:40" ht="15" customHeight="1" x14ac:dyDescent="0.15">
      <c r="AE4205" s="1">
        <f>IF(COUNTIF(AE$2:AE4204,AE4204)=AE4204,AE4204-1,AE4204)</f>
        <v>41</v>
      </c>
      <c r="AF4205" s="6">
        <f t="shared" si="459"/>
        <v>0.5900000000000003</v>
      </c>
      <c r="AG4205" s="7">
        <f t="shared" si="460"/>
        <v>0.13999999999999999</v>
      </c>
      <c r="AH4205" s="8">
        <f t="shared" si="456"/>
        <v>0.26999999999999968</v>
      </c>
      <c r="AJ4205" s="4">
        <f t="shared" si="457"/>
        <v>0.16799999999999993</v>
      </c>
      <c r="AK4205" s="4">
        <f t="shared" si="458"/>
        <v>7.3481494268965414E-2</v>
      </c>
      <c r="AM4205" s="1">
        <f t="shared" si="461"/>
        <v>0.12659381521467511</v>
      </c>
      <c r="AN4205" s="1">
        <f t="shared" si="462"/>
        <v>0.29250753311256278</v>
      </c>
    </row>
    <row r="4206" spans="31:40" ht="15" customHeight="1" x14ac:dyDescent="0.15">
      <c r="AE4206" s="1">
        <f>IF(COUNTIF(AE$2:AE4205,AE4205)=AE4205,AE4205-1,AE4205)</f>
        <v>41</v>
      </c>
      <c r="AF4206" s="6">
        <f t="shared" si="459"/>
        <v>0.5900000000000003</v>
      </c>
      <c r="AG4206" s="7">
        <f t="shared" si="460"/>
        <v>0.15</v>
      </c>
      <c r="AH4206" s="8">
        <f t="shared" si="456"/>
        <v>0.25999999999999968</v>
      </c>
      <c r="AJ4206" s="4">
        <f t="shared" si="457"/>
        <v>0.16699999999999993</v>
      </c>
      <c r="AK4206" s="4">
        <f t="shared" si="458"/>
        <v>7.3205191072764755E-2</v>
      </c>
      <c r="AM4206" s="1">
        <f t="shared" si="461"/>
        <v>0.1266239350850569</v>
      </c>
      <c r="AN4206" s="1">
        <f t="shared" si="462"/>
        <v>0.29256523178805949</v>
      </c>
    </row>
    <row r="4207" spans="31:40" ht="15" customHeight="1" x14ac:dyDescent="0.15">
      <c r="AE4207" s="1">
        <f>IF(COUNTIF(AE$2:AE4206,AE4206)=AE4206,AE4206-1,AE4206)</f>
        <v>41</v>
      </c>
      <c r="AF4207" s="6">
        <f t="shared" si="459"/>
        <v>0.5900000000000003</v>
      </c>
      <c r="AG4207" s="7">
        <f t="shared" si="460"/>
        <v>0.16</v>
      </c>
      <c r="AH4207" s="8">
        <f t="shared" si="456"/>
        <v>0.24999999999999969</v>
      </c>
      <c r="AJ4207" s="4">
        <f t="shared" si="457"/>
        <v>0.16599999999999993</v>
      </c>
      <c r="AK4207" s="4">
        <f t="shared" si="458"/>
        <v>7.2968554871259431E-2</v>
      </c>
      <c r="AM4207" s="1">
        <f t="shared" si="461"/>
        <v>0.12665405495543869</v>
      </c>
      <c r="AN4207" s="1">
        <f t="shared" si="462"/>
        <v>0.29262293046355614</v>
      </c>
    </row>
    <row r="4208" spans="31:40" ht="15" customHeight="1" x14ac:dyDescent="0.15">
      <c r="AE4208" s="1">
        <f>IF(COUNTIF(AE$2:AE4207,AE4207)=AE4207,AE4207-1,AE4207)</f>
        <v>41</v>
      </c>
      <c r="AF4208" s="6">
        <f t="shared" si="459"/>
        <v>0.5900000000000003</v>
      </c>
      <c r="AG4208" s="7">
        <f t="shared" si="460"/>
        <v>0.17</v>
      </c>
      <c r="AH4208" s="8">
        <f t="shared" si="456"/>
        <v>0.23999999999999969</v>
      </c>
      <c r="AJ4208" s="4">
        <f t="shared" si="457"/>
        <v>0.16499999999999992</v>
      </c>
      <c r="AK4208" s="4">
        <f t="shared" si="458"/>
        <v>7.2771972626829343E-2</v>
      </c>
      <c r="AM4208" s="1">
        <f t="shared" si="461"/>
        <v>0.12668417482582048</v>
      </c>
      <c r="AN4208" s="1">
        <f t="shared" si="462"/>
        <v>0.29268062913905285</v>
      </c>
    </row>
    <row r="4209" spans="31:40" ht="15" customHeight="1" x14ac:dyDescent="0.15">
      <c r="AE4209" s="1">
        <f>IF(COUNTIF(AE$2:AE4208,AE4208)=AE4208,AE4208-1,AE4208)</f>
        <v>41</v>
      </c>
      <c r="AF4209" s="6">
        <f t="shared" si="459"/>
        <v>0.5900000000000003</v>
      </c>
      <c r="AG4209" s="7">
        <f t="shared" si="460"/>
        <v>0.18000000000000002</v>
      </c>
      <c r="AH4209" s="8">
        <f t="shared" si="456"/>
        <v>0.22999999999999968</v>
      </c>
      <c r="AJ4209" s="4">
        <f t="shared" si="457"/>
        <v>0.16399999999999992</v>
      </c>
      <c r="AK4209" s="4">
        <f t="shared" si="458"/>
        <v>7.2615769637180042E-2</v>
      </c>
      <c r="AM4209" s="1">
        <f t="shared" si="461"/>
        <v>0.12671429469620227</v>
      </c>
      <c r="AN4209" s="1">
        <f t="shared" si="462"/>
        <v>0.2927383278145495</v>
      </c>
    </row>
    <row r="4210" spans="31:40" ht="15" customHeight="1" x14ac:dyDescent="0.15">
      <c r="AE4210" s="1">
        <f>IF(COUNTIF(AE$2:AE4209,AE4209)=AE4209,AE4209-1,AE4209)</f>
        <v>41</v>
      </c>
      <c r="AF4210" s="6">
        <f t="shared" si="459"/>
        <v>0.5900000000000003</v>
      </c>
      <c r="AG4210" s="7">
        <f t="shared" si="460"/>
        <v>0.19000000000000003</v>
      </c>
      <c r="AH4210" s="8">
        <f t="shared" si="456"/>
        <v>0.21999999999999967</v>
      </c>
      <c r="AJ4210" s="4">
        <f t="shared" si="457"/>
        <v>0.16299999999999992</v>
      </c>
      <c r="AK4210" s="4">
        <f t="shared" si="458"/>
        <v>7.2500206896256497E-2</v>
      </c>
      <c r="AM4210" s="1">
        <f t="shared" si="461"/>
        <v>0.12674441456658406</v>
      </c>
      <c r="AN4210" s="1">
        <f t="shared" si="462"/>
        <v>0.29279602649004621</v>
      </c>
    </row>
    <row r="4211" spans="31:40" ht="15" customHeight="1" x14ac:dyDescent="0.15">
      <c r="AE4211" s="1">
        <f>IF(COUNTIF(AE$2:AE4210,AE4210)=AE4210,AE4210-1,AE4210)</f>
        <v>41</v>
      </c>
      <c r="AF4211" s="6">
        <f t="shared" si="459"/>
        <v>0.5900000000000003</v>
      </c>
      <c r="AG4211" s="7">
        <f t="shared" si="460"/>
        <v>0.20000000000000004</v>
      </c>
      <c r="AH4211" s="8">
        <f t="shared" si="456"/>
        <v>0.20999999999999966</v>
      </c>
      <c r="AJ4211" s="4">
        <f t="shared" si="457"/>
        <v>0.16199999999999992</v>
      </c>
      <c r="AK4211" s="4">
        <f t="shared" si="458"/>
        <v>7.2425478942151275E-2</v>
      </c>
      <c r="AM4211" s="1">
        <f t="shared" si="461"/>
        <v>0.12677453443696585</v>
      </c>
      <c r="AN4211" s="1">
        <f t="shared" si="462"/>
        <v>0.29285372516554287</v>
      </c>
    </row>
    <row r="4212" spans="31:40" ht="15" customHeight="1" x14ac:dyDescent="0.15">
      <c r="AE4212" s="1">
        <f>IF(COUNTIF(AE$2:AE4211,AE4211)=AE4211,AE4211-1,AE4211)</f>
        <v>41</v>
      </c>
      <c r="AF4212" s="6">
        <f t="shared" si="459"/>
        <v>0.5900000000000003</v>
      </c>
      <c r="AG4212" s="7">
        <f t="shared" si="460"/>
        <v>0.21000000000000005</v>
      </c>
      <c r="AH4212" s="8">
        <f t="shared" si="456"/>
        <v>0.19999999999999965</v>
      </c>
      <c r="AJ4212" s="4">
        <f t="shared" si="457"/>
        <v>0.16099999999999992</v>
      </c>
      <c r="AK4212" s="4">
        <f t="shared" si="458"/>
        <v>7.2391712232823993E-2</v>
      </c>
      <c r="AM4212" s="1">
        <f t="shared" si="461"/>
        <v>0.12680465430734764</v>
      </c>
      <c r="AN4212" s="1">
        <f t="shared" si="462"/>
        <v>0.29291142384103958</v>
      </c>
    </row>
    <row r="4213" spans="31:40" ht="15" customHeight="1" x14ac:dyDescent="0.15">
      <c r="AE4213" s="1">
        <f>IF(COUNTIF(AE$2:AE4212,AE4212)=AE4212,AE4212-1,AE4212)</f>
        <v>41</v>
      </c>
      <c r="AF4213" s="6">
        <f t="shared" si="459"/>
        <v>0.5900000000000003</v>
      </c>
      <c r="AG4213" s="7">
        <f t="shared" si="460"/>
        <v>0.22000000000000006</v>
      </c>
      <c r="AH4213" s="8">
        <f t="shared" si="456"/>
        <v>0.18999999999999964</v>
      </c>
      <c r="AJ4213" s="4">
        <f t="shared" si="457"/>
        <v>0.15999999999999992</v>
      </c>
      <c r="AK4213" s="4">
        <f t="shared" si="458"/>
        <v>7.2398964080986686E-2</v>
      </c>
      <c r="AM4213" s="1">
        <f t="shared" si="461"/>
        <v>0.12683477417772943</v>
      </c>
      <c r="AN4213" s="1">
        <f t="shared" si="462"/>
        <v>0.29296912251653623</v>
      </c>
    </row>
    <row r="4214" spans="31:40" ht="15" customHeight="1" x14ac:dyDescent="0.15">
      <c r="AE4214" s="1">
        <f>IF(COUNTIF(AE$2:AE4213,AE4213)=AE4213,AE4213-1,AE4213)</f>
        <v>41</v>
      </c>
      <c r="AF4214" s="6">
        <f t="shared" si="459"/>
        <v>0.5900000000000003</v>
      </c>
      <c r="AG4214" s="7">
        <f t="shared" si="460"/>
        <v>0.23000000000000007</v>
      </c>
      <c r="AH4214" s="8">
        <f t="shared" si="456"/>
        <v>0.17999999999999963</v>
      </c>
      <c r="AJ4214" s="4">
        <f t="shared" si="457"/>
        <v>0.15899999999999992</v>
      </c>
      <c r="AK4214" s="4">
        <f t="shared" si="458"/>
        <v>7.2447222168969316E-2</v>
      </c>
      <c r="AM4214" s="1">
        <f t="shared" si="461"/>
        <v>0.12686489404811122</v>
      </c>
      <c r="AN4214" s="1">
        <f t="shared" si="462"/>
        <v>0.29302682119203288</v>
      </c>
    </row>
    <row r="4215" spans="31:40" ht="15" customHeight="1" x14ac:dyDescent="0.15">
      <c r="AE4215" s="1">
        <f>IF(COUNTIF(AE$2:AE4214,AE4214)=AE4214,AE4214-1,AE4214)</f>
        <v>41</v>
      </c>
      <c r="AF4215" s="6">
        <f t="shared" si="459"/>
        <v>0.5900000000000003</v>
      </c>
      <c r="AG4215" s="7">
        <f t="shared" si="460"/>
        <v>0.24000000000000007</v>
      </c>
      <c r="AH4215" s="8">
        <f t="shared" si="456"/>
        <v>0.16999999999999962</v>
      </c>
      <c r="AJ4215" s="4">
        <f t="shared" si="457"/>
        <v>0.15799999999999992</v>
      </c>
      <c r="AK4215" s="4">
        <f t="shared" si="458"/>
        <v>7.2536404653111938E-2</v>
      </c>
      <c r="AM4215" s="1">
        <f t="shared" si="461"/>
        <v>0.126895013918493</v>
      </c>
      <c r="AN4215" s="1">
        <f t="shared" si="462"/>
        <v>0.29308451986752959</v>
      </c>
    </row>
    <row r="4216" spans="31:40" ht="15" customHeight="1" x14ac:dyDescent="0.15">
      <c r="AE4216" s="1">
        <f>IF(COUNTIF(AE$2:AE4215,AE4215)=AE4215,AE4215-1,AE4215)</f>
        <v>41</v>
      </c>
      <c r="AF4216" s="6">
        <f t="shared" si="459"/>
        <v>0.5900000000000003</v>
      </c>
      <c r="AG4216" s="7">
        <f t="shared" si="460"/>
        <v>0.25000000000000006</v>
      </c>
      <c r="AH4216" s="8">
        <f t="shared" si="456"/>
        <v>0.15999999999999964</v>
      </c>
      <c r="AJ4216" s="4">
        <f t="shared" si="457"/>
        <v>0.15699999999999992</v>
      </c>
      <c r="AK4216" s="4">
        <f t="shared" si="458"/>
        <v>7.2666360855625625E-2</v>
      </c>
      <c r="AM4216" s="1">
        <f t="shared" si="461"/>
        <v>0.12692513378887479</v>
      </c>
      <c r="AN4216" s="1">
        <f t="shared" si="462"/>
        <v>0.29314221854302625</v>
      </c>
    </row>
    <row r="4217" spans="31:40" ht="15" customHeight="1" x14ac:dyDescent="0.15">
      <c r="AE4217" s="1">
        <f>IF(COUNTIF(AE$2:AE4216,AE4216)=AE4216,AE4216-1,AE4216)</f>
        <v>41</v>
      </c>
      <c r="AF4217" s="6">
        <f t="shared" si="459"/>
        <v>0.5900000000000003</v>
      </c>
      <c r="AG4217" s="7">
        <f t="shared" si="460"/>
        <v>0.26000000000000006</v>
      </c>
      <c r="AH4217" s="8">
        <f t="shared" si="456"/>
        <v>0.14999999999999963</v>
      </c>
      <c r="AJ4217" s="4">
        <f t="shared" si="457"/>
        <v>0.15599999999999992</v>
      </c>
      <c r="AK4217" s="4">
        <f t="shared" si="458"/>
        <v>7.2836872530333149E-2</v>
      </c>
      <c r="AM4217" s="1">
        <f t="shared" si="461"/>
        <v>0.12695525365925658</v>
      </c>
      <c r="AN4217" s="1">
        <f t="shared" si="462"/>
        <v>0.29319991721852295</v>
      </c>
    </row>
    <row r="4218" spans="31:40" ht="15" customHeight="1" x14ac:dyDescent="0.15">
      <c r="AE4218" s="1">
        <f>IF(COUNTIF(AE$2:AE4217,AE4217)=AE4217,AE4217-1,AE4217)</f>
        <v>41</v>
      </c>
      <c r="AF4218" s="6">
        <f t="shared" si="459"/>
        <v>0.5900000000000003</v>
      </c>
      <c r="AG4218" s="7">
        <f t="shared" si="460"/>
        <v>0.27000000000000007</v>
      </c>
      <c r="AH4218" s="8">
        <f t="shared" si="456"/>
        <v>0.13999999999999962</v>
      </c>
      <c r="AJ4218" s="4">
        <f t="shared" si="457"/>
        <v>0.15499999999999992</v>
      </c>
      <c r="AK4218" s="4">
        <f t="shared" si="458"/>
        <v>7.3047655677646497E-2</v>
      </c>
      <c r="AM4218" s="1">
        <f t="shared" si="461"/>
        <v>0.12698537352963837</v>
      </c>
      <c r="AN4218" s="1">
        <f t="shared" si="462"/>
        <v>0.29325761589401961</v>
      </c>
    </row>
    <row r="4219" spans="31:40" ht="15" customHeight="1" x14ac:dyDescent="0.15">
      <c r="AE4219" s="1">
        <f>IF(COUNTIF(AE$2:AE4218,AE4218)=AE4218,AE4218-1,AE4218)</f>
        <v>41</v>
      </c>
      <c r="AF4219" s="6">
        <f t="shared" si="459"/>
        <v>0.5900000000000003</v>
      </c>
      <c r="AG4219" s="7">
        <f t="shared" si="460"/>
        <v>0.28000000000000008</v>
      </c>
      <c r="AH4219" s="8">
        <f t="shared" si="456"/>
        <v>0.12999999999999962</v>
      </c>
      <c r="AJ4219" s="4">
        <f t="shared" si="457"/>
        <v>0.15399999999999991</v>
      </c>
      <c r="AK4219" s="4">
        <f t="shared" si="458"/>
        <v>7.3298362873941467E-2</v>
      </c>
      <c r="AM4219" s="1">
        <f t="shared" si="461"/>
        <v>0.12701549340002016</v>
      </c>
      <c r="AN4219" s="1">
        <f t="shared" si="462"/>
        <v>0.29331531456951632</v>
      </c>
    </row>
    <row r="4220" spans="31:40" ht="15" customHeight="1" x14ac:dyDescent="0.15">
      <c r="AE4220" s="1">
        <f>IF(COUNTIF(AE$2:AE4219,AE4219)=AE4219,AE4219-1,AE4219)</f>
        <v>41</v>
      </c>
      <c r="AF4220" s="6">
        <f t="shared" si="459"/>
        <v>0.5900000000000003</v>
      </c>
      <c r="AG4220" s="7">
        <f t="shared" si="460"/>
        <v>0.29000000000000009</v>
      </c>
      <c r="AH4220" s="8">
        <f t="shared" si="456"/>
        <v>0.11999999999999961</v>
      </c>
      <c r="AJ4220" s="4">
        <f t="shared" si="457"/>
        <v>0.15299999999999991</v>
      </c>
      <c r="AK4220" s="4">
        <f t="shared" si="458"/>
        <v>7.3588586071482581E-2</v>
      </c>
      <c r="AM4220" s="1">
        <f t="shared" si="461"/>
        <v>0.12704561327040195</v>
      </c>
      <c r="AN4220" s="1">
        <f t="shared" si="462"/>
        <v>0.29337301324501297</v>
      </c>
    </row>
    <row r="4221" spans="31:40" ht="15" customHeight="1" x14ac:dyDescent="0.15">
      <c r="AE4221" s="1">
        <f>IF(COUNTIF(AE$2:AE4220,AE4220)=AE4220,AE4220-1,AE4220)</f>
        <v>41</v>
      </c>
      <c r="AF4221" s="6">
        <f t="shared" si="459"/>
        <v>0.5900000000000003</v>
      </c>
      <c r="AG4221" s="7">
        <f t="shared" si="460"/>
        <v>0.3000000000000001</v>
      </c>
      <c r="AH4221" s="8">
        <f t="shared" si="456"/>
        <v>0.1099999999999996</v>
      </c>
      <c r="AJ4221" s="4">
        <f t="shared" si="457"/>
        <v>0.15199999999999991</v>
      </c>
      <c r="AK4221" s="4">
        <f t="shared" si="458"/>
        <v>7.3917859817502846E-2</v>
      </c>
      <c r="AM4221" s="1">
        <f t="shared" si="461"/>
        <v>0.12707573314078374</v>
      </c>
      <c r="AN4221" s="1">
        <f t="shared" si="462"/>
        <v>0.29343071192050962</v>
      </c>
    </row>
    <row r="4222" spans="31:40" ht="15" customHeight="1" x14ac:dyDescent="0.15">
      <c r="AE4222" s="1">
        <f>IF(COUNTIF(AE$2:AE4221,AE4221)=AE4221,AE4221-1,AE4221)</f>
        <v>41</v>
      </c>
      <c r="AF4222" s="6">
        <f t="shared" si="459"/>
        <v>0.5900000000000003</v>
      </c>
      <c r="AG4222" s="7">
        <f t="shared" si="460"/>
        <v>0.31000000000000011</v>
      </c>
      <c r="AH4222" s="8">
        <f t="shared" ref="AH4222:AH4285" si="463">1-AF4222-AG4222</f>
        <v>9.9999999999999589E-2</v>
      </c>
      <c r="AJ4222" s="4">
        <f t="shared" ref="AJ4222:AJ4285" si="464">AF4222*$C$4+AG4222*$C$5+AH4222*$C$6</f>
        <v>0.15099999999999991</v>
      </c>
      <c r="AK4222" s="4">
        <f t="shared" si="458"/>
        <v>7.4285664835148382E-2</v>
      </c>
      <c r="AM4222" s="1">
        <f t="shared" si="461"/>
        <v>0.12710585301116553</v>
      </c>
      <c r="AN4222" s="1">
        <f t="shared" si="462"/>
        <v>0.29348841059600633</v>
      </c>
    </row>
    <row r="4223" spans="31:40" ht="15" customHeight="1" x14ac:dyDescent="0.15">
      <c r="AE4223" s="1">
        <f>IF(COUNTIF(AE$2:AE4222,AE4222)=AE4222,AE4222-1,AE4222)</f>
        <v>41</v>
      </c>
      <c r="AF4223" s="6">
        <f t="shared" si="459"/>
        <v>0.5900000000000003</v>
      </c>
      <c r="AG4223" s="7">
        <f t="shared" si="460"/>
        <v>0.32000000000000012</v>
      </c>
      <c r="AH4223" s="8">
        <f t="shared" si="463"/>
        <v>8.999999999999958E-2</v>
      </c>
      <c r="AJ4223" s="4">
        <f t="shared" si="464"/>
        <v>0.14999999999999994</v>
      </c>
      <c r="AK4223" s="4">
        <f t="shared" si="458"/>
        <v>7.4691431904871139E-2</v>
      </c>
      <c r="AM4223" s="1">
        <f t="shared" si="461"/>
        <v>0.12713597288154732</v>
      </c>
      <c r="AN4223" s="1">
        <f t="shared" si="462"/>
        <v>0.29354610927150299</v>
      </c>
    </row>
    <row r="4224" spans="31:40" ht="15" customHeight="1" x14ac:dyDescent="0.15">
      <c r="AE4224" s="1">
        <f>IF(COUNTIF(AE$2:AE4223,AE4223)=AE4223,AE4223-1,AE4223)</f>
        <v>41</v>
      </c>
      <c r="AF4224" s="6">
        <f t="shared" si="459"/>
        <v>0.5900000000000003</v>
      </c>
      <c r="AG4224" s="7">
        <f t="shared" si="460"/>
        <v>0.33000000000000013</v>
      </c>
      <c r="AH4224" s="8">
        <f t="shared" si="463"/>
        <v>7.9999999999999571E-2</v>
      </c>
      <c r="AJ4224" s="4">
        <f t="shared" si="464"/>
        <v>0.14899999999999994</v>
      </c>
      <c r="AK4224" s="4">
        <f t="shared" si="458"/>
        <v>7.513454598252392E-2</v>
      </c>
      <c r="AM4224" s="1">
        <f t="shared" si="461"/>
        <v>0.12716609275192911</v>
      </c>
      <c r="AN4224" s="1">
        <f t="shared" si="462"/>
        <v>0.2936038079469997</v>
      </c>
    </row>
    <row r="4225" spans="31:40" ht="15" customHeight="1" x14ac:dyDescent="0.15">
      <c r="AE4225" s="1">
        <f>IF(COUNTIF(AE$2:AE4224,AE4224)=AE4224,AE4224-1,AE4224)</f>
        <v>41</v>
      </c>
      <c r="AF4225" s="6">
        <f t="shared" si="459"/>
        <v>0.5900000000000003</v>
      </c>
      <c r="AG4225" s="7">
        <f t="shared" si="460"/>
        <v>0.34000000000000014</v>
      </c>
      <c r="AH4225" s="8">
        <f t="shared" si="463"/>
        <v>6.9999999999999563E-2</v>
      </c>
      <c r="AJ4225" s="4">
        <f t="shared" si="464"/>
        <v>0.14799999999999994</v>
      </c>
      <c r="AK4225" s="4">
        <f t="shared" si="458"/>
        <v>7.5614350489837584E-2</v>
      </c>
      <c r="AM4225" s="1">
        <f t="shared" si="461"/>
        <v>0.1271962126223109</v>
      </c>
      <c r="AN4225" s="1">
        <f t="shared" si="462"/>
        <v>0.29366150662249635</v>
      </c>
    </row>
    <row r="4226" spans="31:40" ht="15" customHeight="1" x14ac:dyDescent="0.15">
      <c r="AE4226" s="1">
        <f>IF(COUNTIF(AE$2:AE4225,AE4225)=AE4225,AE4225-1,AE4225)</f>
        <v>41</v>
      </c>
      <c r="AF4226" s="6">
        <f t="shared" si="459"/>
        <v>0.5900000000000003</v>
      </c>
      <c r="AG4226" s="7">
        <f t="shared" si="460"/>
        <v>0.35000000000000014</v>
      </c>
      <c r="AH4226" s="8">
        <f t="shared" si="463"/>
        <v>5.9999999999999554E-2</v>
      </c>
      <c r="AJ4226" s="4">
        <f t="shared" si="464"/>
        <v>0.14699999999999994</v>
      </c>
      <c r="AK4226" s="4">
        <f t="shared" ref="AK4226:AK4289" si="465">SQRT(AF4226^2*E$4+AG4226^2*F$5+AH4226^2*G$6+2*AF4226*AG4226*E$5+2*AF4226*AH4226*E$6+2*AG4226*AH4226*F$6)</f>
        <v>7.613015171402196E-2</v>
      </c>
      <c r="AM4226" s="1">
        <f t="shared" si="461"/>
        <v>0.12722633249269269</v>
      </c>
      <c r="AN4226" s="1">
        <f t="shared" si="462"/>
        <v>0.29371920529799306</v>
      </c>
    </row>
    <row r="4227" spans="31:40" ht="15" customHeight="1" x14ac:dyDescent="0.15">
      <c r="AE4227" s="1">
        <f>IF(COUNTIF(AE$2:AE4226,AE4226)=AE4226,AE4226-1,AE4226)</f>
        <v>41</v>
      </c>
      <c r="AF4227" s="6">
        <f t="shared" ref="AF4227:AF4290" si="466">IF(AE4227=AE4226,AF4226,AF4226+0.01*(1-3*M$39))</f>
        <v>0.5900000000000003</v>
      </c>
      <c r="AG4227" s="7">
        <f t="shared" ref="AG4227:AG4290" si="467">IF(AE4227=AE4226,AG4226+0.01*(1-3*M$39),M$39)</f>
        <v>0.36000000000000015</v>
      </c>
      <c r="AH4227" s="8">
        <f t="shared" si="463"/>
        <v>4.9999999999999545E-2</v>
      </c>
      <c r="AJ4227" s="4">
        <f t="shared" si="464"/>
        <v>0.14599999999999994</v>
      </c>
      <c r="AK4227" s="4">
        <f t="shared" si="465"/>
        <v>7.6681223255761918E-2</v>
      </c>
      <c r="AM4227" s="1">
        <f t="shared" si="461"/>
        <v>0.12725645236307448</v>
      </c>
      <c r="AN4227" s="1">
        <f t="shared" si="462"/>
        <v>0.29377690397348971</v>
      </c>
    </row>
    <row r="4228" spans="31:40" ht="15" customHeight="1" x14ac:dyDescent="0.15">
      <c r="AE4228" s="1">
        <f>IF(COUNTIF(AE$2:AE4227,AE4227)=AE4227,AE4227-1,AE4227)</f>
        <v>41</v>
      </c>
      <c r="AF4228" s="6">
        <f t="shared" si="466"/>
        <v>0.5900000000000003</v>
      </c>
      <c r="AG4228" s="7">
        <f t="shared" si="467"/>
        <v>0.37000000000000016</v>
      </c>
      <c r="AH4228" s="8">
        <f t="shared" si="463"/>
        <v>3.9999999999999536E-2</v>
      </c>
      <c r="AJ4228" s="4">
        <f t="shared" si="464"/>
        <v>0.14499999999999993</v>
      </c>
      <c r="AK4228" s="4">
        <f t="shared" si="465"/>
        <v>7.7266810468661143E-2</v>
      </c>
      <c r="AM4228" s="1">
        <f t="shared" ref="AM4228:AM4291" si="468">AM4227+0.0003*Z$34</f>
        <v>0.12728657223345627</v>
      </c>
      <c r="AN4228" s="1">
        <f t="shared" ref="AN4228:AN4291" si="469">F$37*AM4228+C$7</f>
        <v>0.29383460264898636</v>
      </c>
    </row>
    <row r="4229" spans="31:40" ht="15" customHeight="1" x14ac:dyDescent="0.15">
      <c r="AE4229" s="1">
        <f>IF(COUNTIF(AE$2:AE4228,AE4228)=AE4228,AE4228-1,AE4228)</f>
        <v>41</v>
      </c>
      <c r="AF4229" s="6">
        <f t="shared" si="466"/>
        <v>0.5900000000000003</v>
      </c>
      <c r="AG4229" s="7">
        <f t="shared" si="467"/>
        <v>0.38000000000000017</v>
      </c>
      <c r="AH4229" s="8">
        <f t="shared" si="463"/>
        <v>2.9999999999999527E-2</v>
      </c>
      <c r="AJ4229" s="4">
        <f t="shared" si="464"/>
        <v>0.14399999999999993</v>
      </c>
      <c r="AK4229" s="4">
        <f t="shared" si="465"/>
        <v>7.7886134837980014E-2</v>
      </c>
      <c r="AM4229" s="1">
        <f t="shared" si="468"/>
        <v>0.12731669210383806</v>
      </c>
      <c r="AN4229" s="1">
        <f t="shared" si="469"/>
        <v>0.29389230132448307</v>
      </c>
    </row>
    <row r="4230" spans="31:40" ht="15" customHeight="1" x14ac:dyDescent="0.15">
      <c r="AE4230" s="1">
        <f>IF(COUNTIF(AE$2:AE4229,AE4229)=AE4229,AE4229-1,AE4229)</f>
        <v>41</v>
      </c>
      <c r="AF4230" s="6">
        <f t="shared" si="466"/>
        <v>0.5900000000000003</v>
      </c>
      <c r="AG4230" s="7">
        <f t="shared" si="467"/>
        <v>0.39000000000000018</v>
      </c>
      <c r="AH4230" s="8">
        <f t="shared" si="463"/>
        <v>1.9999999999999518E-2</v>
      </c>
      <c r="AJ4230" s="4">
        <f t="shared" si="464"/>
        <v>0.14299999999999993</v>
      </c>
      <c r="AK4230" s="4">
        <f t="shared" si="465"/>
        <v>7.8538398252065239E-2</v>
      </c>
      <c r="AM4230" s="1">
        <f t="shared" si="468"/>
        <v>0.12734681197421985</v>
      </c>
      <c r="AN4230" s="1">
        <f t="shared" si="469"/>
        <v>0.29394999999997973</v>
      </c>
    </row>
    <row r="4231" spans="31:40" ht="15" customHeight="1" x14ac:dyDescent="0.15">
      <c r="AE4231" s="1">
        <f>IF(COUNTIF(AE$2:AE4230,AE4230)=AE4230,AE4230-1,AE4230)</f>
        <v>41</v>
      </c>
      <c r="AF4231" s="6">
        <f t="shared" si="466"/>
        <v>0.5900000000000003</v>
      </c>
      <c r="AG4231" s="7">
        <f t="shared" si="467"/>
        <v>0.40000000000000019</v>
      </c>
      <c r="AH4231" s="8">
        <f t="shared" si="463"/>
        <v>9.9999999999995093E-3</v>
      </c>
      <c r="AJ4231" s="4">
        <f t="shared" si="464"/>
        <v>0.14199999999999993</v>
      </c>
      <c r="AK4231" s="4">
        <f t="shared" si="465"/>
        <v>7.9222787125927369E-2</v>
      </c>
      <c r="AM4231" s="1">
        <f t="shared" si="468"/>
        <v>0.12737693184460164</v>
      </c>
      <c r="AN4231" s="1">
        <f t="shared" si="469"/>
        <v>0.29400769867547644</v>
      </c>
    </row>
    <row r="4232" spans="31:40" ht="15" customHeight="1" x14ac:dyDescent="0.15">
      <c r="AE4232" s="1">
        <f>IF(COUNTIF(AE$2:AE4231,AE4231)=AE4231,AE4231-1,AE4231)</f>
        <v>40</v>
      </c>
      <c r="AF4232" s="6">
        <f t="shared" si="466"/>
        <v>0.60000000000000031</v>
      </c>
      <c r="AG4232" s="7">
        <f t="shared" si="467"/>
        <v>0</v>
      </c>
      <c r="AH4232" s="8">
        <f t="shared" si="463"/>
        <v>0.39999999999999969</v>
      </c>
      <c r="AJ4232" s="4">
        <f t="shared" si="464"/>
        <v>0.17999999999999994</v>
      </c>
      <c r="AK4232" s="4">
        <f t="shared" si="465"/>
        <v>8.0498447189992411E-2</v>
      </c>
      <c r="AM4232" s="1">
        <f t="shared" si="468"/>
        <v>0.12740705171498343</v>
      </c>
      <c r="AN4232" s="1">
        <f t="shared" si="469"/>
        <v>0.29406539735097309</v>
      </c>
    </row>
    <row r="4233" spans="31:40" ht="15" customHeight="1" x14ac:dyDescent="0.15">
      <c r="AE4233" s="1">
        <f>IF(COUNTIF(AE$2:AE4232,AE4232)=AE4232,AE4232-1,AE4232)</f>
        <v>40</v>
      </c>
      <c r="AF4233" s="6">
        <f t="shared" si="466"/>
        <v>0.60000000000000031</v>
      </c>
      <c r="AG4233" s="7">
        <f t="shared" si="467"/>
        <v>0.01</v>
      </c>
      <c r="AH4233" s="8">
        <f t="shared" si="463"/>
        <v>0.38999999999999968</v>
      </c>
      <c r="AJ4233" s="4">
        <f t="shared" si="464"/>
        <v>0.17899999999999994</v>
      </c>
      <c r="AK4233" s="4">
        <f t="shared" si="465"/>
        <v>7.9753181754711189E-2</v>
      </c>
      <c r="AM4233" s="1">
        <f t="shared" si="468"/>
        <v>0.12743717158536522</v>
      </c>
      <c r="AN4233" s="1">
        <f t="shared" si="469"/>
        <v>0.2941230960264698</v>
      </c>
    </row>
    <row r="4234" spans="31:40" ht="15" customHeight="1" x14ac:dyDescent="0.15">
      <c r="AE4234" s="1">
        <f>IF(COUNTIF(AE$2:AE4233,AE4233)=AE4233,AE4233-1,AE4233)</f>
        <v>40</v>
      </c>
      <c r="AF4234" s="6">
        <f t="shared" si="466"/>
        <v>0.60000000000000031</v>
      </c>
      <c r="AG4234" s="7">
        <f t="shared" si="467"/>
        <v>0.02</v>
      </c>
      <c r="AH4234" s="8">
        <f t="shared" si="463"/>
        <v>0.37999999999999967</v>
      </c>
      <c r="AJ4234" s="4">
        <f t="shared" si="464"/>
        <v>0.17799999999999994</v>
      </c>
      <c r="AK4234" s="4">
        <f t="shared" si="465"/>
        <v>7.9038471645142508E-2</v>
      </c>
      <c r="AM4234" s="1">
        <f t="shared" si="468"/>
        <v>0.12746729145574701</v>
      </c>
      <c r="AN4234" s="1">
        <f t="shared" si="469"/>
        <v>0.29418079470196645</v>
      </c>
    </row>
    <row r="4235" spans="31:40" ht="15" customHeight="1" x14ac:dyDescent="0.15">
      <c r="AE4235" s="1">
        <f>IF(COUNTIF(AE$2:AE4234,AE4234)=AE4234,AE4234-1,AE4234)</f>
        <v>40</v>
      </c>
      <c r="AF4235" s="6">
        <f t="shared" si="466"/>
        <v>0.60000000000000031</v>
      </c>
      <c r="AG4235" s="7">
        <f t="shared" si="467"/>
        <v>0.03</v>
      </c>
      <c r="AH4235" s="8">
        <f t="shared" si="463"/>
        <v>0.36999999999999966</v>
      </c>
      <c r="AJ4235" s="4">
        <f t="shared" si="464"/>
        <v>0.17699999999999994</v>
      </c>
      <c r="AK4235" s="4">
        <f t="shared" si="465"/>
        <v>7.8355152989449242E-2</v>
      </c>
      <c r="AM4235" s="1">
        <f t="shared" si="468"/>
        <v>0.1274974113261288</v>
      </c>
      <c r="AN4235" s="1">
        <f t="shared" si="469"/>
        <v>0.29423849337746316</v>
      </c>
    </row>
    <row r="4236" spans="31:40" ht="15" customHeight="1" x14ac:dyDescent="0.15">
      <c r="AE4236" s="1">
        <f>IF(COUNTIF(AE$2:AE4235,AE4235)=AE4235,AE4235-1,AE4235)</f>
        <v>40</v>
      </c>
      <c r="AF4236" s="6">
        <f t="shared" si="466"/>
        <v>0.60000000000000031</v>
      </c>
      <c r="AG4236" s="7">
        <f t="shared" si="467"/>
        <v>0.04</v>
      </c>
      <c r="AH4236" s="8">
        <f t="shared" si="463"/>
        <v>0.35999999999999971</v>
      </c>
      <c r="AJ4236" s="4">
        <f t="shared" si="464"/>
        <v>0.17599999999999993</v>
      </c>
      <c r="AK4236" s="4">
        <f t="shared" si="465"/>
        <v>7.7704053948297949E-2</v>
      </c>
      <c r="AM4236" s="1">
        <f t="shared" si="468"/>
        <v>0.12752753119651059</v>
      </c>
      <c r="AN4236" s="1">
        <f t="shared" si="469"/>
        <v>0.29429619205295982</v>
      </c>
    </row>
    <row r="4237" spans="31:40" ht="15" customHeight="1" x14ac:dyDescent="0.15">
      <c r="AE4237" s="1">
        <f>IF(COUNTIF(AE$2:AE4236,AE4236)=AE4236,AE4236-1,AE4236)</f>
        <v>40</v>
      </c>
      <c r="AF4237" s="6">
        <f t="shared" si="466"/>
        <v>0.60000000000000031</v>
      </c>
      <c r="AG4237" s="7">
        <f t="shared" si="467"/>
        <v>0.05</v>
      </c>
      <c r="AH4237" s="8">
        <f t="shared" si="463"/>
        <v>0.3499999999999997</v>
      </c>
      <c r="AJ4237" s="4">
        <f t="shared" si="464"/>
        <v>0.17499999999999993</v>
      </c>
      <c r="AK4237" s="4">
        <f t="shared" si="465"/>
        <v>7.7085990945177568E-2</v>
      </c>
      <c r="AM4237" s="1">
        <f t="shared" si="468"/>
        <v>0.12755765106689237</v>
      </c>
      <c r="AN4237" s="1">
        <f t="shared" si="469"/>
        <v>0.29435389072845647</v>
      </c>
    </row>
    <row r="4238" spans="31:40" ht="15" customHeight="1" x14ac:dyDescent="0.15">
      <c r="AE4238" s="1">
        <f>IF(COUNTIF(AE$2:AE4237,AE4237)=AE4237,AE4237-1,AE4237)</f>
        <v>40</v>
      </c>
      <c r="AF4238" s="6">
        <f t="shared" si="466"/>
        <v>0.60000000000000031</v>
      </c>
      <c r="AG4238" s="7">
        <f t="shared" si="467"/>
        <v>6.0000000000000005E-2</v>
      </c>
      <c r="AH4238" s="8">
        <f t="shared" si="463"/>
        <v>0.33999999999999969</v>
      </c>
      <c r="AJ4238" s="4">
        <f t="shared" si="464"/>
        <v>0.17399999999999993</v>
      </c>
      <c r="AK4238" s="4">
        <f t="shared" si="465"/>
        <v>7.6501764685528648E-2</v>
      </c>
      <c r="AM4238" s="1">
        <f t="shared" si="468"/>
        <v>0.12758777093727416</v>
      </c>
      <c r="AN4238" s="1">
        <f t="shared" si="469"/>
        <v>0.29441158940395318</v>
      </c>
    </row>
    <row r="4239" spans="31:40" ht="15" customHeight="1" x14ac:dyDescent="0.15">
      <c r="AE4239" s="1">
        <f>IF(COUNTIF(AE$2:AE4238,AE4238)=AE4238,AE4238-1,AE4238)</f>
        <v>40</v>
      </c>
      <c r="AF4239" s="6">
        <f t="shared" si="466"/>
        <v>0.60000000000000031</v>
      </c>
      <c r="AG4239" s="7">
        <f t="shared" si="467"/>
        <v>7.0000000000000007E-2</v>
      </c>
      <c r="AH4239" s="8">
        <f t="shared" si="463"/>
        <v>0.32999999999999968</v>
      </c>
      <c r="AJ4239" s="4">
        <f t="shared" si="464"/>
        <v>0.17299999999999993</v>
      </c>
      <c r="AK4239" s="4">
        <f t="shared" si="465"/>
        <v>7.5952155993098694E-2</v>
      </c>
      <c r="AM4239" s="1">
        <f t="shared" si="468"/>
        <v>0.12761789080765595</v>
      </c>
      <c r="AN4239" s="1">
        <f t="shared" si="469"/>
        <v>0.29446928807944983</v>
      </c>
    </row>
    <row r="4240" spans="31:40" ht="15" customHeight="1" x14ac:dyDescent="0.15">
      <c r="AE4240" s="1">
        <f>IF(COUNTIF(AE$2:AE4239,AE4239)=AE4239,AE4239-1,AE4239)</f>
        <v>40</v>
      </c>
      <c r="AF4240" s="6">
        <f t="shared" si="466"/>
        <v>0.60000000000000031</v>
      </c>
      <c r="AG4240" s="7">
        <f t="shared" si="467"/>
        <v>0.08</v>
      </c>
      <c r="AH4240" s="8">
        <f t="shared" si="463"/>
        <v>0.31999999999999967</v>
      </c>
      <c r="AJ4240" s="4">
        <f t="shared" si="464"/>
        <v>0.17199999999999993</v>
      </c>
      <c r="AK4240" s="4">
        <f t="shared" si="465"/>
        <v>7.5437921498408209E-2</v>
      </c>
      <c r="AM4240" s="1">
        <f t="shared" si="468"/>
        <v>0.12764801067803774</v>
      </c>
      <c r="AN4240" s="1">
        <f t="shared" si="469"/>
        <v>0.29452698675494654</v>
      </c>
    </row>
    <row r="4241" spans="31:40" ht="15" customHeight="1" x14ac:dyDescent="0.15">
      <c r="AE4241" s="1">
        <f>IF(COUNTIF(AE$2:AE4240,AE4240)=AE4240,AE4240-1,AE4240)</f>
        <v>40</v>
      </c>
      <c r="AF4241" s="6">
        <f t="shared" si="466"/>
        <v>0.60000000000000031</v>
      </c>
      <c r="AG4241" s="7">
        <f t="shared" si="467"/>
        <v>0.09</v>
      </c>
      <c r="AH4241" s="8">
        <f t="shared" si="463"/>
        <v>0.30999999999999972</v>
      </c>
      <c r="AJ4241" s="4">
        <f t="shared" si="464"/>
        <v>0.17099999999999993</v>
      </c>
      <c r="AK4241" s="4">
        <f t="shared" si="465"/>
        <v>7.4959789220621464E-2</v>
      </c>
      <c r="AM4241" s="1">
        <f t="shared" si="468"/>
        <v>0.12767813054841953</v>
      </c>
      <c r="AN4241" s="1">
        <f t="shared" si="469"/>
        <v>0.29458468543044319</v>
      </c>
    </row>
    <row r="4242" spans="31:40" ht="15" customHeight="1" x14ac:dyDescent="0.15">
      <c r="AE4242" s="1">
        <f>IF(COUNTIF(AE$2:AE4241,AE4241)=AE4241,AE4241-1,AE4241)</f>
        <v>40</v>
      </c>
      <c r="AF4242" s="6">
        <f t="shared" si="466"/>
        <v>0.60000000000000031</v>
      </c>
      <c r="AG4242" s="7">
        <f t="shared" si="467"/>
        <v>9.9999999999999992E-2</v>
      </c>
      <c r="AH4242" s="8">
        <f t="shared" si="463"/>
        <v>0.29999999999999971</v>
      </c>
      <c r="AJ4242" s="4">
        <f t="shared" si="464"/>
        <v>0.16999999999999993</v>
      </c>
      <c r="AK4242" s="4">
        <f t="shared" si="465"/>
        <v>7.4518454090245323E-2</v>
      </c>
      <c r="AM4242" s="1">
        <f t="shared" si="468"/>
        <v>0.12770825041880132</v>
      </c>
      <c r="AN4242" s="1">
        <f t="shared" si="469"/>
        <v>0.2946423841059399</v>
      </c>
    </row>
    <row r="4243" spans="31:40" ht="15" customHeight="1" x14ac:dyDescent="0.15">
      <c r="AE4243" s="1">
        <f>IF(COUNTIF(AE$2:AE4242,AE4242)=AE4242,AE4242-1,AE4242)</f>
        <v>40</v>
      </c>
      <c r="AF4243" s="6">
        <f t="shared" si="466"/>
        <v>0.60000000000000031</v>
      </c>
      <c r="AG4243" s="7">
        <f t="shared" si="467"/>
        <v>0.10999999999999999</v>
      </c>
      <c r="AH4243" s="8">
        <f t="shared" si="463"/>
        <v>0.2899999999999997</v>
      </c>
      <c r="AJ4243" s="4">
        <f t="shared" si="464"/>
        <v>0.16899999999999993</v>
      </c>
      <c r="AK4243" s="4">
        <f t="shared" si="465"/>
        <v>7.4114573465682163E-2</v>
      </c>
      <c r="AM4243" s="1">
        <f t="shared" si="468"/>
        <v>0.12773837028918311</v>
      </c>
      <c r="AN4243" s="1">
        <f t="shared" si="469"/>
        <v>0.29470008278143656</v>
      </c>
    </row>
    <row r="4244" spans="31:40" ht="15" customHeight="1" x14ac:dyDescent="0.15">
      <c r="AE4244" s="1">
        <f>IF(COUNTIF(AE$2:AE4243,AE4243)=AE4243,AE4243-1,AE4243)</f>
        <v>40</v>
      </c>
      <c r="AF4244" s="6">
        <f t="shared" si="466"/>
        <v>0.60000000000000031</v>
      </c>
      <c r="AG4244" s="7">
        <f t="shared" si="467"/>
        <v>0.11999999999999998</v>
      </c>
      <c r="AH4244" s="8">
        <f t="shared" si="463"/>
        <v>0.27999999999999969</v>
      </c>
      <c r="AJ4244" s="4">
        <f t="shared" si="464"/>
        <v>0.16799999999999993</v>
      </c>
      <c r="AK4244" s="4">
        <f t="shared" si="465"/>
        <v>7.3748762701485365E-2</v>
      </c>
      <c r="AM4244" s="1">
        <f t="shared" si="468"/>
        <v>0.1277684901595649</v>
      </c>
      <c r="AN4244" s="1">
        <f t="shared" si="469"/>
        <v>0.29475778145693321</v>
      </c>
    </row>
    <row r="4245" spans="31:40" ht="15" customHeight="1" x14ac:dyDescent="0.15">
      <c r="AE4245" s="1">
        <f>IF(COUNTIF(AE$2:AE4244,AE4244)=AE4244,AE4244-1,AE4244)</f>
        <v>40</v>
      </c>
      <c r="AF4245" s="6">
        <f t="shared" si="466"/>
        <v>0.60000000000000031</v>
      </c>
      <c r="AG4245" s="7">
        <f t="shared" si="467"/>
        <v>0.12999999999999998</v>
      </c>
      <c r="AH4245" s="8">
        <f t="shared" si="463"/>
        <v>0.26999999999999968</v>
      </c>
      <c r="AJ4245" s="4">
        <f t="shared" si="464"/>
        <v>0.16699999999999993</v>
      </c>
      <c r="AK4245" s="4">
        <f t="shared" si="465"/>
        <v>7.3421590829945912E-2</v>
      </c>
      <c r="AM4245" s="1">
        <f t="shared" si="468"/>
        <v>0.12779861002994669</v>
      </c>
      <c r="AN4245" s="1">
        <f t="shared" si="469"/>
        <v>0.29481548013242992</v>
      </c>
    </row>
    <row r="4246" spans="31:40" ht="15" customHeight="1" x14ac:dyDescent="0.15">
      <c r="AE4246" s="1">
        <f>IF(COUNTIF(AE$2:AE4245,AE4245)=AE4245,AE4245-1,AE4245)</f>
        <v>40</v>
      </c>
      <c r="AF4246" s="6">
        <f t="shared" si="466"/>
        <v>0.60000000000000031</v>
      </c>
      <c r="AG4246" s="7">
        <f t="shared" si="467"/>
        <v>0.13999999999999999</v>
      </c>
      <c r="AH4246" s="8">
        <f t="shared" si="463"/>
        <v>0.25999999999999968</v>
      </c>
      <c r="AJ4246" s="4">
        <f t="shared" si="464"/>
        <v>0.16599999999999993</v>
      </c>
      <c r="AK4246" s="4">
        <f t="shared" si="465"/>
        <v>7.3133576420136862E-2</v>
      </c>
      <c r="AM4246" s="1">
        <f t="shared" si="468"/>
        <v>0.12782872990032848</v>
      </c>
      <c r="AN4246" s="1">
        <f t="shared" si="469"/>
        <v>0.29487317880792657</v>
      </c>
    </row>
    <row r="4247" spans="31:40" ht="15" customHeight="1" x14ac:dyDescent="0.15">
      <c r="AE4247" s="1">
        <f>IF(COUNTIF(AE$2:AE4246,AE4246)=AE4246,AE4246-1,AE4246)</f>
        <v>40</v>
      </c>
      <c r="AF4247" s="6">
        <f t="shared" si="466"/>
        <v>0.60000000000000031</v>
      </c>
      <c r="AG4247" s="7">
        <f t="shared" si="467"/>
        <v>0.15</v>
      </c>
      <c r="AH4247" s="8">
        <f t="shared" si="463"/>
        <v>0.24999999999999969</v>
      </c>
      <c r="AJ4247" s="4">
        <f t="shared" si="464"/>
        <v>0.16499999999999992</v>
      </c>
      <c r="AK4247" s="4">
        <f t="shared" si="465"/>
        <v>7.2885183679538043E-2</v>
      </c>
      <c r="AM4247" s="1">
        <f t="shared" si="468"/>
        <v>0.12785884977071027</v>
      </c>
      <c r="AN4247" s="1">
        <f t="shared" si="469"/>
        <v>0.29493087748342328</v>
      </c>
    </row>
    <row r="4248" spans="31:40" ht="15" customHeight="1" x14ac:dyDescent="0.15">
      <c r="AE4248" s="1">
        <f>IF(COUNTIF(AE$2:AE4247,AE4247)=AE4247,AE4247-1,AE4247)</f>
        <v>40</v>
      </c>
      <c r="AF4248" s="6">
        <f t="shared" si="466"/>
        <v>0.60000000000000031</v>
      </c>
      <c r="AG4248" s="7">
        <f t="shared" si="467"/>
        <v>0.16</v>
      </c>
      <c r="AH4248" s="8">
        <f t="shared" si="463"/>
        <v>0.23999999999999969</v>
      </c>
      <c r="AJ4248" s="4">
        <f t="shared" si="464"/>
        <v>0.16399999999999992</v>
      </c>
      <c r="AK4248" s="4">
        <f t="shared" si="465"/>
        <v>7.2676818862688258E-2</v>
      </c>
      <c r="AM4248" s="1">
        <f t="shared" si="468"/>
        <v>0.12788896964109206</v>
      </c>
      <c r="AN4248" s="1">
        <f t="shared" si="469"/>
        <v>0.29498857615891994</v>
      </c>
    </row>
    <row r="4249" spans="31:40" ht="15" customHeight="1" x14ac:dyDescent="0.15">
      <c r="AE4249" s="1">
        <f>IF(COUNTIF(AE$2:AE4248,AE4248)=AE4248,AE4248-1,AE4248)</f>
        <v>40</v>
      </c>
      <c r="AF4249" s="6">
        <f t="shared" si="466"/>
        <v>0.60000000000000031</v>
      </c>
      <c r="AG4249" s="7">
        <f t="shared" si="467"/>
        <v>0.17</v>
      </c>
      <c r="AH4249" s="8">
        <f t="shared" si="463"/>
        <v>0.22999999999999968</v>
      </c>
      <c r="AJ4249" s="4">
        <f t="shared" si="464"/>
        <v>0.16299999999999992</v>
      </c>
      <c r="AK4249" s="4">
        <f t="shared" si="465"/>
        <v>7.2508827048849714E-2</v>
      </c>
      <c r="AM4249" s="1">
        <f t="shared" si="468"/>
        <v>0.12791908951147385</v>
      </c>
      <c r="AN4249" s="1">
        <f t="shared" si="469"/>
        <v>0.29504627483441664</v>
      </c>
    </row>
    <row r="4250" spans="31:40" ht="15" customHeight="1" x14ac:dyDescent="0.15">
      <c r="AE4250" s="1">
        <f>IF(COUNTIF(AE$2:AE4249,AE4249)=AE4249,AE4249-1,AE4249)</f>
        <v>40</v>
      </c>
      <c r="AF4250" s="6">
        <f t="shared" si="466"/>
        <v>0.60000000000000031</v>
      </c>
      <c r="AG4250" s="7">
        <f t="shared" si="467"/>
        <v>0.18000000000000002</v>
      </c>
      <c r="AH4250" s="8">
        <f t="shared" si="463"/>
        <v>0.21999999999999967</v>
      </c>
      <c r="AJ4250" s="4">
        <f t="shared" si="464"/>
        <v>0.16199999999999992</v>
      </c>
      <c r="AK4250" s="4">
        <f t="shared" si="465"/>
        <v>7.2381489346379155E-2</v>
      </c>
      <c r="AM4250" s="1">
        <f t="shared" si="468"/>
        <v>0.12794920938185564</v>
      </c>
      <c r="AN4250" s="1">
        <f t="shared" si="469"/>
        <v>0.2951039735099133</v>
      </c>
    </row>
    <row r="4251" spans="31:40" ht="15" customHeight="1" x14ac:dyDescent="0.15">
      <c r="AE4251" s="1">
        <f>IF(COUNTIF(AE$2:AE4250,AE4250)=AE4250,AE4250-1,AE4250)</f>
        <v>40</v>
      </c>
      <c r="AF4251" s="6">
        <f t="shared" si="466"/>
        <v>0.60000000000000031</v>
      </c>
      <c r="AG4251" s="7">
        <f t="shared" si="467"/>
        <v>0.19000000000000003</v>
      </c>
      <c r="AH4251" s="8">
        <f t="shared" si="463"/>
        <v>0.20999999999999966</v>
      </c>
      <c r="AJ4251" s="4">
        <f t="shared" si="464"/>
        <v>0.16099999999999992</v>
      </c>
      <c r="AK4251" s="4">
        <f t="shared" si="465"/>
        <v>7.2295020575417229E-2</v>
      </c>
      <c r="AM4251" s="1">
        <f t="shared" si="468"/>
        <v>0.12797932925223743</v>
      </c>
      <c r="AN4251" s="1">
        <f t="shared" si="469"/>
        <v>0.29516167218541001</v>
      </c>
    </row>
    <row r="4252" spans="31:40" ht="15" customHeight="1" x14ac:dyDescent="0.15">
      <c r="AE4252" s="1">
        <f>IF(COUNTIF(AE$2:AE4251,AE4251)=AE4251,AE4251-1,AE4251)</f>
        <v>40</v>
      </c>
      <c r="AF4252" s="6">
        <f t="shared" si="466"/>
        <v>0.60000000000000031</v>
      </c>
      <c r="AG4252" s="7">
        <f t="shared" si="467"/>
        <v>0.20000000000000004</v>
      </c>
      <c r="AH4252" s="8">
        <f t="shared" si="463"/>
        <v>0.19999999999999965</v>
      </c>
      <c r="AJ4252" s="4">
        <f t="shared" si="464"/>
        <v>0.15999999999999992</v>
      </c>
      <c r="AK4252" s="4">
        <f t="shared" si="465"/>
        <v>7.2249567472753753E-2</v>
      </c>
      <c r="AM4252" s="1">
        <f t="shared" si="468"/>
        <v>0.12800944912261922</v>
      </c>
      <c r="AN4252" s="1">
        <f t="shared" si="469"/>
        <v>0.29521937086090666</v>
      </c>
    </row>
    <row r="4253" spans="31:40" ht="15" customHeight="1" x14ac:dyDescent="0.15">
      <c r="AE4253" s="1">
        <f>IF(COUNTIF(AE$2:AE4252,AE4252)=AE4252,AE4252-1,AE4252)</f>
        <v>40</v>
      </c>
      <c r="AF4253" s="6">
        <f t="shared" si="466"/>
        <v>0.60000000000000031</v>
      </c>
      <c r="AG4253" s="7">
        <f t="shared" si="467"/>
        <v>0.21000000000000005</v>
      </c>
      <c r="AH4253" s="8">
        <f t="shared" si="463"/>
        <v>0.18999999999999964</v>
      </c>
      <c r="AJ4253" s="4">
        <f t="shared" si="464"/>
        <v>0.15899999999999992</v>
      </c>
      <c r="AK4253" s="4">
        <f t="shared" si="465"/>
        <v>7.224520745350517E-2</v>
      </c>
      <c r="AM4253" s="1">
        <f t="shared" si="468"/>
        <v>0.12803956899300101</v>
      </c>
      <c r="AN4253" s="1">
        <f t="shared" si="469"/>
        <v>0.29527706953640331</v>
      </c>
    </row>
    <row r="4254" spans="31:40" ht="15" customHeight="1" x14ac:dyDescent="0.15">
      <c r="AE4254" s="1">
        <f>IF(COUNTIF(AE$2:AE4253,AE4253)=AE4253,AE4253-1,AE4253)</f>
        <v>40</v>
      </c>
      <c r="AF4254" s="6">
        <f t="shared" si="466"/>
        <v>0.60000000000000031</v>
      </c>
      <c r="AG4254" s="7">
        <f t="shared" si="467"/>
        <v>0.22000000000000006</v>
      </c>
      <c r="AH4254" s="8">
        <f t="shared" si="463"/>
        <v>0.17999999999999963</v>
      </c>
      <c r="AJ4254" s="4">
        <f t="shared" si="464"/>
        <v>0.15799999999999992</v>
      </c>
      <c r="AK4254" s="4">
        <f t="shared" si="465"/>
        <v>7.2281947953828696E-2</v>
      </c>
      <c r="AM4254" s="1">
        <f t="shared" si="468"/>
        <v>0.1280696888633828</v>
      </c>
      <c r="AN4254" s="1">
        <f t="shared" si="469"/>
        <v>0.29533476821190002</v>
      </c>
    </row>
    <row r="4255" spans="31:40" ht="15" customHeight="1" x14ac:dyDescent="0.15">
      <c r="AE4255" s="1">
        <f>IF(COUNTIF(AE$2:AE4254,AE4254)=AE4254,AE4254-1,AE4254)</f>
        <v>40</v>
      </c>
      <c r="AF4255" s="6">
        <f t="shared" si="466"/>
        <v>0.60000000000000031</v>
      </c>
      <c r="AG4255" s="7">
        <f t="shared" si="467"/>
        <v>0.23000000000000007</v>
      </c>
      <c r="AH4255" s="8">
        <f t="shared" si="463"/>
        <v>0.16999999999999962</v>
      </c>
      <c r="AJ4255" s="4">
        <f t="shared" si="464"/>
        <v>0.15699999999999992</v>
      </c>
      <c r="AK4255" s="4">
        <f t="shared" si="465"/>
        <v>7.2359726367641833E-2</v>
      </c>
      <c r="AM4255" s="1">
        <f t="shared" si="468"/>
        <v>0.12809980873376459</v>
      </c>
      <c r="AN4255" s="1">
        <f t="shared" si="469"/>
        <v>0.29539246688739668</v>
      </c>
    </row>
    <row r="4256" spans="31:40" ht="15" customHeight="1" x14ac:dyDescent="0.15">
      <c r="AE4256" s="1">
        <f>IF(COUNTIF(AE$2:AE4255,AE4255)=AE4255,AE4255-1,AE4255)</f>
        <v>40</v>
      </c>
      <c r="AF4256" s="6">
        <f t="shared" si="466"/>
        <v>0.60000000000000031</v>
      </c>
      <c r="AG4256" s="7">
        <f t="shared" si="467"/>
        <v>0.24000000000000007</v>
      </c>
      <c r="AH4256" s="8">
        <f t="shared" si="463"/>
        <v>0.15999999999999961</v>
      </c>
      <c r="AJ4256" s="4">
        <f t="shared" si="464"/>
        <v>0.15599999999999992</v>
      </c>
      <c r="AK4256" s="4">
        <f t="shared" si="465"/>
        <v>7.2478410578599189E-2</v>
      </c>
      <c r="AM4256" s="1">
        <f t="shared" si="468"/>
        <v>0.12812992860414638</v>
      </c>
      <c r="AN4256" s="1">
        <f t="shared" si="469"/>
        <v>0.29545016556289339</v>
      </c>
    </row>
    <row r="4257" spans="31:40" ht="15" customHeight="1" x14ac:dyDescent="0.15">
      <c r="AE4257" s="1">
        <f>IF(COUNTIF(AE$2:AE4256,AE4256)=AE4256,AE4256-1,AE4256)</f>
        <v>40</v>
      </c>
      <c r="AF4257" s="6">
        <f t="shared" si="466"/>
        <v>0.60000000000000031</v>
      </c>
      <c r="AG4257" s="7">
        <f t="shared" si="467"/>
        <v>0.25000000000000006</v>
      </c>
      <c r="AH4257" s="8">
        <f t="shared" si="463"/>
        <v>0.14999999999999963</v>
      </c>
      <c r="AJ4257" s="4">
        <f t="shared" si="464"/>
        <v>0.15499999999999992</v>
      </c>
      <c r="AK4257" s="4">
        <f t="shared" si="465"/>
        <v>7.2637800076819511E-2</v>
      </c>
      <c r="AM4257" s="1">
        <f t="shared" si="468"/>
        <v>0.12816004847452817</v>
      </c>
      <c r="AN4257" s="1">
        <f t="shared" si="469"/>
        <v>0.29550786423839004</v>
      </c>
    </row>
    <row r="4258" spans="31:40" ht="15" customHeight="1" x14ac:dyDescent="0.15">
      <c r="AE4258" s="1">
        <f>IF(COUNTIF(AE$2:AE4257,AE4257)=AE4257,AE4257-1,AE4257)</f>
        <v>40</v>
      </c>
      <c r="AF4258" s="6">
        <f t="shared" si="466"/>
        <v>0.60000000000000031</v>
      </c>
      <c r="AG4258" s="7">
        <f t="shared" si="467"/>
        <v>0.26000000000000006</v>
      </c>
      <c r="AH4258" s="8">
        <f t="shared" si="463"/>
        <v>0.13999999999999962</v>
      </c>
      <c r="AJ4258" s="4">
        <f t="shared" si="464"/>
        <v>0.15399999999999991</v>
      </c>
      <c r="AK4258" s="4">
        <f t="shared" si="465"/>
        <v>7.2837627638467198E-2</v>
      </c>
      <c r="AM4258" s="1">
        <f t="shared" si="468"/>
        <v>0.12819016834490995</v>
      </c>
      <c r="AN4258" s="1">
        <f t="shared" si="469"/>
        <v>0.29556556291388675</v>
      </c>
    </row>
    <row r="4259" spans="31:40" ht="15" customHeight="1" x14ac:dyDescent="0.15">
      <c r="AE4259" s="1">
        <f>IF(COUNTIF(AE$2:AE4258,AE4258)=AE4258,AE4258-1,AE4258)</f>
        <v>40</v>
      </c>
      <c r="AF4259" s="6">
        <f t="shared" si="466"/>
        <v>0.60000000000000031</v>
      </c>
      <c r="AG4259" s="7">
        <f t="shared" si="467"/>
        <v>0.27000000000000007</v>
      </c>
      <c r="AH4259" s="8">
        <f t="shared" si="463"/>
        <v>0.12999999999999962</v>
      </c>
      <c r="AJ4259" s="4">
        <f t="shared" si="464"/>
        <v>0.15299999999999991</v>
      </c>
      <c r="AK4259" s="4">
        <f t="shared" si="465"/>
        <v>7.3077561535672506E-2</v>
      </c>
      <c r="AM4259" s="1">
        <f t="shared" si="468"/>
        <v>0.12822028821529174</v>
      </c>
      <c r="AN4259" s="1">
        <f t="shared" si="469"/>
        <v>0.2956232615893834</v>
      </c>
    </row>
    <row r="4260" spans="31:40" ht="15" customHeight="1" x14ac:dyDescent="0.15">
      <c r="AE4260" s="1">
        <f>IF(COUNTIF(AE$2:AE4259,AE4259)=AE4259,AE4259-1,AE4259)</f>
        <v>40</v>
      </c>
      <c r="AF4260" s="6">
        <f t="shared" si="466"/>
        <v>0.60000000000000031</v>
      </c>
      <c r="AG4260" s="7">
        <f t="shared" si="467"/>
        <v>0.28000000000000008</v>
      </c>
      <c r="AH4260" s="8">
        <f t="shared" si="463"/>
        <v>0.11999999999999961</v>
      </c>
      <c r="AJ4260" s="4">
        <f t="shared" si="464"/>
        <v>0.15199999999999991</v>
      </c>
      <c r="AK4260" s="4">
        <f t="shared" si="465"/>
        <v>7.3357208234774041E-2</v>
      </c>
      <c r="AM4260" s="1">
        <f t="shared" si="468"/>
        <v>0.12825040808567353</v>
      </c>
      <c r="AN4260" s="1">
        <f t="shared" si="469"/>
        <v>0.29568096026488006</v>
      </c>
    </row>
    <row r="4261" spans="31:40" ht="15" customHeight="1" x14ac:dyDescent="0.15">
      <c r="AE4261" s="1">
        <f>IF(COUNTIF(AE$2:AE4260,AE4260)=AE4260,AE4260-1,AE4260)</f>
        <v>40</v>
      </c>
      <c r="AF4261" s="6">
        <f t="shared" si="466"/>
        <v>0.60000000000000031</v>
      </c>
      <c r="AG4261" s="7">
        <f t="shared" si="467"/>
        <v>0.29000000000000009</v>
      </c>
      <c r="AH4261" s="8">
        <f t="shared" si="463"/>
        <v>0.1099999999999996</v>
      </c>
      <c r="AJ4261" s="4">
        <f t="shared" si="464"/>
        <v>0.15099999999999991</v>
      </c>
      <c r="AK4261" s="4">
        <f t="shared" si="465"/>
        <v>7.3676115532783082E-2</v>
      </c>
      <c r="AM4261" s="1">
        <f t="shared" si="468"/>
        <v>0.12828052795605532</v>
      </c>
      <c r="AN4261" s="1">
        <f t="shared" si="469"/>
        <v>0.29573865894037676</v>
      </c>
    </row>
    <row r="4262" spans="31:40" ht="15" customHeight="1" x14ac:dyDescent="0.15">
      <c r="AE4262" s="1">
        <f>IF(COUNTIF(AE$2:AE4261,AE4261)=AE4261,AE4261-1,AE4261)</f>
        <v>40</v>
      </c>
      <c r="AF4262" s="6">
        <f t="shared" si="466"/>
        <v>0.60000000000000031</v>
      </c>
      <c r="AG4262" s="7">
        <f t="shared" si="467"/>
        <v>0.3000000000000001</v>
      </c>
      <c r="AH4262" s="8">
        <f t="shared" si="463"/>
        <v>9.9999999999999589E-2</v>
      </c>
      <c r="AJ4262" s="4">
        <f t="shared" si="464"/>
        <v>0.14999999999999991</v>
      </c>
      <c r="AK4262" s="4">
        <f t="shared" si="465"/>
        <v>7.4033776075518407E-2</v>
      </c>
      <c r="AM4262" s="1">
        <f t="shared" si="468"/>
        <v>0.12831064782643711</v>
      </c>
      <c r="AN4262" s="1">
        <f t="shared" si="469"/>
        <v>0.29579635761587342</v>
      </c>
    </row>
    <row r="4263" spans="31:40" ht="15" customHeight="1" x14ac:dyDescent="0.15">
      <c r="AE4263" s="1">
        <f>IF(COUNTIF(AE$2:AE4262,AE4262)=AE4262,AE4262-1,AE4262)</f>
        <v>40</v>
      </c>
      <c r="AF4263" s="6">
        <f t="shared" si="466"/>
        <v>0.60000000000000031</v>
      </c>
      <c r="AG4263" s="7">
        <f t="shared" si="467"/>
        <v>0.31000000000000011</v>
      </c>
      <c r="AH4263" s="8">
        <f t="shared" si="463"/>
        <v>8.999999999999958E-2</v>
      </c>
      <c r="AJ4263" s="4">
        <f t="shared" si="464"/>
        <v>0.14899999999999994</v>
      </c>
      <c r="AK4263" s="4">
        <f t="shared" si="465"/>
        <v>7.4429631196184246E-2</v>
      </c>
      <c r="AM4263" s="1">
        <f t="shared" si="468"/>
        <v>0.1283407676968189</v>
      </c>
      <c r="AN4263" s="1">
        <f t="shared" si="469"/>
        <v>0.29585405629137013</v>
      </c>
    </row>
    <row r="4264" spans="31:40" ht="15" customHeight="1" x14ac:dyDescent="0.15">
      <c r="AE4264" s="1">
        <f>IF(COUNTIF(AE$2:AE4263,AE4263)=AE4263,AE4263-1,AE4263)</f>
        <v>40</v>
      </c>
      <c r="AF4264" s="6">
        <f t="shared" si="466"/>
        <v>0.60000000000000031</v>
      </c>
      <c r="AG4264" s="7">
        <f t="shared" si="467"/>
        <v>0.32000000000000012</v>
      </c>
      <c r="AH4264" s="8">
        <f t="shared" si="463"/>
        <v>7.9999999999999571E-2</v>
      </c>
      <c r="AJ4264" s="4">
        <f t="shared" si="464"/>
        <v>0.14799999999999994</v>
      </c>
      <c r="AK4264" s="4">
        <f t="shared" si="465"/>
        <v>7.4863075010314681E-2</v>
      </c>
      <c r="AM4264" s="1">
        <f t="shared" si="468"/>
        <v>0.12837088756720069</v>
      </c>
      <c r="AN4264" s="1">
        <f t="shared" si="469"/>
        <v>0.29591175496686678</v>
      </c>
    </row>
    <row r="4265" spans="31:40" ht="15" customHeight="1" x14ac:dyDescent="0.15">
      <c r="AE4265" s="1">
        <f>IF(COUNTIF(AE$2:AE4264,AE4264)=AE4264,AE4264-1,AE4264)</f>
        <v>40</v>
      </c>
      <c r="AF4265" s="6">
        <f t="shared" si="466"/>
        <v>0.60000000000000031</v>
      </c>
      <c r="AG4265" s="7">
        <f t="shared" si="467"/>
        <v>0.33000000000000013</v>
      </c>
      <c r="AH4265" s="8">
        <f t="shared" si="463"/>
        <v>6.9999999999999563E-2</v>
      </c>
      <c r="AJ4265" s="4">
        <f t="shared" si="464"/>
        <v>0.14699999999999994</v>
      </c>
      <c r="AK4265" s="4">
        <f t="shared" si="465"/>
        <v>7.5333458701960593E-2</v>
      </c>
      <c r="AM4265" s="1">
        <f t="shared" si="468"/>
        <v>0.12840100743758248</v>
      </c>
      <c r="AN4265" s="1">
        <f t="shared" si="469"/>
        <v>0.29596945364236349</v>
      </c>
    </row>
    <row r="4266" spans="31:40" ht="15" customHeight="1" x14ac:dyDescent="0.15">
      <c r="AE4266" s="1">
        <f>IF(COUNTIF(AE$2:AE4265,AE4265)=AE4265,AE4265-1,AE4265)</f>
        <v>40</v>
      </c>
      <c r="AF4266" s="6">
        <f t="shared" si="466"/>
        <v>0.60000000000000031</v>
      </c>
      <c r="AG4266" s="7">
        <f t="shared" si="467"/>
        <v>0.34000000000000014</v>
      </c>
      <c r="AH4266" s="8">
        <f t="shared" si="463"/>
        <v>5.9999999999999554E-2</v>
      </c>
      <c r="AJ4266" s="4">
        <f t="shared" si="464"/>
        <v>0.14599999999999994</v>
      </c>
      <c r="AK4266" s="4">
        <f t="shared" si="465"/>
        <v>7.5840094936649449E-2</v>
      </c>
      <c r="AM4266" s="1">
        <f t="shared" si="468"/>
        <v>0.12843112730796427</v>
      </c>
      <c r="AN4266" s="1">
        <f t="shared" si="469"/>
        <v>0.29602715231786014</v>
      </c>
    </row>
    <row r="4267" spans="31:40" ht="15" customHeight="1" x14ac:dyDescent="0.15">
      <c r="AE4267" s="1">
        <f>IF(COUNTIF(AE$2:AE4266,AE4266)=AE4266,AE4266-1,AE4266)</f>
        <v>40</v>
      </c>
      <c r="AF4267" s="6">
        <f t="shared" si="466"/>
        <v>0.60000000000000031</v>
      </c>
      <c r="AG4267" s="7">
        <f t="shared" si="467"/>
        <v>0.35000000000000014</v>
      </c>
      <c r="AH4267" s="8">
        <f t="shared" si="463"/>
        <v>4.9999999999999545E-2</v>
      </c>
      <c r="AJ4267" s="4">
        <f t="shared" si="464"/>
        <v>0.14499999999999993</v>
      </c>
      <c r="AK4267" s="4">
        <f t="shared" si="465"/>
        <v>7.6382262338844098E-2</v>
      </c>
      <c r="AM4267" s="1">
        <f t="shared" si="468"/>
        <v>0.12846124717834606</v>
      </c>
      <c r="AN4267" s="1">
        <f t="shared" si="469"/>
        <v>0.29608485099335685</v>
      </c>
    </row>
    <row r="4268" spans="31:40" ht="15" customHeight="1" x14ac:dyDescent="0.15">
      <c r="AE4268" s="1">
        <f>IF(COUNTIF(AE$2:AE4267,AE4267)=AE4267,AE4267-1,AE4267)</f>
        <v>40</v>
      </c>
      <c r="AF4268" s="6">
        <f t="shared" si="466"/>
        <v>0.60000000000000031</v>
      </c>
      <c r="AG4268" s="7">
        <f t="shared" si="467"/>
        <v>0.36000000000000015</v>
      </c>
      <c r="AH4268" s="8">
        <f t="shared" si="463"/>
        <v>3.9999999999999536E-2</v>
      </c>
      <c r="AJ4268" s="4">
        <f t="shared" si="464"/>
        <v>0.14399999999999993</v>
      </c>
      <c r="AK4268" s="4">
        <f t="shared" si="465"/>
        <v>7.6959209975155041E-2</v>
      </c>
      <c r="AM4268" s="1">
        <f t="shared" si="468"/>
        <v>0.12849136704872785</v>
      </c>
      <c r="AN4268" s="1">
        <f t="shared" si="469"/>
        <v>0.29614254966885351</v>
      </c>
    </row>
    <row r="4269" spans="31:40" ht="15" customHeight="1" x14ac:dyDescent="0.15">
      <c r="AE4269" s="1">
        <f>IF(COUNTIF(AE$2:AE4268,AE4268)=AE4268,AE4268-1,AE4268)</f>
        <v>40</v>
      </c>
      <c r="AF4269" s="6">
        <f t="shared" si="466"/>
        <v>0.60000000000000031</v>
      </c>
      <c r="AG4269" s="7">
        <f t="shared" si="467"/>
        <v>0.37000000000000016</v>
      </c>
      <c r="AH4269" s="8">
        <f t="shared" si="463"/>
        <v>2.9999999999999527E-2</v>
      </c>
      <c r="AJ4269" s="4">
        <f t="shared" si="464"/>
        <v>0.14299999999999993</v>
      </c>
      <c r="AK4269" s="4">
        <f t="shared" si="465"/>
        <v>7.7570161789182857E-2</v>
      </c>
      <c r="AM4269" s="1">
        <f t="shared" si="468"/>
        <v>0.12852148691910964</v>
      </c>
      <c r="AN4269" s="1">
        <f t="shared" si="469"/>
        <v>0.29620024834435016</v>
      </c>
    </row>
    <row r="4270" spans="31:40" ht="15" customHeight="1" x14ac:dyDescent="0.15">
      <c r="AE4270" s="1">
        <f>IF(COUNTIF(AE$2:AE4269,AE4269)=AE4269,AE4269-1,AE4269)</f>
        <v>40</v>
      </c>
      <c r="AF4270" s="6">
        <f t="shared" si="466"/>
        <v>0.60000000000000031</v>
      </c>
      <c r="AG4270" s="7">
        <f t="shared" si="467"/>
        <v>0.38000000000000017</v>
      </c>
      <c r="AH4270" s="8">
        <f t="shared" si="463"/>
        <v>1.9999999999999518E-2</v>
      </c>
      <c r="AJ4270" s="4">
        <f t="shared" si="464"/>
        <v>0.14199999999999993</v>
      </c>
      <c r="AK4270" s="4">
        <f t="shared" si="465"/>
        <v>7.8214320939326731E-2</v>
      </c>
      <c r="AM4270" s="1">
        <f t="shared" si="468"/>
        <v>0.12855160678949143</v>
      </c>
      <c r="AN4270" s="1">
        <f t="shared" si="469"/>
        <v>0.29625794701984687</v>
      </c>
    </row>
    <row r="4271" spans="31:40" ht="15" customHeight="1" x14ac:dyDescent="0.15">
      <c r="AE4271" s="1">
        <f>IF(COUNTIF(AE$2:AE4270,AE4270)=AE4270,AE4270-1,AE4270)</f>
        <v>40</v>
      </c>
      <c r="AF4271" s="6">
        <f t="shared" si="466"/>
        <v>0.60000000000000031</v>
      </c>
      <c r="AG4271" s="7">
        <f t="shared" si="467"/>
        <v>0.39000000000000018</v>
      </c>
      <c r="AH4271" s="8">
        <f t="shared" si="463"/>
        <v>9.9999999999995093E-3</v>
      </c>
      <c r="AJ4271" s="4">
        <f t="shared" si="464"/>
        <v>0.14099999999999993</v>
      </c>
      <c r="AK4271" s="4">
        <f t="shared" si="465"/>
        <v>7.8890873996933286E-2</v>
      </c>
      <c r="AM4271" s="1">
        <f t="shared" si="468"/>
        <v>0.12858172665987322</v>
      </c>
      <c r="AN4271" s="1">
        <f t="shared" si="469"/>
        <v>0.29631564569534352</v>
      </c>
    </row>
    <row r="4272" spans="31:40" ht="15" customHeight="1" x14ac:dyDescent="0.15">
      <c r="AE4272" s="1">
        <f>IF(COUNTIF(AE$2:AE4271,AE4271)=AE4271,AE4271-1,AE4271)</f>
        <v>39</v>
      </c>
      <c r="AF4272" s="6">
        <f t="shared" si="466"/>
        <v>0.61000000000000032</v>
      </c>
      <c r="AG4272" s="7">
        <f t="shared" si="467"/>
        <v>0</v>
      </c>
      <c r="AH4272" s="8">
        <f t="shared" si="463"/>
        <v>0.38999999999999968</v>
      </c>
      <c r="AJ4272" s="4">
        <f t="shared" si="464"/>
        <v>0.17799999999999994</v>
      </c>
      <c r="AK4272" s="4">
        <f t="shared" si="465"/>
        <v>7.9841405298253593E-2</v>
      </c>
      <c r="AM4272" s="1">
        <f t="shared" si="468"/>
        <v>0.12861184653025501</v>
      </c>
      <c r="AN4272" s="1">
        <f t="shared" si="469"/>
        <v>0.29637334437084023</v>
      </c>
    </row>
    <row r="4273" spans="31:40" ht="15" customHeight="1" x14ac:dyDescent="0.15">
      <c r="AE4273" s="1">
        <f>IF(COUNTIF(AE$2:AE4272,AE4272)=AE4272,AE4272-1,AE4272)</f>
        <v>39</v>
      </c>
      <c r="AF4273" s="6">
        <f t="shared" si="466"/>
        <v>0.61000000000000032</v>
      </c>
      <c r="AG4273" s="7">
        <f t="shared" si="467"/>
        <v>0.01</v>
      </c>
      <c r="AH4273" s="8">
        <f t="shared" si="463"/>
        <v>0.37999999999999967</v>
      </c>
      <c r="AJ4273" s="4">
        <f t="shared" si="464"/>
        <v>0.17699999999999994</v>
      </c>
      <c r="AK4273" s="4">
        <f t="shared" si="465"/>
        <v>7.9116875570259954E-2</v>
      </c>
      <c r="AM4273" s="1">
        <f t="shared" si="468"/>
        <v>0.1286419664006368</v>
      </c>
      <c r="AN4273" s="1">
        <f t="shared" si="469"/>
        <v>0.29643104304633688</v>
      </c>
    </row>
    <row r="4274" spans="31:40" ht="15" customHeight="1" x14ac:dyDescent="0.15">
      <c r="AE4274" s="1">
        <f>IF(COUNTIF(AE$2:AE4273,AE4273)=AE4273,AE4273-1,AE4273)</f>
        <v>39</v>
      </c>
      <c r="AF4274" s="6">
        <f t="shared" si="466"/>
        <v>0.61000000000000032</v>
      </c>
      <c r="AG4274" s="7">
        <f t="shared" si="467"/>
        <v>0.02</v>
      </c>
      <c r="AH4274" s="8">
        <f t="shared" si="463"/>
        <v>0.36999999999999966</v>
      </c>
      <c r="AJ4274" s="4">
        <f t="shared" si="464"/>
        <v>0.17599999999999993</v>
      </c>
      <c r="AK4274" s="4">
        <f t="shared" si="465"/>
        <v>7.8423529632374978E-2</v>
      </c>
      <c r="AM4274" s="1">
        <f t="shared" si="468"/>
        <v>0.12867208627101859</v>
      </c>
      <c r="AN4274" s="1">
        <f t="shared" si="469"/>
        <v>0.29648874172183359</v>
      </c>
    </row>
    <row r="4275" spans="31:40" ht="15" customHeight="1" x14ac:dyDescent="0.15">
      <c r="AE4275" s="1">
        <f>IF(COUNTIF(AE$2:AE4274,AE4274)=AE4274,AE4274-1,AE4274)</f>
        <v>39</v>
      </c>
      <c r="AF4275" s="6">
        <f t="shared" si="466"/>
        <v>0.61000000000000032</v>
      </c>
      <c r="AG4275" s="7">
        <f t="shared" si="467"/>
        <v>0.03</v>
      </c>
      <c r="AH4275" s="8">
        <f t="shared" si="463"/>
        <v>0.35999999999999965</v>
      </c>
      <c r="AJ4275" s="4">
        <f t="shared" si="464"/>
        <v>0.17499999999999993</v>
      </c>
      <c r="AK4275" s="4">
        <f t="shared" si="465"/>
        <v>7.7762201614923393E-2</v>
      </c>
      <c r="AM4275" s="1">
        <f t="shared" si="468"/>
        <v>0.12870220614140038</v>
      </c>
      <c r="AN4275" s="1">
        <f t="shared" si="469"/>
        <v>0.29654644039733025</v>
      </c>
    </row>
    <row r="4276" spans="31:40" ht="15" customHeight="1" x14ac:dyDescent="0.15">
      <c r="AE4276" s="1">
        <f>IF(COUNTIF(AE$2:AE4275,AE4275)=AE4275,AE4275-1,AE4275)</f>
        <v>39</v>
      </c>
      <c r="AF4276" s="6">
        <f t="shared" si="466"/>
        <v>0.61000000000000032</v>
      </c>
      <c r="AG4276" s="7">
        <f t="shared" si="467"/>
        <v>0.04</v>
      </c>
      <c r="AH4276" s="8">
        <f t="shared" si="463"/>
        <v>0.3499999999999997</v>
      </c>
      <c r="AJ4276" s="4">
        <f t="shared" si="464"/>
        <v>0.17399999999999993</v>
      </c>
      <c r="AK4276" s="4">
        <f t="shared" si="465"/>
        <v>7.7133715066759215E-2</v>
      </c>
      <c r="AM4276" s="1">
        <f t="shared" si="468"/>
        <v>0.12873232601178217</v>
      </c>
      <c r="AN4276" s="1">
        <f t="shared" si="469"/>
        <v>0.2966041390728269</v>
      </c>
    </row>
    <row r="4277" spans="31:40" ht="15" customHeight="1" x14ac:dyDescent="0.15">
      <c r="AE4277" s="1">
        <f>IF(COUNTIF(AE$2:AE4276,AE4276)=AE4276,AE4276-1,AE4276)</f>
        <v>39</v>
      </c>
      <c r="AF4277" s="6">
        <f t="shared" si="466"/>
        <v>0.61000000000000032</v>
      </c>
      <c r="AG4277" s="7">
        <f t="shared" si="467"/>
        <v>0.05</v>
      </c>
      <c r="AH4277" s="8">
        <f t="shared" si="463"/>
        <v>0.33999999999999969</v>
      </c>
      <c r="AJ4277" s="4">
        <f t="shared" si="464"/>
        <v>0.17299999999999993</v>
      </c>
      <c r="AK4277" s="4">
        <f t="shared" si="465"/>
        <v>7.6538879009298261E-2</v>
      </c>
      <c r="AM4277" s="1">
        <f t="shared" si="468"/>
        <v>0.12876244588216396</v>
      </c>
      <c r="AN4277" s="1">
        <f t="shared" si="469"/>
        <v>0.29666183774832361</v>
      </c>
    </row>
    <row r="4278" spans="31:40" ht="15" customHeight="1" x14ac:dyDescent="0.15">
      <c r="AE4278" s="1">
        <f>IF(COUNTIF(AE$2:AE4277,AE4277)=AE4277,AE4277-1,AE4277)</f>
        <v>39</v>
      </c>
      <c r="AF4278" s="6">
        <f t="shared" si="466"/>
        <v>0.61000000000000032</v>
      </c>
      <c r="AG4278" s="7">
        <f t="shared" si="467"/>
        <v>6.0000000000000005E-2</v>
      </c>
      <c r="AH4278" s="8">
        <f t="shared" si="463"/>
        <v>0.32999999999999968</v>
      </c>
      <c r="AJ4278" s="4">
        <f t="shared" si="464"/>
        <v>0.17199999999999993</v>
      </c>
      <c r="AK4278" s="4">
        <f t="shared" si="465"/>
        <v>7.5978483796401181E-2</v>
      </c>
      <c r="AM4278" s="1">
        <f t="shared" si="468"/>
        <v>0.12879256575254575</v>
      </c>
      <c r="AN4278" s="1">
        <f t="shared" si="469"/>
        <v>0.29671953642382026</v>
      </c>
    </row>
    <row r="4279" spans="31:40" ht="15" customHeight="1" x14ac:dyDescent="0.15">
      <c r="AE4279" s="1">
        <f>IF(COUNTIF(AE$2:AE4278,AE4278)=AE4278,AE4278-1,AE4278)</f>
        <v>39</v>
      </c>
      <c r="AF4279" s="6">
        <f t="shared" si="466"/>
        <v>0.61000000000000032</v>
      </c>
      <c r="AG4279" s="7">
        <f t="shared" si="467"/>
        <v>7.0000000000000007E-2</v>
      </c>
      <c r="AH4279" s="8">
        <f t="shared" si="463"/>
        <v>0.31999999999999967</v>
      </c>
      <c r="AJ4279" s="4">
        <f t="shared" si="464"/>
        <v>0.17099999999999993</v>
      </c>
      <c r="AK4279" s="4">
        <f t="shared" si="465"/>
        <v>7.5453296813326839E-2</v>
      </c>
      <c r="AM4279" s="1">
        <f t="shared" si="468"/>
        <v>0.12882268562292754</v>
      </c>
      <c r="AN4279" s="1">
        <f t="shared" si="469"/>
        <v>0.29677723509931697</v>
      </c>
    </row>
    <row r="4280" spans="31:40" ht="15" customHeight="1" x14ac:dyDescent="0.15">
      <c r="AE4280" s="1">
        <f>IF(COUNTIF(AE$2:AE4279,AE4279)=AE4279,AE4279-1,AE4279)</f>
        <v>39</v>
      </c>
      <c r="AF4280" s="6">
        <f t="shared" si="466"/>
        <v>0.61000000000000032</v>
      </c>
      <c r="AG4280" s="7">
        <f t="shared" si="467"/>
        <v>0.08</v>
      </c>
      <c r="AH4280" s="8">
        <f t="shared" si="463"/>
        <v>0.30999999999999966</v>
      </c>
      <c r="AJ4280" s="4">
        <f t="shared" si="464"/>
        <v>0.16999999999999993</v>
      </c>
      <c r="AK4280" s="4">
        <f t="shared" si="465"/>
        <v>7.4964058054510341E-2</v>
      </c>
      <c r="AM4280" s="1">
        <f t="shared" si="468"/>
        <v>0.12885280549330932</v>
      </c>
      <c r="AN4280" s="1">
        <f t="shared" si="469"/>
        <v>0.29683493377481363</v>
      </c>
    </row>
    <row r="4281" spans="31:40" ht="15" customHeight="1" x14ac:dyDescent="0.15">
      <c r="AE4281" s="1">
        <f>IF(COUNTIF(AE$2:AE4280,AE4280)=AE4280,AE4280-1,AE4280)</f>
        <v>39</v>
      </c>
      <c r="AF4281" s="6">
        <f t="shared" si="466"/>
        <v>0.61000000000000032</v>
      </c>
      <c r="AG4281" s="7">
        <f t="shared" si="467"/>
        <v>0.09</v>
      </c>
      <c r="AH4281" s="8">
        <f t="shared" si="463"/>
        <v>0.29999999999999971</v>
      </c>
      <c r="AJ4281" s="4">
        <f t="shared" si="464"/>
        <v>0.16899999999999993</v>
      </c>
      <c r="AK4281" s="4">
        <f t="shared" si="465"/>
        <v>7.4511475626241622E-2</v>
      </c>
      <c r="AM4281" s="1">
        <f t="shared" si="468"/>
        <v>0.12888292536369111</v>
      </c>
      <c r="AN4281" s="1">
        <f t="shared" si="469"/>
        <v>0.29689263245031033</v>
      </c>
    </row>
    <row r="4282" spans="31:40" ht="15" customHeight="1" x14ac:dyDescent="0.15">
      <c r="AE4282" s="1">
        <f>IF(COUNTIF(AE$2:AE4281,AE4281)=AE4281,AE4281-1,AE4281)</f>
        <v>39</v>
      </c>
      <c r="AF4282" s="6">
        <f t="shared" si="466"/>
        <v>0.61000000000000032</v>
      </c>
      <c r="AG4282" s="7">
        <f t="shared" si="467"/>
        <v>9.9999999999999992E-2</v>
      </c>
      <c r="AH4282" s="8">
        <f t="shared" si="463"/>
        <v>0.2899999999999997</v>
      </c>
      <c r="AJ4282" s="4">
        <f t="shared" si="464"/>
        <v>0.16799999999999993</v>
      </c>
      <c r="AK4282" s="4">
        <f t="shared" si="465"/>
        <v>7.4096221226186684E-2</v>
      </c>
      <c r="AM4282" s="1">
        <f t="shared" si="468"/>
        <v>0.1289130452340729</v>
      </c>
      <c r="AN4282" s="1">
        <f t="shared" si="469"/>
        <v>0.29695033112580699</v>
      </c>
    </row>
    <row r="4283" spans="31:40" ht="15" customHeight="1" x14ac:dyDescent="0.15">
      <c r="AE4283" s="1">
        <f>IF(COUNTIF(AE$2:AE4282,AE4282)=AE4282,AE4282-1,AE4282)</f>
        <v>39</v>
      </c>
      <c r="AF4283" s="6">
        <f t="shared" si="466"/>
        <v>0.61000000000000032</v>
      </c>
      <c r="AG4283" s="7">
        <f t="shared" si="467"/>
        <v>0.10999999999999999</v>
      </c>
      <c r="AH4283" s="8">
        <f t="shared" si="463"/>
        <v>0.27999999999999969</v>
      </c>
      <c r="AJ4283" s="4">
        <f t="shared" si="464"/>
        <v>0.16699999999999993</v>
      </c>
      <c r="AK4283" s="4">
        <f t="shared" si="465"/>
        <v>7.3718925656848788E-2</v>
      </c>
      <c r="AM4283" s="1">
        <f t="shared" si="468"/>
        <v>0.12894316510445469</v>
      </c>
      <c r="AN4283" s="1">
        <f t="shared" si="469"/>
        <v>0.29700802980130364</v>
      </c>
    </row>
    <row r="4284" spans="31:40" ht="15" customHeight="1" x14ac:dyDescent="0.15">
      <c r="AE4284" s="1">
        <f>IF(COUNTIF(AE$2:AE4283,AE4283)=AE4283,AE4283-1,AE4283)</f>
        <v>39</v>
      </c>
      <c r="AF4284" s="6">
        <f t="shared" si="466"/>
        <v>0.61000000000000032</v>
      </c>
      <c r="AG4284" s="7">
        <f t="shared" si="467"/>
        <v>0.11999999999999998</v>
      </c>
      <c r="AH4284" s="8">
        <f t="shared" si="463"/>
        <v>0.26999999999999968</v>
      </c>
      <c r="AJ4284" s="4">
        <f t="shared" si="464"/>
        <v>0.16599999999999993</v>
      </c>
      <c r="AK4284" s="4">
        <f t="shared" si="465"/>
        <v>7.3380174434243467E-2</v>
      </c>
      <c r="AM4284" s="1">
        <f t="shared" si="468"/>
        <v>0.12897328497483648</v>
      </c>
      <c r="AN4284" s="1">
        <f t="shared" si="469"/>
        <v>0.29706572847680035</v>
      </c>
    </row>
    <row r="4285" spans="31:40" ht="15" customHeight="1" x14ac:dyDescent="0.15">
      <c r="AE4285" s="1">
        <f>IF(COUNTIF(AE$2:AE4284,AE4284)=AE4284,AE4284-1,AE4284)</f>
        <v>39</v>
      </c>
      <c r="AF4285" s="6">
        <f t="shared" si="466"/>
        <v>0.61000000000000032</v>
      </c>
      <c r="AG4285" s="7">
        <f t="shared" si="467"/>
        <v>0.12999999999999998</v>
      </c>
      <c r="AH4285" s="8">
        <f t="shared" si="463"/>
        <v>0.25999999999999968</v>
      </c>
      <c r="AJ4285" s="4">
        <f t="shared" si="464"/>
        <v>0.16499999999999992</v>
      </c>
      <c r="AK4285" s="4">
        <f t="shared" si="465"/>
        <v>7.3080503556010049E-2</v>
      </c>
      <c r="AM4285" s="1">
        <f t="shared" si="468"/>
        <v>0.12900340484521827</v>
      </c>
      <c r="AN4285" s="1">
        <f t="shared" si="469"/>
        <v>0.297123427152297</v>
      </c>
    </row>
    <row r="4286" spans="31:40" ht="15" customHeight="1" x14ac:dyDescent="0.15">
      <c r="AE4286" s="1">
        <f>IF(COUNTIF(AE$2:AE4285,AE4285)=AE4285,AE4285-1,AE4285)</f>
        <v>39</v>
      </c>
      <c r="AF4286" s="6">
        <f t="shared" si="466"/>
        <v>0.61000000000000032</v>
      </c>
      <c r="AG4286" s="7">
        <f t="shared" si="467"/>
        <v>0.13999999999999999</v>
      </c>
      <c r="AH4286" s="8">
        <f t="shared" ref="AH4286:AH4349" si="470">1-AF4286-AG4286</f>
        <v>0.24999999999999969</v>
      </c>
      <c r="AJ4286" s="4">
        <f t="shared" ref="AJ4286:AJ4349" si="471">AF4286*$C$4+AG4286*$C$5+AH4286*$C$6</f>
        <v>0.16399999999999992</v>
      </c>
      <c r="AK4286" s="4">
        <f t="shared" si="465"/>
        <v>7.2820395494668927E-2</v>
      </c>
      <c r="AM4286" s="1">
        <f t="shared" si="468"/>
        <v>0.12903352471560006</v>
      </c>
      <c r="AN4286" s="1">
        <f t="shared" si="469"/>
        <v>0.29718112582779371</v>
      </c>
    </row>
    <row r="4287" spans="31:40" ht="15" customHeight="1" x14ac:dyDescent="0.15">
      <c r="AE4287" s="1">
        <f>IF(COUNTIF(AE$2:AE4286,AE4286)=AE4286,AE4286-1,AE4286)</f>
        <v>39</v>
      </c>
      <c r="AF4287" s="6">
        <f t="shared" si="466"/>
        <v>0.61000000000000032</v>
      </c>
      <c r="AG4287" s="7">
        <f t="shared" si="467"/>
        <v>0.15</v>
      </c>
      <c r="AH4287" s="8">
        <f t="shared" si="470"/>
        <v>0.23999999999999969</v>
      </c>
      <c r="AJ4287" s="4">
        <f t="shared" si="471"/>
        <v>0.16299999999999992</v>
      </c>
      <c r="AK4287" s="4">
        <f t="shared" si="465"/>
        <v>7.2600275481570983E-2</v>
      </c>
      <c r="AM4287" s="1">
        <f t="shared" si="468"/>
        <v>0.12906364458598185</v>
      </c>
      <c r="AN4287" s="1">
        <f t="shared" si="469"/>
        <v>0.29723882450329037</v>
      </c>
    </row>
    <row r="4288" spans="31:40" ht="15" customHeight="1" x14ac:dyDescent="0.15">
      <c r="AE4288" s="1">
        <f>IF(COUNTIF(AE$2:AE4287,AE4287)=AE4287,AE4287-1,AE4287)</f>
        <v>39</v>
      </c>
      <c r="AF4288" s="6">
        <f t="shared" si="466"/>
        <v>0.61000000000000032</v>
      </c>
      <c r="AG4288" s="7">
        <f t="shared" si="467"/>
        <v>0.16</v>
      </c>
      <c r="AH4288" s="8">
        <f t="shared" si="470"/>
        <v>0.22999999999999968</v>
      </c>
      <c r="AJ4288" s="4">
        <f t="shared" si="471"/>
        <v>0.16199999999999992</v>
      </c>
      <c r="AK4288" s="4">
        <f t="shared" si="465"/>
        <v>7.2420508145137993E-2</v>
      </c>
      <c r="AM4288" s="1">
        <f t="shared" si="468"/>
        <v>0.12909376445636364</v>
      </c>
      <c r="AN4288" s="1">
        <f t="shared" si="469"/>
        <v>0.29729652317878708</v>
      </c>
    </row>
    <row r="4289" spans="31:40" ht="15" customHeight="1" x14ac:dyDescent="0.15">
      <c r="AE4289" s="1">
        <f>IF(COUNTIF(AE$2:AE4288,AE4288)=AE4288,AE4288-1,AE4288)</f>
        <v>39</v>
      </c>
      <c r="AF4289" s="6">
        <f t="shared" si="466"/>
        <v>0.61000000000000032</v>
      </c>
      <c r="AG4289" s="7">
        <f t="shared" si="467"/>
        <v>0.17</v>
      </c>
      <c r="AH4289" s="8">
        <f t="shared" si="470"/>
        <v>0.21999999999999967</v>
      </c>
      <c r="AJ4289" s="4">
        <f t="shared" si="471"/>
        <v>0.16099999999999992</v>
      </c>
      <c r="AK4289" s="4">
        <f t="shared" si="465"/>
        <v>7.2281394563193088E-2</v>
      </c>
      <c r="AM4289" s="1">
        <f t="shared" si="468"/>
        <v>0.12912388432674543</v>
      </c>
      <c r="AN4289" s="1">
        <f t="shared" si="469"/>
        <v>0.29735422185428373</v>
      </c>
    </row>
    <row r="4290" spans="31:40" ht="15" customHeight="1" x14ac:dyDescent="0.15">
      <c r="AE4290" s="1">
        <f>IF(COUNTIF(AE$2:AE4289,AE4289)=AE4289,AE4289-1,AE4289)</f>
        <v>39</v>
      </c>
      <c r="AF4290" s="6">
        <f t="shared" si="466"/>
        <v>0.61000000000000032</v>
      </c>
      <c r="AG4290" s="7">
        <f t="shared" si="467"/>
        <v>0.18000000000000002</v>
      </c>
      <c r="AH4290" s="8">
        <f t="shared" si="470"/>
        <v>0.20999999999999966</v>
      </c>
      <c r="AJ4290" s="4">
        <f t="shared" si="471"/>
        <v>0.15999999999999992</v>
      </c>
      <c r="AK4290" s="4">
        <f t="shared" ref="AK4290:AK4353" si="472">SQRT(AF4290^2*E$4+AG4290^2*F$5+AH4290^2*G$6+2*AF4290*AG4290*E$5+2*AF4290*AH4290*E$6+2*AG4290*AH4290*F$6)</f>
        <v>7.2183169783544415E-2</v>
      </c>
      <c r="AM4290" s="1">
        <f t="shared" si="468"/>
        <v>0.12915400419712722</v>
      </c>
      <c r="AN4290" s="1">
        <f t="shared" si="469"/>
        <v>0.29741192052978044</v>
      </c>
    </row>
    <row r="4291" spans="31:40" ht="15" customHeight="1" x14ac:dyDescent="0.15">
      <c r="AE4291" s="1">
        <f>IF(COUNTIF(AE$2:AE4290,AE4290)=AE4290,AE4290-1,AE4290)</f>
        <v>39</v>
      </c>
      <c r="AF4291" s="6">
        <f t="shared" ref="AF4291:AF4354" si="473">IF(AE4291=AE4290,AF4290,AF4290+0.01*(1-3*M$39))</f>
        <v>0.61000000000000032</v>
      </c>
      <c r="AG4291" s="7">
        <f t="shared" ref="AG4291:AG4354" si="474">IF(AE4291=AE4290,AG4290+0.01*(1-3*M$39),M$39)</f>
        <v>0.19000000000000003</v>
      </c>
      <c r="AH4291" s="8">
        <f t="shared" si="470"/>
        <v>0.19999999999999965</v>
      </c>
      <c r="AJ4291" s="4">
        <f t="shared" si="471"/>
        <v>0.15899999999999992</v>
      </c>
      <c r="AK4291" s="4">
        <f t="shared" si="472"/>
        <v>7.2126000859606784E-2</v>
      </c>
      <c r="AM4291" s="1">
        <f t="shared" si="468"/>
        <v>0.12918412406750901</v>
      </c>
      <c r="AN4291" s="1">
        <f t="shared" si="469"/>
        <v>0.29746961920527709</v>
      </c>
    </row>
    <row r="4292" spans="31:40" ht="15" customHeight="1" x14ac:dyDescent="0.15">
      <c r="AE4292" s="1">
        <f>IF(COUNTIF(AE$2:AE4291,AE4291)=AE4291,AE4291-1,AE4291)</f>
        <v>39</v>
      </c>
      <c r="AF4292" s="6">
        <f t="shared" si="473"/>
        <v>0.61000000000000032</v>
      </c>
      <c r="AG4292" s="7">
        <f t="shared" si="474"/>
        <v>0.20000000000000004</v>
      </c>
      <c r="AH4292" s="8">
        <f t="shared" si="470"/>
        <v>0.18999999999999964</v>
      </c>
      <c r="AJ4292" s="4">
        <f t="shared" si="471"/>
        <v>0.15799999999999992</v>
      </c>
      <c r="AK4292" s="4">
        <f t="shared" si="472"/>
        <v>7.2109985438911298E-2</v>
      </c>
      <c r="AM4292" s="1">
        <f t="shared" ref="AM4292:AM4355" si="475">AM4291+0.0003*Z$34</f>
        <v>0.1292142439378908</v>
      </c>
      <c r="AN4292" s="1">
        <f t="shared" ref="AN4292:AN4355" si="476">F$37*AM4292+C$7</f>
        <v>0.29752731788077375</v>
      </c>
    </row>
    <row r="4293" spans="31:40" ht="15" customHeight="1" x14ac:dyDescent="0.15">
      <c r="AE4293" s="1">
        <f>IF(COUNTIF(AE$2:AE4292,AE4292)=AE4292,AE4292-1,AE4292)</f>
        <v>39</v>
      </c>
      <c r="AF4293" s="6">
        <f t="shared" si="473"/>
        <v>0.61000000000000032</v>
      </c>
      <c r="AG4293" s="7">
        <f t="shared" si="474"/>
        <v>0.21000000000000005</v>
      </c>
      <c r="AH4293" s="8">
        <f t="shared" si="470"/>
        <v>0.17999999999999963</v>
      </c>
      <c r="AJ4293" s="4">
        <f t="shared" si="471"/>
        <v>0.15699999999999992</v>
      </c>
      <c r="AK4293" s="4">
        <f t="shared" si="472"/>
        <v>7.2135150932121847E-2</v>
      </c>
      <c r="AM4293" s="1">
        <f t="shared" si="475"/>
        <v>0.12924436380827259</v>
      </c>
      <c r="AN4293" s="1">
        <f t="shared" si="476"/>
        <v>0.29758501655627045</v>
      </c>
    </row>
    <row r="4294" spans="31:40" ht="15" customHeight="1" x14ac:dyDescent="0.15">
      <c r="AE4294" s="1">
        <f>IF(COUNTIF(AE$2:AE4293,AE4293)=AE4293,AE4293-1,AE4293)</f>
        <v>39</v>
      </c>
      <c r="AF4294" s="6">
        <f t="shared" si="473"/>
        <v>0.61000000000000032</v>
      </c>
      <c r="AG4294" s="7">
        <f t="shared" si="474"/>
        <v>0.22000000000000006</v>
      </c>
      <c r="AH4294" s="8">
        <f t="shared" si="470"/>
        <v>0.16999999999999962</v>
      </c>
      <c r="AJ4294" s="4">
        <f t="shared" si="471"/>
        <v>0.15599999999999992</v>
      </c>
      <c r="AK4294" s="4">
        <f t="shared" si="472"/>
        <v>7.2201454278982502E-2</v>
      </c>
      <c r="AM4294" s="1">
        <f t="shared" si="475"/>
        <v>0.12927448367865438</v>
      </c>
      <c r="AN4294" s="1">
        <f t="shared" si="476"/>
        <v>0.29764271523176711</v>
      </c>
    </row>
    <row r="4295" spans="31:40" ht="15" customHeight="1" x14ac:dyDescent="0.15">
      <c r="AE4295" s="1">
        <f>IF(COUNTIF(AE$2:AE4294,AE4294)=AE4294,AE4294-1,AE4294)</f>
        <v>39</v>
      </c>
      <c r="AF4295" s="6">
        <f t="shared" si="473"/>
        <v>0.61000000000000032</v>
      </c>
      <c r="AG4295" s="7">
        <f t="shared" si="474"/>
        <v>0.23000000000000007</v>
      </c>
      <c r="AH4295" s="8">
        <f t="shared" si="470"/>
        <v>0.15999999999999961</v>
      </c>
      <c r="AJ4295" s="4">
        <f t="shared" si="471"/>
        <v>0.15499999999999992</v>
      </c>
      <c r="AK4295" s="4">
        <f t="shared" si="472"/>
        <v>7.2308782315843215E-2</v>
      </c>
      <c r="AM4295" s="1">
        <f t="shared" si="475"/>
        <v>0.12930460354903617</v>
      </c>
      <c r="AN4295" s="1">
        <f t="shared" si="476"/>
        <v>0.29770041390726382</v>
      </c>
    </row>
    <row r="4296" spans="31:40" ht="15" customHeight="1" x14ac:dyDescent="0.15">
      <c r="AE4296" s="1">
        <f>IF(COUNTIF(AE$2:AE4295,AE4295)=AE4295,AE4295-1,AE4295)</f>
        <v>39</v>
      </c>
      <c r="AF4296" s="6">
        <f t="shared" si="473"/>
        <v>0.61000000000000032</v>
      </c>
      <c r="AG4296" s="7">
        <f t="shared" si="474"/>
        <v>0.24000000000000007</v>
      </c>
      <c r="AH4296" s="8">
        <f t="shared" si="470"/>
        <v>0.14999999999999961</v>
      </c>
      <c r="AJ4296" s="4">
        <f t="shared" si="471"/>
        <v>0.15399999999999991</v>
      </c>
      <c r="AK4296" s="4">
        <f t="shared" si="472"/>
        <v>7.2456952737470257E-2</v>
      </c>
      <c r="AM4296" s="1">
        <f t="shared" si="475"/>
        <v>0.12933472341941796</v>
      </c>
      <c r="AN4296" s="1">
        <f t="shared" si="476"/>
        <v>0.29775811258276047</v>
      </c>
    </row>
    <row r="4297" spans="31:40" ht="15" customHeight="1" x14ac:dyDescent="0.15">
      <c r="AE4297" s="1">
        <f>IF(COUNTIF(AE$2:AE4296,AE4296)=AE4296,AE4296-1,AE4296)</f>
        <v>39</v>
      </c>
      <c r="AF4297" s="6">
        <f t="shared" si="473"/>
        <v>0.61000000000000032</v>
      </c>
      <c r="AG4297" s="7">
        <f t="shared" si="474"/>
        <v>0.25000000000000006</v>
      </c>
      <c r="AH4297" s="8">
        <f t="shared" si="470"/>
        <v>0.13999999999999962</v>
      </c>
      <c r="AJ4297" s="4">
        <f t="shared" si="471"/>
        <v>0.15299999999999991</v>
      </c>
      <c r="AK4297" s="4">
        <f t="shared" si="472"/>
        <v>7.2645715634165248E-2</v>
      </c>
      <c r="AM4297" s="1">
        <f t="shared" si="475"/>
        <v>0.12936484328979975</v>
      </c>
      <c r="AN4297" s="1">
        <f t="shared" si="476"/>
        <v>0.29781581125825718</v>
      </c>
    </row>
    <row r="4298" spans="31:40" ht="15" customHeight="1" x14ac:dyDescent="0.15">
      <c r="AE4298" s="1">
        <f>IF(COUNTIF(AE$2:AE4297,AE4297)=AE4297,AE4297-1,AE4297)</f>
        <v>39</v>
      </c>
      <c r="AF4298" s="6">
        <f t="shared" si="473"/>
        <v>0.61000000000000032</v>
      </c>
      <c r="AG4298" s="7">
        <f t="shared" si="474"/>
        <v>0.26000000000000006</v>
      </c>
      <c r="AH4298" s="8">
        <f t="shared" si="470"/>
        <v>0.12999999999999962</v>
      </c>
      <c r="AJ4298" s="4">
        <f t="shared" si="471"/>
        <v>0.15199999999999991</v>
      </c>
      <c r="AK4298" s="4">
        <f t="shared" si="472"/>
        <v>7.287475557420417E-2</v>
      </c>
      <c r="AM4298" s="1">
        <f t="shared" si="475"/>
        <v>0.12939496316018154</v>
      </c>
      <c r="AN4298" s="1">
        <f t="shared" si="476"/>
        <v>0.29787350993375383</v>
      </c>
    </row>
    <row r="4299" spans="31:40" ht="15" customHeight="1" x14ac:dyDescent="0.15">
      <c r="AE4299" s="1">
        <f>IF(COUNTIF(AE$2:AE4298,AE4298)=AE4298,AE4298-1,AE4298)</f>
        <v>39</v>
      </c>
      <c r="AF4299" s="6">
        <f t="shared" si="473"/>
        <v>0.61000000000000032</v>
      </c>
      <c r="AG4299" s="7">
        <f t="shared" si="474"/>
        <v>0.27000000000000007</v>
      </c>
      <c r="AH4299" s="8">
        <f t="shared" si="470"/>
        <v>0.11999999999999961</v>
      </c>
      <c r="AJ4299" s="4">
        <f t="shared" si="471"/>
        <v>0.15099999999999991</v>
      </c>
      <c r="AK4299" s="4">
        <f t="shared" si="472"/>
        <v>7.3143694191638978E-2</v>
      </c>
      <c r="AM4299" s="1">
        <f t="shared" si="475"/>
        <v>0.12942508303056333</v>
      </c>
      <c r="AN4299" s="1">
        <f t="shared" si="476"/>
        <v>0.29793120860925049</v>
      </c>
    </row>
    <row r="4300" spans="31:40" ht="15" customHeight="1" x14ac:dyDescent="0.15">
      <c r="AE4300" s="1">
        <f>IF(COUNTIF(AE$2:AE4299,AE4299)=AE4299,AE4299-1,AE4299)</f>
        <v>39</v>
      </c>
      <c r="AF4300" s="6">
        <f t="shared" si="473"/>
        <v>0.61000000000000032</v>
      </c>
      <c r="AG4300" s="7">
        <f t="shared" si="474"/>
        <v>0.28000000000000008</v>
      </c>
      <c r="AH4300" s="8">
        <f t="shared" si="470"/>
        <v>0.1099999999999996</v>
      </c>
      <c r="AJ4300" s="4">
        <f t="shared" si="471"/>
        <v>0.14999999999999991</v>
      </c>
      <c r="AK4300" s="4">
        <f t="shared" si="472"/>
        <v>7.3452093230894383E-2</v>
      </c>
      <c r="AM4300" s="1">
        <f t="shared" si="475"/>
        <v>0.12945520290094512</v>
      </c>
      <c r="AN4300" s="1">
        <f t="shared" si="476"/>
        <v>0.2979889072847472</v>
      </c>
    </row>
    <row r="4301" spans="31:40" ht="15" customHeight="1" x14ac:dyDescent="0.15">
      <c r="AE4301" s="1">
        <f>IF(COUNTIF(AE$2:AE4300,AE4300)=AE4300,AE4300-1,AE4300)</f>
        <v>39</v>
      </c>
      <c r="AF4301" s="6">
        <f t="shared" si="473"/>
        <v>0.61000000000000032</v>
      </c>
      <c r="AG4301" s="7">
        <f t="shared" si="474"/>
        <v>0.29000000000000009</v>
      </c>
      <c r="AH4301" s="8">
        <f t="shared" si="470"/>
        <v>9.9999999999999589E-2</v>
      </c>
      <c r="AJ4301" s="4">
        <f t="shared" si="471"/>
        <v>0.14899999999999991</v>
      </c>
      <c r="AK4301" s="4">
        <f t="shared" si="472"/>
        <v>7.3799457992589634E-2</v>
      </c>
      <c r="AM4301" s="1">
        <f t="shared" si="475"/>
        <v>0.12948532277132691</v>
      </c>
      <c r="AN4301" s="1">
        <f t="shared" si="476"/>
        <v>0.29804660596024385</v>
      </c>
    </row>
    <row r="4302" spans="31:40" ht="15" customHeight="1" x14ac:dyDescent="0.15">
      <c r="AE4302" s="1">
        <f>IF(COUNTIF(AE$2:AE4301,AE4301)=AE4301,AE4301-1,AE4301)</f>
        <v>39</v>
      </c>
      <c r="AF4302" s="6">
        <f t="shared" si="473"/>
        <v>0.61000000000000032</v>
      </c>
      <c r="AG4302" s="7">
        <f t="shared" si="474"/>
        <v>0.3000000000000001</v>
      </c>
      <c r="AH4302" s="8">
        <f t="shared" si="470"/>
        <v>8.999999999999958E-2</v>
      </c>
      <c r="AJ4302" s="4">
        <f t="shared" si="471"/>
        <v>0.14799999999999994</v>
      </c>
      <c r="AK4302" s="4">
        <f t="shared" si="472"/>
        <v>7.4185241119780698E-2</v>
      </c>
      <c r="AM4302" s="1">
        <f t="shared" si="475"/>
        <v>0.12951544264170869</v>
      </c>
      <c r="AN4302" s="1">
        <f t="shared" si="476"/>
        <v>0.29810430463574056</v>
      </c>
    </row>
    <row r="4303" spans="31:40" ht="15" customHeight="1" x14ac:dyDescent="0.15">
      <c r="AE4303" s="1">
        <f>IF(COUNTIF(AE$2:AE4302,AE4302)=AE4302,AE4302-1,AE4302)</f>
        <v>39</v>
      </c>
      <c r="AF4303" s="6">
        <f t="shared" si="473"/>
        <v>0.61000000000000032</v>
      </c>
      <c r="AG4303" s="7">
        <f t="shared" si="474"/>
        <v>0.31000000000000011</v>
      </c>
      <c r="AH4303" s="8">
        <f t="shared" si="470"/>
        <v>7.9999999999999571E-2</v>
      </c>
      <c r="AJ4303" s="4">
        <f t="shared" si="471"/>
        <v>0.14699999999999994</v>
      </c>
      <c r="AK4303" s="4">
        <f t="shared" si="472"/>
        <v>7.4608846660432979E-2</v>
      </c>
      <c r="AM4303" s="1">
        <f t="shared" si="475"/>
        <v>0.12954556251209048</v>
      </c>
      <c r="AN4303" s="1">
        <f t="shared" si="476"/>
        <v>0.29816200331123721</v>
      </c>
    </row>
    <row r="4304" spans="31:40" ht="15" customHeight="1" x14ac:dyDescent="0.15">
      <c r="AE4304" s="1">
        <f>IF(COUNTIF(AE$2:AE4303,AE4303)=AE4303,AE4303-1,AE4303)</f>
        <v>39</v>
      </c>
      <c r="AF4304" s="6">
        <f t="shared" si="473"/>
        <v>0.61000000000000032</v>
      </c>
      <c r="AG4304" s="7">
        <f t="shared" si="474"/>
        <v>0.32000000000000012</v>
      </c>
      <c r="AH4304" s="8">
        <f t="shared" si="470"/>
        <v>6.9999999999999563E-2</v>
      </c>
      <c r="AJ4304" s="4">
        <f t="shared" si="471"/>
        <v>0.14599999999999994</v>
      </c>
      <c r="AK4304" s="4">
        <f t="shared" si="472"/>
        <v>7.5069634340390934E-2</v>
      </c>
      <c r="AM4304" s="1">
        <f t="shared" si="475"/>
        <v>0.12957568238247227</v>
      </c>
      <c r="AN4304" s="1">
        <f t="shared" si="476"/>
        <v>0.29821970198673392</v>
      </c>
    </row>
    <row r="4305" spans="31:40" ht="15" customHeight="1" x14ac:dyDescent="0.15">
      <c r="AE4305" s="1">
        <f>IF(COUNTIF(AE$2:AE4304,AE4304)=AE4304,AE4304-1,AE4304)</f>
        <v>39</v>
      </c>
      <c r="AF4305" s="6">
        <f t="shared" si="473"/>
        <v>0.61000000000000032</v>
      </c>
      <c r="AG4305" s="7">
        <f t="shared" si="474"/>
        <v>0.33000000000000013</v>
      </c>
      <c r="AH4305" s="8">
        <f t="shared" si="470"/>
        <v>5.9999999999999554E-2</v>
      </c>
      <c r="AJ4305" s="4">
        <f t="shared" si="471"/>
        <v>0.14499999999999993</v>
      </c>
      <c r="AK4305" s="4">
        <f t="shared" si="472"/>
        <v>7.5566923981329304E-2</v>
      </c>
      <c r="AM4305" s="1">
        <f t="shared" si="475"/>
        <v>0.12960580225285406</v>
      </c>
      <c r="AN4305" s="1">
        <f t="shared" si="476"/>
        <v>0.29827740066223057</v>
      </c>
    </row>
    <row r="4306" spans="31:40" ht="15" customHeight="1" x14ac:dyDescent="0.15">
      <c r="AE4306" s="1">
        <f>IF(COUNTIF(AE$2:AE4305,AE4305)=AE4305,AE4305-1,AE4305)</f>
        <v>39</v>
      </c>
      <c r="AF4306" s="6">
        <f t="shared" si="473"/>
        <v>0.61000000000000032</v>
      </c>
      <c r="AG4306" s="7">
        <f t="shared" si="474"/>
        <v>0.34000000000000014</v>
      </c>
      <c r="AH4306" s="8">
        <f t="shared" si="470"/>
        <v>4.9999999999999545E-2</v>
      </c>
      <c r="AJ4306" s="4">
        <f t="shared" si="471"/>
        <v>0.14399999999999993</v>
      </c>
      <c r="AK4306" s="4">
        <f t="shared" si="472"/>
        <v>7.6100000000000015E-2</v>
      </c>
      <c r="AM4306" s="1">
        <f t="shared" si="475"/>
        <v>0.12963592212323585</v>
      </c>
      <c r="AN4306" s="1">
        <f t="shared" si="476"/>
        <v>0.29833509933772728</v>
      </c>
    </row>
    <row r="4307" spans="31:40" ht="15" customHeight="1" x14ac:dyDescent="0.15">
      <c r="AE4307" s="1">
        <f>IF(COUNTIF(AE$2:AE4306,AE4306)=AE4306,AE4306-1,AE4306)</f>
        <v>39</v>
      </c>
      <c r="AF4307" s="6">
        <f t="shared" si="473"/>
        <v>0.61000000000000032</v>
      </c>
      <c r="AG4307" s="7">
        <f t="shared" si="474"/>
        <v>0.35000000000000014</v>
      </c>
      <c r="AH4307" s="8">
        <f t="shared" si="470"/>
        <v>3.9999999999999536E-2</v>
      </c>
      <c r="AJ4307" s="4">
        <f t="shared" si="471"/>
        <v>0.14299999999999993</v>
      </c>
      <c r="AK4307" s="4">
        <f t="shared" si="472"/>
        <v>7.6668115928331004E-2</v>
      </c>
      <c r="AM4307" s="1">
        <f t="shared" si="475"/>
        <v>0.12966604199361764</v>
      </c>
      <c r="AN4307" s="1">
        <f t="shared" si="476"/>
        <v>0.29839279801322394</v>
      </c>
    </row>
    <row r="4308" spans="31:40" ht="15" customHeight="1" x14ac:dyDescent="0.15">
      <c r="AE4308" s="1">
        <f>IF(COUNTIF(AE$2:AE4307,AE4307)=AE4307,AE4307-1,AE4307)</f>
        <v>39</v>
      </c>
      <c r="AF4308" s="6">
        <f t="shared" si="473"/>
        <v>0.61000000000000032</v>
      </c>
      <c r="AG4308" s="7">
        <f t="shared" si="474"/>
        <v>0.36000000000000015</v>
      </c>
      <c r="AH4308" s="8">
        <f t="shared" si="470"/>
        <v>2.9999999999999527E-2</v>
      </c>
      <c r="AJ4308" s="4">
        <f t="shared" si="471"/>
        <v>0.14199999999999993</v>
      </c>
      <c r="AK4308" s="4">
        <f t="shared" si="472"/>
        <v>7.7270498898350609E-2</v>
      </c>
      <c r="AM4308" s="1">
        <f t="shared" si="475"/>
        <v>0.12969616186399943</v>
      </c>
      <c r="AN4308" s="1">
        <f t="shared" si="476"/>
        <v>0.29845049668872059</v>
      </c>
    </row>
    <row r="4309" spans="31:40" ht="15" customHeight="1" x14ac:dyDescent="0.15">
      <c r="AE4309" s="1">
        <f>IF(COUNTIF(AE$2:AE4308,AE4308)=AE4308,AE4308-1,AE4308)</f>
        <v>39</v>
      </c>
      <c r="AF4309" s="6">
        <f t="shared" si="473"/>
        <v>0.61000000000000032</v>
      </c>
      <c r="AG4309" s="7">
        <f t="shared" si="474"/>
        <v>0.37000000000000016</v>
      </c>
      <c r="AH4309" s="8">
        <f t="shared" si="470"/>
        <v>1.9999999999999518E-2</v>
      </c>
      <c r="AJ4309" s="4">
        <f t="shared" si="471"/>
        <v>0.14099999999999993</v>
      </c>
      <c r="AK4309" s="4">
        <f t="shared" si="472"/>
        <v>7.7906354041246226E-2</v>
      </c>
      <c r="AM4309" s="1">
        <f t="shared" si="475"/>
        <v>0.12972628173438122</v>
      </c>
      <c r="AN4309" s="1">
        <f t="shared" si="476"/>
        <v>0.2985081953642173</v>
      </c>
    </row>
    <row r="4310" spans="31:40" ht="15" customHeight="1" x14ac:dyDescent="0.15">
      <c r="AE4310" s="1">
        <f>IF(COUNTIF(AE$2:AE4309,AE4309)=AE4309,AE4309-1,AE4309)</f>
        <v>39</v>
      </c>
      <c r="AF4310" s="6">
        <f t="shared" si="473"/>
        <v>0.61000000000000032</v>
      </c>
      <c r="AG4310" s="7">
        <f t="shared" si="474"/>
        <v>0.38000000000000017</v>
      </c>
      <c r="AH4310" s="8">
        <f t="shared" si="470"/>
        <v>9.9999999999995093E-3</v>
      </c>
      <c r="AJ4310" s="4">
        <f t="shared" si="471"/>
        <v>0.13999999999999993</v>
      </c>
      <c r="AK4310" s="4">
        <f t="shared" si="472"/>
        <v>7.857486875585605E-2</v>
      </c>
      <c r="AM4310" s="1">
        <f t="shared" si="475"/>
        <v>0.12975640160476301</v>
      </c>
      <c r="AN4310" s="1">
        <f t="shared" si="476"/>
        <v>0.29856589403971395</v>
      </c>
    </row>
    <row r="4311" spans="31:40" ht="15" customHeight="1" x14ac:dyDescent="0.15">
      <c r="AE4311" s="1">
        <f>IF(COUNTIF(AE$2:AE4310,AE4310)=AE4310,AE4310-1,AE4310)</f>
        <v>38</v>
      </c>
      <c r="AF4311" s="6">
        <f t="shared" si="473"/>
        <v>0.62000000000000033</v>
      </c>
      <c r="AG4311" s="7">
        <f t="shared" si="474"/>
        <v>0</v>
      </c>
      <c r="AH4311" s="8">
        <f t="shared" si="470"/>
        <v>0.37999999999999967</v>
      </c>
      <c r="AJ4311" s="4">
        <f t="shared" si="471"/>
        <v>0.17599999999999993</v>
      </c>
      <c r="AK4311" s="4">
        <f t="shared" si="472"/>
        <v>7.9212372770925105E-2</v>
      </c>
      <c r="AM4311" s="1">
        <f t="shared" si="475"/>
        <v>0.1297865214751448</v>
      </c>
      <c r="AN4311" s="1">
        <f t="shared" si="476"/>
        <v>0.29862359271521066</v>
      </c>
    </row>
    <row r="4312" spans="31:40" ht="15" customHeight="1" x14ac:dyDescent="0.15">
      <c r="AE4312" s="1">
        <f>IF(COUNTIF(AE$2:AE4311,AE4311)=AE4311,AE4311-1,AE4311)</f>
        <v>38</v>
      </c>
      <c r="AF4312" s="6">
        <f t="shared" si="473"/>
        <v>0.62000000000000033</v>
      </c>
      <c r="AG4312" s="7">
        <f t="shared" si="474"/>
        <v>0.01</v>
      </c>
      <c r="AH4312" s="8">
        <f t="shared" si="470"/>
        <v>0.36999999999999966</v>
      </c>
      <c r="AJ4312" s="4">
        <f t="shared" si="471"/>
        <v>0.17499999999999993</v>
      </c>
      <c r="AK4312" s="4">
        <f t="shared" si="472"/>
        <v>7.8509171438756103E-2</v>
      </c>
      <c r="AM4312" s="1">
        <f t="shared" si="475"/>
        <v>0.12981664134552659</v>
      </c>
      <c r="AN4312" s="1">
        <f t="shared" si="476"/>
        <v>0.29868129139070732</v>
      </c>
    </row>
    <row r="4313" spans="31:40" ht="15" customHeight="1" x14ac:dyDescent="0.15">
      <c r="AE4313" s="1">
        <f>IF(COUNTIF(AE$2:AE4312,AE4312)=AE4312,AE4312-1,AE4312)</f>
        <v>38</v>
      </c>
      <c r="AF4313" s="6">
        <f t="shared" si="473"/>
        <v>0.62000000000000033</v>
      </c>
      <c r="AG4313" s="7">
        <f t="shared" si="474"/>
        <v>0.02</v>
      </c>
      <c r="AH4313" s="8">
        <f t="shared" si="470"/>
        <v>0.35999999999999965</v>
      </c>
      <c r="AJ4313" s="4">
        <f t="shared" si="471"/>
        <v>0.17399999999999993</v>
      </c>
      <c r="AK4313" s="4">
        <f t="shared" si="472"/>
        <v>7.7837780030008533E-2</v>
      </c>
      <c r="AM4313" s="1">
        <f t="shared" si="475"/>
        <v>0.12984676121590838</v>
      </c>
      <c r="AN4313" s="1">
        <f t="shared" si="476"/>
        <v>0.29873899006620402</v>
      </c>
    </row>
    <row r="4314" spans="31:40" ht="15" customHeight="1" x14ac:dyDescent="0.15">
      <c r="AE4314" s="1">
        <f>IF(COUNTIF(AE$2:AE4313,AE4313)=AE4313,AE4313-1,AE4313)</f>
        <v>38</v>
      </c>
      <c r="AF4314" s="6">
        <f t="shared" si="473"/>
        <v>0.62000000000000033</v>
      </c>
      <c r="AG4314" s="7">
        <f t="shared" si="474"/>
        <v>0.03</v>
      </c>
      <c r="AH4314" s="8">
        <f t="shared" si="470"/>
        <v>0.34999999999999964</v>
      </c>
      <c r="AJ4314" s="4">
        <f t="shared" si="471"/>
        <v>0.17299999999999993</v>
      </c>
      <c r="AK4314" s="4">
        <f t="shared" si="472"/>
        <v>7.7199028491296423E-2</v>
      </c>
      <c r="AM4314" s="1">
        <f t="shared" si="475"/>
        <v>0.12987688108629017</v>
      </c>
      <c r="AN4314" s="1">
        <f t="shared" si="476"/>
        <v>0.29879668874170068</v>
      </c>
    </row>
    <row r="4315" spans="31:40" ht="15" customHeight="1" x14ac:dyDescent="0.15">
      <c r="AE4315" s="1">
        <f>IF(COUNTIF(AE$2:AE4314,AE4314)=AE4314,AE4314-1,AE4314)</f>
        <v>38</v>
      </c>
      <c r="AF4315" s="6">
        <f t="shared" si="473"/>
        <v>0.62000000000000033</v>
      </c>
      <c r="AG4315" s="7">
        <f t="shared" si="474"/>
        <v>0.04</v>
      </c>
      <c r="AH4315" s="8">
        <f t="shared" si="470"/>
        <v>0.33999999999999969</v>
      </c>
      <c r="AJ4315" s="4">
        <f t="shared" si="471"/>
        <v>0.17199999999999993</v>
      </c>
      <c r="AK4315" s="4">
        <f t="shared" si="472"/>
        <v>7.6593733425130803E-2</v>
      </c>
      <c r="AM4315" s="1">
        <f t="shared" si="475"/>
        <v>0.12990700095667196</v>
      </c>
      <c r="AN4315" s="1">
        <f t="shared" si="476"/>
        <v>0.29885438741719733</v>
      </c>
    </row>
    <row r="4316" spans="31:40" ht="15" customHeight="1" x14ac:dyDescent="0.15">
      <c r="AE4316" s="1">
        <f>IF(COUNTIF(AE$2:AE4315,AE4315)=AE4315,AE4315-1,AE4315)</f>
        <v>38</v>
      </c>
      <c r="AF4316" s="6">
        <f t="shared" si="473"/>
        <v>0.62000000000000033</v>
      </c>
      <c r="AG4316" s="7">
        <f t="shared" si="474"/>
        <v>0.05</v>
      </c>
      <c r="AH4316" s="8">
        <f t="shared" si="470"/>
        <v>0.32999999999999968</v>
      </c>
      <c r="AJ4316" s="4">
        <f t="shared" si="471"/>
        <v>0.17099999999999993</v>
      </c>
      <c r="AK4316" s="4">
        <f t="shared" si="472"/>
        <v>7.6022693980153044E-2</v>
      </c>
      <c r="AM4316" s="1">
        <f t="shared" si="475"/>
        <v>0.12993712082705375</v>
      </c>
      <c r="AN4316" s="1">
        <f t="shared" si="476"/>
        <v>0.29891208609269404</v>
      </c>
    </row>
    <row r="4317" spans="31:40" ht="15" customHeight="1" x14ac:dyDescent="0.15">
      <c r="AE4317" s="1">
        <f>IF(COUNTIF(AE$2:AE4316,AE4316)=AE4316,AE4316-1,AE4316)</f>
        <v>38</v>
      </c>
      <c r="AF4317" s="6">
        <f t="shared" si="473"/>
        <v>0.62000000000000033</v>
      </c>
      <c r="AG4317" s="7">
        <f t="shared" si="474"/>
        <v>6.0000000000000005E-2</v>
      </c>
      <c r="AH4317" s="8">
        <f t="shared" si="470"/>
        <v>0.31999999999999967</v>
      </c>
      <c r="AJ4317" s="4">
        <f t="shared" si="471"/>
        <v>0.16999999999999993</v>
      </c>
      <c r="AK4317" s="4">
        <f t="shared" si="472"/>
        <v>7.5486687568073862E-2</v>
      </c>
      <c r="AM4317" s="1">
        <f t="shared" si="475"/>
        <v>0.12996724069743554</v>
      </c>
      <c r="AN4317" s="1">
        <f t="shared" si="476"/>
        <v>0.29896978476819069</v>
      </c>
    </row>
    <row r="4318" spans="31:40" ht="15" customHeight="1" x14ac:dyDescent="0.15">
      <c r="AE4318" s="1">
        <f>IF(COUNTIF(AE$2:AE4317,AE4317)=AE4317,AE4317-1,AE4317)</f>
        <v>38</v>
      </c>
      <c r="AF4318" s="6">
        <f t="shared" si="473"/>
        <v>0.62000000000000033</v>
      </c>
      <c r="AG4318" s="7">
        <f t="shared" si="474"/>
        <v>7.0000000000000007E-2</v>
      </c>
      <c r="AH4318" s="8">
        <f t="shared" si="470"/>
        <v>0.30999999999999966</v>
      </c>
      <c r="AJ4318" s="4">
        <f t="shared" si="471"/>
        <v>0.16899999999999993</v>
      </c>
      <c r="AK4318" s="4">
        <f t="shared" si="472"/>
        <v>7.4986465445438868E-2</v>
      </c>
      <c r="AM4318" s="1">
        <f t="shared" si="475"/>
        <v>0.12999736056781733</v>
      </c>
      <c r="AN4318" s="1">
        <f t="shared" si="476"/>
        <v>0.2990274834436874</v>
      </c>
    </row>
    <row r="4319" spans="31:40" ht="15" customHeight="1" x14ac:dyDescent="0.15">
      <c r="AE4319" s="1">
        <f>IF(COUNTIF(AE$2:AE4318,AE4318)=AE4318,AE4318-1,AE4318)</f>
        <v>38</v>
      </c>
      <c r="AF4319" s="6">
        <f t="shared" si="473"/>
        <v>0.62000000000000033</v>
      </c>
      <c r="AG4319" s="7">
        <f t="shared" si="474"/>
        <v>0.08</v>
      </c>
      <c r="AH4319" s="8">
        <f t="shared" si="470"/>
        <v>0.29999999999999966</v>
      </c>
      <c r="AJ4319" s="4">
        <f t="shared" si="471"/>
        <v>0.16799999999999993</v>
      </c>
      <c r="AK4319" s="4">
        <f t="shared" si="472"/>
        <v>7.4522748204826669E-2</v>
      </c>
      <c r="AM4319" s="1">
        <f t="shared" si="475"/>
        <v>0.13002748043819912</v>
      </c>
      <c r="AN4319" s="1">
        <f t="shared" si="476"/>
        <v>0.29908518211918406</v>
      </c>
    </row>
    <row r="4320" spans="31:40" ht="15" customHeight="1" x14ac:dyDescent="0.15">
      <c r="AE4320" s="1">
        <f>IF(COUNTIF(AE$2:AE4319,AE4319)=AE4319,AE4319-1,AE4319)</f>
        <v>38</v>
      </c>
      <c r="AF4320" s="6">
        <f t="shared" si="473"/>
        <v>0.62000000000000033</v>
      </c>
      <c r="AG4320" s="7">
        <f t="shared" si="474"/>
        <v>0.09</v>
      </c>
      <c r="AH4320" s="8">
        <f t="shared" si="470"/>
        <v>0.2899999999999997</v>
      </c>
      <c r="AJ4320" s="4">
        <f t="shared" si="471"/>
        <v>0.16699999999999993</v>
      </c>
      <c r="AK4320" s="4">
        <f t="shared" si="472"/>
        <v>7.4096221226186684E-2</v>
      </c>
      <c r="AM4320" s="1">
        <f t="shared" si="475"/>
        <v>0.13005760030858091</v>
      </c>
      <c r="AN4320" s="1">
        <f t="shared" si="476"/>
        <v>0.29914288079468077</v>
      </c>
    </row>
    <row r="4321" spans="31:40" ht="15" customHeight="1" x14ac:dyDescent="0.15">
      <c r="AE4321" s="1">
        <f>IF(COUNTIF(AE$2:AE4320,AE4320)=AE4320,AE4320-1,AE4320)</f>
        <v>38</v>
      </c>
      <c r="AF4321" s="6">
        <f t="shared" si="473"/>
        <v>0.62000000000000033</v>
      </c>
      <c r="AG4321" s="7">
        <f t="shared" si="474"/>
        <v>9.9999999999999992E-2</v>
      </c>
      <c r="AH4321" s="8">
        <f t="shared" si="470"/>
        <v>0.27999999999999969</v>
      </c>
      <c r="AJ4321" s="4">
        <f t="shared" si="471"/>
        <v>0.16599999999999993</v>
      </c>
      <c r="AK4321" s="4">
        <f t="shared" si="472"/>
        <v>7.3707530144483877E-2</v>
      </c>
      <c r="AM4321" s="1">
        <f t="shared" si="475"/>
        <v>0.1300877201789627</v>
      </c>
      <c r="AN4321" s="1">
        <f t="shared" si="476"/>
        <v>0.29920057947017742</v>
      </c>
    </row>
    <row r="4322" spans="31:40" ht="15" customHeight="1" x14ac:dyDescent="0.15">
      <c r="AE4322" s="1">
        <f>IF(COUNTIF(AE$2:AE4321,AE4321)=AE4321,AE4321-1,AE4321)</f>
        <v>38</v>
      </c>
      <c r="AF4322" s="6">
        <f t="shared" si="473"/>
        <v>0.62000000000000033</v>
      </c>
      <c r="AG4322" s="7">
        <f t="shared" si="474"/>
        <v>0.10999999999999999</v>
      </c>
      <c r="AH4322" s="8">
        <f t="shared" si="470"/>
        <v>0.26999999999999968</v>
      </c>
      <c r="AJ4322" s="4">
        <f t="shared" si="471"/>
        <v>0.16499999999999992</v>
      </c>
      <c r="AK4322" s="4">
        <f t="shared" si="472"/>
        <v>7.3357276394370036E-2</v>
      </c>
      <c r="AM4322" s="1">
        <f t="shared" si="475"/>
        <v>0.13011784004934449</v>
      </c>
      <c r="AN4322" s="1">
        <f t="shared" si="476"/>
        <v>0.29925827814567413</v>
      </c>
    </row>
    <row r="4323" spans="31:40" ht="15" customHeight="1" x14ac:dyDescent="0.15">
      <c r="AE4323" s="1">
        <f>IF(COUNTIF(AE$2:AE4322,AE4322)=AE4322,AE4322-1,AE4322)</f>
        <v>38</v>
      </c>
      <c r="AF4323" s="6">
        <f t="shared" si="473"/>
        <v>0.62000000000000033</v>
      </c>
      <c r="AG4323" s="7">
        <f t="shared" si="474"/>
        <v>0.11999999999999998</v>
      </c>
      <c r="AH4323" s="8">
        <f t="shared" si="470"/>
        <v>0.25999999999999968</v>
      </c>
      <c r="AJ4323" s="4">
        <f t="shared" si="471"/>
        <v>0.16399999999999992</v>
      </c>
      <c r="AK4323" s="4">
        <f t="shared" si="472"/>
        <v>7.3046012895982199E-2</v>
      </c>
      <c r="AM4323" s="1">
        <f t="shared" si="475"/>
        <v>0.13014795991972627</v>
      </c>
      <c r="AN4323" s="1">
        <f t="shared" si="476"/>
        <v>0.29931597682117078</v>
      </c>
    </row>
    <row r="4324" spans="31:40" ht="15" customHeight="1" x14ac:dyDescent="0.15">
      <c r="AE4324" s="1">
        <f>IF(COUNTIF(AE$2:AE4323,AE4323)=AE4323,AE4323-1,AE4323)</f>
        <v>38</v>
      </c>
      <c r="AF4324" s="6">
        <f t="shared" si="473"/>
        <v>0.62000000000000033</v>
      </c>
      <c r="AG4324" s="7">
        <f t="shared" si="474"/>
        <v>0.12999999999999998</v>
      </c>
      <c r="AH4324" s="8">
        <f t="shared" si="470"/>
        <v>0.24999999999999969</v>
      </c>
      <c r="AJ4324" s="4">
        <f t="shared" si="471"/>
        <v>0.16299999999999992</v>
      </c>
      <c r="AK4324" s="4">
        <f t="shared" si="472"/>
        <v>7.2774239947937608E-2</v>
      </c>
      <c r="AM4324" s="1">
        <f t="shared" si="475"/>
        <v>0.13017807979010806</v>
      </c>
      <c r="AN4324" s="1">
        <f t="shared" si="476"/>
        <v>0.29937367549666744</v>
      </c>
    </row>
    <row r="4325" spans="31:40" ht="15" customHeight="1" x14ac:dyDescent="0.15">
      <c r="AE4325" s="1">
        <f>IF(COUNTIF(AE$2:AE4324,AE4324)=AE4324,AE4324-1,AE4324)</f>
        <v>38</v>
      </c>
      <c r="AF4325" s="6">
        <f t="shared" si="473"/>
        <v>0.62000000000000033</v>
      </c>
      <c r="AG4325" s="7">
        <f t="shared" si="474"/>
        <v>0.13999999999999999</v>
      </c>
      <c r="AH4325" s="8">
        <f t="shared" si="470"/>
        <v>0.23999999999999969</v>
      </c>
      <c r="AJ4325" s="4">
        <f t="shared" si="471"/>
        <v>0.16199999999999992</v>
      </c>
      <c r="AK4325" s="4">
        <f t="shared" si="472"/>
        <v>7.2542401393943384E-2</v>
      </c>
      <c r="AM4325" s="1">
        <f t="shared" si="475"/>
        <v>0.13020819966048985</v>
      </c>
      <c r="AN4325" s="1">
        <f t="shared" si="476"/>
        <v>0.29943137417216414</v>
      </c>
    </row>
    <row r="4326" spans="31:40" ht="15" customHeight="1" x14ac:dyDescent="0.15">
      <c r="AE4326" s="1">
        <f>IF(COUNTIF(AE$2:AE4325,AE4325)=AE4325,AE4325-1,AE4325)</f>
        <v>38</v>
      </c>
      <c r="AF4326" s="6">
        <f t="shared" si="473"/>
        <v>0.62000000000000033</v>
      </c>
      <c r="AG4326" s="7">
        <f t="shared" si="474"/>
        <v>0.15</v>
      </c>
      <c r="AH4326" s="8">
        <f t="shared" si="470"/>
        <v>0.22999999999999968</v>
      </c>
      <c r="AJ4326" s="4">
        <f t="shared" si="471"/>
        <v>0.16099999999999992</v>
      </c>
      <c r="AK4326" s="4">
        <f t="shared" si="472"/>
        <v>7.2350881128013911E-2</v>
      </c>
      <c r="AM4326" s="1">
        <f t="shared" si="475"/>
        <v>0.13023831953087164</v>
      </c>
      <c r="AN4326" s="1">
        <f t="shared" si="476"/>
        <v>0.2994890728476608</v>
      </c>
    </row>
    <row r="4327" spans="31:40" ht="15" customHeight="1" x14ac:dyDescent="0.15">
      <c r="AE4327" s="1">
        <f>IF(COUNTIF(AE$2:AE4326,AE4326)=AE4326,AE4326-1,AE4326)</f>
        <v>38</v>
      </c>
      <c r="AF4327" s="6">
        <f t="shared" si="473"/>
        <v>0.62000000000000033</v>
      </c>
      <c r="AG4327" s="7">
        <f t="shared" si="474"/>
        <v>0.16</v>
      </c>
      <c r="AH4327" s="8">
        <f t="shared" si="470"/>
        <v>0.21999999999999967</v>
      </c>
      <c r="AJ4327" s="4">
        <f t="shared" si="471"/>
        <v>0.15999999999999992</v>
      </c>
      <c r="AK4327" s="4">
        <f t="shared" si="472"/>
        <v>7.2199999999999986E-2</v>
      </c>
      <c r="AM4327" s="1">
        <f t="shared" si="475"/>
        <v>0.13026843940125343</v>
      </c>
      <c r="AN4327" s="1">
        <f t="shared" si="476"/>
        <v>0.29954677152315751</v>
      </c>
    </row>
    <row r="4328" spans="31:40" ht="15" customHeight="1" x14ac:dyDescent="0.15">
      <c r="AE4328" s="1">
        <f>IF(COUNTIF(AE$2:AE4327,AE4327)=AE4327,AE4327-1,AE4327)</f>
        <v>38</v>
      </c>
      <c r="AF4328" s="6">
        <f t="shared" si="473"/>
        <v>0.62000000000000033</v>
      </c>
      <c r="AG4328" s="7">
        <f t="shared" si="474"/>
        <v>0.17</v>
      </c>
      <c r="AH4328" s="8">
        <f t="shared" si="470"/>
        <v>0.20999999999999966</v>
      </c>
      <c r="AJ4328" s="4">
        <f t="shared" si="471"/>
        <v>0.15899999999999992</v>
      </c>
      <c r="AK4328" s="4">
        <f t="shared" si="472"/>
        <v>7.2090013177970771E-2</v>
      </c>
      <c r="AM4328" s="1">
        <f t="shared" si="475"/>
        <v>0.13029855927163522</v>
      </c>
      <c r="AN4328" s="1">
        <f t="shared" si="476"/>
        <v>0.29960447019865416</v>
      </c>
    </row>
    <row r="4329" spans="31:40" ht="15" customHeight="1" x14ac:dyDescent="0.15">
      <c r="AE4329" s="1">
        <f>IF(COUNTIF(AE$2:AE4328,AE4328)=AE4328,AE4328-1,AE4328)</f>
        <v>38</v>
      </c>
      <c r="AF4329" s="6">
        <f t="shared" si="473"/>
        <v>0.62000000000000033</v>
      </c>
      <c r="AG4329" s="7">
        <f t="shared" si="474"/>
        <v>0.18000000000000002</v>
      </c>
      <c r="AH4329" s="8">
        <f t="shared" si="470"/>
        <v>0.19999999999999965</v>
      </c>
      <c r="AJ4329" s="4">
        <f t="shared" si="471"/>
        <v>0.15799999999999992</v>
      </c>
      <c r="AK4329" s="4">
        <f t="shared" si="472"/>
        <v>7.2021108017025104E-2</v>
      </c>
      <c r="AM4329" s="1">
        <f t="shared" si="475"/>
        <v>0.13032867914201701</v>
      </c>
      <c r="AN4329" s="1">
        <f t="shared" si="476"/>
        <v>0.29966216887415087</v>
      </c>
    </row>
    <row r="4330" spans="31:40" ht="15" customHeight="1" x14ac:dyDescent="0.15">
      <c r="AE4330" s="1">
        <f>IF(COUNTIF(AE$2:AE4329,AE4329)=AE4329,AE4329-1,AE4329)</f>
        <v>38</v>
      </c>
      <c r="AF4330" s="6">
        <f t="shared" si="473"/>
        <v>0.62000000000000033</v>
      </c>
      <c r="AG4330" s="7">
        <f t="shared" si="474"/>
        <v>0.19000000000000003</v>
      </c>
      <c r="AH4330" s="8">
        <f t="shared" si="470"/>
        <v>0.18999999999999964</v>
      </c>
      <c r="AJ4330" s="4">
        <f t="shared" si="471"/>
        <v>0.15699999999999992</v>
      </c>
      <c r="AK4330" s="4">
        <f t="shared" si="472"/>
        <v>7.1993402475504661E-2</v>
      </c>
      <c r="AM4330" s="1">
        <f t="shared" si="475"/>
        <v>0.1303587990123988</v>
      </c>
      <c r="AN4330" s="1">
        <f t="shared" si="476"/>
        <v>0.29971986754964752</v>
      </c>
    </row>
    <row r="4331" spans="31:40" ht="15" customHeight="1" x14ac:dyDescent="0.15">
      <c r="AE4331" s="1">
        <f>IF(COUNTIF(AE$2:AE4330,AE4330)=AE4330,AE4330-1,AE4330)</f>
        <v>38</v>
      </c>
      <c r="AF4331" s="6">
        <f t="shared" si="473"/>
        <v>0.62000000000000033</v>
      </c>
      <c r="AG4331" s="7">
        <f t="shared" si="474"/>
        <v>0.20000000000000004</v>
      </c>
      <c r="AH4331" s="8">
        <f t="shared" si="470"/>
        <v>0.17999999999999963</v>
      </c>
      <c r="AJ4331" s="4">
        <f t="shared" si="471"/>
        <v>0.15599999999999992</v>
      </c>
      <c r="AK4331" s="4">
        <f t="shared" si="472"/>
        <v>7.2006944109578766E-2</v>
      </c>
      <c r="AM4331" s="1">
        <f t="shared" si="475"/>
        <v>0.13038891888278059</v>
      </c>
      <c r="AN4331" s="1">
        <f t="shared" si="476"/>
        <v>0.29977756622514418</v>
      </c>
    </row>
    <row r="4332" spans="31:40" ht="15" customHeight="1" x14ac:dyDescent="0.15">
      <c r="AE4332" s="1">
        <f>IF(COUNTIF(AE$2:AE4331,AE4331)=AE4331,AE4331-1,AE4331)</f>
        <v>38</v>
      </c>
      <c r="AF4332" s="6">
        <f t="shared" si="473"/>
        <v>0.62000000000000033</v>
      </c>
      <c r="AG4332" s="7">
        <f t="shared" si="474"/>
        <v>0.21000000000000005</v>
      </c>
      <c r="AH4332" s="8">
        <f t="shared" si="470"/>
        <v>0.16999999999999962</v>
      </c>
      <c r="AJ4332" s="4">
        <f t="shared" si="471"/>
        <v>0.15499999999999992</v>
      </c>
      <c r="AK4332" s="4">
        <f t="shared" si="472"/>
        <v>7.2061709666091045E-2</v>
      </c>
      <c r="AM4332" s="1">
        <f t="shared" si="475"/>
        <v>0.13041903875316238</v>
      </c>
      <c r="AN4332" s="1">
        <f t="shared" si="476"/>
        <v>0.29983526490064089</v>
      </c>
    </row>
    <row r="4333" spans="31:40" ht="15" customHeight="1" x14ac:dyDescent="0.15">
      <c r="AE4333" s="1">
        <f>IF(COUNTIF(AE$2:AE4332,AE4332)=AE4332,AE4332-1,AE4332)</f>
        <v>38</v>
      </c>
      <c r="AF4333" s="6">
        <f t="shared" si="473"/>
        <v>0.62000000000000033</v>
      </c>
      <c r="AG4333" s="7">
        <f t="shared" si="474"/>
        <v>0.22000000000000006</v>
      </c>
      <c r="AH4333" s="8">
        <f t="shared" si="470"/>
        <v>0.15999999999999961</v>
      </c>
      <c r="AJ4333" s="4">
        <f t="shared" si="471"/>
        <v>0.15399999999999991</v>
      </c>
      <c r="AK4333" s="4">
        <f t="shared" si="472"/>
        <v>7.2157605281771939E-2</v>
      </c>
      <c r="AM4333" s="1">
        <f t="shared" si="475"/>
        <v>0.13044915862354417</v>
      </c>
      <c r="AN4333" s="1">
        <f t="shared" si="476"/>
        <v>0.29989296357613754</v>
      </c>
    </row>
    <row r="4334" spans="31:40" ht="15" customHeight="1" x14ac:dyDescent="0.15">
      <c r="AE4334" s="1">
        <f>IF(COUNTIF(AE$2:AE4333,AE4333)=AE4333,AE4333-1,AE4333)</f>
        <v>38</v>
      </c>
      <c r="AF4334" s="6">
        <f t="shared" si="473"/>
        <v>0.62000000000000033</v>
      </c>
      <c r="AG4334" s="7">
        <f t="shared" si="474"/>
        <v>0.23000000000000007</v>
      </c>
      <c r="AH4334" s="8">
        <f t="shared" si="470"/>
        <v>0.14999999999999961</v>
      </c>
      <c r="AJ4334" s="4">
        <f t="shared" si="471"/>
        <v>0.15299999999999991</v>
      </c>
      <c r="AK4334" s="4">
        <f t="shared" si="472"/>
        <v>7.2294467284848299E-2</v>
      </c>
      <c r="AM4334" s="1">
        <f t="shared" si="475"/>
        <v>0.13047927849392596</v>
      </c>
      <c r="AN4334" s="1">
        <f t="shared" si="476"/>
        <v>0.29995066225163425</v>
      </c>
    </row>
    <row r="4335" spans="31:40" ht="15" customHeight="1" x14ac:dyDescent="0.15">
      <c r="AE4335" s="1">
        <f>IF(COUNTIF(AE$2:AE4334,AE4334)=AE4334,AE4334-1,AE4334)</f>
        <v>38</v>
      </c>
      <c r="AF4335" s="6">
        <f t="shared" si="473"/>
        <v>0.62000000000000033</v>
      </c>
      <c r="AG4335" s="7">
        <f t="shared" si="474"/>
        <v>0.24000000000000007</v>
      </c>
      <c r="AH4335" s="8">
        <f t="shared" si="470"/>
        <v>0.1399999999999996</v>
      </c>
      <c r="AJ4335" s="4">
        <f t="shared" si="471"/>
        <v>0.15199999999999991</v>
      </c>
      <c r="AK4335" s="4">
        <f t="shared" si="472"/>
        <v>7.247206358314906E-2</v>
      </c>
      <c r="AM4335" s="1">
        <f t="shared" si="475"/>
        <v>0.13050939836430775</v>
      </c>
      <c r="AN4335" s="1">
        <f t="shared" si="476"/>
        <v>0.3000083609271309</v>
      </c>
    </row>
    <row r="4336" spans="31:40" ht="15" customHeight="1" x14ac:dyDescent="0.15">
      <c r="AE4336" s="1">
        <f>IF(COUNTIF(AE$2:AE4335,AE4335)=AE4335,AE4335-1,AE4335)</f>
        <v>38</v>
      </c>
      <c r="AF4336" s="6">
        <f t="shared" si="473"/>
        <v>0.62000000000000033</v>
      </c>
      <c r="AG4336" s="7">
        <f t="shared" si="474"/>
        <v>0.25000000000000006</v>
      </c>
      <c r="AH4336" s="8">
        <f t="shared" si="470"/>
        <v>0.12999999999999962</v>
      </c>
      <c r="AJ4336" s="4">
        <f t="shared" si="471"/>
        <v>0.15099999999999991</v>
      </c>
      <c r="AK4336" s="4">
        <f t="shared" si="472"/>
        <v>7.2690095611438021E-2</v>
      </c>
      <c r="AM4336" s="1">
        <f t="shared" si="475"/>
        <v>0.13053951823468954</v>
      </c>
      <c r="AN4336" s="1">
        <f t="shared" si="476"/>
        <v>0.30006605960262756</v>
      </c>
    </row>
    <row r="4337" spans="31:40" ht="15" customHeight="1" x14ac:dyDescent="0.15">
      <c r="AE4337" s="1">
        <f>IF(COUNTIF(AE$2:AE4336,AE4336)=AE4336,AE4336-1,AE4336)</f>
        <v>38</v>
      </c>
      <c r="AF4337" s="6">
        <f t="shared" si="473"/>
        <v>0.62000000000000033</v>
      </c>
      <c r="AG4337" s="7">
        <f t="shared" si="474"/>
        <v>0.26000000000000006</v>
      </c>
      <c r="AH4337" s="8">
        <f t="shared" si="470"/>
        <v>0.11999999999999961</v>
      </c>
      <c r="AJ4337" s="4">
        <f t="shared" si="471"/>
        <v>0.14999999999999991</v>
      </c>
      <c r="AK4337" s="4">
        <f t="shared" si="472"/>
        <v>7.2948200800293905E-2</v>
      </c>
      <c r="AM4337" s="1">
        <f t="shared" si="475"/>
        <v>0.13056963810507133</v>
      </c>
      <c r="AN4337" s="1">
        <f t="shared" si="476"/>
        <v>0.30012375827812426</v>
      </c>
    </row>
    <row r="4338" spans="31:40" ht="15" customHeight="1" x14ac:dyDescent="0.15">
      <c r="AE4338" s="1">
        <f>IF(COUNTIF(AE$2:AE4337,AE4337)=AE4337,AE4337-1,AE4337)</f>
        <v>38</v>
      </c>
      <c r="AF4338" s="6">
        <f t="shared" si="473"/>
        <v>0.62000000000000033</v>
      </c>
      <c r="AG4338" s="7">
        <f t="shared" si="474"/>
        <v>0.27000000000000007</v>
      </c>
      <c r="AH4338" s="8">
        <f t="shared" si="470"/>
        <v>0.1099999999999996</v>
      </c>
      <c r="AJ4338" s="4">
        <f t="shared" si="471"/>
        <v>0.14899999999999991</v>
      </c>
      <c r="AK4338" s="4">
        <f t="shared" si="472"/>
        <v>7.3245955519741848E-2</v>
      </c>
      <c r="AM4338" s="1">
        <f t="shared" si="475"/>
        <v>0.13059975797545312</v>
      </c>
      <c r="AN4338" s="1">
        <f t="shared" si="476"/>
        <v>0.30018145695362092</v>
      </c>
    </row>
    <row r="4339" spans="31:40" ht="15" customHeight="1" x14ac:dyDescent="0.15">
      <c r="AE4339" s="1">
        <f>IF(COUNTIF(AE$2:AE4338,AE4338)=AE4338,AE4338-1,AE4338)</f>
        <v>38</v>
      </c>
      <c r="AF4339" s="6">
        <f t="shared" si="473"/>
        <v>0.62000000000000033</v>
      </c>
      <c r="AG4339" s="7">
        <f t="shared" si="474"/>
        <v>0.28000000000000008</v>
      </c>
      <c r="AH4339" s="8">
        <f t="shared" si="470"/>
        <v>9.9999999999999589E-2</v>
      </c>
      <c r="AJ4339" s="4">
        <f t="shared" si="471"/>
        <v>0.14799999999999991</v>
      </c>
      <c r="AK4339" s="4">
        <f t="shared" si="472"/>
        <v>7.3582878443290062E-2</v>
      </c>
      <c r="AM4339" s="1">
        <f t="shared" si="475"/>
        <v>0.13062987784583491</v>
      </c>
      <c r="AN4339" s="1">
        <f t="shared" si="476"/>
        <v>0.30023915562911763</v>
      </c>
    </row>
    <row r="4340" spans="31:40" ht="15" customHeight="1" x14ac:dyDescent="0.15">
      <c r="AE4340" s="1">
        <f>IF(COUNTIF(AE$2:AE4339,AE4339)=AE4339,AE4339-1,AE4339)</f>
        <v>38</v>
      </c>
      <c r="AF4340" s="6">
        <f t="shared" si="473"/>
        <v>0.62000000000000033</v>
      </c>
      <c r="AG4340" s="7">
        <f t="shared" si="474"/>
        <v>0.29000000000000009</v>
      </c>
      <c r="AH4340" s="8">
        <f t="shared" si="470"/>
        <v>8.999999999999958E-2</v>
      </c>
      <c r="AJ4340" s="4">
        <f t="shared" si="471"/>
        <v>0.14699999999999994</v>
      </c>
      <c r="AK4340" s="4">
        <f t="shared" si="472"/>
        <v>7.3958434272231602E-2</v>
      </c>
      <c r="AM4340" s="1">
        <f t="shared" si="475"/>
        <v>0.1306599977162167</v>
      </c>
      <c r="AN4340" s="1">
        <f t="shared" si="476"/>
        <v>0.30029685430461428</v>
      </c>
    </row>
    <row r="4341" spans="31:40" ht="15" customHeight="1" x14ac:dyDescent="0.15">
      <c r="AE4341" s="1">
        <f>IF(COUNTIF(AE$2:AE4340,AE4340)=AE4340,AE4340-1,AE4340)</f>
        <v>38</v>
      </c>
      <c r="AF4341" s="6">
        <f t="shared" si="473"/>
        <v>0.62000000000000033</v>
      </c>
      <c r="AG4341" s="7">
        <f t="shared" si="474"/>
        <v>0.3000000000000001</v>
      </c>
      <c r="AH4341" s="8">
        <f t="shared" si="470"/>
        <v>7.9999999999999571E-2</v>
      </c>
      <c r="AJ4341" s="4">
        <f t="shared" si="471"/>
        <v>0.14599999999999994</v>
      </c>
      <c r="AK4341" s="4">
        <f t="shared" si="472"/>
        <v>7.4372037756135212E-2</v>
      </c>
      <c r="AM4341" s="1">
        <f t="shared" si="475"/>
        <v>0.13069011758659849</v>
      </c>
      <c r="AN4341" s="1">
        <f t="shared" si="476"/>
        <v>0.30035455298011099</v>
      </c>
    </row>
    <row r="4342" spans="31:40" ht="15" customHeight="1" x14ac:dyDescent="0.15">
      <c r="AE4342" s="1">
        <f>IF(COUNTIF(AE$2:AE4341,AE4341)=AE4341,AE4341-1,AE4341)</f>
        <v>38</v>
      </c>
      <c r="AF4342" s="6">
        <f t="shared" si="473"/>
        <v>0.62000000000000033</v>
      </c>
      <c r="AG4342" s="7">
        <f t="shared" si="474"/>
        <v>0.31000000000000011</v>
      </c>
      <c r="AH4342" s="8">
        <f t="shared" si="470"/>
        <v>6.9999999999999563E-2</v>
      </c>
      <c r="AJ4342" s="4">
        <f t="shared" si="471"/>
        <v>0.14499999999999993</v>
      </c>
      <c r="AK4342" s="4">
        <f t="shared" si="472"/>
        <v>7.4823057943390697E-2</v>
      </c>
      <c r="AM4342" s="1">
        <f t="shared" si="475"/>
        <v>0.13072023745698028</v>
      </c>
      <c r="AN4342" s="1">
        <f t="shared" si="476"/>
        <v>0.30041225165560764</v>
      </c>
    </row>
    <row r="4343" spans="31:40" ht="15" customHeight="1" x14ac:dyDescent="0.15">
      <c r="AE4343" s="1">
        <f>IF(COUNTIF(AE$2:AE4342,AE4342)=AE4342,AE4342-1,AE4342)</f>
        <v>38</v>
      </c>
      <c r="AF4343" s="6">
        <f t="shared" si="473"/>
        <v>0.62000000000000033</v>
      </c>
      <c r="AG4343" s="7">
        <f t="shared" si="474"/>
        <v>0.32000000000000012</v>
      </c>
      <c r="AH4343" s="8">
        <f t="shared" si="470"/>
        <v>5.9999999999999554E-2</v>
      </c>
      <c r="AJ4343" s="4">
        <f t="shared" si="471"/>
        <v>0.14399999999999993</v>
      </c>
      <c r="AK4343" s="4">
        <f t="shared" si="472"/>
        <v>7.5310822595427832E-2</v>
      </c>
      <c r="AM4343" s="1">
        <f t="shared" si="475"/>
        <v>0.13075035732736207</v>
      </c>
      <c r="AN4343" s="1">
        <f t="shared" si="476"/>
        <v>0.3004699503311043</v>
      </c>
    </row>
    <row r="4344" spans="31:40" ht="15" customHeight="1" x14ac:dyDescent="0.15">
      <c r="AE4344" s="1">
        <f>IF(COUNTIF(AE$2:AE4343,AE4343)=AE4343,AE4343-1,AE4343)</f>
        <v>38</v>
      </c>
      <c r="AF4344" s="6">
        <f t="shared" si="473"/>
        <v>0.62000000000000033</v>
      </c>
      <c r="AG4344" s="7">
        <f t="shared" si="474"/>
        <v>0.33000000000000013</v>
      </c>
      <c r="AH4344" s="8">
        <f t="shared" si="470"/>
        <v>4.9999999999999545E-2</v>
      </c>
      <c r="AJ4344" s="4">
        <f t="shared" si="471"/>
        <v>0.14299999999999993</v>
      </c>
      <c r="AK4344" s="4">
        <f t="shared" si="472"/>
        <v>7.5834622699661416E-2</v>
      </c>
      <c r="AM4344" s="1">
        <f t="shared" si="475"/>
        <v>0.13078047719774386</v>
      </c>
      <c r="AN4344" s="1">
        <f t="shared" si="476"/>
        <v>0.30052764900660101</v>
      </c>
    </row>
    <row r="4345" spans="31:40" ht="15" customHeight="1" x14ac:dyDescent="0.15">
      <c r="AE4345" s="1">
        <f>IF(COUNTIF(AE$2:AE4344,AE4344)=AE4344,AE4344-1,AE4344)</f>
        <v>38</v>
      </c>
      <c r="AF4345" s="6">
        <f t="shared" si="473"/>
        <v>0.62000000000000033</v>
      </c>
      <c r="AG4345" s="7">
        <f t="shared" si="474"/>
        <v>0.34000000000000014</v>
      </c>
      <c r="AH4345" s="8">
        <f t="shared" si="470"/>
        <v>3.9999999999999536E-2</v>
      </c>
      <c r="AJ4345" s="4">
        <f t="shared" si="471"/>
        <v>0.14199999999999993</v>
      </c>
      <c r="AK4345" s="4">
        <f t="shared" si="472"/>
        <v>7.6393717019137136E-2</v>
      </c>
      <c r="AM4345" s="1">
        <f t="shared" si="475"/>
        <v>0.13081059706812564</v>
      </c>
      <c r="AN4345" s="1">
        <f t="shared" si="476"/>
        <v>0.30058534768209766</v>
      </c>
    </row>
    <row r="4346" spans="31:40" ht="15" customHeight="1" x14ac:dyDescent="0.15">
      <c r="AE4346" s="1">
        <f>IF(COUNTIF(AE$2:AE4345,AE4345)=AE4345,AE4345-1,AE4345)</f>
        <v>38</v>
      </c>
      <c r="AF4346" s="6">
        <f t="shared" si="473"/>
        <v>0.62000000000000033</v>
      </c>
      <c r="AG4346" s="7">
        <f t="shared" si="474"/>
        <v>0.35000000000000014</v>
      </c>
      <c r="AH4346" s="8">
        <f t="shared" si="470"/>
        <v>2.9999999999999527E-2</v>
      </c>
      <c r="AJ4346" s="4">
        <f t="shared" si="471"/>
        <v>0.14099999999999993</v>
      </c>
      <c r="AK4346" s="4">
        <f t="shared" si="472"/>
        <v>7.698733662103141E-2</v>
      </c>
      <c r="AM4346" s="1">
        <f t="shared" si="475"/>
        <v>0.13084071693850743</v>
      </c>
      <c r="AN4346" s="1">
        <f t="shared" si="476"/>
        <v>0.30064304635759437</v>
      </c>
    </row>
    <row r="4347" spans="31:40" ht="15" customHeight="1" x14ac:dyDescent="0.15">
      <c r="AE4347" s="1">
        <f>IF(COUNTIF(AE$2:AE4346,AE4346)=AE4346,AE4346-1,AE4346)</f>
        <v>38</v>
      </c>
      <c r="AF4347" s="6">
        <f t="shared" si="473"/>
        <v>0.62000000000000033</v>
      </c>
      <c r="AG4347" s="7">
        <f t="shared" si="474"/>
        <v>0.36000000000000015</v>
      </c>
      <c r="AH4347" s="8">
        <f t="shared" si="470"/>
        <v>1.9999999999999518E-2</v>
      </c>
      <c r="AJ4347" s="4">
        <f t="shared" si="471"/>
        <v>0.13999999999999993</v>
      </c>
      <c r="AK4347" s="4">
        <f t="shared" si="472"/>
        <v>7.7614689331337305E-2</v>
      </c>
      <c r="AM4347" s="1">
        <f t="shared" si="475"/>
        <v>0.13087083680888922</v>
      </c>
      <c r="AN4347" s="1">
        <f t="shared" si="476"/>
        <v>0.30070074503309102</v>
      </c>
    </row>
    <row r="4348" spans="31:40" ht="15" customHeight="1" x14ac:dyDescent="0.15">
      <c r="AE4348" s="1">
        <f>IF(COUNTIF(AE$2:AE4347,AE4347)=AE4347,AE4347-1,AE4347)</f>
        <v>38</v>
      </c>
      <c r="AF4348" s="6">
        <f t="shared" si="473"/>
        <v>0.62000000000000033</v>
      </c>
      <c r="AG4348" s="7">
        <f t="shared" si="474"/>
        <v>0.37000000000000016</v>
      </c>
      <c r="AH4348" s="8">
        <f t="shared" si="470"/>
        <v>9.9999999999995093E-3</v>
      </c>
      <c r="AJ4348" s="4">
        <f t="shared" si="471"/>
        <v>0.13899999999999993</v>
      </c>
      <c r="AK4348" s="4">
        <f t="shared" si="472"/>
        <v>7.8274964068979325E-2</v>
      </c>
      <c r="AM4348" s="1">
        <f t="shared" si="475"/>
        <v>0.13090095667927101</v>
      </c>
      <c r="AN4348" s="1">
        <f t="shared" si="476"/>
        <v>0.30075844370858773</v>
      </c>
    </row>
    <row r="4349" spans="31:40" ht="15" customHeight="1" x14ac:dyDescent="0.15">
      <c r="AE4349" s="1">
        <f>IF(COUNTIF(AE$2:AE4348,AE4348)=AE4348,AE4348-1,AE4348)</f>
        <v>37</v>
      </c>
      <c r="AF4349" s="6">
        <f t="shared" si="473"/>
        <v>0.63000000000000034</v>
      </c>
      <c r="AG4349" s="7">
        <f t="shared" si="474"/>
        <v>0</v>
      </c>
      <c r="AH4349" s="8">
        <f t="shared" si="470"/>
        <v>0.36999999999999966</v>
      </c>
      <c r="AJ4349" s="4">
        <f t="shared" si="471"/>
        <v>0.17399999999999993</v>
      </c>
      <c r="AK4349" s="4">
        <f t="shared" si="472"/>
        <v>7.8612021981373792E-2</v>
      </c>
      <c r="AM4349" s="1">
        <f t="shared" si="475"/>
        <v>0.1309310765496528</v>
      </c>
      <c r="AN4349" s="1">
        <f t="shared" si="476"/>
        <v>0.30081614238408438</v>
      </c>
    </row>
    <row r="4350" spans="31:40" ht="15" customHeight="1" x14ac:dyDescent="0.15">
      <c r="AE4350" s="1">
        <f>IF(COUNTIF(AE$2:AE4349,AE4349)=AE4349,AE4349-1,AE4349)</f>
        <v>37</v>
      </c>
      <c r="AF4350" s="6">
        <f t="shared" si="473"/>
        <v>0.63000000000000034</v>
      </c>
      <c r="AG4350" s="7">
        <f t="shared" si="474"/>
        <v>0.01</v>
      </c>
      <c r="AH4350" s="8">
        <f t="shared" ref="AH4350:AH4413" si="477">1-AF4350-AG4350</f>
        <v>0.35999999999999965</v>
      </c>
      <c r="AJ4350" s="4">
        <f t="shared" ref="AJ4350:AJ4413" si="478">AF4350*$C$4+AG4350*$C$5+AH4350*$C$6</f>
        <v>0.17299999999999993</v>
      </c>
      <c r="AK4350" s="4">
        <f t="shared" si="472"/>
        <v>7.7930738479755193E-2</v>
      </c>
      <c r="AM4350" s="1">
        <f t="shared" si="475"/>
        <v>0.13096119642003459</v>
      </c>
      <c r="AN4350" s="1">
        <f t="shared" si="476"/>
        <v>0.30087384105958104</v>
      </c>
    </row>
    <row r="4351" spans="31:40" ht="15" customHeight="1" x14ac:dyDescent="0.15">
      <c r="AE4351" s="1">
        <f>IF(COUNTIF(AE$2:AE4350,AE4350)=AE4350,AE4350-1,AE4350)</f>
        <v>37</v>
      </c>
      <c r="AF4351" s="6">
        <f t="shared" si="473"/>
        <v>0.63000000000000034</v>
      </c>
      <c r="AG4351" s="7">
        <f t="shared" si="474"/>
        <v>0.02</v>
      </c>
      <c r="AH4351" s="8">
        <f t="shared" si="477"/>
        <v>0.34999999999999964</v>
      </c>
      <c r="AJ4351" s="4">
        <f t="shared" si="478"/>
        <v>0.17199999999999993</v>
      </c>
      <c r="AK4351" s="4">
        <f t="shared" si="472"/>
        <v>7.728188662293381E-2</v>
      </c>
      <c r="AM4351" s="1">
        <f t="shared" si="475"/>
        <v>0.13099131629041638</v>
      </c>
      <c r="AN4351" s="1">
        <f t="shared" si="476"/>
        <v>0.30093153973507775</v>
      </c>
    </row>
    <row r="4352" spans="31:40" ht="15" customHeight="1" x14ac:dyDescent="0.15">
      <c r="AE4352" s="1">
        <f>IF(COUNTIF(AE$2:AE4351,AE4351)=AE4351,AE4351-1,AE4351)</f>
        <v>37</v>
      </c>
      <c r="AF4352" s="6">
        <f t="shared" si="473"/>
        <v>0.63000000000000034</v>
      </c>
      <c r="AG4352" s="7">
        <f t="shared" si="474"/>
        <v>0.03</v>
      </c>
      <c r="AH4352" s="8">
        <f t="shared" si="477"/>
        <v>0.33999999999999964</v>
      </c>
      <c r="AJ4352" s="4">
        <f t="shared" si="478"/>
        <v>0.17099999999999993</v>
      </c>
      <c r="AK4352" s="4">
        <f t="shared" si="472"/>
        <v>7.6666289854146433E-2</v>
      </c>
      <c r="AM4352" s="1">
        <f t="shared" si="475"/>
        <v>0.13102143616079817</v>
      </c>
      <c r="AN4352" s="1">
        <f t="shared" si="476"/>
        <v>0.3009892384105744</v>
      </c>
    </row>
    <row r="4353" spans="31:40" ht="15" customHeight="1" x14ac:dyDescent="0.15">
      <c r="AE4353" s="1">
        <f>IF(COUNTIF(AE$2:AE4352,AE4352)=AE4352,AE4352-1,AE4352)</f>
        <v>37</v>
      </c>
      <c r="AF4353" s="6">
        <f t="shared" si="473"/>
        <v>0.63000000000000034</v>
      </c>
      <c r="AG4353" s="7">
        <f t="shared" si="474"/>
        <v>0.04</v>
      </c>
      <c r="AH4353" s="8">
        <f t="shared" si="477"/>
        <v>0.32999999999999968</v>
      </c>
      <c r="AJ4353" s="4">
        <f t="shared" si="478"/>
        <v>0.16999999999999993</v>
      </c>
      <c r="AK4353" s="4">
        <f t="shared" si="472"/>
        <v>7.6084755371887719E-2</v>
      </c>
      <c r="AM4353" s="1">
        <f t="shared" si="475"/>
        <v>0.13105155603117996</v>
      </c>
      <c r="AN4353" s="1">
        <f t="shared" si="476"/>
        <v>0.30104693708607111</v>
      </c>
    </row>
    <row r="4354" spans="31:40" ht="15" customHeight="1" x14ac:dyDescent="0.15">
      <c r="AE4354" s="1">
        <f>IF(COUNTIF(AE$2:AE4353,AE4353)=AE4353,AE4353-1,AE4353)</f>
        <v>37</v>
      </c>
      <c r="AF4354" s="6">
        <f t="shared" si="473"/>
        <v>0.63000000000000034</v>
      </c>
      <c r="AG4354" s="7">
        <f t="shared" si="474"/>
        <v>0.05</v>
      </c>
      <c r="AH4354" s="8">
        <f t="shared" si="477"/>
        <v>0.31999999999999967</v>
      </c>
      <c r="AJ4354" s="4">
        <f t="shared" si="478"/>
        <v>0.16899999999999993</v>
      </c>
      <c r="AK4354" s="4">
        <f t="shared" ref="AK4354:AK4417" si="479">SQRT(AF4354^2*E$4+AG4354^2*F$5+AH4354^2*G$6+2*AF4354*AG4354*E$5+2*AF4354*AH4354*E$6+2*AG4354*AH4354*F$6)</f>
        <v>7.5538069872085015E-2</v>
      </c>
      <c r="AM4354" s="1">
        <f t="shared" si="475"/>
        <v>0.13108167590156175</v>
      </c>
      <c r="AN4354" s="1">
        <f t="shared" si="476"/>
        <v>0.30110463576156776</v>
      </c>
    </row>
    <row r="4355" spans="31:40" ht="15" customHeight="1" x14ac:dyDescent="0.15">
      <c r="AE4355" s="1">
        <f>IF(COUNTIF(AE$2:AE4354,AE4354)=AE4354,AE4354-1,AE4354)</f>
        <v>37</v>
      </c>
      <c r="AF4355" s="6">
        <f t="shared" ref="AF4355:AF4418" si="480">IF(AE4355=AE4354,AF4354,AF4354+0.01*(1-3*M$39))</f>
        <v>0.63000000000000034</v>
      </c>
      <c r="AG4355" s="7">
        <f t="shared" ref="AG4355:AG4418" si="481">IF(AE4355=AE4354,AG4354+0.01*(1-3*M$39),M$39)</f>
        <v>6.0000000000000005E-2</v>
      </c>
      <c r="AH4355" s="8">
        <f t="shared" si="477"/>
        <v>0.30999999999999966</v>
      </c>
      <c r="AJ4355" s="4">
        <f t="shared" si="478"/>
        <v>0.16799999999999993</v>
      </c>
      <c r="AK4355" s="4">
        <f t="shared" si="479"/>
        <v>7.5026995141748806E-2</v>
      </c>
      <c r="AM4355" s="1">
        <f t="shared" si="475"/>
        <v>0.13111179577194354</v>
      </c>
      <c r="AN4355" s="1">
        <f t="shared" si="476"/>
        <v>0.30116233443706447</v>
      </c>
    </row>
    <row r="4356" spans="31:40" ht="15" customHeight="1" x14ac:dyDescent="0.15">
      <c r="AE4356" s="1">
        <f>IF(COUNTIF(AE$2:AE4355,AE4355)=AE4355,AE4355-1,AE4355)</f>
        <v>37</v>
      </c>
      <c r="AF4356" s="6">
        <f t="shared" si="480"/>
        <v>0.63000000000000034</v>
      </c>
      <c r="AG4356" s="7">
        <f t="shared" si="481"/>
        <v>7.0000000000000007E-2</v>
      </c>
      <c r="AH4356" s="8">
        <f t="shared" si="477"/>
        <v>0.29999999999999966</v>
      </c>
      <c r="AJ4356" s="4">
        <f t="shared" si="478"/>
        <v>0.16699999999999993</v>
      </c>
      <c r="AK4356" s="4">
        <f t="shared" si="479"/>
        <v>7.4552263547125089E-2</v>
      </c>
      <c r="AM4356" s="1">
        <f t="shared" ref="AM4356:AM4419" si="482">AM4355+0.0003*Z$34</f>
        <v>0.13114191564232533</v>
      </c>
      <c r="AN4356" s="1">
        <f t="shared" ref="AN4356:AN4419" si="483">F$37*AM4356+C$7</f>
        <v>0.30122003311256113</v>
      </c>
    </row>
    <row r="4357" spans="31:40" ht="15" customHeight="1" x14ac:dyDescent="0.15">
      <c r="AE4357" s="1">
        <f>IF(COUNTIF(AE$2:AE4356,AE4356)=AE4356,AE4356-1,AE4356)</f>
        <v>37</v>
      </c>
      <c r="AF4357" s="6">
        <f t="shared" si="480"/>
        <v>0.63000000000000034</v>
      </c>
      <c r="AG4357" s="7">
        <f t="shared" si="481"/>
        <v>0.08</v>
      </c>
      <c r="AH4357" s="8">
        <f t="shared" si="477"/>
        <v>0.28999999999999965</v>
      </c>
      <c r="AJ4357" s="4">
        <f t="shared" si="478"/>
        <v>0.16599999999999993</v>
      </c>
      <c r="AK4357" s="4">
        <f t="shared" si="479"/>
        <v>7.4114573465682163E-2</v>
      </c>
      <c r="AM4357" s="1">
        <f t="shared" si="482"/>
        <v>0.13117203551270712</v>
      </c>
      <c r="AN4357" s="1">
        <f t="shared" si="483"/>
        <v>0.30127773178805783</v>
      </c>
    </row>
    <row r="4358" spans="31:40" ht="15" customHeight="1" x14ac:dyDescent="0.15">
      <c r="AE4358" s="1">
        <f>IF(COUNTIF(AE$2:AE4357,AE4357)=AE4357,AE4357-1,AE4357)</f>
        <v>37</v>
      </c>
      <c r="AF4358" s="6">
        <f t="shared" si="480"/>
        <v>0.63000000000000034</v>
      </c>
      <c r="AG4358" s="7">
        <f t="shared" si="481"/>
        <v>0.09</v>
      </c>
      <c r="AH4358" s="8">
        <f t="shared" si="477"/>
        <v>0.27999999999999969</v>
      </c>
      <c r="AJ4358" s="4">
        <f t="shared" si="478"/>
        <v>0.16499999999999995</v>
      </c>
      <c r="AK4358" s="4">
        <f t="shared" si="479"/>
        <v>7.3714584717001541E-2</v>
      </c>
      <c r="AM4358" s="1">
        <f t="shared" si="482"/>
        <v>0.13120215538308891</v>
      </c>
      <c r="AN4358" s="1">
        <f t="shared" si="483"/>
        <v>0.30133543046355449</v>
      </c>
    </row>
    <row r="4359" spans="31:40" ht="15" customHeight="1" x14ac:dyDescent="0.15">
      <c r="AE4359" s="1">
        <f>IF(COUNTIF(AE$2:AE4358,AE4358)=AE4358,AE4358-1,AE4358)</f>
        <v>37</v>
      </c>
      <c r="AF4359" s="6">
        <f t="shared" si="480"/>
        <v>0.63000000000000034</v>
      </c>
      <c r="AG4359" s="7">
        <f t="shared" si="481"/>
        <v>9.9999999999999992E-2</v>
      </c>
      <c r="AH4359" s="8">
        <f t="shared" si="477"/>
        <v>0.26999999999999968</v>
      </c>
      <c r="AJ4359" s="4">
        <f t="shared" si="478"/>
        <v>0.16399999999999995</v>
      </c>
      <c r="AK4359" s="4">
        <f t="shared" si="479"/>
        <v>7.3352914052544627E-2</v>
      </c>
      <c r="AM4359" s="1">
        <f t="shared" si="482"/>
        <v>0.1312322752534707</v>
      </c>
      <c r="AN4359" s="1">
        <f t="shared" si="483"/>
        <v>0.30139312913905114</v>
      </c>
    </row>
    <row r="4360" spans="31:40" ht="15" customHeight="1" x14ac:dyDescent="0.15">
      <c r="AE4360" s="1">
        <f>IF(COUNTIF(AE$2:AE4359,AE4359)=AE4359,AE4359-1,AE4359)</f>
        <v>37</v>
      </c>
      <c r="AF4360" s="6">
        <f t="shared" si="480"/>
        <v>0.63000000000000034</v>
      </c>
      <c r="AG4360" s="7">
        <f t="shared" si="481"/>
        <v>0.10999999999999999</v>
      </c>
      <c r="AH4360" s="8">
        <f t="shared" si="477"/>
        <v>0.25999999999999968</v>
      </c>
      <c r="AJ4360" s="4">
        <f t="shared" si="478"/>
        <v>0.16299999999999995</v>
      </c>
      <c r="AK4360" s="4">
        <f t="shared" si="479"/>
        <v>7.3030130768060378E-2</v>
      </c>
      <c r="AM4360" s="1">
        <f t="shared" si="482"/>
        <v>0.13126239512385249</v>
      </c>
      <c r="AN4360" s="1">
        <f t="shared" si="483"/>
        <v>0.30145082781454785</v>
      </c>
    </row>
    <row r="4361" spans="31:40" ht="15" customHeight="1" x14ac:dyDescent="0.15">
      <c r="AE4361" s="1">
        <f>IF(COUNTIF(AE$2:AE4360,AE4360)=AE4360,AE4360-1,AE4360)</f>
        <v>37</v>
      </c>
      <c r="AF4361" s="6">
        <f t="shared" si="480"/>
        <v>0.63000000000000034</v>
      </c>
      <c r="AG4361" s="7">
        <f t="shared" si="481"/>
        <v>0.11999999999999998</v>
      </c>
      <c r="AH4361" s="8">
        <f t="shared" si="477"/>
        <v>0.24999999999999967</v>
      </c>
      <c r="AJ4361" s="4">
        <f t="shared" si="478"/>
        <v>0.16199999999999992</v>
      </c>
      <c r="AK4361" s="4">
        <f t="shared" si="479"/>
        <v>7.2746752504836934E-2</v>
      </c>
      <c r="AM4361" s="1">
        <f t="shared" si="482"/>
        <v>0.13129251499423428</v>
      </c>
      <c r="AN4361" s="1">
        <f t="shared" si="483"/>
        <v>0.3015085264900445</v>
      </c>
    </row>
    <row r="4362" spans="31:40" ht="15" customHeight="1" x14ac:dyDescent="0.15">
      <c r="AE4362" s="1">
        <f>IF(COUNTIF(AE$2:AE4361,AE4361)=AE4361,AE4361-1,AE4361)</f>
        <v>37</v>
      </c>
      <c r="AF4362" s="6">
        <f t="shared" si="480"/>
        <v>0.63000000000000034</v>
      </c>
      <c r="AG4362" s="7">
        <f t="shared" si="481"/>
        <v>0.12999999999999998</v>
      </c>
      <c r="AH4362" s="8">
        <f t="shared" si="477"/>
        <v>0.23999999999999969</v>
      </c>
      <c r="AJ4362" s="4">
        <f t="shared" si="478"/>
        <v>0.16099999999999992</v>
      </c>
      <c r="AK4362" s="4">
        <f t="shared" si="479"/>
        <v>7.2503241306854677E-2</v>
      </c>
      <c r="AM4362" s="1">
        <f t="shared" si="482"/>
        <v>0.13132263486461607</v>
      </c>
      <c r="AN4362" s="1">
        <f t="shared" si="483"/>
        <v>0.30156622516554121</v>
      </c>
    </row>
    <row r="4363" spans="31:40" ht="15" customHeight="1" x14ac:dyDescent="0.15">
      <c r="AE4363" s="1">
        <f>IF(COUNTIF(AE$2:AE4362,AE4362)=AE4362,AE4362-1,AE4362)</f>
        <v>37</v>
      </c>
      <c r="AF4363" s="6">
        <f t="shared" si="480"/>
        <v>0.63000000000000034</v>
      </c>
      <c r="AG4363" s="7">
        <f t="shared" si="481"/>
        <v>0.13999999999999999</v>
      </c>
      <c r="AH4363" s="8">
        <f t="shared" si="477"/>
        <v>0.22999999999999968</v>
      </c>
      <c r="AJ4363" s="4">
        <f t="shared" si="478"/>
        <v>0.15999999999999992</v>
      </c>
      <c r="AK4363" s="4">
        <f t="shared" si="479"/>
        <v>7.2299999999999989E-2</v>
      </c>
      <c r="AM4363" s="1">
        <f t="shared" si="482"/>
        <v>0.13135275473499786</v>
      </c>
      <c r="AN4363" s="1">
        <f t="shared" si="483"/>
        <v>0.30162392384103787</v>
      </c>
    </row>
    <row r="4364" spans="31:40" ht="15" customHeight="1" x14ac:dyDescent="0.15">
      <c r="AE4364" s="1">
        <f>IF(COUNTIF(AE$2:AE4363,AE4363)=AE4363,AE4363-1,AE4363)</f>
        <v>37</v>
      </c>
      <c r="AF4364" s="6">
        <f t="shared" si="480"/>
        <v>0.63000000000000034</v>
      </c>
      <c r="AG4364" s="7">
        <f t="shared" si="481"/>
        <v>0.15</v>
      </c>
      <c r="AH4364" s="8">
        <f t="shared" si="477"/>
        <v>0.21999999999999967</v>
      </c>
      <c r="AJ4364" s="4">
        <f t="shared" si="478"/>
        <v>0.15899999999999992</v>
      </c>
      <c r="AK4364" s="4">
        <f t="shared" si="479"/>
        <v>7.2137368956734199E-2</v>
      </c>
      <c r="AM4364" s="1">
        <f t="shared" si="482"/>
        <v>0.13138287460537965</v>
      </c>
      <c r="AN4364" s="1">
        <f t="shared" si="483"/>
        <v>0.30168162251653458</v>
      </c>
    </row>
    <row r="4365" spans="31:40" ht="15" customHeight="1" x14ac:dyDescent="0.15">
      <c r="AE4365" s="1">
        <f>IF(COUNTIF(AE$2:AE4364,AE4364)=AE4364,AE4364-1,AE4364)</f>
        <v>37</v>
      </c>
      <c r="AF4365" s="6">
        <f t="shared" si="480"/>
        <v>0.63000000000000034</v>
      </c>
      <c r="AG4365" s="7">
        <f t="shared" si="481"/>
        <v>0.16</v>
      </c>
      <c r="AH4365" s="8">
        <f t="shared" si="477"/>
        <v>0.20999999999999966</v>
      </c>
      <c r="AJ4365" s="4">
        <f t="shared" si="478"/>
        <v>0.15799999999999992</v>
      </c>
      <c r="AK4365" s="4">
        <f t="shared" si="479"/>
        <v>7.2015623304946819E-2</v>
      </c>
      <c r="AM4365" s="1">
        <f t="shared" si="482"/>
        <v>0.13141299447576144</v>
      </c>
      <c r="AN4365" s="1">
        <f t="shared" si="483"/>
        <v>0.30173932119203123</v>
      </c>
    </row>
    <row r="4366" spans="31:40" ht="15" customHeight="1" x14ac:dyDescent="0.15">
      <c r="AE4366" s="1">
        <f>IF(COUNTIF(AE$2:AE4365,AE4365)=AE4365,AE4365-1,AE4365)</f>
        <v>37</v>
      </c>
      <c r="AF4366" s="6">
        <f t="shared" si="480"/>
        <v>0.63000000000000034</v>
      </c>
      <c r="AG4366" s="7">
        <f t="shared" si="481"/>
        <v>0.17</v>
      </c>
      <c r="AH4366" s="8">
        <f t="shared" si="477"/>
        <v>0.19999999999999965</v>
      </c>
      <c r="AJ4366" s="4">
        <f t="shared" si="478"/>
        <v>0.15699999999999995</v>
      </c>
      <c r="AK4366" s="4">
        <f t="shared" si="479"/>
        <v>7.1934970633204545E-2</v>
      </c>
      <c r="AM4366" s="1">
        <f t="shared" si="482"/>
        <v>0.13144311434614322</v>
      </c>
      <c r="AN4366" s="1">
        <f t="shared" si="483"/>
        <v>0.30179701986752788</v>
      </c>
    </row>
    <row r="4367" spans="31:40" ht="15" customHeight="1" x14ac:dyDescent="0.15">
      <c r="AE4367" s="1">
        <f>IF(COUNTIF(AE$2:AE4366,AE4366)=AE4366,AE4366-1,AE4366)</f>
        <v>37</v>
      </c>
      <c r="AF4367" s="6">
        <f t="shared" si="480"/>
        <v>0.63000000000000034</v>
      </c>
      <c r="AG4367" s="7">
        <f t="shared" si="481"/>
        <v>0.18000000000000002</v>
      </c>
      <c r="AH4367" s="8">
        <f t="shared" si="477"/>
        <v>0.18999999999999964</v>
      </c>
      <c r="AJ4367" s="4">
        <f t="shared" si="478"/>
        <v>0.15599999999999994</v>
      </c>
      <c r="AK4367" s="4">
        <f t="shared" si="479"/>
        <v>7.1895549236374853E-2</v>
      </c>
      <c r="AM4367" s="1">
        <f t="shared" si="482"/>
        <v>0.13147323421652501</v>
      </c>
      <c r="AN4367" s="1">
        <f t="shared" si="483"/>
        <v>0.30185471854302459</v>
      </c>
    </row>
    <row r="4368" spans="31:40" ht="15" customHeight="1" x14ac:dyDescent="0.15">
      <c r="AE4368" s="1">
        <f>IF(COUNTIF(AE$2:AE4367,AE4367)=AE4367,AE4367-1,AE4367)</f>
        <v>37</v>
      </c>
      <c r="AF4368" s="6">
        <f t="shared" si="480"/>
        <v>0.63000000000000034</v>
      </c>
      <c r="AG4368" s="7">
        <f t="shared" si="481"/>
        <v>0.19000000000000003</v>
      </c>
      <c r="AH4368" s="8">
        <f t="shared" si="477"/>
        <v>0.17999999999999963</v>
      </c>
      <c r="AJ4368" s="4">
        <f t="shared" si="478"/>
        <v>0.15499999999999994</v>
      </c>
      <c r="AK4368" s="4">
        <f t="shared" si="479"/>
        <v>7.1897426935878597E-2</v>
      </c>
      <c r="AM4368" s="1">
        <f t="shared" si="482"/>
        <v>0.1315033540869068</v>
      </c>
      <c r="AN4368" s="1">
        <f t="shared" si="483"/>
        <v>0.30191241721852125</v>
      </c>
    </row>
    <row r="4369" spans="31:40" ht="15" customHeight="1" x14ac:dyDescent="0.15">
      <c r="AE4369" s="1">
        <f>IF(COUNTIF(AE$2:AE4368,AE4368)=AE4368,AE4368-1,AE4368)</f>
        <v>37</v>
      </c>
      <c r="AF4369" s="6">
        <f t="shared" si="480"/>
        <v>0.63000000000000034</v>
      </c>
      <c r="AG4369" s="7">
        <f t="shared" si="481"/>
        <v>0.20000000000000004</v>
      </c>
      <c r="AH4369" s="8">
        <f t="shared" si="477"/>
        <v>0.16999999999999962</v>
      </c>
      <c r="AJ4369" s="4">
        <f t="shared" si="478"/>
        <v>0.15399999999999994</v>
      </c>
      <c r="AK4369" s="4">
        <f t="shared" si="479"/>
        <v>7.1940600497910775E-2</v>
      </c>
      <c r="AM4369" s="1">
        <f t="shared" si="482"/>
        <v>0.13153347395728859</v>
      </c>
      <c r="AN4369" s="1">
        <f t="shared" si="483"/>
        <v>0.30197011589401795</v>
      </c>
    </row>
    <row r="4370" spans="31:40" ht="15" customHeight="1" x14ac:dyDescent="0.15">
      <c r="AE4370" s="1">
        <f>IF(COUNTIF(AE$2:AE4369,AE4369)=AE4369,AE4369-1,AE4369)</f>
        <v>37</v>
      </c>
      <c r="AF4370" s="6">
        <f t="shared" si="480"/>
        <v>0.63000000000000034</v>
      </c>
      <c r="AG4370" s="7">
        <f t="shared" si="481"/>
        <v>0.21000000000000005</v>
      </c>
      <c r="AH4370" s="8">
        <f t="shared" si="477"/>
        <v>0.15999999999999961</v>
      </c>
      <c r="AJ4370" s="4">
        <f t="shared" si="478"/>
        <v>0.15299999999999994</v>
      </c>
      <c r="AK4370" s="4">
        <f t="shared" si="479"/>
        <v>7.2024995661228608E-2</v>
      </c>
      <c r="AM4370" s="1">
        <f t="shared" si="482"/>
        <v>0.13156359382767038</v>
      </c>
      <c r="AN4370" s="1">
        <f t="shared" si="483"/>
        <v>0.30202781456951461</v>
      </c>
    </row>
    <row r="4371" spans="31:40" ht="15" customHeight="1" x14ac:dyDescent="0.15">
      <c r="AE4371" s="1">
        <f>IF(COUNTIF(AE$2:AE4370,AE4370)=AE4370,AE4370-1,AE4370)</f>
        <v>37</v>
      </c>
      <c r="AF4371" s="6">
        <f t="shared" si="480"/>
        <v>0.63000000000000034</v>
      </c>
      <c r="AG4371" s="7">
        <f t="shared" si="481"/>
        <v>0.22000000000000006</v>
      </c>
      <c r="AH4371" s="8">
        <f t="shared" si="477"/>
        <v>0.14999999999999961</v>
      </c>
      <c r="AJ4371" s="4">
        <f t="shared" si="478"/>
        <v>0.15199999999999994</v>
      </c>
      <c r="AK4371" s="4">
        <f t="shared" si="479"/>
        <v>7.2150467773951399E-2</v>
      </c>
      <c r="AM4371" s="1">
        <f t="shared" si="482"/>
        <v>0.13159371369805217</v>
      </c>
      <c r="AN4371" s="1">
        <f t="shared" si="483"/>
        <v>0.30208551324501132</v>
      </c>
    </row>
    <row r="4372" spans="31:40" ht="15" customHeight="1" x14ac:dyDescent="0.15">
      <c r="AE4372" s="1">
        <f>IF(COUNTIF(AE$2:AE4371,AE4371)=AE4371,AE4371-1,AE4371)</f>
        <v>37</v>
      </c>
      <c r="AF4372" s="6">
        <f t="shared" si="480"/>
        <v>0.63000000000000034</v>
      </c>
      <c r="AG4372" s="7">
        <f t="shared" si="481"/>
        <v>0.23000000000000007</v>
      </c>
      <c r="AH4372" s="8">
        <f t="shared" si="477"/>
        <v>0.1399999999999996</v>
      </c>
      <c r="AJ4372" s="4">
        <f t="shared" si="478"/>
        <v>0.15099999999999994</v>
      </c>
      <c r="AK4372" s="4">
        <f t="shared" si="479"/>
        <v>7.2316803026682544E-2</v>
      </c>
      <c r="AM4372" s="1">
        <f t="shared" si="482"/>
        <v>0.13162383356843396</v>
      </c>
      <c r="AN4372" s="1">
        <f t="shared" si="483"/>
        <v>0.30214321192050797</v>
      </c>
    </row>
    <row r="4373" spans="31:40" ht="15" customHeight="1" x14ac:dyDescent="0.15">
      <c r="AE4373" s="1">
        <f>IF(COUNTIF(AE$2:AE4372,AE4372)=AE4372,AE4372-1,AE4372)</f>
        <v>37</v>
      </c>
      <c r="AF4373" s="6">
        <f t="shared" si="480"/>
        <v>0.63000000000000034</v>
      </c>
      <c r="AG4373" s="7">
        <f t="shared" si="481"/>
        <v>0.24000000000000007</v>
      </c>
      <c r="AH4373" s="8">
        <f t="shared" si="477"/>
        <v>0.12999999999999959</v>
      </c>
      <c r="AJ4373" s="4">
        <f t="shared" si="478"/>
        <v>0.14999999999999994</v>
      </c>
      <c r="AK4373" s="4">
        <f t="shared" si="479"/>
        <v>7.2523720257581928E-2</v>
      </c>
      <c r="AM4373" s="1">
        <f t="shared" si="482"/>
        <v>0.13165395343881575</v>
      </c>
      <c r="AN4373" s="1">
        <f t="shared" si="483"/>
        <v>0.30220091059600468</v>
      </c>
    </row>
    <row r="4374" spans="31:40" ht="15" customHeight="1" x14ac:dyDescent="0.15">
      <c r="AE4374" s="1">
        <f>IF(COUNTIF(AE$2:AE4373,AE4373)=AE4373,AE4373-1,AE4373)</f>
        <v>37</v>
      </c>
      <c r="AF4374" s="6">
        <f t="shared" si="480"/>
        <v>0.63000000000000034</v>
      </c>
      <c r="AG4374" s="7">
        <f t="shared" si="481"/>
        <v>0.25000000000000006</v>
      </c>
      <c r="AH4374" s="8">
        <f t="shared" si="477"/>
        <v>0.11999999999999961</v>
      </c>
      <c r="AJ4374" s="4">
        <f t="shared" si="478"/>
        <v>0.14899999999999994</v>
      </c>
      <c r="AK4374" s="4">
        <f t="shared" si="479"/>
        <v>7.2770873294196486E-2</v>
      </c>
      <c r="AM4374" s="1">
        <f t="shared" si="482"/>
        <v>0.13168407330919754</v>
      </c>
      <c r="AN4374" s="1">
        <f t="shared" si="483"/>
        <v>0.30225860927150133</v>
      </c>
    </row>
    <row r="4375" spans="31:40" ht="15" customHeight="1" x14ac:dyDescent="0.15">
      <c r="AE4375" s="1">
        <f>IF(COUNTIF(AE$2:AE4374,AE4374)=AE4374,AE4374-1,AE4374)</f>
        <v>37</v>
      </c>
      <c r="AF4375" s="6">
        <f t="shared" si="480"/>
        <v>0.63000000000000034</v>
      </c>
      <c r="AG4375" s="7">
        <f t="shared" si="481"/>
        <v>0.26000000000000006</v>
      </c>
      <c r="AH4375" s="8">
        <f t="shared" si="477"/>
        <v>0.1099999999999996</v>
      </c>
      <c r="AJ4375" s="4">
        <f t="shared" si="478"/>
        <v>0.14799999999999994</v>
      </c>
      <c r="AK4375" s="4">
        <f t="shared" si="479"/>
        <v>7.3057853787255489E-2</v>
      </c>
      <c r="AM4375" s="1">
        <f t="shared" si="482"/>
        <v>0.13171419317957933</v>
      </c>
      <c r="AN4375" s="1">
        <f t="shared" si="483"/>
        <v>0.30231630794699799</v>
      </c>
    </row>
    <row r="4376" spans="31:40" ht="15" customHeight="1" x14ac:dyDescent="0.15">
      <c r="AE4376" s="1">
        <f>IF(COUNTIF(AE$2:AE4375,AE4375)=AE4375,AE4375-1,AE4375)</f>
        <v>37</v>
      </c>
      <c r="AF4376" s="6">
        <f t="shared" si="480"/>
        <v>0.63000000000000034</v>
      </c>
      <c r="AG4376" s="7">
        <f t="shared" si="481"/>
        <v>0.27000000000000007</v>
      </c>
      <c r="AH4376" s="8">
        <f t="shared" si="477"/>
        <v>9.9999999999999589E-2</v>
      </c>
      <c r="AJ4376" s="4">
        <f t="shared" si="478"/>
        <v>0.14699999999999994</v>
      </c>
      <c r="AK4376" s="4">
        <f t="shared" si="479"/>
        <v>7.3384194483553475E-2</v>
      </c>
      <c r="AM4376" s="1">
        <f t="shared" si="482"/>
        <v>0.13174431304996112</v>
      </c>
      <c r="AN4376" s="1">
        <f t="shared" si="483"/>
        <v>0.3023740066224947</v>
      </c>
    </row>
    <row r="4377" spans="31:40" ht="15" customHeight="1" x14ac:dyDescent="0.15">
      <c r="AE4377" s="1">
        <f>IF(COUNTIF(AE$2:AE4376,AE4376)=AE4376,AE4376-1,AE4376)</f>
        <v>37</v>
      </c>
      <c r="AF4377" s="6">
        <f t="shared" si="480"/>
        <v>0.63000000000000034</v>
      </c>
      <c r="AG4377" s="7">
        <f t="shared" si="481"/>
        <v>0.28000000000000008</v>
      </c>
      <c r="AH4377" s="8">
        <f t="shared" si="477"/>
        <v>8.999999999999958E-2</v>
      </c>
      <c r="AJ4377" s="4">
        <f t="shared" si="478"/>
        <v>0.14599999999999994</v>
      </c>
      <c r="AK4377" s="4">
        <f t="shared" si="479"/>
        <v>7.3749372878689629E-2</v>
      </c>
      <c r="AM4377" s="1">
        <f t="shared" si="482"/>
        <v>0.13177443292034291</v>
      </c>
      <c r="AN4377" s="1">
        <f t="shared" si="483"/>
        <v>0.30243170529799135</v>
      </c>
    </row>
    <row r="4378" spans="31:40" ht="15" customHeight="1" x14ac:dyDescent="0.15">
      <c r="AE4378" s="1">
        <f>IF(COUNTIF(AE$2:AE4377,AE4377)=AE4377,AE4377-1,AE4377)</f>
        <v>37</v>
      </c>
      <c r="AF4378" s="6">
        <f t="shared" si="480"/>
        <v>0.63000000000000034</v>
      </c>
      <c r="AG4378" s="7">
        <f t="shared" si="481"/>
        <v>0.29000000000000009</v>
      </c>
      <c r="AH4378" s="8">
        <f t="shared" si="477"/>
        <v>7.9999999999999571E-2</v>
      </c>
      <c r="AJ4378" s="4">
        <f t="shared" si="478"/>
        <v>0.14499999999999993</v>
      </c>
      <c r="AK4378" s="4">
        <f t="shared" si="479"/>
        <v>7.4152815185938845E-2</v>
      </c>
      <c r="AM4378" s="1">
        <f t="shared" si="482"/>
        <v>0.1318045527907247</v>
      </c>
      <c r="AN4378" s="1">
        <f t="shared" si="483"/>
        <v>0.30248940397348806</v>
      </c>
    </row>
    <row r="4379" spans="31:40" ht="15" customHeight="1" x14ac:dyDescent="0.15">
      <c r="AE4379" s="1">
        <f>IF(COUNTIF(AE$2:AE4378,AE4378)=AE4378,AE4378-1,AE4378)</f>
        <v>37</v>
      </c>
      <c r="AF4379" s="6">
        <f t="shared" si="480"/>
        <v>0.63000000000000034</v>
      </c>
      <c r="AG4379" s="7">
        <f t="shared" si="481"/>
        <v>0.3000000000000001</v>
      </c>
      <c r="AH4379" s="8">
        <f t="shared" si="477"/>
        <v>6.9999999999999563E-2</v>
      </c>
      <c r="AJ4379" s="4">
        <f t="shared" si="478"/>
        <v>0.14399999999999993</v>
      </c>
      <c r="AK4379" s="4">
        <f t="shared" si="479"/>
        <v>7.4593900554938142E-2</v>
      </c>
      <c r="AM4379" s="1">
        <f t="shared" si="482"/>
        <v>0.13183467266110649</v>
      </c>
      <c r="AN4379" s="1">
        <f t="shared" si="483"/>
        <v>0.30254710264898471</v>
      </c>
    </row>
    <row r="4380" spans="31:40" ht="15" customHeight="1" x14ac:dyDescent="0.15">
      <c r="AE4380" s="1">
        <f>IF(COUNTIF(AE$2:AE4379,AE4379)=AE4379,AE4379-1,AE4379)</f>
        <v>37</v>
      </c>
      <c r="AF4380" s="6">
        <f t="shared" si="480"/>
        <v>0.63000000000000034</v>
      </c>
      <c r="AG4380" s="7">
        <f t="shared" si="481"/>
        <v>0.31000000000000011</v>
      </c>
      <c r="AH4380" s="8">
        <f t="shared" si="477"/>
        <v>5.9999999999999554E-2</v>
      </c>
      <c r="AJ4380" s="4">
        <f t="shared" si="478"/>
        <v>0.14299999999999993</v>
      </c>
      <c r="AK4380" s="4">
        <f t="shared" si="479"/>
        <v>7.5071965473137853E-2</v>
      </c>
      <c r="AM4380" s="1">
        <f t="shared" si="482"/>
        <v>0.13186479253148828</v>
      </c>
      <c r="AN4380" s="1">
        <f t="shared" si="483"/>
        <v>0.30260480132448142</v>
      </c>
    </row>
    <row r="4381" spans="31:40" ht="15" customHeight="1" x14ac:dyDescent="0.15">
      <c r="AE4381" s="1">
        <f>IF(COUNTIF(AE$2:AE4380,AE4380)=AE4380,AE4380-1,AE4380)</f>
        <v>37</v>
      </c>
      <c r="AF4381" s="6">
        <f t="shared" si="480"/>
        <v>0.63000000000000034</v>
      </c>
      <c r="AG4381" s="7">
        <f t="shared" si="481"/>
        <v>0.32000000000000012</v>
      </c>
      <c r="AH4381" s="8">
        <f t="shared" si="477"/>
        <v>4.9999999999999545E-2</v>
      </c>
      <c r="AJ4381" s="4">
        <f t="shared" si="478"/>
        <v>0.14199999999999993</v>
      </c>
      <c r="AK4381" s="4">
        <f t="shared" si="479"/>
        <v>7.5586308283974307E-2</v>
      </c>
      <c r="AM4381" s="1">
        <f t="shared" si="482"/>
        <v>0.13189491240187007</v>
      </c>
      <c r="AN4381" s="1">
        <f t="shared" si="483"/>
        <v>0.30266249999997807</v>
      </c>
    </row>
    <row r="4382" spans="31:40" ht="15" customHeight="1" x14ac:dyDescent="0.15">
      <c r="AE4382" s="1">
        <f>IF(COUNTIF(AE$2:AE4381,AE4381)=AE4381,AE4381-1,AE4381)</f>
        <v>37</v>
      </c>
      <c r="AF4382" s="6">
        <f t="shared" si="480"/>
        <v>0.63000000000000034</v>
      </c>
      <c r="AG4382" s="7">
        <f t="shared" si="481"/>
        <v>0.33000000000000013</v>
      </c>
      <c r="AH4382" s="8">
        <f t="shared" si="477"/>
        <v>3.9999999999999536E-2</v>
      </c>
      <c r="AJ4382" s="4">
        <f t="shared" si="478"/>
        <v>0.14099999999999993</v>
      </c>
      <c r="AK4382" s="4">
        <f t="shared" si="479"/>
        <v>7.6136193758290824E-2</v>
      </c>
      <c r="AM4382" s="1">
        <f t="shared" si="482"/>
        <v>0.13192503227225186</v>
      </c>
      <c r="AN4382" s="1">
        <f t="shared" si="483"/>
        <v>0.30272019867547473</v>
      </c>
    </row>
    <row r="4383" spans="31:40" ht="15" customHeight="1" x14ac:dyDescent="0.15">
      <c r="AE4383" s="1">
        <f>IF(COUNTIF(AE$2:AE4382,AE4382)=AE4382,AE4382-1,AE4382)</f>
        <v>37</v>
      </c>
      <c r="AF4383" s="6">
        <f t="shared" si="480"/>
        <v>0.63000000000000034</v>
      </c>
      <c r="AG4383" s="7">
        <f t="shared" si="481"/>
        <v>0.34000000000000014</v>
      </c>
      <c r="AH4383" s="8">
        <f t="shared" si="477"/>
        <v>2.9999999999999527E-2</v>
      </c>
      <c r="AJ4383" s="4">
        <f t="shared" si="478"/>
        <v>0.13999999999999993</v>
      </c>
      <c r="AK4383" s="4">
        <f t="shared" si="479"/>
        <v>7.6720857659439673E-2</v>
      </c>
      <c r="AM4383" s="1">
        <f t="shared" si="482"/>
        <v>0.13195515214263365</v>
      </c>
      <c r="AN4383" s="1">
        <f t="shared" si="483"/>
        <v>0.30277789735097144</v>
      </c>
    </row>
    <row r="4384" spans="31:40" ht="15" customHeight="1" x14ac:dyDescent="0.15">
      <c r="AE4384" s="1">
        <f>IF(COUNTIF(AE$2:AE4383,AE4383)=AE4383,AE4383-1,AE4383)</f>
        <v>37</v>
      </c>
      <c r="AF4384" s="6">
        <f t="shared" si="480"/>
        <v>0.63000000000000034</v>
      </c>
      <c r="AG4384" s="7">
        <f t="shared" si="481"/>
        <v>0.35000000000000014</v>
      </c>
      <c r="AH4384" s="8">
        <f t="shared" si="477"/>
        <v>1.9999999999999518E-2</v>
      </c>
      <c r="AJ4384" s="4">
        <f t="shared" si="478"/>
        <v>0.13899999999999993</v>
      </c>
      <c r="AK4384" s="4">
        <f t="shared" si="479"/>
        <v>7.7339511247485934E-2</v>
      </c>
      <c r="AM4384" s="1">
        <f t="shared" si="482"/>
        <v>0.13198527201301544</v>
      </c>
      <c r="AN4384" s="1">
        <f t="shared" si="483"/>
        <v>0.30283559602646809</v>
      </c>
    </row>
    <row r="4385" spans="31:40" ht="15" customHeight="1" x14ac:dyDescent="0.15">
      <c r="AE4385" s="1">
        <f>IF(COUNTIF(AE$2:AE4384,AE4384)=AE4384,AE4384-1,AE4384)</f>
        <v>37</v>
      </c>
      <c r="AF4385" s="6">
        <f t="shared" si="480"/>
        <v>0.63000000000000034</v>
      </c>
      <c r="AG4385" s="7">
        <f t="shared" si="481"/>
        <v>0.36000000000000015</v>
      </c>
      <c r="AH4385" s="8">
        <f t="shared" si="477"/>
        <v>9.9999999999995093E-3</v>
      </c>
      <c r="AJ4385" s="4">
        <f t="shared" si="478"/>
        <v>0.13799999999999993</v>
      </c>
      <c r="AK4385" s="4">
        <f t="shared" si="479"/>
        <v>7.7991345673734877E-2</v>
      </c>
      <c r="AM4385" s="1">
        <f t="shared" si="482"/>
        <v>0.13201539188339723</v>
      </c>
      <c r="AN4385" s="1">
        <f t="shared" si="483"/>
        <v>0.3028932947019648</v>
      </c>
    </row>
    <row r="4386" spans="31:40" ht="15" customHeight="1" x14ac:dyDescent="0.15">
      <c r="AE4386" s="1">
        <f>IF(COUNTIF(AE$2:AE4385,AE4385)=AE4385,AE4385-1,AE4385)</f>
        <v>36</v>
      </c>
      <c r="AF4386" s="6">
        <f t="shared" si="480"/>
        <v>0.64000000000000035</v>
      </c>
      <c r="AG4386" s="7">
        <f t="shared" si="481"/>
        <v>0</v>
      </c>
      <c r="AH4386" s="8">
        <f t="shared" si="477"/>
        <v>0.35999999999999965</v>
      </c>
      <c r="AJ4386" s="4">
        <f t="shared" si="478"/>
        <v>0.17199999999999993</v>
      </c>
      <c r="AK4386" s="4">
        <f t="shared" si="479"/>
        <v>7.8041014857573435E-2</v>
      </c>
      <c r="AM4386" s="1">
        <f t="shared" si="482"/>
        <v>0.13204551175377902</v>
      </c>
      <c r="AN4386" s="1">
        <f t="shared" si="483"/>
        <v>0.30295099337746145</v>
      </c>
    </row>
    <row r="4387" spans="31:40" ht="15" customHeight="1" x14ac:dyDescent="0.15">
      <c r="AE4387" s="1">
        <f>IF(COUNTIF(AE$2:AE4386,AE4386)=AE4386,AE4386-1,AE4386)</f>
        <v>36</v>
      </c>
      <c r="AF4387" s="6">
        <f t="shared" si="480"/>
        <v>0.64000000000000035</v>
      </c>
      <c r="AG4387" s="7">
        <f t="shared" si="481"/>
        <v>0.01</v>
      </c>
      <c r="AH4387" s="8">
        <f t="shared" si="477"/>
        <v>0.34999999999999964</v>
      </c>
      <c r="AJ4387" s="4">
        <f t="shared" si="478"/>
        <v>0.17099999999999993</v>
      </c>
      <c r="AK4387" s="4">
        <f t="shared" si="479"/>
        <v>7.738223310295457E-2</v>
      </c>
      <c r="AM4387" s="1">
        <f t="shared" si="482"/>
        <v>0.13207563162416081</v>
      </c>
      <c r="AN4387" s="1">
        <f t="shared" si="483"/>
        <v>0.30300869205295816</v>
      </c>
    </row>
    <row r="4388" spans="31:40" ht="15" customHeight="1" x14ac:dyDescent="0.15">
      <c r="AE4388" s="1">
        <f>IF(COUNTIF(AE$2:AE4387,AE4387)=AE4387,AE4387-1,AE4387)</f>
        <v>36</v>
      </c>
      <c r="AF4388" s="6">
        <f t="shared" si="480"/>
        <v>0.64000000000000035</v>
      </c>
      <c r="AG4388" s="7">
        <f t="shared" si="481"/>
        <v>0.02</v>
      </c>
      <c r="AH4388" s="8">
        <f t="shared" si="477"/>
        <v>0.33999999999999964</v>
      </c>
      <c r="AJ4388" s="4">
        <f t="shared" si="478"/>
        <v>0.16999999999999993</v>
      </c>
      <c r="AK4388" s="4">
        <f t="shared" si="479"/>
        <v>7.6756498096252387E-2</v>
      </c>
      <c r="AM4388" s="1">
        <f t="shared" si="482"/>
        <v>0.13210575149454259</v>
      </c>
      <c r="AN4388" s="1">
        <f t="shared" si="483"/>
        <v>0.30306639072845482</v>
      </c>
    </row>
    <row r="4389" spans="31:40" ht="15" customHeight="1" x14ac:dyDescent="0.15">
      <c r="AE4389" s="1">
        <f>IF(COUNTIF(AE$2:AE4388,AE4388)=AE4388,AE4388-1,AE4388)</f>
        <v>36</v>
      </c>
      <c r="AF4389" s="6">
        <f t="shared" si="480"/>
        <v>0.64000000000000035</v>
      </c>
      <c r="AG4389" s="7">
        <f t="shared" si="481"/>
        <v>0.03</v>
      </c>
      <c r="AH4389" s="8">
        <f t="shared" si="477"/>
        <v>0.32999999999999963</v>
      </c>
      <c r="AJ4389" s="4">
        <f t="shared" si="478"/>
        <v>0.16899999999999993</v>
      </c>
      <c r="AK4389" s="4">
        <f t="shared" si="479"/>
        <v>7.6164624334398162E-2</v>
      </c>
      <c r="AM4389" s="1">
        <f t="shared" si="482"/>
        <v>0.13213587136492438</v>
      </c>
      <c r="AN4389" s="1">
        <f t="shared" si="483"/>
        <v>0.30312408940395147</v>
      </c>
    </row>
    <row r="4390" spans="31:40" ht="15" customHeight="1" x14ac:dyDescent="0.15">
      <c r="AE4390" s="1">
        <f>IF(COUNTIF(AE$2:AE4389,AE4389)=AE4389,AE4389-1,AE4389)</f>
        <v>36</v>
      </c>
      <c r="AF4390" s="6">
        <f t="shared" si="480"/>
        <v>0.64000000000000035</v>
      </c>
      <c r="AG4390" s="7">
        <f t="shared" si="481"/>
        <v>0.04</v>
      </c>
      <c r="AH4390" s="8">
        <f t="shared" si="477"/>
        <v>0.31999999999999967</v>
      </c>
      <c r="AJ4390" s="4">
        <f t="shared" si="478"/>
        <v>0.16799999999999993</v>
      </c>
      <c r="AK4390" s="4">
        <f t="shared" si="479"/>
        <v>7.56074070445482E-2</v>
      </c>
      <c r="AM4390" s="1">
        <f t="shared" si="482"/>
        <v>0.13216599123530617</v>
      </c>
      <c r="AN4390" s="1">
        <f t="shared" si="483"/>
        <v>0.30318178807944818</v>
      </c>
    </row>
    <row r="4391" spans="31:40" ht="15" customHeight="1" x14ac:dyDescent="0.15">
      <c r="AE4391" s="1">
        <f>IF(COUNTIF(AE$2:AE4390,AE4390)=AE4390,AE4390-1,AE4390)</f>
        <v>36</v>
      </c>
      <c r="AF4391" s="6">
        <f t="shared" si="480"/>
        <v>0.64000000000000035</v>
      </c>
      <c r="AG4391" s="7">
        <f t="shared" si="481"/>
        <v>0.05</v>
      </c>
      <c r="AH4391" s="8">
        <f t="shared" si="477"/>
        <v>0.30999999999999966</v>
      </c>
      <c r="AJ4391" s="4">
        <f t="shared" si="478"/>
        <v>0.16699999999999993</v>
      </c>
      <c r="AK4391" s="4">
        <f t="shared" si="479"/>
        <v>7.5085617797285245E-2</v>
      </c>
      <c r="AM4391" s="1">
        <f t="shared" si="482"/>
        <v>0.13219611110568796</v>
      </c>
      <c r="AN4391" s="1">
        <f t="shared" si="483"/>
        <v>0.30323948675494483</v>
      </c>
    </row>
    <row r="4392" spans="31:40" ht="15" customHeight="1" x14ac:dyDescent="0.15">
      <c r="AE4392" s="1">
        <f>IF(COUNTIF(AE$2:AE4391,AE4391)=AE4391,AE4391-1,AE4391)</f>
        <v>36</v>
      </c>
      <c r="AF4392" s="6">
        <f t="shared" si="480"/>
        <v>0.64000000000000035</v>
      </c>
      <c r="AG4392" s="7">
        <f t="shared" si="481"/>
        <v>6.0000000000000005E-2</v>
      </c>
      <c r="AH4392" s="8">
        <f t="shared" si="477"/>
        <v>0.29999999999999966</v>
      </c>
      <c r="AJ4392" s="4">
        <f t="shared" si="478"/>
        <v>0.16599999999999993</v>
      </c>
      <c r="AK4392" s="4">
        <f t="shared" si="479"/>
        <v>7.4599999999999986E-2</v>
      </c>
      <c r="AM4392" s="1">
        <f t="shared" si="482"/>
        <v>0.13222623097606975</v>
      </c>
      <c r="AN4392" s="1">
        <f t="shared" si="483"/>
        <v>0.30329718543044154</v>
      </c>
    </row>
    <row r="4393" spans="31:40" ht="15" customHeight="1" x14ac:dyDescent="0.15">
      <c r="AE4393" s="1">
        <f>IF(COUNTIF(AE$2:AE4392,AE4392)=AE4392,AE4392-1,AE4392)</f>
        <v>36</v>
      </c>
      <c r="AF4393" s="6">
        <f t="shared" si="480"/>
        <v>0.64000000000000035</v>
      </c>
      <c r="AG4393" s="7">
        <f t="shared" si="481"/>
        <v>7.0000000000000007E-2</v>
      </c>
      <c r="AH4393" s="8">
        <f t="shared" si="477"/>
        <v>0.28999999999999965</v>
      </c>
      <c r="AJ4393" s="4">
        <f t="shared" si="478"/>
        <v>0.16499999999999992</v>
      </c>
      <c r="AK4393" s="4">
        <f t="shared" si="479"/>
        <v>7.4151264318283866E-2</v>
      </c>
      <c r="AM4393" s="1">
        <f t="shared" si="482"/>
        <v>0.13225635084645154</v>
      </c>
      <c r="AN4393" s="1">
        <f t="shared" si="483"/>
        <v>0.30335488410593819</v>
      </c>
    </row>
    <row r="4394" spans="31:40" ht="15" customHeight="1" x14ac:dyDescent="0.15">
      <c r="AE4394" s="1">
        <f>IF(COUNTIF(AE$2:AE4393,AE4393)=AE4393,AE4393-1,AE4393)</f>
        <v>36</v>
      </c>
      <c r="AF4394" s="6">
        <f t="shared" si="480"/>
        <v>0.64000000000000035</v>
      </c>
      <c r="AG4394" s="7">
        <f t="shared" si="481"/>
        <v>0.08</v>
      </c>
      <c r="AH4394" s="8">
        <f t="shared" si="477"/>
        <v>0.27999999999999964</v>
      </c>
      <c r="AJ4394" s="4">
        <f t="shared" si="478"/>
        <v>0.16399999999999992</v>
      </c>
      <c r="AK4394" s="4">
        <f t="shared" si="479"/>
        <v>7.3740084079149226E-2</v>
      </c>
      <c r="AM4394" s="1">
        <f t="shared" si="482"/>
        <v>0.13228647071683333</v>
      </c>
      <c r="AN4394" s="1">
        <f t="shared" si="483"/>
        <v>0.3034125827814349</v>
      </c>
    </row>
    <row r="4395" spans="31:40" ht="15" customHeight="1" x14ac:dyDescent="0.15">
      <c r="AE4395" s="1">
        <f>IF(COUNTIF(AE$2:AE4394,AE4394)=AE4394,AE4394-1,AE4394)</f>
        <v>36</v>
      </c>
      <c r="AF4395" s="6">
        <f t="shared" si="480"/>
        <v>0.64000000000000035</v>
      </c>
      <c r="AG4395" s="7">
        <f t="shared" si="481"/>
        <v>0.09</v>
      </c>
      <c r="AH4395" s="8">
        <f t="shared" si="477"/>
        <v>0.26999999999999968</v>
      </c>
      <c r="AJ4395" s="4">
        <f t="shared" si="478"/>
        <v>0.16299999999999995</v>
      </c>
      <c r="AK4395" s="4">
        <f t="shared" si="479"/>
        <v>7.3367090715115574E-2</v>
      </c>
      <c r="AM4395" s="1">
        <f t="shared" si="482"/>
        <v>0.13231659058721512</v>
      </c>
      <c r="AN4395" s="1">
        <f t="shared" si="483"/>
        <v>0.30347028145693156</v>
      </c>
    </row>
    <row r="4396" spans="31:40" ht="15" customHeight="1" x14ac:dyDescent="0.15">
      <c r="AE4396" s="1">
        <f>IF(COUNTIF(AE$2:AE4395,AE4395)=AE4395,AE4395-1,AE4395)</f>
        <v>36</v>
      </c>
      <c r="AF4396" s="6">
        <f t="shared" si="480"/>
        <v>0.64000000000000035</v>
      </c>
      <c r="AG4396" s="7">
        <f t="shared" si="481"/>
        <v>9.9999999999999992E-2</v>
      </c>
      <c r="AH4396" s="8">
        <f t="shared" si="477"/>
        <v>0.25999999999999968</v>
      </c>
      <c r="AJ4396" s="4">
        <f t="shared" si="478"/>
        <v>0.16199999999999995</v>
      </c>
      <c r="AK4396" s="4">
        <f t="shared" si="479"/>
        <v>7.3032869312385632E-2</v>
      </c>
      <c r="AM4396" s="1">
        <f t="shared" si="482"/>
        <v>0.13234671045759691</v>
      </c>
      <c r="AN4396" s="1">
        <f t="shared" si="483"/>
        <v>0.30352798013242827</v>
      </c>
    </row>
    <row r="4397" spans="31:40" ht="15" customHeight="1" x14ac:dyDescent="0.15">
      <c r="AE4397" s="1">
        <f>IF(COUNTIF(AE$2:AE4396,AE4396)=AE4396,AE4396-1,AE4396)</f>
        <v>36</v>
      </c>
      <c r="AF4397" s="6">
        <f t="shared" si="480"/>
        <v>0.64000000000000035</v>
      </c>
      <c r="AG4397" s="7">
        <f t="shared" si="481"/>
        <v>0.10999999999999999</v>
      </c>
      <c r="AH4397" s="8">
        <f t="shared" si="477"/>
        <v>0.24999999999999967</v>
      </c>
      <c r="AJ4397" s="4">
        <f t="shared" si="478"/>
        <v>0.16099999999999995</v>
      </c>
      <c r="AK4397" s="4">
        <f t="shared" si="479"/>
        <v>7.2737954329222088E-2</v>
      </c>
      <c r="AM4397" s="1">
        <f t="shared" si="482"/>
        <v>0.1323768303279787</v>
      </c>
      <c r="AN4397" s="1">
        <f t="shared" si="483"/>
        <v>0.30358567880792492</v>
      </c>
    </row>
    <row r="4398" spans="31:40" ht="15" customHeight="1" x14ac:dyDescent="0.15">
      <c r="AE4398" s="1">
        <f>IF(COUNTIF(AE$2:AE4397,AE4397)=AE4397,AE4397-1,AE4397)</f>
        <v>36</v>
      </c>
      <c r="AF4398" s="6">
        <f t="shared" si="480"/>
        <v>0.64000000000000035</v>
      </c>
      <c r="AG4398" s="7">
        <f t="shared" si="481"/>
        <v>0.11999999999999998</v>
      </c>
      <c r="AH4398" s="8">
        <f t="shared" si="477"/>
        <v>0.23999999999999966</v>
      </c>
      <c r="AJ4398" s="4">
        <f t="shared" si="478"/>
        <v>0.15999999999999992</v>
      </c>
      <c r="AK4398" s="4">
        <f t="shared" si="479"/>
        <v>7.2482825551988511E-2</v>
      </c>
      <c r="AM4398" s="1">
        <f t="shared" si="482"/>
        <v>0.13240695019836049</v>
      </c>
      <c r="AN4398" s="1">
        <f t="shared" si="483"/>
        <v>0.30364337748342157</v>
      </c>
    </row>
    <row r="4399" spans="31:40" ht="15" customHeight="1" x14ac:dyDescent="0.15">
      <c r="AE4399" s="1">
        <f>IF(COUNTIF(AE$2:AE4398,AE4398)=AE4398,AE4398-1,AE4398)</f>
        <v>36</v>
      </c>
      <c r="AF4399" s="6">
        <f t="shared" si="480"/>
        <v>0.64000000000000035</v>
      </c>
      <c r="AG4399" s="7">
        <f t="shared" si="481"/>
        <v>0.12999999999999998</v>
      </c>
      <c r="AH4399" s="8">
        <f t="shared" si="477"/>
        <v>0.22999999999999968</v>
      </c>
      <c r="AJ4399" s="4">
        <f t="shared" si="478"/>
        <v>0.15899999999999992</v>
      </c>
      <c r="AK4399" s="4">
        <f t="shared" si="479"/>
        <v>7.2267904355944892E-2</v>
      </c>
      <c r="AM4399" s="1">
        <f t="shared" si="482"/>
        <v>0.13243707006874228</v>
      </c>
      <c r="AN4399" s="1">
        <f t="shared" si="483"/>
        <v>0.30370107615891828</v>
      </c>
    </row>
    <row r="4400" spans="31:40" ht="15" customHeight="1" x14ac:dyDescent="0.15">
      <c r="AE4400" s="1">
        <f>IF(COUNTIF(AE$2:AE4399,AE4399)=AE4399,AE4399-1,AE4399)</f>
        <v>36</v>
      </c>
      <c r="AF4400" s="6">
        <f t="shared" si="480"/>
        <v>0.64000000000000035</v>
      </c>
      <c r="AG4400" s="7">
        <f t="shared" si="481"/>
        <v>0.13999999999999999</v>
      </c>
      <c r="AH4400" s="8">
        <f t="shared" si="477"/>
        <v>0.21999999999999967</v>
      </c>
      <c r="AJ4400" s="4">
        <f t="shared" si="478"/>
        <v>0.15799999999999992</v>
      </c>
      <c r="AK4400" s="4">
        <f t="shared" si="479"/>
        <v>7.2093550335657633E-2</v>
      </c>
      <c r="AM4400" s="1">
        <f t="shared" si="482"/>
        <v>0.13246718993912407</v>
      </c>
      <c r="AN4400" s="1">
        <f t="shared" si="483"/>
        <v>0.30375877483441494</v>
      </c>
    </row>
    <row r="4401" spans="31:40" ht="15" customHeight="1" x14ac:dyDescent="0.15">
      <c r="AE4401" s="1">
        <f>IF(COUNTIF(AE$2:AE4400,AE4400)=AE4400,AE4400-1,AE4400)</f>
        <v>36</v>
      </c>
      <c r="AF4401" s="6">
        <f t="shared" si="480"/>
        <v>0.64000000000000035</v>
      </c>
      <c r="AG4401" s="7">
        <f t="shared" si="481"/>
        <v>0.15</v>
      </c>
      <c r="AH4401" s="8">
        <f t="shared" si="477"/>
        <v>0.20999999999999966</v>
      </c>
      <c r="AJ4401" s="4">
        <f t="shared" si="478"/>
        <v>0.15699999999999992</v>
      </c>
      <c r="AK4401" s="4">
        <f t="shared" si="479"/>
        <v>7.1960058365735075E-2</v>
      </c>
      <c r="AM4401" s="1">
        <f t="shared" si="482"/>
        <v>0.13249730980950586</v>
      </c>
      <c r="AN4401" s="1">
        <f t="shared" si="483"/>
        <v>0.30381647350991164</v>
      </c>
    </row>
    <row r="4402" spans="31:40" ht="15" customHeight="1" x14ac:dyDescent="0.15">
      <c r="AE4402" s="1">
        <f>IF(COUNTIF(AE$2:AE4401,AE4401)=AE4401,AE4401-1,AE4401)</f>
        <v>36</v>
      </c>
      <c r="AF4402" s="6">
        <f t="shared" si="480"/>
        <v>0.64000000000000035</v>
      </c>
      <c r="AG4402" s="7">
        <f t="shared" si="481"/>
        <v>0.16</v>
      </c>
      <c r="AH4402" s="8">
        <f t="shared" si="477"/>
        <v>0.19999999999999965</v>
      </c>
      <c r="AJ4402" s="4">
        <f t="shared" si="478"/>
        <v>0.15599999999999994</v>
      </c>
      <c r="AK4402" s="4">
        <f t="shared" si="479"/>
        <v>7.1867656146558725E-2</v>
      </c>
      <c r="AM4402" s="1">
        <f t="shared" si="482"/>
        <v>0.13252742967988765</v>
      </c>
      <c r="AN4402" s="1">
        <f t="shared" si="483"/>
        <v>0.3038741721854083</v>
      </c>
    </row>
    <row r="4403" spans="31:40" ht="15" customHeight="1" x14ac:dyDescent="0.15">
      <c r="AE4403" s="1">
        <f>IF(COUNTIF(AE$2:AE4402,AE4402)=AE4402,AE4402-1,AE4402)</f>
        <v>36</v>
      </c>
      <c r="AF4403" s="6">
        <f t="shared" si="480"/>
        <v>0.64000000000000035</v>
      </c>
      <c r="AG4403" s="7">
        <f t="shared" si="481"/>
        <v>0.17</v>
      </c>
      <c r="AH4403" s="8">
        <f t="shared" si="477"/>
        <v>0.18999999999999964</v>
      </c>
      <c r="AJ4403" s="4">
        <f t="shared" si="478"/>
        <v>0.15499999999999994</v>
      </c>
      <c r="AK4403" s="4">
        <f t="shared" si="479"/>
        <v>7.1816502281857195E-2</v>
      </c>
      <c r="AM4403" s="1">
        <f t="shared" si="482"/>
        <v>0.13255754955026944</v>
      </c>
      <c r="AN4403" s="1">
        <f t="shared" si="483"/>
        <v>0.30393187086090501</v>
      </c>
    </row>
    <row r="4404" spans="31:40" ht="15" customHeight="1" x14ac:dyDescent="0.15">
      <c r="AE4404" s="1">
        <f>IF(COUNTIF(AE$2:AE4403,AE4403)=AE4403,AE4403-1,AE4403)</f>
        <v>36</v>
      </c>
      <c r="AF4404" s="6">
        <f t="shared" si="480"/>
        <v>0.64000000000000035</v>
      </c>
      <c r="AG4404" s="7">
        <f t="shared" si="481"/>
        <v>0.18000000000000002</v>
      </c>
      <c r="AH4404" s="8">
        <f t="shared" si="477"/>
        <v>0.17999999999999963</v>
      </c>
      <c r="AJ4404" s="4">
        <f t="shared" si="478"/>
        <v>0.15399999999999994</v>
      </c>
      <c r="AK4404" s="4">
        <f t="shared" si="479"/>
        <v>7.1806684925569436E-2</v>
      </c>
      <c r="AM4404" s="1">
        <f t="shared" si="482"/>
        <v>0.13258766942065123</v>
      </c>
      <c r="AN4404" s="1">
        <f t="shared" si="483"/>
        <v>0.30398956953640166</v>
      </c>
    </row>
    <row r="4405" spans="31:40" ht="15" customHeight="1" x14ac:dyDescent="0.15">
      <c r="AE4405" s="1">
        <f>IF(COUNTIF(AE$2:AE4404,AE4404)=AE4404,AE4404-1,AE4404)</f>
        <v>36</v>
      </c>
      <c r="AF4405" s="6">
        <f t="shared" si="480"/>
        <v>0.64000000000000035</v>
      </c>
      <c r="AG4405" s="7">
        <f t="shared" si="481"/>
        <v>0.19000000000000003</v>
      </c>
      <c r="AH4405" s="8">
        <f t="shared" si="477"/>
        <v>0.16999999999999962</v>
      </c>
      <c r="AJ4405" s="4">
        <f t="shared" si="478"/>
        <v>0.15299999999999994</v>
      </c>
      <c r="AK4405" s="4">
        <f t="shared" si="479"/>
        <v>7.18382210247442E-2</v>
      </c>
      <c r="AM4405" s="1">
        <f t="shared" si="482"/>
        <v>0.13261778929103302</v>
      </c>
      <c r="AN4405" s="1">
        <f t="shared" si="483"/>
        <v>0.30404726821189831</v>
      </c>
    </row>
    <row r="4406" spans="31:40" ht="15" customHeight="1" x14ac:dyDescent="0.15">
      <c r="AE4406" s="1">
        <f>IF(COUNTIF(AE$2:AE4405,AE4405)=AE4405,AE4405-1,AE4405)</f>
        <v>36</v>
      </c>
      <c r="AF4406" s="6">
        <f t="shared" si="480"/>
        <v>0.64000000000000035</v>
      </c>
      <c r="AG4406" s="7">
        <f t="shared" si="481"/>
        <v>0.20000000000000004</v>
      </c>
      <c r="AH4406" s="8">
        <f t="shared" si="477"/>
        <v>0.15999999999999961</v>
      </c>
      <c r="AJ4406" s="4">
        <f t="shared" si="478"/>
        <v>0.15199999999999994</v>
      </c>
      <c r="AK4406" s="4">
        <f t="shared" si="479"/>
        <v>7.1911056173581539E-2</v>
      </c>
      <c r="AM4406" s="1">
        <f t="shared" si="482"/>
        <v>0.13264790916141481</v>
      </c>
      <c r="AN4406" s="1">
        <f t="shared" si="483"/>
        <v>0.30410496688739502</v>
      </c>
    </row>
    <row r="4407" spans="31:40" ht="15" customHeight="1" x14ac:dyDescent="0.15">
      <c r="AE4407" s="1">
        <f>IF(COUNTIF(AE$2:AE4406,AE4406)=AE4406,AE4406-1,AE4406)</f>
        <v>36</v>
      </c>
      <c r="AF4407" s="6">
        <f t="shared" si="480"/>
        <v>0.64000000000000035</v>
      </c>
      <c r="AG4407" s="7">
        <f t="shared" si="481"/>
        <v>0.21000000000000005</v>
      </c>
      <c r="AH4407" s="8">
        <f t="shared" si="477"/>
        <v>0.14999999999999961</v>
      </c>
      <c r="AJ4407" s="4">
        <f t="shared" si="478"/>
        <v>0.15099999999999994</v>
      </c>
      <c r="AK4407" s="4">
        <f t="shared" si="479"/>
        <v>7.2025065081539497E-2</v>
      </c>
      <c r="AM4407" s="1">
        <f t="shared" si="482"/>
        <v>0.1326780290317966</v>
      </c>
      <c r="AN4407" s="1">
        <f t="shared" si="483"/>
        <v>0.30416266556289168</v>
      </c>
    </row>
    <row r="4408" spans="31:40" ht="15" customHeight="1" x14ac:dyDescent="0.15">
      <c r="AE4408" s="1">
        <f>IF(COUNTIF(AE$2:AE4407,AE4407)=AE4407,AE4407-1,AE4407)</f>
        <v>36</v>
      </c>
      <c r="AF4408" s="6">
        <f t="shared" si="480"/>
        <v>0.64000000000000035</v>
      </c>
      <c r="AG4408" s="7">
        <f t="shared" si="481"/>
        <v>0.22000000000000006</v>
      </c>
      <c r="AH4408" s="8">
        <f t="shared" si="477"/>
        <v>0.1399999999999996</v>
      </c>
      <c r="AJ4408" s="4">
        <f t="shared" si="478"/>
        <v>0.14999999999999994</v>
      </c>
      <c r="AK4408" s="4">
        <f t="shared" si="479"/>
        <v>7.2180052646143175E-2</v>
      </c>
      <c r="AM4408" s="1">
        <f t="shared" si="482"/>
        <v>0.13270814890217839</v>
      </c>
      <c r="AN4408" s="1">
        <f t="shared" si="483"/>
        <v>0.30422036423838839</v>
      </c>
    </row>
    <row r="4409" spans="31:40" ht="15" customHeight="1" x14ac:dyDescent="0.15">
      <c r="AE4409" s="1">
        <f>IF(COUNTIF(AE$2:AE4408,AE4408)=AE4408,AE4408-1,AE4408)</f>
        <v>36</v>
      </c>
      <c r="AF4409" s="6">
        <f t="shared" si="480"/>
        <v>0.64000000000000035</v>
      </c>
      <c r="AG4409" s="7">
        <f t="shared" si="481"/>
        <v>0.23000000000000007</v>
      </c>
      <c r="AH4409" s="8">
        <f t="shared" si="477"/>
        <v>0.12999999999999959</v>
      </c>
      <c r="AJ4409" s="4">
        <f t="shared" si="478"/>
        <v>0.14899999999999994</v>
      </c>
      <c r="AK4409" s="4">
        <f t="shared" si="479"/>
        <v>7.2375755609181733E-2</v>
      </c>
      <c r="AM4409" s="1">
        <f t="shared" si="482"/>
        <v>0.13273826877256018</v>
      </c>
      <c r="AN4409" s="1">
        <f t="shared" si="483"/>
        <v>0.30427806291388504</v>
      </c>
    </row>
    <row r="4410" spans="31:40" ht="15" customHeight="1" x14ac:dyDescent="0.15">
      <c r="AE4410" s="1">
        <f>IF(COUNTIF(AE$2:AE4409,AE4409)=AE4409,AE4409-1,AE4409)</f>
        <v>36</v>
      </c>
      <c r="AF4410" s="6">
        <f t="shared" si="480"/>
        <v>0.64000000000000035</v>
      </c>
      <c r="AG4410" s="7">
        <f t="shared" si="481"/>
        <v>0.24000000000000007</v>
      </c>
      <c r="AH4410" s="8">
        <f t="shared" si="477"/>
        <v>0.11999999999999958</v>
      </c>
      <c r="AJ4410" s="4">
        <f t="shared" si="478"/>
        <v>0.14799999999999994</v>
      </c>
      <c r="AK4410" s="4">
        <f t="shared" si="479"/>
        <v>7.2611844763784933E-2</v>
      </c>
      <c r="AM4410" s="1">
        <f t="shared" si="482"/>
        <v>0.13276838864294196</v>
      </c>
      <c r="AN4410" s="1">
        <f t="shared" si="483"/>
        <v>0.30433576158938175</v>
      </c>
    </row>
    <row r="4411" spans="31:40" ht="15" customHeight="1" x14ac:dyDescent="0.15">
      <c r="AE4411" s="1">
        <f>IF(COUNTIF(AE$2:AE4410,AE4410)=AE4410,AE4410-1,AE4410)</f>
        <v>36</v>
      </c>
      <c r="AF4411" s="6">
        <f t="shared" si="480"/>
        <v>0.64000000000000035</v>
      </c>
      <c r="AG4411" s="7">
        <f t="shared" si="481"/>
        <v>0.25000000000000006</v>
      </c>
      <c r="AH4411" s="8">
        <f t="shared" si="477"/>
        <v>0.1099999999999996</v>
      </c>
      <c r="AJ4411" s="4">
        <f t="shared" si="478"/>
        <v>0.14699999999999994</v>
      </c>
      <c r="AK4411" s="4">
        <f t="shared" si="479"/>
        <v>7.2887927669813751E-2</v>
      </c>
      <c r="AM4411" s="1">
        <f t="shared" si="482"/>
        <v>0.13279850851332375</v>
      </c>
      <c r="AN4411" s="1">
        <f t="shared" si="483"/>
        <v>0.3043934602648784</v>
      </c>
    </row>
    <row r="4412" spans="31:40" ht="15" customHeight="1" x14ac:dyDescent="0.15">
      <c r="AE4412" s="1">
        <f>IF(COUNTIF(AE$2:AE4411,AE4411)=AE4411,AE4411-1,AE4411)</f>
        <v>36</v>
      </c>
      <c r="AF4412" s="6">
        <f t="shared" si="480"/>
        <v>0.64000000000000035</v>
      </c>
      <c r="AG4412" s="7">
        <f t="shared" si="481"/>
        <v>0.26000000000000006</v>
      </c>
      <c r="AH4412" s="8">
        <f t="shared" si="477"/>
        <v>9.9999999999999589E-2</v>
      </c>
      <c r="AJ4412" s="4">
        <f t="shared" si="478"/>
        <v>0.14599999999999994</v>
      </c>
      <c r="AK4412" s="4">
        <f t="shared" si="479"/>
        <v>7.3203551826397067E-2</v>
      </c>
      <c r="AM4412" s="1">
        <f t="shared" si="482"/>
        <v>0.13282862838370554</v>
      </c>
      <c r="AN4412" s="1">
        <f t="shared" si="483"/>
        <v>0.30445115894037511</v>
      </c>
    </row>
    <row r="4413" spans="31:40" ht="15" customHeight="1" x14ac:dyDescent="0.15">
      <c r="AE4413" s="1">
        <f>IF(COUNTIF(AE$2:AE4412,AE4412)=AE4412,AE4412-1,AE4412)</f>
        <v>36</v>
      </c>
      <c r="AF4413" s="6">
        <f t="shared" si="480"/>
        <v>0.64000000000000035</v>
      </c>
      <c r="AG4413" s="7">
        <f t="shared" si="481"/>
        <v>0.27000000000000007</v>
      </c>
      <c r="AH4413" s="8">
        <f t="shared" si="477"/>
        <v>8.999999999999958E-2</v>
      </c>
      <c r="AJ4413" s="4">
        <f t="shared" si="478"/>
        <v>0.14499999999999993</v>
      </c>
      <c r="AK4413" s="4">
        <f t="shared" si="479"/>
        <v>7.3558208243540035E-2</v>
      </c>
      <c r="AM4413" s="1">
        <f t="shared" si="482"/>
        <v>0.13285874825408733</v>
      </c>
      <c r="AN4413" s="1">
        <f t="shared" si="483"/>
        <v>0.30450885761587176</v>
      </c>
    </row>
    <row r="4414" spans="31:40" ht="15" customHeight="1" x14ac:dyDescent="0.15">
      <c r="AE4414" s="1">
        <f>IF(COUNTIF(AE$2:AE4413,AE4413)=AE4413,AE4413-1,AE4413)</f>
        <v>36</v>
      </c>
      <c r="AF4414" s="6">
        <f t="shared" si="480"/>
        <v>0.64000000000000035</v>
      </c>
      <c r="AG4414" s="7">
        <f t="shared" si="481"/>
        <v>0.28000000000000008</v>
      </c>
      <c r="AH4414" s="8">
        <f t="shared" ref="AH4414:AH4477" si="484">1-AF4414-AG4414</f>
        <v>7.9999999999999571E-2</v>
      </c>
      <c r="AJ4414" s="4">
        <f t="shared" ref="AJ4414:AJ4477" si="485">AF4414*$C$4+AG4414*$C$5+AH4414*$C$6</f>
        <v>0.14399999999999993</v>
      </c>
      <c r="AK4414" s="4">
        <f t="shared" si="479"/>
        <v>7.3951335349674394E-2</v>
      </c>
      <c r="AM4414" s="1">
        <f t="shared" si="482"/>
        <v>0.13288886812446912</v>
      </c>
      <c r="AN4414" s="1">
        <f t="shared" si="483"/>
        <v>0.30456655629136842</v>
      </c>
    </row>
    <row r="4415" spans="31:40" ht="15" customHeight="1" x14ac:dyDescent="0.15">
      <c r="AE4415" s="1">
        <f>IF(COUNTIF(AE$2:AE4414,AE4414)=AE4414,AE4414-1,AE4414)</f>
        <v>36</v>
      </c>
      <c r="AF4415" s="6">
        <f t="shared" si="480"/>
        <v>0.64000000000000035</v>
      </c>
      <c r="AG4415" s="7">
        <f t="shared" si="481"/>
        <v>0.29000000000000009</v>
      </c>
      <c r="AH4415" s="8">
        <f t="shared" si="484"/>
        <v>6.9999999999999563E-2</v>
      </c>
      <c r="AJ4415" s="4">
        <f t="shared" si="485"/>
        <v>0.14299999999999993</v>
      </c>
      <c r="AK4415" s="4">
        <f t="shared" si="479"/>
        <v>7.4382323168882006E-2</v>
      </c>
      <c r="AM4415" s="1">
        <f t="shared" si="482"/>
        <v>0.13291898799485091</v>
      </c>
      <c r="AN4415" s="1">
        <f t="shared" si="483"/>
        <v>0.30462425496686513</v>
      </c>
    </row>
    <row r="4416" spans="31:40" ht="15" customHeight="1" x14ac:dyDescent="0.15">
      <c r="AE4416" s="1">
        <f>IF(COUNTIF(AE$2:AE4415,AE4415)=AE4415,AE4415-1,AE4415)</f>
        <v>36</v>
      </c>
      <c r="AF4416" s="6">
        <f t="shared" si="480"/>
        <v>0.64000000000000035</v>
      </c>
      <c r="AG4416" s="7">
        <f t="shared" si="481"/>
        <v>0.3000000000000001</v>
      </c>
      <c r="AH4416" s="8">
        <f t="shared" si="484"/>
        <v>5.9999999999999554E-2</v>
      </c>
      <c r="AJ4416" s="4">
        <f t="shared" si="485"/>
        <v>0.14199999999999993</v>
      </c>
      <c r="AK4416" s="4">
        <f t="shared" si="479"/>
        <v>7.4850517700280478E-2</v>
      </c>
      <c r="AM4416" s="1">
        <f t="shared" si="482"/>
        <v>0.1329491078652327</v>
      </c>
      <c r="AN4416" s="1">
        <f t="shared" si="483"/>
        <v>0.30468195364236178</v>
      </c>
    </row>
    <row r="4417" spans="31:40" ht="15" customHeight="1" x14ac:dyDescent="0.15">
      <c r="AE4417" s="1">
        <f>IF(COUNTIF(AE$2:AE4416,AE4416)=AE4416,AE4416-1,AE4416)</f>
        <v>36</v>
      </c>
      <c r="AF4417" s="6">
        <f t="shared" si="480"/>
        <v>0.64000000000000035</v>
      </c>
      <c r="AG4417" s="7">
        <f t="shared" si="481"/>
        <v>0.31000000000000011</v>
      </c>
      <c r="AH4417" s="8">
        <f t="shared" si="484"/>
        <v>4.9999999999999545E-2</v>
      </c>
      <c r="AJ4417" s="4">
        <f t="shared" si="485"/>
        <v>0.14099999999999993</v>
      </c>
      <c r="AK4417" s="4">
        <f t="shared" si="479"/>
        <v>7.5355225432613512E-2</v>
      </c>
      <c r="AM4417" s="1">
        <f t="shared" si="482"/>
        <v>0.13297922773561449</v>
      </c>
      <c r="AN4417" s="1">
        <f t="shared" si="483"/>
        <v>0.30473965231785849</v>
      </c>
    </row>
    <row r="4418" spans="31:40" ht="15" customHeight="1" x14ac:dyDescent="0.15">
      <c r="AE4418" s="1">
        <f>IF(COUNTIF(AE$2:AE4417,AE4417)=AE4417,AE4417-1,AE4417)</f>
        <v>36</v>
      </c>
      <c r="AF4418" s="6">
        <f t="shared" si="480"/>
        <v>0.64000000000000035</v>
      </c>
      <c r="AG4418" s="7">
        <f t="shared" si="481"/>
        <v>0.32000000000000012</v>
      </c>
      <c r="AH4418" s="8">
        <f t="shared" si="484"/>
        <v>3.9999999999999536E-2</v>
      </c>
      <c r="AJ4418" s="4">
        <f t="shared" si="485"/>
        <v>0.13999999999999993</v>
      </c>
      <c r="AK4418" s="4">
        <f t="shared" ref="AK4418:AK4481" si="486">SQRT(AF4418^2*E$4+AG4418^2*F$5+AH4418^2*G$6+2*AF4418*AG4418*E$5+2*AF4418*AH4418*E$6+2*AG4418*AH4418*F$6)</f>
        <v>7.5895717929274534E-2</v>
      </c>
      <c r="AM4418" s="1">
        <f t="shared" si="482"/>
        <v>0.13300934760599628</v>
      </c>
      <c r="AN4418" s="1">
        <f t="shared" si="483"/>
        <v>0.30479735099335514</v>
      </c>
    </row>
    <row r="4419" spans="31:40" ht="15" customHeight="1" x14ac:dyDescent="0.15">
      <c r="AE4419" s="1">
        <f>IF(COUNTIF(AE$2:AE4418,AE4418)=AE4418,AE4418-1,AE4418)</f>
        <v>36</v>
      </c>
      <c r="AF4419" s="6">
        <f t="shared" ref="AF4419:AF4482" si="487">IF(AE4419=AE4418,AF4418,AF4418+0.01*(1-3*M$39))</f>
        <v>0.64000000000000035</v>
      </c>
      <c r="AG4419" s="7">
        <f t="shared" ref="AG4419:AG4482" si="488">IF(AE4419=AE4418,AG4418+0.01*(1-3*M$39),M$39)</f>
        <v>0.33000000000000013</v>
      </c>
      <c r="AH4419" s="8">
        <f t="shared" si="484"/>
        <v>2.9999999999999527E-2</v>
      </c>
      <c r="AJ4419" s="4">
        <f t="shared" si="485"/>
        <v>0.13899999999999993</v>
      </c>
      <c r="AK4419" s="4">
        <f t="shared" si="486"/>
        <v>7.6471236422592279E-2</v>
      </c>
      <c r="AM4419" s="1">
        <f t="shared" si="482"/>
        <v>0.13303946747637807</v>
      </c>
      <c r="AN4419" s="1">
        <f t="shared" si="483"/>
        <v>0.30485504966885185</v>
      </c>
    </row>
    <row r="4420" spans="31:40" ht="15" customHeight="1" x14ac:dyDescent="0.15">
      <c r="AE4420" s="1">
        <f>IF(COUNTIF(AE$2:AE4419,AE4419)=AE4419,AE4419-1,AE4419)</f>
        <v>36</v>
      </c>
      <c r="AF4420" s="6">
        <f t="shared" si="487"/>
        <v>0.64000000000000035</v>
      </c>
      <c r="AG4420" s="7">
        <f t="shared" si="488"/>
        <v>0.34000000000000014</v>
      </c>
      <c r="AH4420" s="8">
        <f t="shared" si="484"/>
        <v>1.9999999999999518E-2</v>
      </c>
      <c r="AJ4420" s="4">
        <f t="shared" si="485"/>
        <v>0.13799999999999993</v>
      </c>
      <c r="AK4420" s="4">
        <f t="shared" si="486"/>
        <v>7.7080996360970863E-2</v>
      </c>
      <c r="AM4420" s="1">
        <f t="shared" ref="AM4420:AM4483" si="489">AM4419+0.0003*Z$34</f>
        <v>0.13306958734675986</v>
      </c>
      <c r="AN4420" s="1">
        <f t="shared" ref="AN4420:AN4483" si="490">F$37*AM4420+C$7</f>
        <v>0.30491274834434851</v>
      </c>
    </row>
    <row r="4421" spans="31:40" ht="15" customHeight="1" x14ac:dyDescent="0.15">
      <c r="AE4421" s="1">
        <f>IF(COUNTIF(AE$2:AE4420,AE4420)=AE4420,AE4420-1,AE4420)</f>
        <v>36</v>
      </c>
      <c r="AF4421" s="6">
        <f t="shared" si="487"/>
        <v>0.64000000000000035</v>
      </c>
      <c r="AG4421" s="7">
        <f t="shared" si="488"/>
        <v>0.35000000000000014</v>
      </c>
      <c r="AH4421" s="8">
        <f t="shared" si="484"/>
        <v>9.9999999999995093E-3</v>
      </c>
      <c r="AJ4421" s="4">
        <f t="shared" si="485"/>
        <v>0.13699999999999993</v>
      </c>
      <c r="AK4421" s="4">
        <f t="shared" si="486"/>
        <v>7.7724191858133868E-2</v>
      </c>
      <c r="AM4421" s="1">
        <f t="shared" si="489"/>
        <v>0.13309970721714165</v>
      </c>
      <c r="AN4421" s="1">
        <f t="shared" si="490"/>
        <v>0.30497044701984516</v>
      </c>
    </row>
    <row r="4422" spans="31:40" ht="15" customHeight="1" x14ac:dyDescent="0.15">
      <c r="AE4422" s="1">
        <f>IF(COUNTIF(AE$2:AE4421,AE4421)=AE4421,AE4421-1,AE4421)</f>
        <v>35</v>
      </c>
      <c r="AF4422" s="6">
        <f t="shared" si="487"/>
        <v>0.65000000000000036</v>
      </c>
      <c r="AG4422" s="7">
        <f t="shared" si="488"/>
        <v>0</v>
      </c>
      <c r="AH4422" s="8">
        <f t="shared" si="484"/>
        <v>0.34999999999999964</v>
      </c>
      <c r="AJ4422" s="4">
        <f t="shared" si="485"/>
        <v>0.16999999999999993</v>
      </c>
      <c r="AK4422" s="4">
        <f t="shared" si="486"/>
        <v>7.7499999999999986E-2</v>
      </c>
      <c r="AM4422" s="1">
        <f t="shared" si="489"/>
        <v>0.13312982708752344</v>
      </c>
      <c r="AN4422" s="1">
        <f t="shared" si="490"/>
        <v>0.30502814569534187</v>
      </c>
    </row>
    <row r="4423" spans="31:40" ht="15" customHeight="1" x14ac:dyDescent="0.15">
      <c r="AE4423" s="1">
        <f>IF(COUNTIF(AE$2:AE4422,AE4422)=AE4422,AE4422-1,AE4422)</f>
        <v>35</v>
      </c>
      <c r="AF4423" s="6">
        <f t="shared" si="487"/>
        <v>0.65000000000000036</v>
      </c>
      <c r="AG4423" s="7">
        <f t="shared" si="488"/>
        <v>0.01</v>
      </c>
      <c r="AH4423" s="8">
        <f t="shared" si="484"/>
        <v>0.33999999999999964</v>
      </c>
      <c r="AJ4423" s="4">
        <f t="shared" si="485"/>
        <v>0.16899999999999993</v>
      </c>
      <c r="AK4423" s="4">
        <f t="shared" si="486"/>
        <v>7.6864296002760582E-2</v>
      </c>
      <c r="AM4423" s="1">
        <f t="shared" si="489"/>
        <v>0.13315994695790523</v>
      </c>
      <c r="AN4423" s="1">
        <f t="shared" si="490"/>
        <v>0.30508584437083852</v>
      </c>
    </row>
    <row r="4424" spans="31:40" ht="15" customHeight="1" x14ac:dyDescent="0.15">
      <c r="AE4424" s="1">
        <f>IF(COUNTIF(AE$2:AE4423,AE4423)=AE4423,AE4423-1,AE4423)</f>
        <v>35</v>
      </c>
      <c r="AF4424" s="6">
        <f t="shared" si="487"/>
        <v>0.65000000000000036</v>
      </c>
      <c r="AG4424" s="7">
        <f t="shared" si="488"/>
        <v>0.02</v>
      </c>
      <c r="AH4424" s="8">
        <f t="shared" si="484"/>
        <v>0.32999999999999963</v>
      </c>
      <c r="AJ4424" s="4">
        <f t="shared" si="485"/>
        <v>0.16799999999999993</v>
      </c>
      <c r="AK4424" s="4">
        <f t="shared" si="486"/>
        <v>7.6262244918439151E-2</v>
      </c>
      <c r="AM4424" s="1">
        <f t="shared" si="489"/>
        <v>0.13319006682828702</v>
      </c>
      <c r="AN4424" s="1">
        <f t="shared" si="490"/>
        <v>0.30514354304633523</v>
      </c>
    </row>
    <row r="4425" spans="31:40" ht="15" customHeight="1" x14ac:dyDescent="0.15">
      <c r="AE4425" s="1">
        <f>IF(COUNTIF(AE$2:AE4424,AE4424)=AE4424,AE4424-1,AE4424)</f>
        <v>35</v>
      </c>
      <c r="AF4425" s="6">
        <f t="shared" si="487"/>
        <v>0.65000000000000036</v>
      </c>
      <c r="AG4425" s="7">
        <f t="shared" si="488"/>
        <v>0.03</v>
      </c>
      <c r="AH4425" s="8">
        <f t="shared" si="484"/>
        <v>0.31999999999999962</v>
      </c>
      <c r="AJ4425" s="4">
        <f t="shared" si="485"/>
        <v>0.16699999999999993</v>
      </c>
      <c r="AK4425" s="4">
        <f t="shared" si="486"/>
        <v>7.5694649744879564E-2</v>
      </c>
      <c r="AM4425" s="1">
        <f t="shared" si="489"/>
        <v>0.13322018669866881</v>
      </c>
      <c r="AN4425" s="1">
        <f t="shared" si="490"/>
        <v>0.30520124172183188</v>
      </c>
    </row>
    <row r="4426" spans="31:40" ht="15" customHeight="1" x14ac:dyDescent="0.15">
      <c r="AE4426" s="1">
        <f>IF(COUNTIF(AE$2:AE4425,AE4425)=AE4425,AE4425-1,AE4425)</f>
        <v>35</v>
      </c>
      <c r="AF4426" s="6">
        <f t="shared" si="487"/>
        <v>0.65000000000000036</v>
      </c>
      <c r="AG4426" s="7">
        <f t="shared" si="488"/>
        <v>0.04</v>
      </c>
      <c r="AH4426" s="8">
        <f t="shared" si="484"/>
        <v>0.30999999999999966</v>
      </c>
      <c r="AJ4426" s="4">
        <f t="shared" si="485"/>
        <v>0.16599999999999993</v>
      </c>
      <c r="AK4426" s="4">
        <f t="shared" si="486"/>
        <v>7.5162291077374696E-2</v>
      </c>
      <c r="AM4426" s="1">
        <f t="shared" si="489"/>
        <v>0.1332503065690506</v>
      </c>
      <c r="AN4426" s="1">
        <f t="shared" si="490"/>
        <v>0.30525894039732859</v>
      </c>
    </row>
    <row r="4427" spans="31:40" ht="15" customHeight="1" x14ac:dyDescent="0.15">
      <c r="AE4427" s="1">
        <f>IF(COUNTIF(AE$2:AE4426,AE4426)=AE4426,AE4426-1,AE4426)</f>
        <v>35</v>
      </c>
      <c r="AF4427" s="6">
        <f t="shared" si="487"/>
        <v>0.65000000000000036</v>
      </c>
      <c r="AG4427" s="7">
        <f t="shared" si="488"/>
        <v>0.05</v>
      </c>
      <c r="AH4427" s="8">
        <f t="shared" si="484"/>
        <v>0.29999999999999966</v>
      </c>
      <c r="AJ4427" s="4">
        <f t="shared" si="485"/>
        <v>0.16499999999999992</v>
      </c>
      <c r="AK4427" s="4">
        <f t="shared" si="486"/>
        <v>7.4665922615340372E-2</v>
      </c>
      <c r="AM4427" s="1">
        <f t="shared" si="489"/>
        <v>0.13328042643943239</v>
      </c>
      <c r="AN4427" s="1">
        <f t="shared" si="490"/>
        <v>0.30531663907282525</v>
      </c>
    </row>
    <row r="4428" spans="31:40" ht="15" customHeight="1" x14ac:dyDescent="0.15">
      <c r="AE4428" s="1">
        <f>IF(COUNTIF(AE$2:AE4427,AE4427)=AE4427,AE4427-1,AE4427)</f>
        <v>35</v>
      </c>
      <c r="AF4428" s="6">
        <f t="shared" si="487"/>
        <v>0.65000000000000036</v>
      </c>
      <c r="AG4428" s="7">
        <f t="shared" si="488"/>
        <v>6.0000000000000005E-2</v>
      </c>
      <c r="AH4428" s="8">
        <f t="shared" si="484"/>
        <v>0.28999999999999965</v>
      </c>
      <c r="AJ4428" s="4">
        <f t="shared" si="485"/>
        <v>0.16399999999999992</v>
      </c>
      <c r="AK4428" s="4">
        <f t="shared" si="486"/>
        <v>7.420626658173822E-2</v>
      </c>
      <c r="AM4428" s="1">
        <f t="shared" si="489"/>
        <v>0.13331054630981418</v>
      </c>
      <c r="AN4428" s="1">
        <f t="shared" si="490"/>
        <v>0.30537433774832196</v>
      </c>
    </row>
    <row r="4429" spans="31:40" ht="15" customHeight="1" x14ac:dyDescent="0.15">
      <c r="AE4429" s="1">
        <f>IF(COUNTIF(AE$2:AE4428,AE4428)=AE4428,AE4428-1,AE4428)</f>
        <v>35</v>
      </c>
      <c r="AF4429" s="6">
        <f t="shared" si="487"/>
        <v>0.65000000000000036</v>
      </c>
      <c r="AG4429" s="7">
        <f t="shared" si="488"/>
        <v>7.0000000000000007E-2</v>
      </c>
      <c r="AH4429" s="8">
        <f t="shared" si="484"/>
        <v>0.27999999999999964</v>
      </c>
      <c r="AJ4429" s="4">
        <f t="shared" si="485"/>
        <v>0.16299999999999992</v>
      </c>
      <c r="AK4429" s="4">
        <f t="shared" si="486"/>
        <v>7.3784009107665041E-2</v>
      </c>
      <c r="AM4429" s="1">
        <f t="shared" si="489"/>
        <v>0.13334066618019597</v>
      </c>
      <c r="AN4429" s="1">
        <f t="shared" si="490"/>
        <v>0.30543203642381861</v>
      </c>
    </row>
    <row r="4430" spans="31:40" ht="15" customHeight="1" x14ac:dyDescent="0.15">
      <c r="AE4430" s="1">
        <f>IF(COUNTIF(AE$2:AE4429,AE4429)=AE4429,AE4429-1,AE4429)</f>
        <v>35</v>
      </c>
      <c r="AF4430" s="6">
        <f t="shared" si="487"/>
        <v>0.65000000000000036</v>
      </c>
      <c r="AG4430" s="7">
        <f t="shared" si="488"/>
        <v>0.08</v>
      </c>
      <c r="AH4430" s="8">
        <f t="shared" si="484"/>
        <v>0.26999999999999963</v>
      </c>
      <c r="AJ4430" s="4">
        <f t="shared" si="485"/>
        <v>0.16199999999999992</v>
      </c>
      <c r="AK4430" s="4">
        <f t="shared" si="486"/>
        <v>7.3399795640042481E-2</v>
      </c>
      <c r="AM4430" s="1">
        <f t="shared" si="489"/>
        <v>0.13337078605057776</v>
      </c>
      <c r="AN4430" s="1">
        <f t="shared" si="490"/>
        <v>0.30548973509931526</v>
      </c>
    </row>
    <row r="4431" spans="31:40" ht="15" customHeight="1" x14ac:dyDescent="0.15">
      <c r="AE4431" s="1">
        <f>IF(COUNTIF(AE$2:AE4430,AE4430)=AE4430,AE4430-1,AE4430)</f>
        <v>35</v>
      </c>
      <c r="AF4431" s="6">
        <f t="shared" si="487"/>
        <v>0.65000000000000036</v>
      </c>
      <c r="AG4431" s="7">
        <f t="shared" si="488"/>
        <v>0.09</v>
      </c>
      <c r="AH4431" s="8">
        <f t="shared" si="484"/>
        <v>0.25999999999999968</v>
      </c>
      <c r="AJ4431" s="4">
        <f t="shared" si="485"/>
        <v>0.16099999999999995</v>
      </c>
      <c r="AK4431" s="4">
        <f t="shared" si="486"/>
        <v>7.305422643488875E-2</v>
      </c>
      <c r="AM4431" s="1">
        <f t="shared" si="489"/>
        <v>0.13340090592095954</v>
      </c>
      <c r="AN4431" s="1">
        <f t="shared" si="490"/>
        <v>0.30554743377481197</v>
      </c>
    </row>
    <row r="4432" spans="31:40" ht="15" customHeight="1" x14ac:dyDescent="0.15">
      <c r="AE4432" s="1">
        <f>IF(COUNTIF(AE$2:AE4431,AE4431)=AE4431,AE4431-1,AE4431)</f>
        <v>35</v>
      </c>
      <c r="AF4432" s="6">
        <f t="shared" si="487"/>
        <v>0.65000000000000036</v>
      </c>
      <c r="AG4432" s="7">
        <f t="shared" si="488"/>
        <v>9.9999999999999992E-2</v>
      </c>
      <c r="AH4432" s="8">
        <f t="shared" si="484"/>
        <v>0.24999999999999967</v>
      </c>
      <c r="AJ4432" s="4">
        <f t="shared" si="485"/>
        <v>0.15999999999999995</v>
      </c>
      <c r="AK4432" s="4">
        <f t="shared" si="486"/>
        <v>7.274785220197226E-2</v>
      </c>
      <c r="AM4432" s="1">
        <f t="shared" si="489"/>
        <v>0.13343102579134133</v>
      </c>
      <c r="AN4432" s="1">
        <f t="shared" si="490"/>
        <v>0.30560513245030863</v>
      </c>
    </row>
    <row r="4433" spans="31:40" ht="15" customHeight="1" x14ac:dyDescent="0.15">
      <c r="AE4433" s="1">
        <f>IF(COUNTIF(AE$2:AE4432,AE4432)=AE4432,AE4432-1,AE4432)</f>
        <v>35</v>
      </c>
      <c r="AF4433" s="6">
        <f t="shared" si="487"/>
        <v>0.65000000000000036</v>
      </c>
      <c r="AG4433" s="7">
        <f t="shared" si="488"/>
        <v>0.10999999999999999</v>
      </c>
      <c r="AH4433" s="8">
        <f t="shared" si="484"/>
        <v>0.23999999999999966</v>
      </c>
      <c r="AJ4433" s="4">
        <f t="shared" si="485"/>
        <v>0.15899999999999995</v>
      </c>
      <c r="AK4433" s="4">
        <f t="shared" si="486"/>
        <v>7.2481169968482154E-2</v>
      </c>
      <c r="AM4433" s="1">
        <f t="shared" si="489"/>
        <v>0.13346114566172312</v>
      </c>
      <c r="AN4433" s="1">
        <f t="shared" si="490"/>
        <v>0.30566283112580533</v>
      </c>
    </row>
    <row r="4434" spans="31:40" ht="15" customHeight="1" x14ac:dyDescent="0.15">
      <c r="AE4434" s="1">
        <f>IF(COUNTIF(AE$2:AE4433,AE4433)=AE4433,AE4433-1,AE4433)</f>
        <v>35</v>
      </c>
      <c r="AF4434" s="6">
        <f t="shared" si="487"/>
        <v>0.65000000000000036</v>
      </c>
      <c r="AG4434" s="7">
        <f t="shared" si="488"/>
        <v>0.11999999999999998</v>
      </c>
      <c r="AH4434" s="8">
        <f t="shared" si="484"/>
        <v>0.22999999999999965</v>
      </c>
      <c r="AJ4434" s="4">
        <f t="shared" si="485"/>
        <v>0.15799999999999992</v>
      </c>
      <c r="AK4434" s="4">
        <f t="shared" si="486"/>
        <v>7.2254619229499772E-2</v>
      </c>
      <c r="AM4434" s="1">
        <f t="shared" si="489"/>
        <v>0.13349126553210491</v>
      </c>
      <c r="AN4434" s="1">
        <f t="shared" si="490"/>
        <v>0.30572052980130199</v>
      </c>
    </row>
    <row r="4435" spans="31:40" ht="15" customHeight="1" x14ac:dyDescent="0.15">
      <c r="AE4435" s="1">
        <f>IF(COUNTIF(AE$2:AE4434,AE4434)=AE4434,AE4434-1,AE4434)</f>
        <v>35</v>
      </c>
      <c r="AF4435" s="6">
        <f t="shared" si="487"/>
        <v>0.65000000000000036</v>
      </c>
      <c r="AG4435" s="7">
        <f t="shared" si="488"/>
        <v>0.12999999999999998</v>
      </c>
      <c r="AH4435" s="8">
        <f t="shared" si="484"/>
        <v>0.21999999999999967</v>
      </c>
      <c r="AJ4435" s="4">
        <f t="shared" si="485"/>
        <v>0.15699999999999992</v>
      </c>
      <c r="AK4435" s="4">
        <f t="shared" si="486"/>
        <v>7.2068578451361165E-2</v>
      </c>
      <c r="AM4435" s="1">
        <f t="shared" si="489"/>
        <v>0.1335213854024867</v>
      </c>
      <c r="AN4435" s="1">
        <f t="shared" si="490"/>
        <v>0.3057782284767987</v>
      </c>
    </row>
    <row r="4436" spans="31:40" ht="15" customHeight="1" x14ac:dyDescent="0.15">
      <c r="AE4436" s="1">
        <f>IF(COUNTIF(AE$2:AE4435,AE4435)=AE4435,AE4435-1,AE4435)</f>
        <v>35</v>
      </c>
      <c r="AF4436" s="6">
        <f t="shared" si="487"/>
        <v>0.65000000000000036</v>
      </c>
      <c r="AG4436" s="7">
        <f t="shared" si="488"/>
        <v>0.13999999999999999</v>
      </c>
      <c r="AH4436" s="8">
        <f t="shared" si="484"/>
        <v>0.20999999999999966</v>
      </c>
      <c r="AJ4436" s="4">
        <f t="shared" si="485"/>
        <v>0.15599999999999992</v>
      </c>
      <c r="AK4436" s="4">
        <f t="shared" si="486"/>
        <v>7.1923361990385293E-2</v>
      </c>
      <c r="AM4436" s="1">
        <f t="shared" si="489"/>
        <v>0.13355150527286849</v>
      </c>
      <c r="AN4436" s="1">
        <f t="shared" si="490"/>
        <v>0.30583592715229535</v>
      </c>
    </row>
    <row r="4437" spans="31:40" ht="15" customHeight="1" x14ac:dyDescent="0.15">
      <c r="AE4437" s="1">
        <f>IF(COUNTIF(AE$2:AE4436,AE4436)=AE4436,AE4436-1,AE4436)</f>
        <v>35</v>
      </c>
      <c r="AF4437" s="6">
        <f t="shared" si="487"/>
        <v>0.65000000000000036</v>
      </c>
      <c r="AG4437" s="7">
        <f t="shared" si="488"/>
        <v>0.15</v>
      </c>
      <c r="AH4437" s="8">
        <f t="shared" si="484"/>
        <v>0.19999999999999965</v>
      </c>
      <c r="AJ4437" s="4">
        <f t="shared" si="485"/>
        <v>0.15499999999999994</v>
      </c>
      <c r="AK4437" s="4">
        <f t="shared" si="486"/>
        <v>7.1819217483901895E-2</v>
      </c>
      <c r="AM4437" s="1">
        <f t="shared" si="489"/>
        <v>0.13358162514325028</v>
      </c>
      <c r="AN4437" s="1">
        <f t="shared" si="490"/>
        <v>0.305893625827792</v>
      </c>
    </row>
    <row r="4438" spans="31:40" ht="15" customHeight="1" x14ac:dyDescent="0.15">
      <c r="AE4438" s="1">
        <f>IF(COUNTIF(AE$2:AE4437,AE4437)=AE4437,AE4437-1,AE4437)</f>
        <v>35</v>
      </c>
      <c r="AF4438" s="6">
        <f t="shared" si="487"/>
        <v>0.65000000000000036</v>
      </c>
      <c r="AG4438" s="7">
        <f t="shared" si="488"/>
        <v>0.16</v>
      </c>
      <c r="AH4438" s="8">
        <f t="shared" si="484"/>
        <v>0.18999999999999964</v>
      </c>
      <c r="AJ4438" s="4">
        <f t="shared" si="485"/>
        <v>0.15399999999999994</v>
      </c>
      <c r="AK4438" s="4">
        <f t="shared" si="486"/>
        <v>7.1756323763136023E-2</v>
      </c>
      <c r="AM4438" s="1">
        <f t="shared" si="489"/>
        <v>0.13361174501363207</v>
      </c>
      <c r="AN4438" s="1">
        <f t="shared" si="490"/>
        <v>0.30595132450328871</v>
      </c>
    </row>
    <row r="4439" spans="31:40" ht="15" customHeight="1" x14ac:dyDescent="0.15">
      <c r="AE4439" s="1">
        <f>IF(COUNTIF(AE$2:AE4438,AE4438)=AE4438,AE4438-1,AE4438)</f>
        <v>35</v>
      </c>
      <c r="AF4439" s="6">
        <f t="shared" si="487"/>
        <v>0.65000000000000036</v>
      </c>
      <c r="AG4439" s="7">
        <f t="shared" si="488"/>
        <v>0.17</v>
      </c>
      <c r="AH4439" s="8">
        <f t="shared" si="484"/>
        <v>0.17999999999999963</v>
      </c>
      <c r="AJ4439" s="4">
        <f t="shared" si="485"/>
        <v>0.15299999999999994</v>
      </c>
      <c r="AK4439" s="4">
        <f t="shared" si="486"/>
        <v>7.1734789328470189E-2</v>
      </c>
      <c r="AM4439" s="1">
        <f t="shared" si="489"/>
        <v>0.13364186488401386</v>
      </c>
      <c r="AN4439" s="1">
        <f t="shared" si="490"/>
        <v>0.30600902317878537</v>
      </c>
    </row>
    <row r="4440" spans="31:40" ht="15" customHeight="1" x14ac:dyDescent="0.15">
      <c r="AE4440" s="1">
        <f>IF(COUNTIF(AE$2:AE4439,AE4439)=AE4439,AE4439-1,AE4439)</f>
        <v>35</v>
      </c>
      <c r="AF4440" s="6">
        <f t="shared" si="487"/>
        <v>0.65000000000000036</v>
      </c>
      <c r="AG4440" s="7">
        <f t="shared" si="488"/>
        <v>0.18000000000000002</v>
      </c>
      <c r="AH4440" s="8">
        <f t="shared" si="484"/>
        <v>0.16999999999999962</v>
      </c>
      <c r="AJ4440" s="4">
        <f t="shared" si="485"/>
        <v>0.15199999999999994</v>
      </c>
      <c r="AK4440" s="4">
        <f t="shared" si="486"/>
        <v>7.1754651417172952E-2</v>
      </c>
      <c r="AM4440" s="1">
        <f t="shared" si="489"/>
        <v>0.13367198475439565</v>
      </c>
      <c r="AN4440" s="1">
        <f t="shared" si="490"/>
        <v>0.30606672185428208</v>
      </c>
    </row>
    <row r="4441" spans="31:40" ht="15" customHeight="1" x14ac:dyDescent="0.15">
      <c r="AE4441" s="1">
        <f>IF(COUNTIF(AE$2:AE4440,AE4440)=AE4440,AE4440-1,AE4440)</f>
        <v>35</v>
      </c>
      <c r="AF4441" s="6">
        <f t="shared" si="487"/>
        <v>0.65000000000000036</v>
      </c>
      <c r="AG4441" s="7">
        <f t="shared" si="488"/>
        <v>0.19000000000000003</v>
      </c>
      <c r="AH4441" s="8">
        <f t="shared" si="484"/>
        <v>0.15999999999999961</v>
      </c>
      <c r="AJ4441" s="4">
        <f t="shared" si="485"/>
        <v>0.15099999999999994</v>
      </c>
      <c r="AK4441" s="4">
        <f t="shared" si="486"/>
        <v>7.181587568219161E-2</v>
      </c>
      <c r="AM4441" s="1">
        <f t="shared" si="489"/>
        <v>0.13370210462477744</v>
      </c>
      <c r="AN4441" s="1">
        <f t="shared" si="490"/>
        <v>0.30612442052977873</v>
      </c>
    </row>
    <row r="4442" spans="31:40" ht="15" customHeight="1" x14ac:dyDescent="0.15">
      <c r="AE4442" s="1">
        <f>IF(COUNTIF(AE$2:AE4441,AE4441)=AE4441,AE4441-1,AE4441)</f>
        <v>35</v>
      </c>
      <c r="AF4442" s="6">
        <f t="shared" si="487"/>
        <v>0.65000000000000036</v>
      </c>
      <c r="AG4442" s="7">
        <f t="shared" si="488"/>
        <v>0.20000000000000004</v>
      </c>
      <c r="AH4442" s="8">
        <f t="shared" si="484"/>
        <v>0.14999999999999961</v>
      </c>
      <c r="AJ4442" s="4">
        <f t="shared" si="485"/>
        <v>0.14999999999999994</v>
      </c>
      <c r="AK4442" s="4">
        <f t="shared" si="486"/>
        <v>7.1918356488451546E-2</v>
      </c>
      <c r="AM4442" s="1">
        <f t="shared" si="489"/>
        <v>0.13373222449515923</v>
      </c>
      <c r="AN4442" s="1">
        <f t="shared" si="490"/>
        <v>0.30618211920527544</v>
      </c>
    </row>
    <row r="4443" spans="31:40" ht="15" customHeight="1" x14ac:dyDescent="0.15">
      <c r="AE4443" s="1">
        <f>IF(COUNTIF(AE$2:AE4442,AE4442)=AE4442,AE4442-1,AE4442)</f>
        <v>35</v>
      </c>
      <c r="AF4443" s="6">
        <f t="shared" si="487"/>
        <v>0.65000000000000036</v>
      </c>
      <c r="AG4443" s="7">
        <f t="shared" si="488"/>
        <v>0.21000000000000005</v>
      </c>
      <c r="AH4443" s="8">
        <f t="shared" si="484"/>
        <v>0.1399999999999996</v>
      </c>
      <c r="AJ4443" s="4">
        <f t="shared" si="485"/>
        <v>0.14899999999999994</v>
      </c>
      <c r="AK4443" s="4">
        <f t="shared" si="486"/>
        <v>7.2061917820718607E-2</v>
      </c>
      <c r="AM4443" s="1">
        <f t="shared" si="489"/>
        <v>0.13376234436554102</v>
      </c>
      <c r="AN4443" s="1">
        <f t="shared" si="490"/>
        <v>0.30623981788077209</v>
      </c>
    </row>
    <row r="4444" spans="31:40" ht="15" customHeight="1" x14ac:dyDescent="0.15">
      <c r="AE4444" s="1">
        <f>IF(COUNTIF(AE$2:AE4443,AE4443)=AE4443,AE4443-1,AE4443)</f>
        <v>35</v>
      </c>
      <c r="AF4444" s="6">
        <f t="shared" si="487"/>
        <v>0.65000000000000036</v>
      </c>
      <c r="AG4444" s="7">
        <f t="shared" si="488"/>
        <v>0.22000000000000006</v>
      </c>
      <c r="AH4444" s="8">
        <f t="shared" si="484"/>
        <v>0.12999999999999959</v>
      </c>
      <c r="AJ4444" s="4">
        <f t="shared" si="485"/>
        <v>0.14799999999999994</v>
      </c>
      <c r="AK4444" s="4">
        <f t="shared" si="486"/>
        <v>7.2246314784907895E-2</v>
      </c>
      <c r="AM4444" s="1">
        <f t="shared" si="489"/>
        <v>0.13379246423592281</v>
      </c>
      <c r="AN4444" s="1">
        <f t="shared" si="490"/>
        <v>0.30629751655626875</v>
      </c>
    </row>
    <row r="4445" spans="31:40" ht="15" customHeight="1" x14ac:dyDescent="0.15">
      <c r="AE4445" s="1">
        <f>IF(COUNTIF(AE$2:AE4444,AE4444)=AE4444,AE4444-1,AE4444)</f>
        <v>35</v>
      </c>
      <c r="AF4445" s="6">
        <f t="shared" si="487"/>
        <v>0.65000000000000036</v>
      </c>
      <c r="AG4445" s="7">
        <f t="shared" si="488"/>
        <v>0.23000000000000007</v>
      </c>
      <c r="AH4445" s="8">
        <f t="shared" si="484"/>
        <v>0.11999999999999958</v>
      </c>
      <c r="AJ4445" s="4">
        <f t="shared" si="485"/>
        <v>0.14699999999999994</v>
      </c>
      <c r="AK4445" s="4">
        <f t="shared" si="486"/>
        <v>7.2471235673196577E-2</v>
      </c>
      <c r="AM4445" s="1">
        <f t="shared" si="489"/>
        <v>0.1338225841063046</v>
      </c>
      <c r="AN4445" s="1">
        <f t="shared" si="490"/>
        <v>0.30635521523176545</v>
      </c>
    </row>
    <row r="4446" spans="31:40" ht="15" customHeight="1" x14ac:dyDescent="0.15">
      <c r="AE4446" s="1">
        <f>IF(COUNTIF(AE$2:AE4445,AE4445)=AE4445,AE4445-1,AE4445)</f>
        <v>35</v>
      </c>
      <c r="AF4446" s="6">
        <f t="shared" si="487"/>
        <v>0.65000000000000036</v>
      </c>
      <c r="AG4446" s="7">
        <f t="shared" si="488"/>
        <v>0.24000000000000007</v>
      </c>
      <c r="AH4446" s="8">
        <f t="shared" si="484"/>
        <v>0.10999999999999957</v>
      </c>
      <c r="AJ4446" s="4">
        <f t="shared" si="485"/>
        <v>0.14599999999999994</v>
      </c>
      <c r="AK4446" s="4">
        <f t="shared" si="486"/>
        <v>7.2736304552816003E-2</v>
      </c>
      <c r="AM4446" s="1">
        <f t="shared" si="489"/>
        <v>0.13385270397668639</v>
      </c>
      <c r="AN4446" s="1">
        <f t="shared" si="490"/>
        <v>0.30641291390726211</v>
      </c>
    </row>
    <row r="4447" spans="31:40" ht="15" customHeight="1" x14ac:dyDescent="0.15">
      <c r="AE4447" s="1">
        <f>IF(COUNTIF(AE$2:AE4446,AE4446)=AE4446,AE4446-1,AE4446)</f>
        <v>35</v>
      </c>
      <c r="AF4447" s="6">
        <f t="shared" si="487"/>
        <v>0.65000000000000036</v>
      </c>
      <c r="AG4447" s="7">
        <f t="shared" si="488"/>
        <v>0.25000000000000006</v>
      </c>
      <c r="AH4447" s="8">
        <f t="shared" si="484"/>
        <v>9.9999999999999589E-2</v>
      </c>
      <c r="AJ4447" s="4">
        <f t="shared" si="485"/>
        <v>0.14499999999999993</v>
      </c>
      <c r="AK4447" s="4">
        <f t="shared" si="486"/>
        <v>7.3041084329300607E-2</v>
      </c>
      <c r="AM4447" s="1">
        <f t="shared" si="489"/>
        <v>0.13388282384706818</v>
      </c>
      <c r="AN4447" s="1">
        <f t="shared" si="490"/>
        <v>0.30647061258275882</v>
      </c>
    </row>
    <row r="4448" spans="31:40" ht="15" customHeight="1" x14ac:dyDescent="0.15">
      <c r="AE4448" s="1">
        <f>IF(COUNTIF(AE$2:AE4447,AE4447)=AE4447,AE4447-1,AE4447)</f>
        <v>35</v>
      </c>
      <c r="AF4448" s="6">
        <f t="shared" si="487"/>
        <v>0.65000000000000036</v>
      </c>
      <c r="AG4448" s="7">
        <f t="shared" si="488"/>
        <v>0.26000000000000006</v>
      </c>
      <c r="AH4448" s="8">
        <f t="shared" si="484"/>
        <v>8.999999999999958E-2</v>
      </c>
      <c r="AJ4448" s="4">
        <f t="shared" si="485"/>
        <v>0.14399999999999993</v>
      </c>
      <c r="AK4448" s="4">
        <f t="shared" si="486"/>
        <v>7.3385080227523103E-2</v>
      </c>
      <c r="AM4448" s="1">
        <f t="shared" si="489"/>
        <v>0.13391294371744997</v>
      </c>
      <c r="AN4448" s="1">
        <f t="shared" si="490"/>
        <v>0.30652831125825547</v>
      </c>
    </row>
    <row r="4449" spans="31:40" ht="15" customHeight="1" x14ac:dyDescent="0.15">
      <c r="AE4449" s="1">
        <f>IF(COUNTIF(AE$2:AE4448,AE4448)=AE4448,AE4448-1,AE4448)</f>
        <v>35</v>
      </c>
      <c r="AF4449" s="6">
        <f t="shared" si="487"/>
        <v>0.65000000000000036</v>
      </c>
      <c r="AG4449" s="7">
        <f t="shared" si="488"/>
        <v>0.27000000000000007</v>
      </c>
      <c r="AH4449" s="8">
        <f t="shared" si="484"/>
        <v>7.9999999999999571E-2</v>
      </c>
      <c r="AJ4449" s="4">
        <f t="shared" si="485"/>
        <v>0.14299999999999993</v>
      </c>
      <c r="AK4449" s="4">
        <f t="shared" si="486"/>
        <v>7.3767743628228202E-2</v>
      </c>
      <c r="AM4449" s="1">
        <f t="shared" si="489"/>
        <v>0.13394306358783176</v>
      </c>
      <c r="AN4449" s="1">
        <f t="shared" si="490"/>
        <v>0.30658600993375218</v>
      </c>
    </row>
    <row r="4450" spans="31:40" ht="15" customHeight="1" x14ac:dyDescent="0.15">
      <c r="AE4450" s="1">
        <f>IF(COUNTIF(AE$2:AE4449,AE4449)=AE4449,AE4449-1,AE4449)</f>
        <v>35</v>
      </c>
      <c r="AF4450" s="6">
        <f t="shared" si="487"/>
        <v>0.65000000000000036</v>
      </c>
      <c r="AG4450" s="7">
        <f t="shared" si="488"/>
        <v>0.28000000000000008</v>
      </c>
      <c r="AH4450" s="8">
        <f t="shared" si="484"/>
        <v>6.9999999999999563E-2</v>
      </c>
      <c r="AJ4450" s="4">
        <f t="shared" si="485"/>
        <v>0.14199999999999993</v>
      </c>
      <c r="AK4450" s="4">
        <f t="shared" si="486"/>
        <v>7.4188476194082878E-2</v>
      </c>
      <c r="AM4450" s="1">
        <f t="shared" si="489"/>
        <v>0.13397318345821355</v>
      </c>
      <c r="AN4450" s="1">
        <f t="shared" si="490"/>
        <v>0.30664370860924883</v>
      </c>
    </row>
    <row r="4451" spans="31:40" ht="15" customHeight="1" x14ac:dyDescent="0.15">
      <c r="AE4451" s="1">
        <f>IF(COUNTIF(AE$2:AE4450,AE4450)=AE4450,AE4450-1,AE4450)</f>
        <v>35</v>
      </c>
      <c r="AF4451" s="6">
        <f t="shared" si="487"/>
        <v>0.65000000000000036</v>
      </c>
      <c r="AG4451" s="7">
        <f t="shared" si="488"/>
        <v>0.29000000000000009</v>
      </c>
      <c r="AH4451" s="8">
        <f t="shared" si="484"/>
        <v>5.9999999999999554E-2</v>
      </c>
      <c r="AJ4451" s="4">
        <f t="shared" si="485"/>
        <v>0.14099999999999993</v>
      </c>
      <c r="AK4451" s="4">
        <f t="shared" si="486"/>
        <v>7.4646634217491695E-2</v>
      </c>
      <c r="AM4451" s="1">
        <f t="shared" si="489"/>
        <v>0.13400330332859534</v>
      </c>
      <c r="AN4451" s="1">
        <f t="shared" si="490"/>
        <v>0.30670140728474554</v>
      </c>
    </row>
    <row r="4452" spans="31:40" ht="15" customHeight="1" x14ac:dyDescent="0.15">
      <c r="AE4452" s="1">
        <f>IF(COUNTIF(AE$2:AE4451,AE4451)=AE4451,AE4451-1,AE4451)</f>
        <v>35</v>
      </c>
      <c r="AF4452" s="6">
        <f t="shared" si="487"/>
        <v>0.65000000000000036</v>
      </c>
      <c r="AG4452" s="7">
        <f t="shared" si="488"/>
        <v>0.3000000000000001</v>
      </c>
      <c r="AH4452" s="8">
        <f t="shared" si="484"/>
        <v>4.9999999999999545E-2</v>
      </c>
      <c r="AJ4452" s="4">
        <f t="shared" si="485"/>
        <v>0.13999999999999993</v>
      </c>
      <c r="AK4452" s="4">
        <f t="shared" si="486"/>
        <v>7.5141533122501589E-2</v>
      </c>
      <c r="AM4452" s="1">
        <f t="shared" si="489"/>
        <v>0.13403342319897713</v>
      </c>
      <c r="AN4452" s="1">
        <f t="shared" si="490"/>
        <v>0.3067591059602422</v>
      </c>
    </row>
    <row r="4453" spans="31:40" ht="15" customHeight="1" x14ac:dyDescent="0.15">
      <c r="AE4453" s="1">
        <f>IF(COUNTIF(AE$2:AE4452,AE4452)=AE4452,AE4452-1,AE4452)</f>
        <v>35</v>
      </c>
      <c r="AF4453" s="6">
        <f t="shared" si="487"/>
        <v>0.65000000000000036</v>
      </c>
      <c r="AG4453" s="7">
        <f t="shared" si="488"/>
        <v>0.31000000000000011</v>
      </c>
      <c r="AH4453" s="8">
        <f t="shared" si="484"/>
        <v>3.9999999999999536E-2</v>
      </c>
      <c r="AJ4453" s="4">
        <f t="shared" si="485"/>
        <v>0.13899999999999993</v>
      </c>
      <c r="AK4453" s="4">
        <f t="shared" si="486"/>
        <v>7.5672452054892494E-2</v>
      </c>
      <c r="AM4453" s="1">
        <f t="shared" si="489"/>
        <v>0.13406354306935891</v>
      </c>
      <c r="AN4453" s="1">
        <f t="shared" si="490"/>
        <v>0.30681680463573885</v>
      </c>
    </row>
    <row r="4454" spans="31:40" ht="15" customHeight="1" x14ac:dyDescent="0.15">
      <c r="AE4454" s="1">
        <f>IF(COUNTIF(AE$2:AE4453,AE4453)=AE4453,AE4453-1,AE4453)</f>
        <v>35</v>
      </c>
      <c r="AF4454" s="6">
        <f t="shared" si="487"/>
        <v>0.65000000000000036</v>
      </c>
      <c r="AG4454" s="7">
        <f t="shared" si="488"/>
        <v>0.32000000000000012</v>
      </c>
      <c r="AH4454" s="8">
        <f t="shared" si="484"/>
        <v>2.9999999999999527E-2</v>
      </c>
      <c r="AJ4454" s="4">
        <f t="shared" si="485"/>
        <v>0.13799999999999993</v>
      </c>
      <c r="AK4454" s="4">
        <f t="shared" si="486"/>
        <v>7.6238638497811623E-2</v>
      </c>
      <c r="AM4454" s="1">
        <f t="shared" si="489"/>
        <v>0.1340936629397407</v>
      </c>
      <c r="AN4454" s="1">
        <f t="shared" si="490"/>
        <v>0.30687450331123556</v>
      </c>
    </row>
    <row r="4455" spans="31:40" ht="15" customHeight="1" x14ac:dyDescent="0.15">
      <c r="AE4455" s="1">
        <f>IF(COUNTIF(AE$2:AE4454,AE4454)=AE4454,AE4454-1,AE4454)</f>
        <v>35</v>
      </c>
      <c r="AF4455" s="6">
        <f t="shared" si="487"/>
        <v>0.65000000000000036</v>
      </c>
      <c r="AG4455" s="7">
        <f t="shared" si="488"/>
        <v>0.33000000000000013</v>
      </c>
      <c r="AH4455" s="8">
        <f t="shared" si="484"/>
        <v>1.9999999999999518E-2</v>
      </c>
      <c r="AJ4455" s="4">
        <f t="shared" si="485"/>
        <v>0.13699999999999993</v>
      </c>
      <c r="AK4455" s="4">
        <f t="shared" si="486"/>
        <v>7.6839312854814129E-2</v>
      </c>
      <c r="AM4455" s="1">
        <f t="shared" si="489"/>
        <v>0.13412378281012249</v>
      </c>
      <c r="AN4455" s="1">
        <f t="shared" si="490"/>
        <v>0.30693220198673221</v>
      </c>
    </row>
    <row r="4456" spans="31:40" ht="15" customHeight="1" x14ac:dyDescent="0.15">
      <c r="AE4456" s="1">
        <f>IF(COUNTIF(AE$2:AE4455,AE4455)=AE4455,AE4455-1,AE4455)</f>
        <v>35</v>
      </c>
      <c r="AF4456" s="6">
        <f t="shared" si="487"/>
        <v>0.65000000000000036</v>
      </c>
      <c r="AG4456" s="7">
        <f t="shared" si="488"/>
        <v>0.34000000000000014</v>
      </c>
      <c r="AH4456" s="8">
        <f t="shared" si="484"/>
        <v>9.9999999999995093E-3</v>
      </c>
      <c r="AJ4456" s="4">
        <f t="shared" si="485"/>
        <v>0.13599999999999993</v>
      </c>
      <c r="AK4456" s="4">
        <f t="shared" si="486"/>
        <v>7.7473672947653657E-2</v>
      </c>
      <c r="AM4456" s="1">
        <f t="shared" si="489"/>
        <v>0.13415390268050428</v>
      </c>
      <c r="AN4456" s="1">
        <f t="shared" si="490"/>
        <v>0.30698990066222892</v>
      </c>
    </row>
    <row r="4457" spans="31:40" ht="15" customHeight="1" x14ac:dyDescent="0.15">
      <c r="AE4457" s="1">
        <f>IF(COUNTIF(AE$2:AE4456,AE4456)=AE4456,AE4456-1,AE4456)</f>
        <v>34</v>
      </c>
      <c r="AF4457" s="6">
        <f t="shared" si="487"/>
        <v>0.66000000000000036</v>
      </c>
      <c r="AG4457" s="7">
        <f t="shared" si="488"/>
        <v>0</v>
      </c>
      <c r="AH4457" s="8">
        <f t="shared" si="484"/>
        <v>0.33999999999999964</v>
      </c>
      <c r="AJ4457" s="4">
        <f t="shared" si="485"/>
        <v>0.16799999999999993</v>
      </c>
      <c r="AK4457" s="4">
        <f t="shared" si="486"/>
        <v>7.6989609688580679E-2</v>
      </c>
      <c r="AM4457" s="1">
        <f t="shared" si="489"/>
        <v>0.13418402255088607</v>
      </c>
      <c r="AN4457" s="1">
        <f t="shared" si="490"/>
        <v>0.30704759933772557</v>
      </c>
    </row>
    <row r="4458" spans="31:40" ht="15" customHeight="1" x14ac:dyDescent="0.15">
      <c r="AE4458" s="1">
        <f>IF(COUNTIF(AE$2:AE4457,AE4457)=AE4457,AE4457-1,AE4457)</f>
        <v>34</v>
      </c>
      <c r="AF4458" s="6">
        <f t="shared" si="487"/>
        <v>0.66000000000000036</v>
      </c>
      <c r="AG4458" s="7">
        <f t="shared" si="488"/>
        <v>0.01</v>
      </c>
      <c r="AH4458" s="8">
        <f t="shared" si="484"/>
        <v>0.32999999999999963</v>
      </c>
      <c r="AJ4458" s="4">
        <f t="shared" si="485"/>
        <v>0.16699999999999993</v>
      </c>
      <c r="AK4458" s="4">
        <f t="shared" si="486"/>
        <v>7.6377549057298225E-2</v>
      </c>
      <c r="AM4458" s="1">
        <f t="shared" si="489"/>
        <v>0.13421414242126786</v>
      </c>
      <c r="AN4458" s="1">
        <f t="shared" si="490"/>
        <v>0.30710529801322228</v>
      </c>
    </row>
    <row r="4459" spans="31:40" ht="15" customHeight="1" x14ac:dyDescent="0.15">
      <c r="AE4459" s="1">
        <f>IF(COUNTIF(AE$2:AE4458,AE4458)=AE4458,AE4458-1,AE4458)</f>
        <v>34</v>
      </c>
      <c r="AF4459" s="6">
        <f t="shared" si="487"/>
        <v>0.66000000000000036</v>
      </c>
      <c r="AG4459" s="7">
        <f t="shared" si="488"/>
        <v>0.02</v>
      </c>
      <c r="AH4459" s="8">
        <f t="shared" si="484"/>
        <v>0.31999999999999962</v>
      </c>
      <c r="AJ4459" s="4">
        <f t="shared" si="485"/>
        <v>0.16599999999999993</v>
      </c>
      <c r="AK4459" s="4">
        <f t="shared" si="486"/>
        <v>7.5799736147298014E-2</v>
      </c>
      <c r="AM4459" s="1">
        <f t="shared" si="489"/>
        <v>0.13424426229164965</v>
      </c>
      <c r="AN4459" s="1">
        <f t="shared" si="490"/>
        <v>0.30716299668871894</v>
      </c>
    </row>
    <row r="4460" spans="31:40" ht="15" customHeight="1" x14ac:dyDescent="0.15">
      <c r="AE4460" s="1">
        <f>IF(COUNTIF(AE$2:AE4459,AE4459)=AE4459,AE4459-1,AE4459)</f>
        <v>34</v>
      </c>
      <c r="AF4460" s="6">
        <f t="shared" si="487"/>
        <v>0.66000000000000036</v>
      </c>
      <c r="AG4460" s="7">
        <f t="shared" si="488"/>
        <v>0.03</v>
      </c>
      <c r="AH4460" s="8">
        <f t="shared" si="484"/>
        <v>0.30999999999999961</v>
      </c>
      <c r="AJ4460" s="4">
        <f t="shared" si="485"/>
        <v>0.16499999999999992</v>
      </c>
      <c r="AK4460" s="4">
        <f t="shared" si="486"/>
        <v>7.5256959811036722E-2</v>
      </c>
      <c r="AM4460" s="1">
        <f t="shared" si="489"/>
        <v>0.13427438216203144</v>
      </c>
      <c r="AN4460" s="1">
        <f t="shared" si="490"/>
        <v>0.30722069536421559</v>
      </c>
    </row>
    <row r="4461" spans="31:40" ht="15" customHeight="1" x14ac:dyDescent="0.15">
      <c r="AE4461" s="1">
        <f>IF(COUNTIF(AE$2:AE4460,AE4460)=AE4460,AE4460-1,AE4460)</f>
        <v>34</v>
      </c>
      <c r="AF4461" s="6">
        <f t="shared" si="487"/>
        <v>0.66000000000000036</v>
      </c>
      <c r="AG4461" s="7">
        <f t="shared" si="488"/>
        <v>0.04</v>
      </c>
      <c r="AH4461" s="8">
        <f t="shared" si="484"/>
        <v>0.29999999999999966</v>
      </c>
      <c r="AJ4461" s="4">
        <f t="shared" si="485"/>
        <v>0.16399999999999992</v>
      </c>
      <c r="AK4461" s="4">
        <f t="shared" si="486"/>
        <v>7.4749983277590096E-2</v>
      </c>
      <c r="AM4461" s="1">
        <f t="shared" si="489"/>
        <v>0.13430450203241323</v>
      </c>
      <c r="AN4461" s="1">
        <f t="shared" si="490"/>
        <v>0.3072783940397123</v>
      </c>
    </row>
    <row r="4462" spans="31:40" ht="15" customHeight="1" x14ac:dyDescent="0.15">
      <c r="AE4462" s="1">
        <f>IF(COUNTIF(AE$2:AE4461,AE4461)=AE4461,AE4461-1,AE4461)</f>
        <v>34</v>
      </c>
      <c r="AF4462" s="6">
        <f t="shared" si="487"/>
        <v>0.66000000000000036</v>
      </c>
      <c r="AG4462" s="7">
        <f t="shared" si="488"/>
        <v>0.05</v>
      </c>
      <c r="AH4462" s="8">
        <f t="shared" si="484"/>
        <v>0.28999999999999965</v>
      </c>
      <c r="AJ4462" s="4">
        <f t="shared" si="485"/>
        <v>0.16299999999999992</v>
      </c>
      <c r="AK4462" s="4">
        <f t="shared" si="486"/>
        <v>7.4279539578540735E-2</v>
      </c>
      <c r="AM4462" s="1">
        <f t="shared" si="489"/>
        <v>0.13433462190279502</v>
      </c>
      <c r="AN4462" s="1">
        <f t="shared" si="490"/>
        <v>0.30733609271520895</v>
      </c>
    </row>
    <row r="4463" spans="31:40" ht="15" customHeight="1" x14ac:dyDescent="0.15">
      <c r="AE4463" s="1">
        <f>IF(COUNTIF(AE$2:AE4462,AE4462)=AE4462,AE4462-1,AE4462)</f>
        <v>34</v>
      </c>
      <c r="AF4463" s="6">
        <f t="shared" si="487"/>
        <v>0.66000000000000036</v>
      </c>
      <c r="AG4463" s="7">
        <f t="shared" si="488"/>
        <v>6.0000000000000005E-2</v>
      </c>
      <c r="AH4463" s="8">
        <f t="shared" si="484"/>
        <v>0.27999999999999964</v>
      </c>
      <c r="AJ4463" s="4">
        <f t="shared" si="485"/>
        <v>0.16199999999999992</v>
      </c>
      <c r="AK4463" s="4">
        <f t="shared" si="486"/>
        <v>7.3846326922874087E-2</v>
      </c>
      <c r="AM4463" s="1">
        <f t="shared" si="489"/>
        <v>0.13436474177317681</v>
      </c>
      <c r="AN4463" s="1">
        <f t="shared" si="490"/>
        <v>0.30739379139070566</v>
      </c>
    </row>
    <row r="4464" spans="31:40" ht="15" customHeight="1" x14ac:dyDescent="0.15">
      <c r="AE4464" s="1">
        <f>IF(COUNTIF(AE$2:AE4463,AE4463)=AE4463,AE4463-1,AE4463)</f>
        <v>34</v>
      </c>
      <c r="AF4464" s="6">
        <f t="shared" si="487"/>
        <v>0.66000000000000036</v>
      </c>
      <c r="AG4464" s="7">
        <f t="shared" si="488"/>
        <v>7.0000000000000007E-2</v>
      </c>
      <c r="AH4464" s="8">
        <f t="shared" si="484"/>
        <v>0.26999999999999963</v>
      </c>
      <c r="AJ4464" s="4">
        <f t="shared" si="485"/>
        <v>0.16099999999999992</v>
      </c>
      <c r="AK4464" s="4">
        <f t="shared" si="486"/>
        <v>7.3451004077548177E-2</v>
      </c>
      <c r="AM4464" s="1">
        <f t="shared" si="489"/>
        <v>0.1343948616435586</v>
      </c>
      <c r="AN4464" s="1">
        <f t="shared" si="490"/>
        <v>0.30745149006620232</v>
      </c>
    </row>
    <row r="4465" spans="31:40" ht="15" customHeight="1" x14ac:dyDescent="0.15">
      <c r="AE4465" s="1">
        <f>IF(COUNTIF(AE$2:AE4464,AE4464)=AE4464,AE4464-1,AE4464)</f>
        <v>34</v>
      </c>
      <c r="AF4465" s="6">
        <f t="shared" si="487"/>
        <v>0.66000000000000036</v>
      </c>
      <c r="AG4465" s="7">
        <f t="shared" si="488"/>
        <v>0.08</v>
      </c>
      <c r="AH4465" s="8">
        <f t="shared" si="484"/>
        <v>0.25999999999999962</v>
      </c>
      <c r="AJ4465" s="4">
        <f t="shared" si="485"/>
        <v>0.15999999999999992</v>
      </c>
      <c r="AK4465" s="4">
        <f t="shared" si="486"/>
        <v>7.3094185815289009E-2</v>
      </c>
      <c r="AM4465" s="1">
        <f t="shared" si="489"/>
        <v>0.13442498151394039</v>
      </c>
      <c r="AN4465" s="1">
        <f t="shared" si="490"/>
        <v>0.30750918874169902</v>
      </c>
    </row>
    <row r="4466" spans="31:40" ht="15" customHeight="1" x14ac:dyDescent="0.15">
      <c r="AE4466" s="1">
        <f>IF(COUNTIF(AE$2:AE4465,AE4465)=AE4465,AE4465-1,AE4465)</f>
        <v>34</v>
      </c>
      <c r="AF4466" s="6">
        <f t="shared" si="487"/>
        <v>0.66000000000000036</v>
      </c>
      <c r="AG4466" s="7">
        <f t="shared" si="488"/>
        <v>0.09</v>
      </c>
      <c r="AH4466" s="8">
        <f t="shared" si="484"/>
        <v>0.24999999999999964</v>
      </c>
      <c r="AJ4466" s="4">
        <f t="shared" si="485"/>
        <v>0.15899999999999992</v>
      </c>
      <c r="AK4466" s="4">
        <f t="shared" si="486"/>
        <v>7.2776438494886506E-2</v>
      </c>
      <c r="AM4466" s="1">
        <f t="shared" si="489"/>
        <v>0.13445510138432218</v>
      </c>
      <c r="AN4466" s="1">
        <f t="shared" si="490"/>
        <v>0.30756688741719568</v>
      </c>
    </row>
    <row r="4467" spans="31:40" ht="15" customHeight="1" x14ac:dyDescent="0.15">
      <c r="AE4467" s="1">
        <f>IF(COUNTIF(AE$2:AE4466,AE4466)=AE4466,AE4466-1,AE4466)</f>
        <v>34</v>
      </c>
      <c r="AF4467" s="6">
        <f t="shared" si="487"/>
        <v>0.66000000000000036</v>
      </c>
      <c r="AG4467" s="7">
        <f t="shared" si="488"/>
        <v>9.9999999999999992E-2</v>
      </c>
      <c r="AH4467" s="8">
        <f t="shared" si="484"/>
        <v>0.23999999999999966</v>
      </c>
      <c r="AJ4467" s="4">
        <f t="shared" si="485"/>
        <v>0.15799999999999995</v>
      </c>
      <c r="AK4467" s="4">
        <f t="shared" si="486"/>
        <v>7.2498275841567428E-2</v>
      </c>
      <c r="AM4467" s="1">
        <f t="shared" si="489"/>
        <v>0.13448522125470397</v>
      </c>
      <c r="AN4467" s="1">
        <f t="shared" si="490"/>
        <v>0.30762458609269239</v>
      </c>
    </row>
    <row r="4468" spans="31:40" ht="15" customHeight="1" x14ac:dyDescent="0.15">
      <c r="AE4468" s="1">
        <f>IF(COUNTIF(AE$2:AE4467,AE4467)=AE4467,AE4467-1,AE4467)</f>
        <v>34</v>
      </c>
      <c r="AF4468" s="6">
        <f t="shared" si="487"/>
        <v>0.66000000000000036</v>
      </c>
      <c r="AG4468" s="7">
        <f t="shared" si="488"/>
        <v>0.10999999999999999</v>
      </c>
      <c r="AH4468" s="8">
        <f t="shared" si="484"/>
        <v>0.22999999999999965</v>
      </c>
      <c r="AJ4468" s="4">
        <f t="shared" si="485"/>
        <v>0.15699999999999995</v>
      </c>
      <c r="AK4468" s="4">
        <f t="shared" si="486"/>
        <v>7.2260154995682085E-2</v>
      </c>
      <c r="AM4468" s="1">
        <f t="shared" si="489"/>
        <v>0.13451534112508576</v>
      </c>
      <c r="AN4468" s="1">
        <f t="shared" si="490"/>
        <v>0.30768228476818904</v>
      </c>
    </row>
    <row r="4469" spans="31:40" ht="15" customHeight="1" x14ac:dyDescent="0.15">
      <c r="AE4469" s="1">
        <f>IF(COUNTIF(AE$2:AE4468,AE4468)=AE4468,AE4468-1,AE4468)</f>
        <v>34</v>
      </c>
      <c r="AF4469" s="6">
        <f t="shared" si="487"/>
        <v>0.66000000000000036</v>
      </c>
      <c r="AG4469" s="7">
        <f t="shared" si="488"/>
        <v>0.11999999999999998</v>
      </c>
      <c r="AH4469" s="8">
        <f t="shared" si="484"/>
        <v>0.21999999999999964</v>
      </c>
      <c r="AJ4469" s="4">
        <f t="shared" si="485"/>
        <v>0.15599999999999992</v>
      </c>
      <c r="AK4469" s="4">
        <f t="shared" si="486"/>
        <v>7.206247289678587E-2</v>
      </c>
      <c r="AM4469" s="1">
        <f t="shared" si="489"/>
        <v>0.13454546099546755</v>
      </c>
      <c r="AN4469" s="1">
        <f t="shared" si="490"/>
        <v>0.30773998344368569</v>
      </c>
    </row>
    <row r="4470" spans="31:40" ht="15" customHeight="1" x14ac:dyDescent="0.15">
      <c r="AE4470" s="1">
        <f>IF(COUNTIF(AE$2:AE4469,AE4469)=AE4469,AE4469-1,AE4469)</f>
        <v>34</v>
      </c>
      <c r="AF4470" s="6">
        <f t="shared" si="487"/>
        <v>0.66000000000000036</v>
      </c>
      <c r="AG4470" s="7">
        <f t="shared" si="488"/>
        <v>0.12999999999999998</v>
      </c>
      <c r="AH4470" s="8">
        <f t="shared" si="484"/>
        <v>0.20999999999999966</v>
      </c>
      <c r="AJ4470" s="4">
        <f t="shared" si="485"/>
        <v>0.15499999999999992</v>
      </c>
      <c r="AK4470" s="4">
        <f t="shared" si="486"/>
        <v>7.1905563067122966E-2</v>
      </c>
      <c r="AM4470" s="1">
        <f t="shared" si="489"/>
        <v>0.13457558086584934</v>
      </c>
      <c r="AN4470" s="1">
        <f t="shared" si="490"/>
        <v>0.3077976821191824</v>
      </c>
    </row>
    <row r="4471" spans="31:40" ht="15" customHeight="1" x14ac:dyDescent="0.15">
      <c r="AE4471" s="1">
        <f>IF(COUNTIF(AE$2:AE4470,AE4470)=AE4470,AE4470-1,AE4470)</f>
        <v>34</v>
      </c>
      <c r="AF4471" s="6">
        <f t="shared" si="487"/>
        <v>0.66000000000000036</v>
      </c>
      <c r="AG4471" s="7">
        <f t="shared" si="488"/>
        <v>0.13999999999999999</v>
      </c>
      <c r="AH4471" s="8">
        <f t="shared" si="484"/>
        <v>0.19999999999999965</v>
      </c>
      <c r="AJ4471" s="4">
        <f t="shared" si="485"/>
        <v>0.15399999999999994</v>
      </c>
      <c r="AK4471" s="4">
        <f t="shared" si="486"/>
        <v>7.1789692853500911E-2</v>
      </c>
      <c r="AM4471" s="1">
        <f t="shared" si="489"/>
        <v>0.13460570073623113</v>
      </c>
      <c r="AN4471" s="1">
        <f t="shared" si="490"/>
        <v>0.30785538079467906</v>
      </c>
    </row>
    <row r="4472" spans="31:40" ht="15" customHeight="1" x14ac:dyDescent="0.15">
      <c r="AE4472" s="1">
        <f>IF(COUNTIF(AE$2:AE4471,AE4471)=AE4471,AE4471-1,AE4471)</f>
        <v>34</v>
      </c>
      <c r="AF4472" s="6">
        <f t="shared" si="487"/>
        <v>0.66000000000000036</v>
      </c>
      <c r="AG4472" s="7">
        <f t="shared" si="488"/>
        <v>0.15</v>
      </c>
      <c r="AH4472" s="8">
        <f t="shared" si="484"/>
        <v>0.18999999999999964</v>
      </c>
      <c r="AJ4472" s="4">
        <f t="shared" si="485"/>
        <v>0.15299999999999994</v>
      </c>
      <c r="AK4472" s="4">
        <f t="shared" si="486"/>
        <v>7.1715061179643422E-2</v>
      </c>
      <c r="AM4472" s="1">
        <f t="shared" si="489"/>
        <v>0.13463582060661292</v>
      </c>
      <c r="AN4472" s="1">
        <f t="shared" si="490"/>
        <v>0.30791307947017577</v>
      </c>
    </row>
    <row r="4473" spans="31:40" ht="15" customHeight="1" x14ac:dyDescent="0.15">
      <c r="AE4473" s="1">
        <f>IF(COUNTIF(AE$2:AE4472,AE4472)=AE4472,AE4472-1,AE4472)</f>
        <v>34</v>
      </c>
      <c r="AF4473" s="6">
        <f t="shared" si="487"/>
        <v>0.66000000000000036</v>
      </c>
      <c r="AG4473" s="7">
        <f t="shared" si="488"/>
        <v>0.16</v>
      </c>
      <c r="AH4473" s="8">
        <f t="shared" si="484"/>
        <v>0.17999999999999963</v>
      </c>
      <c r="AJ4473" s="4">
        <f t="shared" si="485"/>
        <v>0.15199999999999994</v>
      </c>
      <c r="AK4473" s="4">
        <f t="shared" si="486"/>
        <v>7.1681796852478524E-2</v>
      </c>
      <c r="AM4473" s="1">
        <f t="shared" si="489"/>
        <v>0.13466594047699471</v>
      </c>
      <c r="AN4473" s="1">
        <f t="shared" si="490"/>
        <v>0.30797077814567242</v>
      </c>
    </row>
    <row r="4474" spans="31:40" ht="15" customHeight="1" x14ac:dyDescent="0.15">
      <c r="AE4474" s="1">
        <f>IF(COUNTIF(AE$2:AE4473,AE4473)=AE4473,AE4473-1,AE4473)</f>
        <v>34</v>
      </c>
      <c r="AF4474" s="6">
        <f t="shared" si="487"/>
        <v>0.66000000000000036</v>
      </c>
      <c r="AG4474" s="7">
        <f t="shared" si="488"/>
        <v>0.17</v>
      </c>
      <c r="AH4474" s="8">
        <f t="shared" si="484"/>
        <v>0.16999999999999962</v>
      </c>
      <c r="AJ4474" s="4">
        <f t="shared" si="485"/>
        <v>0.15099999999999994</v>
      </c>
      <c r="AK4474" s="4">
        <f t="shared" si="486"/>
        <v>7.1689957455699463E-2</v>
      </c>
      <c r="AM4474" s="1">
        <f t="shared" si="489"/>
        <v>0.1346960603473765</v>
      </c>
      <c r="AN4474" s="1">
        <f t="shared" si="490"/>
        <v>0.30802847682116913</v>
      </c>
    </row>
    <row r="4475" spans="31:40" ht="15" customHeight="1" x14ac:dyDescent="0.15">
      <c r="AE4475" s="1">
        <f>IF(COUNTIF(AE$2:AE4474,AE4474)=AE4474,AE4474-1,AE4474)</f>
        <v>34</v>
      </c>
      <c r="AF4475" s="6">
        <f t="shared" si="487"/>
        <v>0.66000000000000036</v>
      </c>
      <c r="AG4475" s="7">
        <f t="shared" si="488"/>
        <v>0.18000000000000002</v>
      </c>
      <c r="AH4475" s="8">
        <f t="shared" si="484"/>
        <v>0.15999999999999961</v>
      </c>
      <c r="AJ4475" s="4">
        <f t="shared" si="485"/>
        <v>0.14999999999999994</v>
      </c>
      <c r="AK4475" s="4">
        <f t="shared" si="486"/>
        <v>7.1739528852648587E-2</v>
      </c>
      <c r="AM4475" s="1">
        <f t="shared" si="489"/>
        <v>0.13472618021775828</v>
      </c>
      <c r="AN4475" s="1">
        <f t="shared" si="490"/>
        <v>0.30808617549666578</v>
      </c>
    </row>
    <row r="4476" spans="31:40" ht="15" customHeight="1" x14ac:dyDescent="0.15">
      <c r="AE4476" s="1">
        <f>IF(COUNTIF(AE$2:AE4475,AE4475)=AE4475,AE4475-1,AE4475)</f>
        <v>34</v>
      </c>
      <c r="AF4476" s="6">
        <f t="shared" si="487"/>
        <v>0.66000000000000036</v>
      </c>
      <c r="AG4476" s="7">
        <f t="shared" si="488"/>
        <v>0.19000000000000003</v>
      </c>
      <c r="AH4476" s="8">
        <f t="shared" si="484"/>
        <v>0.14999999999999961</v>
      </c>
      <c r="AJ4476" s="4">
        <f t="shared" si="485"/>
        <v>0.14899999999999994</v>
      </c>
      <c r="AK4476" s="4">
        <f t="shared" si="486"/>
        <v>7.183042530850002E-2</v>
      </c>
      <c r="AM4476" s="1">
        <f t="shared" si="489"/>
        <v>0.13475630008814007</v>
      </c>
      <c r="AN4476" s="1">
        <f t="shared" si="490"/>
        <v>0.30814387417216244</v>
      </c>
    </row>
    <row r="4477" spans="31:40" ht="15" customHeight="1" x14ac:dyDescent="0.15">
      <c r="AE4477" s="1">
        <f>IF(COUNTIF(AE$2:AE4476,AE4476)=AE4476,AE4476-1,AE4476)</f>
        <v>34</v>
      </c>
      <c r="AF4477" s="6">
        <f t="shared" si="487"/>
        <v>0.66000000000000036</v>
      </c>
      <c r="AG4477" s="7">
        <f t="shared" si="488"/>
        <v>0.20000000000000004</v>
      </c>
      <c r="AH4477" s="8">
        <f t="shared" si="484"/>
        <v>0.1399999999999996</v>
      </c>
      <c r="AJ4477" s="4">
        <f t="shared" si="485"/>
        <v>0.14799999999999994</v>
      </c>
      <c r="AK4477" s="4">
        <f t="shared" si="486"/>
        <v>7.1962490229285428E-2</v>
      </c>
      <c r="AM4477" s="1">
        <f t="shared" si="489"/>
        <v>0.13478641995852186</v>
      </c>
      <c r="AN4477" s="1">
        <f t="shared" si="490"/>
        <v>0.30820157284765914</v>
      </c>
    </row>
    <row r="4478" spans="31:40" ht="15" customHeight="1" x14ac:dyDescent="0.15">
      <c r="AE4478" s="1">
        <f>IF(COUNTIF(AE$2:AE4477,AE4477)=AE4477,AE4477-1,AE4477)</f>
        <v>34</v>
      </c>
      <c r="AF4478" s="6">
        <f t="shared" si="487"/>
        <v>0.66000000000000036</v>
      </c>
      <c r="AG4478" s="7">
        <f t="shared" si="488"/>
        <v>0.21000000000000005</v>
      </c>
      <c r="AH4478" s="8">
        <f t="shared" ref="AH4478:AH4541" si="491">1-AF4478-AG4478</f>
        <v>0.12999999999999959</v>
      </c>
      <c r="AJ4478" s="4">
        <f t="shared" ref="AJ4478:AJ4541" si="492">AF4478*$C$4+AG4478*$C$5+AH4478*$C$6</f>
        <v>0.14699999999999994</v>
      </c>
      <c r="AK4478" s="4">
        <f t="shared" si="486"/>
        <v>7.2135497502963136E-2</v>
      </c>
      <c r="AM4478" s="1">
        <f t="shared" si="489"/>
        <v>0.13481653982890365</v>
      </c>
      <c r="AN4478" s="1">
        <f t="shared" si="490"/>
        <v>0.3082592715231558</v>
      </c>
    </row>
    <row r="4479" spans="31:40" ht="15" customHeight="1" x14ac:dyDescent="0.15">
      <c r="AE4479" s="1">
        <f>IF(COUNTIF(AE$2:AE4478,AE4478)=AE4478,AE4478-1,AE4478)</f>
        <v>34</v>
      </c>
      <c r="AF4479" s="6">
        <f t="shared" si="487"/>
        <v>0.66000000000000036</v>
      </c>
      <c r="AG4479" s="7">
        <f t="shared" si="488"/>
        <v>0.22000000000000006</v>
      </c>
      <c r="AH4479" s="8">
        <f t="shared" si="491"/>
        <v>0.11999999999999958</v>
      </c>
      <c r="AJ4479" s="4">
        <f t="shared" si="492"/>
        <v>0.14599999999999994</v>
      </c>
      <c r="AK4479" s="4">
        <f t="shared" si="486"/>
        <v>7.2349153415917744E-2</v>
      </c>
      <c r="AM4479" s="1">
        <f t="shared" si="489"/>
        <v>0.13484665969928544</v>
      </c>
      <c r="AN4479" s="1">
        <f t="shared" si="490"/>
        <v>0.30831697019865251</v>
      </c>
    </row>
    <row r="4480" spans="31:40" ht="15" customHeight="1" x14ac:dyDescent="0.15">
      <c r="AE4480" s="1">
        <f>IF(COUNTIF(AE$2:AE4479,AE4479)=AE4479,AE4479-1,AE4479)</f>
        <v>34</v>
      </c>
      <c r="AF4480" s="6">
        <f t="shared" si="487"/>
        <v>0.66000000000000036</v>
      </c>
      <c r="AG4480" s="7">
        <f t="shared" si="488"/>
        <v>0.23000000000000007</v>
      </c>
      <c r="AH4480" s="8">
        <f t="shared" si="491"/>
        <v>0.10999999999999957</v>
      </c>
      <c r="AJ4480" s="4">
        <f t="shared" si="492"/>
        <v>0.14499999999999993</v>
      </c>
      <c r="AK4480" s="4">
        <f t="shared" si="486"/>
        <v>7.2603099107407254E-2</v>
      </c>
      <c r="AM4480" s="1">
        <f t="shared" si="489"/>
        <v>0.13487677956966723</v>
      </c>
      <c r="AN4480" s="1">
        <f t="shared" si="490"/>
        <v>0.30837466887414916</v>
      </c>
    </row>
    <row r="4481" spans="31:40" ht="15" customHeight="1" x14ac:dyDescent="0.15">
      <c r="AE4481" s="1">
        <f>IF(COUNTIF(AE$2:AE4480,AE4480)=AE4480,AE4480-1,AE4480)</f>
        <v>34</v>
      </c>
      <c r="AF4481" s="6">
        <f t="shared" si="487"/>
        <v>0.66000000000000036</v>
      </c>
      <c r="AG4481" s="7">
        <f t="shared" si="488"/>
        <v>0.24000000000000007</v>
      </c>
      <c r="AH4481" s="8">
        <f t="shared" si="491"/>
        <v>9.9999999999999561E-2</v>
      </c>
      <c r="AJ4481" s="4">
        <f t="shared" si="492"/>
        <v>0.14399999999999993</v>
      </c>
      <c r="AK4481" s="4">
        <f t="shared" si="486"/>
        <v>7.2896913514908165E-2</v>
      </c>
      <c r="AM4481" s="1">
        <f t="shared" si="489"/>
        <v>0.13490689944004902</v>
      </c>
      <c r="AN4481" s="1">
        <f t="shared" si="490"/>
        <v>0.30843236754964587</v>
      </c>
    </row>
    <row r="4482" spans="31:40" ht="15" customHeight="1" x14ac:dyDescent="0.15">
      <c r="AE4482" s="1">
        <f>IF(COUNTIF(AE$2:AE4481,AE4481)=AE4481,AE4481-1,AE4481)</f>
        <v>34</v>
      </c>
      <c r="AF4482" s="6">
        <f t="shared" si="487"/>
        <v>0.66000000000000036</v>
      </c>
      <c r="AG4482" s="7">
        <f t="shared" si="488"/>
        <v>0.25000000000000006</v>
      </c>
      <c r="AH4482" s="8">
        <f t="shared" si="491"/>
        <v>8.999999999999958E-2</v>
      </c>
      <c r="AJ4482" s="4">
        <f t="shared" si="492"/>
        <v>0.14299999999999993</v>
      </c>
      <c r="AK4482" s="4">
        <f t="shared" ref="AK4482:AK4545" si="493">SQRT(AF4482^2*E$4+AG4482^2*F$5+AH4482^2*G$6+2*AF4482*AG4482*E$5+2*AF4482*AH4482*E$6+2*AG4482*AH4482*F$6)</f>
        <v>7.3230116755335029E-2</v>
      </c>
      <c r="AM4482" s="1">
        <f t="shared" si="489"/>
        <v>0.13493701931043081</v>
      </c>
      <c r="AN4482" s="1">
        <f t="shared" si="490"/>
        <v>0.30849006622514252</v>
      </c>
    </row>
    <row r="4483" spans="31:40" ht="15" customHeight="1" x14ac:dyDescent="0.15">
      <c r="AE4483" s="1">
        <f>IF(COUNTIF(AE$2:AE4482,AE4482)=AE4482,AE4482-1,AE4482)</f>
        <v>34</v>
      </c>
      <c r="AF4483" s="6">
        <f t="shared" ref="AF4483:AF4546" si="494">IF(AE4483=AE4482,AF4482,AF4482+0.01*(1-3*M$39))</f>
        <v>0.66000000000000036</v>
      </c>
      <c r="AG4483" s="7">
        <f t="shared" ref="AG4483:AG4546" si="495">IF(AE4483=AE4482,AG4482+0.01*(1-3*M$39),M$39)</f>
        <v>0.26000000000000006</v>
      </c>
      <c r="AH4483" s="8">
        <f t="shared" si="491"/>
        <v>7.9999999999999571E-2</v>
      </c>
      <c r="AJ4483" s="4">
        <f t="shared" si="492"/>
        <v>0.14199999999999993</v>
      </c>
      <c r="AK4483" s="4">
        <f t="shared" si="493"/>
        <v>7.3602173880939148E-2</v>
      </c>
      <c r="AM4483" s="1">
        <f t="shared" si="489"/>
        <v>0.1349671391808126</v>
      </c>
      <c r="AN4483" s="1">
        <f t="shared" si="490"/>
        <v>0.30854776490063923</v>
      </c>
    </row>
    <row r="4484" spans="31:40" ht="15" customHeight="1" x14ac:dyDescent="0.15">
      <c r="AE4484" s="1">
        <f>IF(COUNTIF(AE$2:AE4483,AE4483)=AE4483,AE4483-1,AE4483)</f>
        <v>34</v>
      </c>
      <c r="AF4484" s="6">
        <f t="shared" si="494"/>
        <v>0.66000000000000036</v>
      </c>
      <c r="AG4484" s="7">
        <f t="shared" si="495"/>
        <v>0.27000000000000007</v>
      </c>
      <c r="AH4484" s="8">
        <f t="shared" si="491"/>
        <v>6.9999999999999563E-2</v>
      </c>
      <c r="AJ4484" s="4">
        <f t="shared" si="492"/>
        <v>0.14099999999999993</v>
      </c>
      <c r="AK4484" s="4">
        <f t="shared" si="493"/>
        <v>7.4012498944435068E-2</v>
      </c>
      <c r="AM4484" s="1">
        <f t="shared" ref="AM4484:AM4547" si="496">AM4483+0.0003*Z$34</f>
        <v>0.13499725905119439</v>
      </c>
      <c r="AN4484" s="1">
        <f t="shared" ref="AN4484:AN4547" si="497">F$37*AM4484+C$7</f>
        <v>0.30860546357613589</v>
      </c>
    </row>
    <row r="4485" spans="31:40" ht="15" customHeight="1" x14ac:dyDescent="0.15">
      <c r="AE4485" s="1">
        <f>IF(COUNTIF(AE$2:AE4484,AE4484)=AE4484,AE4484-1,AE4484)</f>
        <v>34</v>
      </c>
      <c r="AF4485" s="6">
        <f t="shared" si="494"/>
        <v>0.66000000000000036</v>
      </c>
      <c r="AG4485" s="7">
        <f t="shared" si="495"/>
        <v>0.28000000000000008</v>
      </c>
      <c r="AH4485" s="8">
        <f t="shared" si="491"/>
        <v>5.9999999999999554E-2</v>
      </c>
      <c r="AJ4485" s="4">
        <f t="shared" si="492"/>
        <v>0.13999999999999993</v>
      </c>
      <c r="AK4485" s="4">
        <f t="shared" si="493"/>
        <v>7.4460459305593876E-2</v>
      </c>
      <c r="AM4485" s="1">
        <f t="shared" si="496"/>
        <v>0.13502737892157618</v>
      </c>
      <c r="AN4485" s="1">
        <f t="shared" si="497"/>
        <v>0.30866316225163254</v>
      </c>
    </row>
    <row r="4486" spans="31:40" ht="15" customHeight="1" x14ac:dyDescent="0.15">
      <c r="AE4486" s="1">
        <f>IF(COUNTIF(AE$2:AE4485,AE4485)=AE4485,AE4485-1,AE4485)</f>
        <v>34</v>
      </c>
      <c r="AF4486" s="6">
        <f t="shared" si="494"/>
        <v>0.66000000000000036</v>
      </c>
      <c r="AG4486" s="7">
        <f t="shared" si="495"/>
        <v>0.29000000000000009</v>
      </c>
      <c r="AH4486" s="8">
        <f t="shared" si="491"/>
        <v>4.9999999999999545E-2</v>
      </c>
      <c r="AJ4486" s="4">
        <f t="shared" si="492"/>
        <v>0.13899999999999993</v>
      </c>
      <c r="AK4486" s="4">
        <f t="shared" si="493"/>
        <v>7.4945380111118273E-2</v>
      </c>
      <c r="AM4486" s="1">
        <f t="shared" si="496"/>
        <v>0.13505749879195797</v>
      </c>
      <c r="AN4486" s="1">
        <f t="shared" si="497"/>
        <v>0.30872086092712925</v>
      </c>
    </row>
    <row r="4487" spans="31:40" ht="15" customHeight="1" x14ac:dyDescent="0.15">
      <c r="AE4487" s="1">
        <f>IF(COUNTIF(AE$2:AE4486,AE4486)=AE4486,AE4486-1,AE4486)</f>
        <v>34</v>
      </c>
      <c r="AF4487" s="6">
        <f t="shared" si="494"/>
        <v>0.66000000000000036</v>
      </c>
      <c r="AG4487" s="7">
        <f t="shared" si="495"/>
        <v>0.3000000000000001</v>
      </c>
      <c r="AH4487" s="8">
        <f t="shared" si="491"/>
        <v>3.9999999999999536E-2</v>
      </c>
      <c r="AJ4487" s="4">
        <f t="shared" si="492"/>
        <v>0.13799999999999993</v>
      </c>
      <c r="AK4487" s="4">
        <f t="shared" si="493"/>
        <v>7.5466548880944617E-2</v>
      </c>
      <c r="AM4487" s="1">
        <f t="shared" si="496"/>
        <v>0.13508761866233976</v>
      </c>
      <c r="AN4487" s="1">
        <f t="shared" si="497"/>
        <v>0.3087785596026259</v>
      </c>
    </row>
    <row r="4488" spans="31:40" ht="15" customHeight="1" x14ac:dyDescent="0.15">
      <c r="AE4488" s="1">
        <f>IF(COUNTIF(AE$2:AE4487,AE4487)=AE4487,AE4487-1,AE4487)</f>
        <v>34</v>
      </c>
      <c r="AF4488" s="6">
        <f t="shared" si="494"/>
        <v>0.66000000000000036</v>
      </c>
      <c r="AG4488" s="7">
        <f t="shared" si="495"/>
        <v>0.31000000000000011</v>
      </c>
      <c r="AH4488" s="8">
        <f t="shared" si="491"/>
        <v>2.9999999999999527E-2</v>
      </c>
      <c r="AJ4488" s="4">
        <f t="shared" si="492"/>
        <v>0.13699999999999993</v>
      </c>
      <c r="AK4488" s="4">
        <f t="shared" si="493"/>
        <v>7.6023220137008157E-2</v>
      </c>
      <c r="AM4488" s="1">
        <f t="shared" si="496"/>
        <v>0.13511773853272155</v>
      </c>
      <c r="AN4488" s="1">
        <f t="shared" si="497"/>
        <v>0.30883625827812261</v>
      </c>
    </row>
    <row r="4489" spans="31:40" ht="15" customHeight="1" x14ac:dyDescent="0.15">
      <c r="AE4489" s="1">
        <f>IF(COUNTIF(AE$2:AE4488,AE4488)=AE4488,AE4488-1,AE4488)</f>
        <v>34</v>
      </c>
      <c r="AF4489" s="6">
        <f t="shared" si="494"/>
        <v>0.66000000000000036</v>
      </c>
      <c r="AG4489" s="7">
        <f t="shared" si="495"/>
        <v>0.32000000000000012</v>
      </c>
      <c r="AH4489" s="8">
        <f t="shared" si="491"/>
        <v>1.9999999999999518E-2</v>
      </c>
      <c r="AJ4489" s="4">
        <f t="shared" si="492"/>
        <v>0.13599999999999993</v>
      </c>
      <c r="AK4489" s="4">
        <f t="shared" si="493"/>
        <v>7.6614620014720455E-2</v>
      </c>
      <c r="AM4489" s="1">
        <f t="shared" si="496"/>
        <v>0.13514785840310334</v>
      </c>
      <c r="AN4489" s="1">
        <f t="shared" si="497"/>
        <v>0.30889395695361926</v>
      </c>
    </row>
    <row r="4490" spans="31:40" ht="15" customHeight="1" x14ac:dyDescent="0.15">
      <c r="AE4490" s="1">
        <f>IF(COUNTIF(AE$2:AE4489,AE4489)=AE4489,AE4489-1,AE4489)</f>
        <v>34</v>
      </c>
      <c r="AF4490" s="6">
        <f t="shared" si="494"/>
        <v>0.66000000000000036</v>
      </c>
      <c r="AG4490" s="7">
        <f t="shared" si="495"/>
        <v>0.33000000000000013</v>
      </c>
      <c r="AH4490" s="8">
        <f t="shared" si="491"/>
        <v>9.9999999999995093E-3</v>
      </c>
      <c r="AJ4490" s="4">
        <f t="shared" si="492"/>
        <v>0.13499999999999993</v>
      </c>
      <c r="AK4490" s="4">
        <f t="shared" si="493"/>
        <v>7.723995080267726E-2</v>
      </c>
      <c r="AM4490" s="1">
        <f t="shared" si="496"/>
        <v>0.13517797827348513</v>
      </c>
      <c r="AN4490" s="1">
        <f t="shared" si="497"/>
        <v>0.30895165562911597</v>
      </c>
    </row>
    <row r="4491" spans="31:40" ht="15" customHeight="1" x14ac:dyDescent="0.15">
      <c r="AE4491" s="1">
        <f>IF(COUNTIF(AE$2:AE4490,AE4490)=AE4490,AE4490-1,AE4490)</f>
        <v>33</v>
      </c>
      <c r="AF4491" s="6">
        <f t="shared" si="494"/>
        <v>0.67000000000000037</v>
      </c>
      <c r="AG4491" s="7">
        <f t="shared" si="495"/>
        <v>0</v>
      </c>
      <c r="AH4491" s="8">
        <f t="shared" si="491"/>
        <v>0.32999999999999963</v>
      </c>
      <c r="AJ4491" s="4">
        <f t="shared" si="492"/>
        <v>0.16599999999999993</v>
      </c>
      <c r="AK4491" s="4">
        <f t="shared" si="493"/>
        <v>7.6510456801668597E-2</v>
      </c>
      <c r="AM4491" s="1">
        <f t="shared" si="496"/>
        <v>0.13520809814386692</v>
      </c>
      <c r="AN4491" s="1">
        <f t="shared" si="497"/>
        <v>0.30900935430461263</v>
      </c>
    </row>
    <row r="4492" spans="31:40" ht="15" customHeight="1" x14ac:dyDescent="0.15">
      <c r="AE4492" s="1">
        <f>IF(COUNTIF(AE$2:AE4491,AE4491)=AE4491,AE4491-1,AE4491)</f>
        <v>33</v>
      </c>
      <c r="AF4492" s="6">
        <f t="shared" si="494"/>
        <v>0.67000000000000037</v>
      </c>
      <c r="AG4492" s="7">
        <f t="shared" si="495"/>
        <v>0.01</v>
      </c>
      <c r="AH4492" s="8">
        <f t="shared" si="491"/>
        <v>0.31999999999999962</v>
      </c>
      <c r="AJ4492" s="4">
        <f t="shared" si="492"/>
        <v>0.16499999999999992</v>
      </c>
      <c r="AK4492" s="4">
        <f t="shared" si="493"/>
        <v>7.5922592158065821E-2</v>
      </c>
      <c r="AM4492" s="1">
        <f t="shared" si="496"/>
        <v>0.13523821801424871</v>
      </c>
      <c r="AN4492" s="1">
        <f t="shared" si="497"/>
        <v>0.30906705298010928</v>
      </c>
    </row>
    <row r="4493" spans="31:40" ht="15" customHeight="1" x14ac:dyDescent="0.15">
      <c r="AE4493" s="1">
        <f>IF(COUNTIF(AE$2:AE4492,AE4492)=AE4492,AE4492-1,AE4492)</f>
        <v>33</v>
      </c>
      <c r="AF4493" s="6">
        <f t="shared" si="494"/>
        <v>0.67000000000000037</v>
      </c>
      <c r="AG4493" s="7">
        <f t="shared" si="495"/>
        <v>0.02</v>
      </c>
      <c r="AH4493" s="8">
        <f t="shared" si="491"/>
        <v>0.30999999999999961</v>
      </c>
      <c r="AJ4493" s="4">
        <f t="shared" si="492"/>
        <v>0.16399999999999992</v>
      </c>
      <c r="AK4493" s="4">
        <f t="shared" si="493"/>
        <v>7.5369556188158618E-2</v>
      </c>
      <c r="AM4493" s="1">
        <f t="shared" si="496"/>
        <v>0.1352683378846305</v>
      </c>
      <c r="AN4493" s="1">
        <f t="shared" si="497"/>
        <v>0.30912475165560599</v>
      </c>
    </row>
    <row r="4494" spans="31:40" ht="15" customHeight="1" x14ac:dyDescent="0.15">
      <c r="AE4494" s="1">
        <f>IF(COUNTIF(AE$2:AE4493,AE4493)=AE4493,AE4493-1,AE4493)</f>
        <v>33</v>
      </c>
      <c r="AF4494" s="6">
        <f t="shared" si="494"/>
        <v>0.67000000000000037</v>
      </c>
      <c r="AG4494" s="7">
        <f t="shared" si="495"/>
        <v>0.03</v>
      </c>
      <c r="AH4494" s="8">
        <f t="shared" si="491"/>
        <v>0.2999999999999996</v>
      </c>
      <c r="AJ4494" s="4">
        <f t="shared" si="492"/>
        <v>0.16299999999999992</v>
      </c>
      <c r="AK4494" s="4">
        <f t="shared" si="493"/>
        <v>7.4852120878436026E-2</v>
      </c>
      <c r="AM4494" s="1">
        <f t="shared" si="496"/>
        <v>0.13529845775501229</v>
      </c>
      <c r="AN4494" s="1">
        <f t="shared" si="497"/>
        <v>0.30918245033110264</v>
      </c>
    </row>
    <row r="4495" spans="31:40" ht="15" customHeight="1" x14ac:dyDescent="0.15">
      <c r="AE4495" s="1">
        <f>IF(COUNTIF(AE$2:AE4494,AE4494)=AE4494,AE4494-1,AE4494)</f>
        <v>33</v>
      </c>
      <c r="AF4495" s="6">
        <f t="shared" si="494"/>
        <v>0.67000000000000037</v>
      </c>
      <c r="AG4495" s="7">
        <f t="shared" si="495"/>
        <v>0.04</v>
      </c>
      <c r="AH4495" s="8">
        <f t="shared" si="491"/>
        <v>0.28999999999999965</v>
      </c>
      <c r="AJ4495" s="4">
        <f t="shared" si="492"/>
        <v>0.16199999999999992</v>
      </c>
      <c r="AK4495" s="4">
        <f t="shared" si="493"/>
        <v>7.437102930577201E-2</v>
      </c>
      <c r="AM4495" s="1">
        <f t="shared" si="496"/>
        <v>0.13532857762539408</v>
      </c>
      <c r="AN4495" s="1">
        <f t="shared" si="497"/>
        <v>0.30924014900659935</v>
      </c>
    </row>
    <row r="4496" spans="31:40" ht="15" customHeight="1" x14ac:dyDescent="0.15">
      <c r="AE4496" s="1">
        <f>IF(COUNTIF(AE$2:AE4495,AE4495)=AE4495,AE4495-1,AE4495)</f>
        <v>33</v>
      </c>
      <c r="AF4496" s="6">
        <f t="shared" si="494"/>
        <v>0.67000000000000037</v>
      </c>
      <c r="AG4496" s="7">
        <f t="shared" si="495"/>
        <v>0.05</v>
      </c>
      <c r="AH4496" s="8">
        <f t="shared" si="491"/>
        <v>0.27999999999999964</v>
      </c>
      <c r="AJ4496" s="4">
        <f t="shared" si="492"/>
        <v>0.16099999999999992</v>
      </c>
      <c r="AK4496" s="4">
        <f t="shared" si="493"/>
        <v>7.3926991011402585E-2</v>
      </c>
      <c r="AM4496" s="1">
        <f t="shared" si="496"/>
        <v>0.13535869749577586</v>
      </c>
      <c r="AN4496" s="1">
        <f t="shared" si="497"/>
        <v>0.30929784768209601</v>
      </c>
    </row>
    <row r="4497" spans="31:40" ht="15" customHeight="1" x14ac:dyDescent="0.15">
      <c r="AE4497" s="1">
        <f>IF(COUNTIF(AE$2:AE4496,AE4496)=AE4496,AE4496-1,AE4496)</f>
        <v>33</v>
      </c>
      <c r="AF4497" s="6">
        <f t="shared" si="494"/>
        <v>0.67000000000000037</v>
      </c>
      <c r="AG4497" s="7">
        <f t="shared" si="495"/>
        <v>6.0000000000000005E-2</v>
      </c>
      <c r="AH4497" s="8">
        <f t="shared" si="491"/>
        <v>0.26999999999999963</v>
      </c>
      <c r="AJ4497" s="4">
        <f t="shared" si="492"/>
        <v>0.15999999999999992</v>
      </c>
      <c r="AK4497" s="4">
        <f t="shared" si="493"/>
        <v>7.3520677363582546E-2</v>
      </c>
      <c r="AM4497" s="1">
        <f t="shared" si="496"/>
        <v>0.13538881736615765</v>
      </c>
      <c r="AN4497" s="1">
        <f t="shared" si="497"/>
        <v>0.30935554635759271</v>
      </c>
    </row>
    <row r="4498" spans="31:40" ht="15" customHeight="1" x14ac:dyDescent="0.15">
      <c r="AE4498" s="1">
        <f>IF(COUNTIF(AE$2:AE4497,AE4497)=AE4497,AE4497-1,AE4497)</f>
        <v>33</v>
      </c>
      <c r="AF4498" s="6">
        <f t="shared" si="494"/>
        <v>0.67000000000000037</v>
      </c>
      <c r="AG4498" s="7">
        <f t="shared" si="495"/>
        <v>7.0000000000000007E-2</v>
      </c>
      <c r="AH4498" s="8">
        <f t="shared" si="491"/>
        <v>0.25999999999999962</v>
      </c>
      <c r="AJ4498" s="4">
        <f t="shared" si="492"/>
        <v>0.15899999999999992</v>
      </c>
      <c r="AK4498" s="4">
        <f t="shared" si="493"/>
        <v>7.3152716969364831E-2</v>
      </c>
      <c r="AM4498" s="1">
        <f t="shared" si="496"/>
        <v>0.13541893723653944</v>
      </c>
      <c r="AN4498" s="1">
        <f t="shared" si="497"/>
        <v>0.30941324503308937</v>
      </c>
    </row>
    <row r="4499" spans="31:40" ht="15" customHeight="1" x14ac:dyDescent="0.15">
      <c r="AE4499" s="1">
        <f>IF(COUNTIF(AE$2:AE4498,AE4498)=AE4498,AE4498-1,AE4498)</f>
        <v>33</v>
      </c>
      <c r="AF4499" s="6">
        <f t="shared" si="494"/>
        <v>0.67000000000000037</v>
      </c>
      <c r="AG4499" s="7">
        <f t="shared" si="495"/>
        <v>0.08</v>
      </c>
      <c r="AH4499" s="8">
        <f t="shared" si="491"/>
        <v>0.24999999999999961</v>
      </c>
      <c r="AJ4499" s="4">
        <f t="shared" si="492"/>
        <v>0.15799999999999992</v>
      </c>
      <c r="AK4499" s="4">
        <f t="shared" si="493"/>
        <v>7.2823691200048349E-2</v>
      </c>
      <c r="AM4499" s="1">
        <f t="shared" si="496"/>
        <v>0.13544905710692123</v>
      </c>
      <c r="AN4499" s="1">
        <f t="shared" si="497"/>
        <v>0.30947094370858602</v>
      </c>
    </row>
    <row r="4500" spans="31:40" ht="15" customHeight="1" x14ac:dyDescent="0.15">
      <c r="AE4500" s="1">
        <f>IF(COUNTIF(AE$2:AE4499,AE4499)=AE4499,AE4499-1,AE4499)</f>
        <v>33</v>
      </c>
      <c r="AF4500" s="6">
        <f t="shared" si="494"/>
        <v>0.67000000000000037</v>
      </c>
      <c r="AG4500" s="7">
        <f t="shared" si="495"/>
        <v>0.09</v>
      </c>
      <c r="AH4500" s="8">
        <f t="shared" si="491"/>
        <v>0.23999999999999963</v>
      </c>
      <c r="AJ4500" s="4">
        <f t="shared" si="492"/>
        <v>0.15699999999999992</v>
      </c>
      <c r="AK4500" s="4">
        <f t="shared" si="493"/>
        <v>7.2534129897586827E-2</v>
      </c>
      <c r="AM4500" s="1">
        <f t="shared" si="496"/>
        <v>0.13547917697730302</v>
      </c>
      <c r="AN4500" s="1">
        <f t="shared" si="497"/>
        <v>0.30952864238408273</v>
      </c>
    </row>
    <row r="4501" spans="31:40" ht="15" customHeight="1" x14ac:dyDescent="0.15">
      <c r="AE4501" s="1">
        <f>IF(COUNTIF(AE$2:AE4500,AE4500)=AE4500,AE4500-1,AE4500)</f>
        <v>33</v>
      </c>
      <c r="AF4501" s="6">
        <f t="shared" si="494"/>
        <v>0.67000000000000037</v>
      </c>
      <c r="AG4501" s="7">
        <f t="shared" si="495"/>
        <v>9.9999999999999992E-2</v>
      </c>
      <c r="AH4501" s="8">
        <f t="shared" si="491"/>
        <v>0.22999999999999965</v>
      </c>
      <c r="AJ4501" s="4">
        <f t="shared" si="492"/>
        <v>0.15599999999999994</v>
      </c>
      <c r="AK4501" s="4">
        <f t="shared" si="493"/>
        <v>7.2284507330409323E-2</v>
      </c>
      <c r="AM4501" s="1">
        <f t="shared" si="496"/>
        <v>0.13550929684768481</v>
      </c>
      <c r="AN4501" s="1">
        <f t="shared" si="497"/>
        <v>0.30958634105957938</v>
      </c>
    </row>
    <row r="4502" spans="31:40" ht="15" customHeight="1" x14ac:dyDescent="0.15">
      <c r="AE4502" s="1">
        <f>IF(COUNTIF(AE$2:AE4501,AE4501)=AE4501,AE4501-1,AE4501)</f>
        <v>33</v>
      </c>
      <c r="AF4502" s="6">
        <f t="shared" si="494"/>
        <v>0.67000000000000037</v>
      </c>
      <c r="AG4502" s="7">
        <f t="shared" si="495"/>
        <v>0.10999999999999999</v>
      </c>
      <c r="AH4502" s="8">
        <f t="shared" si="491"/>
        <v>0.21999999999999964</v>
      </c>
      <c r="AJ4502" s="4">
        <f t="shared" si="492"/>
        <v>0.15499999999999994</v>
      </c>
      <c r="AK4502" s="4">
        <f t="shared" si="493"/>
        <v>7.2075238466480285E-2</v>
      </c>
      <c r="AM4502" s="1">
        <f t="shared" si="496"/>
        <v>0.1355394167180666</v>
      </c>
      <c r="AN4502" s="1">
        <f t="shared" si="497"/>
        <v>0.30964403973507609</v>
      </c>
    </row>
    <row r="4503" spans="31:40" ht="15" customHeight="1" x14ac:dyDescent="0.15">
      <c r="AE4503" s="1">
        <f>IF(COUNTIF(AE$2:AE4502,AE4502)=AE4502,AE4502-1,AE4502)</f>
        <v>33</v>
      </c>
      <c r="AF4503" s="6">
        <f t="shared" si="494"/>
        <v>0.67000000000000037</v>
      </c>
      <c r="AG4503" s="7">
        <f t="shared" si="495"/>
        <v>0.11999999999999998</v>
      </c>
      <c r="AH4503" s="8">
        <f t="shared" si="491"/>
        <v>0.20999999999999963</v>
      </c>
      <c r="AJ4503" s="4">
        <f t="shared" si="492"/>
        <v>0.15399999999999991</v>
      </c>
      <c r="AK4503" s="4">
        <f t="shared" si="493"/>
        <v>7.1906675628901101E-2</v>
      </c>
      <c r="AM4503" s="1">
        <f t="shared" si="496"/>
        <v>0.13556953658844839</v>
      </c>
      <c r="AN4503" s="1">
        <f t="shared" si="497"/>
        <v>0.30970173841057275</v>
      </c>
    </row>
    <row r="4504" spans="31:40" ht="15" customHeight="1" x14ac:dyDescent="0.15">
      <c r="AE4504" s="1">
        <f>IF(COUNTIF(AE$2:AE4503,AE4503)=AE4503,AE4503-1,AE4503)</f>
        <v>33</v>
      </c>
      <c r="AF4504" s="6">
        <f t="shared" si="494"/>
        <v>0.67000000000000037</v>
      </c>
      <c r="AG4504" s="7">
        <f t="shared" si="495"/>
        <v>0.12999999999999998</v>
      </c>
      <c r="AH4504" s="8">
        <f t="shared" si="491"/>
        <v>0.19999999999999965</v>
      </c>
      <c r="AJ4504" s="4">
        <f t="shared" si="492"/>
        <v>0.15299999999999994</v>
      </c>
      <c r="AK4504" s="4">
        <f t="shared" si="493"/>
        <v>7.1779105594873494E-2</v>
      </c>
      <c r="AM4504" s="1">
        <f t="shared" si="496"/>
        <v>0.13559965645883018</v>
      </c>
      <c r="AN4504" s="1">
        <f t="shared" si="497"/>
        <v>0.30975943708606946</v>
      </c>
    </row>
    <row r="4505" spans="31:40" ht="15" customHeight="1" x14ac:dyDescent="0.15">
      <c r="AE4505" s="1">
        <f>IF(COUNTIF(AE$2:AE4504,AE4504)=AE4504,AE4504-1,AE4504)</f>
        <v>33</v>
      </c>
      <c r="AF4505" s="6">
        <f t="shared" si="494"/>
        <v>0.67000000000000037</v>
      </c>
      <c r="AG4505" s="7">
        <f t="shared" si="495"/>
        <v>0.13999999999999999</v>
      </c>
      <c r="AH4505" s="8">
        <f t="shared" si="491"/>
        <v>0.18999999999999964</v>
      </c>
      <c r="AJ4505" s="4">
        <f t="shared" si="492"/>
        <v>0.15199999999999994</v>
      </c>
      <c r="AK4505" s="4">
        <f t="shared" si="493"/>
        <v>7.1692747192446185E-2</v>
      </c>
      <c r="AM4505" s="1">
        <f t="shared" si="496"/>
        <v>0.13562977632921197</v>
      </c>
      <c r="AN4505" s="1">
        <f t="shared" si="497"/>
        <v>0.30981713576156611</v>
      </c>
    </row>
    <row r="4506" spans="31:40" ht="15" customHeight="1" x14ac:dyDescent="0.15">
      <c r="AE4506" s="1">
        <f>IF(COUNTIF(AE$2:AE4505,AE4505)=AE4505,AE4505-1,AE4505)</f>
        <v>33</v>
      </c>
      <c r="AF4506" s="6">
        <f t="shared" si="494"/>
        <v>0.67000000000000037</v>
      </c>
      <c r="AG4506" s="7">
        <f t="shared" si="495"/>
        <v>0.15</v>
      </c>
      <c r="AH4506" s="8">
        <f t="shared" si="491"/>
        <v>0.17999999999999963</v>
      </c>
      <c r="AJ4506" s="4">
        <f t="shared" si="492"/>
        <v>0.15099999999999994</v>
      </c>
      <c r="AK4506" s="4">
        <f t="shared" si="493"/>
        <v>7.1647749441276942E-2</v>
      </c>
      <c r="AM4506" s="1">
        <f t="shared" si="496"/>
        <v>0.13565989619959376</v>
      </c>
      <c r="AN4506" s="1">
        <f t="shared" si="497"/>
        <v>0.30987483443706282</v>
      </c>
    </row>
    <row r="4507" spans="31:40" ht="15" customHeight="1" x14ac:dyDescent="0.15">
      <c r="AE4507" s="1">
        <f>IF(COUNTIF(AE$2:AE4506,AE4506)=AE4506,AE4506-1,AE4506)</f>
        <v>33</v>
      </c>
      <c r="AF4507" s="6">
        <f t="shared" si="494"/>
        <v>0.67000000000000037</v>
      </c>
      <c r="AG4507" s="7">
        <f t="shared" si="495"/>
        <v>0.16</v>
      </c>
      <c r="AH4507" s="8">
        <f t="shared" si="491"/>
        <v>0.16999999999999962</v>
      </c>
      <c r="AJ4507" s="4">
        <f t="shared" si="492"/>
        <v>0.14999999999999994</v>
      </c>
      <c r="AK4507" s="4">
        <f t="shared" si="493"/>
        <v>7.164419027388054E-2</v>
      </c>
      <c r="AM4507" s="1">
        <f t="shared" si="496"/>
        <v>0.13569001606997555</v>
      </c>
      <c r="AN4507" s="1">
        <f t="shared" si="497"/>
        <v>0.30993253311255947</v>
      </c>
    </row>
    <row r="4508" spans="31:40" ht="15" customHeight="1" x14ac:dyDescent="0.15">
      <c r="AE4508" s="1">
        <f>IF(COUNTIF(AE$2:AE4507,AE4507)=AE4507,AE4507-1,AE4507)</f>
        <v>33</v>
      </c>
      <c r="AF4508" s="6">
        <f t="shared" si="494"/>
        <v>0.67000000000000037</v>
      </c>
      <c r="AG4508" s="7">
        <f t="shared" si="495"/>
        <v>0.17</v>
      </c>
      <c r="AH4508" s="8">
        <f t="shared" si="491"/>
        <v>0.15999999999999961</v>
      </c>
      <c r="AJ4508" s="4">
        <f t="shared" si="492"/>
        <v>0.14899999999999994</v>
      </c>
      <c r="AK4508" s="4">
        <f t="shared" si="493"/>
        <v>7.1682075862798511E-2</v>
      </c>
      <c r="AM4508" s="1">
        <f t="shared" si="496"/>
        <v>0.13572013594035734</v>
      </c>
      <c r="AN4508" s="1">
        <f t="shared" si="497"/>
        <v>0.30999023178805613</v>
      </c>
    </row>
    <row r="4509" spans="31:40" ht="15" customHeight="1" x14ac:dyDescent="0.15">
      <c r="AE4509" s="1">
        <f>IF(COUNTIF(AE$2:AE4508,AE4508)=AE4508,AE4508-1,AE4508)</f>
        <v>33</v>
      </c>
      <c r="AF4509" s="6">
        <f t="shared" si="494"/>
        <v>0.67000000000000037</v>
      </c>
      <c r="AG4509" s="7">
        <f t="shared" si="495"/>
        <v>0.18000000000000002</v>
      </c>
      <c r="AH4509" s="8">
        <f t="shared" si="491"/>
        <v>0.14999999999999961</v>
      </c>
      <c r="AJ4509" s="4">
        <f t="shared" si="492"/>
        <v>0.14799999999999994</v>
      </c>
      <c r="AK4509" s="4">
        <f t="shared" si="493"/>
        <v>7.17613405671884E-2</v>
      </c>
      <c r="AM4509" s="1">
        <f t="shared" si="496"/>
        <v>0.13575025581073913</v>
      </c>
      <c r="AN4509" s="1">
        <f t="shared" si="497"/>
        <v>0.31004793046355283</v>
      </c>
    </row>
    <row r="4510" spans="31:40" ht="15" customHeight="1" x14ac:dyDescent="0.15">
      <c r="AE4510" s="1">
        <f>IF(COUNTIF(AE$2:AE4509,AE4509)=AE4509,AE4509-1,AE4509)</f>
        <v>33</v>
      </c>
      <c r="AF4510" s="6">
        <f t="shared" si="494"/>
        <v>0.67000000000000037</v>
      </c>
      <c r="AG4510" s="7">
        <f t="shared" si="495"/>
        <v>0.19000000000000003</v>
      </c>
      <c r="AH4510" s="8">
        <f t="shared" si="491"/>
        <v>0.1399999999999996</v>
      </c>
      <c r="AJ4510" s="4">
        <f t="shared" si="492"/>
        <v>0.14699999999999994</v>
      </c>
      <c r="AK4510" s="4">
        <f t="shared" si="493"/>
        <v>7.1881847499907794E-2</v>
      </c>
      <c r="AM4510" s="1">
        <f t="shared" si="496"/>
        <v>0.13578037568112092</v>
      </c>
      <c r="AN4510" s="1">
        <f t="shared" si="497"/>
        <v>0.31010562913904949</v>
      </c>
    </row>
    <row r="4511" spans="31:40" ht="15" customHeight="1" x14ac:dyDescent="0.15">
      <c r="AE4511" s="1">
        <f>IF(COUNTIF(AE$2:AE4510,AE4510)=AE4510,AE4510-1,AE4510)</f>
        <v>33</v>
      </c>
      <c r="AF4511" s="6">
        <f t="shared" si="494"/>
        <v>0.67000000000000037</v>
      </c>
      <c r="AG4511" s="7">
        <f t="shared" si="495"/>
        <v>0.20000000000000004</v>
      </c>
      <c r="AH4511" s="8">
        <f t="shared" si="491"/>
        <v>0.12999999999999959</v>
      </c>
      <c r="AJ4511" s="4">
        <f t="shared" si="492"/>
        <v>0.14599999999999994</v>
      </c>
      <c r="AK4511" s="4">
        <f t="shared" si="493"/>
        <v>7.2043389703705649E-2</v>
      </c>
      <c r="AM4511" s="1">
        <f t="shared" si="496"/>
        <v>0.13581049555150271</v>
      </c>
      <c r="AN4511" s="1">
        <f t="shared" si="497"/>
        <v>0.3101633278145462</v>
      </c>
    </row>
    <row r="4512" spans="31:40" ht="15" customHeight="1" x14ac:dyDescent="0.15">
      <c r="AE4512" s="1">
        <f>IF(COUNTIF(AE$2:AE4511,AE4511)=AE4511,AE4511-1,AE4511)</f>
        <v>33</v>
      </c>
      <c r="AF4512" s="6">
        <f t="shared" si="494"/>
        <v>0.67000000000000037</v>
      </c>
      <c r="AG4512" s="7">
        <f t="shared" si="495"/>
        <v>0.21000000000000005</v>
      </c>
      <c r="AH4512" s="8">
        <f t="shared" si="491"/>
        <v>0.11999999999999958</v>
      </c>
      <c r="AJ4512" s="4">
        <f t="shared" si="492"/>
        <v>0.14499999999999993</v>
      </c>
      <c r="AK4512" s="4">
        <f t="shared" si="493"/>
        <v>7.2245691913082277E-2</v>
      </c>
      <c r="AM4512" s="1">
        <f t="shared" si="496"/>
        <v>0.1358406154218845</v>
      </c>
      <c r="AN4512" s="1">
        <f t="shared" si="497"/>
        <v>0.31022102649004285</v>
      </c>
    </row>
    <row r="4513" spans="31:40" ht="15" customHeight="1" x14ac:dyDescent="0.15">
      <c r="AE4513" s="1">
        <f>IF(COUNTIF(AE$2:AE4512,AE4512)=AE4512,AE4512-1,AE4512)</f>
        <v>33</v>
      </c>
      <c r="AF4513" s="6">
        <f t="shared" si="494"/>
        <v>0.67000000000000037</v>
      </c>
      <c r="AG4513" s="7">
        <f t="shared" si="495"/>
        <v>0.22000000000000006</v>
      </c>
      <c r="AH4513" s="8">
        <f t="shared" si="491"/>
        <v>0.10999999999999957</v>
      </c>
      <c r="AJ4513" s="4">
        <f t="shared" si="492"/>
        <v>0.14399999999999993</v>
      </c>
      <c r="AK4513" s="4">
        <f t="shared" si="493"/>
        <v>7.2488412867161053E-2</v>
      </c>
      <c r="AM4513" s="1">
        <f t="shared" si="496"/>
        <v>0.13587073529226629</v>
      </c>
      <c r="AN4513" s="1">
        <f t="shared" si="497"/>
        <v>0.31027872516553956</v>
      </c>
    </row>
    <row r="4514" spans="31:40" ht="15" customHeight="1" x14ac:dyDescent="0.15">
      <c r="AE4514" s="1">
        <f>IF(COUNTIF(AE$2:AE4513,AE4513)=AE4513,AE4513-1,AE4513)</f>
        <v>33</v>
      </c>
      <c r="AF4514" s="6">
        <f t="shared" si="494"/>
        <v>0.67000000000000037</v>
      </c>
      <c r="AG4514" s="7">
        <f t="shared" si="495"/>
        <v>0.23000000000000007</v>
      </c>
      <c r="AH4514" s="8">
        <f t="shared" si="491"/>
        <v>9.9999999999999561E-2</v>
      </c>
      <c r="AJ4514" s="4">
        <f t="shared" si="492"/>
        <v>0.14299999999999993</v>
      </c>
      <c r="AK4514" s="4">
        <f t="shared" si="493"/>
        <v>7.2771148128911639E-2</v>
      </c>
      <c r="AM4514" s="1">
        <f t="shared" si="496"/>
        <v>0.13590085516264808</v>
      </c>
      <c r="AN4514" s="1">
        <f t="shared" si="497"/>
        <v>0.31033642384103621</v>
      </c>
    </row>
    <row r="4515" spans="31:40" ht="15" customHeight="1" x14ac:dyDescent="0.15">
      <c r="AE4515" s="1">
        <f>IF(COUNTIF(AE$2:AE4514,AE4514)=AE4514,AE4514-1,AE4514)</f>
        <v>33</v>
      </c>
      <c r="AF4515" s="6">
        <f t="shared" si="494"/>
        <v>0.67000000000000037</v>
      </c>
      <c r="AG4515" s="7">
        <f t="shared" si="495"/>
        <v>0.24000000000000007</v>
      </c>
      <c r="AH4515" s="8">
        <f t="shared" si="491"/>
        <v>8.9999999999999553E-2</v>
      </c>
      <c r="AJ4515" s="4">
        <f t="shared" si="492"/>
        <v>0.14199999999999993</v>
      </c>
      <c r="AK4515" s="4">
        <f t="shared" si="493"/>
        <v>7.3093433357586932E-2</v>
      </c>
      <c r="AM4515" s="1">
        <f t="shared" si="496"/>
        <v>0.13593097503302987</v>
      </c>
      <c r="AN4515" s="1">
        <f t="shared" si="497"/>
        <v>0.31039412251653287</v>
      </c>
    </row>
    <row r="4516" spans="31:40" ht="15" customHeight="1" x14ac:dyDescent="0.15">
      <c r="AE4516" s="1">
        <f>IF(COUNTIF(AE$2:AE4515,AE4515)=AE4515,AE4515-1,AE4515)</f>
        <v>33</v>
      </c>
      <c r="AF4516" s="6">
        <f t="shared" si="494"/>
        <v>0.67000000000000037</v>
      </c>
      <c r="AG4516" s="7">
        <f t="shared" si="495"/>
        <v>0.25000000000000006</v>
      </c>
      <c r="AH4516" s="8">
        <f t="shared" si="491"/>
        <v>7.9999999999999571E-2</v>
      </c>
      <c r="AJ4516" s="4">
        <f t="shared" si="492"/>
        <v>0.14099999999999993</v>
      </c>
      <c r="AK4516" s="4">
        <f t="shared" si="493"/>
        <v>7.34547479745183E-2</v>
      </c>
      <c r="AM4516" s="1">
        <f t="shared" si="496"/>
        <v>0.13596109490341166</v>
      </c>
      <c r="AN4516" s="1">
        <f t="shared" si="497"/>
        <v>0.31045182119202958</v>
      </c>
    </row>
    <row r="4517" spans="31:40" ht="15" customHeight="1" x14ac:dyDescent="0.15">
      <c r="AE4517" s="1">
        <f>IF(COUNTIF(AE$2:AE4516,AE4516)=AE4516,AE4516-1,AE4516)</f>
        <v>33</v>
      </c>
      <c r="AF4517" s="6">
        <f t="shared" si="494"/>
        <v>0.67000000000000037</v>
      </c>
      <c r="AG4517" s="7">
        <f t="shared" si="495"/>
        <v>0.26000000000000006</v>
      </c>
      <c r="AH4517" s="8">
        <f t="shared" si="491"/>
        <v>6.9999999999999563E-2</v>
      </c>
      <c r="AJ4517" s="4">
        <f t="shared" si="492"/>
        <v>0.13999999999999993</v>
      </c>
      <c r="AK4517" s="4">
        <f t="shared" si="493"/>
        <v>7.3854519157597942E-2</v>
      </c>
      <c r="AM4517" s="1">
        <f t="shared" si="496"/>
        <v>0.13599121477379345</v>
      </c>
      <c r="AN4517" s="1">
        <f t="shared" si="497"/>
        <v>0.31050951986752623</v>
      </c>
    </row>
    <row r="4518" spans="31:40" ht="15" customHeight="1" x14ac:dyDescent="0.15">
      <c r="AE4518" s="1">
        <f>IF(COUNTIF(AE$2:AE4517,AE4517)=AE4517,AE4517-1,AE4517)</f>
        <v>33</v>
      </c>
      <c r="AF4518" s="6">
        <f t="shared" si="494"/>
        <v>0.67000000000000037</v>
      </c>
      <c r="AG4518" s="7">
        <f t="shared" si="495"/>
        <v>0.27000000000000007</v>
      </c>
      <c r="AH4518" s="8">
        <f t="shared" si="491"/>
        <v>5.9999999999999554E-2</v>
      </c>
      <c r="AJ4518" s="4">
        <f t="shared" si="492"/>
        <v>0.13899999999999993</v>
      </c>
      <c r="AK4518" s="4">
        <f t="shared" si="493"/>
        <v>7.4292126096915559E-2</v>
      </c>
      <c r="AM4518" s="1">
        <f t="shared" si="496"/>
        <v>0.13602133464417523</v>
      </c>
      <c r="AN4518" s="1">
        <f t="shared" si="497"/>
        <v>0.31056721854302294</v>
      </c>
    </row>
    <row r="4519" spans="31:40" ht="15" customHeight="1" x14ac:dyDescent="0.15">
      <c r="AE4519" s="1">
        <f>IF(COUNTIF(AE$2:AE4518,AE4518)=AE4518,AE4518-1,AE4518)</f>
        <v>33</v>
      </c>
      <c r="AF4519" s="6">
        <f t="shared" si="494"/>
        <v>0.67000000000000037</v>
      </c>
      <c r="AG4519" s="7">
        <f t="shared" si="495"/>
        <v>0.28000000000000008</v>
      </c>
      <c r="AH4519" s="8">
        <f t="shared" si="491"/>
        <v>4.9999999999999545E-2</v>
      </c>
      <c r="AJ4519" s="4">
        <f t="shared" si="492"/>
        <v>0.13799999999999993</v>
      </c>
      <c r="AK4519" s="4">
        <f t="shared" si="493"/>
        <v>7.4766904443075641E-2</v>
      </c>
      <c r="AM4519" s="1">
        <f t="shared" si="496"/>
        <v>0.13605145451455702</v>
      </c>
      <c r="AN4519" s="1">
        <f t="shared" si="497"/>
        <v>0.31062491721851959</v>
      </c>
    </row>
    <row r="4520" spans="31:40" ht="15" customHeight="1" x14ac:dyDescent="0.15">
      <c r="AE4520" s="1">
        <f>IF(COUNTIF(AE$2:AE4519,AE4519)=AE4519,AE4519-1,AE4519)</f>
        <v>33</v>
      </c>
      <c r="AF4520" s="6">
        <f t="shared" si="494"/>
        <v>0.67000000000000037</v>
      </c>
      <c r="AG4520" s="7">
        <f t="shared" si="495"/>
        <v>0.29000000000000009</v>
      </c>
      <c r="AH4520" s="8">
        <f t="shared" si="491"/>
        <v>3.9999999999999536E-2</v>
      </c>
      <c r="AJ4520" s="4">
        <f t="shared" si="492"/>
        <v>0.13699999999999993</v>
      </c>
      <c r="AK4520" s="4">
        <f t="shared" si="493"/>
        <v>7.5278150880584233E-2</v>
      </c>
      <c r="AM4520" s="1">
        <f t="shared" si="496"/>
        <v>0.13608157438493881</v>
      </c>
      <c r="AN4520" s="1">
        <f t="shared" si="497"/>
        <v>0.3106826158940163</v>
      </c>
    </row>
    <row r="4521" spans="31:40" ht="15" customHeight="1" x14ac:dyDescent="0.15">
      <c r="AE4521" s="1">
        <f>IF(COUNTIF(AE$2:AE4520,AE4520)=AE4520,AE4520-1,AE4520)</f>
        <v>33</v>
      </c>
      <c r="AF4521" s="6">
        <f t="shared" si="494"/>
        <v>0.67000000000000037</v>
      </c>
      <c r="AG4521" s="7">
        <f t="shared" si="495"/>
        <v>0.3000000000000001</v>
      </c>
      <c r="AH4521" s="8">
        <f t="shared" si="491"/>
        <v>2.9999999999999527E-2</v>
      </c>
      <c r="AJ4521" s="4">
        <f t="shared" si="492"/>
        <v>0.13599999999999993</v>
      </c>
      <c r="AK4521" s="4">
        <f t="shared" si="493"/>
        <v>7.582512776118483E-2</v>
      </c>
      <c r="AM4521" s="1">
        <f t="shared" si="496"/>
        <v>0.1361116942553206</v>
      </c>
      <c r="AN4521" s="1">
        <f t="shared" si="497"/>
        <v>0.31074031456951295</v>
      </c>
    </row>
    <row r="4522" spans="31:40" ht="15" customHeight="1" x14ac:dyDescent="0.15">
      <c r="AE4522" s="1">
        <f>IF(COUNTIF(AE$2:AE4521,AE4521)=AE4521,AE4521-1,AE4521)</f>
        <v>33</v>
      </c>
      <c r="AF4522" s="6">
        <f t="shared" si="494"/>
        <v>0.67000000000000037</v>
      </c>
      <c r="AG4522" s="7">
        <f t="shared" si="495"/>
        <v>0.31000000000000011</v>
      </c>
      <c r="AH4522" s="8">
        <f t="shared" si="491"/>
        <v>1.9999999999999518E-2</v>
      </c>
      <c r="AJ4522" s="4">
        <f t="shared" si="492"/>
        <v>0.13499999999999993</v>
      </c>
      <c r="AK4522" s="4">
        <f t="shared" si="493"/>
        <v>7.6407067735910411E-2</v>
      </c>
      <c r="AM4522" s="1">
        <f t="shared" si="496"/>
        <v>0.13614181412570239</v>
      </c>
      <c r="AN4522" s="1">
        <f t="shared" si="497"/>
        <v>0.31079801324500966</v>
      </c>
    </row>
    <row r="4523" spans="31:40" ht="15" customHeight="1" x14ac:dyDescent="0.15">
      <c r="AE4523" s="1">
        <f>IF(COUNTIF(AE$2:AE4522,AE4522)=AE4522,AE4522-1,AE4522)</f>
        <v>33</v>
      </c>
      <c r="AF4523" s="6">
        <f t="shared" si="494"/>
        <v>0.67000000000000037</v>
      </c>
      <c r="AG4523" s="7">
        <f t="shared" si="495"/>
        <v>0.32000000000000012</v>
      </c>
      <c r="AH4523" s="8">
        <f t="shared" si="491"/>
        <v>9.9999999999995093E-3</v>
      </c>
      <c r="AJ4523" s="4">
        <f t="shared" si="492"/>
        <v>0.13399999999999992</v>
      </c>
      <c r="AK4523" s="4">
        <f t="shared" si="493"/>
        <v>7.7023178329643102E-2</v>
      </c>
      <c r="AM4523" s="1">
        <f t="shared" si="496"/>
        <v>0.13617193399608418</v>
      </c>
      <c r="AN4523" s="1">
        <f t="shared" si="497"/>
        <v>0.31085571192050632</v>
      </c>
    </row>
    <row r="4524" spans="31:40" ht="15" customHeight="1" x14ac:dyDescent="0.15">
      <c r="AE4524" s="1">
        <f>IF(COUNTIF(AE$2:AE4523,AE4523)=AE4523,AE4523-1,AE4523)</f>
        <v>32</v>
      </c>
      <c r="AF4524" s="6">
        <f t="shared" si="494"/>
        <v>0.68000000000000038</v>
      </c>
      <c r="AG4524" s="7">
        <f t="shared" si="495"/>
        <v>0</v>
      </c>
      <c r="AH4524" s="8">
        <f t="shared" si="491"/>
        <v>0.31999999999999962</v>
      </c>
      <c r="AJ4524" s="4">
        <f t="shared" si="492"/>
        <v>0.16399999999999992</v>
      </c>
      <c r="AK4524" s="4">
        <f t="shared" si="493"/>
        <v>7.6063131673630144E-2</v>
      </c>
      <c r="AM4524" s="1">
        <f t="shared" si="496"/>
        <v>0.13620205386646597</v>
      </c>
      <c r="AN4524" s="1">
        <f t="shared" si="497"/>
        <v>0.31091341059600297</v>
      </c>
    </row>
    <row r="4525" spans="31:40" ht="15" customHeight="1" x14ac:dyDescent="0.15">
      <c r="AE4525" s="1">
        <f>IF(COUNTIF(AE$2:AE4524,AE4524)=AE4524,AE4524-1,AE4524)</f>
        <v>32</v>
      </c>
      <c r="AF4525" s="6">
        <f t="shared" si="494"/>
        <v>0.68000000000000038</v>
      </c>
      <c r="AG4525" s="7">
        <f t="shared" si="495"/>
        <v>0.01</v>
      </c>
      <c r="AH4525" s="8">
        <f t="shared" si="491"/>
        <v>0.30999999999999961</v>
      </c>
      <c r="AJ4525" s="4">
        <f t="shared" si="492"/>
        <v>0.16299999999999992</v>
      </c>
      <c r="AK4525" s="4">
        <f t="shared" si="493"/>
        <v>7.5499999999999984E-2</v>
      </c>
      <c r="AM4525" s="1">
        <f t="shared" si="496"/>
        <v>0.13623217373684776</v>
      </c>
      <c r="AN4525" s="1">
        <f t="shared" si="497"/>
        <v>0.31097110927149968</v>
      </c>
    </row>
    <row r="4526" spans="31:40" ht="15" customHeight="1" x14ac:dyDescent="0.15">
      <c r="AE4526" s="1">
        <f>IF(COUNTIF(AE$2:AE4525,AE4525)=AE4525,AE4525-1,AE4525)</f>
        <v>32</v>
      </c>
      <c r="AF4526" s="6">
        <f t="shared" si="494"/>
        <v>0.68000000000000038</v>
      </c>
      <c r="AG4526" s="7">
        <f t="shared" si="495"/>
        <v>0.02</v>
      </c>
      <c r="AH4526" s="8">
        <f t="shared" si="491"/>
        <v>0.2999999999999996</v>
      </c>
      <c r="AJ4526" s="4">
        <f t="shared" si="492"/>
        <v>0.16199999999999992</v>
      </c>
      <c r="AK4526" s="4">
        <f t="shared" si="493"/>
        <v>7.4972261537184531E-2</v>
      </c>
      <c r="AM4526" s="1">
        <f t="shared" si="496"/>
        <v>0.13626229360722955</v>
      </c>
      <c r="AN4526" s="1">
        <f t="shared" si="497"/>
        <v>0.31102880794699633</v>
      </c>
    </row>
    <row r="4527" spans="31:40" ht="15" customHeight="1" x14ac:dyDescent="0.15">
      <c r="AE4527" s="1">
        <f>IF(COUNTIF(AE$2:AE4526,AE4526)=AE4526,AE4526-1,AE4526)</f>
        <v>32</v>
      </c>
      <c r="AF4527" s="6">
        <f t="shared" si="494"/>
        <v>0.68000000000000038</v>
      </c>
      <c r="AG4527" s="7">
        <f t="shared" si="495"/>
        <v>0.03</v>
      </c>
      <c r="AH4527" s="8">
        <f t="shared" si="491"/>
        <v>0.28999999999999959</v>
      </c>
      <c r="AJ4527" s="4">
        <f t="shared" si="492"/>
        <v>0.16099999999999992</v>
      </c>
      <c r="AK4527" s="4">
        <f t="shared" si="493"/>
        <v>7.4480668632874114E-2</v>
      </c>
      <c r="AM4527" s="1">
        <f t="shared" si="496"/>
        <v>0.13629241347761134</v>
      </c>
      <c r="AN4527" s="1">
        <f t="shared" si="497"/>
        <v>0.31108650662249304</v>
      </c>
    </row>
    <row r="4528" spans="31:40" ht="15" customHeight="1" x14ac:dyDescent="0.15">
      <c r="AE4528" s="1">
        <f>IF(COUNTIF(AE$2:AE4527,AE4527)=AE4527,AE4527-1,AE4527)</f>
        <v>32</v>
      </c>
      <c r="AF4528" s="6">
        <f t="shared" si="494"/>
        <v>0.68000000000000038</v>
      </c>
      <c r="AG4528" s="7">
        <f t="shared" si="495"/>
        <v>0.04</v>
      </c>
      <c r="AH4528" s="8">
        <f t="shared" si="491"/>
        <v>0.27999999999999964</v>
      </c>
      <c r="AJ4528" s="4">
        <f t="shared" si="492"/>
        <v>0.15999999999999992</v>
      </c>
      <c r="AK4528" s="4">
        <f t="shared" si="493"/>
        <v>7.4025941398944722E-2</v>
      </c>
      <c r="AM4528" s="1">
        <f t="shared" si="496"/>
        <v>0.13632253334799313</v>
      </c>
      <c r="AN4528" s="1">
        <f t="shared" si="497"/>
        <v>0.3111442052979897</v>
      </c>
    </row>
    <row r="4529" spans="31:40" ht="15" customHeight="1" x14ac:dyDescent="0.15">
      <c r="AE4529" s="1">
        <f>IF(COUNTIF(AE$2:AE4528,AE4528)=AE4528,AE4528-1,AE4528)</f>
        <v>32</v>
      </c>
      <c r="AF4529" s="6">
        <f t="shared" si="494"/>
        <v>0.68000000000000038</v>
      </c>
      <c r="AG4529" s="7">
        <f t="shared" si="495"/>
        <v>0.05</v>
      </c>
      <c r="AH4529" s="8">
        <f t="shared" si="491"/>
        <v>0.26999999999999963</v>
      </c>
      <c r="AJ4529" s="4">
        <f t="shared" si="492"/>
        <v>0.15899999999999992</v>
      </c>
      <c r="AK4529" s="4">
        <f t="shared" si="493"/>
        <v>7.3608763065276403E-2</v>
      </c>
      <c r="AM4529" s="1">
        <f t="shared" si="496"/>
        <v>0.13635265321837492</v>
      </c>
      <c r="AN4529" s="1">
        <f t="shared" si="497"/>
        <v>0.3112019039734864</v>
      </c>
    </row>
    <row r="4530" spans="31:40" ht="15" customHeight="1" x14ac:dyDescent="0.15">
      <c r="AE4530" s="1">
        <f>IF(COUNTIF(AE$2:AE4529,AE4529)=AE4529,AE4529-1,AE4529)</f>
        <v>32</v>
      </c>
      <c r="AF4530" s="6">
        <f t="shared" si="494"/>
        <v>0.68000000000000038</v>
      </c>
      <c r="AG4530" s="7">
        <f t="shared" si="495"/>
        <v>6.0000000000000005E-2</v>
      </c>
      <c r="AH4530" s="8">
        <f t="shared" si="491"/>
        <v>0.25999999999999962</v>
      </c>
      <c r="AJ4530" s="4">
        <f t="shared" si="492"/>
        <v>0.15799999999999992</v>
      </c>
      <c r="AK4530" s="4">
        <f t="shared" si="493"/>
        <v>7.3229775364942906E-2</v>
      </c>
      <c r="AM4530" s="1">
        <f t="shared" si="496"/>
        <v>0.13638277308875671</v>
      </c>
      <c r="AN4530" s="1">
        <f t="shared" si="497"/>
        <v>0.31125960264898306</v>
      </c>
    </row>
    <row r="4531" spans="31:40" ht="15" customHeight="1" x14ac:dyDescent="0.15">
      <c r="AE4531" s="1">
        <f>IF(COUNTIF(AE$2:AE4530,AE4530)=AE4530,AE4530-1,AE4530)</f>
        <v>32</v>
      </c>
      <c r="AF4531" s="6">
        <f t="shared" si="494"/>
        <v>0.68000000000000038</v>
      </c>
      <c r="AG4531" s="7">
        <f t="shared" si="495"/>
        <v>7.0000000000000007E-2</v>
      </c>
      <c r="AH4531" s="8">
        <f t="shared" si="491"/>
        <v>0.24999999999999961</v>
      </c>
      <c r="AJ4531" s="4">
        <f t="shared" si="492"/>
        <v>0.15699999999999992</v>
      </c>
      <c r="AK4531" s="4">
        <f t="shared" si="493"/>
        <v>7.288957401439522E-2</v>
      </c>
      <c r="AM4531" s="1">
        <f t="shared" si="496"/>
        <v>0.1364128929591385</v>
      </c>
      <c r="AN4531" s="1">
        <f t="shared" si="497"/>
        <v>0.31131730132447971</v>
      </c>
    </row>
    <row r="4532" spans="31:40" ht="15" customHeight="1" x14ac:dyDescent="0.15">
      <c r="AE4532" s="1">
        <f>IF(COUNTIF(AE$2:AE4531,AE4531)=AE4531,AE4531-1,AE4531)</f>
        <v>32</v>
      </c>
      <c r="AF4532" s="6">
        <f t="shared" si="494"/>
        <v>0.68000000000000038</v>
      </c>
      <c r="AG4532" s="7">
        <f t="shared" si="495"/>
        <v>0.08</v>
      </c>
      <c r="AH4532" s="8">
        <f t="shared" si="491"/>
        <v>0.2399999999999996</v>
      </c>
      <c r="AJ4532" s="4">
        <f t="shared" si="492"/>
        <v>0.15599999999999992</v>
      </c>
      <c r="AK4532" s="4">
        <f t="shared" si="493"/>
        <v>7.2588704355429842E-2</v>
      </c>
      <c r="AM4532" s="1">
        <f t="shared" si="496"/>
        <v>0.13644301282952029</v>
      </c>
      <c r="AN4532" s="1">
        <f t="shared" si="497"/>
        <v>0.31137499999997642</v>
      </c>
    </row>
    <row r="4533" spans="31:40" ht="15" customHeight="1" x14ac:dyDescent="0.15">
      <c r="AE4533" s="1">
        <f>IF(COUNTIF(AE$2:AE4532,AE4532)=AE4532,AE4532-1,AE4532)</f>
        <v>32</v>
      </c>
      <c r="AF4533" s="6">
        <f t="shared" si="494"/>
        <v>0.68000000000000038</v>
      </c>
      <c r="AG4533" s="7">
        <f t="shared" si="495"/>
        <v>0.09</v>
      </c>
      <c r="AH4533" s="8">
        <f t="shared" si="491"/>
        <v>0.22999999999999962</v>
      </c>
      <c r="AJ4533" s="4">
        <f t="shared" si="492"/>
        <v>0.15499999999999992</v>
      </c>
      <c r="AK4533" s="4">
        <f t="shared" si="493"/>
        <v>7.2327657227370501E-2</v>
      </c>
      <c r="AM4533" s="1">
        <f t="shared" si="496"/>
        <v>0.13647313269990208</v>
      </c>
      <c r="AN4533" s="1">
        <f t="shared" si="497"/>
        <v>0.31143269867547307</v>
      </c>
    </row>
    <row r="4534" spans="31:40" ht="15" customHeight="1" x14ac:dyDescent="0.15">
      <c r="AE4534" s="1">
        <f>IF(COUNTIF(AE$2:AE4533,AE4533)=AE4533,AE4533-1,AE4533)</f>
        <v>32</v>
      </c>
      <c r="AF4534" s="6">
        <f t="shared" si="494"/>
        <v>0.68000000000000038</v>
      </c>
      <c r="AG4534" s="7">
        <f t="shared" si="495"/>
        <v>9.9999999999999992E-2</v>
      </c>
      <c r="AH4534" s="8">
        <f t="shared" si="491"/>
        <v>0.21999999999999964</v>
      </c>
      <c r="AJ4534" s="4">
        <f t="shared" si="492"/>
        <v>0.15399999999999994</v>
      </c>
      <c r="AK4534" s="4">
        <f t="shared" si="493"/>
        <v>7.2106865137793921E-2</v>
      </c>
      <c r="AM4534" s="1">
        <f t="shared" si="496"/>
        <v>0.13650325257028387</v>
      </c>
      <c r="AN4534" s="1">
        <f t="shared" si="497"/>
        <v>0.31149039735096978</v>
      </c>
    </row>
    <row r="4535" spans="31:40" ht="15" customHeight="1" x14ac:dyDescent="0.15">
      <c r="AE4535" s="1">
        <f>IF(COUNTIF(AE$2:AE4534,AE4534)=AE4534,AE4534-1,AE4534)</f>
        <v>32</v>
      </c>
      <c r="AF4535" s="6">
        <f t="shared" si="494"/>
        <v>0.68000000000000038</v>
      </c>
      <c r="AG4535" s="7">
        <f t="shared" si="495"/>
        <v>0.10999999999999999</v>
      </c>
      <c r="AH4535" s="8">
        <f t="shared" si="491"/>
        <v>0.20999999999999963</v>
      </c>
      <c r="AJ4535" s="4">
        <f t="shared" si="492"/>
        <v>0.15299999999999994</v>
      </c>
      <c r="AK4535" s="4">
        <f t="shared" si="493"/>
        <v>7.1926698798151445E-2</v>
      </c>
      <c r="AM4535" s="1">
        <f t="shared" si="496"/>
        <v>0.13653337244066566</v>
      </c>
      <c r="AN4535" s="1">
        <f t="shared" si="497"/>
        <v>0.31154809602646644</v>
      </c>
    </row>
    <row r="4536" spans="31:40" ht="15" customHeight="1" x14ac:dyDescent="0.15">
      <c r="AE4536" s="1">
        <f>IF(COUNTIF(AE$2:AE4535,AE4535)=AE4535,AE4535-1,AE4535)</f>
        <v>32</v>
      </c>
      <c r="AF4536" s="6">
        <f t="shared" si="494"/>
        <v>0.68000000000000038</v>
      </c>
      <c r="AG4536" s="7">
        <f t="shared" si="495"/>
        <v>0.11999999999999998</v>
      </c>
      <c r="AH4536" s="8">
        <f t="shared" si="491"/>
        <v>0.19999999999999962</v>
      </c>
      <c r="AJ4536" s="4">
        <f t="shared" si="492"/>
        <v>0.15199999999999991</v>
      </c>
      <c r="AK4536" s="4">
        <f t="shared" si="493"/>
        <v>7.1787464086705277E-2</v>
      </c>
      <c r="AM4536" s="1">
        <f t="shared" si="496"/>
        <v>0.13656349231104745</v>
      </c>
      <c r="AN4536" s="1">
        <f t="shared" si="497"/>
        <v>0.31160579470196315</v>
      </c>
    </row>
    <row r="4537" spans="31:40" ht="15" customHeight="1" x14ac:dyDescent="0.15">
      <c r="AE4537" s="1">
        <f>IF(COUNTIF(AE$2:AE4536,AE4536)=AE4536,AE4536-1,AE4536)</f>
        <v>32</v>
      </c>
      <c r="AF4537" s="6">
        <f t="shared" si="494"/>
        <v>0.68000000000000038</v>
      </c>
      <c r="AG4537" s="7">
        <f t="shared" si="495"/>
        <v>0.12999999999999998</v>
      </c>
      <c r="AH4537" s="8">
        <f t="shared" si="491"/>
        <v>0.18999999999999964</v>
      </c>
      <c r="AJ4537" s="4">
        <f t="shared" si="492"/>
        <v>0.15099999999999994</v>
      </c>
      <c r="AK4537" s="4">
        <f t="shared" si="493"/>
        <v>7.1689399495322881E-2</v>
      </c>
      <c r="AM4537" s="1">
        <f t="shared" si="496"/>
        <v>0.13659361218142924</v>
      </c>
      <c r="AN4537" s="1">
        <f t="shared" si="497"/>
        <v>0.3116634933774598</v>
      </c>
    </row>
    <row r="4538" spans="31:40" ht="15" customHeight="1" x14ac:dyDescent="0.15">
      <c r="AE4538" s="1">
        <f>IF(COUNTIF(AE$2:AE4537,AE4537)=AE4537,AE4537-1,AE4537)</f>
        <v>32</v>
      </c>
      <c r="AF4538" s="6">
        <f t="shared" si="494"/>
        <v>0.68000000000000038</v>
      </c>
      <c r="AG4538" s="7">
        <f t="shared" si="495"/>
        <v>0.13999999999999999</v>
      </c>
      <c r="AH4538" s="8">
        <f t="shared" si="491"/>
        <v>0.17999999999999963</v>
      </c>
      <c r="AJ4538" s="4">
        <f t="shared" si="492"/>
        <v>0.14999999999999994</v>
      </c>
      <c r="AK4538" s="4">
        <f t="shared" si="493"/>
        <v>7.163267410895674E-2</v>
      </c>
      <c r="AM4538" s="1">
        <f t="shared" si="496"/>
        <v>0.13662373205181103</v>
      </c>
      <c r="AN4538" s="1">
        <f t="shared" si="497"/>
        <v>0.31172119205295651</v>
      </c>
    </row>
    <row r="4539" spans="31:40" ht="15" customHeight="1" x14ac:dyDescent="0.15">
      <c r="AE4539" s="1">
        <f>IF(COUNTIF(AE$2:AE4538,AE4538)=AE4538,AE4538-1,AE4538)</f>
        <v>32</v>
      </c>
      <c r="AF4539" s="6">
        <f t="shared" si="494"/>
        <v>0.68000000000000038</v>
      </c>
      <c r="AG4539" s="7">
        <f t="shared" si="495"/>
        <v>0.15</v>
      </c>
      <c r="AH4539" s="8">
        <f t="shared" si="491"/>
        <v>0.16999999999999962</v>
      </c>
      <c r="AJ4539" s="4">
        <f t="shared" si="492"/>
        <v>0.14899999999999994</v>
      </c>
      <c r="AK4539" s="4">
        <f t="shared" si="493"/>
        <v>7.1617386157273297E-2</v>
      </c>
      <c r="AM4539" s="1">
        <f t="shared" si="496"/>
        <v>0.13665385192219281</v>
      </c>
      <c r="AN4539" s="1">
        <f t="shared" si="497"/>
        <v>0.31177889072845316</v>
      </c>
    </row>
    <row r="4540" spans="31:40" ht="15" customHeight="1" x14ac:dyDescent="0.15">
      <c r="AE4540" s="1">
        <f>IF(COUNTIF(AE$2:AE4539,AE4539)=AE4539,AE4539-1,AE4539)</f>
        <v>32</v>
      </c>
      <c r="AF4540" s="6">
        <f t="shared" si="494"/>
        <v>0.68000000000000038</v>
      </c>
      <c r="AG4540" s="7">
        <f t="shared" si="495"/>
        <v>0.16</v>
      </c>
      <c r="AH4540" s="8">
        <f t="shared" si="491"/>
        <v>0.15999999999999961</v>
      </c>
      <c r="AJ4540" s="4">
        <f t="shared" si="492"/>
        <v>0.14799999999999994</v>
      </c>
      <c r="AK4540" s="4">
        <f t="shared" si="493"/>
        <v>7.1643562167161959E-2</v>
      </c>
      <c r="AM4540" s="1">
        <f t="shared" si="496"/>
        <v>0.1366839717925746</v>
      </c>
      <c r="AN4540" s="1">
        <f t="shared" si="497"/>
        <v>0.31183658940394982</v>
      </c>
    </row>
    <row r="4541" spans="31:40" ht="15" customHeight="1" x14ac:dyDescent="0.15">
      <c r="AE4541" s="1">
        <f>IF(COUNTIF(AE$2:AE4540,AE4540)=AE4540,AE4540-1,AE4540)</f>
        <v>32</v>
      </c>
      <c r="AF4541" s="6">
        <f t="shared" si="494"/>
        <v>0.68000000000000038</v>
      </c>
      <c r="AG4541" s="7">
        <f t="shared" si="495"/>
        <v>0.17</v>
      </c>
      <c r="AH4541" s="8">
        <f t="shared" si="491"/>
        <v>0.14999999999999961</v>
      </c>
      <c r="AJ4541" s="4">
        <f t="shared" si="492"/>
        <v>0.14699999999999994</v>
      </c>
      <c r="AK4541" s="4">
        <f t="shared" si="493"/>
        <v>7.1711156733105352E-2</v>
      </c>
      <c r="AM4541" s="1">
        <f t="shared" si="496"/>
        <v>0.13671409166295639</v>
      </c>
      <c r="AN4541" s="1">
        <f t="shared" si="497"/>
        <v>0.31189428807944652</v>
      </c>
    </row>
    <row r="4542" spans="31:40" ht="15" customHeight="1" x14ac:dyDescent="0.15">
      <c r="AE4542" s="1">
        <f>IF(COUNTIF(AE$2:AE4541,AE4541)=AE4541,AE4541-1,AE4541)</f>
        <v>32</v>
      </c>
      <c r="AF4542" s="6">
        <f t="shared" si="494"/>
        <v>0.68000000000000038</v>
      </c>
      <c r="AG4542" s="7">
        <f t="shared" si="495"/>
        <v>0.18000000000000002</v>
      </c>
      <c r="AH4542" s="8">
        <f t="shared" ref="AH4542:AH4605" si="498">1-AF4542-AG4542</f>
        <v>0.1399999999999996</v>
      </c>
      <c r="AJ4542" s="4">
        <f t="shared" ref="AJ4542:AJ4605" si="499">AF4542*$C$4+AG4542*$C$5+AH4542*$C$6</f>
        <v>0.14599999999999994</v>
      </c>
      <c r="AK4542" s="4">
        <f t="shared" si="493"/>
        <v>7.1820052910033433E-2</v>
      </c>
      <c r="AM4542" s="1">
        <f t="shared" si="496"/>
        <v>0.13674421153333818</v>
      </c>
      <c r="AN4542" s="1">
        <f t="shared" si="497"/>
        <v>0.31195198675494318</v>
      </c>
    </row>
    <row r="4543" spans="31:40" ht="15" customHeight="1" x14ac:dyDescent="0.15">
      <c r="AE4543" s="1">
        <f>IF(COUNTIF(AE$2:AE4542,AE4542)=AE4542,AE4542-1,AE4542)</f>
        <v>32</v>
      </c>
      <c r="AF4543" s="6">
        <f t="shared" si="494"/>
        <v>0.68000000000000038</v>
      </c>
      <c r="AG4543" s="7">
        <f t="shared" si="495"/>
        <v>0.19000000000000003</v>
      </c>
      <c r="AH4543" s="8">
        <f t="shared" si="498"/>
        <v>0.12999999999999959</v>
      </c>
      <c r="AJ4543" s="4">
        <f t="shared" si="499"/>
        <v>0.14499999999999993</v>
      </c>
      <c r="AK4543" s="4">
        <f t="shared" si="493"/>
        <v>7.1970063220758676E-2</v>
      </c>
      <c r="AM4543" s="1">
        <f t="shared" si="496"/>
        <v>0.13677433140371997</v>
      </c>
      <c r="AN4543" s="1">
        <f t="shared" si="497"/>
        <v>0.31200968543043989</v>
      </c>
    </row>
    <row r="4544" spans="31:40" ht="15" customHeight="1" x14ac:dyDescent="0.15">
      <c r="AE4544" s="1">
        <f>IF(COUNTIF(AE$2:AE4543,AE4543)=AE4543,AE4543-1,AE4543)</f>
        <v>32</v>
      </c>
      <c r="AF4544" s="6">
        <f t="shared" si="494"/>
        <v>0.68000000000000038</v>
      </c>
      <c r="AG4544" s="7">
        <f t="shared" si="495"/>
        <v>0.20000000000000004</v>
      </c>
      <c r="AH4544" s="8">
        <f t="shared" si="498"/>
        <v>0.11999999999999958</v>
      </c>
      <c r="AJ4544" s="4">
        <f t="shared" si="499"/>
        <v>0.14399999999999993</v>
      </c>
      <c r="AK4544" s="4">
        <f t="shared" si="493"/>
        <v>7.2160931257848934E-2</v>
      </c>
      <c r="AM4544" s="1">
        <f t="shared" si="496"/>
        <v>0.13680445127410176</v>
      </c>
      <c r="AN4544" s="1">
        <f t="shared" si="497"/>
        <v>0.31206738410593654</v>
      </c>
    </row>
    <row r="4545" spans="31:40" ht="15" customHeight="1" x14ac:dyDescent="0.15">
      <c r="AE4545" s="1">
        <f>IF(COUNTIF(AE$2:AE4544,AE4544)=AE4544,AE4544-1,AE4544)</f>
        <v>32</v>
      </c>
      <c r="AF4545" s="6">
        <f t="shared" si="494"/>
        <v>0.68000000000000038</v>
      </c>
      <c r="AG4545" s="7">
        <f t="shared" si="495"/>
        <v>0.21000000000000005</v>
      </c>
      <c r="AH4545" s="8">
        <f t="shared" si="498"/>
        <v>0.10999999999999957</v>
      </c>
      <c r="AJ4545" s="4">
        <f t="shared" si="499"/>
        <v>0.14299999999999993</v>
      </c>
      <c r="AK4545" s="4">
        <f t="shared" si="493"/>
        <v>7.2392333848274301E-2</v>
      </c>
      <c r="AM4545" s="1">
        <f t="shared" si="496"/>
        <v>0.13683457114448355</v>
      </c>
      <c r="AN4545" s="1">
        <f t="shared" si="497"/>
        <v>0.31212508278143325</v>
      </c>
    </row>
    <row r="4546" spans="31:40" ht="15" customHeight="1" x14ac:dyDescent="0.15">
      <c r="AE4546" s="1">
        <f>IF(COUNTIF(AE$2:AE4545,AE4545)=AE4545,AE4545-1,AE4545)</f>
        <v>32</v>
      </c>
      <c r="AF4546" s="6">
        <f t="shared" si="494"/>
        <v>0.68000000000000038</v>
      </c>
      <c r="AG4546" s="7">
        <f t="shared" si="495"/>
        <v>0.22000000000000006</v>
      </c>
      <c r="AH4546" s="8">
        <f t="shared" si="498"/>
        <v>9.9999999999999561E-2</v>
      </c>
      <c r="AJ4546" s="4">
        <f t="shared" si="499"/>
        <v>0.14199999999999993</v>
      </c>
      <c r="AK4546" s="4">
        <f t="shared" ref="AK4546:AK4609" si="500">SQRT(AF4546^2*E$4+AG4546^2*F$5+AH4546^2*G$6+2*AF4546*AG4546*E$5+2*AF4546*AH4546*E$6+2*AG4546*AH4546*F$6)</f>
        <v>7.2663883738759816E-2</v>
      </c>
      <c r="AM4546" s="1">
        <f t="shared" si="496"/>
        <v>0.13686469101486534</v>
      </c>
      <c r="AN4546" s="1">
        <f t="shared" si="497"/>
        <v>0.3121827814569299</v>
      </c>
    </row>
    <row r="4547" spans="31:40" ht="15" customHeight="1" x14ac:dyDescent="0.15">
      <c r="AE4547" s="1">
        <f>IF(COUNTIF(AE$2:AE4546,AE4546)=AE4546,AE4546-1,AE4546)</f>
        <v>32</v>
      </c>
      <c r="AF4547" s="6">
        <f t="shared" ref="AF4547:AF4610" si="501">IF(AE4547=AE4546,AF4546,AF4546+0.01*(1-3*M$39))</f>
        <v>0.68000000000000038</v>
      </c>
      <c r="AG4547" s="7">
        <f t="shared" ref="AG4547:AG4610" si="502">IF(AE4547=AE4546,AG4546+0.01*(1-3*M$39),M$39)</f>
        <v>0.23000000000000007</v>
      </c>
      <c r="AH4547" s="8">
        <f t="shared" si="498"/>
        <v>8.9999999999999553E-2</v>
      </c>
      <c r="AJ4547" s="4">
        <f t="shared" si="499"/>
        <v>0.14099999999999993</v>
      </c>
      <c r="AK4547" s="4">
        <f t="shared" si="500"/>
        <v>7.2975132750821375E-2</v>
      </c>
      <c r="AM4547" s="1">
        <f t="shared" si="496"/>
        <v>0.13689481088524713</v>
      </c>
      <c r="AN4547" s="1">
        <f t="shared" si="497"/>
        <v>0.31224048013242656</v>
      </c>
    </row>
    <row r="4548" spans="31:40" ht="15" customHeight="1" x14ac:dyDescent="0.15">
      <c r="AE4548" s="1">
        <f>IF(COUNTIF(AE$2:AE4547,AE4547)=AE4547,AE4547-1,AE4547)</f>
        <v>32</v>
      </c>
      <c r="AF4548" s="6">
        <f t="shared" si="501"/>
        <v>0.68000000000000038</v>
      </c>
      <c r="AG4548" s="7">
        <f t="shared" si="502"/>
        <v>0.24000000000000007</v>
      </c>
      <c r="AH4548" s="8">
        <f t="shared" si="498"/>
        <v>7.9999999999999544E-2</v>
      </c>
      <c r="AJ4548" s="4">
        <f t="shared" si="499"/>
        <v>0.13999999999999993</v>
      </c>
      <c r="AK4548" s="4">
        <f t="shared" si="500"/>
        <v>7.3325575347214303E-2</v>
      </c>
      <c r="AM4548" s="1">
        <f t="shared" ref="AM4548:AM4611" si="503">AM4547+0.0003*Z$34</f>
        <v>0.13692493075562892</v>
      </c>
      <c r="AN4548" s="1">
        <f t="shared" ref="AN4548:AN4611" si="504">F$37*AM4548+C$7</f>
        <v>0.31229817880792327</v>
      </c>
    </row>
    <row r="4549" spans="31:40" ht="15" customHeight="1" x14ac:dyDescent="0.15">
      <c r="AE4549" s="1">
        <f>IF(COUNTIF(AE$2:AE4548,AE4548)=AE4548,AE4548-1,AE4548)</f>
        <v>32</v>
      </c>
      <c r="AF4549" s="6">
        <f t="shared" si="501"/>
        <v>0.68000000000000038</v>
      </c>
      <c r="AG4549" s="7">
        <f t="shared" si="502"/>
        <v>0.25000000000000006</v>
      </c>
      <c r="AH4549" s="8">
        <f t="shared" si="498"/>
        <v>6.9999999999999563E-2</v>
      </c>
      <c r="AJ4549" s="4">
        <f t="shared" si="499"/>
        <v>0.13899999999999993</v>
      </c>
      <c r="AK4549" s="4">
        <f t="shared" si="500"/>
        <v>7.3714652546152601E-2</v>
      </c>
      <c r="AM4549" s="1">
        <f t="shared" si="503"/>
        <v>0.13695505062601071</v>
      </c>
      <c r="AN4549" s="1">
        <f t="shared" si="504"/>
        <v>0.31235587748341992</v>
      </c>
    </row>
    <row r="4550" spans="31:40" ht="15" customHeight="1" x14ac:dyDescent="0.15">
      <c r="AE4550" s="1">
        <f>IF(COUNTIF(AE$2:AE4549,AE4549)=AE4549,AE4549-1,AE4549)</f>
        <v>32</v>
      </c>
      <c r="AF4550" s="6">
        <f t="shared" si="501"/>
        <v>0.68000000000000038</v>
      </c>
      <c r="AG4550" s="7">
        <f t="shared" si="502"/>
        <v>0.26000000000000006</v>
      </c>
      <c r="AH4550" s="8">
        <f t="shared" si="498"/>
        <v>5.9999999999999554E-2</v>
      </c>
      <c r="AJ4550" s="4">
        <f t="shared" si="499"/>
        <v>0.13799999999999993</v>
      </c>
      <c r="AK4550" s="4">
        <f t="shared" si="500"/>
        <v>7.4141756116239937E-2</v>
      </c>
      <c r="AM4550" s="1">
        <f t="shared" si="503"/>
        <v>0.1369851704963925</v>
      </c>
      <c r="AN4550" s="1">
        <f t="shared" si="504"/>
        <v>0.31241357615891663</v>
      </c>
    </row>
    <row r="4551" spans="31:40" ht="15" customHeight="1" x14ac:dyDescent="0.15">
      <c r="AE4551" s="1">
        <f>IF(COUNTIF(AE$2:AE4550,AE4550)=AE4550,AE4550-1,AE4550)</f>
        <v>32</v>
      </c>
      <c r="AF4551" s="6">
        <f t="shared" si="501"/>
        <v>0.68000000000000038</v>
      </c>
      <c r="AG4551" s="7">
        <f t="shared" si="502"/>
        <v>0.27000000000000007</v>
      </c>
      <c r="AH4551" s="8">
        <f t="shared" si="498"/>
        <v>4.9999999999999545E-2</v>
      </c>
      <c r="AJ4551" s="4">
        <f t="shared" si="499"/>
        <v>0.13699999999999993</v>
      </c>
      <c r="AK4551" s="4">
        <f t="shared" si="500"/>
        <v>7.4606232983578546E-2</v>
      </c>
      <c r="AM4551" s="1">
        <f t="shared" si="503"/>
        <v>0.13701529036677429</v>
      </c>
      <c r="AN4551" s="1">
        <f t="shared" si="504"/>
        <v>0.31247127483441328</v>
      </c>
    </row>
    <row r="4552" spans="31:40" ht="15" customHeight="1" x14ac:dyDescent="0.15">
      <c r="AE4552" s="1">
        <f>IF(COUNTIF(AE$2:AE4551,AE4551)=AE4551,AE4551-1,AE4551)</f>
        <v>32</v>
      </c>
      <c r="AF4552" s="6">
        <f t="shared" si="501"/>
        <v>0.68000000000000038</v>
      </c>
      <c r="AG4552" s="7">
        <f t="shared" si="502"/>
        <v>0.28000000000000008</v>
      </c>
      <c r="AH4552" s="8">
        <f t="shared" si="498"/>
        <v>3.9999999999999536E-2</v>
      </c>
      <c r="AJ4552" s="4">
        <f t="shared" si="499"/>
        <v>0.13599999999999993</v>
      </c>
      <c r="AK4552" s="4">
        <f t="shared" si="500"/>
        <v>7.5107389782896883E-2</v>
      </c>
      <c r="AM4552" s="1">
        <f t="shared" si="503"/>
        <v>0.13704541023715608</v>
      </c>
      <c r="AN4552" s="1">
        <f t="shared" si="504"/>
        <v>0.31252897350990999</v>
      </c>
    </row>
    <row r="4553" spans="31:40" ht="15" customHeight="1" x14ac:dyDescent="0.15">
      <c r="AE4553" s="1">
        <f>IF(COUNTIF(AE$2:AE4552,AE4552)=AE4552,AE4552-1,AE4552)</f>
        <v>32</v>
      </c>
      <c r="AF4553" s="6">
        <f t="shared" si="501"/>
        <v>0.68000000000000038</v>
      </c>
      <c r="AG4553" s="7">
        <f t="shared" si="502"/>
        <v>0.29000000000000009</v>
      </c>
      <c r="AH4553" s="8">
        <f t="shared" si="498"/>
        <v>2.9999999999999527E-2</v>
      </c>
      <c r="AJ4553" s="4">
        <f t="shared" si="499"/>
        <v>0.13499999999999993</v>
      </c>
      <c r="AK4553" s="4">
        <f t="shared" si="500"/>
        <v>7.5644497486598475E-2</v>
      </c>
      <c r="AM4553" s="1">
        <f t="shared" si="503"/>
        <v>0.13707553010753787</v>
      </c>
      <c r="AN4553" s="1">
        <f t="shared" si="504"/>
        <v>0.31258667218540664</v>
      </c>
    </row>
    <row r="4554" spans="31:40" ht="15" customHeight="1" x14ac:dyDescent="0.15">
      <c r="AE4554" s="1">
        <f>IF(COUNTIF(AE$2:AE4553,AE4553)=AE4553,AE4553-1,AE4553)</f>
        <v>32</v>
      </c>
      <c r="AF4554" s="6">
        <f t="shared" si="501"/>
        <v>0.68000000000000038</v>
      </c>
      <c r="AG4554" s="7">
        <f t="shared" si="502"/>
        <v>0.3000000000000001</v>
      </c>
      <c r="AH4554" s="8">
        <f t="shared" si="498"/>
        <v>1.9999999999999518E-2</v>
      </c>
      <c r="AJ4554" s="4">
        <f t="shared" si="499"/>
        <v>0.13399999999999992</v>
      </c>
      <c r="AK4554" s="4">
        <f t="shared" si="500"/>
        <v>7.6216796049164939E-2</v>
      </c>
      <c r="AM4554" s="1">
        <f t="shared" si="503"/>
        <v>0.13710564997791966</v>
      </c>
      <c r="AN4554" s="1">
        <f t="shared" si="504"/>
        <v>0.3126443708609033</v>
      </c>
    </row>
    <row r="4555" spans="31:40" ht="15" customHeight="1" x14ac:dyDescent="0.15">
      <c r="AE4555" s="1">
        <f>IF(COUNTIF(AE$2:AE4554,AE4554)=AE4554,AE4554-1,AE4554)</f>
        <v>32</v>
      </c>
      <c r="AF4555" s="6">
        <f t="shared" si="501"/>
        <v>0.68000000000000038</v>
      </c>
      <c r="AG4555" s="7">
        <f t="shared" si="502"/>
        <v>0.31000000000000011</v>
      </c>
      <c r="AH4555" s="8">
        <f t="shared" si="498"/>
        <v>9.9999999999995093E-3</v>
      </c>
      <c r="AJ4555" s="4">
        <f t="shared" si="499"/>
        <v>0.13299999999999992</v>
      </c>
      <c r="AK4555" s="4">
        <f t="shared" si="500"/>
        <v>7.6823499009092286E-2</v>
      </c>
      <c r="AM4555" s="1">
        <f t="shared" si="503"/>
        <v>0.13713576984830145</v>
      </c>
      <c r="AN4555" s="1">
        <f t="shared" si="504"/>
        <v>0.31270206953640001</v>
      </c>
    </row>
    <row r="4556" spans="31:40" ht="15" customHeight="1" x14ac:dyDescent="0.15">
      <c r="AE4556" s="1">
        <f>IF(COUNTIF(AE$2:AE4555,AE4555)=AE4555,AE4555-1,AE4555)</f>
        <v>31</v>
      </c>
      <c r="AF4556" s="6">
        <f t="shared" si="501"/>
        <v>0.69000000000000039</v>
      </c>
      <c r="AG4556" s="7">
        <f t="shared" si="502"/>
        <v>0</v>
      </c>
      <c r="AH4556" s="8">
        <f t="shared" si="498"/>
        <v>0.30999999999999961</v>
      </c>
      <c r="AJ4556" s="4">
        <f t="shared" si="499"/>
        <v>0.16199999999999992</v>
      </c>
      <c r="AK4556" s="4">
        <f t="shared" si="500"/>
        <v>7.5648198921058243E-2</v>
      </c>
      <c r="AM4556" s="1">
        <f t="shared" si="503"/>
        <v>0.13716588971868324</v>
      </c>
      <c r="AN4556" s="1">
        <f t="shared" si="504"/>
        <v>0.31275976821189666</v>
      </c>
    </row>
    <row r="4557" spans="31:40" ht="15" customHeight="1" x14ac:dyDescent="0.15">
      <c r="AE4557" s="1">
        <f>IF(COUNTIF(AE$2:AE4556,AE4556)=AE4556,AE4556-1,AE4556)</f>
        <v>31</v>
      </c>
      <c r="AF4557" s="6">
        <f t="shared" si="501"/>
        <v>0.69000000000000039</v>
      </c>
      <c r="AG4557" s="7">
        <f t="shared" si="502"/>
        <v>0.01</v>
      </c>
      <c r="AH4557" s="8">
        <f t="shared" si="498"/>
        <v>0.2999999999999996</v>
      </c>
      <c r="AJ4557" s="4">
        <f t="shared" si="499"/>
        <v>0.16099999999999992</v>
      </c>
      <c r="AK4557" s="4">
        <f t="shared" si="500"/>
        <v>7.5110318864986841E-2</v>
      </c>
      <c r="AM4557" s="1">
        <f t="shared" si="503"/>
        <v>0.13719600958906503</v>
      </c>
      <c r="AN4557" s="1">
        <f t="shared" si="504"/>
        <v>0.31281746688739337</v>
      </c>
    </row>
    <row r="4558" spans="31:40" ht="15" customHeight="1" x14ac:dyDescent="0.15">
      <c r="AE4558" s="1">
        <f>IF(COUNTIF(AE$2:AE4557,AE4557)=AE4557,AE4557-1,AE4557)</f>
        <v>31</v>
      </c>
      <c r="AF4558" s="6">
        <f t="shared" si="501"/>
        <v>0.69000000000000039</v>
      </c>
      <c r="AG4558" s="7">
        <f t="shared" si="502"/>
        <v>0.02</v>
      </c>
      <c r="AH4558" s="8">
        <f t="shared" si="498"/>
        <v>0.28999999999999959</v>
      </c>
      <c r="AJ4558" s="4">
        <f t="shared" si="499"/>
        <v>0.15999999999999992</v>
      </c>
      <c r="AK4558" s="4">
        <f t="shared" si="500"/>
        <v>7.4608377545688512E-2</v>
      </c>
      <c r="AM4558" s="1">
        <f t="shared" si="503"/>
        <v>0.13722612945944682</v>
      </c>
      <c r="AN4558" s="1">
        <f t="shared" si="504"/>
        <v>0.31287516556289002</v>
      </c>
    </row>
    <row r="4559" spans="31:40" ht="15" customHeight="1" x14ac:dyDescent="0.15">
      <c r="AE4559" s="1">
        <f>IF(COUNTIF(AE$2:AE4558,AE4558)=AE4558,AE4558-1,AE4558)</f>
        <v>31</v>
      </c>
      <c r="AF4559" s="6">
        <f t="shared" si="501"/>
        <v>0.69000000000000039</v>
      </c>
      <c r="AG4559" s="7">
        <f t="shared" si="502"/>
        <v>0.03</v>
      </c>
      <c r="AH4559" s="8">
        <f t="shared" si="498"/>
        <v>0.27999999999999958</v>
      </c>
      <c r="AJ4559" s="4">
        <f t="shared" si="499"/>
        <v>0.15899999999999992</v>
      </c>
      <c r="AK4559" s="4">
        <f t="shared" si="500"/>
        <v>7.414310487159273E-2</v>
      </c>
      <c r="AM4559" s="1">
        <f t="shared" si="503"/>
        <v>0.13725624932982861</v>
      </c>
      <c r="AN4559" s="1">
        <f t="shared" si="504"/>
        <v>0.31293286423838673</v>
      </c>
    </row>
    <row r="4560" spans="31:40" ht="15" customHeight="1" x14ac:dyDescent="0.15">
      <c r="AE4560" s="1">
        <f>IF(COUNTIF(AE$2:AE4559,AE4559)=AE4559,AE4559-1,AE4559)</f>
        <v>31</v>
      </c>
      <c r="AF4560" s="6">
        <f t="shared" si="501"/>
        <v>0.69000000000000039</v>
      </c>
      <c r="AG4560" s="7">
        <f t="shared" si="502"/>
        <v>0.04</v>
      </c>
      <c r="AH4560" s="8">
        <f t="shared" si="498"/>
        <v>0.26999999999999963</v>
      </c>
      <c r="AJ4560" s="4">
        <f t="shared" si="499"/>
        <v>0.15799999999999992</v>
      </c>
      <c r="AK4560" s="4">
        <f t="shared" si="500"/>
        <v>7.3715195177113918E-2</v>
      </c>
      <c r="AM4560" s="1">
        <f t="shared" si="503"/>
        <v>0.1372863692002104</v>
      </c>
      <c r="AN4560" s="1">
        <f t="shared" si="504"/>
        <v>0.31299056291388339</v>
      </c>
    </row>
    <row r="4561" spans="31:40" ht="15" customHeight="1" x14ac:dyDescent="0.15">
      <c r="AE4561" s="1">
        <f>IF(COUNTIF(AE$2:AE4560,AE4560)=AE4560,AE4560-1,AE4560)</f>
        <v>31</v>
      </c>
      <c r="AF4561" s="6">
        <f t="shared" si="501"/>
        <v>0.69000000000000039</v>
      </c>
      <c r="AG4561" s="7">
        <f t="shared" si="502"/>
        <v>0.05</v>
      </c>
      <c r="AH4561" s="8">
        <f t="shared" si="498"/>
        <v>0.25999999999999962</v>
      </c>
      <c r="AJ4561" s="4">
        <f t="shared" si="499"/>
        <v>0.15699999999999992</v>
      </c>
      <c r="AK4561" s="4">
        <f t="shared" si="500"/>
        <v>7.3325302590579192E-2</v>
      </c>
      <c r="AM4561" s="1">
        <f t="shared" si="503"/>
        <v>0.13731648907059218</v>
      </c>
      <c r="AN4561" s="1">
        <f t="shared" si="504"/>
        <v>0.31304826158938009</v>
      </c>
    </row>
    <row r="4562" spans="31:40" ht="15" customHeight="1" x14ac:dyDescent="0.15">
      <c r="AE4562" s="1">
        <f>IF(COUNTIF(AE$2:AE4561,AE4561)=AE4561,AE4561-1,AE4561)</f>
        <v>31</v>
      </c>
      <c r="AF4562" s="6">
        <f t="shared" si="501"/>
        <v>0.69000000000000039</v>
      </c>
      <c r="AG4562" s="7">
        <f t="shared" si="502"/>
        <v>6.0000000000000005E-2</v>
      </c>
      <c r="AH4562" s="8">
        <f t="shared" si="498"/>
        <v>0.24999999999999961</v>
      </c>
      <c r="AJ4562" s="4">
        <f t="shared" si="499"/>
        <v>0.15599999999999992</v>
      </c>
      <c r="AK4562" s="4">
        <f t="shared" si="500"/>
        <v>7.2974036478736723E-2</v>
      </c>
      <c r="AM4562" s="1">
        <f t="shared" si="503"/>
        <v>0.13734660894097397</v>
      </c>
      <c r="AN4562" s="1">
        <f t="shared" si="504"/>
        <v>0.31310596026487675</v>
      </c>
    </row>
    <row r="4563" spans="31:40" ht="15" customHeight="1" x14ac:dyDescent="0.15">
      <c r="AE4563" s="1">
        <f>IF(COUNTIF(AE$2:AE4562,AE4562)=AE4562,AE4562-1,AE4562)</f>
        <v>31</v>
      </c>
      <c r="AF4563" s="6">
        <f t="shared" si="501"/>
        <v>0.69000000000000039</v>
      </c>
      <c r="AG4563" s="7">
        <f t="shared" si="502"/>
        <v>7.0000000000000007E-2</v>
      </c>
      <c r="AH4563" s="8">
        <f t="shared" si="498"/>
        <v>0.2399999999999996</v>
      </c>
      <c r="AJ4563" s="4">
        <f t="shared" si="499"/>
        <v>0.15499999999999992</v>
      </c>
      <c r="AK4563" s="4">
        <f t="shared" si="500"/>
        <v>7.2661957033925251E-2</v>
      </c>
      <c r="AM4563" s="1">
        <f t="shared" si="503"/>
        <v>0.13737672881135576</v>
      </c>
      <c r="AN4563" s="1">
        <f t="shared" si="504"/>
        <v>0.3131636589403734</v>
      </c>
    </row>
    <row r="4564" spans="31:40" ht="15" customHeight="1" x14ac:dyDescent="0.15">
      <c r="AE4564" s="1">
        <f>IF(COUNTIF(AE$2:AE4563,AE4563)=AE4563,AE4563-1,AE4563)</f>
        <v>31</v>
      </c>
      <c r="AF4564" s="6">
        <f t="shared" si="501"/>
        <v>0.69000000000000039</v>
      </c>
      <c r="AG4564" s="7">
        <f t="shared" si="502"/>
        <v>0.08</v>
      </c>
      <c r="AH4564" s="8">
        <f t="shared" si="498"/>
        <v>0.22999999999999959</v>
      </c>
      <c r="AJ4564" s="4">
        <f t="shared" si="499"/>
        <v>0.15399999999999991</v>
      </c>
      <c r="AK4564" s="4">
        <f t="shared" si="500"/>
        <v>7.238957107208191E-2</v>
      </c>
      <c r="AM4564" s="1">
        <f t="shared" si="503"/>
        <v>0.13740684868173755</v>
      </c>
      <c r="AN4564" s="1">
        <f t="shared" si="504"/>
        <v>0.31322135761587011</v>
      </c>
    </row>
    <row r="4565" spans="31:40" ht="15" customHeight="1" x14ac:dyDescent="0.15">
      <c r="AE4565" s="1">
        <f>IF(COUNTIF(AE$2:AE4564,AE4564)=AE4564,AE4564-1,AE4564)</f>
        <v>31</v>
      </c>
      <c r="AF4565" s="6">
        <f t="shared" si="501"/>
        <v>0.69000000000000039</v>
      </c>
      <c r="AG4565" s="7">
        <f t="shared" si="502"/>
        <v>0.09</v>
      </c>
      <c r="AH4565" s="8">
        <f t="shared" si="498"/>
        <v>0.21999999999999961</v>
      </c>
      <c r="AJ4565" s="4">
        <f t="shared" si="499"/>
        <v>0.15299999999999991</v>
      </c>
      <c r="AK4565" s="4">
        <f t="shared" si="500"/>
        <v>7.2157328110178803E-2</v>
      </c>
      <c r="AM4565" s="1">
        <f t="shared" si="503"/>
        <v>0.13743696855211934</v>
      </c>
      <c r="AN4565" s="1">
        <f t="shared" si="504"/>
        <v>0.31327905629136676</v>
      </c>
    </row>
    <row r="4566" spans="31:40" ht="15" customHeight="1" x14ac:dyDescent="0.15">
      <c r="AE4566" s="1">
        <f>IF(COUNTIF(AE$2:AE4565,AE4565)=AE4565,AE4565-1,AE4565)</f>
        <v>31</v>
      </c>
      <c r="AF4566" s="6">
        <f t="shared" si="501"/>
        <v>0.69000000000000039</v>
      </c>
      <c r="AG4566" s="7">
        <f t="shared" si="502"/>
        <v>9.9999999999999992E-2</v>
      </c>
      <c r="AH4566" s="8">
        <f t="shared" si="498"/>
        <v>0.20999999999999963</v>
      </c>
      <c r="AJ4566" s="4">
        <f t="shared" si="499"/>
        <v>0.15199999999999994</v>
      </c>
      <c r="AK4566" s="4">
        <f t="shared" si="500"/>
        <v>7.1965616790242271E-2</v>
      </c>
      <c r="AM4566" s="1">
        <f t="shared" si="503"/>
        <v>0.13746708842250113</v>
      </c>
      <c r="AN4566" s="1">
        <f t="shared" si="504"/>
        <v>0.31333675496686347</v>
      </c>
    </row>
    <row r="4567" spans="31:40" ht="15" customHeight="1" x14ac:dyDescent="0.15">
      <c r="AE4567" s="1">
        <f>IF(COUNTIF(AE$2:AE4566,AE4566)=AE4566,AE4566-1,AE4566)</f>
        <v>31</v>
      </c>
      <c r="AF4567" s="6">
        <f t="shared" si="501"/>
        <v>0.69000000000000039</v>
      </c>
      <c r="AG4567" s="7">
        <f t="shared" si="502"/>
        <v>0.10999999999999999</v>
      </c>
      <c r="AH4567" s="8">
        <f t="shared" si="498"/>
        <v>0.19999999999999962</v>
      </c>
      <c r="AJ4567" s="4">
        <f t="shared" si="499"/>
        <v>0.15099999999999994</v>
      </c>
      <c r="AK4567" s="4">
        <f t="shared" si="500"/>
        <v>7.1814761713731246E-2</v>
      </c>
      <c r="AM4567" s="1">
        <f t="shared" si="503"/>
        <v>0.13749720829288292</v>
      </c>
      <c r="AN4567" s="1">
        <f t="shared" si="504"/>
        <v>0.31339445364236013</v>
      </c>
    </row>
    <row r="4568" spans="31:40" ht="15" customHeight="1" x14ac:dyDescent="0.15">
      <c r="AE4568" s="1">
        <f>IF(COUNTIF(AE$2:AE4567,AE4567)=AE4567,AE4567-1,AE4567)</f>
        <v>31</v>
      </c>
      <c r="AF4568" s="6">
        <f t="shared" si="501"/>
        <v>0.69000000000000039</v>
      </c>
      <c r="AG4568" s="7">
        <f t="shared" si="502"/>
        <v>0.11999999999999998</v>
      </c>
      <c r="AH4568" s="8">
        <f t="shared" si="498"/>
        <v>0.18999999999999961</v>
      </c>
      <c r="AJ4568" s="4">
        <f t="shared" si="499"/>
        <v>0.14999999999999991</v>
      </c>
      <c r="AK4568" s="4">
        <f t="shared" si="500"/>
        <v>7.1705020744714937E-2</v>
      </c>
      <c r="AM4568" s="1">
        <f t="shared" si="503"/>
        <v>0.13752732816326471</v>
      </c>
      <c r="AN4568" s="1">
        <f t="shared" si="504"/>
        <v>0.31345215231785684</v>
      </c>
    </row>
    <row r="4569" spans="31:40" ht="15" customHeight="1" x14ac:dyDescent="0.15">
      <c r="AE4569" s="1">
        <f>IF(COUNTIF(AE$2:AE4568,AE4568)=AE4568,AE4568-1,AE4568)</f>
        <v>31</v>
      </c>
      <c r="AF4569" s="6">
        <f t="shared" si="501"/>
        <v>0.69000000000000039</v>
      </c>
      <c r="AG4569" s="7">
        <f t="shared" si="502"/>
        <v>0.12999999999999998</v>
      </c>
      <c r="AH4569" s="8">
        <f t="shared" si="498"/>
        <v>0.17999999999999963</v>
      </c>
      <c r="AJ4569" s="4">
        <f t="shared" si="499"/>
        <v>0.14899999999999994</v>
      </c>
      <c r="AK4569" s="4">
        <f t="shared" si="500"/>
        <v>7.1636582833074877E-2</v>
      </c>
      <c r="AM4569" s="1">
        <f t="shared" si="503"/>
        <v>0.1375574480336465</v>
      </c>
      <c r="AN4569" s="1">
        <f t="shared" si="504"/>
        <v>0.31350985099335349</v>
      </c>
    </row>
    <row r="4570" spans="31:40" ht="15" customHeight="1" x14ac:dyDescent="0.15">
      <c r="AE4570" s="1">
        <f>IF(COUNTIF(AE$2:AE4569,AE4569)=AE4569,AE4569-1,AE4569)</f>
        <v>31</v>
      </c>
      <c r="AF4570" s="6">
        <f t="shared" si="501"/>
        <v>0.69000000000000039</v>
      </c>
      <c r="AG4570" s="7">
        <f t="shared" si="502"/>
        <v>0.13999999999999999</v>
      </c>
      <c r="AH4570" s="8">
        <f t="shared" si="498"/>
        <v>0.16999999999999962</v>
      </c>
      <c r="AJ4570" s="4">
        <f t="shared" si="499"/>
        <v>0.14799999999999994</v>
      </c>
      <c r="AK4570" s="4">
        <f t="shared" si="500"/>
        <v>7.1609566400027871E-2</v>
      </c>
      <c r="AM4570" s="1">
        <f t="shared" si="503"/>
        <v>0.13758756790402829</v>
      </c>
      <c r="AN4570" s="1">
        <f t="shared" si="504"/>
        <v>0.31356754966885014</v>
      </c>
    </row>
    <row r="4571" spans="31:40" ht="15" customHeight="1" x14ac:dyDescent="0.15">
      <c r="AE4571" s="1">
        <f>IF(COUNTIF(AE$2:AE4570,AE4570)=AE4570,AE4570-1,AE4570)</f>
        <v>31</v>
      </c>
      <c r="AF4571" s="6">
        <f t="shared" si="501"/>
        <v>0.69000000000000039</v>
      </c>
      <c r="AG4571" s="7">
        <f t="shared" si="502"/>
        <v>0.15</v>
      </c>
      <c r="AH4571" s="8">
        <f t="shared" si="498"/>
        <v>0.15999999999999961</v>
      </c>
      <c r="AJ4571" s="4">
        <f t="shared" si="499"/>
        <v>0.14699999999999994</v>
      </c>
      <c r="AK4571" s="4">
        <f t="shared" si="500"/>
        <v>7.1624018317879942E-2</v>
      </c>
      <c r="AM4571" s="1">
        <f t="shared" si="503"/>
        <v>0.13761768777441008</v>
      </c>
      <c r="AN4571" s="1">
        <f t="shared" si="504"/>
        <v>0.31362524834434685</v>
      </c>
    </row>
    <row r="4572" spans="31:40" ht="15" customHeight="1" x14ac:dyDescent="0.15">
      <c r="AE4572" s="1">
        <f>IF(COUNTIF(AE$2:AE4571,AE4571)=AE4571,AE4571-1,AE4571)</f>
        <v>31</v>
      </c>
      <c r="AF4572" s="6">
        <f t="shared" si="501"/>
        <v>0.69000000000000039</v>
      </c>
      <c r="AG4572" s="7">
        <f t="shared" si="502"/>
        <v>0.16</v>
      </c>
      <c r="AH4572" s="8">
        <f t="shared" si="498"/>
        <v>0.14999999999999961</v>
      </c>
      <c r="AJ4572" s="4">
        <f t="shared" si="499"/>
        <v>0.14599999999999994</v>
      </c>
      <c r="AK4572" s="4">
        <f t="shared" si="500"/>
        <v>7.1679913504412093E-2</v>
      </c>
      <c r="AM4572" s="1">
        <f t="shared" si="503"/>
        <v>0.13764780764479187</v>
      </c>
      <c r="AN4572" s="1">
        <f t="shared" si="504"/>
        <v>0.31368294701984351</v>
      </c>
    </row>
    <row r="4573" spans="31:40" ht="15" customHeight="1" x14ac:dyDescent="0.15">
      <c r="AE4573" s="1">
        <f>IF(COUNTIF(AE$2:AE4572,AE4572)=AE4572,AE4572-1,AE4572)</f>
        <v>31</v>
      </c>
      <c r="AF4573" s="6">
        <f t="shared" si="501"/>
        <v>0.69000000000000039</v>
      </c>
      <c r="AG4573" s="7">
        <f t="shared" si="502"/>
        <v>0.17</v>
      </c>
      <c r="AH4573" s="8">
        <f t="shared" si="498"/>
        <v>0.1399999999999996</v>
      </c>
      <c r="AJ4573" s="4">
        <f t="shared" si="499"/>
        <v>0.14499999999999993</v>
      </c>
      <c r="AK4573" s="4">
        <f t="shared" si="500"/>
        <v>7.1777155140058321E-2</v>
      </c>
      <c r="AM4573" s="1">
        <f t="shared" si="503"/>
        <v>0.13767792751517366</v>
      </c>
      <c r="AN4573" s="1">
        <f t="shared" si="504"/>
        <v>0.31374064569534021</v>
      </c>
    </row>
    <row r="4574" spans="31:40" ht="15" customHeight="1" x14ac:dyDescent="0.15">
      <c r="AE4574" s="1">
        <f>IF(COUNTIF(AE$2:AE4573,AE4573)=AE4573,AE4573-1,AE4573)</f>
        <v>31</v>
      </c>
      <c r="AF4574" s="6">
        <f t="shared" si="501"/>
        <v>0.69000000000000039</v>
      </c>
      <c r="AG4574" s="7">
        <f t="shared" si="502"/>
        <v>0.18000000000000002</v>
      </c>
      <c r="AH4574" s="8">
        <f t="shared" si="498"/>
        <v>0.12999999999999959</v>
      </c>
      <c r="AJ4574" s="4">
        <f t="shared" si="499"/>
        <v>0.14399999999999993</v>
      </c>
      <c r="AK4574" s="4">
        <f t="shared" si="500"/>
        <v>7.1915575503502721E-2</v>
      </c>
      <c r="AM4574" s="1">
        <f t="shared" si="503"/>
        <v>0.13770804738555545</v>
      </c>
      <c r="AN4574" s="1">
        <f t="shared" si="504"/>
        <v>0.31379834437083687</v>
      </c>
    </row>
    <row r="4575" spans="31:40" ht="15" customHeight="1" x14ac:dyDescent="0.15">
      <c r="AE4575" s="1">
        <f>IF(COUNTIF(AE$2:AE4574,AE4574)=AE4574,AE4574-1,AE4574)</f>
        <v>31</v>
      </c>
      <c r="AF4575" s="6">
        <f t="shared" si="501"/>
        <v>0.69000000000000039</v>
      </c>
      <c r="AG4575" s="7">
        <f t="shared" si="502"/>
        <v>0.19000000000000003</v>
      </c>
      <c r="AH4575" s="8">
        <f t="shared" si="498"/>
        <v>0.11999999999999958</v>
      </c>
      <c r="AJ4575" s="4">
        <f t="shared" si="499"/>
        <v>0.14299999999999993</v>
      </c>
      <c r="AK4575" s="4">
        <f t="shared" si="500"/>
        <v>7.209493740894711E-2</v>
      </c>
      <c r="AM4575" s="1">
        <f t="shared" si="503"/>
        <v>0.13773816725593724</v>
      </c>
      <c r="AN4575" s="1">
        <f t="shared" si="504"/>
        <v>0.31385604304633358</v>
      </c>
    </row>
    <row r="4576" spans="31:40" ht="15" customHeight="1" x14ac:dyDescent="0.15">
      <c r="AE4576" s="1">
        <f>IF(COUNTIF(AE$2:AE4575,AE4575)=AE4575,AE4575-1,AE4575)</f>
        <v>31</v>
      </c>
      <c r="AF4576" s="6">
        <f t="shared" si="501"/>
        <v>0.69000000000000039</v>
      </c>
      <c r="AG4576" s="7">
        <f t="shared" si="502"/>
        <v>0.20000000000000004</v>
      </c>
      <c r="AH4576" s="8">
        <f t="shared" si="498"/>
        <v>0.10999999999999957</v>
      </c>
      <c r="AJ4576" s="4">
        <f t="shared" si="499"/>
        <v>0.14199999999999993</v>
      </c>
      <c r="AK4576" s="4">
        <f t="shared" si="500"/>
        <v>7.2314936216524461E-2</v>
      </c>
      <c r="AM4576" s="1">
        <f t="shared" si="503"/>
        <v>0.13776828712631903</v>
      </c>
      <c r="AN4576" s="1">
        <f t="shared" si="504"/>
        <v>0.31391374172183023</v>
      </c>
    </row>
    <row r="4577" spans="31:40" ht="15" customHeight="1" x14ac:dyDescent="0.15">
      <c r="AE4577" s="1">
        <f>IF(COUNTIF(AE$2:AE4576,AE4576)=AE4576,AE4576-1,AE4576)</f>
        <v>31</v>
      </c>
      <c r="AF4577" s="6">
        <f t="shared" si="501"/>
        <v>0.69000000000000039</v>
      </c>
      <c r="AG4577" s="7">
        <f t="shared" si="502"/>
        <v>0.21000000000000005</v>
      </c>
      <c r="AH4577" s="8">
        <f t="shared" si="498"/>
        <v>9.9999999999999561E-2</v>
      </c>
      <c r="AJ4577" s="4">
        <f t="shared" si="499"/>
        <v>0.14099999999999993</v>
      </c>
      <c r="AK4577" s="4">
        <f t="shared" si="500"/>
        <v>7.2575202376569378E-2</v>
      </c>
      <c r="AM4577" s="1">
        <f t="shared" si="503"/>
        <v>0.13779840699670082</v>
      </c>
      <c r="AN4577" s="1">
        <f t="shared" si="504"/>
        <v>0.31397144039732694</v>
      </c>
    </row>
    <row r="4578" spans="31:40" ht="15" customHeight="1" x14ac:dyDescent="0.15">
      <c r="AE4578" s="1">
        <f>IF(COUNTIF(AE$2:AE4577,AE4577)=AE4577,AE4577-1,AE4577)</f>
        <v>31</v>
      </c>
      <c r="AF4578" s="6">
        <f t="shared" si="501"/>
        <v>0.69000000000000039</v>
      </c>
      <c r="AG4578" s="7">
        <f t="shared" si="502"/>
        <v>0.22000000000000006</v>
      </c>
      <c r="AH4578" s="8">
        <f t="shared" si="498"/>
        <v>8.9999999999999553E-2</v>
      </c>
      <c r="AJ4578" s="4">
        <f t="shared" si="499"/>
        <v>0.13999999999999993</v>
      </c>
      <c r="AK4578" s="4">
        <f t="shared" si="500"/>
        <v>7.2875304459055282E-2</v>
      </c>
      <c r="AM4578" s="1">
        <f t="shared" si="503"/>
        <v>0.13782852686708261</v>
      </c>
      <c r="AN4578" s="1">
        <f t="shared" si="504"/>
        <v>0.31402913907282359</v>
      </c>
    </row>
    <row r="4579" spans="31:40" ht="15" customHeight="1" x14ac:dyDescent="0.15">
      <c r="AE4579" s="1">
        <f>IF(COUNTIF(AE$2:AE4578,AE4578)=AE4578,AE4578-1,AE4578)</f>
        <v>31</v>
      </c>
      <c r="AF4579" s="6">
        <f t="shared" si="501"/>
        <v>0.69000000000000039</v>
      </c>
      <c r="AG4579" s="7">
        <f t="shared" si="502"/>
        <v>0.23000000000000007</v>
      </c>
      <c r="AH4579" s="8">
        <f t="shared" si="498"/>
        <v>7.9999999999999544E-2</v>
      </c>
      <c r="AJ4579" s="4">
        <f t="shared" si="499"/>
        <v>0.13899999999999993</v>
      </c>
      <c r="AK4579" s="4">
        <f t="shared" si="500"/>
        <v>7.3214752611751699E-2</v>
      </c>
      <c r="AM4579" s="1">
        <f t="shared" si="503"/>
        <v>0.1378586467374644</v>
      </c>
      <c r="AN4579" s="1">
        <f t="shared" si="504"/>
        <v>0.31408683774832025</v>
      </c>
    </row>
    <row r="4580" spans="31:40" ht="15" customHeight="1" x14ac:dyDescent="0.15">
      <c r="AE4580" s="1">
        <f>IF(COUNTIF(AE$2:AE4579,AE4579)=AE4579,AE4579-1,AE4579)</f>
        <v>31</v>
      </c>
      <c r="AF4580" s="6">
        <f t="shared" si="501"/>
        <v>0.69000000000000039</v>
      </c>
      <c r="AG4580" s="7">
        <f t="shared" si="502"/>
        <v>0.24000000000000007</v>
      </c>
      <c r="AH4580" s="8">
        <f t="shared" si="498"/>
        <v>6.9999999999999535E-2</v>
      </c>
      <c r="AJ4580" s="4">
        <f t="shared" si="499"/>
        <v>0.13799999999999993</v>
      </c>
      <c r="AK4580" s="4">
        <f t="shared" si="500"/>
        <v>7.3593002384737649E-2</v>
      </c>
      <c r="AM4580" s="1">
        <f t="shared" si="503"/>
        <v>0.13788876660784619</v>
      </c>
      <c r="AN4580" s="1">
        <f t="shared" si="504"/>
        <v>0.31414453642381696</v>
      </c>
    </row>
    <row r="4581" spans="31:40" ht="15" customHeight="1" x14ac:dyDescent="0.15">
      <c r="AE4581" s="1">
        <f>IF(COUNTIF(AE$2:AE4580,AE4580)=AE4580,AE4580-1,AE4580)</f>
        <v>31</v>
      </c>
      <c r="AF4581" s="6">
        <f t="shared" si="501"/>
        <v>0.69000000000000039</v>
      </c>
      <c r="AG4581" s="7">
        <f t="shared" si="502"/>
        <v>0.25000000000000006</v>
      </c>
      <c r="AH4581" s="8">
        <f t="shared" si="498"/>
        <v>5.9999999999999554E-2</v>
      </c>
      <c r="AJ4581" s="4">
        <f t="shared" si="499"/>
        <v>0.13699999999999993</v>
      </c>
      <c r="AK4581" s="4">
        <f t="shared" si="500"/>
        <v>7.4009458854932875E-2</v>
      </c>
      <c r="AM4581" s="1">
        <f t="shared" si="503"/>
        <v>0.13791888647822798</v>
      </c>
      <c r="AN4581" s="1">
        <f t="shared" si="504"/>
        <v>0.31420223509931361</v>
      </c>
    </row>
    <row r="4582" spans="31:40" ht="15" customHeight="1" x14ac:dyDescent="0.15">
      <c r="AE4582" s="1">
        <f>IF(COUNTIF(AE$2:AE4581,AE4581)=AE4581,AE4581-1,AE4581)</f>
        <v>31</v>
      </c>
      <c r="AF4582" s="6">
        <f t="shared" si="501"/>
        <v>0.69000000000000039</v>
      </c>
      <c r="AG4582" s="7">
        <f t="shared" si="502"/>
        <v>0.26000000000000006</v>
      </c>
      <c r="AH4582" s="8">
        <f t="shared" si="498"/>
        <v>4.9999999999999545E-2</v>
      </c>
      <c r="AJ4582" s="4">
        <f t="shared" si="499"/>
        <v>0.13599999999999993</v>
      </c>
      <c r="AK4582" s="4">
        <f t="shared" si="500"/>
        <v>7.4463480982290928E-2</v>
      </c>
      <c r="AM4582" s="1">
        <f t="shared" si="503"/>
        <v>0.13794900634860977</v>
      </c>
      <c r="AN4582" s="1">
        <f t="shared" si="504"/>
        <v>0.31425993377481032</v>
      </c>
    </row>
    <row r="4583" spans="31:40" ht="15" customHeight="1" x14ac:dyDescent="0.15">
      <c r="AE4583" s="1">
        <f>IF(COUNTIF(AE$2:AE4582,AE4582)=AE4582,AE4582-1,AE4582)</f>
        <v>31</v>
      </c>
      <c r="AF4583" s="6">
        <f t="shared" si="501"/>
        <v>0.69000000000000039</v>
      </c>
      <c r="AG4583" s="7">
        <f t="shared" si="502"/>
        <v>0.27000000000000007</v>
      </c>
      <c r="AH4583" s="8">
        <f t="shared" si="498"/>
        <v>3.9999999999999536E-2</v>
      </c>
      <c r="AJ4583" s="4">
        <f t="shared" si="499"/>
        <v>0.13499999999999993</v>
      </c>
      <c r="AK4583" s="4">
        <f t="shared" si="500"/>
        <v>7.495438612916526E-2</v>
      </c>
      <c r="AM4583" s="1">
        <f t="shared" si="503"/>
        <v>0.13797912621899155</v>
      </c>
      <c r="AN4583" s="1">
        <f t="shared" si="504"/>
        <v>0.31431763245030697</v>
      </c>
    </row>
    <row r="4584" spans="31:40" ht="15" customHeight="1" x14ac:dyDescent="0.15">
      <c r="AE4584" s="1">
        <f>IF(COUNTIF(AE$2:AE4583,AE4583)=AE4583,AE4583-1,AE4583)</f>
        <v>31</v>
      </c>
      <c r="AF4584" s="6">
        <f t="shared" si="501"/>
        <v>0.69000000000000039</v>
      </c>
      <c r="AG4584" s="7">
        <f t="shared" si="502"/>
        <v>0.28000000000000008</v>
      </c>
      <c r="AH4584" s="8">
        <f t="shared" si="498"/>
        <v>2.9999999999999527E-2</v>
      </c>
      <c r="AJ4584" s="4">
        <f t="shared" si="499"/>
        <v>0.13399999999999992</v>
      </c>
      <c r="AK4584" s="4">
        <f t="shared" si="500"/>
        <v>7.5481454675966619E-2</v>
      </c>
      <c r="AM4584" s="1">
        <f t="shared" si="503"/>
        <v>0.13800924608937334</v>
      </c>
      <c r="AN4584" s="1">
        <f t="shared" si="504"/>
        <v>0.31437533112580368</v>
      </c>
    </row>
    <row r="4585" spans="31:40" ht="15" customHeight="1" x14ac:dyDescent="0.15">
      <c r="AE4585" s="1">
        <f>IF(COUNTIF(AE$2:AE4584,AE4584)=AE4584,AE4584-1,AE4584)</f>
        <v>31</v>
      </c>
      <c r="AF4585" s="6">
        <f t="shared" si="501"/>
        <v>0.69000000000000039</v>
      </c>
      <c r="AG4585" s="7">
        <f t="shared" si="502"/>
        <v>0.29000000000000009</v>
      </c>
      <c r="AH4585" s="8">
        <f t="shared" si="498"/>
        <v>1.9999999999999518E-2</v>
      </c>
      <c r="AJ4585" s="4">
        <f t="shared" si="499"/>
        <v>0.13299999999999992</v>
      </c>
      <c r="AK4585" s="4">
        <f t="shared" si="500"/>
        <v>7.6043934669373883E-2</v>
      </c>
      <c r="AM4585" s="1">
        <f t="shared" si="503"/>
        <v>0.13803936595975513</v>
      </c>
      <c r="AN4585" s="1">
        <f t="shared" si="504"/>
        <v>0.31443302980130033</v>
      </c>
    </row>
    <row r="4586" spans="31:40" ht="15" customHeight="1" x14ac:dyDescent="0.15">
      <c r="AE4586" s="1">
        <f>IF(COUNTIF(AE$2:AE4585,AE4585)=AE4585,AE4585-1,AE4585)</f>
        <v>31</v>
      </c>
      <c r="AF4586" s="6">
        <f t="shared" si="501"/>
        <v>0.69000000000000039</v>
      </c>
      <c r="AG4586" s="7">
        <f t="shared" si="502"/>
        <v>0.3000000000000001</v>
      </c>
      <c r="AH4586" s="8">
        <f t="shared" si="498"/>
        <v>9.9999999999995093E-3</v>
      </c>
      <c r="AJ4586" s="4">
        <f t="shared" si="499"/>
        <v>0.13199999999999992</v>
      </c>
      <c r="AK4586" s="4">
        <f t="shared" si="500"/>
        <v>7.6641046443795394E-2</v>
      </c>
      <c r="AM4586" s="1">
        <f t="shared" si="503"/>
        <v>0.13806948583013692</v>
      </c>
      <c r="AN4586" s="1">
        <f t="shared" si="504"/>
        <v>0.31449072847679699</v>
      </c>
    </row>
    <row r="4587" spans="31:40" ht="15" customHeight="1" x14ac:dyDescent="0.15">
      <c r="AE4587" s="1">
        <f>IF(COUNTIF(AE$2:AE4586,AE4586)=AE4586,AE4586-1,AE4586)</f>
        <v>30</v>
      </c>
      <c r="AF4587" s="6">
        <f t="shared" si="501"/>
        <v>0.7000000000000004</v>
      </c>
      <c r="AG4587" s="7">
        <f t="shared" si="502"/>
        <v>0</v>
      </c>
      <c r="AH4587" s="8">
        <f t="shared" si="498"/>
        <v>0.2999999999999996</v>
      </c>
      <c r="AJ4587" s="4">
        <f t="shared" si="499"/>
        <v>0.15999999999999992</v>
      </c>
      <c r="AK4587" s="4">
        <f t="shared" si="500"/>
        <v>7.5266194270734846E-2</v>
      </c>
      <c r="AM4587" s="1">
        <f t="shared" si="503"/>
        <v>0.13809960570051871</v>
      </c>
      <c r="AN4587" s="1">
        <f t="shared" si="504"/>
        <v>0.3145484271522937</v>
      </c>
    </row>
    <row r="4588" spans="31:40" ht="15" customHeight="1" x14ac:dyDescent="0.15">
      <c r="AE4588" s="1">
        <f>IF(COUNTIF(AE$2:AE4587,AE4587)=AE4587,AE4587-1,AE4587)</f>
        <v>30</v>
      </c>
      <c r="AF4588" s="6">
        <f t="shared" si="501"/>
        <v>0.7000000000000004</v>
      </c>
      <c r="AG4588" s="7">
        <f t="shared" si="502"/>
        <v>0.01</v>
      </c>
      <c r="AH4588" s="8">
        <f t="shared" si="498"/>
        <v>0.28999999999999959</v>
      </c>
      <c r="AJ4588" s="4">
        <f t="shared" si="499"/>
        <v>0.15899999999999992</v>
      </c>
      <c r="AK4588" s="4">
        <f t="shared" si="500"/>
        <v>7.4754063434705656E-2</v>
      </c>
      <c r="AM4588" s="1">
        <f t="shared" si="503"/>
        <v>0.1381297255709005</v>
      </c>
      <c r="AN4588" s="1">
        <f t="shared" si="504"/>
        <v>0.31460612582779035</v>
      </c>
    </row>
    <row r="4589" spans="31:40" ht="15" customHeight="1" x14ac:dyDescent="0.15">
      <c r="AE4589" s="1">
        <f>IF(COUNTIF(AE$2:AE4588,AE4588)=AE4588,AE4588-1,AE4588)</f>
        <v>30</v>
      </c>
      <c r="AF4589" s="6">
        <f t="shared" si="501"/>
        <v>0.7000000000000004</v>
      </c>
      <c r="AG4589" s="7">
        <f t="shared" si="502"/>
        <v>0.02</v>
      </c>
      <c r="AH4589" s="8">
        <f t="shared" si="498"/>
        <v>0.27999999999999958</v>
      </c>
      <c r="AJ4589" s="4">
        <f t="shared" si="499"/>
        <v>0.15799999999999992</v>
      </c>
      <c r="AK4589" s="4">
        <f t="shared" si="500"/>
        <v>7.4278395243839224E-2</v>
      </c>
      <c r="AM4589" s="1">
        <f t="shared" si="503"/>
        <v>0.13815984544128229</v>
      </c>
      <c r="AN4589" s="1">
        <f t="shared" si="504"/>
        <v>0.31466382450328706</v>
      </c>
    </row>
    <row r="4590" spans="31:40" ht="15" customHeight="1" x14ac:dyDescent="0.15">
      <c r="AE4590" s="1">
        <f>IF(COUNTIF(AE$2:AE4589,AE4589)=AE4589,AE4589-1,AE4589)</f>
        <v>30</v>
      </c>
      <c r="AF4590" s="6">
        <f t="shared" si="501"/>
        <v>0.7000000000000004</v>
      </c>
      <c r="AG4590" s="7">
        <f t="shared" si="502"/>
        <v>0.03</v>
      </c>
      <c r="AH4590" s="8">
        <f t="shared" si="498"/>
        <v>0.26999999999999957</v>
      </c>
      <c r="AJ4590" s="4">
        <f t="shared" si="499"/>
        <v>0.15699999999999992</v>
      </c>
      <c r="AK4590" s="4">
        <f t="shared" si="500"/>
        <v>7.3839894366121608E-2</v>
      </c>
      <c r="AM4590" s="1">
        <f t="shared" si="503"/>
        <v>0.13818996531166408</v>
      </c>
      <c r="AN4590" s="1">
        <f t="shared" si="504"/>
        <v>0.31472152317878371</v>
      </c>
    </row>
    <row r="4591" spans="31:40" ht="15" customHeight="1" x14ac:dyDescent="0.15">
      <c r="AE4591" s="1">
        <f>IF(COUNTIF(AE$2:AE4590,AE4590)=AE4590,AE4590-1,AE4590)</f>
        <v>30</v>
      </c>
      <c r="AF4591" s="6">
        <f t="shared" si="501"/>
        <v>0.7000000000000004</v>
      </c>
      <c r="AG4591" s="7">
        <f t="shared" si="502"/>
        <v>0.04</v>
      </c>
      <c r="AH4591" s="8">
        <f t="shared" si="498"/>
        <v>0.25999999999999962</v>
      </c>
      <c r="AJ4591" s="4">
        <f t="shared" si="499"/>
        <v>0.15599999999999992</v>
      </c>
      <c r="AK4591" s="4">
        <f t="shared" si="500"/>
        <v>7.3439226575448074E-2</v>
      </c>
      <c r="AM4591" s="1">
        <f t="shared" si="503"/>
        <v>0.13822008518204587</v>
      </c>
      <c r="AN4591" s="1">
        <f t="shared" si="504"/>
        <v>0.31477922185428042</v>
      </c>
    </row>
    <row r="4592" spans="31:40" ht="15" customHeight="1" x14ac:dyDescent="0.15">
      <c r="AE4592" s="1">
        <f>IF(COUNTIF(AE$2:AE4591,AE4591)=AE4591,AE4591-1,AE4591)</f>
        <v>30</v>
      </c>
      <c r="AF4592" s="6">
        <f t="shared" si="501"/>
        <v>0.7000000000000004</v>
      </c>
      <c r="AG4592" s="7">
        <f t="shared" si="502"/>
        <v>0.05</v>
      </c>
      <c r="AH4592" s="8">
        <f t="shared" si="498"/>
        <v>0.24999999999999961</v>
      </c>
      <c r="AJ4592" s="4">
        <f t="shared" si="499"/>
        <v>0.15499999999999992</v>
      </c>
      <c r="AK4592" s="4">
        <f t="shared" si="500"/>
        <v>7.3077014169983703E-2</v>
      </c>
      <c r="AM4592" s="1">
        <f t="shared" si="503"/>
        <v>0.13825020505242766</v>
      </c>
      <c r="AN4592" s="1">
        <f t="shared" si="504"/>
        <v>0.31483692052977708</v>
      </c>
    </row>
    <row r="4593" spans="31:40" ht="15" customHeight="1" x14ac:dyDescent="0.15">
      <c r="AE4593" s="1">
        <f>IF(COUNTIF(AE$2:AE4592,AE4592)=AE4592,AE4592-1,AE4592)</f>
        <v>30</v>
      </c>
      <c r="AF4593" s="6">
        <f t="shared" si="501"/>
        <v>0.7000000000000004</v>
      </c>
      <c r="AG4593" s="7">
        <f t="shared" si="502"/>
        <v>6.0000000000000005E-2</v>
      </c>
      <c r="AH4593" s="8">
        <f t="shared" si="498"/>
        <v>0.2399999999999996</v>
      </c>
      <c r="AJ4593" s="4">
        <f t="shared" si="499"/>
        <v>0.15399999999999991</v>
      </c>
      <c r="AK4593" s="4">
        <f t="shared" si="500"/>
        <v>7.2753831514223349E-2</v>
      </c>
      <c r="AM4593" s="1">
        <f t="shared" si="503"/>
        <v>0.13828032492280945</v>
      </c>
      <c r="AN4593" s="1">
        <f t="shared" si="504"/>
        <v>0.31489461920527378</v>
      </c>
    </row>
    <row r="4594" spans="31:40" ht="15" customHeight="1" x14ac:dyDescent="0.15">
      <c r="AE4594" s="1">
        <f>IF(COUNTIF(AE$2:AE4593,AE4593)=AE4593,AE4593-1,AE4593)</f>
        <v>30</v>
      </c>
      <c r="AF4594" s="6">
        <f t="shared" si="501"/>
        <v>0.7000000000000004</v>
      </c>
      <c r="AG4594" s="7">
        <f t="shared" si="502"/>
        <v>7.0000000000000007E-2</v>
      </c>
      <c r="AH4594" s="8">
        <f t="shared" si="498"/>
        <v>0.22999999999999959</v>
      </c>
      <c r="AJ4594" s="4">
        <f t="shared" si="499"/>
        <v>0.15299999999999991</v>
      </c>
      <c r="AK4594" s="4">
        <f t="shared" si="500"/>
        <v>7.2470200772455418E-2</v>
      </c>
      <c r="AM4594" s="1">
        <f t="shared" si="503"/>
        <v>0.13831044479319124</v>
      </c>
      <c r="AN4594" s="1">
        <f t="shared" si="504"/>
        <v>0.31495231788077044</v>
      </c>
    </row>
    <row r="4595" spans="31:40" ht="15" customHeight="1" x14ac:dyDescent="0.15">
      <c r="AE4595" s="1">
        <f>IF(COUNTIF(AE$2:AE4594,AE4594)=AE4594,AE4594-1,AE4594)</f>
        <v>30</v>
      </c>
      <c r="AF4595" s="6">
        <f t="shared" si="501"/>
        <v>0.7000000000000004</v>
      </c>
      <c r="AG4595" s="7">
        <f t="shared" si="502"/>
        <v>0.08</v>
      </c>
      <c r="AH4595" s="8">
        <f t="shared" si="498"/>
        <v>0.21999999999999958</v>
      </c>
      <c r="AJ4595" s="4">
        <f t="shared" si="499"/>
        <v>0.15199999999999991</v>
      </c>
      <c r="AK4595" s="4">
        <f t="shared" si="500"/>
        <v>7.2226587902239986E-2</v>
      </c>
      <c r="AM4595" s="1">
        <f t="shared" si="503"/>
        <v>0.13834056466357303</v>
      </c>
      <c r="AN4595" s="1">
        <f t="shared" si="504"/>
        <v>0.31501001655626709</v>
      </c>
    </row>
    <row r="4596" spans="31:40" ht="15" customHeight="1" x14ac:dyDescent="0.15">
      <c r="AE4596" s="1">
        <f>IF(COUNTIF(AE$2:AE4595,AE4595)=AE4595,AE4595-1,AE4595)</f>
        <v>30</v>
      </c>
      <c r="AF4596" s="6">
        <f t="shared" si="501"/>
        <v>0.7000000000000004</v>
      </c>
      <c r="AG4596" s="7">
        <f t="shared" si="502"/>
        <v>0.09</v>
      </c>
      <c r="AH4596" s="8">
        <f t="shared" si="498"/>
        <v>0.2099999999999996</v>
      </c>
      <c r="AJ4596" s="4">
        <f t="shared" si="499"/>
        <v>0.15099999999999991</v>
      </c>
      <c r="AK4596" s="4">
        <f t="shared" si="500"/>
        <v>7.2023398975610692E-2</v>
      </c>
      <c r="AM4596" s="1">
        <f t="shared" si="503"/>
        <v>0.13837068453395482</v>
      </c>
      <c r="AN4596" s="1">
        <f t="shared" si="504"/>
        <v>0.3150677152317638</v>
      </c>
    </row>
    <row r="4597" spans="31:40" ht="15" customHeight="1" x14ac:dyDescent="0.15">
      <c r="AE4597" s="1">
        <f>IF(COUNTIF(AE$2:AE4596,AE4596)=AE4596,AE4596-1,AE4596)</f>
        <v>30</v>
      </c>
      <c r="AF4597" s="6">
        <f t="shared" si="501"/>
        <v>0.7000000000000004</v>
      </c>
      <c r="AG4597" s="7">
        <f t="shared" si="502"/>
        <v>9.9999999999999992E-2</v>
      </c>
      <c r="AH4597" s="8">
        <f t="shared" si="498"/>
        <v>0.19999999999999962</v>
      </c>
      <c r="AJ4597" s="4">
        <f t="shared" si="499"/>
        <v>0.14999999999999994</v>
      </c>
      <c r="AK4597" s="4">
        <f t="shared" si="500"/>
        <v>7.186097689288673E-2</v>
      </c>
      <c r="AM4597" s="1">
        <f t="shared" si="503"/>
        <v>0.13840080440433661</v>
      </c>
      <c r="AN4597" s="1">
        <f t="shared" si="504"/>
        <v>0.31512541390726045</v>
      </c>
    </row>
    <row r="4598" spans="31:40" ht="15" customHeight="1" x14ac:dyDescent="0.15">
      <c r="AE4598" s="1">
        <f>IF(COUNTIF(AE$2:AE4597,AE4597)=AE4597,AE4597-1,AE4597)</f>
        <v>30</v>
      </c>
      <c r="AF4598" s="6">
        <f t="shared" si="501"/>
        <v>0.7000000000000004</v>
      </c>
      <c r="AG4598" s="7">
        <f t="shared" si="502"/>
        <v>0.10999999999999999</v>
      </c>
      <c r="AH4598" s="8">
        <f t="shared" si="498"/>
        <v>0.18999999999999961</v>
      </c>
      <c r="AJ4598" s="4">
        <f t="shared" si="499"/>
        <v>0.14899999999999994</v>
      </c>
      <c r="AK4598" s="4">
        <f t="shared" si="500"/>
        <v>7.1739598549197356E-2</v>
      </c>
      <c r="AM4598" s="1">
        <f t="shared" si="503"/>
        <v>0.1384309242747184</v>
      </c>
      <c r="AN4598" s="1">
        <f t="shared" si="504"/>
        <v>0.31518311258275716</v>
      </c>
    </row>
    <row r="4599" spans="31:40" ht="15" customHeight="1" x14ac:dyDescent="0.15">
      <c r="AE4599" s="1">
        <f>IF(COUNTIF(AE$2:AE4598,AE4598)=AE4598,AE4598-1,AE4598)</f>
        <v>30</v>
      </c>
      <c r="AF4599" s="6">
        <f t="shared" si="501"/>
        <v>0.7000000000000004</v>
      </c>
      <c r="AG4599" s="7">
        <f t="shared" si="502"/>
        <v>0.11999999999999998</v>
      </c>
      <c r="AH4599" s="8">
        <f t="shared" si="498"/>
        <v>0.1799999999999996</v>
      </c>
      <c r="AJ4599" s="4">
        <f t="shared" si="499"/>
        <v>0.14799999999999991</v>
      </c>
      <c r="AK4599" s="4">
        <f t="shared" si="500"/>
        <v>7.165947250712916E-2</v>
      </c>
      <c r="AM4599" s="1">
        <f t="shared" si="503"/>
        <v>0.13846104414510019</v>
      </c>
      <c r="AN4599" s="1">
        <f t="shared" si="504"/>
        <v>0.31524081125825382</v>
      </c>
    </row>
    <row r="4600" spans="31:40" ht="15" customHeight="1" x14ac:dyDescent="0.15">
      <c r="AE4600" s="1">
        <f>IF(COUNTIF(AE$2:AE4599,AE4599)=AE4599,AE4599-1,AE4599)</f>
        <v>30</v>
      </c>
      <c r="AF4600" s="6">
        <f t="shared" si="501"/>
        <v>0.7000000000000004</v>
      </c>
      <c r="AG4600" s="7">
        <f t="shared" si="502"/>
        <v>0.12999999999999998</v>
      </c>
      <c r="AH4600" s="8">
        <f t="shared" si="498"/>
        <v>0.16999999999999962</v>
      </c>
      <c r="AJ4600" s="4">
        <f t="shared" si="499"/>
        <v>0.14699999999999994</v>
      </c>
      <c r="AK4600" s="4">
        <f t="shared" si="500"/>
        <v>7.162073722044475E-2</v>
      </c>
      <c r="AM4600" s="1">
        <f t="shared" si="503"/>
        <v>0.13849116401548198</v>
      </c>
      <c r="AN4600" s="1">
        <f t="shared" si="504"/>
        <v>0.31529850993375053</v>
      </c>
    </row>
    <row r="4601" spans="31:40" ht="15" customHeight="1" x14ac:dyDescent="0.15">
      <c r="AE4601" s="1">
        <f>IF(COUNTIF(AE$2:AE4600,AE4600)=AE4600,AE4600-1,AE4600)</f>
        <v>30</v>
      </c>
      <c r="AF4601" s="6">
        <f t="shared" si="501"/>
        <v>0.7000000000000004</v>
      </c>
      <c r="AG4601" s="7">
        <f t="shared" si="502"/>
        <v>0.13999999999999999</v>
      </c>
      <c r="AH4601" s="8">
        <f t="shared" si="498"/>
        <v>0.15999999999999961</v>
      </c>
      <c r="AJ4601" s="4">
        <f t="shared" si="499"/>
        <v>0.14599999999999994</v>
      </c>
      <c r="AK4601" s="4">
        <f t="shared" si="500"/>
        <v>7.1623459843824927E-2</v>
      </c>
      <c r="AM4601" s="1">
        <f t="shared" si="503"/>
        <v>0.13852128388586377</v>
      </c>
      <c r="AN4601" s="1">
        <f t="shared" si="504"/>
        <v>0.31535620860924718</v>
      </c>
    </row>
    <row r="4602" spans="31:40" ht="15" customHeight="1" x14ac:dyDescent="0.15">
      <c r="AE4602" s="1">
        <f>IF(COUNTIF(AE$2:AE4601,AE4601)=AE4601,AE4601-1,AE4601)</f>
        <v>30</v>
      </c>
      <c r="AF4602" s="6">
        <f t="shared" si="501"/>
        <v>0.7000000000000004</v>
      </c>
      <c r="AG4602" s="7">
        <f t="shared" si="502"/>
        <v>0.15</v>
      </c>
      <c r="AH4602" s="8">
        <f t="shared" si="498"/>
        <v>0.14999999999999961</v>
      </c>
      <c r="AJ4602" s="4">
        <f t="shared" si="499"/>
        <v>0.14499999999999993</v>
      </c>
      <c r="AK4602" s="4">
        <f t="shared" si="500"/>
        <v>7.1667635652364045E-2</v>
      </c>
      <c r="AM4602" s="1">
        <f t="shared" si="503"/>
        <v>0.13855140375624556</v>
      </c>
      <c r="AN4602" s="1">
        <f t="shared" si="504"/>
        <v>0.31541390728474383</v>
      </c>
    </row>
    <row r="4603" spans="31:40" ht="15" customHeight="1" x14ac:dyDescent="0.15">
      <c r="AE4603" s="1">
        <f>IF(COUNTIF(AE$2:AE4602,AE4602)=AE4602,AE4602-1,AE4602)</f>
        <v>30</v>
      </c>
      <c r="AF4603" s="6">
        <f t="shared" si="501"/>
        <v>0.7000000000000004</v>
      </c>
      <c r="AG4603" s="7">
        <f t="shared" si="502"/>
        <v>0.16</v>
      </c>
      <c r="AH4603" s="8">
        <f t="shared" si="498"/>
        <v>0.1399999999999996</v>
      </c>
      <c r="AJ4603" s="4">
        <f t="shared" si="499"/>
        <v>0.14399999999999993</v>
      </c>
      <c r="AK4603" s="4">
        <f t="shared" si="500"/>
        <v>7.1753188082481753E-2</v>
      </c>
      <c r="AM4603" s="1">
        <f t="shared" si="503"/>
        <v>0.13858152362662735</v>
      </c>
      <c r="AN4603" s="1">
        <f t="shared" si="504"/>
        <v>0.31547160596024054</v>
      </c>
    </row>
    <row r="4604" spans="31:40" ht="15" customHeight="1" x14ac:dyDescent="0.15">
      <c r="AE4604" s="1">
        <f>IF(COUNTIF(AE$2:AE4603,AE4603)=AE4603,AE4603-1,AE4603)</f>
        <v>30</v>
      </c>
      <c r="AF4604" s="6">
        <f t="shared" si="501"/>
        <v>0.7000000000000004</v>
      </c>
      <c r="AG4604" s="7">
        <f t="shared" si="502"/>
        <v>0.17</v>
      </c>
      <c r="AH4604" s="8">
        <f t="shared" si="498"/>
        <v>0.12999999999999959</v>
      </c>
      <c r="AJ4604" s="4">
        <f t="shared" si="499"/>
        <v>0.14299999999999993</v>
      </c>
      <c r="AK4604" s="4">
        <f t="shared" si="500"/>
        <v>7.1879969393426987E-2</v>
      </c>
      <c r="AM4604" s="1">
        <f t="shared" si="503"/>
        <v>0.13861164349700913</v>
      </c>
      <c r="AN4604" s="1">
        <f t="shared" si="504"/>
        <v>0.3155293046357372</v>
      </c>
    </row>
    <row r="4605" spans="31:40" ht="15" customHeight="1" x14ac:dyDescent="0.15">
      <c r="AE4605" s="1">
        <f>IF(COUNTIF(AE$2:AE4604,AE4604)=AE4604,AE4604-1,AE4604)</f>
        <v>30</v>
      </c>
      <c r="AF4605" s="6">
        <f t="shared" si="501"/>
        <v>0.7000000000000004</v>
      </c>
      <c r="AG4605" s="7">
        <f t="shared" si="502"/>
        <v>0.18000000000000002</v>
      </c>
      <c r="AH4605" s="8">
        <f t="shared" si="498"/>
        <v>0.11999999999999958</v>
      </c>
      <c r="AJ4605" s="4">
        <f t="shared" si="499"/>
        <v>0.14199999999999993</v>
      </c>
      <c r="AK4605" s="4">
        <f t="shared" si="500"/>
        <v>7.2047761936093482E-2</v>
      </c>
      <c r="AM4605" s="1">
        <f t="shared" si="503"/>
        <v>0.13864176336739092</v>
      </c>
      <c r="AN4605" s="1">
        <f t="shared" si="504"/>
        <v>0.3155870033112339</v>
      </c>
    </row>
    <row r="4606" spans="31:40" ht="15" customHeight="1" x14ac:dyDescent="0.15">
      <c r="AE4606" s="1">
        <f>IF(COUNTIF(AE$2:AE4605,AE4605)=AE4605,AE4605-1,AE4605)</f>
        <v>30</v>
      </c>
      <c r="AF4606" s="6">
        <f t="shared" si="501"/>
        <v>0.7000000000000004</v>
      </c>
      <c r="AG4606" s="7">
        <f t="shared" si="502"/>
        <v>0.19000000000000003</v>
      </c>
      <c r="AH4606" s="8">
        <f t="shared" ref="AH4606:AH4669" si="505">1-AF4606-AG4606</f>
        <v>0.10999999999999957</v>
      </c>
      <c r="AJ4606" s="4">
        <f t="shared" ref="AJ4606:AJ4669" si="506">AF4606*$C$4+AG4606*$C$5+AH4606*$C$6</f>
        <v>0.14099999999999993</v>
      </c>
      <c r="AK4606" s="4">
        <f t="shared" si="500"/>
        <v>7.2256280003886175E-2</v>
      </c>
      <c r="AM4606" s="1">
        <f t="shared" si="503"/>
        <v>0.13867188323777271</v>
      </c>
      <c r="AN4606" s="1">
        <f t="shared" si="504"/>
        <v>0.31564470198673056</v>
      </c>
    </row>
    <row r="4607" spans="31:40" ht="15" customHeight="1" x14ac:dyDescent="0.15">
      <c r="AE4607" s="1">
        <f>IF(COUNTIF(AE$2:AE4606,AE4606)=AE4606,AE4606-1,AE4606)</f>
        <v>30</v>
      </c>
      <c r="AF4607" s="6">
        <f t="shared" si="501"/>
        <v>0.7000000000000004</v>
      </c>
      <c r="AG4607" s="7">
        <f t="shared" si="502"/>
        <v>0.20000000000000004</v>
      </c>
      <c r="AH4607" s="8">
        <f t="shared" si="505"/>
        <v>9.9999999999999561E-2</v>
      </c>
      <c r="AJ4607" s="4">
        <f t="shared" si="506"/>
        <v>0.13999999999999993</v>
      </c>
      <c r="AK4607" s="4">
        <f t="shared" si="500"/>
        <v>7.2505172229296866E-2</v>
      </c>
      <c r="AM4607" s="1">
        <f t="shared" si="503"/>
        <v>0.1387020031081545</v>
      </c>
      <c r="AN4607" s="1">
        <f t="shared" si="504"/>
        <v>0.31570240066222727</v>
      </c>
    </row>
    <row r="4608" spans="31:40" ht="15" customHeight="1" x14ac:dyDescent="0.15">
      <c r="AE4608" s="1">
        <f>IF(COUNTIF(AE$2:AE4607,AE4607)=AE4607,AE4607-1,AE4607)</f>
        <v>30</v>
      </c>
      <c r="AF4608" s="6">
        <f t="shared" si="501"/>
        <v>0.7000000000000004</v>
      </c>
      <c r="AG4608" s="7">
        <f t="shared" si="502"/>
        <v>0.21000000000000005</v>
      </c>
      <c r="AH4608" s="8">
        <f t="shared" si="505"/>
        <v>8.9999999999999553E-2</v>
      </c>
      <c r="AJ4608" s="4">
        <f t="shared" si="506"/>
        <v>0.13899999999999993</v>
      </c>
      <c r="AK4608" s="4">
        <f t="shared" si="500"/>
        <v>7.2794024480035455E-2</v>
      </c>
      <c r="AM4608" s="1">
        <f t="shared" si="503"/>
        <v>0.13873212297853629</v>
      </c>
      <c r="AN4608" s="1">
        <f t="shared" si="504"/>
        <v>0.31576009933772392</v>
      </c>
    </row>
    <row r="4609" spans="31:40" ht="15" customHeight="1" x14ac:dyDescent="0.15">
      <c r="AE4609" s="1">
        <f>IF(COUNTIF(AE$2:AE4608,AE4608)=AE4608,AE4608-1,AE4608)</f>
        <v>30</v>
      </c>
      <c r="AF4609" s="6">
        <f t="shared" si="501"/>
        <v>0.7000000000000004</v>
      </c>
      <c r="AG4609" s="7">
        <f t="shared" si="502"/>
        <v>0.22000000000000006</v>
      </c>
      <c r="AH4609" s="8">
        <f t="shared" si="505"/>
        <v>7.9999999999999544E-2</v>
      </c>
      <c r="AJ4609" s="4">
        <f t="shared" si="506"/>
        <v>0.13799999999999993</v>
      </c>
      <c r="AK4609" s="4">
        <f t="shared" si="500"/>
        <v>7.3122363200323351E-2</v>
      </c>
      <c r="AM4609" s="1">
        <f t="shared" si="503"/>
        <v>0.13876224284891808</v>
      </c>
      <c r="AN4609" s="1">
        <f t="shared" si="504"/>
        <v>0.31581779801322057</v>
      </c>
    </row>
    <row r="4610" spans="31:40" ht="15" customHeight="1" x14ac:dyDescent="0.15">
      <c r="AE4610" s="1">
        <f>IF(COUNTIF(AE$2:AE4609,AE4609)=AE4609,AE4609-1,AE4609)</f>
        <v>30</v>
      </c>
      <c r="AF4610" s="6">
        <f t="shared" si="501"/>
        <v>0.7000000000000004</v>
      </c>
      <c r="AG4610" s="7">
        <f t="shared" si="502"/>
        <v>0.23000000000000007</v>
      </c>
      <c r="AH4610" s="8">
        <f t="shared" si="505"/>
        <v>6.9999999999999535E-2</v>
      </c>
      <c r="AJ4610" s="4">
        <f t="shared" si="506"/>
        <v>0.13699999999999993</v>
      </c>
      <c r="AK4610" s="4">
        <f t="shared" ref="AK4610:AK4673" si="507">SQRT(AF4610^2*E$4+AG4610^2*F$5+AH4610^2*G$6+2*AF4610*AG4610*E$5+2*AF4610*AH4610*E$6+2*AG4610*AH4610*F$6)</f>
        <v>7.348965913650711E-2</v>
      </c>
      <c r="AM4610" s="1">
        <f t="shared" si="503"/>
        <v>0.13879236271929987</v>
      </c>
      <c r="AN4610" s="1">
        <f t="shared" si="504"/>
        <v>0.31587549668871728</v>
      </c>
    </row>
    <row r="4611" spans="31:40" ht="15" customHeight="1" x14ac:dyDescent="0.15">
      <c r="AE4611" s="1">
        <f>IF(COUNTIF(AE$2:AE4610,AE4610)=AE4610,AE4610-1,AE4610)</f>
        <v>30</v>
      </c>
      <c r="AF4611" s="6">
        <f t="shared" ref="AF4611:AF4674" si="508">IF(AE4611=AE4610,AF4610,AF4610+0.01*(1-3*M$39))</f>
        <v>0.7000000000000004</v>
      </c>
      <c r="AG4611" s="7">
        <f t="shared" ref="AG4611:AG4674" si="509">IF(AE4611=AE4610,AG4610+0.01*(1-3*M$39),M$39)</f>
        <v>0.24000000000000007</v>
      </c>
      <c r="AH4611" s="8">
        <f t="shared" si="505"/>
        <v>5.9999999999999526E-2</v>
      </c>
      <c r="AJ4611" s="4">
        <f t="shared" si="506"/>
        <v>0.13599999999999993</v>
      </c>
      <c r="AK4611" s="4">
        <f t="shared" si="507"/>
        <v>7.3895331381623838E-2</v>
      </c>
      <c r="AM4611" s="1">
        <f t="shared" si="503"/>
        <v>0.13882248258968166</v>
      </c>
      <c r="AN4611" s="1">
        <f t="shared" si="504"/>
        <v>0.31593319536421394</v>
      </c>
    </row>
    <row r="4612" spans="31:40" ht="15" customHeight="1" x14ac:dyDescent="0.15">
      <c r="AE4612" s="1">
        <f>IF(COUNTIF(AE$2:AE4611,AE4611)=AE4611,AE4611-1,AE4611)</f>
        <v>30</v>
      </c>
      <c r="AF4612" s="6">
        <f t="shared" si="508"/>
        <v>0.7000000000000004</v>
      </c>
      <c r="AG4612" s="7">
        <f t="shared" si="509"/>
        <v>0.25000000000000006</v>
      </c>
      <c r="AH4612" s="8">
        <f t="shared" si="505"/>
        <v>4.9999999999999545E-2</v>
      </c>
      <c r="AJ4612" s="4">
        <f t="shared" si="506"/>
        <v>0.13499999999999993</v>
      </c>
      <c r="AK4612" s="4">
        <f t="shared" si="507"/>
        <v>7.4338751670982486E-2</v>
      </c>
      <c r="AM4612" s="1">
        <f t="shared" ref="AM4612:AM4675" si="510">AM4611+0.0003*Z$34</f>
        <v>0.13885260246006345</v>
      </c>
      <c r="AN4612" s="1">
        <f t="shared" ref="AN4612:AN4675" si="511">F$37*AM4612+C$7</f>
        <v>0.31599089403971065</v>
      </c>
    </row>
    <row r="4613" spans="31:40" ht="15" customHeight="1" x14ac:dyDescent="0.15">
      <c r="AE4613" s="1">
        <f>IF(COUNTIF(AE$2:AE4612,AE4612)=AE4612,AE4612-1,AE4612)</f>
        <v>30</v>
      </c>
      <c r="AF4613" s="6">
        <f t="shared" si="508"/>
        <v>0.7000000000000004</v>
      </c>
      <c r="AG4613" s="7">
        <f t="shared" si="509"/>
        <v>0.26000000000000006</v>
      </c>
      <c r="AH4613" s="8">
        <f t="shared" si="505"/>
        <v>3.9999999999999536E-2</v>
      </c>
      <c r="AJ4613" s="4">
        <f t="shared" si="506"/>
        <v>0.13399999999999992</v>
      </c>
      <c r="AK4613" s="4">
        <f t="shared" si="507"/>
        <v>7.481924886016969E-2</v>
      </c>
      <c r="AM4613" s="1">
        <f t="shared" si="510"/>
        <v>0.13888272233044524</v>
      </c>
      <c r="AN4613" s="1">
        <f t="shared" si="511"/>
        <v>0.3160485927152073</v>
      </c>
    </row>
    <row r="4614" spans="31:40" ht="15" customHeight="1" x14ac:dyDescent="0.15">
      <c r="AE4614" s="1">
        <f>IF(COUNTIF(AE$2:AE4613,AE4613)=AE4613,AE4613-1,AE4613)</f>
        <v>30</v>
      </c>
      <c r="AF4614" s="6">
        <f t="shared" si="508"/>
        <v>0.7000000000000004</v>
      </c>
      <c r="AG4614" s="7">
        <f t="shared" si="509"/>
        <v>0.27000000000000007</v>
      </c>
      <c r="AH4614" s="8">
        <f t="shared" si="505"/>
        <v>2.9999999999999527E-2</v>
      </c>
      <c r="AJ4614" s="4">
        <f t="shared" si="506"/>
        <v>0.13299999999999992</v>
      </c>
      <c r="AK4614" s="4">
        <f t="shared" si="507"/>
        <v>7.5336113518020054E-2</v>
      </c>
      <c r="AM4614" s="1">
        <f t="shared" si="510"/>
        <v>0.13891284220082703</v>
      </c>
      <c r="AN4614" s="1">
        <f t="shared" si="511"/>
        <v>0.31610629139070401</v>
      </c>
    </row>
    <row r="4615" spans="31:40" ht="15" customHeight="1" x14ac:dyDescent="0.15">
      <c r="AE4615" s="1">
        <f>IF(COUNTIF(AE$2:AE4614,AE4614)=AE4614,AE4614-1,AE4614)</f>
        <v>30</v>
      </c>
      <c r="AF4615" s="6">
        <f t="shared" si="508"/>
        <v>0.7000000000000004</v>
      </c>
      <c r="AG4615" s="7">
        <f t="shared" si="509"/>
        <v>0.28000000000000008</v>
      </c>
      <c r="AH4615" s="8">
        <f t="shared" si="505"/>
        <v>1.9999999999999518E-2</v>
      </c>
      <c r="AJ4615" s="4">
        <f t="shared" si="506"/>
        <v>0.13199999999999992</v>
      </c>
      <c r="AK4615" s="4">
        <f t="shared" si="507"/>
        <v>7.5888602569819427E-2</v>
      </c>
      <c r="AM4615" s="1">
        <f t="shared" si="510"/>
        <v>0.13894296207120882</v>
      </c>
      <c r="AN4615" s="1">
        <f t="shared" si="511"/>
        <v>0.31616399006620066</v>
      </c>
    </row>
    <row r="4616" spans="31:40" ht="15" customHeight="1" x14ac:dyDescent="0.15">
      <c r="AE4616" s="1">
        <f>IF(COUNTIF(AE$2:AE4615,AE4615)=AE4615,AE4615-1,AE4615)</f>
        <v>30</v>
      </c>
      <c r="AF4616" s="6">
        <f t="shared" si="508"/>
        <v>0.7000000000000004</v>
      </c>
      <c r="AG4616" s="7">
        <f t="shared" si="509"/>
        <v>0.29000000000000009</v>
      </c>
      <c r="AH4616" s="8">
        <f t="shared" si="505"/>
        <v>9.9999999999995093E-3</v>
      </c>
      <c r="AJ4616" s="4">
        <f t="shared" si="506"/>
        <v>0.13099999999999992</v>
      </c>
      <c r="AK4616" s="4">
        <f t="shared" si="507"/>
        <v>7.6475943930101334E-2</v>
      </c>
      <c r="AM4616" s="1">
        <f t="shared" si="510"/>
        <v>0.13897308194159061</v>
      </c>
      <c r="AN4616" s="1">
        <f t="shared" si="511"/>
        <v>0.31622168874169737</v>
      </c>
    </row>
    <row r="4617" spans="31:40" ht="15" customHeight="1" x14ac:dyDescent="0.15">
      <c r="AE4617" s="1">
        <f>IF(COUNTIF(AE$2:AE4616,AE4616)=AE4616,AE4616-1,AE4616)</f>
        <v>29</v>
      </c>
      <c r="AF4617" s="6">
        <f t="shared" si="508"/>
        <v>0.71000000000000041</v>
      </c>
      <c r="AG4617" s="7">
        <f t="shared" si="509"/>
        <v>0</v>
      </c>
      <c r="AH4617" s="8">
        <f t="shared" si="505"/>
        <v>0.28999999999999959</v>
      </c>
      <c r="AJ4617" s="4">
        <f t="shared" si="506"/>
        <v>0.15799999999999992</v>
      </c>
      <c r="AK4617" s="4">
        <f t="shared" si="507"/>
        <v>7.4917621425136013E-2</v>
      </c>
      <c r="AM4617" s="1">
        <f t="shared" si="510"/>
        <v>0.1390032018119724</v>
      </c>
      <c r="AN4617" s="1">
        <f t="shared" si="511"/>
        <v>0.31627938741719402</v>
      </c>
    </row>
    <row r="4618" spans="31:40" ht="15" customHeight="1" x14ac:dyDescent="0.15">
      <c r="AE4618" s="1">
        <f>IF(COUNTIF(AE$2:AE4617,AE4617)=AE4617,AE4617-1,AE4617)</f>
        <v>29</v>
      </c>
      <c r="AF4618" s="6">
        <f t="shared" si="508"/>
        <v>0.71000000000000041</v>
      </c>
      <c r="AG4618" s="7">
        <f t="shared" si="509"/>
        <v>0.01</v>
      </c>
      <c r="AH4618" s="8">
        <f t="shared" si="505"/>
        <v>0.27999999999999958</v>
      </c>
      <c r="AJ4618" s="4">
        <f t="shared" si="506"/>
        <v>0.15699999999999992</v>
      </c>
      <c r="AK4618" s="4">
        <f t="shared" si="507"/>
        <v>7.4431713670988373E-2</v>
      </c>
      <c r="AM4618" s="1">
        <f t="shared" si="510"/>
        <v>0.13903332168235419</v>
      </c>
      <c r="AN4618" s="1">
        <f t="shared" si="511"/>
        <v>0.31633708609269068</v>
      </c>
    </row>
    <row r="4619" spans="31:40" ht="15" customHeight="1" x14ac:dyDescent="0.15">
      <c r="AE4619" s="1">
        <f>IF(COUNTIF(AE$2:AE4618,AE4618)=AE4618,AE4618-1,AE4618)</f>
        <v>29</v>
      </c>
      <c r="AF4619" s="6">
        <f t="shared" si="508"/>
        <v>0.71000000000000041</v>
      </c>
      <c r="AG4619" s="7">
        <f t="shared" si="509"/>
        <v>0.02</v>
      </c>
      <c r="AH4619" s="8">
        <f t="shared" si="505"/>
        <v>0.26999999999999957</v>
      </c>
      <c r="AJ4619" s="4">
        <f t="shared" si="506"/>
        <v>0.15599999999999992</v>
      </c>
      <c r="AK4619" s="4">
        <f t="shared" si="507"/>
        <v>7.3982768263968046E-2</v>
      </c>
      <c r="AM4619" s="1">
        <f t="shared" si="510"/>
        <v>0.13906344155273598</v>
      </c>
      <c r="AN4619" s="1">
        <f t="shared" si="511"/>
        <v>0.31639478476818739</v>
      </c>
    </row>
    <row r="4620" spans="31:40" ht="15" customHeight="1" x14ac:dyDescent="0.15">
      <c r="AE4620" s="1">
        <f>IF(COUNTIF(AE$2:AE4619,AE4619)=AE4619,AE4619-1,AE4619)</f>
        <v>29</v>
      </c>
      <c r="AF4620" s="6">
        <f t="shared" si="508"/>
        <v>0.71000000000000041</v>
      </c>
      <c r="AG4620" s="7">
        <f t="shared" si="509"/>
        <v>0.03</v>
      </c>
      <c r="AH4620" s="8">
        <f t="shared" si="505"/>
        <v>0.25999999999999956</v>
      </c>
      <c r="AJ4620" s="4">
        <f t="shared" si="506"/>
        <v>0.15499999999999992</v>
      </c>
      <c r="AK4620" s="4">
        <f t="shared" si="507"/>
        <v>7.3571461858522272E-2</v>
      </c>
      <c r="AM4620" s="1">
        <f t="shared" si="510"/>
        <v>0.13909356142311777</v>
      </c>
      <c r="AN4620" s="1">
        <f t="shared" si="511"/>
        <v>0.31645248344368404</v>
      </c>
    </row>
    <row r="4621" spans="31:40" ht="15" customHeight="1" x14ac:dyDescent="0.15">
      <c r="AE4621" s="1">
        <f>IF(COUNTIF(AE$2:AE4620,AE4620)=AE4620,AE4620-1,AE4620)</f>
        <v>29</v>
      </c>
      <c r="AF4621" s="6">
        <f t="shared" si="508"/>
        <v>0.71000000000000041</v>
      </c>
      <c r="AG4621" s="7">
        <f t="shared" si="509"/>
        <v>0.04</v>
      </c>
      <c r="AH4621" s="8">
        <f t="shared" si="505"/>
        <v>0.24999999999999958</v>
      </c>
      <c r="AJ4621" s="4">
        <f t="shared" si="506"/>
        <v>0.15399999999999991</v>
      </c>
      <c r="AK4621" s="4">
        <f t="shared" si="507"/>
        <v>7.3198428944889232E-2</v>
      </c>
      <c r="AM4621" s="1">
        <f t="shared" si="510"/>
        <v>0.13912368129349956</v>
      </c>
      <c r="AN4621" s="1">
        <f t="shared" si="511"/>
        <v>0.31651018211918075</v>
      </c>
    </row>
    <row r="4622" spans="31:40" ht="15" customHeight="1" x14ac:dyDescent="0.15">
      <c r="AE4622" s="1">
        <f>IF(COUNTIF(AE$2:AE4621,AE4621)=AE4621,AE4621-1,AE4621)</f>
        <v>29</v>
      </c>
      <c r="AF4622" s="6">
        <f t="shared" si="508"/>
        <v>0.71000000000000041</v>
      </c>
      <c r="AG4622" s="7">
        <f t="shared" si="509"/>
        <v>0.05</v>
      </c>
      <c r="AH4622" s="8">
        <f t="shared" si="505"/>
        <v>0.2399999999999996</v>
      </c>
      <c r="AJ4622" s="4">
        <f t="shared" si="506"/>
        <v>0.15299999999999991</v>
      </c>
      <c r="AK4622" s="4">
        <f t="shared" si="507"/>
        <v>7.2864257355715903E-2</v>
      </c>
      <c r="AM4622" s="1">
        <f t="shared" si="510"/>
        <v>0.13915380116388135</v>
      </c>
      <c r="AN4622" s="1">
        <f t="shared" si="511"/>
        <v>0.3165678807946774</v>
      </c>
    </row>
    <row r="4623" spans="31:40" ht="15" customHeight="1" x14ac:dyDescent="0.15">
      <c r="AE4623" s="1">
        <f>IF(COUNTIF(AE$2:AE4622,AE4622)=AE4622,AE4622-1,AE4622)</f>
        <v>29</v>
      </c>
      <c r="AF4623" s="6">
        <f t="shared" si="508"/>
        <v>0.71000000000000041</v>
      </c>
      <c r="AG4623" s="7">
        <f t="shared" si="509"/>
        <v>6.0000000000000005E-2</v>
      </c>
      <c r="AH4623" s="8">
        <f t="shared" si="505"/>
        <v>0.22999999999999959</v>
      </c>
      <c r="AJ4623" s="4">
        <f t="shared" si="506"/>
        <v>0.15199999999999991</v>
      </c>
      <c r="AK4623" s="4">
        <f t="shared" si="507"/>
        <v>7.2569483944699503E-2</v>
      </c>
      <c r="AM4623" s="1">
        <f t="shared" si="510"/>
        <v>0.13918392103426314</v>
      </c>
      <c r="AN4623" s="1">
        <f t="shared" si="511"/>
        <v>0.31662557947017411</v>
      </c>
    </row>
    <row r="4624" spans="31:40" ht="15" customHeight="1" x14ac:dyDescent="0.15">
      <c r="AE4624" s="1">
        <f>IF(COUNTIF(AE$2:AE4623,AE4623)=AE4623,AE4623-1,AE4623)</f>
        <v>29</v>
      </c>
      <c r="AF4624" s="6">
        <f t="shared" si="508"/>
        <v>0.71000000000000041</v>
      </c>
      <c r="AG4624" s="7">
        <f t="shared" si="509"/>
        <v>7.0000000000000007E-2</v>
      </c>
      <c r="AH4624" s="8">
        <f t="shared" si="505"/>
        <v>0.21999999999999958</v>
      </c>
      <c r="AJ4624" s="4">
        <f t="shared" si="506"/>
        <v>0.15099999999999991</v>
      </c>
      <c r="AK4624" s="4">
        <f t="shared" si="507"/>
        <v>7.2314590505651061E-2</v>
      </c>
      <c r="AM4624" s="1">
        <f t="shared" si="510"/>
        <v>0.13921404090464493</v>
      </c>
      <c r="AN4624" s="1">
        <f t="shared" si="511"/>
        <v>0.31668327814567077</v>
      </c>
    </row>
    <row r="4625" spans="31:40" ht="15" customHeight="1" x14ac:dyDescent="0.15">
      <c r="AE4625" s="1">
        <f>IF(COUNTIF(AE$2:AE4624,AE4624)=AE4624,AE4624-1,AE4624)</f>
        <v>29</v>
      </c>
      <c r="AF4625" s="6">
        <f t="shared" si="508"/>
        <v>0.71000000000000041</v>
      </c>
      <c r="AG4625" s="7">
        <f t="shared" si="509"/>
        <v>0.08</v>
      </c>
      <c r="AH4625" s="8">
        <f t="shared" si="505"/>
        <v>0.20999999999999958</v>
      </c>
      <c r="AJ4625" s="4">
        <f t="shared" si="506"/>
        <v>0.14999999999999991</v>
      </c>
      <c r="AK4625" s="4">
        <f t="shared" si="507"/>
        <v>7.2099999999999997E-2</v>
      </c>
      <c r="AM4625" s="1">
        <f t="shared" si="510"/>
        <v>0.13924416077502672</v>
      </c>
      <c r="AN4625" s="1">
        <f t="shared" si="511"/>
        <v>0.31674097682116742</v>
      </c>
    </row>
    <row r="4626" spans="31:40" ht="15" customHeight="1" x14ac:dyDescent="0.15">
      <c r="AE4626" s="1">
        <f>IF(COUNTIF(AE$2:AE4625,AE4625)=AE4625,AE4625-1,AE4625)</f>
        <v>29</v>
      </c>
      <c r="AF4626" s="6">
        <f t="shared" si="508"/>
        <v>0.71000000000000041</v>
      </c>
      <c r="AG4626" s="7">
        <f t="shared" si="509"/>
        <v>0.09</v>
      </c>
      <c r="AH4626" s="8">
        <f t="shared" si="505"/>
        <v>0.19999999999999959</v>
      </c>
      <c r="AJ4626" s="4">
        <f t="shared" si="506"/>
        <v>0.14899999999999991</v>
      </c>
      <c r="AK4626" s="4">
        <f t="shared" si="507"/>
        <v>7.1926073158486828E-2</v>
      </c>
      <c r="AM4626" s="1">
        <f t="shared" si="510"/>
        <v>0.1392742806454085</v>
      </c>
      <c r="AN4626" s="1">
        <f t="shared" si="511"/>
        <v>0.31679867549666413</v>
      </c>
    </row>
    <row r="4627" spans="31:40" ht="15" customHeight="1" x14ac:dyDescent="0.15">
      <c r="AE4627" s="1">
        <f>IF(COUNTIF(AE$2:AE4626,AE4626)=AE4626,AE4626-1,AE4626)</f>
        <v>29</v>
      </c>
      <c r="AF4627" s="6">
        <f t="shared" si="508"/>
        <v>0.71000000000000041</v>
      </c>
      <c r="AG4627" s="7">
        <f t="shared" si="509"/>
        <v>9.9999999999999992E-2</v>
      </c>
      <c r="AH4627" s="8">
        <f t="shared" si="505"/>
        <v>0.18999999999999961</v>
      </c>
      <c r="AJ4627" s="4">
        <f t="shared" si="506"/>
        <v>0.14799999999999994</v>
      </c>
      <c r="AK4627" s="4">
        <f t="shared" si="507"/>
        <v>7.1793105518566325E-2</v>
      </c>
      <c r="AM4627" s="1">
        <f t="shared" si="510"/>
        <v>0.13930440051579029</v>
      </c>
      <c r="AN4627" s="1">
        <f t="shared" si="511"/>
        <v>0.31685637417216078</v>
      </c>
    </row>
    <row r="4628" spans="31:40" ht="15" customHeight="1" x14ac:dyDescent="0.15">
      <c r="AE4628" s="1">
        <f>IF(COUNTIF(AE$2:AE4627,AE4627)=AE4627,AE4627-1,AE4627)</f>
        <v>29</v>
      </c>
      <c r="AF4628" s="6">
        <f t="shared" si="508"/>
        <v>0.71000000000000041</v>
      </c>
      <c r="AG4628" s="7">
        <f t="shared" si="509"/>
        <v>0.10999999999999999</v>
      </c>
      <c r="AH4628" s="8">
        <f t="shared" si="505"/>
        <v>0.1799999999999996</v>
      </c>
      <c r="AJ4628" s="4">
        <f t="shared" si="506"/>
        <v>0.14699999999999994</v>
      </c>
      <c r="AK4628" s="4">
        <f t="shared" si="507"/>
        <v>7.1701324952890513E-2</v>
      </c>
      <c r="AM4628" s="1">
        <f t="shared" si="510"/>
        <v>0.13933452038617208</v>
      </c>
      <c r="AN4628" s="1">
        <f t="shared" si="511"/>
        <v>0.31691407284765749</v>
      </c>
    </row>
    <row r="4629" spans="31:40" ht="15" customHeight="1" x14ac:dyDescent="0.15">
      <c r="AE4629" s="1">
        <f>IF(COUNTIF(AE$2:AE4628,AE4628)=AE4628,AE4628-1,AE4628)</f>
        <v>29</v>
      </c>
      <c r="AF4629" s="6">
        <f t="shared" si="508"/>
        <v>0.71000000000000041</v>
      </c>
      <c r="AG4629" s="7">
        <f t="shared" si="509"/>
        <v>0.11999999999999998</v>
      </c>
      <c r="AH4629" s="8">
        <f t="shared" si="505"/>
        <v>0.1699999999999996</v>
      </c>
      <c r="AJ4629" s="4">
        <f t="shared" si="506"/>
        <v>0.14599999999999991</v>
      </c>
      <c r="AK4629" s="4">
        <f t="shared" si="507"/>
        <v>7.1650889736276119E-2</v>
      </c>
      <c r="AM4629" s="1">
        <f t="shared" si="510"/>
        <v>0.13936464025655387</v>
      </c>
      <c r="AN4629" s="1">
        <f t="shared" si="511"/>
        <v>0.31697177152315414</v>
      </c>
    </row>
    <row r="4630" spans="31:40" ht="15" customHeight="1" x14ac:dyDescent="0.15">
      <c r="AE4630" s="1">
        <f>IF(COUNTIF(AE$2:AE4629,AE4629)=AE4629,AE4629-1,AE4629)</f>
        <v>29</v>
      </c>
      <c r="AF4630" s="6">
        <f t="shared" si="508"/>
        <v>0.71000000000000041</v>
      </c>
      <c r="AG4630" s="7">
        <f t="shared" si="509"/>
        <v>0.12999999999999998</v>
      </c>
      <c r="AH4630" s="8">
        <f t="shared" si="505"/>
        <v>0.15999999999999961</v>
      </c>
      <c r="AJ4630" s="4">
        <f t="shared" si="506"/>
        <v>0.14499999999999993</v>
      </c>
      <c r="AK4630" s="4">
        <f t="shared" si="507"/>
        <v>7.1641887188990214E-2</v>
      </c>
      <c r="AM4630" s="1">
        <f t="shared" si="510"/>
        <v>0.13939476012693566</v>
      </c>
      <c r="AN4630" s="1">
        <f t="shared" si="511"/>
        <v>0.31702947019865085</v>
      </c>
    </row>
    <row r="4631" spans="31:40" ht="15" customHeight="1" x14ac:dyDescent="0.15">
      <c r="AE4631" s="1">
        <f>IF(COUNTIF(AE$2:AE4630,AE4630)=AE4630,AE4630-1,AE4630)</f>
        <v>29</v>
      </c>
      <c r="AF4631" s="6">
        <f t="shared" si="508"/>
        <v>0.71000000000000041</v>
      </c>
      <c r="AG4631" s="7">
        <f t="shared" si="509"/>
        <v>0.13999999999999999</v>
      </c>
      <c r="AH4631" s="8">
        <f t="shared" si="505"/>
        <v>0.14999999999999961</v>
      </c>
      <c r="AJ4631" s="4">
        <f t="shared" si="506"/>
        <v>0.14399999999999993</v>
      </c>
      <c r="AK4631" s="4">
        <f t="shared" si="507"/>
        <v>7.167433292329968E-2</v>
      </c>
      <c r="AM4631" s="1">
        <f t="shared" si="510"/>
        <v>0.13942487999731745</v>
      </c>
      <c r="AN4631" s="1">
        <f t="shared" si="511"/>
        <v>0.31708716887414751</v>
      </c>
    </row>
    <row r="4632" spans="31:40" ht="15" customHeight="1" x14ac:dyDescent="0.15">
      <c r="AE4632" s="1">
        <f>IF(COUNTIF(AE$2:AE4631,AE4631)=AE4631,AE4631-1,AE4631)</f>
        <v>29</v>
      </c>
      <c r="AF4632" s="6">
        <f t="shared" si="508"/>
        <v>0.71000000000000041</v>
      </c>
      <c r="AG4632" s="7">
        <f t="shared" si="509"/>
        <v>0.15</v>
      </c>
      <c r="AH4632" s="8">
        <f t="shared" si="505"/>
        <v>0.1399999999999996</v>
      </c>
      <c r="AJ4632" s="4">
        <f t="shared" si="506"/>
        <v>0.14299999999999993</v>
      </c>
      <c r="AK4632" s="4">
        <f t="shared" si="507"/>
        <v>7.1748170708388112E-2</v>
      </c>
      <c r="AM4632" s="1">
        <f t="shared" si="510"/>
        <v>0.13945499986769924</v>
      </c>
      <c r="AN4632" s="1">
        <f t="shared" si="511"/>
        <v>0.31714486754964422</v>
      </c>
    </row>
    <row r="4633" spans="31:40" ht="15" customHeight="1" x14ac:dyDescent="0.15">
      <c r="AE4633" s="1">
        <f>IF(COUNTIF(AE$2:AE4632,AE4632)=AE4632,AE4632-1,AE4632)</f>
        <v>29</v>
      </c>
      <c r="AF4633" s="6">
        <f t="shared" si="508"/>
        <v>0.71000000000000041</v>
      </c>
      <c r="AG4633" s="7">
        <f t="shared" si="509"/>
        <v>0.16</v>
      </c>
      <c r="AH4633" s="8">
        <f t="shared" si="505"/>
        <v>0.12999999999999959</v>
      </c>
      <c r="AJ4633" s="4">
        <f t="shared" si="506"/>
        <v>0.14199999999999993</v>
      </c>
      <c r="AK4633" s="4">
        <f t="shared" si="507"/>
        <v>7.1863272956357901E-2</v>
      </c>
      <c r="AM4633" s="1">
        <f t="shared" si="510"/>
        <v>0.13948511973808103</v>
      </c>
      <c r="AN4633" s="1">
        <f t="shared" si="511"/>
        <v>0.31720256622514087</v>
      </c>
    </row>
    <row r="4634" spans="31:40" ht="15" customHeight="1" x14ac:dyDescent="0.15">
      <c r="AE4634" s="1">
        <f>IF(COUNTIF(AE$2:AE4633,AE4633)=AE4633,AE4633-1,AE4633)</f>
        <v>29</v>
      </c>
      <c r="AF4634" s="6">
        <f t="shared" si="508"/>
        <v>0.71000000000000041</v>
      </c>
      <c r="AG4634" s="7">
        <f t="shared" si="509"/>
        <v>0.17</v>
      </c>
      <c r="AH4634" s="8">
        <f t="shared" si="505"/>
        <v>0.11999999999999958</v>
      </c>
      <c r="AJ4634" s="4">
        <f t="shared" si="506"/>
        <v>0.14099999999999993</v>
      </c>
      <c r="AK4634" s="4">
        <f t="shared" si="507"/>
        <v>7.2019441819553137E-2</v>
      </c>
      <c r="AM4634" s="1">
        <f t="shared" si="510"/>
        <v>0.13951523960846282</v>
      </c>
      <c r="AN4634" s="1">
        <f t="shared" si="511"/>
        <v>0.31726026490063752</v>
      </c>
    </row>
    <row r="4635" spans="31:40" ht="15" customHeight="1" x14ac:dyDescent="0.15">
      <c r="AE4635" s="1">
        <f>IF(COUNTIF(AE$2:AE4634,AE4634)=AE4634,AE4634-1,AE4634)</f>
        <v>29</v>
      </c>
      <c r="AF4635" s="6">
        <f t="shared" si="508"/>
        <v>0.71000000000000041</v>
      </c>
      <c r="AG4635" s="7">
        <f t="shared" si="509"/>
        <v>0.18000000000000002</v>
      </c>
      <c r="AH4635" s="8">
        <f t="shared" si="505"/>
        <v>0.10999999999999957</v>
      </c>
      <c r="AJ4635" s="4">
        <f t="shared" si="506"/>
        <v>0.13999999999999993</v>
      </c>
      <c r="AK4635" s="4">
        <f t="shared" si="507"/>
        <v>7.2216410877306833E-2</v>
      </c>
      <c r="AM4635" s="1">
        <f t="shared" si="510"/>
        <v>0.13954535947884461</v>
      </c>
      <c r="AN4635" s="1">
        <f t="shared" si="511"/>
        <v>0.31731796357613423</v>
      </c>
    </row>
    <row r="4636" spans="31:40" ht="15" customHeight="1" x14ac:dyDescent="0.15">
      <c r="AE4636" s="1">
        <f>IF(COUNTIF(AE$2:AE4635,AE4635)=AE4635,AE4635-1,AE4635)</f>
        <v>29</v>
      </c>
      <c r="AF4636" s="6">
        <f t="shared" si="508"/>
        <v>0.71000000000000041</v>
      </c>
      <c r="AG4636" s="7">
        <f t="shared" si="509"/>
        <v>0.19000000000000003</v>
      </c>
      <c r="AH4636" s="8">
        <f t="shared" si="505"/>
        <v>9.9999999999999561E-2</v>
      </c>
      <c r="AJ4636" s="4">
        <f t="shared" si="506"/>
        <v>0.13899999999999993</v>
      </c>
      <c r="AK4636" s="4">
        <f t="shared" si="507"/>
        <v>7.2453847378865954E-2</v>
      </c>
      <c r="AM4636" s="1">
        <f t="shared" si="510"/>
        <v>0.1395754793492264</v>
      </c>
      <c r="AN4636" s="1">
        <f t="shared" si="511"/>
        <v>0.31737566225163089</v>
      </c>
    </row>
    <row r="4637" spans="31:40" ht="15" customHeight="1" x14ac:dyDescent="0.15">
      <c r="AE4637" s="1">
        <f>IF(COUNTIF(AE$2:AE4636,AE4636)=AE4636,AE4636-1,AE4636)</f>
        <v>29</v>
      </c>
      <c r="AF4637" s="6">
        <f t="shared" si="508"/>
        <v>0.71000000000000041</v>
      </c>
      <c r="AG4637" s="7">
        <f t="shared" si="509"/>
        <v>0.20000000000000004</v>
      </c>
      <c r="AH4637" s="8">
        <f t="shared" si="505"/>
        <v>8.9999999999999553E-2</v>
      </c>
      <c r="AJ4637" s="4">
        <f t="shared" si="506"/>
        <v>0.13799999999999993</v>
      </c>
      <c r="AK4637" s="4">
        <f t="shared" si="507"/>
        <v>7.2731354999064884E-2</v>
      </c>
      <c r="AM4637" s="1">
        <f t="shared" si="510"/>
        <v>0.13960559921960819</v>
      </c>
      <c r="AN4637" s="1">
        <f t="shared" si="511"/>
        <v>0.31743336092712759</v>
      </c>
    </row>
    <row r="4638" spans="31:40" ht="15" customHeight="1" x14ac:dyDescent="0.15">
      <c r="AE4638" s="1">
        <f>IF(COUNTIF(AE$2:AE4637,AE4637)=AE4637,AE4637-1,AE4637)</f>
        <v>29</v>
      </c>
      <c r="AF4638" s="6">
        <f t="shared" si="508"/>
        <v>0.71000000000000041</v>
      </c>
      <c r="AG4638" s="7">
        <f t="shared" si="509"/>
        <v>0.21000000000000005</v>
      </c>
      <c r="AH4638" s="8">
        <f t="shared" si="505"/>
        <v>7.9999999999999544E-2</v>
      </c>
      <c r="AJ4638" s="4">
        <f t="shared" si="506"/>
        <v>0.13699999999999993</v>
      </c>
      <c r="AK4638" s="4">
        <f t="shared" si="507"/>
        <v>7.30484770546245E-2</v>
      </c>
      <c r="AM4638" s="1">
        <f t="shared" si="510"/>
        <v>0.13963571908998998</v>
      </c>
      <c r="AN4638" s="1">
        <f t="shared" si="511"/>
        <v>0.31749105960262425</v>
      </c>
    </row>
    <row r="4639" spans="31:40" ht="15" customHeight="1" x14ac:dyDescent="0.15">
      <c r="AE4639" s="1">
        <f>IF(COUNTIF(AE$2:AE4638,AE4638)=AE4638,AE4638-1,AE4638)</f>
        <v>29</v>
      </c>
      <c r="AF4639" s="6">
        <f t="shared" si="508"/>
        <v>0.71000000000000041</v>
      </c>
      <c r="AG4639" s="7">
        <f t="shared" si="509"/>
        <v>0.22000000000000006</v>
      </c>
      <c r="AH4639" s="8">
        <f t="shared" si="505"/>
        <v>6.9999999999999535E-2</v>
      </c>
      <c r="AJ4639" s="4">
        <f t="shared" si="506"/>
        <v>0.13599999999999993</v>
      </c>
      <c r="AK4639" s="4">
        <f t="shared" si="507"/>
        <v>7.3404700121994917E-2</v>
      </c>
      <c r="AM4639" s="1">
        <f t="shared" si="510"/>
        <v>0.13966583896037177</v>
      </c>
      <c r="AN4639" s="1">
        <f t="shared" si="511"/>
        <v>0.31754875827812096</v>
      </c>
    </row>
    <row r="4640" spans="31:40" ht="15" customHeight="1" x14ac:dyDescent="0.15">
      <c r="AE4640" s="1">
        <f>IF(COUNTIF(AE$2:AE4639,AE4639)=AE4639,AE4639-1,AE4639)</f>
        <v>29</v>
      </c>
      <c r="AF4640" s="6">
        <f t="shared" si="508"/>
        <v>0.71000000000000041</v>
      </c>
      <c r="AG4640" s="7">
        <f t="shared" si="509"/>
        <v>0.23000000000000007</v>
      </c>
      <c r="AH4640" s="8">
        <f t="shared" si="505"/>
        <v>5.9999999999999526E-2</v>
      </c>
      <c r="AJ4640" s="4">
        <f t="shared" si="506"/>
        <v>0.13499999999999993</v>
      </c>
      <c r="AK4640" s="4">
        <f t="shared" si="507"/>
        <v>7.379945799258962E-2</v>
      </c>
      <c r="AM4640" s="1">
        <f t="shared" si="510"/>
        <v>0.13969595883075356</v>
      </c>
      <c r="AN4640" s="1">
        <f t="shared" si="511"/>
        <v>0.31760645695361761</v>
      </c>
    </row>
    <row r="4641" spans="31:40" ht="15" customHeight="1" x14ac:dyDescent="0.15">
      <c r="AE4641" s="1">
        <f>IF(COUNTIF(AE$2:AE4640,AE4640)=AE4640,AE4640-1,AE4640)</f>
        <v>29</v>
      </c>
      <c r="AF4641" s="6">
        <f t="shared" si="508"/>
        <v>0.71000000000000041</v>
      </c>
      <c r="AG4641" s="7">
        <f t="shared" si="509"/>
        <v>0.24000000000000007</v>
      </c>
      <c r="AH4641" s="8">
        <f t="shared" si="505"/>
        <v>4.9999999999999517E-2</v>
      </c>
      <c r="AJ4641" s="4">
        <f t="shared" si="506"/>
        <v>0.13399999999999992</v>
      </c>
      <c r="AK4641" s="4">
        <f t="shared" si="507"/>
        <v>7.4232135898140525E-2</v>
      </c>
      <c r="AM4641" s="1">
        <f t="shared" si="510"/>
        <v>0.13972607870113535</v>
      </c>
      <c r="AN4641" s="1">
        <f t="shared" si="511"/>
        <v>0.31766415562911426</v>
      </c>
    </row>
    <row r="4642" spans="31:40" ht="15" customHeight="1" x14ac:dyDescent="0.15">
      <c r="AE4642" s="1">
        <f>IF(COUNTIF(AE$2:AE4641,AE4641)=AE4641,AE4641-1,AE4641)</f>
        <v>29</v>
      </c>
      <c r="AF4642" s="6">
        <f t="shared" si="508"/>
        <v>0.71000000000000041</v>
      </c>
      <c r="AG4642" s="7">
        <f t="shared" si="509"/>
        <v>0.25000000000000006</v>
      </c>
      <c r="AH4642" s="8">
        <f t="shared" si="505"/>
        <v>3.9999999999999536E-2</v>
      </c>
      <c r="AJ4642" s="4">
        <f t="shared" si="506"/>
        <v>0.13299999999999992</v>
      </c>
      <c r="AK4642" s="4">
        <f t="shared" si="507"/>
        <v>7.4702074937715107E-2</v>
      </c>
      <c r="AM4642" s="1">
        <f t="shared" si="510"/>
        <v>0.13975619857151714</v>
      </c>
      <c r="AN4642" s="1">
        <f t="shared" si="511"/>
        <v>0.31772185430461097</v>
      </c>
    </row>
    <row r="4643" spans="31:40" ht="15" customHeight="1" x14ac:dyDescent="0.15">
      <c r="AE4643" s="1">
        <f>IF(COUNTIF(AE$2:AE4642,AE4642)=AE4642,AE4642-1,AE4642)</f>
        <v>29</v>
      </c>
      <c r="AF4643" s="6">
        <f t="shared" si="508"/>
        <v>0.71000000000000041</v>
      </c>
      <c r="AG4643" s="7">
        <f t="shared" si="509"/>
        <v>0.26000000000000006</v>
      </c>
      <c r="AH4643" s="8">
        <f t="shared" si="505"/>
        <v>2.9999999999999527E-2</v>
      </c>
      <c r="AJ4643" s="4">
        <f t="shared" si="506"/>
        <v>0.13199999999999992</v>
      </c>
      <c r="AK4643" s="4">
        <f t="shared" si="507"/>
        <v>7.5208576638572305E-2</v>
      </c>
      <c r="AM4643" s="1">
        <f t="shared" si="510"/>
        <v>0.13978631844189893</v>
      </c>
      <c r="AN4643" s="1">
        <f t="shared" si="511"/>
        <v>0.31777955298010763</v>
      </c>
    </row>
    <row r="4644" spans="31:40" ht="15" customHeight="1" x14ac:dyDescent="0.15">
      <c r="AE4644" s="1">
        <f>IF(COUNTIF(AE$2:AE4643,AE4643)=AE4643,AE4643-1,AE4643)</f>
        <v>29</v>
      </c>
      <c r="AF4644" s="6">
        <f t="shared" si="508"/>
        <v>0.71000000000000041</v>
      </c>
      <c r="AG4644" s="7">
        <f t="shared" si="509"/>
        <v>0.27000000000000007</v>
      </c>
      <c r="AH4644" s="8">
        <f t="shared" si="505"/>
        <v>1.9999999999999518E-2</v>
      </c>
      <c r="AJ4644" s="4">
        <f t="shared" si="506"/>
        <v>0.13099999999999992</v>
      </c>
      <c r="AK4644" s="4">
        <f t="shared" si="507"/>
        <v>7.5750907585322061E-2</v>
      </c>
      <c r="AM4644" s="1">
        <f t="shared" si="510"/>
        <v>0.13981643831228072</v>
      </c>
      <c r="AN4644" s="1">
        <f t="shared" si="511"/>
        <v>0.31783725165560434</v>
      </c>
    </row>
    <row r="4645" spans="31:40" ht="15" customHeight="1" x14ac:dyDescent="0.15">
      <c r="AE4645" s="1">
        <f>IF(COUNTIF(AE$2:AE4644,AE4644)=AE4644,AE4644-1,AE4644)</f>
        <v>29</v>
      </c>
      <c r="AF4645" s="6">
        <f t="shared" si="508"/>
        <v>0.71000000000000041</v>
      </c>
      <c r="AG4645" s="7">
        <f t="shared" si="509"/>
        <v>0.28000000000000008</v>
      </c>
      <c r="AH4645" s="8">
        <f t="shared" si="505"/>
        <v>9.9999999999995093E-3</v>
      </c>
      <c r="AJ4645" s="4">
        <f t="shared" si="506"/>
        <v>0.12999999999999992</v>
      </c>
      <c r="AK4645" s="4">
        <f t="shared" si="507"/>
        <v>7.6328304055573004E-2</v>
      </c>
      <c r="AM4645" s="1">
        <f t="shared" si="510"/>
        <v>0.13984655818266251</v>
      </c>
      <c r="AN4645" s="1">
        <f t="shared" si="511"/>
        <v>0.31789495033110099</v>
      </c>
    </row>
    <row r="4646" spans="31:40" ht="15" customHeight="1" x14ac:dyDescent="0.15">
      <c r="AE4646" s="1">
        <f>IF(COUNTIF(AE$2:AE4645,AE4645)=AE4645,AE4645-1,AE4645)</f>
        <v>28</v>
      </c>
      <c r="AF4646" s="6">
        <f t="shared" si="508"/>
        <v>0.72000000000000042</v>
      </c>
      <c r="AG4646" s="7">
        <f t="shared" si="509"/>
        <v>0</v>
      </c>
      <c r="AH4646" s="8">
        <f t="shared" si="505"/>
        <v>0.27999999999999958</v>
      </c>
      <c r="AJ4646" s="4">
        <f t="shared" si="506"/>
        <v>0.15599999999999992</v>
      </c>
      <c r="AK4646" s="4">
        <f t="shared" si="507"/>
        <v>7.4602949003373845E-2</v>
      </c>
      <c r="AM4646" s="1">
        <f t="shared" si="510"/>
        <v>0.1398766780530443</v>
      </c>
      <c r="AN4646" s="1">
        <f t="shared" si="511"/>
        <v>0.3179526490065977</v>
      </c>
    </row>
    <row r="4647" spans="31:40" ht="15" customHeight="1" x14ac:dyDescent="0.15">
      <c r="AE4647" s="1">
        <f>IF(COUNTIF(AE$2:AE4646,AE4646)=AE4646,AE4646-1,AE4646)</f>
        <v>28</v>
      </c>
      <c r="AF4647" s="6">
        <f t="shared" si="508"/>
        <v>0.72000000000000042</v>
      </c>
      <c r="AG4647" s="7">
        <f t="shared" si="509"/>
        <v>0.01</v>
      </c>
      <c r="AH4647" s="8">
        <f t="shared" si="505"/>
        <v>0.26999999999999957</v>
      </c>
      <c r="AJ4647" s="4">
        <f t="shared" si="506"/>
        <v>0.15499999999999992</v>
      </c>
      <c r="AK4647" s="4">
        <f t="shared" si="507"/>
        <v>7.4143711803496853E-2</v>
      </c>
      <c r="AM4647" s="1">
        <f t="shared" si="510"/>
        <v>0.13990679792342609</v>
      </c>
      <c r="AN4647" s="1">
        <f t="shared" si="511"/>
        <v>0.31801034768209435</v>
      </c>
    </row>
    <row r="4648" spans="31:40" ht="15" customHeight="1" x14ac:dyDescent="0.15">
      <c r="AE4648" s="1">
        <f>IF(COUNTIF(AE$2:AE4647,AE4647)=AE4647,AE4647-1,AE4647)</f>
        <v>28</v>
      </c>
      <c r="AF4648" s="6">
        <f t="shared" si="508"/>
        <v>0.72000000000000042</v>
      </c>
      <c r="AG4648" s="7">
        <f t="shared" si="509"/>
        <v>0.02</v>
      </c>
      <c r="AH4648" s="8">
        <f t="shared" si="505"/>
        <v>0.25999999999999956</v>
      </c>
      <c r="AJ4648" s="4">
        <f t="shared" si="506"/>
        <v>0.15399999999999991</v>
      </c>
      <c r="AK4648" s="4">
        <f t="shared" si="507"/>
        <v>7.3721909904722341E-2</v>
      </c>
      <c r="AM4648" s="1">
        <f t="shared" si="510"/>
        <v>0.13993691779380787</v>
      </c>
      <c r="AN4648" s="1">
        <f t="shared" si="511"/>
        <v>0.31806804635759106</v>
      </c>
    </row>
    <row r="4649" spans="31:40" ht="15" customHeight="1" x14ac:dyDescent="0.15">
      <c r="AE4649" s="1">
        <f>IF(COUNTIF(AE$2:AE4648,AE4648)=AE4648,AE4648-1,AE4648)</f>
        <v>28</v>
      </c>
      <c r="AF4649" s="6">
        <f t="shared" si="508"/>
        <v>0.72000000000000042</v>
      </c>
      <c r="AG4649" s="7">
        <f t="shared" si="509"/>
        <v>0.03</v>
      </c>
      <c r="AH4649" s="8">
        <f t="shared" si="505"/>
        <v>0.24999999999999958</v>
      </c>
      <c r="AJ4649" s="4">
        <f t="shared" si="506"/>
        <v>0.15299999999999991</v>
      </c>
      <c r="AK4649" s="4">
        <f t="shared" si="507"/>
        <v>7.3338189233168274E-2</v>
      </c>
      <c r="AM4649" s="1">
        <f t="shared" si="510"/>
        <v>0.13996703766418966</v>
      </c>
      <c r="AN4649" s="1">
        <f t="shared" si="511"/>
        <v>0.31812574503308771</v>
      </c>
    </row>
    <row r="4650" spans="31:40" ht="15" customHeight="1" x14ac:dyDescent="0.15">
      <c r="AE4650" s="1">
        <f>IF(COUNTIF(AE$2:AE4649,AE4649)=AE4649,AE4649-1,AE4649)</f>
        <v>28</v>
      </c>
      <c r="AF4650" s="6">
        <f t="shared" si="508"/>
        <v>0.72000000000000042</v>
      </c>
      <c r="AG4650" s="7">
        <f t="shared" si="509"/>
        <v>0.04</v>
      </c>
      <c r="AH4650" s="8">
        <f t="shared" si="505"/>
        <v>0.23999999999999957</v>
      </c>
      <c r="AJ4650" s="4">
        <f t="shared" si="506"/>
        <v>0.15199999999999991</v>
      </c>
      <c r="AK4650" s="4">
        <f t="shared" si="507"/>
        <v>7.2993150363578632E-2</v>
      </c>
      <c r="AM4650" s="1">
        <f t="shared" si="510"/>
        <v>0.13999715753457145</v>
      </c>
      <c r="AN4650" s="1">
        <f t="shared" si="511"/>
        <v>0.31818344370858437</v>
      </c>
    </row>
    <row r="4651" spans="31:40" ht="15" customHeight="1" x14ac:dyDescent="0.15">
      <c r="AE4651" s="1">
        <f>IF(COUNTIF(AE$2:AE4650,AE4650)=AE4650,AE4650-1,AE4650)</f>
        <v>28</v>
      </c>
      <c r="AF4651" s="6">
        <f t="shared" si="508"/>
        <v>0.72000000000000042</v>
      </c>
      <c r="AG4651" s="7">
        <f t="shared" si="509"/>
        <v>0.05</v>
      </c>
      <c r="AH4651" s="8">
        <f t="shared" si="505"/>
        <v>0.22999999999999959</v>
      </c>
      <c r="AJ4651" s="4">
        <f t="shared" si="506"/>
        <v>0.15099999999999991</v>
      </c>
      <c r="AK4651" s="4">
        <f t="shared" si="507"/>
        <v>7.2687344152885386E-2</v>
      </c>
      <c r="AM4651" s="1">
        <f t="shared" si="510"/>
        <v>0.14002727740495324</v>
      </c>
      <c r="AN4651" s="1">
        <f t="shared" si="511"/>
        <v>0.31824114238408108</v>
      </c>
    </row>
    <row r="4652" spans="31:40" ht="15" customHeight="1" x14ac:dyDescent="0.15">
      <c r="AE4652" s="1">
        <f>IF(COUNTIF(AE$2:AE4651,AE4651)=AE4651,AE4651-1,AE4651)</f>
        <v>28</v>
      </c>
      <c r="AF4652" s="6">
        <f t="shared" si="508"/>
        <v>0.72000000000000042</v>
      </c>
      <c r="AG4652" s="7">
        <f t="shared" si="509"/>
        <v>6.0000000000000005E-2</v>
      </c>
      <c r="AH4652" s="8">
        <f t="shared" si="505"/>
        <v>0.21999999999999958</v>
      </c>
      <c r="AJ4652" s="4">
        <f t="shared" si="506"/>
        <v>0.14999999999999991</v>
      </c>
      <c r="AK4652" s="4">
        <f t="shared" si="507"/>
        <v>7.2421267594540206E-2</v>
      </c>
      <c r="AM4652" s="1">
        <f t="shared" si="510"/>
        <v>0.14005739727533503</v>
      </c>
      <c r="AN4652" s="1">
        <f t="shared" si="511"/>
        <v>0.31829884105957773</v>
      </c>
    </row>
    <row r="4653" spans="31:40" ht="15" customHeight="1" x14ac:dyDescent="0.15">
      <c r="AE4653" s="1">
        <f>IF(COUNTIF(AE$2:AE4652,AE4652)=AE4652,AE4652-1,AE4652)</f>
        <v>28</v>
      </c>
      <c r="AF4653" s="6">
        <f t="shared" si="508"/>
        <v>0.72000000000000042</v>
      </c>
      <c r="AG4653" s="7">
        <f t="shared" si="509"/>
        <v>7.0000000000000007E-2</v>
      </c>
      <c r="AH4653" s="8">
        <f t="shared" si="505"/>
        <v>0.20999999999999958</v>
      </c>
      <c r="AJ4653" s="4">
        <f t="shared" si="506"/>
        <v>0.14899999999999991</v>
      </c>
      <c r="AK4653" s="4">
        <f t="shared" si="507"/>
        <v>7.2195359961703912E-2</v>
      </c>
      <c r="AM4653" s="1">
        <f t="shared" si="510"/>
        <v>0.14008751714571682</v>
      </c>
      <c r="AN4653" s="1">
        <f t="shared" si="511"/>
        <v>0.31835653973507444</v>
      </c>
    </row>
    <row r="4654" spans="31:40" ht="15" customHeight="1" x14ac:dyDescent="0.15">
      <c r="AE4654" s="1">
        <f>IF(COUNTIF(AE$2:AE4653,AE4653)=AE4653,AE4653-1,AE4653)</f>
        <v>28</v>
      </c>
      <c r="AF4654" s="6">
        <f t="shared" si="508"/>
        <v>0.72000000000000042</v>
      </c>
      <c r="AG4654" s="7">
        <f t="shared" si="509"/>
        <v>0.08</v>
      </c>
      <c r="AH4654" s="8">
        <f t="shared" si="505"/>
        <v>0.19999999999999957</v>
      </c>
      <c r="AJ4654" s="4">
        <f t="shared" si="506"/>
        <v>0.14799999999999991</v>
      </c>
      <c r="AK4654" s="4">
        <f t="shared" si="507"/>
        <v>7.2009999305651981E-2</v>
      </c>
      <c r="AM4654" s="1">
        <f t="shared" si="510"/>
        <v>0.14011763701609861</v>
      </c>
      <c r="AN4654" s="1">
        <f t="shared" si="511"/>
        <v>0.31841423841057109</v>
      </c>
    </row>
    <row r="4655" spans="31:40" ht="15" customHeight="1" x14ac:dyDescent="0.15">
      <c r="AE4655" s="1">
        <f>IF(COUNTIF(AE$2:AE4654,AE4654)=AE4654,AE4654-1,AE4654)</f>
        <v>28</v>
      </c>
      <c r="AF4655" s="6">
        <f t="shared" si="508"/>
        <v>0.72000000000000042</v>
      </c>
      <c r="AG4655" s="7">
        <f t="shared" si="509"/>
        <v>0.09</v>
      </c>
      <c r="AH4655" s="8">
        <f t="shared" si="505"/>
        <v>0.18999999999999959</v>
      </c>
      <c r="AJ4655" s="4">
        <f t="shared" si="506"/>
        <v>0.14699999999999991</v>
      </c>
      <c r="AK4655" s="4">
        <f t="shared" si="507"/>
        <v>7.1865499372090913E-2</v>
      </c>
      <c r="AM4655" s="1">
        <f t="shared" si="510"/>
        <v>0.1401477568864804</v>
      </c>
      <c r="AN4655" s="1">
        <f t="shared" si="511"/>
        <v>0.3184719370860678</v>
      </c>
    </row>
    <row r="4656" spans="31:40" ht="15" customHeight="1" x14ac:dyDescent="0.15">
      <c r="AE4656" s="1">
        <f>IF(COUNTIF(AE$2:AE4655,AE4655)=AE4655,AE4655-1,AE4655)</f>
        <v>28</v>
      </c>
      <c r="AF4656" s="6">
        <f t="shared" si="508"/>
        <v>0.72000000000000042</v>
      </c>
      <c r="AG4656" s="7">
        <f t="shared" si="509"/>
        <v>9.9999999999999992E-2</v>
      </c>
      <c r="AH4656" s="8">
        <f t="shared" si="505"/>
        <v>0.1799999999999996</v>
      </c>
      <c r="AJ4656" s="4">
        <f t="shared" si="506"/>
        <v>0.14599999999999994</v>
      </c>
      <c r="AK4656" s="4">
        <f t="shared" si="507"/>
        <v>7.176210699247898E-2</v>
      </c>
      <c r="AM4656" s="1">
        <f t="shared" si="510"/>
        <v>0.14017787675686219</v>
      </c>
      <c r="AN4656" s="1">
        <f t="shared" si="511"/>
        <v>0.31852963576156446</v>
      </c>
    </row>
    <row r="4657" spans="31:40" ht="15" customHeight="1" x14ac:dyDescent="0.15">
      <c r="AE4657" s="1">
        <f>IF(COUNTIF(AE$2:AE4656,AE4656)=AE4656,AE4656-1,AE4656)</f>
        <v>28</v>
      </c>
      <c r="AF4657" s="6">
        <f t="shared" si="508"/>
        <v>0.72000000000000042</v>
      </c>
      <c r="AG4657" s="7">
        <f t="shared" si="509"/>
        <v>0.10999999999999999</v>
      </c>
      <c r="AH4657" s="8">
        <f t="shared" si="505"/>
        <v>0.1699999999999996</v>
      </c>
      <c r="AJ4657" s="4">
        <f t="shared" si="506"/>
        <v>0.14499999999999993</v>
      </c>
      <c r="AK4657" s="4">
        <f t="shared" si="507"/>
        <v>7.17E-2</v>
      </c>
      <c r="AM4657" s="1">
        <f t="shared" si="510"/>
        <v>0.14020799662724398</v>
      </c>
      <c r="AN4657" s="1">
        <f t="shared" si="511"/>
        <v>0.31858733443706111</v>
      </c>
    </row>
    <row r="4658" spans="31:40" ht="15" customHeight="1" x14ac:dyDescent="0.15">
      <c r="AE4658" s="1">
        <f>IF(COUNTIF(AE$2:AE4657,AE4657)=AE4657,AE4657-1,AE4657)</f>
        <v>28</v>
      </c>
      <c r="AF4658" s="6">
        <f t="shared" si="508"/>
        <v>0.72000000000000042</v>
      </c>
      <c r="AG4658" s="7">
        <f t="shared" si="509"/>
        <v>0.11999999999999998</v>
      </c>
      <c r="AH4658" s="8">
        <f t="shared" si="505"/>
        <v>0.15999999999999959</v>
      </c>
      <c r="AJ4658" s="4">
        <f t="shared" si="506"/>
        <v>0.14399999999999991</v>
      </c>
      <c r="AK4658" s="4">
        <f t="shared" si="507"/>
        <v>7.1679285710726778E-2</v>
      </c>
      <c r="AM4658" s="1">
        <f t="shared" si="510"/>
        <v>0.14023811649762577</v>
      </c>
      <c r="AN4658" s="1">
        <f t="shared" si="511"/>
        <v>0.31864503311255782</v>
      </c>
    </row>
    <row r="4659" spans="31:40" ht="15" customHeight="1" x14ac:dyDescent="0.15">
      <c r="AE4659" s="1">
        <f>IF(COUNTIF(AE$2:AE4658,AE4658)=AE4658,AE4658-1,AE4658)</f>
        <v>28</v>
      </c>
      <c r="AF4659" s="6">
        <f t="shared" si="508"/>
        <v>0.72000000000000042</v>
      </c>
      <c r="AG4659" s="7">
        <f t="shared" si="509"/>
        <v>0.12999999999999998</v>
      </c>
      <c r="AH4659" s="8">
        <f t="shared" si="505"/>
        <v>0.14999999999999961</v>
      </c>
      <c r="AJ4659" s="4">
        <f t="shared" si="506"/>
        <v>0.14299999999999993</v>
      </c>
      <c r="AK4659" s="4">
        <f t="shared" si="507"/>
        <v>7.1700000000000014E-2</v>
      </c>
      <c r="AM4659" s="1">
        <f t="shared" si="510"/>
        <v>0.14026823636800756</v>
      </c>
      <c r="AN4659" s="1">
        <f t="shared" si="511"/>
        <v>0.31870273178805447</v>
      </c>
    </row>
    <row r="4660" spans="31:40" ht="15" customHeight="1" x14ac:dyDescent="0.15">
      <c r="AE4660" s="1">
        <f>IF(COUNTIF(AE$2:AE4659,AE4659)=AE4659,AE4659-1,AE4659)</f>
        <v>28</v>
      </c>
      <c r="AF4660" s="6">
        <f t="shared" si="508"/>
        <v>0.72000000000000042</v>
      </c>
      <c r="AG4660" s="7">
        <f t="shared" si="509"/>
        <v>0.13999999999999999</v>
      </c>
      <c r="AH4660" s="8">
        <f t="shared" si="505"/>
        <v>0.1399999999999996</v>
      </c>
      <c r="AJ4660" s="4">
        <f t="shared" si="506"/>
        <v>0.14199999999999993</v>
      </c>
      <c r="AK4660" s="4">
        <f t="shared" si="507"/>
        <v>7.1762106992478994E-2</v>
      </c>
      <c r="AM4660" s="1">
        <f t="shared" si="510"/>
        <v>0.14029835623838935</v>
      </c>
      <c r="AN4660" s="1">
        <f t="shared" si="511"/>
        <v>0.31876043046355118</v>
      </c>
    </row>
    <row r="4661" spans="31:40" ht="15" customHeight="1" x14ac:dyDescent="0.15">
      <c r="AE4661" s="1">
        <f>IF(COUNTIF(AE$2:AE4660,AE4660)=AE4660,AE4660-1,AE4660)</f>
        <v>28</v>
      </c>
      <c r="AF4661" s="6">
        <f t="shared" si="508"/>
        <v>0.72000000000000042</v>
      </c>
      <c r="AG4661" s="7">
        <f t="shared" si="509"/>
        <v>0.15</v>
      </c>
      <c r="AH4661" s="8">
        <f t="shared" si="505"/>
        <v>0.12999999999999959</v>
      </c>
      <c r="AJ4661" s="4">
        <f t="shared" si="506"/>
        <v>0.14099999999999993</v>
      </c>
      <c r="AK4661" s="4">
        <f t="shared" si="507"/>
        <v>7.1865499372090927E-2</v>
      </c>
      <c r="AM4661" s="1">
        <f t="shared" si="510"/>
        <v>0.14032847610877114</v>
      </c>
      <c r="AN4661" s="1">
        <f t="shared" si="511"/>
        <v>0.31881812913904783</v>
      </c>
    </row>
    <row r="4662" spans="31:40" ht="15" customHeight="1" x14ac:dyDescent="0.15">
      <c r="AE4662" s="1">
        <f>IF(COUNTIF(AE$2:AE4661,AE4661)=AE4661,AE4661-1,AE4661)</f>
        <v>28</v>
      </c>
      <c r="AF4662" s="6">
        <f t="shared" si="508"/>
        <v>0.72000000000000042</v>
      </c>
      <c r="AG4662" s="7">
        <f t="shared" si="509"/>
        <v>0.16</v>
      </c>
      <c r="AH4662" s="8">
        <f t="shared" si="505"/>
        <v>0.11999999999999958</v>
      </c>
      <c r="AJ4662" s="4">
        <f t="shared" si="506"/>
        <v>0.13999999999999993</v>
      </c>
      <c r="AK4662" s="4">
        <f t="shared" si="507"/>
        <v>7.2009999305651995E-2</v>
      </c>
      <c r="AM4662" s="1">
        <f t="shared" si="510"/>
        <v>0.14035859597915293</v>
      </c>
      <c r="AN4662" s="1">
        <f t="shared" si="511"/>
        <v>0.31887582781454454</v>
      </c>
    </row>
    <row r="4663" spans="31:40" ht="15" customHeight="1" x14ac:dyDescent="0.15">
      <c r="AE4663" s="1">
        <f>IF(COUNTIF(AE$2:AE4662,AE4662)=AE4662,AE4662-1,AE4662)</f>
        <v>28</v>
      </c>
      <c r="AF4663" s="6">
        <f t="shared" si="508"/>
        <v>0.72000000000000042</v>
      </c>
      <c r="AG4663" s="7">
        <f t="shared" si="509"/>
        <v>0.17</v>
      </c>
      <c r="AH4663" s="8">
        <f t="shared" si="505"/>
        <v>0.10999999999999957</v>
      </c>
      <c r="AJ4663" s="4">
        <f t="shared" si="506"/>
        <v>0.13899999999999993</v>
      </c>
      <c r="AK4663" s="4">
        <f t="shared" si="507"/>
        <v>7.2195359961703925E-2</v>
      </c>
      <c r="AM4663" s="1">
        <f t="shared" si="510"/>
        <v>0.14038871584953472</v>
      </c>
      <c r="AN4663" s="1">
        <f t="shared" si="511"/>
        <v>0.3189335264900412</v>
      </c>
    </row>
    <row r="4664" spans="31:40" ht="15" customHeight="1" x14ac:dyDescent="0.15">
      <c r="AE4664" s="1">
        <f>IF(COUNTIF(AE$2:AE4663,AE4663)=AE4663,AE4663-1,AE4663)</f>
        <v>28</v>
      </c>
      <c r="AF4664" s="6">
        <f t="shared" si="508"/>
        <v>0.72000000000000042</v>
      </c>
      <c r="AG4664" s="7">
        <f t="shared" si="509"/>
        <v>0.18000000000000002</v>
      </c>
      <c r="AH4664" s="8">
        <f t="shared" si="505"/>
        <v>9.9999999999999561E-2</v>
      </c>
      <c r="AJ4664" s="4">
        <f t="shared" si="506"/>
        <v>0.13799999999999993</v>
      </c>
      <c r="AK4664" s="4">
        <f t="shared" si="507"/>
        <v>7.242126759454022E-2</v>
      </c>
      <c r="AM4664" s="1">
        <f t="shared" si="510"/>
        <v>0.14041883571991651</v>
      </c>
      <c r="AN4664" s="1">
        <f t="shared" si="511"/>
        <v>0.31899122516553785</v>
      </c>
    </row>
    <row r="4665" spans="31:40" ht="15" customHeight="1" x14ac:dyDescent="0.15">
      <c r="AE4665" s="1">
        <f>IF(COUNTIF(AE$2:AE4664,AE4664)=AE4664,AE4664-1,AE4664)</f>
        <v>28</v>
      </c>
      <c r="AF4665" s="6">
        <f t="shared" si="508"/>
        <v>0.72000000000000042</v>
      </c>
      <c r="AG4665" s="7">
        <f t="shared" si="509"/>
        <v>0.19000000000000003</v>
      </c>
      <c r="AH4665" s="8">
        <f t="shared" si="505"/>
        <v>8.9999999999999553E-2</v>
      </c>
      <c r="AJ4665" s="4">
        <f t="shared" si="506"/>
        <v>0.13699999999999993</v>
      </c>
      <c r="AK4665" s="4">
        <f t="shared" si="507"/>
        <v>7.2687344152885386E-2</v>
      </c>
      <c r="AM4665" s="1">
        <f t="shared" si="510"/>
        <v>0.1404489555902983</v>
      </c>
      <c r="AN4665" s="1">
        <f t="shared" si="511"/>
        <v>0.31904892384103456</v>
      </c>
    </row>
    <row r="4666" spans="31:40" ht="15" customHeight="1" x14ac:dyDescent="0.15">
      <c r="AE4666" s="1">
        <f>IF(COUNTIF(AE$2:AE4665,AE4665)=AE4665,AE4665-1,AE4665)</f>
        <v>28</v>
      </c>
      <c r="AF4666" s="6">
        <f t="shared" si="508"/>
        <v>0.72000000000000042</v>
      </c>
      <c r="AG4666" s="7">
        <f t="shared" si="509"/>
        <v>0.20000000000000004</v>
      </c>
      <c r="AH4666" s="8">
        <f t="shared" si="505"/>
        <v>7.9999999999999544E-2</v>
      </c>
      <c r="AJ4666" s="4">
        <f t="shared" si="506"/>
        <v>0.13599999999999993</v>
      </c>
      <c r="AK4666" s="4">
        <f t="shared" si="507"/>
        <v>7.299315036357866E-2</v>
      </c>
      <c r="AM4666" s="1">
        <f t="shared" si="510"/>
        <v>0.14047907546068009</v>
      </c>
      <c r="AN4666" s="1">
        <f t="shared" si="511"/>
        <v>0.31910662251653121</v>
      </c>
    </row>
    <row r="4667" spans="31:40" ht="15" customHeight="1" x14ac:dyDescent="0.15">
      <c r="AE4667" s="1">
        <f>IF(COUNTIF(AE$2:AE4666,AE4666)=AE4666,AE4666-1,AE4666)</f>
        <v>28</v>
      </c>
      <c r="AF4667" s="6">
        <f t="shared" si="508"/>
        <v>0.72000000000000042</v>
      </c>
      <c r="AG4667" s="7">
        <f t="shared" si="509"/>
        <v>0.21000000000000005</v>
      </c>
      <c r="AH4667" s="8">
        <f t="shared" si="505"/>
        <v>6.9999999999999535E-2</v>
      </c>
      <c r="AJ4667" s="4">
        <f t="shared" si="506"/>
        <v>0.13499999999999993</v>
      </c>
      <c r="AK4667" s="4">
        <f t="shared" si="507"/>
        <v>7.3338189233168302E-2</v>
      </c>
      <c r="AM4667" s="1">
        <f t="shared" si="510"/>
        <v>0.14050919533106188</v>
      </c>
      <c r="AN4667" s="1">
        <f t="shared" si="511"/>
        <v>0.31916432119202792</v>
      </c>
    </row>
    <row r="4668" spans="31:40" ht="15" customHeight="1" x14ac:dyDescent="0.15">
      <c r="AE4668" s="1">
        <f>IF(COUNTIF(AE$2:AE4667,AE4667)=AE4667,AE4667-1,AE4667)</f>
        <v>28</v>
      </c>
      <c r="AF4668" s="6">
        <f t="shared" si="508"/>
        <v>0.72000000000000042</v>
      </c>
      <c r="AG4668" s="7">
        <f t="shared" si="509"/>
        <v>0.22000000000000006</v>
      </c>
      <c r="AH4668" s="8">
        <f t="shared" si="505"/>
        <v>5.9999999999999526E-2</v>
      </c>
      <c r="AJ4668" s="4">
        <f t="shared" si="506"/>
        <v>0.13399999999999992</v>
      </c>
      <c r="AK4668" s="4">
        <f t="shared" si="507"/>
        <v>7.3721909904722369E-2</v>
      </c>
      <c r="AM4668" s="1">
        <f t="shared" si="510"/>
        <v>0.14053931520144367</v>
      </c>
      <c r="AN4668" s="1">
        <f t="shared" si="511"/>
        <v>0.31922201986752458</v>
      </c>
    </row>
    <row r="4669" spans="31:40" ht="15" customHeight="1" x14ac:dyDescent="0.15">
      <c r="AE4669" s="1">
        <f>IF(COUNTIF(AE$2:AE4668,AE4668)=AE4668,AE4668-1,AE4668)</f>
        <v>28</v>
      </c>
      <c r="AF4669" s="6">
        <f t="shared" si="508"/>
        <v>0.72000000000000042</v>
      </c>
      <c r="AG4669" s="7">
        <f t="shared" si="509"/>
        <v>0.23000000000000007</v>
      </c>
      <c r="AH4669" s="8">
        <f t="shared" si="505"/>
        <v>4.9999999999999517E-2</v>
      </c>
      <c r="AJ4669" s="4">
        <f t="shared" si="506"/>
        <v>0.13299999999999992</v>
      </c>
      <c r="AK4669" s="4">
        <f t="shared" si="507"/>
        <v>7.4143711803496881E-2</v>
      </c>
      <c r="AM4669" s="1">
        <f t="shared" si="510"/>
        <v>0.14056943507182545</v>
      </c>
      <c r="AN4669" s="1">
        <f t="shared" si="511"/>
        <v>0.31927971854302128</v>
      </c>
    </row>
    <row r="4670" spans="31:40" ht="15" customHeight="1" x14ac:dyDescent="0.15">
      <c r="AE4670" s="1">
        <f>IF(COUNTIF(AE$2:AE4669,AE4669)=AE4669,AE4669-1,AE4669)</f>
        <v>28</v>
      </c>
      <c r="AF4670" s="6">
        <f t="shared" si="508"/>
        <v>0.72000000000000042</v>
      </c>
      <c r="AG4670" s="7">
        <f t="shared" si="509"/>
        <v>0.24000000000000007</v>
      </c>
      <c r="AH4670" s="8">
        <f t="shared" ref="AH4670:AH4733" si="512">1-AF4670-AG4670</f>
        <v>3.9999999999999508E-2</v>
      </c>
      <c r="AJ4670" s="4">
        <f t="shared" ref="AJ4670:AJ4733" si="513">AF4670*$C$4+AG4670*$C$5+AH4670*$C$6</f>
        <v>0.13199999999999992</v>
      </c>
      <c r="AK4670" s="4">
        <f t="shared" si="507"/>
        <v>7.4602949003373872E-2</v>
      </c>
      <c r="AM4670" s="1">
        <f t="shared" si="510"/>
        <v>0.14059955494220724</v>
      </c>
      <c r="AN4670" s="1">
        <f t="shared" si="511"/>
        <v>0.31933741721851794</v>
      </c>
    </row>
    <row r="4671" spans="31:40" ht="15" customHeight="1" x14ac:dyDescent="0.15">
      <c r="AE4671" s="1">
        <f>IF(COUNTIF(AE$2:AE4670,AE4670)=AE4670,AE4670-1,AE4670)</f>
        <v>28</v>
      </c>
      <c r="AF4671" s="6">
        <f t="shared" si="508"/>
        <v>0.72000000000000042</v>
      </c>
      <c r="AG4671" s="7">
        <f t="shared" si="509"/>
        <v>0.25000000000000006</v>
      </c>
      <c r="AH4671" s="8">
        <f t="shared" si="512"/>
        <v>2.9999999999999527E-2</v>
      </c>
      <c r="AJ4671" s="4">
        <f t="shared" si="513"/>
        <v>0.13099999999999992</v>
      </c>
      <c r="AK4671" s="4">
        <f t="shared" si="507"/>
        <v>7.509893474610678E-2</v>
      </c>
      <c r="AM4671" s="1">
        <f t="shared" si="510"/>
        <v>0.14062967481258903</v>
      </c>
      <c r="AN4671" s="1">
        <f t="shared" si="511"/>
        <v>0.31939511589401465</v>
      </c>
    </row>
    <row r="4672" spans="31:40" ht="15" customHeight="1" x14ac:dyDescent="0.15">
      <c r="AE4672" s="1">
        <f>IF(COUNTIF(AE$2:AE4671,AE4671)=AE4671,AE4671-1,AE4671)</f>
        <v>28</v>
      </c>
      <c r="AF4672" s="6">
        <f t="shared" si="508"/>
        <v>0.72000000000000042</v>
      </c>
      <c r="AG4672" s="7">
        <f t="shared" si="509"/>
        <v>0.26000000000000006</v>
      </c>
      <c r="AH4672" s="8">
        <f t="shared" si="512"/>
        <v>1.9999999999999518E-2</v>
      </c>
      <c r="AJ4672" s="4">
        <f t="shared" si="513"/>
        <v>0.12999999999999992</v>
      </c>
      <c r="AK4672" s="4">
        <f t="shared" si="507"/>
        <v>7.5630946047236539E-2</v>
      </c>
      <c r="AM4672" s="1">
        <f t="shared" si="510"/>
        <v>0.14065979468297082</v>
      </c>
      <c r="AN4672" s="1">
        <f t="shared" si="511"/>
        <v>0.3194528145695113</v>
      </c>
    </row>
    <row r="4673" spans="31:40" ht="15" customHeight="1" x14ac:dyDescent="0.15">
      <c r="AE4673" s="1">
        <f>IF(COUNTIF(AE$2:AE4672,AE4672)=AE4672,AE4672-1,AE4672)</f>
        <v>28</v>
      </c>
      <c r="AF4673" s="6">
        <f t="shared" si="508"/>
        <v>0.72000000000000042</v>
      </c>
      <c r="AG4673" s="7">
        <f t="shared" si="509"/>
        <v>0.27000000000000007</v>
      </c>
      <c r="AH4673" s="8">
        <f t="shared" si="512"/>
        <v>9.9999999999995093E-3</v>
      </c>
      <c r="AJ4673" s="4">
        <f t="shared" si="513"/>
        <v>0.12899999999999992</v>
      </c>
      <c r="AK4673" s="4">
        <f t="shared" si="507"/>
        <v>7.619822832586072E-2</v>
      </c>
      <c r="AM4673" s="1">
        <f t="shared" si="510"/>
        <v>0.14068991455335261</v>
      </c>
      <c r="AN4673" s="1">
        <f t="shared" si="511"/>
        <v>0.31951051324500795</v>
      </c>
    </row>
    <row r="4674" spans="31:40" ht="15" customHeight="1" x14ac:dyDescent="0.15">
      <c r="AE4674" s="1">
        <f>IF(COUNTIF(AE$2:AE4673,AE4673)=AE4673,AE4673-1,AE4673)</f>
        <v>27</v>
      </c>
      <c r="AF4674" s="6">
        <f t="shared" si="508"/>
        <v>0.73000000000000043</v>
      </c>
      <c r="AG4674" s="7">
        <f t="shared" si="509"/>
        <v>0</v>
      </c>
      <c r="AH4674" s="8">
        <f t="shared" si="512"/>
        <v>0.26999999999999957</v>
      </c>
      <c r="AJ4674" s="4">
        <f t="shared" si="513"/>
        <v>0.15399999999999991</v>
      </c>
      <c r="AK4674" s="4">
        <f t="shared" ref="AK4674:AK4737" si="514">SQRT(AF4674^2*E$4+AG4674^2*F$5+AH4674^2*G$6+2*AF4674*AG4674*E$5+2*AF4674*AH4674*E$6+2*AG4674*AH4674*F$6)</f>
        <v>7.4322607596881293E-2</v>
      </c>
      <c r="AM4674" s="1">
        <f t="shared" si="510"/>
        <v>0.1407200344237344</v>
      </c>
      <c r="AN4674" s="1">
        <f t="shared" si="511"/>
        <v>0.31956821192050466</v>
      </c>
    </row>
    <row r="4675" spans="31:40" ht="15" customHeight="1" x14ac:dyDescent="0.15">
      <c r="AE4675" s="1">
        <f>IF(COUNTIF(AE$2:AE4674,AE4674)=AE4674,AE4674-1,AE4674)</f>
        <v>27</v>
      </c>
      <c r="AF4675" s="6">
        <f t="shared" ref="AF4675:AF4738" si="515">IF(AE4675=AE4674,AF4674,AF4674+0.01*(1-3*M$39))</f>
        <v>0.73000000000000043</v>
      </c>
      <c r="AG4675" s="7">
        <f t="shared" ref="AG4675:AG4738" si="516">IF(AE4675=AE4674,AG4674+0.01*(1-3*M$39),M$39)</f>
        <v>0.01</v>
      </c>
      <c r="AH4675" s="8">
        <f t="shared" si="512"/>
        <v>0.25999999999999956</v>
      </c>
      <c r="AJ4675" s="4">
        <f t="shared" si="513"/>
        <v>0.15299999999999991</v>
      </c>
      <c r="AK4675" s="4">
        <f t="shared" si="514"/>
        <v>7.3890459465346392E-2</v>
      </c>
      <c r="AM4675" s="1">
        <f t="shared" si="510"/>
        <v>0.14075015429411619</v>
      </c>
      <c r="AN4675" s="1">
        <f t="shared" si="511"/>
        <v>0.31962591059600132</v>
      </c>
    </row>
    <row r="4676" spans="31:40" ht="15" customHeight="1" x14ac:dyDescent="0.15">
      <c r="AE4676" s="1">
        <f>IF(COUNTIF(AE$2:AE4675,AE4675)=AE4675,AE4675-1,AE4675)</f>
        <v>27</v>
      </c>
      <c r="AF4676" s="6">
        <f t="shared" si="515"/>
        <v>0.73000000000000043</v>
      </c>
      <c r="AG4676" s="7">
        <f t="shared" si="516"/>
        <v>0.02</v>
      </c>
      <c r="AH4676" s="8">
        <f t="shared" si="512"/>
        <v>0.24999999999999958</v>
      </c>
      <c r="AJ4676" s="4">
        <f t="shared" si="513"/>
        <v>0.15199999999999991</v>
      </c>
      <c r="AK4676" s="4">
        <f t="shared" si="514"/>
        <v>7.3496190377461051E-2</v>
      </c>
      <c r="AM4676" s="1">
        <f t="shared" ref="AM4676:AM4739" si="517">AM4675+0.0003*Z$34</f>
        <v>0.14078027416449798</v>
      </c>
      <c r="AN4676" s="1">
        <f t="shared" ref="AN4676:AN4739" si="518">F$37*AM4676+C$7</f>
        <v>0.31968360927149803</v>
      </c>
    </row>
    <row r="4677" spans="31:40" ht="15" customHeight="1" x14ac:dyDescent="0.15">
      <c r="AE4677" s="1">
        <f>IF(COUNTIF(AE$2:AE4676,AE4676)=AE4676,AE4676-1,AE4676)</f>
        <v>27</v>
      </c>
      <c r="AF4677" s="6">
        <f t="shared" si="515"/>
        <v>0.73000000000000043</v>
      </c>
      <c r="AG4677" s="7">
        <f t="shared" si="516"/>
        <v>0.03</v>
      </c>
      <c r="AH4677" s="8">
        <f t="shared" si="512"/>
        <v>0.23999999999999957</v>
      </c>
      <c r="AJ4677" s="4">
        <f t="shared" si="513"/>
        <v>0.15099999999999991</v>
      </c>
      <c r="AK4677" s="4">
        <f t="shared" si="514"/>
        <v>7.3140412905588648E-2</v>
      </c>
      <c r="AM4677" s="1">
        <f t="shared" si="517"/>
        <v>0.14081039403487977</v>
      </c>
      <c r="AN4677" s="1">
        <f t="shared" si="518"/>
        <v>0.31974130794699468</v>
      </c>
    </row>
    <row r="4678" spans="31:40" ht="15" customHeight="1" x14ac:dyDescent="0.15">
      <c r="AE4678" s="1">
        <f>IF(COUNTIF(AE$2:AE4677,AE4677)=AE4677,AE4677-1,AE4677)</f>
        <v>27</v>
      </c>
      <c r="AF4678" s="6">
        <f t="shared" si="515"/>
        <v>0.73000000000000043</v>
      </c>
      <c r="AG4678" s="7">
        <f t="shared" si="516"/>
        <v>0.04</v>
      </c>
      <c r="AH4678" s="8">
        <f t="shared" si="512"/>
        <v>0.22999999999999957</v>
      </c>
      <c r="AJ4678" s="4">
        <f t="shared" si="513"/>
        <v>0.14999999999999991</v>
      </c>
      <c r="AK4678" s="4">
        <f t="shared" si="514"/>
        <v>7.2823691200048349E-2</v>
      </c>
      <c r="AM4678" s="1">
        <f t="shared" si="517"/>
        <v>0.14084051390526156</v>
      </c>
      <c r="AN4678" s="1">
        <f t="shared" si="518"/>
        <v>0.31979900662249139</v>
      </c>
    </row>
    <row r="4679" spans="31:40" ht="15" customHeight="1" x14ac:dyDescent="0.15">
      <c r="AE4679" s="1">
        <f>IF(COUNTIF(AE$2:AE4678,AE4678)=AE4678,AE4678-1,AE4678)</f>
        <v>27</v>
      </c>
      <c r="AF4679" s="6">
        <f t="shared" si="515"/>
        <v>0.73000000000000043</v>
      </c>
      <c r="AG4679" s="7">
        <f t="shared" si="516"/>
        <v>0.05</v>
      </c>
      <c r="AH4679" s="8">
        <f t="shared" si="512"/>
        <v>0.21999999999999958</v>
      </c>
      <c r="AJ4679" s="4">
        <f t="shared" si="513"/>
        <v>0.14899999999999991</v>
      </c>
      <c r="AK4679" s="4">
        <f t="shared" si="514"/>
        <v>7.2546536788464261E-2</v>
      </c>
      <c r="AM4679" s="1">
        <f t="shared" si="517"/>
        <v>0.14087063377564335</v>
      </c>
      <c r="AN4679" s="1">
        <f t="shared" si="518"/>
        <v>0.31985670529798804</v>
      </c>
    </row>
    <row r="4680" spans="31:40" ht="15" customHeight="1" x14ac:dyDescent="0.15">
      <c r="AE4680" s="1">
        <f>IF(COUNTIF(AE$2:AE4679,AE4679)=AE4679,AE4679-1,AE4679)</f>
        <v>27</v>
      </c>
      <c r="AF4680" s="6">
        <f t="shared" si="515"/>
        <v>0.73000000000000043</v>
      </c>
      <c r="AG4680" s="7">
        <f t="shared" si="516"/>
        <v>6.0000000000000005E-2</v>
      </c>
      <c r="AH4680" s="8">
        <f t="shared" si="512"/>
        <v>0.20999999999999958</v>
      </c>
      <c r="AJ4680" s="4">
        <f t="shared" si="513"/>
        <v>0.14799999999999991</v>
      </c>
      <c r="AK4680" s="4">
        <f t="shared" si="514"/>
        <v>7.2309404644209305E-2</v>
      </c>
      <c r="AM4680" s="1">
        <f t="shared" si="517"/>
        <v>0.14090075364602514</v>
      </c>
      <c r="AN4680" s="1">
        <f t="shared" si="518"/>
        <v>0.3199144039734847</v>
      </c>
    </row>
    <row r="4681" spans="31:40" ht="15" customHeight="1" x14ac:dyDescent="0.15">
      <c r="AE4681" s="1">
        <f>IF(COUNTIF(AE$2:AE4680,AE4680)=AE4680,AE4680-1,AE4680)</f>
        <v>27</v>
      </c>
      <c r="AF4681" s="6">
        <f t="shared" si="515"/>
        <v>0.73000000000000043</v>
      </c>
      <c r="AG4681" s="7">
        <f t="shared" si="516"/>
        <v>7.0000000000000007E-2</v>
      </c>
      <c r="AH4681" s="8">
        <f t="shared" si="512"/>
        <v>0.19999999999999957</v>
      </c>
      <c r="AJ4681" s="4">
        <f t="shared" si="513"/>
        <v>0.14699999999999991</v>
      </c>
      <c r="AK4681" s="4">
        <f t="shared" si="514"/>
        <v>7.2112689590667731E-2</v>
      </c>
      <c r="AM4681" s="1">
        <f t="shared" si="517"/>
        <v>0.14093087351640693</v>
      </c>
      <c r="AN4681" s="1">
        <f t="shared" si="518"/>
        <v>0.3199721026489814</v>
      </c>
    </row>
    <row r="4682" spans="31:40" ht="15" customHeight="1" x14ac:dyDescent="0.15">
      <c r="AE4682" s="1">
        <f>IF(COUNTIF(AE$2:AE4681,AE4681)=AE4681,AE4681-1,AE4681)</f>
        <v>27</v>
      </c>
      <c r="AF4682" s="6">
        <f t="shared" si="515"/>
        <v>0.73000000000000043</v>
      </c>
      <c r="AG4682" s="7">
        <f t="shared" si="516"/>
        <v>0.08</v>
      </c>
      <c r="AH4682" s="8">
        <f t="shared" si="512"/>
        <v>0.18999999999999956</v>
      </c>
      <c r="AJ4682" s="4">
        <f t="shared" si="513"/>
        <v>0.14599999999999991</v>
      </c>
      <c r="AK4682" s="4">
        <f t="shared" si="514"/>
        <v>7.1956723104933007E-2</v>
      </c>
      <c r="AM4682" s="1">
        <f t="shared" si="517"/>
        <v>0.14096099338678872</v>
      </c>
      <c r="AN4682" s="1">
        <f t="shared" si="518"/>
        <v>0.32002980132447806</v>
      </c>
    </row>
    <row r="4683" spans="31:40" ht="15" customHeight="1" x14ac:dyDescent="0.15">
      <c r="AE4683" s="1">
        <f>IF(COUNTIF(AE$2:AE4682,AE4682)=AE4682,AE4682-1,AE4682)</f>
        <v>27</v>
      </c>
      <c r="AF4683" s="6">
        <f t="shared" si="515"/>
        <v>0.73000000000000043</v>
      </c>
      <c r="AG4683" s="7">
        <f t="shared" si="516"/>
        <v>0.09</v>
      </c>
      <c r="AH4683" s="8">
        <f t="shared" si="512"/>
        <v>0.17999999999999958</v>
      </c>
      <c r="AJ4683" s="4">
        <f t="shared" si="513"/>
        <v>0.14499999999999993</v>
      </c>
      <c r="AK4683" s="4">
        <f t="shared" si="514"/>
        <v>7.1841770579517308E-2</v>
      </c>
      <c r="AM4683" s="1">
        <f t="shared" si="517"/>
        <v>0.14099111325717051</v>
      </c>
      <c r="AN4683" s="1">
        <f t="shared" si="518"/>
        <v>0.32008749999997477</v>
      </c>
    </row>
    <row r="4684" spans="31:40" ht="15" customHeight="1" x14ac:dyDescent="0.15">
      <c r="AE4684" s="1">
        <f>IF(COUNTIF(AE$2:AE4683,AE4683)=AE4683,AE4683-1,AE4683)</f>
        <v>27</v>
      </c>
      <c r="AF4684" s="6">
        <f t="shared" si="515"/>
        <v>0.73000000000000043</v>
      </c>
      <c r="AG4684" s="7">
        <f t="shared" si="516"/>
        <v>9.9999999999999992E-2</v>
      </c>
      <c r="AH4684" s="8">
        <f t="shared" si="512"/>
        <v>0.1699999999999996</v>
      </c>
      <c r="AJ4684" s="4">
        <f t="shared" si="513"/>
        <v>0.14399999999999993</v>
      </c>
      <c r="AK4684" s="4">
        <f t="shared" si="514"/>
        <v>7.1768029093740623E-2</v>
      </c>
      <c r="AM4684" s="1">
        <f t="shared" si="517"/>
        <v>0.1410212331275523</v>
      </c>
      <c r="AN4684" s="1">
        <f t="shared" si="518"/>
        <v>0.32014519867547142</v>
      </c>
    </row>
    <row r="4685" spans="31:40" ht="15" customHeight="1" x14ac:dyDescent="0.15">
      <c r="AE4685" s="1">
        <f>IF(COUNTIF(AE$2:AE4684,AE4684)=AE4684,AE4684-1,AE4684)</f>
        <v>27</v>
      </c>
      <c r="AF4685" s="6">
        <f t="shared" si="515"/>
        <v>0.73000000000000043</v>
      </c>
      <c r="AG4685" s="7">
        <f t="shared" si="516"/>
        <v>0.10999999999999999</v>
      </c>
      <c r="AH4685" s="8">
        <f t="shared" si="512"/>
        <v>0.15999999999999959</v>
      </c>
      <c r="AJ4685" s="4">
        <f t="shared" si="513"/>
        <v>0.14299999999999993</v>
      </c>
      <c r="AK4685" s="4">
        <f t="shared" si="514"/>
        <v>7.1735625737843811E-2</v>
      </c>
      <c r="AM4685" s="1">
        <f t="shared" si="517"/>
        <v>0.14105135299793409</v>
      </c>
      <c r="AN4685" s="1">
        <f t="shared" si="518"/>
        <v>0.32020289735096813</v>
      </c>
    </row>
    <row r="4686" spans="31:40" ht="15" customHeight="1" x14ac:dyDescent="0.15">
      <c r="AE4686" s="1">
        <f>IF(COUNTIF(AE$2:AE4685,AE4685)=AE4685,AE4685-1,AE4685)</f>
        <v>27</v>
      </c>
      <c r="AF4686" s="6">
        <f t="shared" si="515"/>
        <v>0.73000000000000043</v>
      </c>
      <c r="AG4686" s="7">
        <f t="shared" si="516"/>
        <v>0.11999999999999998</v>
      </c>
      <c r="AH4686" s="8">
        <f t="shared" si="512"/>
        <v>0.14999999999999958</v>
      </c>
      <c r="AJ4686" s="4">
        <f t="shared" si="513"/>
        <v>0.1419999999999999</v>
      </c>
      <c r="AK4686" s="4">
        <f t="shared" si="514"/>
        <v>7.1744616522774723E-2</v>
      </c>
      <c r="AM4686" s="1">
        <f t="shared" si="517"/>
        <v>0.14108147286831588</v>
      </c>
      <c r="AN4686" s="1">
        <f t="shared" si="518"/>
        <v>0.32026059602646478</v>
      </c>
    </row>
    <row r="4687" spans="31:40" ht="15" customHeight="1" x14ac:dyDescent="0.15">
      <c r="AE4687" s="1">
        <f>IF(COUNTIF(AE$2:AE4686,AE4686)=AE4686,AE4686-1,AE4686)</f>
        <v>27</v>
      </c>
      <c r="AF4687" s="6">
        <f t="shared" si="515"/>
        <v>0.73000000000000043</v>
      </c>
      <c r="AG4687" s="7">
        <f t="shared" si="516"/>
        <v>0.12999999999999998</v>
      </c>
      <c r="AH4687" s="8">
        <f t="shared" si="512"/>
        <v>0.1399999999999996</v>
      </c>
      <c r="AJ4687" s="4">
        <f t="shared" si="513"/>
        <v>0.14099999999999993</v>
      </c>
      <c r="AK4687" s="4">
        <f t="shared" si="514"/>
        <v>7.1794985897345232E-2</v>
      </c>
      <c r="AM4687" s="1">
        <f t="shared" si="517"/>
        <v>0.14111159273869767</v>
      </c>
      <c r="AN4687" s="1">
        <f t="shared" si="518"/>
        <v>0.32031829470196149</v>
      </c>
    </row>
    <row r="4688" spans="31:40" ht="15" customHeight="1" x14ac:dyDescent="0.15">
      <c r="AE4688" s="1">
        <f>IF(COUNTIF(AE$2:AE4687,AE4687)=AE4687,AE4687-1,AE4687)</f>
        <v>27</v>
      </c>
      <c r="AF4688" s="6">
        <f t="shared" si="515"/>
        <v>0.73000000000000043</v>
      </c>
      <c r="AG4688" s="7">
        <f t="shared" si="516"/>
        <v>0.13999999999999999</v>
      </c>
      <c r="AH4688" s="8">
        <f t="shared" si="512"/>
        <v>0.12999999999999959</v>
      </c>
      <c r="AJ4688" s="4">
        <f t="shared" si="513"/>
        <v>0.13999999999999993</v>
      </c>
      <c r="AK4688" s="4">
        <f t="shared" si="514"/>
        <v>7.1886646882435692E-2</v>
      </c>
      <c r="AM4688" s="1">
        <f t="shared" si="517"/>
        <v>0.14114171260907946</v>
      </c>
      <c r="AN4688" s="1">
        <f t="shared" si="518"/>
        <v>0.32037599337745815</v>
      </c>
    </row>
    <row r="4689" spans="31:40" ht="15" customHeight="1" x14ac:dyDescent="0.15">
      <c r="AE4689" s="1">
        <f>IF(COUNTIF(AE$2:AE4688,AE4688)=AE4688,AE4688-1,AE4688)</f>
        <v>27</v>
      </c>
      <c r="AF4689" s="6">
        <f t="shared" si="515"/>
        <v>0.73000000000000043</v>
      </c>
      <c r="AG4689" s="7">
        <f t="shared" si="516"/>
        <v>0.15</v>
      </c>
      <c r="AH4689" s="8">
        <f t="shared" si="512"/>
        <v>0.11999999999999958</v>
      </c>
      <c r="AJ4689" s="4">
        <f t="shared" si="513"/>
        <v>0.13899999999999993</v>
      </c>
      <c r="AK4689" s="4">
        <f t="shared" si="514"/>
        <v>7.2019441819553151E-2</v>
      </c>
      <c r="AM4689" s="1">
        <f t="shared" si="517"/>
        <v>0.14117183247946125</v>
      </c>
      <c r="AN4689" s="1">
        <f t="shared" si="518"/>
        <v>0.3204336920529548</v>
      </c>
    </row>
    <row r="4690" spans="31:40" ht="15" customHeight="1" x14ac:dyDescent="0.15">
      <c r="AE4690" s="1">
        <f>IF(COUNTIF(AE$2:AE4689,AE4689)=AE4689,AE4689-1,AE4689)</f>
        <v>27</v>
      </c>
      <c r="AF4690" s="6">
        <f t="shared" si="515"/>
        <v>0.73000000000000043</v>
      </c>
      <c r="AG4690" s="7">
        <f t="shared" si="516"/>
        <v>0.16</v>
      </c>
      <c r="AH4690" s="8">
        <f t="shared" si="512"/>
        <v>0.10999999999999957</v>
      </c>
      <c r="AJ4690" s="4">
        <f t="shared" si="513"/>
        <v>0.13799999999999993</v>
      </c>
      <c r="AK4690" s="4">
        <f t="shared" si="514"/>
        <v>7.2193143718777067E-2</v>
      </c>
      <c r="AM4690" s="1">
        <f t="shared" si="517"/>
        <v>0.14120195234984304</v>
      </c>
      <c r="AN4690" s="1">
        <f t="shared" si="518"/>
        <v>0.32049139072845151</v>
      </c>
    </row>
    <row r="4691" spans="31:40" ht="15" customHeight="1" x14ac:dyDescent="0.15">
      <c r="AE4691" s="1">
        <f>IF(COUNTIF(AE$2:AE4690,AE4690)=AE4690,AE4690-1,AE4690)</f>
        <v>27</v>
      </c>
      <c r="AF4691" s="6">
        <f t="shared" si="515"/>
        <v>0.73000000000000043</v>
      </c>
      <c r="AG4691" s="7">
        <f t="shared" si="516"/>
        <v>0.17</v>
      </c>
      <c r="AH4691" s="8">
        <f t="shared" si="512"/>
        <v>9.9999999999999561E-2</v>
      </c>
      <c r="AJ4691" s="4">
        <f t="shared" si="513"/>
        <v>0.13699999999999993</v>
      </c>
      <c r="AK4691" s="4">
        <f t="shared" si="514"/>
        <v>7.2407458179389234E-2</v>
      </c>
      <c r="AM4691" s="1">
        <f t="shared" si="517"/>
        <v>0.14123207222022482</v>
      </c>
      <c r="AN4691" s="1">
        <f t="shared" si="518"/>
        <v>0.32054908940394816</v>
      </c>
    </row>
    <row r="4692" spans="31:40" ht="15" customHeight="1" x14ac:dyDescent="0.15">
      <c r="AE4692" s="1">
        <f>IF(COUNTIF(AE$2:AE4691,AE4691)=AE4691,AE4691-1,AE4691)</f>
        <v>27</v>
      </c>
      <c r="AF4692" s="6">
        <f t="shared" si="515"/>
        <v>0.73000000000000043</v>
      </c>
      <c r="AG4692" s="7">
        <f t="shared" si="516"/>
        <v>0.18000000000000002</v>
      </c>
      <c r="AH4692" s="8">
        <f t="shared" si="512"/>
        <v>8.9999999999999553E-2</v>
      </c>
      <c r="AJ4692" s="4">
        <f t="shared" si="513"/>
        <v>0.13599999999999993</v>
      </c>
      <c r="AK4692" s="4">
        <f t="shared" si="514"/>
        <v>7.2662025845691924E-2</v>
      </c>
      <c r="AM4692" s="1">
        <f t="shared" si="517"/>
        <v>0.14126219209060661</v>
      </c>
      <c r="AN4692" s="1">
        <f t="shared" si="518"/>
        <v>0.32060678807944487</v>
      </c>
    </row>
    <row r="4693" spans="31:40" ht="15" customHeight="1" x14ac:dyDescent="0.15">
      <c r="AE4693" s="1">
        <f>IF(COUNTIF(AE$2:AE4692,AE4692)=AE4692,AE4692-1,AE4692)</f>
        <v>27</v>
      </c>
      <c r="AF4693" s="6">
        <f t="shared" si="515"/>
        <v>0.73000000000000043</v>
      </c>
      <c r="AG4693" s="7">
        <f t="shared" si="516"/>
        <v>0.19000000000000003</v>
      </c>
      <c r="AH4693" s="8">
        <f t="shared" si="512"/>
        <v>7.9999999999999544E-2</v>
      </c>
      <c r="AJ4693" s="4">
        <f t="shared" si="513"/>
        <v>0.13499999999999993</v>
      </c>
      <c r="AK4693" s="4">
        <f t="shared" si="514"/>
        <v>7.2956425351027185E-2</v>
      </c>
      <c r="AM4693" s="1">
        <f t="shared" si="517"/>
        <v>0.1412923119609884</v>
      </c>
      <c r="AN4693" s="1">
        <f t="shared" si="518"/>
        <v>0.32066448675494152</v>
      </c>
    </row>
    <row r="4694" spans="31:40" ht="15" customHeight="1" x14ac:dyDescent="0.15">
      <c r="AE4694" s="1">
        <f>IF(COUNTIF(AE$2:AE4693,AE4693)=AE4693,AE4693-1,AE4693)</f>
        <v>27</v>
      </c>
      <c r="AF4694" s="6">
        <f t="shared" si="515"/>
        <v>0.73000000000000043</v>
      </c>
      <c r="AG4694" s="7">
        <f t="shared" si="516"/>
        <v>0.20000000000000004</v>
      </c>
      <c r="AH4694" s="8">
        <f t="shared" si="512"/>
        <v>6.9999999999999535E-2</v>
      </c>
      <c r="AJ4694" s="4">
        <f t="shared" si="513"/>
        <v>0.13399999999999992</v>
      </c>
      <c r="AK4694" s="4">
        <f t="shared" si="514"/>
        <v>7.3290176695106971E-2</v>
      </c>
      <c r="AM4694" s="1">
        <f t="shared" si="517"/>
        <v>0.14132243183137019</v>
      </c>
      <c r="AN4694" s="1">
        <f t="shared" si="518"/>
        <v>0.32072218543043823</v>
      </c>
    </row>
    <row r="4695" spans="31:40" ht="15" customHeight="1" x14ac:dyDescent="0.15">
      <c r="AE4695" s="1">
        <f>IF(COUNTIF(AE$2:AE4694,AE4694)=AE4694,AE4694-1,AE4694)</f>
        <v>27</v>
      </c>
      <c r="AF4695" s="6">
        <f t="shared" si="515"/>
        <v>0.73000000000000043</v>
      </c>
      <c r="AG4695" s="7">
        <f t="shared" si="516"/>
        <v>0.21000000000000005</v>
      </c>
      <c r="AH4695" s="8">
        <f t="shared" si="512"/>
        <v>5.9999999999999526E-2</v>
      </c>
      <c r="AJ4695" s="4">
        <f t="shared" si="513"/>
        <v>0.13299999999999992</v>
      </c>
      <c r="AK4695" s="4">
        <f t="shared" si="514"/>
        <v>7.3662744993653356E-2</v>
      </c>
      <c r="AM4695" s="1">
        <f t="shared" si="517"/>
        <v>0.14135255170175198</v>
      </c>
      <c r="AN4695" s="1">
        <f t="shared" si="518"/>
        <v>0.32077988410593489</v>
      </c>
    </row>
    <row r="4696" spans="31:40" ht="15" customHeight="1" x14ac:dyDescent="0.15">
      <c r="AE4696" s="1">
        <f>IF(COUNTIF(AE$2:AE4695,AE4695)=AE4695,AE4695-1,AE4695)</f>
        <v>27</v>
      </c>
      <c r="AF4696" s="6">
        <f t="shared" si="515"/>
        <v>0.73000000000000043</v>
      </c>
      <c r="AG4696" s="7">
        <f t="shared" si="516"/>
        <v>0.22000000000000006</v>
      </c>
      <c r="AH4696" s="8">
        <f t="shared" si="512"/>
        <v>4.9999999999999517E-2</v>
      </c>
      <c r="AJ4696" s="4">
        <f t="shared" si="513"/>
        <v>0.13199999999999992</v>
      </c>
      <c r="AK4696" s="4">
        <f t="shared" si="514"/>
        <v>7.4073544535144267E-2</v>
      </c>
      <c r="AM4696" s="1">
        <f t="shared" si="517"/>
        <v>0.14138267157213377</v>
      </c>
      <c r="AN4696" s="1">
        <f t="shared" si="518"/>
        <v>0.32083758278143154</v>
      </c>
    </row>
    <row r="4697" spans="31:40" ht="15" customHeight="1" x14ac:dyDescent="0.15">
      <c r="AE4697" s="1">
        <f>IF(COUNTIF(AE$2:AE4696,AE4696)=AE4696,AE4696-1,AE4696)</f>
        <v>27</v>
      </c>
      <c r="AF4697" s="6">
        <f t="shared" si="515"/>
        <v>0.73000000000000043</v>
      </c>
      <c r="AG4697" s="7">
        <f t="shared" si="516"/>
        <v>0.23000000000000007</v>
      </c>
      <c r="AH4697" s="8">
        <f t="shared" si="512"/>
        <v>3.9999999999999508E-2</v>
      </c>
      <c r="AJ4697" s="4">
        <f t="shared" si="513"/>
        <v>0.13099999999999992</v>
      </c>
      <c r="AK4697" s="4">
        <f t="shared" si="514"/>
        <v>7.4521943077190372E-2</v>
      </c>
      <c r="AM4697" s="1">
        <f t="shared" si="517"/>
        <v>0.14141279144251556</v>
      </c>
      <c r="AN4697" s="1">
        <f t="shared" si="518"/>
        <v>0.32089528145692825</v>
      </c>
    </row>
    <row r="4698" spans="31:40" ht="15" customHeight="1" x14ac:dyDescent="0.15">
      <c r="AE4698" s="1">
        <f>IF(COUNTIF(AE$2:AE4697,AE4697)=AE4697,AE4697-1,AE4697)</f>
        <v>27</v>
      </c>
      <c r="AF4698" s="6">
        <f t="shared" si="515"/>
        <v>0.73000000000000043</v>
      </c>
      <c r="AG4698" s="7">
        <f t="shared" si="516"/>
        <v>0.24000000000000007</v>
      </c>
      <c r="AH4698" s="8">
        <f t="shared" si="512"/>
        <v>2.9999999999999499E-2</v>
      </c>
      <c r="AJ4698" s="4">
        <f t="shared" si="513"/>
        <v>0.12999999999999992</v>
      </c>
      <c r="AK4698" s="4">
        <f t="shared" si="514"/>
        <v>7.5007266314671153E-2</v>
      </c>
      <c r="AM4698" s="1">
        <f t="shared" si="517"/>
        <v>0.14144291131289735</v>
      </c>
      <c r="AN4698" s="1">
        <f t="shared" si="518"/>
        <v>0.3209529801324249</v>
      </c>
    </row>
    <row r="4699" spans="31:40" ht="15" customHeight="1" x14ac:dyDescent="0.15">
      <c r="AE4699" s="1">
        <f>IF(COUNTIF(AE$2:AE4698,AE4698)=AE4698,AE4698-1,AE4698)</f>
        <v>27</v>
      </c>
      <c r="AF4699" s="6">
        <f t="shared" si="515"/>
        <v>0.73000000000000043</v>
      </c>
      <c r="AG4699" s="7">
        <f t="shared" si="516"/>
        <v>0.25000000000000006</v>
      </c>
      <c r="AH4699" s="8">
        <f t="shared" si="512"/>
        <v>1.9999999999999518E-2</v>
      </c>
      <c r="AJ4699" s="4">
        <f t="shared" si="513"/>
        <v>0.12899999999999992</v>
      </c>
      <c r="AK4699" s="4">
        <f t="shared" si="514"/>
        <v>7.5528802453103963E-2</v>
      </c>
      <c r="AM4699" s="1">
        <f t="shared" si="517"/>
        <v>0.14147303118327914</v>
      </c>
      <c r="AN4699" s="1">
        <f t="shared" si="518"/>
        <v>0.32101067880792161</v>
      </c>
    </row>
    <row r="4700" spans="31:40" ht="15" customHeight="1" x14ac:dyDescent="0.15">
      <c r="AE4700" s="1">
        <f>IF(COUNTIF(AE$2:AE4699,AE4699)=AE4699,AE4699-1,AE4699)</f>
        <v>27</v>
      </c>
      <c r="AF4700" s="6">
        <f t="shared" si="515"/>
        <v>0.73000000000000043</v>
      </c>
      <c r="AG4700" s="7">
        <f t="shared" si="516"/>
        <v>0.26000000000000006</v>
      </c>
      <c r="AH4700" s="8">
        <f t="shared" si="512"/>
        <v>9.9999999999995093E-3</v>
      </c>
      <c r="AJ4700" s="4">
        <f t="shared" si="513"/>
        <v>0.12799999999999992</v>
      </c>
      <c r="AK4700" s="4">
        <f t="shared" si="514"/>
        <v>7.6085806823612004E-2</v>
      </c>
      <c r="AM4700" s="1">
        <f t="shared" si="517"/>
        <v>0.14150315105366093</v>
      </c>
      <c r="AN4700" s="1">
        <f t="shared" si="518"/>
        <v>0.32106837748341827</v>
      </c>
    </row>
    <row r="4701" spans="31:40" ht="15" customHeight="1" x14ac:dyDescent="0.15">
      <c r="AE4701" s="1">
        <f>IF(COUNTIF(AE$2:AE4700,AE4700)=AE4700,AE4700-1,AE4700)</f>
        <v>26</v>
      </c>
      <c r="AF4701" s="6">
        <f t="shared" si="515"/>
        <v>0.74000000000000044</v>
      </c>
      <c r="AG4701" s="7">
        <f t="shared" si="516"/>
        <v>0</v>
      </c>
      <c r="AH4701" s="8">
        <f t="shared" si="512"/>
        <v>0.25999999999999956</v>
      </c>
      <c r="AJ4701" s="4">
        <f t="shared" si="513"/>
        <v>0.15199999999999991</v>
      </c>
      <c r="AK4701" s="4">
        <f t="shared" si="514"/>
        <v>7.4076986979763143E-2</v>
      </c>
      <c r="AM4701" s="1">
        <f t="shared" si="517"/>
        <v>0.14153327092404272</v>
      </c>
      <c r="AN4701" s="1">
        <f t="shared" si="518"/>
        <v>0.32112607615891497</v>
      </c>
    </row>
    <row r="4702" spans="31:40" ht="15" customHeight="1" x14ac:dyDescent="0.15">
      <c r="AE4702" s="1">
        <f>IF(COUNTIF(AE$2:AE4701,AE4701)=AE4701,AE4701-1,AE4701)</f>
        <v>26</v>
      </c>
      <c r="AF4702" s="6">
        <f t="shared" si="515"/>
        <v>0.74000000000000044</v>
      </c>
      <c r="AG4702" s="7">
        <f t="shared" si="516"/>
        <v>0.01</v>
      </c>
      <c r="AH4702" s="8">
        <f t="shared" si="512"/>
        <v>0.24999999999999956</v>
      </c>
      <c r="AJ4702" s="4">
        <f t="shared" si="513"/>
        <v>0.15099999999999991</v>
      </c>
      <c r="AK4702" s="4">
        <f t="shared" si="514"/>
        <v>7.367231501724375E-2</v>
      </c>
      <c r="AM4702" s="1">
        <f t="shared" si="517"/>
        <v>0.14156339079442451</v>
      </c>
      <c r="AN4702" s="1">
        <f t="shared" si="518"/>
        <v>0.32118377483441163</v>
      </c>
    </row>
    <row r="4703" spans="31:40" ht="15" customHeight="1" x14ac:dyDescent="0.15">
      <c r="AE4703" s="1">
        <f>IF(COUNTIF(AE$2:AE4702,AE4702)=AE4702,AE4702-1,AE4702)</f>
        <v>26</v>
      </c>
      <c r="AF4703" s="6">
        <f t="shared" si="515"/>
        <v>0.74000000000000044</v>
      </c>
      <c r="AG4703" s="7">
        <f t="shared" si="516"/>
        <v>0.02</v>
      </c>
      <c r="AH4703" s="8">
        <f t="shared" si="512"/>
        <v>0.23999999999999957</v>
      </c>
      <c r="AJ4703" s="4">
        <f t="shared" si="513"/>
        <v>0.14999999999999991</v>
      </c>
      <c r="AK4703" s="4">
        <f t="shared" si="514"/>
        <v>7.3305934275473217E-2</v>
      </c>
      <c r="AM4703" s="1">
        <f t="shared" si="517"/>
        <v>0.1415935106648063</v>
      </c>
      <c r="AN4703" s="1">
        <f t="shared" si="518"/>
        <v>0.32124147350990834</v>
      </c>
    </row>
    <row r="4704" spans="31:40" ht="15" customHeight="1" x14ac:dyDescent="0.15">
      <c r="AE4704" s="1">
        <f>IF(COUNTIF(AE$2:AE4703,AE4703)=AE4703,AE4703-1,AE4703)</f>
        <v>26</v>
      </c>
      <c r="AF4704" s="6">
        <f t="shared" si="515"/>
        <v>0.74000000000000044</v>
      </c>
      <c r="AG4704" s="7">
        <f t="shared" si="516"/>
        <v>0.03</v>
      </c>
      <c r="AH4704" s="8">
        <f t="shared" si="512"/>
        <v>0.22999999999999957</v>
      </c>
      <c r="AJ4704" s="4">
        <f t="shared" si="513"/>
        <v>0.14899999999999991</v>
      </c>
      <c r="AK4704" s="4">
        <f t="shared" si="514"/>
        <v>7.2978421468266899E-2</v>
      </c>
      <c r="AM4704" s="1">
        <f t="shared" si="517"/>
        <v>0.14162363053518809</v>
      </c>
      <c r="AN4704" s="1">
        <f t="shared" si="518"/>
        <v>0.32129917218540499</v>
      </c>
    </row>
    <row r="4705" spans="31:40" ht="15" customHeight="1" x14ac:dyDescent="0.15">
      <c r="AE4705" s="1">
        <f>IF(COUNTIF(AE$2:AE4704,AE4704)=AE4704,AE4704-1,AE4704)</f>
        <v>26</v>
      </c>
      <c r="AF4705" s="6">
        <f t="shared" si="515"/>
        <v>0.74000000000000044</v>
      </c>
      <c r="AG4705" s="7">
        <f t="shared" si="516"/>
        <v>0.04</v>
      </c>
      <c r="AH4705" s="8">
        <f t="shared" si="512"/>
        <v>0.21999999999999956</v>
      </c>
      <c r="AJ4705" s="4">
        <f t="shared" si="513"/>
        <v>0.14799999999999991</v>
      </c>
      <c r="AK4705" s="4">
        <f t="shared" si="514"/>
        <v>7.269030196663101E-2</v>
      </c>
      <c r="AM4705" s="1">
        <f t="shared" si="517"/>
        <v>0.14165375040556988</v>
      </c>
      <c r="AN4705" s="1">
        <f t="shared" si="518"/>
        <v>0.32135687086090164</v>
      </c>
    </row>
    <row r="4706" spans="31:40" ht="15" customHeight="1" x14ac:dyDescent="0.15">
      <c r="AE4706" s="1">
        <f>IF(COUNTIF(AE$2:AE4705,AE4705)=AE4705,AE4705-1,AE4705)</f>
        <v>26</v>
      </c>
      <c r="AF4706" s="6">
        <f t="shared" si="515"/>
        <v>0.74000000000000044</v>
      </c>
      <c r="AG4706" s="7">
        <f t="shared" si="516"/>
        <v>0.05</v>
      </c>
      <c r="AH4706" s="8">
        <f t="shared" si="512"/>
        <v>0.20999999999999958</v>
      </c>
      <c r="AJ4706" s="4">
        <f t="shared" si="513"/>
        <v>0.14699999999999991</v>
      </c>
      <c r="AK4706" s="4">
        <f t="shared" si="514"/>
        <v>7.2442045802144486E-2</v>
      </c>
      <c r="AM4706" s="1">
        <f t="shared" si="517"/>
        <v>0.14168387027595167</v>
      </c>
      <c r="AN4706" s="1">
        <f t="shared" si="518"/>
        <v>0.32141456953639835</v>
      </c>
    </row>
    <row r="4707" spans="31:40" ht="15" customHeight="1" x14ac:dyDescent="0.15">
      <c r="AE4707" s="1">
        <f>IF(COUNTIF(AE$2:AE4706,AE4706)=AE4706,AE4706-1,AE4706)</f>
        <v>26</v>
      </c>
      <c r="AF4707" s="6">
        <f t="shared" si="515"/>
        <v>0.74000000000000044</v>
      </c>
      <c r="AG4707" s="7">
        <f t="shared" si="516"/>
        <v>6.0000000000000005E-2</v>
      </c>
      <c r="AH4707" s="8">
        <f t="shared" si="512"/>
        <v>0.19999999999999957</v>
      </c>
      <c r="AJ4707" s="4">
        <f t="shared" si="513"/>
        <v>0.14599999999999991</v>
      </c>
      <c r="AK4707" s="4">
        <f t="shared" si="514"/>
        <v>7.2234063986460012E-2</v>
      </c>
      <c r="AM4707" s="1">
        <f t="shared" si="517"/>
        <v>0.14171399014633346</v>
      </c>
      <c r="AN4707" s="1">
        <f t="shared" si="518"/>
        <v>0.32147226821189501</v>
      </c>
    </row>
    <row r="4708" spans="31:40" ht="15" customHeight="1" x14ac:dyDescent="0.15">
      <c r="AE4708" s="1">
        <f>IF(COUNTIF(AE$2:AE4707,AE4707)=AE4707,AE4707-1,AE4707)</f>
        <v>26</v>
      </c>
      <c r="AF4708" s="6">
        <f t="shared" si="515"/>
        <v>0.74000000000000044</v>
      </c>
      <c r="AG4708" s="7">
        <f t="shared" si="516"/>
        <v>7.0000000000000007E-2</v>
      </c>
      <c r="AH4708" s="8">
        <f t="shared" si="512"/>
        <v>0.18999999999999956</v>
      </c>
      <c r="AJ4708" s="4">
        <f t="shared" si="513"/>
        <v>0.14499999999999991</v>
      </c>
      <c r="AK4708" s="4">
        <f t="shared" si="514"/>
        <v>7.2066705211213861E-2</v>
      </c>
      <c r="AM4708" s="1">
        <f t="shared" si="517"/>
        <v>0.14174411001671525</v>
      </c>
      <c r="AN4708" s="1">
        <f t="shared" si="518"/>
        <v>0.32152996688739172</v>
      </c>
    </row>
    <row r="4709" spans="31:40" ht="15" customHeight="1" x14ac:dyDescent="0.15">
      <c r="AE4709" s="1">
        <f>IF(COUNTIF(AE$2:AE4708,AE4708)=AE4708,AE4708-1,AE4708)</f>
        <v>26</v>
      </c>
      <c r="AF4709" s="6">
        <f t="shared" si="515"/>
        <v>0.74000000000000044</v>
      </c>
      <c r="AG4709" s="7">
        <f t="shared" si="516"/>
        <v>0.08</v>
      </c>
      <c r="AH4709" s="8">
        <f t="shared" si="512"/>
        <v>0.17999999999999955</v>
      </c>
      <c r="AJ4709" s="4">
        <f t="shared" si="513"/>
        <v>0.14399999999999991</v>
      </c>
      <c r="AK4709" s="4">
        <f t="shared" si="514"/>
        <v>7.1940252988156775E-2</v>
      </c>
      <c r="AM4709" s="1">
        <f t="shared" si="517"/>
        <v>0.14177422988709704</v>
      </c>
      <c r="AN4709" s="1">
        <f t="shared" si="518"/>
        <v>0.32158766556288837</v>
      </c>
    </row>
    <row r="4710" spans="31:40" ht="15" customHeight="1" x14ac:dyDescent="0.15">
      <c r="AE4710" s="1">
        <f>IF(COUNTIF(AE$2:AE4709,AE4709)=AE4709,AE4709-1,AE4709)</f>
        <v>26</v>
      </c>
      <c r="AF4710" s="6">
        <f t="shared" si="515"/>
        <v>0.74000000000000044</v>
      </c>
      <c r="AG4710" s="7">
        <f t="shared" si="516"/>
        <v>0.09</v>
      </c>
      <c r="AH4710" s="8">
        <f t="shared" si="512"/>
        <v>0.16999999999999957</v>
      </c>
      <c r="AJ4710" s="4">
        <f t="shared" si="513"/>
        <v>0.14299999999999993</v>
      </c>
      <c r="AK4710" s="4">
        <f t="shared" si="514"/>
        <v>7.1854923282959532E-2</v>
      </c>
      <c r="AM4710" s="1">
        <f t="shared" si="517"/>
        <v>0.14180434975747883</v>
      </c>
      <c r="AN4710" s="1">
        <f t="shared" si="518"/>
        <v>0.32164536423838508</v>
      </c>
    </row>
    <row r="4711" spans="31:40" ht="15" customHeight="1" x14ac:dyDescent="0.15">
      <c r="AE4711" s="1">
        <f>IF(COUNTIF(AE$2:AE4710,AE4710)=AE4710,AE4710-1,AE4710)</f>
        <v>26</v>
      </c>
      <c r="AF4711" s="6">
        <f t="shared" si="515"/>
        <v>0.74000000000000044</v>
      </c>
      <c r="AG4711" s="7">
        <f t="shared" si="516"/>
        <v>9.9999999999999992E-2</v>
      </c>
      <c r="AH4711" s="8">
        <f t="shared" si="512"/>
        <v>0.15999999999999959</v>
      </c>
      <c r="AJ4711" s="4">
        <f t="shared" si="513"/>
        <v>0.14199999999999993</v>
      </c>
      <c r="AK4711" s="4">
        <f t="shared" si="514"/>
        <v>7.181086268803627E-2</v>
      </c>
      <c r="AM4711" s="1">
        <f t="shared" si="517"/>
        <v>0.14183446962786062</v>
      </c>
      <c r="AN4711" s="1">
        <f t="shared" si="518"/>
        <v>0.32170306291388173</v>
      </c>
    </row>
    <row r="4712" spans="31:40" ht="15" customHeight="1" x14ac:dyDescent="0.15">
      <c r="AE4712" s="1">
        <f>IF(COUNTIF(AE$2:AE4711,AE4711)=AE4711,AE4711-1,AE4711)</f>
        <v>26</v>
      </c>
      <c r="AF4712" s="6">
        <f t="shared" si="515"/>
        <v>0.74000000000000044</v>
      </c>
      <c r="AG4712" s="7">
        <f t="shared" si="516"/>
        <v>0.10999999999999999</v>
      </c>
      <c r="AH4712" s="8">
        <f t="shared" si="512"/>
        <v>0.14999999999999958</v>
      </c>
      <c r="AJ4712" s="4">
        <f t="shared" si="513"/>
        <v>0.14099999999999993</v>
      </c>
      <c r="AK4712" s="4">
        <f t="shared" si="514"/>
        <v>7.1808147170080924E-2</v>
      </c>
      <c r="AM4712" s="1">
        <f t="shared" si="517"/>
        <v>0.1418645894982424</v>
      </c>
      <c r="AN4712" s="1">
        <f t="shared" si="518"/>
        <v>0.32176076158937839</v>
      </c>
    </row>
    <row r="4713" spans="31:40" ht="15" customHeight="1" x14ac:dyDescent="0.15">
      <c r="AE4713" s="1">
        <f>IF(COUNTIF(AE$2:AE4712,AE4712)=AE4712,AE4712-1,AE4712)</f>
        <v>26</v>
      </c>
      <c r="AF4713" s="6">
        <f t="shared" si="515"/>
        <v>0.74000000000000044</v>
      </c>
      <c r="AG4713" s="7">
        <f t="shared" si="516"/>
        <v>0.11999999999999998</v>
      </c>
      <c r="AH4713" s="8">
        <f t="shared" si="512"/>
        <v>0.13999999999999957</v>
      </c>
      <c r="AJ4713" s="4">
        <f t="shared" si="513"/>
        <v>0.1399999999999999</v>
      </c>
      <c r="AK4713" s="4">
        <f t="shared" si="514"/>
        <v>7.1846781417124042E-2</v>
      </c>
      <c r="AM4713" s="1">
        <f t="shared" si="517"/>
        <v>0.14189470936862419</v>
      </c>
      <c r="AN4713" s="1">
        <f t="shared" si="518"/>
        <v>0.32181846026487509</v>
      </c>
    </row>
    <row r="4714" spans="31:40" ht="15" customHeight="1" x14ac:dyDescent="0.15">
      <c r="AE4714" s="1">
        <f>IF(COUNTIF(AE$2:AE4713,AE4713)=AE4713,AE4713-1,AE4713)</f>
        <v>26</v>
      </c>
      <c r="AF4714" s="6">
        <f t="shared" si="515"/>
        <v>0.74000000000000044</v>
      </c>
      <c r="AG4714" s="7">
        <f t="shared" si="516"/>
        <v>0.12999999999999998</v>
      </c>
      <c r="AH4714" s="8">
        <f t="shared" si="512"/>
        <v>0.12999999999999959</v>
      </c>
      <c r="AJ4714" s="4">
        <f t="shared" si="513"/>
        <v>0.13899999999999993</v>
      </c>
      <c r="AK4714" s="4">
        <f t="shared" si="514"/>
        <v>7.1926698798151445E-2</v>
      </c>
      <c r="AM4714" s="1">
        <f t="shared" si="517"/>
        <v>0.14192482923900598</v>
      </c>
      <c r="AN4714" s="1">
        <f t="shared" si="518"/>
        <v>0.32187615894037175</v>
      </c>
    </row>
    <row r="4715" spans="31:40" ht="15" customHeight="1" x14ac:dyDescent="0.15">
      <c r="AE4715" s="1">
        <f>IF(COUNTIF(AE$2:AE4714,AE4714)=AE4714,AE4714-1,AE4714)</f>
        <v>26</v>
      </c>
      <c r="AF4715" s="6">
        <f t="shared" si="515"/>
        <v>0.74000000000000044</v>
      </c>
      <c r="AG4715" s="7">
        <f t="shared" si="516"/>
        <v>0.13999999999999999</v>
      </c>
      <c r="AH4715" s="8">
        <f t="shared" si="512"/>
        <v>0.11999999999999958</v>
      </c>
      <c r="AJ4715" s="4">
        <f t="shared" si="513"/>
        <v>0.13799999999999993</v>
      </c>
      <c r="AK4715" s="4">
        <f t="shared" si="514"/>
        <v>7.2047761936093496E-2</v>
      </c>
      <c r="AM4715" s="1">
        <f t="shared" si="517"/>
        <v>0.14195494910938777</v>
      </c>
      <c r="AN4715" s="1">
        <f t="shared" si="518"/>
        <v>0.32193385761586846</v>
      </c>
    </row>
    <row r="4716" spans="31:40" ht="15" customHeight="1" x14ac:dyDescent="0.15">
      <c r="AE4716" s="1">
        <f>IF(COUNTIF(AE$2:AE4715,AE4715)=AE4715,AE4715-1,AE4715)</f>
        <v>26</v>
      </c>
      <c r="AF4716" s="6">
        <f t="shared" si="515"/>
        <v>0.74000000000000044</v>
      </c>
      <c r="AG4716" s="7">
        <f t="shared" si="516"/>
        <v>0.15</v>
      </c>
      <c r="AH4716" s="8">
        <f t="shared" si="512"/>
        <v>0.10999999999999957</v>
      </c>
      <c r="AJ4716" s="4">
        <f t="shared" si="513"/>
        <v>0.13699999999999993</v>
      </c>
      <c r="AK4716" s="4">
        <f t="shared" si="514"/>
        <v>7.2209763882732661E-2</v>
      </c>
      <c r="AM4716" s="1">
        <f t="shared" si="517"/>
        <v>0.14198506897976956</v>
      </c>
      <c r="AN4716" s="1">
        <f t="shared" si="518"/>
        <v>0.32199155629136511</v>
      </c>
    </row>
    <row r="4717" spans="31:40" ht="15" customHeight="1" x14ac:dyDescent="0.15">
      <c r="AE4717" s="1">
        <f>IF(COUNTIF(AE$2:AE4716,AE4716)=AE4716,AE4716-1,AE4716)</f>
        <v>26</v>
      </c>
      <c r="AF4717" s="6">
        <f t="shared" si="515"/>
        <v>0.74000000000000044</v>
      </c>
      <c r="AG4717" s="7">
        <f t="shared" si="516"/>
        <v>0.16</v>
      </c>
      <c r="AH4717" s="8">
        <f t="shared" si="512"/>
        <v>9.9999999999999561E-2</v>
      </c>
      <c r="AJ4717" s="4">
        <f t="shared" si="513"/>
        <v>0.13599999999999993</v>
      </c>
      <c r="AK4717" s="4">
        <f t="shared" si="514"/>
        <v>7.2412429872225667E-2</v>
      </c>
      <c r="AM4717" s="1">
        <f t="shared" si="517"/>
        <v>0.14201518885015135</v>
      </c>
      <c r="AN4717" s="1">
        <f t="shared" si="518"/>
        <v>0.32204925496686182</v>
      </c>
    </row>
    <row r="4718" spans="31:40" ht="15" customHeight="1" x14ac:dyDescent="0.15">
      <c r="AE4718" s="1">
        <f>IF(COUNTIF(AE$2:AE4717,AE4717)=AE4717,AE4717-1,AE4717)</f>
        <v>26</v>
      </c>
      <c r="AF4718" s="6">
        <f t="shared" si="515"/>
        <v>0.74000000000000044</v>
      </c>
      <c r="AG4718" s="7">
        <f t="shared" si="516"/>
        <v>0.17</v>
      </c>
      <c r="AH4718" s="8">
        <f t="shared" si="512"/>
        <v>8.9999999999999553E-2</v>
      </c>
      <c r="AJ4718" s="4">
        <f t="shared" si="513"/>
        <v>0.13499999999999993</v>
      </c>
      <c r="AK4718" s="4">
        <f t="shared" si="514"/>
        <v>7.2655419618910755E-2</v>
      </c>
      <c r="AM4718" s="1">
        <f t="shared" si="517"/>
        <v>0.14204530872053314</v>
      </c>
      <c r="AN4718" s="1">
        <f t="shared" si="518"/>
        <v>0.32210695364235847</v>
      </c>
    </row>
    <row r="4719" spans="31:40" ht="15" customHeight="1" x14ac:dyDescent="0.15">
      <c r="AE4719" s="1">
        <f>IF(COUNTIF(AE$2:AE4718,AE4718)=AE4718,AE4718-1,AE4718)</f>
        <v>26</v>
      </c>
      <c r="AF4719" s="6">
        <f t="shared" si="515"/>
        <v>0.74000000000000044</v>
      </c>
      <c r="AG4719" s="7">
        <f t="shared" si="516"/>
        <v>0.18000000000000002</v>
      </c>
      <c r="AH4719" s="8">
        <f t="shared" si="512"/>
        <v>7.9999999999999544E-2</v>
      </c>
      <c r="AJ4719" s="4">
        <f t="shared" si="513"/>
        <v>0.13399999999999992</v>
      </c>
      <c r="AK4719" s="4">
        <f t="shared" si="514"/>
        <v>7.2938330115241895E-2</v>
      </c>
      <c r="AM4719" s="1">
        <f t="shared" si="517"/>
        <v>0.14207542859091493</v>
      </c>
      <c r="AN4719" s="1">
        <f t="shared" si="518"/>
        <v>0.32216465231785513</v>
      </c>
    </row>
    <row r="4720" spans="31:40" ht="15" customHeight="1" x14ac:dyDescent="0.15">
      <c r="AE4720" s="1">
        <f>IF(COUNTIF(AE$2:AE4719,AE4719)=AE4719,AE4719-1,AE4719)</f>
        <v>26</v>
      </c>
      <c r="AF4720" s="6">
        <f t="shared" si="515"/>
        <v>0.74000000000000044</v>
      </c>
      <c r="AG4720" s="7">
        <f t="shared" si="516"/>
        <v>0.19000000000000003</v>
      </c>
      <c r="AH4720" s="8">
        <f t="shared" si="512"/>
        <v>6.9999999999999535E-2</v>
      </c>
      <c r="AJ4720" s="4">
        <f t="shared" si="513"/>
        <v>0.13299999999999992</v>
      </c>
      <c r="AK4720" s="4">
        <f t="shared" si="514"/>
        <v>7.326069887736536E-2</v>
      </c>
      <c r="AM4720" s="1">
        <f t="shared" si="517"/>
        <v>0.14210554846129672</v>
      </c>
      <c r="AN4720" s="1">
        <f t="shared" si="518"/>
        <v>0.32222235099335184</v>
      </c>
    </row>
    <row r="4721" spans="31:40" ht="15" customHeight="1" x14ac:dyDescent="0.15">
      <c r="AE4721" s="1">
        <f>IF(COUNTIF(AE$2:AE4720,AE4720)=AE4720,AE4720-1,AE4720)</f>
        <v>26</v>
      </c>
      <c r="AF4721" s="6">
        <f t="shared" si="515"/>
        <v>0.74000000000000044</v>
      </c>
      <c r="AG4721" s="7">
        <f t="shared" si="516"/>
        <v>0.20000000000000004</v>
      </c>
      <c r="AH4721" s="8">
        <f t="shared" si="512"/>
        <v>5.9999999999999526E-2</v>
      </c>
      <c r="AJ4721" s="4">
        <f t="shared" si="513"/>
        <v>0.13199999999999992</v>
      </c>
      <c r="AK4721" s="4">
        <f t="shared" si="514"/>
        <v>7.3622007579255827E-2</v>
      </c>
      <c r="AM4721" s="1">
        <f t="shared" si="517"/>
        <v>0.14213566833167851</v>
      </c>
      <c r="AN4721" s="1">
        <f t="shared" si="518"/>
        <v>0.32228004966884849</v>
      </c>
    </row>
    <row r="4722" spans="31:40" ht="15" customHeight="1" x14ac:dyDescent="0.15">
      <c r="AE4722" s="1">
        <f>IF(COUNTIF(AE$2:AE4721,AE4721)=AE4721,AE4721-1,AE4721)</f>
        <v>26</v>
      </c>
      <c r="AF4722" s="6">
        <f t="shared" si="515"/>
        <v>0.74000000000000044</v>
      </c>
      <c r="AG4722" s="7">
        <f t="shared" si="516"/>
        <v>0.21000000000000005</v>
      </c>
      <c r="AH4722" s="8">
        <f t="shared" si="512"/>
        <v>4.9999999999999517E-2</v>
      </c>
      <c r="AJ4722" s="4">
        <f t="shared" si="513"/>
        <v>0.13099999999999992</v>
      </c>
      <c r="AK4722" s="4">
        <f t="shared" si="514"/>
        <v>7.4021686011600696E-2</v>
      </c>
      <c r="AM4722" s="1">
        <f t="shared" si="517"/>
        <v>0.1421657882020603</v>
      </c>
      <c r="AN4722" s="1">
        <f t="shared" si="518"/>
        <v>0.3223377483443452</v>
      </c>
    </row>
    <row r="4723" spans="31:40" ht="15" customHeight="1" x14ac:dyDescent="0.15">
      <c r="AE4723" s="1">
        <f>IF(COUNTIF(AE$2:AE4722,AE4722)=AE4722,AE4722-1,AE4722)</f>
        <v>26</v>
      </c>
      <c r="AF4723" s="6">
        <f t="shared" si="515"/>
        <v>0.74000000000000044</v>
      </c>
      <c r="AG4723" s="7">
        <f t="shared" si="516"/>
        <v>0.22000000000000006</v>
      </c>
      <c r="AH4723" s="8">
        <f t="shared" si="512"/>
        <v>3.9999999999999508E-2</v>
      </c>
      <c r="AJ4723" s="4">
        <f t="shared" si="513"/>
        <v>0.12999999999999992</v>
      </c>
      <c r="AK4723" s="4">
        <f t="shared" si="514"/>
        <v>7.4459116298811953E-2</v>
      </c>
      <c r="AM4723" s="1">
        <f t="shared" si="517"/>
        <v>0.14219590807244209</v>
      </c>
      <c r="AN4723" s="1">
        <f t="shared" si="518"/>
        <v>0.32239544701984185</v>
      </c>
    </row>
    <row r="4724" spans="31:40" ht="15" customHeight="1" x14ac:dyDescent="0.15">
      <c r="AE4724" s="1">
        <f>IF(COUNTIF(AE$2:AE4723,AE4723)=AE4723,AE4723-1,AE4723)</f>
        <v>26</v>
      </c>
      <c r="AF4724" s="6">
        <f t="shared" si="515"/>
        <v>0.74000000000000044</v>
      </c>
      <c r="AG4724" s="7">
        <f t="shared" si="516"/>
        <v>0.23000000000000007</v>
      </c>
      <c r="AH4724" s="8">
        <f t="shared" si="512"/>
        <v>2.9999999999999499E-2</v>
      </c>
      <c r="AJ4724" s="4">
        <f t="shared" si="513"/>
        <v>0.12899999999999992</v>
      </c>
      <c r="AK4724" s="4">
        <f t="shared" si="514"/>
        <v>7.4933637306619533E-2</v>
      </c>
      <c r="AM4724" s="1">
        <f t="shared" si="517"/>
        <v>0.14222602794282388</v>
      </c>
      <c r="AN4724" s="1">
        <f t="shared" si="518"/>
        <v>0.32245314569533856</v>
      </c>
    </row>
    <row r="4725" spans="31:40" ht="15" customHeight="1" x14ac:dyDescent="0.15">
      <c r="AE4725" s="1">
        <f>IF(COUNTIF(AE$2:AE4724,AE4724)=AE4724,AE4724-1,AE4724)</f>
        <v>26</v>
      </c>
      <c r="AF4725" s="6">
        <f t="shared" si="515"/>
        <v>0.74000000000000044</v>
      </c>
      <c r="AG4725" s="7">
        <f t="shared" si="516"/>
        <v>0.24000000000000007</v>
      </c>
      <c r="AH4725" s="8">
        <f t="shared" si="512"/>
        <v>1.999999999999949E-2</v>
      </c>
      <c r="AJ4725" s="4">
        <f t="shared" si="513"/>
        <v>0.12799999999999992</v>
      </c>
      <c r="AK4725" s="4">
        <f t="shared" si="514"/>
        <v>7.5444549173548675E-2</v>
      </c>
      <c r="AM4725" s="1">
        <f t="shared" si="517"/>
        <v>0.14225614781320567</v>
      </c>
      <c r="AN4725" s="1">
        <f t="shared" si="518"/>
        <v>0.32251084437083521</v>
      </c>
    </row>
    <row r="4726" spans="31:40" ht="15" customHeight="1" x14ac:dyDescent="0.15">
      <c r="AE4726" s="1">
        <f>IF(COUNTIF(AE$2:AE4725,AE4725)=AE4725,AE4725-1,AE4725)</f>
        <v>26</v>
      </c>
      <c r="AF4726" s="6">
        <f t="shared" si="515"/>
        <v>0.74000000000000044</v>
      </c>
      <c r="AG4726" s="7">
        <f t="shared" si="516"/>
        <v>0.25000000000000006</v>
      </c>
      <c r="AH4726" s="8">
        <f t="shared" si="512"/>
        <v>9.9999999999995093E-3</v>
      </c>
      <c r="AJ4726" s="4">
        <f t="shared" si="513"/>
        <v>0.12699999999999992</v>
      </c>
      <c r="AK4726" s="4">
        <f t="shared" si="514"/>
        <v>7.5991117902028546E-2</v>
      </c>
      <c r="AM4726" s="1">
        <f t="shared" si="517"/>
        <v>0.14228626768358746</v>
      </c>
      <c r="AN4726" s="1">
        <f t="shared" si="518"/>
        <v>0.32256854304633192</v>
      </c>
    </row>
    <row r="4727" spans="31:40" ht="15" customHeight="1" x14ac:dyDescent="0.15">
      <c r="AE4727" s="1">
        <f>IF(COUNTIF(AE$2:AE4726,AE4726)=AE4726,AE4726-1,AE4726)</f>
        <v>25</v>
      </c>
      <c r="AF4727" s="6">
        <f t="shared" si="515"/>
        <v>0.75000000000000044</v>
      </c>
      <c r="AG4727" s="7">
        <f t="shared" si="516"/>
        <v>0</v>
      </c>
      <c r="AH4727" s="8">
        <f t="shared" si="512"/>
        <v>0.24999999999999956</v>
      </c>
      <c r="AJ4727" s="4">
        <f t="shared" si="513"/>
        <v>0.14999999999999991</v>
      </c>
      <c r="AK4727" s="4">
        <f t="shared" si="514"/>
        <v>7.3866433513470775E-2</v>
      </c>
      <c r="AM4727" s="1">
        <f t="shared" si="517"/>
        <v>0.14231638755396925</v>
      </c>
      <c r="AN4727" s="1">
        <f t="shared" si="518"/>
        <v>0.32262624172182858</v>
      </c>
    </row>
    <row r="4728" spans="31:40" ht="15" customHeight="1" x14ac:dyDescent="0.15">
      <c r="AE4728" s="1">
        <f>IF(COUNTIF(AE$2:AE4727,AE4727)=AE4727,AE4727-1,AE4727)</f>
        <v>25</v>
      </c>
      <c r="AF4728" s="6">
        <f t="shared" si="515"/>
        <v>0.75000000000000044</v>
      </c>
      <c r="AG4728" s="7">
        <f t="shared" si="516"/>
        <v>0.01</v>
      </c>
      <c r="AH4728" s="8">
        <f t="shared" si="512"/>
        <v>0.23999999999999955</v>
      </c>
      <c r="AJ4728" s="4">
        <f t="shared" si="513"/>
        <v>0.14899999999999991</v>
      </c>
      <c r="AK4728" s="4">
        <f t="shared" si="514"/>
        <v>7.348959109969247E-2</v>
      </c>
      <c r="AM4728" s="1">
        <f t="shared" si="517"/>
        <v>0.14234650742435104</v>
      </c>
      <c r="AN4728" s="1">
        <f t="shared" si="518"/>
        <v>0.32268394039732523</v>
      </c>
    </row>
    <row r="4729" spans="31:40" ht="15" customHeight="1" x14ac:dyDescent="0.15">
      <c r="AE4729" s="1">
        <f>IF(COUNTIF(AE$2:AE4728,AE4728)=AE4728,AE4728-1,AE4728)</f>
        <v>25</v>
      </c>
      <c r="AF4729" s="6">
        <f t="shared" si="515"/>
        <v>0.75000000000000044</v>
      </c>
      <c r="AG4729" s="7">
        <f t="shared" si="516"/>
        <v>0.02</v>
      </c>
      <c r="AH4729" s="8">
        <f t="shared" si="512"/>
        <v>0.22999999999999957</v>
      </c>
      <c r="AJ4729" s="4">
        <f t="shared" si="513"/>
        <v>0.14799999999999991</v>
      </c>
      <c r="AK4729" s="4">
        <f t="shared" si="514"/>
        <v>7.3151418304773827E-2</v>
      </c>
      <c r="AM4729" s="1">
        <f t="shared" si="517"/>
        <v>0.14237662729473283</v>
      </c>
      <c r="AN4729" s="1">
        <f t="shared" si="518"/>
        <v>0.32274163907282194</v>
      </c>
    </row>
    <row r="4730" spans="31:40" ht="15" customHeight="1" x14ac:dyDescent="0.15">
      <c r="AE4730" s="1">
        <f>IF(COUNTIF(AE$2:AE4729,AE4729)=AE4729,AE4729-1,AE4729)</f>
        <v>25</v>
      </c>
      <c r="AF4730" s="6">
        <f t="shared" si="515"/>
        <v>0.75000000000000044</v>
      </c>
      <c r="AG4730" s="7">
        <f t="shared" si="516"/>
        <v>0.03</v>
      </c>
      <c r="AH4730" s="8">
        <f t="shared" si="512"/>
        <v>0.21999999999999956</v>
      </c>
      <c r="AJ4730" s="4">
        <f t="shared" si="513"/>
        <v>0.14699999999999991</v>
      </c>
      <c r="AK4730" s="4">
        <f t="shared" si="514"/>
        <v>7.2852453630608757E-2</v>
      </c>
      <c r="AM4730" s="1">
        <f t="shared" si="517"/>
        <v>0.14240674716511462</v>
      </c>
      <c r="AN4730" s="1">
        <f t="shared" si="518"/>
        <v>0.32279933774831859</v>
      </c>
    </row>
    <row r="4731" spans="31:40" ht="15" customHeight="1" x14ac:dyDescent="0.15">
      <c r="AE4731" s="1">
        <f>IF(COUNTIF(AE$2:AE4730,AE4730)=AE4730,AE4730-1,AE4730)</f>
        <v>25</v>
      </c>
      <c r="AF4731" s="6">
        <f t="shared" si="515"/>
        <v>0.75000000000000044</v>
      </c>
      <c r="AG4731" s="7">
        <f t="shared" si="516"/>
        <v>0.04</v>
      </c>
      <c r="AH4731" s="8">
        <f t="shared" si="512"/>
        <v>0.20999999999999955</v>
      </c>
      <c r="AJ4731" s="4">
        <f t="shared" si="513"/>
        <v>0.14599999999999991</v>
      </c>
      <c r="AK4731" s="4">
        <f t="shared" si="514"/>
        <v>7.2593181497989184E-2</v>
      </c>
      <c r="AM4731" s="1">
        <f t="shared" si="517"/>
        <v>0.14243686703549641</v>
      </c>
      <c r="AN4731" s="1">
        <f t="shared" si="518"/>
        <v>0.3228570364238153</v>
      </c>
    </row>
    <row r="4732" spans="31:40" ht="15" customHeight="1" x14ac:dyDescent="0.15">
      <c r="AE4732" s="1">
        <f>IF(COUNTIF(AE$2:AE4731,AE4731)=AE4731,AE4731-1,AE4731)</f>
        <v>25</v>
      </c>
      <c r="AF4732" s="6">
        <f t="shared" si="515"/>
        <v>0.75000000000000044</v>
      </c>
      <c r="AG4732" s="7">
        <f t="shared" si="516"/>
        <v>0.05</v>
      </c>
      <c r="AH4732" s="8">
        <f t="shared" si="512"/>
        <v>0.19999999999999957</v>
      </c>
      <c r="AJ4732" s="4">
        <f t="shared" si="513"/>
        <v>0.14499999999999991</v>
      </c>
      <c r="AK4732" s="4">
        <f t="shared" si="514"/>
        <v>7.2374028490888906E-2</v>
      </c>
      <c r="AM4732" s="1">
        <f t="shared" si="517"/>
        <v>0.1424669869058782</v>
      </c>
      <c r="AN4732" s="1">
        <f t="shared" si="518"/>
        <v>0.32291473509931196</v>
      </c>
    </row>
    <row r="4733" spans="31:40" ht="15" customHeight="1" x14ac:dyDescent="0.15">
      <c r="AE4733" s="1">
        <f>IF(COUNTIF(AE$2:AE4732,AE4732)=AE4732,AE4732-1,AE4732)</f>
        <v>25</v>
      </c>
      <c r="AF4733" s="6">
        <f t="shared" si="515"/>
        <v>0.75000000000000044</v>
      </c>
      <c r="AG4733" s="7">
        <f t="shared" si="516"/>
        <v>6.0000000000000005E-2</v>
      </c>
      <c r="AH4733" s="8">
        <f t="shared" si="512"/>
        <v>0.18999999999999956</v>
      </c>
      <c r="AJ4733" s="4">
        <f t="shared" si="513"/>
        <v>0.14399999999999991</v>
      </c>
      <c r="AK4733" s="4">
        <f t="shared" si="514"/>
        <v>7.2195359961703912E-2</v>
      </c>
      <c r="AM4733" s="1">
        <f t="shared" si="517"/>
        <v>0.14249710677625999</v>
      </c>
      <c r="AN4733" s="1">
        <f t="shared" si="518"/>
        <v>0.32297243377480866</v>
      </c>
    </row>
    <row r="4734" spans="31:40" ht="15" customHeight="1" x14ac:dyDescent="0.15">
      <c r="AE4734" s="1">
        <f>IF(COUNTIF(AE$2:AE4733,AE4733)=AE4733,AE4733-1,AE4733)</f>
        <v>25</v>
      </c>
      <c r="AF4734" s="6">
        <f t="shared" si="515"/>
        <v>0.75000000000000044</v>
      </c>
      <c r="AG4734" s="7">
        <f t="shared" si="516"/>
        <v>7.0000000000000007E-2</v>
      </c>
      <c r="AH4734" s="8">
        <f t="shared" ref="AH4734:AH4797" si="519">1-AF4734-AG4734</f>
        <v>0.17999999999999955</v>
      </c>
      <c r="AJ4734" s="4">
        <f t="shared" ref="AJ4734:AJ4797" si="520">AF4734*$C$4+AG4734*$C$5+AH4734*$C$6</f>
        <v>0.1429999999999999</v>
      </c>
      <c r="AK4734" s="4">
        <f t="shared" si="514"/>
        <v>7.2057477058248443E-2</v>
      </c>
      <c r="AM4734" s="1">
        <f t="shared" si="517"/>
        <v>0.14252722664664177</v>
      </c>
      <c r="AN4734" s="1">
        <f t="shared" si="518"/>
        <v>0.32303013245030532</v>
      </c>
    </row>
    <row r="4735" spans="31:40" ht="15" customHeight="1" x14ac:dyDescent="0.15">
      <c r="AE4735" s="1">
        <f>IF(COUNTIF(AE$2:AE4734,AE4734)=AE4734,AE4734-1,AE4734)</f>
        <v>25</v>
      </c>
      <c r="AF4735" s="6">
        <f t="shared" si="515"/>
        <v>0.75000000000000044</v>
      </c>
      <c r="AG4735" s="7">
        <f t="shared" si="516"/>
        <v>0.08</v>
      </c>
      <c r="AH4735" s="8">
        <f t="shared" si="519"/>
        <v>0.16999999999999954</v>
      </c>
      <c r="AJ4735" s="4">
        <f t="shared" si="520"/>
        <v>0.1419999999999999</v>
      </c>
      <c r="AK4735" s="4">
        <f t="shared" si="514"/>
        <v>7.1960614227506423E-2</v>
      </c>
      <c r="AM4735" s="1">
        <f t="shared" si="517"/>
        <v>0.14255734651702356</v>
      </c>
      <c r="AN4735" s="1">
        <f t="shared" si="518"/>
        <v>0.32308783112580197</v>
      </c>
    </row>
    <row r="4736" spans="31:40" ht="15" customHeight="1" x14ac:dyDescent="0.15">
      <c r="AE4736" s="1">
        <f>IF(COUNTIF(AE$2:AE4735,AE4735)=AE4735,AE4735-1,AE4735)</f>
        <v>25</v>
      </c>
      <c r="AF4736" s="6">
        <f t="shared" si="515"/>
        <v>0.75000000000000044</v>
      </c>
      <c r="AG4736" s="7">
        <f t="shared" si="516"/>
        <v>0.09</v>
      </c>
      <c r="AH4736" s="8">
        <f t="shared" si="519"/>
        <v>0.15999999999999956</v>
      </c>
      <c r="AJ4736" s="4">
        <f t="shared" si="520"/>
        <v>0.14099999999999993</v>
      </c>
      <c r="AK4736" s="4">
        <f t="shared" si="514"/>
        <v>7.1904937243557912E-2</v>
      </c>
      <c r="AM4736" s="1">
        <f t="shared" si="517"/>
        <v>0.14258746638740535</v>
      </c>
      <c r="AN4736" s="1">
        <f t="shared" si="518"/>
        <v>0.32314552980129868</v>
      </c>
    </row>
    <row r="4737" spans="31:40" ht="15" customHeight="1" x14ac:dyDescent="0.15">
      <c r="AE4737" s="1">
        <f>IF(COUNTIF(AE$2:AE4736,AE4736)=AE4736,AE4736-1,AE4736)</f>
        <v>25</v>
      </c>
      <c r="AF4737" s="6">
        <f t="shared" si="515"/>
        <v>0.75000000000000044</v>
      </c>
      <c r="AG4737" s="7">
        <f t="shared" si="516"/>
        <v>9.9999999999999992E-2</v>
      </c>
      <c r="AH4737" s="8">
        <f t="shared" si="519"/>
        <v>0.14999999999999958</v>
      </c>
      <c r="AJ4737" s="4">
        <f t="shared" si="520"/>
        <v>0.13999999999999993</v>
      </c>
      <c r="AK4737" s="4">
        <f t="shared" si="514"/>
        <v>7.1890541797930557E-2</v>
      </c>
      <c r="AM4737" s="1">
        <f t="shared" si="517"/>
        <v>0.14261758625778714</v>
      </c>
      <c r="AN4737" s="1">
        <f t="shared" si="518"/>
        <v>0.32320322847679533</v>
      </c>
    </row>
    <row r="4738" spans="31:40" ht="15" customHeight="1" x14ac:dyDescent="0.15">
      <c r="AE4738" s="1">
        <f>IF(COUNTIF(AE$2:AE4737,AE4737)=AE4737,AE4737-1,AE4737)</f>
        <v>25</v>
      </c>
      <c r="AF4738" s="6">
        <f t="shared" si="515"/>
        <v>0.75000000000000044</v>
      </c>
      <c r="AG4738" s="7">
        <f t="shared" si="516"/>
        <v>0.10999999999999999</v>
      </c>
      <c r="AH4738" s="8">
        <f t="shared" si="519"/>
        <v>0.13999999999999957</v>
      </c>
      <c r="AJ4738" s="4">
        <f t="shared" si="520"/>
        <v>0.13899999999999993</v>
      </c>
      <c r="AK4738" s="4">
        <f t="shared" ref="AK4738:AK4801" si="521">SQRT(AF4738^2*E$4+AG4738^2*F$5+AH4738^2*G$6+2*AF4738*AG4738*E$5+2*AF4738*AH4738*E$6+2*AG4738*AH4738*F$6)</f>
        <v>7.1917452680138785E-2</v>
      </c>
      <c r="AM4738" s="1">
        <f t="shared" si="517"/>
        <v>0.14264770612816893</v>
      </c>
      <c r="AN4738" s="1">
        <f t="shared" si="518"/>
        <v>0.32326092715229204</v>
      </c>
    </row>
    <row r="4739" spans="31:40" ht="15" customHeight="1" x14ac:dyDescent="0.15">
      <c r="AE4739" s="1">
        <f>IF(COUNTIF(AE$2:AE4738,AE4738)=AE4738,AE4738-1,AE4738)</f>
        <v>25</v>
      </c>
      <c r="AF4739" s="6">
        <f t="shared" ref="AF4739:AF4802" si="522">IF(AE4739=AE4738,AF4738,AF4738+0.01*(1-3*M$39))</f>
        <v>0.75000000000000044</v>
      </c>
      <c r="AG4739" s="7">
        <f t="shared" ref="AG4739:AG4802" si="523">IF(AE4739=AE4738,AG4738+0.01*(1-3*M$39),M$39)</f>
        <v>0.11999999999999998</v>
      </c>
      <c r="AH4739" s="8">
        <f t="shared" si="519"/>
        <v>0.12999999999999956</v>
      </c>
      <c r="AJ4739" s="4">
        <f t="shared" si="520"/>
        <v>0.1379999999999999</v>
      </c>
      <c r="AK4739" s="4">
        <f t="shared" si="521"/>
        <v>7.1985623564709084E-2</v>
      </c>
      <c r="AM4739" s="1">
        <f t="shared" si="517"/>
        <v>0.14267782599855072</v>
      </c>
      <c r="AN4739" s="1">
        <f t="shared" si="518"/>
        <v>0.3233186258277887</v>
      </c>
    </row>
    <row r="4740" spans="31:40" ht="15" customHeight="1" x14ac:dyDescent="0.15">
      <c r="AE4740" s="1">
        <f>IF(COUNTIF(AE$2:AE4739,AE4739)=AE4739,AE4739-1,AE4739)</f>
        <v>25</v>
      </c>
      <c r="AF4740" s="6">
        <f t="shared" si="522"/>
        <v>0.75000000000000044</v>
      </c>
      <c r="AG4740" s="7">
        <f t="shared" si="523"/>
        <v>0.12999999999999998</v>
      </c>
      <c r="AH4740" s="8">
        <f t="shared" si="519"/>
        <v>0.11999999999999958</v>
      </c>
      <c r="AJ4740" s="4">
        <f t="shared" si="520"/>
        <v>0.13699999999999993</v>
      </c>
      <c r="AK4740" s="4">
        <f t="shared" si="521"/>
        <v>7.209493740894711E-2</v>
      </c>
      <c r="AM4740" s="1">
        <f t="shared" ref="AM4740:AM4803" si="524">AM4739+0.0003*Z$34</f>
        <v>0.14270794586893251</v>
      </c>
      <c r="AN4740" s="1">
        <f t="shared" ref="AN4740:AN4803" si="525">F$37*AM4740+C$7</f>
        <v>0.32337632450328541</v>
      </c>
    </row>
    <row r="4741" spans="31:40" ht="15" customHeight="1" x14ac:dyDescent="0.15">
      <c r="AE4741" s="1">
        <f>IF(COUNTIF(AE$2:AE4740,AE4740)=AE4740,AE4740-1,AE4740)</f>
        <v>25</v>
      </c>
      <c r="AF4741" s="6">
        <f t="shared" si="522"/>
        <v>0.75000000000000044</v>
      </c>
      <c r="AG4741" s="7">
        <f t="shared" si="523"/>
        <v>0.13999999999999999</v>
      </c>
      <c r="AH4741" s="8">
        <f t="shared" si="519"/>
        <v>0.10999999999999957</v>
      </c>
      <c r="AJ4741" s="4">
        <f t="shared" si="520"/>
        <v>0.13599999999999993</v>
      </c>
      <c r="AK4741" s="4">
        <f t="shared" si="521"/>
        <v>7.2245207453505184E-2</v>
      </c>
      <c r="AM4741" s="1">
        <f t="shared" si="524"/>
        <v>0.1427380657393143</v>
      </c>
      <c r="AN4741" s="1">
        <f t="shared" si="525"/>
        <v>0.32343402317878206</v>
      </c>
    </row>
    <row r="4742" spans="31:40" ht="15" customHeight="1" x14ac:dyDescent="0.15">
      <c r="AE4742" s="1">
        <f>IF(COUNTIF(AE$2:AE4741,AE4741)=AE4741,AE4741-1,AE4741)</f>
        <v>25</v>
      </c>
      <c r="AF4742" s="6">
        <f t="shared" si="522"/>
        <v>0.75000000000000044</v>
      </c>
      <c r="AG4742" s="7">
        <f t="shared" si="523"/>
        <v>0.15</v>
      </c>
      <c r="AH4742" s="8">
        <f t="shared" si="519"/>
        <v>9.9999999999999561E-2</v>
      </c>
      <c r="AJ4742" s="4">
        <f t="shared" si="520"/>
        <v>0.13499999999999993</v>
      </c>
      <c r="AK4742" s="4">
        <f t="shared" si="521"/>
        <v>7.2436178805897825E-2</v>
      </c>
      <c r="AM4742" s="1">
        <f t="shared" si="524"/>
        <v>0.14276818560969609</v>
      </c>
      <c r="AN4742" s="1">
        <f t="shared" si="525"/>
        <v>0.32349172185427877</v>
      </c>
    </row>
    <row r="4743" spans="31:40" ht="15" customHeight="1" x14ac:dyDescent="0.15">
      <c r="AE4743" s="1">
        <f>IF(COUNTIF(AE$2:AE4742,AE4742)=AE4742,AE4742-1,AE4742)</f>
        <v>25</v>
      </c>
      <c r="AF4743" s="6">
        <f t="shared" si="522"/>
        <v>0.75000000000000044</v>
      </c>
      <c r="AG4743" s="7">
        <f t="shared" si="523"/>
        <v>0.16</v>
      </c>
      <c r="AH4743" s="8">
        <f t="shared" si="519"/>
        <v>8.9999999999999553E-2</v>
      </c>
      <c r="AJ4743" s="4">
        <f t="shared" si="520"/>
        <v>0.13399999999999992</v>
      </c>
      <c r="AK4743" s="4">
        <f t="shared" si="521"/>
        <v>7.2667530575904402E-2</v>
      </c>
      <c r="AM4743" s="1">
        <f t="shared" si="524"/>
        <v>0.14279830548007788</v>
      </c>
      <c r="AN4743" s="1">
        <f t="shared" si="525"/>
        <v>0.32354942052977542</v>
      </c>
    </row>
    <row r="4744" spans="31:40" ht="15" customHeight="1" x14ac:dyDescent="0.15">
      <c r="AE4744" s="1">
        <f>IF(COUNTIF(AE$2:AE4743,AE4743)=AE4743,AE4743-1,AE4743)</f>
        <v>25</v>
      </c>
      <c r="AF4744" s="6">
        <f t="shared" si="522"/>
        <v>0.75000000000000044</v>
      </c>
      <c r="AG4744" s="7">
        <f t="shared" si="523"/>
        <v>0.17</v>
      </c>
      <c r="AH4744" s="8">
        <f t="shared" si="519"/>
        <v>7.9999999999999544E-2</v>
      </c>
      <c r="AJ4744" s="4">
        <f t="shared" si="520"/>
        <v>0.13299999999999992</v>
      </c>
      <c r="AK4744" s="4">
        <f t="shared" si="521"/>
        <v>7.2938878521677325E-2</v>
      </c>
      <c r="AM4744" s="1">
        <f t="shared" si="524"/>
        <v>0.14282842535045967</v>
      </c>
      <c r="AN4744" s="1">
        <f t="shared" si="525"/>
        <v>0.32360711920527208</v>
      </c>
    </row>
    <row r="4745" spans="31:40" ht="15" customHeight="1" x14ac:dyDescent="0.15">
      <c r="AE4745" s="1">
        <f>IF(COUNTIF(AE$2:AE4744,AE4744)=AE4744,AE4744-1,AE4744)</f>
        <v>25</v>
      </c>
      <c r="AF4745" s="6">
        <f t="shared" si="522"/>
        <v>0.75000000000000044</v>
      </c>
      <c r="AG4745" s="7">
        <f t="shared" si="523"/>
        <v>0.18000000000000002</v>
      </c>
      <c r="AH4745" s="8">
        <f t="shared" si="519"/>
        <v>6.9999999999999535E-2</v>
      </c>
      <c r="AJ4745" s="4">
        <f t="shared" si="520"/>
        <v>0.13199999999999992</v>
      </c>
      <c r="AK4745" s="4">
        <f t="shared" si="521"/>
        <v>7.3249778156660672E-2</v>
      </c>
      <c r="AM4745" s="1">
        <f t="shared" si="524"/>
        <v>0.14285854522084146</v>
      </c>
      <c r="AN4745" s="1">
        <f t="shared" si="525"/>
        <v>0.32366481788076878</v>
      </c>
    </row>
    <row r="4746" spans="31:40" ht="15" customHeight="1" x14ac:dyDescent="0.15">
      <c r="AE4746" s="1">
        <f>IF(COUNTIF(AE$2:AE4745,AE4745)=AE4745,AE4745-1,AE4745)</f>
        <v>25</v>
      </c>
      <c r="AF4746" s="6">
        <f t="shared" si="522"/>
        <v>0.75000000000000044</v>
      </c>
      <c r="AG4746" s="7">
        <f t="shared" si="523"/>
        <v>0.19000000000000003</v>
      </c>
      <c r="AH4746" s="8">
        <f t="shared" si="519"/>
        <v>5.9999999999999526E-2</v>
      </c>
      <c r="AJ4746" s="4">
        <f t="shared" si="520"/>
        <v>0.13099999999999992</v>
      </c>
      <c r="AK4746" s="4">
        <f t="shared" si="521"/>
        <v>7.3599728260367939E-2</v>
      </c>
      <c r="AM4746" s="1">
        <f t="shared" si="524"/>
        <v>0.14288866509122325</v>
      </c>
      <c r="AN4746" s="1">
        <f t="shared" si="525"/>
        <v>0.32372251655626544</v>
      </c>
    </row>
    <row r="4747" spans="31:40" ht="15" customHeight="1" x14ac:dyDescent="0.15">
      <c r="AE4747" s="1">
        <f>IF(COUNTIF(AE$2:AE4746,AE4746)=AE4746,AE4746-1,AE4746)</f>
        <v>25</v>
      </c>
      <c r="AF4747" s="6">
        <f t="shared" si="522"/>
        <v>0.75000000000000044</v>
      </c>
      <c r="AG4747" s="7">
        <f t="shared" si="523"/>
        <v>0.20000000000000004</v>
      </c>
      <c r="AH4747" s="8">
        <f t="shared" si="519"/>
        <v>4.9999999999999517E-2</v>
      </c>
      <c r="AJ4747" s="4">
        <f t="shared" si="520"/>
        <v>0.12999999999999992</v>
      </c>
      <c r="AK4747" s="4">
        <f t="shared" si="521"/>
        <v>7.3988174730831163E-2</v>
      </c>
      <c r="AM4747" s="1">
        <f t="shared" si="524"/>
        <v>0.14291878496160504</v>
      </c>
      <c r="AN4747" s="1">
        <f t="shared" si="525"/>
        <v>0.32378021523176215</v>
      </c>
    </row>
    <row r="4748" spans="31:40" ht="15" customHeight="1" x14ac:dyDescent="0.15">
      <c r="AE4748" s="1">
        <f>IF(COUNTIF(AE$2:AE4747,AE4747)=AE4747,AE4747-1,AE4747)</f>
        <v>25</v>
      </c>
      <c r="AF4748" s="6">
        <f t="shared" si="522"/>
        <v>0.75000000000000044</v>
      </c>
      <c r="AG4748" s="7">
        <f t="shared" si="523"/>
        <v>0.21000000000000005</v>
      </c>
      <c r="AH4748" s="8">
        <f t="shared" si="519"/>
        <v>3.9999999999999508E-2</v>
      </c>
      <c r="AJ4748" s="4">
        <f t="shared" si="520"/>
        <v>0.12899999999999992</v>
      </c>
      <c r="AK4748" s="4">
        <f t="shared" si="521"/>
        <v>7.4414514713192895E-2</v>
      </c>
      <c r="AM4748" s="1">
        <f t="shared" si="524"/>
        <v>0.14294890483198683</v>
      </c>
      <c r="AN4748" s="1">
        <f t="shared" si="525"/>
        <v>0.3238379139072588</v>
      </c>
    </row>
    <row r="4749" spans="31:40" ht="15" customHeight="1" x14ac:dyDescent="0.15">
      <c r="AE4749" s="1">
        <f>IF(COUNTIF(AE$2:AE4748,AE4748)=AE4748,AE4748-1,AE4748)</f>
        <v>25</v>
      </c>
      <c r="AF4749" s="6">
        <f t="shared" si="522"/>
        <v>0.75000000000000044</v>
      </c>
      <c r="AG4749" s="7">
        <f t="shared" si="523"/>
        <v>0.22000000000000006</v>
      </c>
      <c r="AH4749" s="8">
        <f t="shared" si="519"/>
        <v>2.9999999999999499E-2</v>
      </c>
      <c r="AJ4749" s="4">
        <f t="shared" si="520"/>
        <v>0.12799999999999992</v>
      </c>
      <c r="AK4749" s="4">
        <f t="shared" si="521"/>
        <v>7.4878100937457032E-2</v>
      </c>
      <c r="AM4749" s="1">
        <f t="shared" si="524"/>
        <v>0.14297902470236862</v>
      </c>
      <c r="AN4749" s="1">
        <f t="shared" si="525"/>
        <v>0.32389561258275551</v>
      </c>
    </row>
    <row r="4750" spans="31:40" ht="15" customHeight="1" x14ac:dyDescent="0.15">
      <c r="AE4750" s="1">
        <f>IF(COUNTIF(AE$2:AE4749,AE4749)=AE4749,AE4749-1,AE4749)</f>
        <v>25</v>
      </c>
      <c r="AF4750" s="6">
        <f t="shared" si="522"/>
        <v>0.75000000000000044</v>
      </c>
      <c r="AG4750" s="7">
        <f t="shared" si="523"/>
        <v>0.23000000000000007</v>
      </c>
      <c r="AH4750" s="8">
        <f t="shared" si="519"/>
        <v>1.999999999999949E-2</v>
      </c>
      <c r="AJ4750" s="4">
        <f t="shared" si="520"/>
        <v>0.12699999999999992</v>
      </c>
      <c r="AK4750" s="4">
        <f t="shared" si="521"/>
        <v>7.5378246198754204E-2</v>
      </c>
      <c r="AM4750" s="1">
        <f t="shared" si="524"/>
        <v>0.14300914457275041</v>
      </c>
      <c r="AN4750" s="1">
        <f t="shared" si="525"/>
        <v>0.32395331125825216</v>
      </c>
    </row>
    <row r="4751" spans="31:40" ht="15" customHeight="1" x14ac:dyDescent="0.15">
      <c r="AE4751" s="1">
        <f>IF(COUNTIF(AE$2:AE4750,AE4750)=AE4750,AE4750-1,AE4750)</f>
        <v>25</v>
      </c>
      <c r="AF4751" s="6">
        <f t="shared" si="522"/>
        <v>0.75000000000000044</v>
      </c>
      <c r="AG4751" s="7">
        <f t="shared" si="523"/>
        <v>0.24000000000000007</v>
      </c>
      <c r="AH4751" s="8">
        <f t="shared" si="519"/>
        <v>9.9999999999994815E-3</v>
      </c>
      <c r="AJ4751" s="4">
        <f t="shared" si="520"/>
        <v>0.12599999999999992</v>
      </c>
      <c r="AK4751" s="4">
        <f t="shared" si="521"/>
        <v>7.591422791545735E-2</v>
      </c>
      <c r="AM4751" s="1">
        <f t="shared" si="524"/>
        <v>0.1430392644431322</v>
      </c>
      <c r="AN4751" s="1">
        <f t="shared" si="525"/>
        <v>0.32401100993374882</v>
      </c>
    </row>
    <row r="4752" spans="31:40" ht="15" customHeight="1" x14ac:dyDescent="0.15">
      <c r="AE4752" s="1">
        <f>IF(COUNTIF(AE$2:AE4751,AE4751)=AE4751,AE4751-1,AE4751)</f>
        <v>24</v>
      </c>
      <c r="AF4752" s="6">
        <f t="shared" si="522"/>
        <v>0.76000000000000045</v>
      </c>
      <c r="AG4752" s="7">
        <f t="shared" si="523"/>
        <v>0</v>
      </c>
      <c r="AH4752" s="8">
        <f t="shared" si="519"/>
        <v>0.23999999999999955</v>
      </c>
      <c r="AJ4752" s="4">
        <f t="shared" si="520"/>
        <v>0.14799999999999991</v>
      </c>
      <c r="AK4752" s="4">
        <f t="shared" si="521"/>
        <v>7.3691247784251818E-2</v>
      </c>
      <c r="AM4752" s="1">
        <f t="shared" si="524"/>
        <v>0.14306938431351399</v>
      </c>
      <c r="AN4752" s="1">
        <f t="shared" si="525"/>
        <v>0.32406870860924553</v>
      </c>
    </row>
    <row r="4753" spans="31:40" ht="15" customHeight="1" x14ac:dyDescent="0.15">
      <c r="AE4753" s="1">
        <f>IF(COUNTIF(AE$2:AE4752,AE4752)=AE4752,AE4752-1,AE4752)</f>
        <v>24</v>
      </c>
      <c r="AF4753" s="6">
        <f t="shared" si="522"/>
        <v>0.76000000000000045</v>
      </c>
      <c r="AG4753" s="7">
        <f t="shared" si="523"/>
        <v>0.01</v>
      </c>
      <c r="AH4753" s="8">
        <f t="shared" si="519"/>
        <v>0.22999999999999954</v>
      </c>
      <c r="AJ4753" s="4">
        <f t="shared" si="520"/>
        <v>0.14699999999999991</v>
      </c>
      <c r="AK4753" s="4">
        <f t="shared" si="521"/>
        <v>7.3342552450811255E-2</v>
      </c>
      <c r="AM4753" s="1">
        <f t="shared" si="524"/>
        <v>0.14309950418389578</v>
      </c>
      <c r="AN4753" s="1">
        <f t="shared" si="525"/>
        <v>0.32412640728474218</v>
      </c>
    </row>
    <row r="4754" spans="31:40" ht="15" customHeight="1" x14ac:dyDescent="0.15">
      <c r="AE4754" s="1">
        <f>IF(COUNTIF(AE$2:AE4753,AE4753)=AE4753,AE4753-1,AE4753)</f>
        <v>24</v>
      </c>
      <c r="AF4754" s="6">
        <f t="shared" si="522"/>
        <v>0.76000000000000045</v>
      </c>
      <c r="AG4754" s="7">
        <f t="shared" si="523"/>
        <v>0.02</v>
      </c>
      <c r="AH4754" s="8">
        <f t="shared" si="519"/>
        <v>0.21999999999999956</v>
      </c>
      <c r="AJ4754" s="4">
        <f t="shared" si="520"/>
        <v>0.14599999999999991</v>
      </c>
      <c r="AK4754" s="4">
        <f t="shared" si="521"/>
        <v>7.3032869312385632E-2</v>
      </c>
      <c r="AM4754" s="1">
        <f t="shared" si="524"/>
        <v>0.14312962405427757</v>
      </c>
      <c r="AN4754" s="1">
        <f t="shared" si="525"/>
        <v>0.32418410596023889</v>
      </c>
    </row>
    <row r="4755" spans="31:40" ht="15" customHeight="1" x14ac:dyDescent="0.15">
      <c r="AE4755" s="1">
        <f>IF(COUNTIF(AE$2:AE4754,AE4754)=AE4754,AE4754-1,AE4754)</f>
        <v>24</v>
      </c>
      <c r="AF4755" s="6">
        <f t="shared" si="522"/>
        <v>0.76000000000000045</v>
      </c>
      <c r="AG4755" s="7">
        <f t="shared" si="523"/>
        <v>0.03</v>
      </c>
      <c r="AH4755" s="8">
        <f t="shared" si="519"/>
        <v>0.20999999999999955</v>
      </c>
      <c r="AJ4755" s="4">
        <f t="shared" si="520"/>
        <v>0.14499999999999991</v>
      </c>
      <c r="AK4755" s="4">
        <f t="shared" si="521"/>
        <v>7.2762696486592629E-2</v>
      </c>
      <c r="AM4755" s="1">
        <f t="shared" si="524"/>
        <v>0.14315974392465936</v>
      </c>
      <c r="AN4755" s="1">
        <f t="shared" si="525"/>
        <v>0.32424180463573554</v>
      </c>
    </row>
    <row r="4756" spans="31:40" ht="15" customHeight="1" x14ac:dyDescent="0.15">
      <c r="AE4756" s="1">
        <f>IF(COUNTIF(AE$2:AE4755,AE4755)=AE4755,AE4755-1,AE4755)</f>
        <v>24</v>
      </c>
      <c r="AF4756" s="6">
        <f t="shared" si="522"/>
        <v>0.76000000000000045</v>
      </c>
      <c r="AG4756" s="7">
        <f t="shared" si="523"/>
        <v>0.04</v>
      </c>
      <c r="AH4756" s="8">
        <f t="shared" si="519"/>
        <v>0.19999999999999954</v>
      </c>
      <c r="AJ4756" s="4">
        <f t="shared" si="520"/>
        <v>0.14399999999999991</v>
      </c>
      <c r="AK4756" s="4">
        <f t="shared" si="521"/>
        <v>7.2532475485123205E-2</v>
      </c>
      <c r="AM4756" s="1">
        <f t="shared" si="524"/>
        <v>0.14318986379504114</v>
      </c>
      <c r="AN4756" s="1">
        <f t="shared" si="525"/>
        <v>0.32429950331123225</v>
      </c>
    </row>
    <row r="4757" spans="31:40" ht="15" customHeight="1" x14ac:dyDescent="0.15">
      <c r="AE4757" s="1">
        <f>IF(COUNTIF(AE$2:AE4756,AE4756)=AE4756,AE4756-1,AE4756)</f>
        <v>24</v>
      </c>
      <c r="AF4757" s="6">
        <f t="shared" si="522"/>
        <v>0.76000000000000045</v>
      </c>
      <c r="AG4757" s="7">
        <f t="shared" si="523"/>
        <v>0.05</v>
      </c>
      <c r="AH4757" s="8">
        <f t="shared" si="519"/>
        <v>0.18999999999999956</v>
      </c>
      <c r="AJ4757" s="4">
        <f t="shared" si="520"/>
        <v>0.1429999999999999</v>
      </c>
      <c r="AK4757" s="4">
        <f t="shared" si="521"/>
        <v>7.2342587733644145E-2</v>
      </c>
      <c r="AM4757" s="1">
        <f t="shared" si="524"/>
        <v>0.14321998366542293</v>
      </c>
      <c r="AN4757" s="1">
        <f t="shared" si="525"/>
        <v>0.3243572019867289</v>
      </c>
    </row>
    <row r="4758" spans="31:40" ht="15" customHeight="1" x14ac:dyDescent="0.15">
      <c r="AE4758" s="1">
        <f>IF(COUNTIF(AE$2:AE4757,AE4757)=AE4757,AE4757-1,AE4757)</f>
        <v>24</v>
      </c>
      <c r="AF4758" s="6">
        <f t="shared" si="522"/>
        <v>0.76000000000000045</v>
      </c>
      <c r="AG4758" s="7">
        <f t="shared" si="523"/>
        <v>6.0000000000000005E-2</v>
      </c>
      <c r="AH4758" s="8">
        <f t="shared" si="519"/>
        <v>0.17999999999999955</v>
      </c>
      <c r="AJ4758" s="4">
        <f t="shared" si="520"/>
        <v>0.1419999999999999</v>
      </c>
      <c r="AK4758" s="4">
        <f t="shared" si="521"/>
        <v>7.2193351494441643E-2</v>
      </c>
      <c r="AM4758" s="1">
        <f t="shared" si="524"/>
        <v>0.14325010353580472</v>
      </c>
      <c r="AN4758" s="1">
        <f t="shared" si="525"/>
        <v>0.32441490066222561</v>
      </c>
    </row>
    <row r="4759" spans="31:40" ht="15" customHeight="1" x14ac:dyDescent="0.15">
      <c r="AE4759" s="1">
        <f>IF(COUNTIF(AE$2:AE4758,AE4758)=AE4758,AE4758-1,AE4758)</f>
        <v>24</v>
      </c>
      <c r="AF4759" s="6">
        <f t="shared" si="522"/>
        <v>0.76000000000000045</v>
      </c>
      <c r="AG4759" s="7">
        <f t="shared" si="523"/>
        <v>7.0000000000000007E-2</v>
      </c>
      <c r="AH4759" s="8">
        <f t="shared" si="519"/>
        <v>0.16999999999999954</v>
      </c>
      <c r="AJ4759" s="4">
        <f t="shared" si="520"/>
        <v>0.1409999999999999</v>
      </c>
      <c r="AK4759" s="4">
        <f t="shared" si="521"/>
        <v>7.2085019248107299E-2</v>
      </c>
      <c r="AM4759" s="1">
        <f t="shared" si="524"/>
        <v>0.14328022340618651</v>
      </c>
      <c r="AN4759" s="1">
        <f t="shared" si="525"/>
        <v>0.32447259933772227</v>
      </c>
    </row>
    <row r="4760" spans="31:40" ht="15" customHeight="1" x14ac:dyDescent="0.15">
      <c r="AE4760" s="1">
        <f>IF(COUNTIF(AE$2:AE4759,AE4759)=AE4759,AE4759-1,AE4759)</f>
        <v>24</v>
      </c>
      <c r="AF4760" s="6">
        <f t="shared" si="522"/>
        <v>0.76000000000000045</v>
      </c>
      <c r="AG4760" s="7">
        <f t="shared" si="523"/>
        <v>0.08</v>
      </c>
      <c r="AH4760" s="8">
        <f t="shared" si="519"/>
        <v>0.15999999999999953</v>
      </c>
      <c r="AJ4760" s="4">
        <f t="shared" si="520"/>
        <v>0.1399999999999999</v>
      </c>
      <c r="AK4760" s="4">
        <f t="shared" si="521"/>
        <v>7.2017775583532159E-2</v>
      </c>
      <c r="AM4760" s="1">
        <f t="shared" si="524"/>
        <v>0.1433103432765683</v>
      </c>
      <c r="AN4760" s="1">
        <f t="shared" si="525"/>
        <v>0.32453029801321892</v>
      </c>
    </row>
    <row r="4761" spans="31:40" ht="15" customHeight="1" x14ac:dyDescent="0.15">
      <c r="AE4761" s="1">
        <f>IF(COUNTIF(AE$2:AE4760,AE4760)=AE4760,AE4760-1,AE4760)</f>
        <v>24</v>
      </c>
      <c r="AF4761" s="6">
        <f t="shared" si="522"/>
        <v>0.76000000000000045</v>
      </c>
      <c r="AG4761" s="7">
        <f t="shared" si="523"/>
        <v>0.09</v>
      </c>
      <c r="AH4761" s="8">
        <f t="shared" si="519"/>
        <v>0.14999999999999955</v>
      </c>
      <c r="AJ4761" s="4">
        <f t="shared" si="520"/>
        <v>0.13899999999999993</v>
      </c>
      <c r="AK4761" s="4">
        <f t="shared" si="521"/>
        <v>7.1991735636807649E-2</v>
      </c>
      <c r="AM4761" s="1">
        <f t="shared" si="524"/>
        <v>0.14334046314695009</v>
      </c>
      <c r="AN4761" s="1">
        <f t="shared" si="525"/>
        <v>0.32458799668871563</v>
      </c>
    </row>
    <row r="4762" spans="31:40" ht="15" customHeight="1" x14ac:dyDescent="0.15">
      <c r="AE4762" s="1">
        <f>IF(COUNTIF(AE$2:AE4761,AE4761)=AE4761,AE4761-1,AE4761)</f>
        <v>24</v>
      </c>
      <c r="AF4762" s="6">
        <f t="shared" si="522"/>
        <v>0.76000000000000045</v>
      </c>
      <c r="AG4762" s="7">
        <f t="shared" si="523"/>
        <v>9.9999999999999992E-2</v>
      </c>
      <c r="AH4762" s="8">
        <f t="shared" si="519"/>
        <v>0.13999999999999957</v>
      </c>
      <c r="AJ4762" s="4">
        <f t="shared" si="520"/>
        <v>0.13799999999999993</v>
      </c>
      <c r="AK4762" s="4">
        <f t="shared" si="521"/>
        <v>7.200694410957878E-2</v>
      </c>
      <c r="AM4762" s="1">
        <f t="shared" si="524"/>
        <v>0.14337058301733188</v>
      </c>
      <c r="AN4762" s="1">
        <f t="shared" si="525"/>
        <v>0.32464569536421228</v>
      </c>
    </row>
    <row r="4763" spans="31:40" ht="15" customHeight="1" x14ac:dyDescent="0.15">
      <c r="AE4763" s="1">
        <f>IF(COUNTIF(AE$2:AE4762,AE4762)=AE4762,AE4762-1,AE4762)</f>
        <v>24</v>
      </c>
      <c r="AF4763" s="6">
        <f t="shared" si="522"/>
        <v>0.76000000000000045</v>
      </c>
      <c r="AG4763" s="7">
        <f t="shared" si="523"/>
        <v>0.10999999999999999</v>
      </c>
      <c r="AH4763" s="8">
        <f t="shared" si="519"/>
        <v>0.12999999999999956</v>
      </c>
      <c r="AJ4763" s="4">
        <f t="shared" si="520"/>
        <v>0.13699999999999993</v>
      </c>
      <c r="AK4763" s="4">
        <f t="shared" si="521"/>
        <v>7.206337488627633E-2</v>
      </c>
      <c r="AM4763" s="1">
        <f t="shared" si="524"/>
        <v>0.14340070288771367</v>
      </c>
      <c r="AN4763" s="1">
        <f t="shared" si="525"/>
        <v>0.32470339403970899</v>
      </c>
    </row>
    <row r="4764" spans="31:40" ht="15" customHeight="1" x14ac:dyDescent="0.15">
      <c r="AE4764" s="1">
        <f>IF(COUNTIF(AE$2:AE4763,AE4763)=AE4763,AE4763-1,AE4763)</f>
        <v>24</v>
      </c>
      <c r="AF4764" s="6">
        <f t="shared" si="522"/>
        <v>0.76000000000000045</v>
      </c>
      <c r="AG4764" s="7">
        <f t="shared" si="523"/>
        <v>0.11999999999999998</v>
      </c>
      <c r="AH4764" s="8">
        <f t="shared" si="519"/>
        <v>0.11999999999999957</v>
      </c>
      <c r="AJ4764" s="4">
        <f t="shared" si="520"/>
        <v>0.1359999999999999</v>
      </c>
      <c r="AK4764" s="4">
        <f t="shared" si="521"/>
        <v>7.2160931257848934E-2</v>
      </c>
      <c r="AM4764" s="1">
        <f t="shared" si="524"/>
        <v>0.14343082275809546</v>
      </c>
      <c r="AN4764" s="1">
        <f t="shared" si="525"/>
        <v>0.32476109271520565</v>
      </c>
    </row>
    <row r="4765" spans="31:40" ht="15" customHeight="1" x14ac:dyDescent="0.15">
      <c r="AE4765" s="1">
        <f>IF(COUNTIF(AE$2:AE4764,AE4764)=AE4764,AE4764-1,AE4764)</f>
        <v>24</v>
      </c>
      <c r="AF4765" s="6">
        <f t="shared" si="522"/>
        <v>0.76000000000000045</v>
      </c>
      <c r="AG4765" s="7">
        <f t="shared" si="523"/>
        <v>0.12999999999999998</v>
      </c>
      <c r="AH4765" s="8">
        <f t="shared" si="519"/>
        <v>0.10999999999999957</v>
      </c>
      <c r="AJ4765" s="4">
        <f t="shared" si="520"/>
        <v>0.13499999999999993</v>
      </c>
      <c r="AK4765" s="4">
        <f t="shared" si="521"/>
        <v>7.2299446747537438E-2</v>
      </c>
      <c r="AM4765" s="1">
        <f t="shared" si="524"/>
        <v>0.14346094262847725</v>
      </c>
      <c r="AN4765" s="1">
        <f t="shared" si="525"/>
        <v>0.32481879139070235</v>
      </c>
    </row>
    <row r="4766" spans="31:40" ht="15" customHeight="1" x14ac:dyDescent="0.15">
      <c r="AE4766" s="1">
        <f>IF(COUNTIF(AE$2:AE4765,AE4765)=AE4765,AE4765-1,AE4765)</f>
        <v>24</v>
      </c>
      <c r="AF4766" s="6">
        <f t="shared" si="522"/>
        <v>0.76000000000000045</v>
      </c>
      <c r="AG4766" s="7">
        <f t="shared" si="523"/>
        <v>0.13999999999999999</v>
      </c>
      <c r="AH4766" s="8">
        <f t="shared" si="519"/>
        <v>9.9999999999999561E-2</v>
      </c>
      <c r="AJ4766" s="4">
        <f t="shared" si="520"/>
        <v>0.13399999999999992</v>
      </c>
      <c r="AK4766" s="4">
        <f t="shared" si="521"/>
        <v>7.247868652231497E-2</v>
      </c>
      <c r="AM4766" s="1">
        <f t="shared" si="524"/>
        <v>0.14349106249885904</v>
      </c>
      <c r="AN4766" s="1">
        <f t="shared" si="525"/>
        <v>0.32487649006619901</v>
      </c>
    </row>
    <row r="4767" spans="31:40" ht="15" customHeight="1" x14ac:dyDescent="0.15">
      <c r="AE4767" s="1">
        <f>IF(COUNTIF(AE$2:AE4766,AE4766)=AE4766,AE4766-1,AE4766)</f>
        <v>24</v>
      </c>
      <c r="AF4767" s="6">
        <f t="shared" si="522"/>
        <v>0.76000000000000045</v>
      </c>
      <c r="AG4767" s="7">
        <f t="shared" si="523"/>
        <v>0.15</v>
      </c>
      <c r="AH4767" s="8">
        <f t="shared" si="519"/>
        <v>8.9999999999999553E-2</v>
      </c>
      <c r="AJ4767" s="4">
        <f t="shared" si="520"/>
        <v>0.13299999999999992</v>
      </c>
      <c r="AK4767" s="4">
        <f t="shared" si="521"/>
        <v>7.2698349362279202E-2</v>
      </c>
      <c r="AM4767" s="1">
        <f t="shared" si="524"/>
        <v>0.14352118236924083</v>
      </c>
      <c r="AN4767" s="1">
        <f t="shared" si="525"/>
        <v>0.32493418874169566</v>
      </c>
    </row>
    <row r="4768" spans="31:40" ht="15" customHeight="1" x14ac:dyDescent="0.15">
      <c r="AE4768" s="1">
        <f>IF(COUNTIF(AE$2:AE4767,AE4767)=AE4767,AE4767-1,AE4767)</f>
        <v>24</v>
      </c>
      <c r="AF4768" s="6">
        <f t="shared" si="522"/>
        <v>0.76000000000000045</v>
      </c>
      <c r="AG4768" s="7">
        <f t="shared" si="523"/>
        <v>0.16</v>
      </c>
      <c r="AH4768" s="8">
        <f t="shared" si="519"/>
        <v>7.9999999999999544E-2</v>
      </c>
      <c r="AJ4768" s="4">
        <f t="shared" si="520"/>
        <v>0.13199999999999992</v>
      </c>
      <c r="AK4768" s="4">
        <f t="shared" si="521"/>
        <v>7.2958070149915566E-2</v>
      </c>
      <c r="AM4768" s="1">
        <f t="shared" si="524"/>
        <v>0.14355130223962262</v>
      </c>
      <c r="AN4768" s="1">
        <f t="shared" si="525"/>
        <v>0.32499188741719237</v>
      </c>
    </row>
    <row r="4769" spans="31:40" ht="15" customHeight="1" x14ac:dyDescent="0.15">
      <c r="AE4769" s="1">
        <f>IF(COUNTIF(AE$2:AE4768,AE4768)=AE4768,AE4768-1,AE4768)</f>
        <v>24</v>
      </c>
      <c r="AF4769" s="6">
        <f t="shared" si="522"/>
        <v>0.76000000000000045</v>
      </c>
      <c r="AG4769" s="7">
        <f t="shared" si="523"/>
        <v>0.17</v>
      </c>
      <c r="AH4769" s="8">
        <f t="shared" si="519"/>
        <v>6.9999999999999535E-2</v>
      </c>
      <c r="AJ4769" s="4">
        <f t="shared" si="520"/>
        <v>0.13099999999999992</v>
      </c>
      <c r="AK4769" s="4">
        <f t="shared" si="521"/>
        <v>7.3257422832092606E-2</v>
      </c>
      <c r="AM4769" s="1">
        <f t="shared" si="524"/>
        <v>0.14358142211000441</v>
      </c>
      <c r="AN4769" s="1">
        <f t="shared" si="525"/>
        <v>0.32504958609268902</v>
      </c>
    </row>
    <row r="4770" spans="31:40" ht="15" customHeight="1" x14ac:dyDescent="0.15">
      <c r="AE4770" s="1">
        <f>IF(COUNTIF(AE$2:AE4769,AE4769)=AE4769,AE4769-1,AE4769)</f>
        <v>24</v>
      </c>
      <c r="AF4770" s="6">
        <f t="shared" si="522"/>
        <v>0.76000000000000045</v>
      </c>
      <c r="AG4770" s="7">
        <f t="shared" si="523"/>
        <v>0.18000000000000002</v>
      </c>
      <c r="AH4770" s="8">
        <f t="shared" si="519"/>
        <v>5.9999999999999526E-2</v>
      </c>
      <c r="AJ4770" s="4">
        <f t="shared" si="520"/>
        <v>0.12999999999999992</v>
      </c>
      <c r="AK4770" s="4">
        <f t="shared" si="521"/>
        <v>7.3595923800167107E-2</v>
      </c>
      <c r="AM4770" s="1">
        <f t="shared" si="524"/>
        <v>0.1436115419803862</v>
      </c>
      <c r="AN4770" s="1">
        <f t="shared" si="525"/>
        <v>0.32510728476818573</v>
      </c>
    </row>
    <row r="4771" spans="31:40" ht="15" customHeight="1" x14ac:dyDescent="0.15">
      <c r="AE4771" s="1">
        <f>IF(COUNTIF(AE$2:AE4770,AE4770)=AE4770,AE4770-1,AE4770)</f>
        <v>24</v>
      </c>
      <c r="AF4771" s="6">
        <f t="shared" si="522"/>
        <v>0.76000000000000045</v>
      </c>
      <c r="AG4771" s="7">
        <f t="shared" si="523"/>
        <v>0.19000000000000003</v>
      </c>
      <c r="AH4771" s="8">
        <f t="shared" si="519"/>
        <v>4.9999999999999517E-2</v>
      </c>
      <c r="AJ4771" s="4">
        <f t="shared" si="520"/>
        <v>0.12899999999999992</v>
      </c>
      <c r="AK4771" s="4">
        <f t="shared" si="521"/>
        <v>7.3973035627855663E-2</v>
      </c>
      <c r="AM4771" s="1">
        <f t="shared" si="524"/>
        <v>0.14364166185076799</v>
      </c>
      <c r="AN4771" s="1">
        <f t="shared" si="525"/>
        <v>0.32516498344368239</v>
      </c>
    </row>
    <row r="4772" spans="31:40" ht="15" customHeight="1" x14ac:dyDescent="0.15">
      <c r="AE4772" s="1">
        <f>IF(COUNTIF(AE$2:AE4771,AE4771)=AE4771,AE4771-1,AE4771)</f>
        <v>24</v>
      </c>
      <c r="AF4772" s="6">
        <f t="shared" si="522"/>
        <v>0.76000000000000045</v>
      </c>
      <c r="AG4772" s="7">
        <f t="shared" si="523"/>
        <v>0.20000000000000004</v>
      </c>
      <c r="AH4772" s="8">
        <f t="shared" si="519"/>
        <v>3.9999999999999508E-2</v>
      </c>
      <c r="AJ4772" s="4">
        <f t="shared" si="520"/>
        <v>0.12799999999999992</v>
      </c>
      <c r="AK4772" s="4">
        <f t="shared" si="521"/>
        <v>7.4388171102669293E-2</v>
      </c>
      <c r="AM4772" s="1">
        <f t="shared" si="524"/>
        <v>0.14367178172114978</v>
      </c>
      <c r="AN4772" s="1">
        <f t="shared" si="525"/>
        <v>0.3252226821191791</v>
      </c>
    </row>
    <row r="4773" spans="31:40" ht="15" customHeight="1" x14ac:dyDescent="0.15">
      <c r="AE4773" s="1">
        <f>IF(COUNTIF(AE$2:AE4772,AE4772)=AE4772,AE4772-1,AE4772)</f>
        <v>24</v>
      </c>
      <c r="AF4773" s="6">
        <f t="shared" si="522"/>
        <v>0.76000000000000045</v>
      </c>
      <c r="AG4773" s="7">
        <f t="shared" si="523"/>
        <v>0.21000000000000005</v>
      </c>
      <c r="AH4773" s="8">
        <f t="shared" si="519"/>
        <v>2.9999999999999499E-2</v>
      </c>
      <c r="AJ4773" s="4">
        <f t="shared" si="520"/>
        <v>0.12699999999999992</v>
      </c>
      <c r="AK4773" s="4">
        <f t="shared" si="521"/>
        <v>7.4840697484724203E-2</v>
      </c>
      <c r="AM4773" s="1">
        <f t="shared" si="524"/>
        <v>0.14370190159153157</v>
      </c>
      <c r="AN4773" s="1">
        <f t="shared" si="525"/>
        <v>0.32528038079467575</v>
      </c>
    </row>
    <row r="4774" spans="31:40" ht="15" customHeight="1" x14ac:dyDescent="0.15">
      <c r="AE4774" s="1">
        <f>IF(COUNTIF(AE$2:AE4773,AE4773)=AE4773,AE4773-1,AE4773)</f>
        <v>24</v>
      </c>
      <c r="AF4774" s="6">
        <f t="shared" si="522"/>
        <v>0.76000000000000045</v>
      </c>
      <c r="AG4774" s="7">
        <f t="shared" si="523"/>
        <v>0.22000000000000006</v>
      </c>
      <c r="AH4774" s="8">
        <f t="shared" si="519"/>
        <v>1.999999999999949E-2</v>
      </c>
      <c r="AJ4774" s="4">
        <f t="shared" si="520"/>
        <v>0.12599999999999992</v>
      </c>
      <c r="AK4774" s="4">
        <f t="shared" si="521"/>
        <v>7.532994092656653E-2</v>
      </c>
      <c r="AM4774" s="1">
        <f t="shared" si="524"/>
        <v>0.14373202146191336</v>
      </c>
      <c r="AN4774" s="1">
        <f t="shared" si="525"/>
        <v>0.3253380794701724</v>
      </c>
    </row>
    <row r="4775" spans="31:40" ht="15" customHeight="1" x14ac:dyDescent="0.15">
      <c r="AE4775" s="1">
        <f>IF(COUNTIF(AE$2:AE4774,AE4774)=AE4774,AE4774-1,AE4774)</f>
        <v>24</v>
      </c>
      <c r="AF4775" s="6">
        <f t="shared" si="522"/>
        <v>0.76000000000000045</v>
      </c>
      <c r="AG4775" s="7">
        <f t="shared" si="523"/>
        <v>0.23000000000000007</v>
      </c>
      <c r="AH4775" s="8">
        <f t="shared" si="519"/>
        <v>9.9999999999994815E-3</v>
      </c>
      <c r="AJ4775" s="4">
        <f t="shared" si="520"/>
        <v>0.12499999999999992</v>
      </c>
      <c r="AK4775" s="4">
        <f t="shared" si="521"/>
        <v>7.5855190989147239E-2</v>
      </c>
      <c r="AM4775" s="1">
        <f t="shared" si="524"/>
        <v>0.14376214133229515</v>
      </c>
      <c r="AN4775" s="1">
        <f t="shared" si="525"/>
        <v>0.32539577814566911</v>
      </c>
    </row>
    <row r="4776" spans="31:40" ht="15" customHeight="1" x14ac:dyDescent="0.15">
      <c r="AE4776" s="1">
        <f>IF(COUNTIF(AE$2:AE4775,AE4775)=AE4775,AE4775-1,AE4775)</f>
        <v>23</v>
      </c>
      <c r="AF4776" s="6">
        <f t="shared" si="522"/>
        <v>0.77000000000000046</v>
      </c>
      <c r="AG4776" s="7">
        <f t="shared" si="523"/>
        <v>0</v>
      </c>
      <c r="AH4776" s="8">
        <f t="shared" si="519"/>
        <v>0.22999999999999954</v>
      </c>
      <c r="AJ4776" s="4">
        <f t="shared" si="520"/>
        <v>0.14599999999999991</v>
      </c>
      <c r="AK4776" s="4">
        <f t="shared" si="521"/>
        <v>7.3551682509647595E-2</v>
      </c>
      <c r="AM4776" s="1">
        <f t="shared" si="524"/>
        <v>0.14379226120267694</v>
      </c>
      <c r="AN4776" s="1">
        <f t="shared" si="525"/>
        <v>0.32545347682116577</v>
      </c>
    </row>
    <row r="4777" spans="31:40" ht="15" customHeight="1" x14ac:dyDescent="0.15">
      <c r="AE4777" s="1">
        <f>IF(COUNTIF(AE$2:AE4776,AE4776)=AE4776,AE4776-1,AE4776)</f>
        <v>23</v>
      </c>
      <c r="AF4777" s="6">
        <f t="shared" si="522"/>
        <v>0.77000000000000046</v>
      </c>
      <c r="AG4777" s="7">
        <f t="shared" si="523"/>
        <v>0.01</v>
      </c>
      <c r="AH4777" s="8">
        <f t="shared" si="519"/>
        <v>0.21999999999999953</v>
      </c>
      <c r="AJ4777" s="4">
        <f t="shared" si="520"/>
        <v>0.14499999999999991</v>
      </c>
      <c r="AK4777" s="4">
        <f t="shared" si="521"/>
        <v>7.3231414024310632E-2</v>
      </c>
      <c r="AM4777" s="1">
        <f t="shared" si="524"/>
        <v>0.14382238107305872</v>
      </c>
      <c r="AN4777" s="1">
        <f t="shared" si="525"/>
        <v>0.32551117549666247</v>
      </c>
    </row>
    <row r="4778" spans="31:40" ht="15" customHeight="1" x14ac:dyDescent="0.15">
      <c r="AE4778" s="1">
        <f>IF(COUNTIF(AE$2:AE4777,AE4777)=AE4777,AE4777-1,AE4777)</f>
        <v>23</v>
      </c>
      <c r="AF4778" s="6">
        <f t="shared" si="522"/>
        <v>0.77000000000000046</v>
      </c>
      <c r="AG4778" s="7">
        <f t="shared" si="523"/>
        <v>0.02</v>
      </c>
      <c r="AH4778" s="8">
        <f t="shared" si="519"/>
        <v>0.20999999999999955</v>
      </c>
      <c r="AJ4778" s="4">
        <f t="shared" si="520"/>
        <v>0.14399999999999991</v>
      </c>
      <c r="AK4778" s="4">
        <f t="shared" si="521"/>
        <v>7.2950462644180675E-2</v>
      </c>
      <c r="AM4778" s="1">
        <f t="shared" si="524"/>
        <v>0.14385250094344051</v>
      </c>
      <c r="AN4778" s="1">
        <f t="shared" si="525"/>
        <v>0.32556887417215913</v>
      </c>
    </row>
    <row r="4779" spans="31:40" ht="15" customHeight="1" x14ac:dyDescent="0.15">
      <c r="AE4779" s="1">
        <f>IF(COUNTIF(AE$2:AE4778,AE4778)=AE4778,AE4778-1,AE4778)</f>
        <v>23</v>
      </c>
      <c r="AF4779" s="6">
        <f t="shared" si="522"/>
        <v>0.77000000000000046</v>
      </c>
      <c r="AG4779" s="7">
        <f t="shared" si="523"/>
        <v>0.03</v>
      </c>
      <c r="AH4779" s="8">
        <f t="shared" si="519"/>
        <v>0.19999999999999954</v>
      </c>
      <c r="AJ4779" s="4">
        <f t="shared" si="520"/>
        <v>0.1429999999999999</v>
      </c>
      <c r="AK4779" s="4">
        <f t="shared" si="521"/>
        <v>7.270928413895987E-2</v>
      </c>
      <c r="AM4779" s="1">
        <f t="shared" si="524"/>
        <v>0.1438826208138223</v>
      </c>
      <c r="AN4779" s="1">
        <f t="shared" si="525"/>
        <v>0.32562657284765584</v>
      </c>
    </row>
    <row r="4780" spans="31:40" ht="15" customHeight="1" x14ac:dyDescent="0.15">
      <c r="AE4780" s="1">
        <f>IF(COUNTIF(AE$2:AE4779,AE4779)=AE4779,AE4779-1,AE4779)</f>
        <v>23</v>
      </c>
      <c r="AF4780" s="6">
        <f t="shared" si="522"/>
        <v>0.77000000000000046</v>
      </c>
      <c r="AG4780" s="7">
        <f t="shared" si="523"/>
        <v>0.04</v>
      </c>
      <c r="AH4780" s="8">
        <f t="shared" si="519"/>
        <v>0.18999999999999953</v>
      </c>
      <c r="AJ4780" s="4">
        <f t="shared" si="520"/>
        <v>0.1419999999999999</v>
      </c>
      <c r="AK4780" s="4">
        <f t="shared" si="521"/>
        <v>7.250827538977879E-2</v>
      </c>
      <c r="AM4780" s="1">
        <f t="shared" si="524"/>
        <v>0.14391274068420409</v>
      </c>
      <c r="AN4780" s="1">
        <f t="shared" si="525"/>
        <v>0.32568427152315249</v>
      </c>
    </row>
    <row r="4781" spans="31:40" ht="15" customHeight="1" x14ac:dyDescent="0.15">
      <c r="AE4781" s="1">
        <f>IF(COUNTIF(AE$2:AE4780,AE4780)=AE4780,AE4780-1,AE4780)</f>
        <v>23</v>
      </c>
      <c r="AF4781" s="6">
        <f t="shared" si="522"/>
        <v>0.77000000000000046</v>
      </c>
      <c r="AG4781" s="7">
        <f t="shared" si="523"/>
        <v>0.05</v>
      </c>
      <c r="AH4781" s="8">
        <f t="shared" si="519"/>
        <v>0.17999999999999955</v>
      </c>
      <c r="AJ4781" s="4">
        <f t="shared" si="520"/>
        <v>0.1409999999999999</v>
      </c>
      <c r="AK4781" s="4">
        <f t="shared" si="521"/>
        <v>7.2347771216534379E-2</v>
      </c>
      <c r="AM4781" s="1">
        <f t="shared" si="524"/>
        <v>0.14394286055458588</v>
      </c>
      <c r="AN4781" s="1">
        <f t="shared" si="525"/>
        <v>0.3257419701986492</v>
      </c>
    </row>
    <row r="4782" spans="31:40" ht="15" customHeight="1" x14ac:dyDescent="0.15">
      <c r="AE4782" s="1">
        <f>IF(COUNTIF(AE$2:AE4781,AE4781)=AE4781,AE4781-1,AE4781)</f>
        <v>23</v>
      </c>
      <c r="AF4782" s="6">
        <f t="shared" si="522"/>
        <v>0.77000000000000046</v>
      </c>
      <c r="AG4782" s="7">
        <f t="shared" si="523"/>
        <v>6.0000000000000005E-2</v>
      </c>
      <c r="AH4782" s="8">
        <f t="shared" si="519"/>
        <v>0.16999999999999954</v>
      </c>
      <c r="AJ4782" s="4">
        <f t="shared" si="520"/>
        <v>0.1399999999999999</v>
      </c>
      <c r="AK4782" s="4">
        <f t="shared" si="521"/>
        <v>7.2228041645887101E-2</v>
      </c>
      <c r="AM4782" s="1">
        <f t="shared" si="524"/>
        <v>0.14397298042496767</v>
      </c>
      <c r="AN4782" s="1">
        <f t="shared" si="525"/>
        <v>0.32579966887414585</v>
      </c>
    </row>
    <row r="4783" spans="31:40" ht="15" customHeight="1" x14ac:dyDescent="0.15">
      <c r="AE4783" s="1">
        <f>IF(COUNTIF(AE$2:AE4782,AE4782)=AE4782,AE4782-1,AE4782)</f>
        <v>23</v>
      </c>
      <c r="AF4783" s="6">
        <f t="shared" si="522"/>
        <v>0.77000000000000046</v>
      </c>
      <c r="AG4783" s="7">
        <f t="shared" si="523"/>
        <v>7.0000000000000007E-2</v>
      </c>
      <c r="AH4783" s="8">
        <f t="shared" si="519"/>
        <v>0.15999999999999953</v>
      </c>
      <c r="AJ4783" s="4">
        <f t="shared" si="520"/>
        <v>0.1389999999999999</v>
      </c>
      <c r="AK4783" s="4">
        <f t="shared" si="521"/>
        <v>7.2149289670793024E-2</v>
      </c>
      <c r="AM4783" s="1">
        <f t="shared" si="524"/>
        <v>0.14400310029534946</v>
      </c>
      <c r="AN4783" s="1">
        <f t="shared" si="525"/>
        <v>0.32585736754964251</v>
      </c>
    </row>
    <row r="4784" spans="31:40" ht="15" customHeight="1" x14ac:dyDescent="0.15">
      <c r="AE4784" s="1">
        <f>IF(COUNTIF(AE$2:AE4783,AE4783)=AE4783,AE4783-1,AE4783)</f>
        <v>23</v>
      </c>
      <c r="AF4784" s="6">
        <f t="shared" si="522"/>
        <v>0.77000000000000046</v>
      </c>
      <c r="AG4784" s="7">
        <f t="shared" si="523"/>
        <v>0.08</v>
      </c>
      <c r="AH4784" s="8">
        <f t="shared" si="519"/>
        <v>0.14999999999999952</v>
      </c>
      <c r="AJ4784" s="4">
        <f t="shared" si="520"/>
        <v>0.1379999999999999</v>
      </c>
      <c r="AK4784" s="4">
        <f t="shared" si="521"/>
        <v>7.2111649544300396E-2</v>
      </c>
      <c r="AM4784" s="1">
        <f t="shared" si="524"/>
        <v>0.14403322016573125</v>
      </c>
      <c r="AN4784" s="1">
        <f t="shared" si="525"/>
        <v>0.32591506622513922</v>
      </c>
    </row>
    <row r="4785" spans="31:40" ht="15" customHeight="1" x14ac:dyDescent="0.15">
      <c r="AE4785" s="1">
        <f>IF(COUNTIF(AE$2:AE4784,AE4784)=AE4784,AE4784-1,AE4784)</f>
        <v>23</v>
      </c>
      <c r="AF4785" s="6">
        <f t="shared" si="522"/>
        <v>0.77000000000000046</v>
      </c>
      <c r="AG4785" s="7">
        <f t="shared" si="523"/>
        <v>0.09</v>
      </c>
      <c r="AH4785" s="8">
        <f t="shared" si="519"/>
        <v>0.13999999999999954</v>
      </c>
      <c r="AJ4785" s="4">
        <f t="shared" si="520"/>
        <v>0.13699999999999993</v>
      </c>
      <c r="AK4785" s="4">
        <f t="shared" si="521"/>
        <v>7.2115185640751159E-2</v>
      </c>
      <c r="AM4785" s="1">
        <f t="shared" si="524"/>
        <v>0.14406334003611304</v>
      </c>
      <c r="AN4785" s="1">
        <f t="shared" si="525"/>
        <v>0.32597276490063587</v>
      </c>
    </row>
    <row r="4786" spans="31:40" ht="15" customHeight="1" x14ac:dyDescent="0.15">
      <c r="AE4786" s="1">
        <f>IF(COUNTIF(AE$2:AE4785,AE4785)=AE4785,AE4785-1,AE4785)</f>
        <v>23</v>
      </c>
      <c r="AF4786" s="6">
        <f t="shared" si="522"/>
        <v>0.77000000000000046</v>
      </c>
      <c r="AG4786" s="7">
        <f t="shared" si="523"/>
        <v>9.9999999999999992E-2</v>
      </c>
      <c r="AH4786" s="8">
        <f t="shared" si="519"/>
        <v>0.12999999999999956</v>
      </c>
      <c r="AJ4786" s="4">
        <f t="shared" si="520"/>
        <v>0.13599999999999993</v>
      </c>
      <c r="AK4786" s="4">
        <f t="shared" si="521"/>
        <v>7.2159891906792659E-2</v>
      </c>
      <c r="AM4786" s="1">
        <f t="shared" si="524"/>
        <v>0.14409345990649483</v>
      </c>
      <c r="AN4786" s="1">
        <f t="shared" si="525"/>
        <v>0.32603046357613258</v>
      </c>
    </row>
    <row r="4787" spans="31:40" ht="15" customHeight="1" x14ac:dyDescent="0.15">
      <c r="AE4787" s="1">
        <f>IF(COUNTIF(AE$2:AE4786,AE4786)=AE4786,AE4786-1,AE4786)</f>
        <v>23</v>
      </c>
      <c r="AF4787" s="6">
        <f t="shared" si="522"/>
        <v>0.77000000000000046</v>
      </c>
      <c r="AG4787" s="7">
        <f t="shared" si="523"/>
        <v>0.10999999999999999</v>
      </c>
      <c r="AH4787" s="8">
        <f t="shared" si="519"/>
        <v>0.11999999999999955</v>
      </c>
      <c r="AJ4787" s="4">
        <f t="shared" si="520"/>
        <v>0.13499999999999993</v>
      </c>
      <c r="AK4787" s="4">
        <f t="shared" si="521"/>
        <v>7.2245691913082277E-2</v>
      </c>
      <c r="AM4787" s="1">
        <f t="shared" si="524"/>
        <v>0.14412357977687662</v>
      </c>
      <c r="AN4787" s="1">
        <f t="shared" si="525"/>
        <v>0.32608816225162923</v>
      </c>
    </row>
    <row r="4788" spans="31:40" ht="15" customHeight="1" x14ac:dyDescent="0.15">
      <c r="AE4788" s="1">
        <f>IF(COUNTIF(AE$2:AE4787,AE4787)=AE4787,AE4787-1,AE4787)</f>
        <v>23</v>
      </c>
      <c r="AF4788" s="6">
        <f t="shared" si="522"/>
        <v>0.77000000000000046</v>
      </c>
      <c r="AG4788" s="7">
        <f t="shared" si="523"/>
        <v>0.11999999999999998</v>
      </c>
      <c r="AH4788" s="8">
        <f t="shared" si="519"/>
        <v>0.10999999999999956</v>
      </c>
      <c r="AJ4788" s="4">
        <f t="shared" si="520"/>
        <v>0.1339999999999999</v>
      </c>
      <c r="AK4788" s="4">
        <f t="shared" si="521"/>
        <v>7.2372439505657138E-2</v>
      </c>
      <c r="AM4788" s="1">
        <f t="shared" si="524"/>
        <v>0.14415369964725841</v>
      </c>
      <c r="AN4788" s="1">
        <f t="shared" si="525"/>
        <v>0.32614586092712594</v>
      </c>
    </row>
    <row r="4789" spans="31:40" ht="15" customHeight="1" x14ac:dyDescent="0.15">
      <c r="AE4789" s="1">
        <f>IF(COUNTIF(AE$2:AE4788,AE4788)=AE4788,AE4788-1,AE4788)</f>
        <v>23</v>
      </c>
      <c r="AF4789" s="6">
        <f t="shared" si="522"/>
        <v>0.77000000000000046</v>
      </c>
      <c r="AG4789" s="7">
        <f t="shared" si="523"/>
        <v>0.12999999999999998</v>
      </c>
      <c r="AH4789" s="8">
        <f t="shared" si="519"/>
        <v>9.9999999999999561E-2</v>
      </c>
      <c r="AJ4789" s="4">
        <f t="shared" si="520"/>
        <v>0.13299999999999992</v>
      </c>
      <c r="AK4789" s="4">
        <f t="shared" si="521"/>
        <v>7.2539920044069534E-2</v>
      </c>
      <c r="AM4789" s="1">
        <f t="shared" si="524"/>
        <v>0.1441838195176402</v>
      </c>
      <c r="AN4789" s="1">
        <f t="shared" si="525"/>
        <v>0.32620355960262259</v>
      </c>
    </row>
    <row r="4790" spans="31:40" ht="15" customHeight="1" x14ac:dyDescent="0.15">
      <c r="AE4790" s="1">
        <f>IF(COUNTIF(AE$2:AE4789,AE4789)=AE4789,AE4789-1,AE4789)</f>
        <v>23</v>
      </c>
      <c r="AF4790" s="6">
        <f t="shared" si="522"/>
        <v>0.77000000000000046</v>
      </c>
      <c r="AG4790" s="7">
        <f t="shared" si="523"/>
        <v>0.13999999999999999</v>
      </c>
      <c r="AH4790" s="8">
        <f t="shared" si="519"/>
        <v>8.9999999999999553E-2</v>
      </c>
      <c r="AJ4790" s="4">
        <f t="shared" si="520"/>
        <v>0.13199999999999992</v>
      </c>
      <c r="AK4790" s="4">
        <f t="shared" si="521"/>
        <v>7.2747852201972274E-2</v>
      </c>
      <c r="AM4790" s="1">
        <f t="shared" si="524"/>
        <v>0.14421393938802199</v>
      </c>
      <c r="AN4790" s="1">
        <f t="shared" si="525"/>
        <v>0.32626125827811925</v>
      </c>
    </row>
    <row r="4791" spans="31:40" ht="15" customHeight="1" x14ac:dyDescent="0.15">
      <c r="AE4791" s="1">
        <f>IF(COUNTIF(AE$2:AE4790,AE4790)=AE4790,AE4790-1,AE4790)</f>
        <v>23</v>
      </c>
      <c r="AF4791" s="6">
        <f t="shared" si="522"/>
        <v>0.77000000000000046</v>
      </c>
      <c r="AG4791" s="7">
        <f t="shared" si="523"/>
        <v>0.15</v>
      </c>
      <c r="AH4791" s="8">
        <f t="shared" si="519"/>
        <v>7.9999999999999544E-2</v>
      </c>
      <c r="AJ4791" s="4">
        <f t="shared" si="520"/>
        <v>0.13099999999999992</v>
      </c>
      <c r="AK4791" s="4">
        <f t="shared" si="521"/>
        <v>7.2995890295276228E-2</v>
      </c>
      <c r="AM4791" s="1">
        <f t="shared" si="524"/>
        <v>0.14424405925840378</v>
      </c>
      <c r="AN4791" s="1">
        <f t="shared" si="525"/>
        <v>0.32631895695361596</v>
      </c>
    </row>
    <row r="4792" spans="31:40" ht="15" customHeight="1" x14ac:dyDescent="0.15">
      <c r="AE4792" s="1">
        <f>IF(COUNTIF(AE$2:AE4791,AE4791)=AE4791,AE4791-1,AE4791)</f>
        <v>23</v>
      </c>
      <c r="AF4792" s="6">
        <f t="shared" si="522"/>
        <v>0.77000000000000046</v>
      </c>
      <c r="AG4792" s="7">
        <f t="shared" si="523"/>
        <v>0.16</v>
      </c>
      <c r="AH4792" s="8">
        <f t="shared" si="519"/>
        <v>6.9999999999999535E-2</v>
      </c>
      <c r="AJ4792" s="4">
        <f t="shared" si="520"/>
        <v>0.12999999999999992</v>
      </c>
      <c r="AK4792" s="4">
        <f t="shared" si="521"/>
        <v>7.3283627093642154E-2</v>
      </c>
      <c r="AM4792" s="1">
        <f t="shared" si="524"/>
        <v>0.14427417912878557</v>
      </c>
      <c r="AN4792" s="1">
        <f t="shared" si="525"/>
        <v>0.32637665562911261</v>
      </c>
    </row>
    <row r="4793" spans="31:40" ht="15" customHeight="1" x14ac:dyDescent="0.15">
      <c r="AE4793" s="1">
        <f>IF(COUNTIF(AE$2:AE4792,AE4792)=AE4792,AE4792-1,AE4792)</f>
        <v>23</v>
      </c>
      <c r="AF4793" s="6">
        <f t="shared" si="522"/>
        <v>0.77000000000000046</v>
      </c>
      <c r="AG4793" s="7">
        <f t="shared" si="523"/>
        <v>0.17</v>
      </c>
      <c r="AH4793" s="8">
        <f t="shared" si="519"/>
        <v>5.9999999999999526E-2</v>
      </c>
      <c r="AJ4793" s="4">
        <f t="shared" si="520"/>
        <v>0.12899999999999992</v>
      </c>
      <c r="AK4793" s="4">
        <f t="shared" si="521"/>
        <v>7.3610597063194658E-2</v>
      </c>
      <c r="AM4793" s="1">
        <f t="shared" si="524"/>
        <v>0.14430429899916736</v>
      </c>
      <c r="AN4793" s="1">
        <f t="shared" si="525"/>
        <v>0.32643435430460932</v>
      </c>
    </row>
    <row r="4794" spans="31:40" ht="15" customHeight="1" x14ac:dyDescent="0.15">
      <c r="AE4794" s="1">
        <f>IF(COUNTIF(AE$2:AE4793,AE4793)=AE4793,AE4793-1,AE4793)</f>
        <v>23</v>
      </c>
      <c r="AF4794" s="6">
        <f t="shared" si="522"/>
        <v>0.77000000000000046</v>
      </c>
      <c r="AG4794" s="7">
        <f t="shared" si="523"/>
        <v>0.18000000000000002</v>
      </c>
      <c r="AH4794" s="8">
        <f t="shared" si="519"/>
        <v>4.9999999999999517E-2</v>
      </c>
      <c r="AJ4794" s="4">
        <f t="shared" si="520"/>
        <v>0.12799999999999992</v>
      </c>
      <c r="AK4794" s="4">
        <f t="shared" si="521"/>
        <v>7.3976279982167284E-2</v>
      </c>
      <c r="AM4794" s="1">
        <f t="shared" si="524"/>
        <v>0.14433441886954915</v>
      </c>
      <c r="AN4794" s="1">
        <f t="shared" si="525"/>
        <v>0.32649205298010597</v>
      </c>
    </row>
    <row r="4795" spans="31:40" ht="15" customHeight="1" x14ac:dyDescent="0.15">
      <c r="AE4795" s="1">
        <f>IF(COUNTIF(AE$2:AE4794,AE4794)=AE4794,AE4794-1,AE4794)</f>
        <v>23</v>
      </c>
      <c r="AF4795" s="6">
        <f t="shared" si="522"/>
        <v>0.77000000000000046</v>
      </c>
      <c r="AG4795" s="7">
        <f t="shared" si="523"/>
        <v>0.19000000000000003</v>
      </c>
      <c r="AH4795" s="8">
        <f t="shared" si="519"/>
        <v>3.9999999999999508E-2</v>
      </c>
      <c r="AJ4795" s="4">
        <f t="shared" si="520"/>
        <v>0.12699999999999992</v>
      </c>
      <c r="AK4795" s="4">
        <f t="shared" si="521"/>
        <v>7.4380104866825794E-2</v>
      </c>
      <c r="AM4795" s="1">
        <f t="shared" si="524"/>
        <v>0.14436453873993094</v>
      </c>
      <c r="AN4795" s="1">
        <f t="shared" si="525"/>
        <v>0.32654975165560268</v>
      </c>
    </row>
    <row r="4796" spans="31:40" ht="15" customHeight="1" x14ac:dyDescent="0.15">
      <c r="AE4796" s="1">
        <f>IF(COUNTIF(AE$2:AE4795,AE4795)=AE4795,AE4795-1,AE4795)</f>
        <v>23</v>
      </c>
      <c r="AF4796" s="6">
        <f t="shared" si="522"/>
        <v>0.77000000000000046</v>
      </c>
      <c r="AG4796" s="7">
        <f t="shared" si="523"/>
        <v>0.20000000000000004</v>
      </c>
      <c r="AH4796" s="8">
        <f t="shared" si="519"/>
        <v>2.9999999999999499E-2</v>
      </c>
      <c r="AJ4796" s="4">
        <f t="shared" si="520"/>
        <v>0.12599999999999992</v>
      </c>
      <c r="AK4796" s="4">
        <f t="shared" si="521"/>
        <v>7.4821454142511859E-2</v>
      </c>
      <c r="AM4796" s="1">
        <f t="shared" si="524"/>
        <v>0.14439465861031273</v>
      </c>
      <c r="AN4796" s="1">
        <f t="shared" si="525"/>
        <v>0.32660745033109934</v>
      </c>
    </row>
    <row r="4797" spans="31:40" ht="15" customHeight="1" x14ac:dyDescent="0.15">
      <c r="AE4797" s="1">
        <f>IF(COUNTIF(AE$2:AE4796,AE4796)=AE4796,AE4796-1,AE4796)</f>
        <v>23</v>
      </c>
      <c r="AF4797" s="6">
        <f t="shared" si="522"/>
        <v>0.77000000000000046</v>
      </c>
      <c r="AG4797" s="7">
        <f t="shared" si="523"/>
        <v>0.21000000000000005</v>
      </c>
      <c r="AH4797" s="8">
        <f t="shared" si="519"/>
        <v>1.999999999999949E-2</v>
      </c>
      <c r="AJ4797" s="4">
        <f t="shared" si="520"/>
        <v>0.12499999999999992</v>
      </c>
      <c r="AK4797" s="4">
        <f t="shared" si="521"/>
        <v>7.5299667993956015E-2</v>
      </c>
      <c r="AM4797" s="1">
        <f t="shared" si="524"/>
        <v>0.14442477848069452</v>
      </c>
      <c r="AN4797" s="1">
        <f t="shared" si="525"/>
        <v>0.32666514900659605</v>
      </c>
    </row>
    <row r="4798" spans="31:40" ht="15" customHeight="1" x14ac:dyDescent="0.15">
      <c r="AE4798" s="1">
        <f>IF(COUNTIF(AE$2:AE4797,AE4797)=AE4797,AE4797-1,AE4797)</f>
        <v>23</v>
      </c>
      <c r="AF4798" s="6">
        <f t="shared" si="522"/>
        <v>0.77000000000000046</v>
      </c>
      <c r="AG4798" s="7">
        <f t="shared" si="523"/>
        <v>0.22000000000000006</v>
      </c>
      <c r="AH4798" s="8">
        <f t="shared" ref="AH4798:AH4861" si="526">1-AF4798-AG4798</f>
        <v>9.9999999999994815E-3</v>
      </c>
      <c r="AJ4798" s="4">
        <f t="shared" ref="AJ4798:AJ4861" si="527">AF4798*$C$4+AG4798*$C$5+AH4798*$C$6</f>
        <v>0.12399999999999992</v>
      </c>
      <c r="AK4798" s="4">
        <f t="shared" si="521"/>
        <v>7.581404883001569E-2</v>
      </c>
      <c r="AM4798" s="1">
        <f t="shared" si="524"/>
        <v>0.14445489835107631</v>
      </c>
      <c r="AN4798" s="1">
        <f t="shared" si="525"/>
        <v>0.3267228476820927</v>
      </c>
    </row>
    <row r="4799" spans="31:40" ht="15" customHeight="1" x14ac:dyDescent="0.15">
      <c r="AE4799" s="1">
        <f>IF(COUNTIF(AE$2:AE4798,AE4798)=AE4798,AE4798-1,AE4798)</f>
        <v>22</v>
      </c>
      <c r="AF4799" s="6">
        <f t="shared" si="522"/>
        <v>0.78000000000000047</v>
      </c>
      <c r="AG4799" s="7">
        <f t="shared" si="523"/>
        <v>0</v>
      </c>
      <c r="AH4799" s="8">
        <f t="shared" si="526"/>
        <v>0.21999999999999953</v>
      </c>
      <c r="AJ4799" s="4">
        <f t="shared" si="527"/>
        <v>0.14399999999999991</v>
      </c>
      <c r="AK4799" s="4">
        <f t="shared" si="521"/>
        <v>7.3447940747171384E-2</v>
      </c>
      <c r="AM4799" s="1">
        <f t="shared" si="524"/>
        <v>0.14448501822145809</v>
      </c>
      <c r="AN4799" s="1">
        <f t="shared" si="525"/>
        <v>0.32678054635758935</v>
      </c>
    </row>
    <row r="4800" spans="31:40" ht="15" customHeight="1" x14ac:dyDescent="0.15">
      <c r="AE4800" s="1">
        <f>IF(COUNTIF(AE$2:AE4799,AE4799)=AE4799,AE4799-1,AE4799)</f>
        <v>22</v>
      </c>
      <c r="AF4800" s="6">
        <f t="shared" si="522"/>
        <v>0.78000000000000047</v>
      </c>
      <c r="AG4800" s="7">
        <f t="shared" si="523"/>
        <v>0.01</v>
      </c>
      <c r="AH4800" s="8">
        <f t="shared" si="526"/>
        <v>0.20999999999999952</v>
      </c>
      <c r="AJ4800" s="4">
        <f t="shared" si="527"/>
        <v>0.1429999999999999</v>
      </c>
      <c r="AK4800" s="4">
        <f t="shared" si="521"/>
        <v>7.3156339438219573E-2</v>
      </c>
      <c r="AM4800" s="1">
        <f t="shared" si="524"/>
        <v>0.14451513809183988</v>
      </c>
      <c r="AN4800" s="1">
        <f t="shared" si="525"/>
        <v>0.32683824503308606</v>
      </c>
    </row>
    <row r="4801" spans="31:40" ht="15" customHeight="1" x14ac:dyDescent="0.15">
      <c r="AE4801" s="1">
        <f>IF(COUNTIF(AE$2:AE4800,AE4800)=AE4800,AE4800-1,AE4800)</f>
        <v>22</v>
      </c>
      <c r="AF4801" s="6">
        <f t="shared" si="522"/>
        <v>0.78000000000000047</v>
      </c>
      <c r="AG4801" s="7">
        <f t="shared" si="523"/>
        <v>0.02</v>
      </c>
      <c r="AH4801" s="8">
        <f t="shared" si="526"/>
        <v>0.19999999999999954</v>
      </c>
      <c r="AJ4801" s="4">
        <f t="shared" si="527"/>
        <v>0.1419999999999999</v>
      </c>
      <c r="AK4801" s="4">
        <f t="shared" si="521"/>
        <v>7.2904320859603383E-2</v>
      </c>
      <c r="AM4801" s="1">
        <f t="shared" si="524"/>
        <v>0.14454525796222167</v>
      </c>
      <c r="AN4801" s="1">
        <f t="shared" si="525"/>
        <v>0.32689594370858271</v>
      </c>
    </row>
    <row r="4802" spans="31:40" ht="15" customHeight="1" x14ac:dyDescent="0.15">
      <c r="AE4802" s="1">
        <f>IF(COUNTIF(AE$2:AE4801,AE4801)=AE4801,AE4801-1,AE4801)</f>
        <v>22</v>
      </c>
      <c r="AF4802" s="6">
        <f t="shared" si="522"/>
        <v>0.78000000000000047</v>
      </c>
      <c r="AG4802" s="7">
        <f t="shared" si="523"/>
        <v>0.03</v>
      </c>
      <c r="AH4802" s="8">
        <f t="shared" si="526"/>
        <v>0.18999999999999953</v>
      </c>
      <c r="AJ4802" s="4">
        <f t="shared" si="527"/>
        <v>0.1409999999999999</v>
      </c>
      <c r="AK4802" s="4">
        <f t="shared" ref="AK4802:AK4865" si="528">SQRT(AF4802^2*E$4+AG4802^2*F$5+AH4802^2*G$6+2*AF4802*AG4802*E$5+2*AF4802*AH4802*E$6+2*AG4802*AH4802*F$6)</f>
        <v>7.2692296703295869E-2</v>
      </c>
      <c r="AM4802" s="1">
        <f t="shared" si="524"/>
        <v>0.14457537783260346</v>
      </c>
      <c r="AN4802" s="1">
        <f t="shared" si="525"/>
        <v>0.32695364238407942</v>
      </c>
    </row>
    <row r="4803" spans="31:40" ht="15" customHeight="1" x14ac:dyDescent="0.15">
      <c r="AE4803" s="1">
        <f>IF(COUNTIF(AE$2:AE4802,AE4802)=AE4802,AE4802-1,AE4802)</f>
        <v>22</v>
      </c>
      <c r="AF4803" s="6">
        <f t="shared" ref="AF4803:AF4866" si="529">IF(AE4803=AE4802,AF4802,AF4802+0.01*(1-3*M$39))</f>
        <v>0.78000000000000047</v>
      </c>
      <c r="AG4803" s="7">
        <f t="shared" ref="AG4803:AG4866" si="530">IF(AE4803=AE4802,AG4802+0.01*(1-3*M$39),M$39)</f>
        <v>0.04</v>
      </c>
      <c r="AH4803" s="8">
        <f t="shared" si="526"/>
        <v>0.17999999999999952</v>
      </c>
      <c r="AJ4803" s="4">
        <f t="shared" si="527"/>
        <v>0.1399999999999999</v>
      </c>
      <c r="AK4803" s="4">
        <f t="shared" si="528"/>
        <v>7.2520617757986586E-2</v>
      </c>
      <c r="AM4803" s="1">
        <f t="shared" si="524"/>
        <v>0.14460549770298525</v>
      </c>
      <c r="AN4803" s="1">
        <f t="shared" si="525"/>
        <v>0.32701134105957608</v>
      </c>
    </row>
    <row r="4804" spans="31:40" ht="15" customHeight="1" x14ac:dyDescent="0.15">
      <c r="AE4804" s="1">
        <f>IF(COUNTIF(AE$2:AE4803,AE4803)=AE4803,AE4803-1,AE4803)</f>
        <v>22</v>
      </c>
      <c r="AF4804" s="6">
        <f t="shared" si="529"/>
        <v>0.78000000000000047</v>
      </c>
      <c r="AG4804" s="7">
        <f t="shared" si="530"/>
        <v>0.05</v>
      </c>
      <c r="AH4804" s="8">
        <f t="shared" si="526"/>
        <v>0.16999999999999954</v>
      </c>
      <c r="AJ4804" s="4">
        <f t="shared" si="527"/>
        <v>0.1389999999999999</v>
      </c>
      <c r="AK4804" s="4">
        <f t="shared" si="528"/>
        <v>7.2389571072081924E-2</v>
      </c>
      <c r="AM4804" s="1">
        <f t="shared" ref="AM4804:AM4867" si="531">AM4803+0.0003*Z$34</f>
        <v>0.14463561757336704</v>
      </c>
      <c r="AN4804" s="1">
        <f t="shared" ref="AN4804:AN4867" si="532">F$37*AM4804+C$7</f>
        <v>0.32706903973507279</v>
      </c>
    </row>
    <row r="4805" spans="31:40" ht="15" customHeight="1" x14ac:dyDescent="0.15">
      <c r="AE4805" s="1">
        <f>IF(COUNTIF(AE$2:AE4804,AE4804)=AE4804,AE4804-1,AE4804)</f>
        <v>22</v>
      </c>
      <c r="AF4805" s="6">
        <f t="shared" si="529"/>
        <v>0.78000000000000047</v>
      </c>
      <c r="AG4805" s="7">
        <f t="shared" si="530"/>
        <v>6.0000000000000005E-2</v>
      </c>
      <c r="AH4805" s="8">
        <f t="shared" si="526"/>
        <v>0.15999999999999953</v>
      </c>
      <c r="AJ4805" s="4">
        <f t="shared" si="527"/>
        <v>0.1379999999999999</v>
      </c>
      <c r="AK4805" s="4">
        <f t="shared" si="528"/>
        <v>7.2299377590681932E-2</v>
      </c>
      <c r="AM4805" s="1">
        <f t="shared" si="531"/>
        <v>0.14466573744374883</v>
      </c>
      <c r="AN4805" s="1">
        <f t="shared" si="532"/>
        <v>0.32712673841056944</v>
      </c>
    </row>
    <row r="4806" spans="31:40" ht="15" customHeight="1" x14ac:dyDescent="0.15">
      <c r="AE4806" s="1">
        <f>IF(COUNTIF(AE$2:AE4805,AE4805)=AE4805,AE4805-1,AE4805)</f>
        <v>22</v>
      </c>
      <c r="AF4806" s="6">
        <f t="shared" si="529"/>
        <v>0.78000000000000047</v>
      </c>
      <c r="AG4806" s="7">
        <f t="shared" si="530"/>
        <v>7.0000000000000007E-2</v>
      </c>
      <c r="AH4806" s="8">
        <f t="shared" si="526"/>
        <v>0.14999999999999952</v>
      </c>
      <c r="AJ4806" s="4">
        <f t="shared" si="527"/>
        <v>0.1369999999999999</v>
      </c>
      <c r="AK4806" s="4">
        <f t="shared" si="528"/>
        <v>7.2250190311168042E-2</v>
      </c>
      <c r="AM4806" s="1">
        <f t="shared" si="531"/>
        <v>0.14469585731413062</v>
      </c>
      <c r="AN4806" s="1">
        <f t="shared" si="532"/>
        <v>0.32718443708606609</v>
      </c>
    </row>
    <row r="4807" spans="31:40" ht="15" customHeight="1" x14ac:dyDescent="0.15">
      <c r="AE4807" s="1">
        <f>IF(COUNTIF(AE$2:AE4806,AE4806)=AE4806,AE4806-1,AE4806)</f>
        <v>22</v>
      </c>
      <c r="AF4807" s="6">
        <f t="shared" si="529"/>
        <v>0.78000000000000047</v>
      </c>
      <c r="AG4807" s="7">
        <f t="shared" si="530"/>
        <v>0.08</v>
      </c>
      <c r="AH4807" s="8">
        <f t="shared" si="526"/>
        <v>0.13999999999999951</v>
      </c>
      <c r="AJ4807" s="4">
        <f t="shared" si="527"/>
        <v>0.1359999999999999</v>
      </c>
      <c r="AK4807" s="4">
        <f t="shared" si="528"/>
        <v>7.2242092992935922E-2</v>
      </c>
      <c r="AM4807" s="1">
        <f t="shared" si="531"/>
        <v>0.14472597718451241</v>
      </c>
      <c r="AN4807" s="1">
        <f t="shared" si="532"/>
        <v>0.3272421357615628</v>
      </c>
    </row>
    <row r="4808" spans="31:40" ht="15" customHeight="1" x14ac:dyDescent="0.15">
      <c r="AE4808" s="1">
        <f>IF(COUNTIF(AE$2:AE4807,AE4807)=AE4807,AE4807-1,AE4807)</f>
        <v>22</v>
      </c>
      <c r="AF4808" s="6">
        <f t="shared" si="529"/>
        <v>0.78000000000000047</v>
      </c>
      <c r="AG4808" s="7">
        <f t="shared" si="530"/>
        <v>0.09</v>
      </c>
      <c r="AH4808" s="8">
        <f t="shared" si="526"/>
        <v>0.12999999999999953</v>
      </c>
      <c r="AJ4808" s="4">
        <f t="shared" si="527"/>
        <v>0.13499999999999993</v>
      </c>
      <c r="AK4808" s="4">
        <f t="shared" si="528"/>
        <v>7.2275099446489868E-2</v>
      </c>
      <c r="AM4808" s="1">
        <f t="shared" si="531"/>
        <v>0.1447560970548942</v>
      </c>
      <c r="AN4808" s="1">
        <f t="shared" si="532"/>
        <v>0.32729983443705946</v>
      </c>
    </row>
    <row r="4809" spans="31:40" ht="15" customHeight="1" x14ac:dyDescent="0.15">
      <c r="AE4809" s="1">
        <f>IF(COUNTIF(AE$2:AE4808,AE4808)=AE4808,AE4808-1,AE4808)</f>
        <v>22</v>
      </c>
      <c r="AF4809" s="6">
        <f t="shared" si="529"/>
        <v>0.78000000000000047</v>
      </c>
      <c r="AG4809" s="7">
        <f t="shared" si="530"/>
        <v>9.9999999999999992E-2</v>
      </c>
      <c r="AH4809" s="8">
        <f t="shared" si="526"/>
        <v>0.11999999999999954</v>
      </c>
      <c r="AJ4809" s="4">
        <f t="shared" si="527"/>
        <v>0.13399999999999992</v>
      </c>
      <c r="AK4809" s="4">
        <f t="shared" si="528"/>
        <v>7.2349153415917744E-2</v>
      </c>
      <c r="AM4809" s="1">
        <f t="shared" si="531"/>
        <v>0.14478621692527599</v>
      </c>
      <c r="AN4809" s="1">
        <f t="shared" si="532"/>
        <v>0.32735753311255616</v>
      </c>
    </row>
    <row r="4810" spans="31:40" ht="15" customHeight="1" x14ac:dyDescent="0.15">
      <c r="AE4810" s="1">
        <f>IF(COUNTIF(AE$2:AE4809,AE4809)=AE4809,AE4809-1,AE4809)</f>
        <v>22</v>
      </c>
      <c r="AF4810" s="6">
        <f t="shared" si="529"/>
        <v>0.78000000000000047</v>
      </c>
      <c r="AG4810" s="7">
        <f t="shared" si="530"/>
        <v>0.10999999999999999</v>
      </c>
      <c r="AH4810" s="8">
        <f t="shared" si="526"/>
        <v>0.10999999999999954</v>
      </c>
      <c r="AJ4810" s="4">
        <f t="shared" si="527"/>
        <v>0.13299999999999992</v>
      </c>
      <c r="AK4810" s="4">
        <f t="shared" si="528"/>
        <v>7.2464129057072099E-2</v>
      </c>
      <c r="AM4810" s="1">
        <f t="shared" si="531"/>
        <v>0.14481633679565778</v>
      </c>
      <c r="AN4810" s="1">
        <f t="shared" si="532"/>
        <v>0.32741523178805282</v>
      </c>
    </row>
    <row r="4811" spans="31:40" ht="15" customHeight="1" x14ac:dyDescent="0.15">
      <c r="AE4811" s="1">
        <f>IF(COUNTIF(AE$2:AE4810,AE4810)=AE4810,AE4810-1,AE4810)</f>
        <v>22</v>
      </c>
      <c r="AF4811" s="6">
        <f t="shared" si="529"/>
        <v>0.78000000000000047</v>
      </c>
      <c r="AG4811" s="7">
        <f t="shared" si="530"/>
        <v>0.11999999999999998</v>
      </c>
      <c r="AH4811" s="8">
        <f t="shared" si="526"/>
        <v>9.9999999999999548E-2</v>
      </c>
      <c r="AJ4811" s="4">
        <f t="shared" si="527"/>
        <v>0.13199999999999992</v>
      </c>
      <c r="AK4811" s="4">
        <f t="shared" si="528"/>
        <v>7.2619832002008944E-2</v>
      </c>
      <c r="AM4811" s="1">
        <f t="shared" si="531"/>
        <v>0.14484645666603957</v>
      </c>
      <c r="AN4811" s="1">
        <f t="shared" si="532"/>
        <v>0.32747293046354953</v>
      </c>
    </row>
    <row r="4812" spans="31:40" ht="15" customHeight="1" x14ac:dyDescent="0.15">
      <c r="AE4812" s="1">
        <f>IF(COUNTIF(AE$2:AE4811,AE4811)=AE4811,AE4811-1,AE4811)</f>
        <v>22</v>
      </c>
      <c r="AF4812" s="6">
        <f t="shared" si="529"/>
        <v>0.78000000000000047</v>
      </c>
      <c r="AG4812" s="7">
        <f t="shared" si="530"/>
        <v>0.12999999999999998</v>
      </c>
      <c r="AH4812" s="8">
        <f t="shared" si="526"/>
        <v>8.9999999999999553E-2</v>
      </c>
      <c r="AJ4812" s="4">
        <f t="shared" si="527"/>
        <v>0.13099999999999992</v>
      </c>
      <c r="AK4812" s="4">
        <f t="shared" si="528"/>
        <v>7.2816000988793678E-2</v>
      </c>
      <c r="AM4812" s="1">
        <f t="shared" si="531"/>
        <v>0.14487657653642136</v>
      </c>
      <c r="AN4812" s="1">
        <f t="shared" si="532"/>
        <v>0.32753062913904618</v>
      </c>
    </row>
    <row r="4813" spans="31:40" ht="15" customHeight="1" x14ac:dyDescent="0.15">
      <c r="AE4813" s="1">
        <f>IF(COUNTIF(AE$2:AE4812,AE4812)=AE4812,AE4812-1,AE4812)</f>
        <v>22</v>
      </c>
      <c r="AF4813" s="6">
        <f t="shared" si="529"/>
        <v>0.78000000000000047</v>
      </c>
      <c r="AG4813" s="7">
        <f t="shared" si="530"/>
        <v>0.13999999999999999</v>
      </c>
      <c r="AH4813" s="8">
        <f t="shared" si="526"/>
        <v>7.9999999999999544E-2</v>
      </c>
      <c r="AJ4813" s="4">
        <f t="shared" si="527"/>
        <v>0.12999999999999992</v>
      </c>
      <c r="AK4813" s="4">
        <f t="shared" si="528"/>
        <v>7.3052310025077255E-2</v>
      </c>
      <c r="AM4813" s="1">
        <f t="shared" si="531"/>
        <v>0.14490669640680315</v>
      </c>
      <c r="AN4813" s="1">
        <f t="shared" si="532"/>
        <v>0.32758832781454289</v>
      </c>
    </row>
    <row r="4814" spans="31:40" ht="15" customHeight="1" x14ac:dyDescent="0.15">
      <c r="AE4814" s="1">
        <f>IF(COUNTIF(AE$2:AE4813,AE4813)=AE4813,AE4813-1,AE4813)</f>
        <v>22</v>
      </c>
      <c r="AF4814" s="6">
        <f t="shared" si="529"/>
        <v>0.78000000000000047</v>
      </c>
      <c r="AG4814" s="7">
        <f t="shared" si="530"/>
        <v>0.15</v>
      </c>
      <c r="AH4814" s="8">
        <f t="shared" si="526"/>
        <v>6.9999999999999535E-2</v>
      </c>
      <c r="AJ4814" s="4">
        <f t="shared" si="527"/>
        <v>0.12899999999999992</v>
      </c>
      <c r="AK4814" s="4">
        <f t="shared" si="528"/>
        <v>7.332837104422818E-2</v>
      </c>
      <c r="AM4814" s="1">
        <f t="shared" si="531"/>
        <v>0.14493681627718494</v>
      </c>
      <c r="AN4814" s="1">
        <f t="shared" si="532"/>
        <v>0.32764602649003954</v>
      </c>
    </row>
    <row r="4815" spans="31:40" ht="15" customHeight="1" x14ac:dyDescent="0.15">
      <c r="AE4815" s="1">
        <f>IF(COUNTIF(AE$2:AE4814,AE4814)=AE4814,AE4814-1,AE4814)</f>
        <v>22</v>
      </c>
      <c r="AF4815" s="6">
        <f t="shared" si="529"/>
        <v>0.78000000000000047</v>
      </c>
      <c r="AG4815" s="7">
        <f t="shared" si="530"/>
        <v>0.16</v>
      </c>
      <c r="AH4815" s="8">
        <f t="shared" si="526"/>
        <v>5.9999999999999526E-2</v>
      </c>
      <c r="AJ4815" s="4">
        <f t="shared" si="527"/>
        <v>0.12799999999999992</v>
      </c>
      <c r="AK4815" s="4">
        <f t="shared" si="528"/>
        <v>7.3643737004581739E-2</v>
      </c>
      <c r="AM4815" s="1">
        <f t="shared" si="531"/>
        <v>0.14496693614756673</v>
      </c>
      <c r="AN4815" s="1">
        <f t="shared" si="532"/>
        <v>0.3277037251655362</v>
      </c>
    </row>
    <row r="4816" spans="31:40" ht="15" customHeight="1" x14ac:dyDescent="0.15">
      <c r="AE4816" s="1">
        <f>IF(COUNTIF(AE$2:AE4815,AE4815)=AE4815,AE4815-1,AE4815)</f>
        <v>22</v>
      </c>
      <c r="AF4816" s="6">
        <f t="shared" si="529"/>
        <v>0.78000000000000047</v>
      </c>
      <c r="AG4816" s="7">
        <f t="shared" si="530"/>
        <v>0.17</v>
      </c>
      <c r="AH4816" s="8">
        <f t="shared" si="526"/>
        <v>4.9999999999999517E-2</v>
      </c>
      <c r="AJ4816" s="4">
        <f t="shared" si="527"/>
        <v>0.12699999999999992</v>
      </c>
      <c r="AK4816" s="4">
        <f t="shared" si="528"/>
        <v>7.3997905375760495E-2</v>
      </c>
      <c r="AM4816" s="1">
        <f t="shared" si="531"/>
        <v>0.14499705601794852</v>
      </c>
      <c r="AN4816" s="1">
        <f t="shared" si="532"/>
        <v>0.32776142384103291</v>
      </c>
    </row>
    <row r="4817" spans="31:40" ht="15" customHeight="1" x14ac:dyDescent="0.15">
      <c r="AE4817" s="1">
        <f>IF(COUNTIF(AE$2:AE4816,AE4816)=AE4816,AE4816-1,AE4816)</f>
        <v>22</v>
      </c>
      <c r="AF4817" s="6">
        <f t="shared" si="529"/>
        <v>0.78000000000000047</v>
      </c>
      <c r="AG4817" s="7">
        <f t="shared" si="530"/>
        <v>0.18000000000000002</v>
      </c>
      <c r="AH4817" s="8">
        <f t="shared" si="526"/>
        <v>3.9999999999999508E-2</v>
      </c>
      <c r="AJ4817" s="4">
        <f t="shared" si="527"/>
        <v>0.12599999999999992</v>
      </c>
      <c r="AK4817" s="4">
        <f t="shared" si="528"/>
        <v>7.439032195117859E-2</v>
      </c>
      <c r="AM4817" s="1">
        <f t="shared" si="531"/>
        <v>0.14502717588833031</v>
      </c>
      <c r="AN4817" s="1">
        <f t="shared" si="532"/>
        <v>0.32781912251652956</v>
      </c>
    </row>
    <row r="4818" spans="31:40" ht="15" customHeight="1" x14ac:dyDescent="0.15">
      <c r="AE4818" s="1">
        <f>IF(COUNTIF(AE$2:AE4817,AE4817)=AE4817,AE4817-1,AE4817)</f>
        <v>22</v>
      </c>
      <c r="AF4818" s="6">
        <f t="shared" si="529"/>
        <v>0.78000000000000047</v>
      </c>
      <c r="AG4818" s="7">
        <f t="shared" si="530"/>
        <v>0.19000000000000003</v>
      </c>
      <c r="AH4818" s="8">
        <f t="shared" si="526"/>
        <v>2.9999999999999499E-2</v>
      </c>
      <c r="AJ4818" s="4">
        <f t="shared" si="527"/>
        <v>0.12499999999999992</v>
      </c>
      <c r="AK4818" s="4">
        <f t="shared" si="528"/>
        <v>7.4820384922827041E-2</v>
      </c>
      <c r="AM4818" s="1">
        <f t="shared" si="531"/>
        <v>0.1450572957587121</v>
      </c>
      <c r="AN4818" s="1">
        <f t="shared" si="532"/>
        <v>0.32787682119202627</v>
      </c>
    </row>
    <row r="4819" spans="31:40" ht="15" customHeight="1" x14ac:dyDescent="0.15">
      <c r="AE4819" s="1">
        <f>IF(COUNTIF(AE$2:AE4818,AE4818)=AE4818,AE4818-1,AE4818)</f>
        <v>22</v>
      </c>
      <c r="AF4819" s="6">
        <f t="shared" si="529"/>
        <v>0.78000000000000047</v>
      </c>
      <c r="AG4819" s="7">
        <f t="shared" si="530"/>
        <v>0.20000000000000004</v>
      </c>
      <c r="AH4819" s="8">
        <f t="shared" si="526"/>
        <v>1.999999999999949E-2</v>
      </c>
      <c r="AJ4819" s="4">
        <f t="shared" si="527"/>
        <v>0.12399999999999992</v>
      </c>
      <c r="AK4819" s="4">
        <f t="shared" si="528"/>
        <v>7.5287449153228742E-2</v>
      </c>
      <c r="AM4819" s="1">
        <f t="shared" si="531"/>
        <v>0.14508741562909389</v>
      </c>
      <c r="AN4819" s="1">
        <f t="shared" si="532"/>
        <v>0.32793451986752292</v>
      </c>
    </row>
    <row r="4820" spans="31:40" ht="15" customHeight="1" x14ac:dyDescent="0.15">
      <c r="AE4820" s="1">
        <f>IF(COUNTIF(AE$2:AE4819,AE4819)=AE4819,AE4819-1,AE4819)</f>
        <v>22</v>
      </c>
      <c r="AF4820" s="6">
        <f t="shared" si="529"/>
        <v>0.78000000000000047</v>
      </c>
      <c r="AG4820" s="7">
        <f t="shared" si="530"/>
        <v>0.21000000000000005</v>
      </c>
      <c r="AH4820" s="8">
        <f t="shared" si="526"/>
        <v>9.9999999999994815E-3</v>
      </c>
      <c r="AJ4820" s="4">
        <f t="shared" si="527"/>
        <v>0.12299999999999991</v>
      </c>
      <c r="AK4820" s="4">
        <f t="shared" si="528"/>
        <v>7.579083057995871E-2</v>
      </c>
      <c r="AM4820" s="1">
        <f t="shared" si="531"/>
        <v>0.14511753549947567</v>
      </c>
      <c r="AN4820" s="1">
        <f t="shared" si="532"/>
        <v>0.32799221854301963</v>
      </c>
    </row>
    <row r="4821" spans="31:40" ht="15" customHeight="1" x14ac:dyDescent="0.15">
      <c r="AE4821" s="1">
        <f>IF(COUNTIF(AE$2:AE4820,AE4820)=AE4820,AE4820-1,AE4820)</f>
        <v>21</v>
      </c>
      <c r="AF4821" s="6">
        <f t="shared" si="529"/>
        <v>0.79000000000000048</v>
      </c>
      <c r="AG4821" s="7">
        <f t="shared" si="530"/>
        <v>0</v>
      </c>
      <c r="AH4821" s="8">
        <f t="shared" si="526"/>
        <v>0.20999999999999952</v>
      </c>
      <c r="AJ4821" s="4">
        <f t="shared" si="527"/>
        <v>0.1419999999999999</v>
      </c>
      <c r="AK4821" s="4">
        <f t="shared" si="528"/>
        <v>7.3380174434243467E-2</v>
      </c>
      <c r="AM4821" s="1">
        <f t="shared" si="531"/>
        <v>0.14514765536985746</v>
      </c>
      <c r="AN4821" s="1">
        <f t="shared" si="532"/>
        <v>0.32804991721851628</v>
      </c>
    </row>
    <row r="4822" spans="31:40" ht="15" customHeight="1" x14ac:dyDescent="0.15">
      <c r="AE4822" s="1">
        <f>IF(COUNTIF(AE$2:AE4821,AE4821)=AE4821,AE4821-1,AE4821)</f>
        <v>21</v>
      </c>
      <c r="AF4822" s="6">
        <f t="shared" si="529"/>
        <v>0.79000000000000048</v>
      </c>
      <c r="AG4822" s="7">
        <f t="shared" si="530"/>
        <v>0.01</v>
      </c>
      <c r="AH4822" s="8">
        <f t="shared" si="526"/>
        <v>0.19999999999999951</v>
      </c>
      <c r="AJ4822" s="4">
        <f t="shared" si="527"/>
        <v>0.1409999999999999</v>
      </c>
      <c r="AK4822" s="4">
        <f t="shared" si="528"/>
        <v>7.3117439780123597E-2</v>
      </c>
      <c r="AM4822" s="1">
        <f t="shared" si="531"/>
        <v>0.14517777524023925</v>
      </c>
      <c r="AN4822" s="1">
        <f t="shared" si="532"/>
        <v>0.32810761589401294</v>
      </c>
    </row>
    <row r="4823" spans="31:40" ht="15" customHeight="1" x14ac:dyDescent="0.15">
      <c r="AE4823" s="1">
        <f>IF(COUNTIF(AE$2:AE4822,AE4822)=AE4822,AE4822-1,AE4822)</f>
        <v>21</v>
      </c>
      <c r="AF4823" s="6">
        <f t="shared" si="529"/>
        <v>0.79000000000000048</v>
      </c>
      <c r="AG4823" s="7">
        <f t="shared" si="530"/>
        <v>0.02</v>
      </c>
      <c r="AH4823" s="8">
        <f t="shared" si="526"/>
        <v>0.18999999999999953</v>
      </c>
      <c r="AJ4823" s="4">
        <f t="shared" si="527"/>
        <v>0.1399999999999999</v>
      </c>
      <c r="AK4823" s="4">
        <f t="shared" si="528"/>
        <v>7.2894512825040544E-2</v>
      </c>
      <c r="AM4823" s="1">
        <f t="shared" si="531"/>
        <v>0.14520789511062104</v>
      </c>
      <c r="AN4823" s="1">
        <f t="shared" si="532"/>
        <v>0.32816531456950965</v>
      </c>
    </row>
    <row r="4824" spans="31:40" ht="15" customHeight="1" x14ac:dyDescent="0.15">
      <c r="AE4824" s="1">
        <f>IF(COUNTIF(AE$2:AE4823,AE4823)=AE4823,AE4823-1,AE4823)</f>
        <v>21</v>
      </c>
      <c r="AF4824" s="6">
        <f t="shared" si="529"/>
        <v>0.79000000000000048</v>
      </c>
      <c r="AG4824" s="7">
        <f t="shared" si="530"/>
        <v>0.03</v>
      </c>
      <c r="AH4824" s="8">
        <f t="shared" si="526"/>
        <v>0.17999999999999952</v>
      </c>
      <c r="AJ4824" s="4">
        <f t="shared" si="527"/>
        <v>0.1389999999999999</v>
      </c>
      <c r="AK4824" s="4">
        <f t="shared" si="528"/>
        <v>7.2711759709141954E-2</v>
      </c>
      <c r="AM4824" s="1">
        <f t="shared" si="531"/>
        <v>0.14523801498100283</v>
      </c>
      <c r="AN4824" s="1">
        <f t="shared" si="532"/>
        <v>0.3282230132450063</v>
      </c>
    </row>
    <row r="4825" spans="31:40" ht="15" customHeight="1" x14ac:dyDescent="0.15">
      <c r="AE4825" s="1">
        <f>IF(COUNTIF(AE$2:AE4824,AE4824)=AE4824,AE4824-1,AE4824)</f>
        <v>21</v>
      </c>
      <c r="AF4825" s="6">
        <f t="shared" si="529"/>
        <v>0.79000000000000048</v>
      </c>
      <c r="AG4825" s="7">
        <f t="shared" si="530"/>
        <v>0.04</v>
      </c>
      <c r="AH4825" s="8">
        <f t="shared" si="526"/>
        <v>0.16999999999999951</v>
      </c>
      <c r="AJ4825" s="4">
        <f t="shared" si="527"/>
        <v>0.1379999999999999</v>
      </c>
      <c r="AK4825" s="4">
        <f t="shared" si="528"/>
        <v>7.2569483944699517E-2</v>
      </c>
      <c r="AM4825" s="1">
        <f t="shared" si="531"/>
        <v>0.14526813485138462</v>
      </c>
      <c r="AN4825" s="1">
        <f t="shared" si="532"/>
        <v>0.32828071192050301</v>
      </c>
    </row>
    <row r="4826" spans="31:40" ht="15" customHeight="1" x14ac:dyDescent="0.15">
      <c r="AE4826" s="1">
        <f>IF(COUNTIF(AE$2:AE4825,AE4825)=AE4825,AE4825-1,AE4825)</f>
        <v>21</v>
      </c>
      <c r="AF4826" s="6">
        <f t="shared" si="529"/>
        <v>0.79000000000000048</v>
      </c>
      <c r="AG4826" s="7">
        <f t="shared" si="530"/>
        <v>0.05</v>
      </c>
      <c r="AH4826" s="8">
        <f t="shared" si="526"/>
        <v>0.15999999999999953</v>
      </c>
      <c r="AJ4826" s="4">
        <f t="shared" si="527"/>
        <v>0.1369999999999999</v>
      </c>
      <c r="AK4826" s="4">
        <f t="shared" si="528"/>
        <v>7.2467923938802054E-2</v>
      </c>
      <c r="AM4826" s="1">
        <f t="shared" si="531"/>
        <v>0.14529825472176641</v>
      </c>
      <c r="AN4826" s="1">
        <f t="shared" si="532"/>
        <v>0.32833841059599966</v>
      </c>
    </row>
    <row r="4827" spans="31:40" ht="15" customHeight="1" x14ac:dyDescent="0.15">
      <c r="AE4827" s="1">
        <f>IF(COUNTIF(AE$2:AE4826,AE4826)=AE4826,AE4826-1,AE4826)</f>
        <v>21</v>
      </c>
      <c r="AF4827" s="6">
        <f t="shared" si="529"/>
        <v>0.79000000000000048</v>
      </c>
      <c r="AG4827" s="7">
        <f t="shared" si="530"/>
        <v>6.0000000000000005E-2</v>
      </c>
      <c r="AH4827" s="8">
        <f t="shared" si="526"/>
        <v>0.14999999999999952</v>
      </c>
      <c r="AJ4827" s="4">
        <f t="shared" si="527"/>
        <v>0.1359999999999999</v>
      </c>
      <c r="AK4827" s="4">
        <f t="shared" si="528"/>
        <v>7.2407251018112823E-2</v>
      </c>
      <c r="AM4827" s="1">
        <f t="shared" si="531"/>
        <v>0.1453283745921482</v>
      </c>
      <c r="AN4827" s="1">
        <f t="shared" si="532"/>
        <v>0.32839610927149637</v>
      </c>
    </row>
    <row r="4828" spans="31:40" ht="15" customHeight="1" x14ac:dyDescent="0.15">
      <c r="AE4828" s="1">
        <f>IF(COUNTIF(AE$2:AE4827,AE4827)=AE4827,AE4827-1,AE4827)</f>
        <v>21</v>
      </c>
      <c r="AF4828" s="6">
        <f t="shared" si="529"/>
        <v>0.79000000000000048</v>
      </c>
      <c r="AG4828" s="7">
        <f t="shared" si="530"/>
        <v>7.0000000000000007E-2</v>
      </c>
      <c r="AH4828" s="8">
        <f t="shared" si="526"/>
        <v>0.13999999999999951</v>
      </c>
      <c r="AJ4828" s="4">
        <f t="shared" si="527"/>
        <v>0.1349999999999999</v>
      </c>
      <c r="AK4828" s="4">
        <f t="shared" si="528"/>
        <v>7.2387567993406177E-2</v>
      </c>
      <c r="AM4828" s="1">
        <f t="shared" si="531"/>
        <v>0.14535849446252999</v>
      </c>
      <c r="AN4828" s="1">
        <f t="shared" si="532"/>
        <v>0.32845380794699303</v>
      </c>
    </row>
    <row r="4829" spans="31:40" ht="15" customHeight="1" x14ac:dyDescent="0.15">
      <c r="AE4829" s="1">
        <f>IF(COUNTIF(AE$2:AE4828,AE4828)=AE4828,AE4828-1,AE4828)</f>
        <v>21</v>
      </c>
      <c r="AF4829" s="6">
        <f t="shared" si="529"/>
        <v>0.79000000000000048</v>
      </c>
      <c r="AG4829" s="7">
        <f t="shared" si="530"/>
        <v>0.08</v>
      </c>
      <c r="AH4829" s="8">
        <f t="shared" si="526"/>
        <v>0.1299999999999995</v>
      </c>
      <c r="AJ4829" s="4">
        <f t="shared" si="527"/>
        <v>0.1339999999999999</v>
      </c>
      <c r="AK4829" s="4">
        <f t="shared" si="528"/>
        <v>7.2408908291728857E-2</v>
      </c>
      <c r="AM4829" s="1">
        <f t="shared" si="531"/>
        <v>0.14538861433291178</v>
      </c>
      <c r="AN4829" s="1">
        <f t="shared" si="532"/>
        <v>0.32851150662248968</v>
      </c>
    </row>
    <row r="4830" spans="31:40" ht="15" customHeight="1" x14ac:dyDescent="0.15">
      <c r="AE4830" s="1">
        <f>IF(COUNTIF(AE$2:AE4829,AE4829)=AE4829,AE4829-1,AE4829)</f>
        <v>21</v>
      </c>
      <c r="AF4830" s="6">
        <f t="shared" si="529"/>
        <v>0.79000000000000048</v>
      </c>
      <c r="AG4830" s="7">
        <f t="shared" si="530"/>
        <v>0.09</v>
      </c>
      <c r="AH4830" s="8">
        <f t="shared" si="526"/>
        <v>0.11999999999999952</v>
      </c>
      <c r="AJ4830" s="4">
        <f t="shared" si="527"/>
        <v>0.13299999999999992</v>
      </c>
      <c r="AK4830" s="4">
        <f t="shared" si="528"/>
        <v>7.2471235673196577E-2</v>
      </c>
      <c r="AM4830" s="1">
        <f t="shared" si="531"/>
        <v>0.14541873420329357</v>
      </c>
      <c r="AN4830" s="1">
        <f t="shared" si="532"/>
        <v>0.32856920529798639</v>
      </c>
    </row>
    <row r="4831" spans="31:40" ht="15" customHeight="1" x14ac:dyDescent="0.15">
      <c r="AE4831" s="1">
        <f>IF(COUNTIF(AE$2:AE4830,AE4830)=AE4830,AE4830-1,AE4830)</f>
        <v>21</v>
      </c>
      <c r="AF4831" s="6">
        <f t="shared" si="529"/>
        <v>0.79000000000000048</v>
      </c>
      <c r="AG4831" s="7">
        <f t="shared" si="530"/>
        <v>9.9999999999999992E-2</v>
      </c>
      <c r="AH4831" s="8">
        <f t="shared" si="526"/>
        <v>0.10999999999999953</v>
      </c>
      <c r="AJ4831" s="4">
        <f t="shared" si="527"/>
        <v>0.13199999999999992</v>
      </c>
      <c r="AK4831" s="4">
        <f t="shared" si="528"/>
        <v>7.2574444538005253E-2</v>
      </c>
      <c r="AM4831" s="1">
        <f t="shared" si="531"/>
        <v>0.14544885407367536</v>
      </c>
      <c r="AN4831" s="1">
        <f t="shared" si="532"/>
        <v>0.32862690397348304</v>
      </c>
    </row>
    <row r="4832" spans="31:40" ht="15" customHeight="1" x14ac:dyDescent="0.15">
      <c r="AE4832" s="1">
        <f>IF(COUNTIF(AE$2:AE4831,AE4831)=AE4831,AE4831-1,AE4831)</f>
        <v>21</v>
      </c>
      <c r="AF4832" s="6">
        <f t="shared" si="529"/>
        <v>0.79000000000000048</v>
      </c>
      <c r="AG4832" s="7">
        <f t="shared" si="530"/>
        <v>0.10999999999999999</v>
      </c>
      <c r="AH4832" s="8">
        <f t="shared" si="526"/>
        <v>9.9999999999999534E-2</v>
      </c>
      <c r="AJ4832" s="4">
        <f t="shared" si="527"/>
        <v>0.13099999999999992</v>
      </c>
      <c r="AK4832" s="4">
        <f t="shared" si="528"/>
        <v>7.2718360817609198E-2</v>
      </c>
      <c r="AM4832" s="1">
        <f t="shared" si="531"/>
        <v>0.14547897394405715</v>
      </c>
      <c r="AN4832" s="1">
        <f t="shared" si="532"/>
        <v>0.32868460264897975</v>
      </c>
    </row>
    <row r="4833" spans="31:40" ht="15" customHeight="1" x14ac:dyDescent="0.15">
      <c r="AE4833" s="1">
        <f>IF(COUNTIF(AE$2:AE4832,AE4832)=AE4832,AE4832-1,AE4832)</f>
        <v>21</v>
      </c>
      <c r="AF4833" s="6">
        <f t="shared" si="529"/>
        <v>0.79000000000000048</v>
      </c>
      <c r="AG4833" s="7">
        <f t="shared" si="530"/>
        <v>0.11999999999999998</v>
      </c>
      <c r="AH4833" s="8">
        <f t="shared" si="526"/>
        <v>8.9999999999999539E-2</v>
      </c>
      <c r="AJ4833" s="4">
        <f t="shared" si="527"/>
        <v>0.12999999999999992</v>
      </c>
      <c r="AK4833" s="4">
        <f t="shared" si="528"/>
        <v>7.2902743432603431E-2</v>
      </c>
      <c r="AM4833" s="1">
        <f t="shared" si="531"/>
        <v>0.14550909381443894</v>
      </c>
      <c r="AN4833" s="1">
        <f t="shared" si="532"/>
        <v>0.3287423013244764</v>
      </c>
    </row>
    <row r="4834" spans="31:40" ht="15" customHeight="1" x14ac:dyDescent="0.15">
      <c r="AE4834" s="1">
        <f>IF(COUNTIF(AE$2:AE4833,AE4833)=AE4833,AE4833-1,AE4833)</f>
        <v>21</v>
      </c>
      <c r="AF4834" s="6">
        <f t="shared" si="529"/>
        <v>0.79000000000000048</v>
      </c>
      <c r="AG4834" s="7">
        <f t="shared" si="530"/>
        <v>0.12999999999999998</v>
      </c>
      <c r="AH4834" s="8">
        <f t="shared" si="526"/>
        <v>7.9999999999999544E-2</v>
      </c>
      <c r="AJ4834" s="4">
        <f t="shared" si="527"/>
        <v>0.12899999999999992</v>
      </c>
      <c r="AK4834" s="4">
        <f t="shared" si="528"/>
        <v>7.3127286289045357E-2</v>
      </c>
      <c r="AM4834" s="1">
        <f t="shared" si="531"/>
        <v>0.14553921368482073</v>
      </c>
      <c r="AN4834" s="1">
        <f t="shared" si="532"/>
        <v>0.32879999999997311</v>
      </c>
    </row>
    <row r="4835" spans="31:40" ht="15" customHeight="1" x14ac:dyDescent="0.15">
      <c r="AE4835" s="1">
        <f>IF(COUNTIF(AE$2:AE4834,AE4834)=AE4834,AE4834-1,AE4834)</f>
        <v>21</v>
      </c>
      <c r="AF4835" s="6">
        <f t="shared" si="529"/>
        <v>0.79000000000000048</v>
      </c>
      <c r="AG4835" s="7">
        <f t="shared" si="530"/>
        <v>0.13999999999999999</v>
      </c>
      <c r="AH4835" s="8">
        <f t="shared" si="526"/>
        <v>6.9999999999999535E-2</v>
      </c>
      <c r="AJ4835" s="4">
        <f t="shared" si="527"/>
        <v>0.12799999999999992</v>
      </c>
      <c r="AK4835" s="4">
        <f t="shared" si="528"/>
        <v>7.3391620775126662E-2</v>
      </c>
      <c r="AM4835" s="1">
        <f t="shared" si="531"/>
        <v>0.14556933355520252</v>
      </c>
      <c r="AN4835" s="1">
        <f t="shared" si="532"/>
        <v>0.32885769867546977</v>
      </c>
    </row>
    <row r="4836" spans="31:40" ht="15" customHeight="1" x14ac:dyDescent="0.15">
      <c r="AE4836" s="1">
        <f>IF(COUNTIF(AE$2:AE4835,AE4835)=AE4835,AE4835-1,AE4835)</f>
        <v>21</v>
      </c>
      <c r="AF4836" s="6">
        <f t="shared" si="529"/>
        <v>0.79000000000000048</v>
      </c>
      <c r="AG4836" s="7">
        <f t="shared" si="530"/>
        <v>0.15</v>
      </c>
      <c r="AH4836" s="8">
        <f t="shared" si="526"/>
        <v>5.9999999999999526E-2</v>
      </c>
      <c r="AJ4836" s="4">
        <f t="shared" si="527"/>
        <v>0.12699999999999992</v>
      </c>
      <c r="AK4836" s="4">
        <f t="shared" si="528"/>
        <v>7.3695318711570826E-2</v>
      </c>
      <c r="AM4836" s="1">
        <f t="shared" si="531"/>
        <v>0.14559945342558431</v>
      </c>
      <c r="AN4836" s="1">
        <f t="shared" si="532"/>
        <v>0.32891539735096648</v>
      </c>
    </row>
    <row r="4837" spans="31:40" ht="15" customHeight="1" x14ac:dyDescent="0.15">
      <c r="AE4837" s="1">
        <f>IF(COUNTIF(AE$2:AE4836,AE4836)=AE4836,AE4836-1,AE4836)</f>
        <v>21</v>
      </c>
      <c r="AF4837" s="6">
        <f t="shared" si="529"/>
        <v>0.79000000000000048</v>
      </c>
      <c r="AG4837" s="7">
        <f t="shared" si="530"/>
        <v>0.16</v>
      </c>
      <c r="AH4837" s="8">
        <f t="shared" si="526"/>
        <v>4.9999999999999517E-2</v>
      </c>
      <c r="AJ4837" s="4">
        <f t="shared" si="527"/>
        <v>0.12599999999999992</v>
      </c>
      <c r="AK4837" s="4">
        <f t="shared" si="528"/>
        <v>7.4037895702133538E-2</v>
      </c>
      <c r="AM4837" s="1">
        <f t="shared" si="531"/>
        <v>0.1456295732959661</v>
      </c>
      <c r="AN4837" s="1">
        <f t="shared" si="532"/>
        <v>0.32897309602646313</v>
      </c>
    </row>
    <row r="4838" spans="31:40" ht="15" customHeight="1" x14ac:dyDescent="0.15">
      <c r="AE4838" s="1">
        <f>IF(COUNTIF(AE$2:AE4837,AE4837)=AE4837,AE4837-1,AE4837)</f>
        <v>21</v>
      </c>
      <c r="AF4838" s="6">
        <f t="shared" si="529"/>
        <v>0.79000000000000048</v>
      </c>
      <c r="AG4838" s="7">
        <f t="shared" si="530"/>
        <v>0.17</v>
      </c>
      <c r="AH4838" s="8">
        <f t="shared" si="526"/>
        <v>3.9999999999999508E-2</v>
      </c>
      <c r="AJ4838" s="4">
        <f t="shared" si="527"/>
        <v>0.12499999999999992</v>
      </c>
      <c r="AK4838" s="4">
        <f t="shared" si="528"/>
        <v>7.4418814825284632E-2</v>
      </c>
      <c r="AM4838" s="1">
        <f t="shared" si="531"/>
        <v>0.14565969316634789</v>
      </c>
      <c r="AN4838" s="1">
        <f t="shared" si="532"/>
        <v>0.32903079470195978</v>
      </c>
    </row>
    <row r="4839" spans="31:40" ht="15" customHeight="1" x14ac:dyDescent="0.15">
      <c r="AE4839" s="1">
        <f>IF(COUNTIF(AE$2:AE4838,AE4838)=AE4838,AE4838-1,AE4838)</f>
        <v>21</v>
      </c>
      <c r="AF4839" s="6">
        <f t="shared" si="529"/>
        <v>0.79000000000000048</v>
      </c>
      <c r="AG4839" s="7">
        <f t="shared" si="530"/>
        <v>0.18000000000000002</v>
      </c>
      <c r="AH4839" s="8">
        <f t="shared" si="526"/>
        <v>2.9999999999999499E-2</v>
      </c>
      <c r="AJ4839" s="4">
        <f t="shared" si="527"/>
        <v>0.12399999999999992</v>
      </c>
      <c r="AK4839" s="4">
        <f t="shared" si="528"/>
        <v>7.4837490604642828E-2</v>
      </c>
      <c r="AM4839" s="1">
        <f t="shared" si="531"/>
        <v>0.14568981303672968</v>
      </c>
      <c r="AN4839" s="1">
        <f t="shared" si="532"/>
        <v>0.32908849337745649</v>
      </c>
    </row>
    <row r="4840" spans="31:40" ht="15" customHeight="1" x14ac:dyDescent="0.15">
      <c r="AE4840" s="1">
        <f>IF(COUNTIF(AE$2:AE4839,AE4839)=AE4839,AE4839-1,AE4839)</f>
        <v>21</v>
      </c>
      <c r="AF4840" s="6">
        <f t="shared" si="529"/>
        <v>0.79000000000000048</v>
      </c>
      <c r="AG4840" s="7">
        <f t="shared" si="530"/>
        <v>0.19000000000000003</v>
      </c>
      <c r="AH4840" s="8">
        <f t="shared" si="526"/>
        <v>1.999999999999949E-2</v>
      </c>
      <c r="AJ4840" s="4">
        <f t="shared" si="527"/>
        <v>0.12299999999999991</v>
      </c>
      <c r="AK4840" s="4">
        <f t="shared" si="528"/>
        <v>7.5293293194015662E-2</v>
      </c>
      <c r="AM4840" s="1">
        <f t="shared" si="531"/>
        <v>0.14571993290711147</v>
      </c>
      <c r="AN4840" s="1">
        <f t="shared" si="532"/>
        <v>0.32914619205295315</v>
      </c>
    </row>
    <row r="4841" spans="31:40" ht="15" customHeight="1" x14ac:dyDescent="0.15">
      <c r="AE4841" s="1">
        <f>IF(COUNTIF(AE$2:AE4840,AE4840)=AE4840,AE4840-1,AE4840)</f>
        <v>21</v>
      </c>
      <c r="AF4841" s="6">
        <f t="shared" si="529"/>
        <v>0.79000000000000048</v>
      </c>
      <c r="AG4841" s="7">
        <f t="shared" si="530"/>
        <v>0.20000000000000004</v>
      </c>
      <c r="AH4841" s="8">
        <f t="shared" si="526"/>
        <v>9.9999999999994815E-3</v>
      </c>
      <c r="AJ4841" s="4">
        <f t="shared" si="527"/>
        <v>0.12199999999999991</v>
      </c>
      <c r="AK4841" s="4">
        <f t="shared" si="528"/>
        <v>7.5785552712901716E-2</v>
      </c>
      <c r="AM4841" s="1">
        <f t="shared" si="531"/>
        <v>0.14575005277749326</v>
      </c>
      <c r="AN4841" s="1">
        <f t="shared" si="532"/>
        <v>0.32920389072844986</v>
      </c>
    </row>
    <row r="4842" spans="31:40" ht="15" customHeight="1" x14ac:dyDescent="0.15">
      <c r="AE4842" s="1">
        <f>IF(COUNTIF(AE$2:AE4841,AE4841)=AE4841,AE4841-1,AE4841)</f>
        <v>20</v>
      </c>
      <c r="AF4842" s="6">
        <f t="shared" si="529"/>
        <v>0.80000000000000049</v>
      </c>
      <c r="AG4842" s="7">
        <f t="shared" si="530"/>
        <v>0</v>
      </c>
      <c r="AH4842" s="8">
        <f t="shared" si="526"/>
        <v>0.19999999999999951</v>
      </c>
      <c r="AJ4842" s="4">
        <f t="shared" si="527"/>
        <v>0.1399999999999999</v>
      </c>
      <c r="AK4842" s="4">
        <f t="shared" si="528"/>
        <v>7.3348483283568994E-2</v>
      </c>
      <c r="AM4842" s="1">
        <f t="shared" si="531"/>
        <v>0.14578017264787504</v>
      </c>
      <c r="AN4842" s="1">
        <f t="shared" si="532"/>
        <v>0.32926158940394651</v>
      </c>
    </row>
    <row r="4843" spans="31:40" ht="15" customHeight="1" x14ac:dyDescent="0.15">
      <c r="AE4843" s="1">
        <f>IF(COUNTIF(AE$2:AE4842,AE4842)=AE4842,AE4842-1,AE4842)</f>
        <v>20</v>
      </c>
      <c r="AF4843" s="6">
        <f t="shared" si="529"/>
        <v>0.80000000000000049</v>
      </c>
      <c r="AG4843" s="7">
        <f t="shared" si="530"/>
        <v>0.01</v>
      </c>
      <c r="AH4843" s="8">
        <f t="shared" si="526"/>
        <v>0.1899999999999995</v>
      </c>
      <c r="AJ4843" s="4">
        <f t="shared" si="527"/>
        <v>0.1389999999999999</v>
      </c>
      <c r="AK4843" s="4">
        <f t="shared" si="528"/>
        <v>7.3114772789088261E-2</v>
      </c>
      <c r="AM4843" s="1">
        <f t="shared" si="531"/>
        <v>0.14581029251825683</v>
      </c>
      <c r="AN4843" s="1">
        <f t="shared" si="532"/>
        <v>0.32931928807944322</v>
      </c>
    </row>
    <row r="4844" spans="31:40" ht="15" customHeight="1" x14ac:dyDescent="0.15">
      <c r="AE4844" s="1">
        <f>IF(COUNTIF(AE$2:AE4843,AE4843)=AE4843,AE4843-1,AE4843)</f>
        <v>20</v>
      </c>
      <c r="AF4844" s="6">
        <f t="shared" si="529"/>
        <v>0.80000000000000049</v>
      </c>
      <c r="AG4844" s="7">
        <f t="shared" si="530"/>
        <v>0.02</v>
      </c>
      <c r="AH4844" s="8">
        <f t="shared" si="526"/>
        <v>0.17999999999999952</v>
      </c>
      <c r="AJ4844" s="4">
        <f t="shared" si="527"/>
        <v>0.1379999999999999</v>
      </c>
      <c r="AK4844" s="4">
        <f t="shared" si="528"/>
        <v>7.2921053201390335E-2</v>
      </c>
      <c r="AM4844" s="1">
        <f t="shared" si="531"/>
        <v>0.14584041238863862</v>
      </c>
      <c r="AN4844" s="1">
        <f t="shared" si="532"/>
        <v>0.32937698675493987</v>
      </c>
    </row>
    <row r="4845" spans="31:40" ht="15" customHeight="1" x14ac:dyDescent="0.15">
      <c r="AE4845" s="1">
        <f>IF(COUNTIF(AE$2:AE4844,AE4844)=AE4844,AE4844-1,AE4844)</f>
        <v>20</v>
      </c>
      <c r="AF4845" s="6">
        <f t="shared" si="529"/>
        <v>0.80000000000000049</v>
      </c>
      <c r="AG4845" s="7">
        <f t="shared" si="530"/>
        <v>0.03</v>
      </c>
      <c r="AH4845" s="8">
        <f t="shared" si="526"/>
        <v>0.16999999999999951</v>
      </c>
      <c r="AJ4845" s="4">
        <f t="shared" si="527"/>
        <v>0.1369999999999999</v>
      </c>
      <c r="AK4845" s="4">
        <f t="shared" si="528"/>
        <v>7.2767643908539459E-2</v>
      </c>
      <c r="AM4845" s="1">
        <f t="shared" si="531"/>
        <v>0.14587053225902041</v>
      </c>
      <c r="AN4845" s="1">
        <f t="shared" si="532"/>
        <v>0.32943468543043652</v>
      </c>
    </row>
    <row r="4846" spans="31:40" ht="15" customHeight="1" x14ac:dyDescent="0.15">
      <c r="AE4846" s="1">
        <f>IF(COUNTIF(AE$2:AE4845,AE4845)=AE4845,AE4845-1,AE4845)</f>
        <v>20</v>
      </c>
      <c r="AF4846" s="6">
        <f t="shared" si="529"/>
        <v>0.80000000000000049</v>
      </c>
      <c r="AG4846" s="7">
        <f t="shared" si="530"/>
        <v>0.04</v>
      </c>
      <c r="AH4846" s="8">
        <f t="shared" si="526"/>
        <v>0.1599999999999995</v>
      </c>
      <c r="AJ4846" s="4">
        <f t="shared" si="527"/>
        <v>0.1359999999999999</v>
      </c>
      <c r="AK4846" s="4">
        <f t="shared" si="528"/>
        <v>7.265480025435346E-2</v>
      </c>
      <c r="AM4846" s="1">
        <f t="shared" si="531"/>
        <v>0.1459006521294022</v>
      </c>
      <c r="AN4846" s="1">
        <f t="shared" si="532"/>
        <v>0.32949238410593323</v>
      </c>
    </row>
    <row r="4847" spans="31:40" ht="15" customHeight="1" x14ac:dyDescent="0.15">
      <c r="AE4847" s="1">
        <f>IF(COUNTIF(AE$2:AE4846,AE4846)=AE4846,AE4846-1,AE4846)</f>
        <v>20</v>
      </c>
      <c r="AF4847" s="6">
        <f t="shared" si="529"/>
        <v>0.80000000000000049</v>
      </c>
      <c r="AG4847" s="7">
        <f t="shared" si="530"/>
        <v>0.05</v>
      </c>
      <c r="AH4847" s="8">
        <f t="shared" si="526"/>
        <v>0.14999999999999952</v>
      </c>
      <c r="AJ4847" s="4">
        <f t="shared" si="527"/>
        <v>0.1349999999999999</v>
      </c>
      <c r="AK4847" s="4">
        <f t="shared" si="528"/>
        <v>7.2582711440121891E-2</v>
      </c>
      <c r="AM4847" s="1">
        <f t="shared" si="531"/>
        <v>0.14593077199978399</v>
      </c>
      <c r="AN4847" s="1">
        <f t="shared" si="532"/>
        <v>0.32955008278142989</v>
      </c>
    </row>
    <row r="4848" spans="31:40" ht="15" customHeight="1" x14ac:dyDescent="0.15">
      <c r="AE4848" s="1">
        <f>IF(COUNTIF(AE$2:AE4847,AE4847)=AE4847,AE4847-1,AE4847)</f>
        <v>20</v>
      </c>
      <c r="AF4848" s="6">
        <f t="shared" si="529"/>
        <v>0.80000000000000049</v>
      </c>
      <c r="AG4848" s="7">
        <f t="shared" si="530"/>
        <v>6.0000000000000005E-2</v>
      </c>
      <c r="AH4848" s="8">
        <f t="shared" si="526"/>
        <v>0.13999999999999951</v>
      </c>
      <c r="AJ4848" s="4">
        <f t="shared" si="527"/>
        <v>0.1339999999999999</v>
      </c>
      <c r="AK4848" s="4">
        <f t="shared" si="528"/>
        <v>7.2551498950745336E-2</v>
      </c>
      <c r="AM4848" s="1">
        <f t="shared" si="531"/>
        <v>0.14596089187016578</v>
      </c>
      <c r="AN4848" s="1">
        <f t="shared" si="532"/>
        <v>0.3296077814569266</v>
      </c>
    </row>
    <row r="4849" spans="31:40" ht="15" customHeight="1" x14ac:dyDescent="0.15">
      <c r="AE4849" s="1">
        <f>IF(COUNTIF(AE$2:AE4848,AE4848)=AE4848,AE4848-1,AE4848)</f>
        <v>20</v>
      </c>
      <c r="AF4849" s="6">
        <f t="shared" si="529"/>
        <v>0.80000000000000049</v>
      </c>
      <c r="AG4849" s="7">
        <f t="shared" si="530"/>
        <v>7.0000000000000007E-2</v>
      </c>
      <c r="AH4849" s="8">
        <f t="shared" si="526"/>
        <v>0.1299999999999995</v>
      </c>
      <c r="AJ4849" s="4">
        <f t="shared" si="527"/>
        <v>0.1329999999999999</v>
      </c>
      <c r="AK4849" s="4">
        <f t="shared" si="528"/>
        <v>7.2561215535573834E-2</v>
      </c>
      <c r="AM4849" s="1">
        <f t="shared" si="531"/>
        <v>0.14599101174054757</v>
      </c>
      <c r="AN4849" s="1">
        <f t="shared" si="532"/>
        <v>0.32966548013242325</v>
      </c>
    </row>
    <row r="4850" spans="31:40" ht="15" customHeight="1" x14ac:dyDescent="0.15">
      <c r="AE4850" s="1">
        <f>IF(COUNTIF(AE$2:AE4849,AE4849)=AE4849,AE4849-1,AE4849)</f>
        <v>20</v>
      </c>
      <c r="AF4850" s="6">
        <f t="shared" si="529"/>
        <v>0.80000000000000049</v>
      </c>
      <c r="AG4850" s="7">
        <f t="shared" si="530"/>
        <v>0.08</v>
      </c>
      <c r="AH4850" s="8">
        <f t="shared" si="526"/>
        <v>0.11999999999999951</v>
      </c>
      <c r="AJ4850" s="4">
        <f t="shared" si="527"/>
        <v>0.1319999999999999</v>
      </c>
      <c r="AK4850" s="4">
        <f t="shared" si="528"/>
        <v>7.2611844763784933E-2</v>
      </c>
      <c r="AM4850" s="1">
        <f t="shared" si="531"/>
        <v>0.14602113161092936</v>
      </c>
      <c r="AN4850" s="1">
        <f t="shared" si="532"/>
        <v>0.32972317880791996</v>
      </c>
    </row>
    <row r="4851" spans="31:40" ht="15" customHeight="1" x14ac:dyDescent="0.15">
      <c r="AE4851" s="1">
        <f>IF(COUNTIF(AE$2:AE4850,AE4850)=AE4850,AE4850-1,AE4850)</f>
        <v>20</v>
      </c>
      <c r="AF4851" s="6">
        <f t="shared" si="529"/>
        <v>0.80000000000000049</v>
      </c>
      <c r="AG4851" s="7">
        <f t="shared" si="530"/>
        <v>0.09</v>
      </c>
      <c r="AH4851" s="8">
        <f t="shared" si="526"/>
        <v>0.10999999999999951</v>
      </c>
      <c r="AJ4851" s="4">
        <f t="shared" si="527"/>
        <v>0.13099999999999992</v>
      </c>
      <c r="AK4851" s="4">
        <f t="shared" si="528"/>
        <v>7.2703301163014614E-2</v>
      </c>
      <c r="AM4851" s="1">
        <f t="shared" si="531"/>
        <v>0.14605125148131115</v>
      </c>
      <c r="AN4851" s="1">
        <f t="shared" si="532"/>
        <v>0.32978087748341661</v>
      </c>
    </row>
    <row r="4852" spans="31:40" ht="15" customHeight="1" x14ac:dyDescent="0.15">
      <c r="AE4852" s="1">
        <f>IF(COUNTIF(AE$2:AE4851,AE4851)=AE4851,AE4851-1,AE4851)</f>
        <v>20</v>
      </c>
      <c r="AF4852" s="6">
        <f t="shared" si="529"/>
        <v>0.80000000000000049</v>
      </c>
      <c r="AG4852" s="7">
        <f t="shared" si="530"/>
        <v>9.9999999999999992E-2</v>
      </c>
      <c r="AH4852" s="8">
        <f t="shared" si="526"/>
        <v>9.999999999999952E-2</v>
      </c>
      <c r="AJ4852" s="4">
        <f t="shared" si="527"/>
        <v>0.12999999999999992</v>
      </c>
      <c r="AK4852" s="4">
        <f t="shared" si="528"/>
        <v>7.2835430938520587E-2</v>
      </c>
      <c r="AM4852" s="1">
        <f t="shared" si="531"/>
        <v>0.14608137135169294</v>
      </c>
      <c r="AN4852" s="1">
        <f t="shared" si="532"/>
        <v>0.32983857615891332</v>
      </c>
    </row>
    <row r="4853" spans="31:40" ht="15" customHeight="1" x14ac:dyDescent="0.15">
      <c r="AE4853" s="1">
        <f>IF(COUNTIF(AE$2:AE4852,AE4852)=AE4852,AE4852-1,AE4852)</f>
        <v>20</v>
      </c>
      <c r="AF4853" s="6">
        <f t="shared" si="529"/>
        <v>0.80000000000000049</v>
      </c>
      <c r="AG4853" s="7">
        <f t="shared" si="530"/>
        <v>0.10999999999999999</v>
      </c>
      <c r="AH4853" s="8">
        <f t="shared" si="526"/>
        <v>8.9999999999999525E-2</v>
      </c>
      <c r="AJ4853" s="4">
        <f t="shared" si="527"/>
        <v>0.12899999999999992</v>
      </c>
      <c r="AK4853" s="4">
        <f t="shared" si="528"/>
        <v>7.3008013258819768E-2</v>
      </c>
      <c r="AM4853" s="1">
        <f t="shared" si="531"/>
        <v>0.14611149122207473</v>
      </c>
      <c r="AN4853" s="1">
        <f t="shared" si="532"/>
        <v>0.32989627483440997</v>
      </c>
    </row>
    <row r="4854" spans="31:40" ht="15" customHeight="1" x14ac:dyDescent="0.15">
      <c r="AE4854" s="1">
        <f>IF(COUNTIF(AE$2:AE4853,AE4853)=AE4853,AE4853-1,AE4853)</f>
        <v>20</v>
      </c>
      <c r="AF4854" s="6">
        <f t="shared" si="529"/>
        <v>0.80000000000000049</v>
      </c>
      <c r="AG4854" s="7">
        <f t="shared" si="530"/>
        <v>0.11999999999999998</v>
      </c>
      <c r="AH4854" s="8">
        <f t="shared" si="526"/>
        <v>7.999999999999953E-2</v>
      </c>
      <c r="AJ4854" s="4">
        <f t="shared" si="527"/>
        <v>0.12799999999999992</v>
      </c>
      <c r="AK4854" s="4">
        <f t="shared" si="528"/>
        <v>7.3220762082895602E-2</v>
      </c>
      <c r="AM4854" s="1">
        <f t="shared" si="531"/>
        <v>0.14614161109245652</v>
      </c>
      <c r="AN4854" s="1">
        <f t="shared" si="532"/>
        <v>0.32995397350990663</v>
      </c>
    </row>
    <row r="4855" spans="31:40" ht="15" customHeight="1" x14ac:dyDescent="0.15">
      <c r="AE4855" s="1">
        <f>IF(COUNTIF(AE$2:AE4854,AE4854)=AE4854,AE4854-1,AE4854)</f>
        <v>20</v>
      </c>
      <c r="AF4855" s="6">
        <f t="shared" si="529"/>
        <v>0.80000000000000049</v>
      </c>
      <c r="AG4855" s="7">
        <f t="shared" si="530"/>
        <v>0.12999999999999998</v>
      </c>
      <c r="AH4855" s="8">
        <f t="shared" si="526"/>
        <v>6.9999999999999535E-2</v>
      </c>
      <c r="AJ4855" s="4">
        <f t="shared" si="527"/>
        <v>0.12699999999999992</v>
      </c>
      <c r="AK4855" s="4">
        <f t="shared" si="528"/>
        <v>7.3473328494086901E-2</v>
      </c>
      <c r="AM4855" s="1">
        <f t="shared" si="531"/>
        <v>0.14617173096283831</v>
      </c>
      <c r="AN4855" s="1">
        <f t="shared" si="532"/>
        <v>0.33001167218540334</v>
      </c>
    </row>
    <row r="4856" spans="31:40" ht="15" customHeight="1" x14ac:dyDescent="0.15">
      <c r="AE4856" s="1">
        <f>IF(COUNTIF(AE$2:AE4855,AE4855)=AE4855,AE4855-1,AE4855)</f>
        <v>20</v>
      </c>
      <c r="AF4856" s="6">
        <f t="shared" si="529"/>
        <v>0.80000000000000049</v>
      </c>
      <c r="AG4856" s="7">
        <f t="shared" si="530"/>
        <v>0.13999999999999999</v>
      </c>
      <c r="AH4856" s="8">
        <f t="shared" si="526"/>
        <v>5.9999999999999526E-2</v>
      </c>
      <c r="AJ4856" s="4">
        <f t="shared" si="527"/>
        <v>0.12599999999999992</v>
      </c>
      <c r="AK4856" s="4">
        <f t="shared" si="528"/>
        <v>7.3765303496969373E-2</v>
      </c>
      <c r="AM4856" s="1">
        <f t="shared" si="531"/>
        <v>0.1462018508332201</v>
      </c>
      <c r="AN4856" s="1">
        <f t="shared" si="532"/>
        <v>0.33006937086089999</v>
      </c>
    </row>
    <row r="4857" spans="31:40" ht="15" customHeight="1" x14ac:dyDescent="0.15">
      <c r="AE4857" s="1">
        <f>IF(COUNTIF(AE$2:AE4856,AE4856)=AE4856,AE4856-1,AE4856)</f>
        <v>20</v>
      </c>
      <c r="AF4857" s="6">
        <f t="shared" si="529"/>
        <v>0.80000000000000049</v>
      </c>
      <c r="AG4857" s="7">
        <f t="shared" si="530"/>
        <v>0.15</v>
      </c>
      <c r="AH4857" s="8">
        <f t="shared" si="526"/>
        <v>4.9999999999999517E-2</v>
      </c>
      <c r="AJ4857" s="4">
        <f t="shared" si="527"/>
        <v>0.12499999999999992</v>
      </c>
      <c r="AK4857" s="4">
        <f t="shared" si="528"/>
        <v>7.4096221226186712E-2</v>
      </c>
      <c r="AM4857" s="1">
        <f t="shared" si="531"/>
        <v>0.14623197070360189</v>
      </c>
      <c r="AN4857" s="1">
        <f t="shared" si="532"/>
        <v>0.3301270695363967</v>
      </c>
    </row>
    <row r="4858" spans="31:40" ht="15" customHeight="1" x14ac:dyDescent="0.15">
      <c r="AE4858" s="1">
        <f>IF(COUNTIF(AE$2:AE4857,AE4857)=AE4857,AE4857-1,AE4857)</f>
        <v>20</v>
      </c>
      <c r="AF4858" s="6">
        <f t="shared" si="529"/>
        <v>0.80000000000000049</v>
      </c>
      <c r="AG4858" s="7">
        <f t="shared" si="530"/>
        <v>0.16</v>
      </c>
      <c r="AH4858" s="8">
        <f t="shared" si="526"/>
        <v>3.9999999999999508E-2</v>
      </c>
      <c r="AJ4858" s="4">
        <f t="shared" si="527"/>
        <v>0.12399999999999992</v>
      </c>
      <c r="AK4858" s="4">
        <f t="shared" si="528"/>
        <v>7.4465562510465225E-2</v>
      </c>
      <c r="AM4858" s="1">
        <f t="shared" si="531"/>
        <v>0.14626209057398368</v>
      </c>
      <c r="AN4858" s="1">
        <f t="shared" si="532"/>
        <v>0.33018476821189335</v>
      </c>
    </row>
    <row r="4859" spans="31:40" ht="15" customHeight="1" x14ac:dyDescent="0.15">
      <c r="AE4859" s="1">
        <f>IF(COUNTIF(AE$2:AE4858,AE4858)=AE4858,AE4858-1,AE4858)</f>
        <v>20</v>
      </c>
      <c r="AF4859" s="6">
        <f t="shared" si="529"/>
        <v>0.80000000000000049</v>
      </c>
      <c r="AG4859" s="7">
        <f t="shared" si="530"/>
        <v>0.17</v>
      </c>
      <c r="AH4859" s="8">
        <f t="shared" si="526"/>
        <v>2.9999999999999499E-2</v>
      </c>
      <c r="AJ4859" s="4">
        <f t="shared" si="527"/>
        <v>0.12299999999999991</v>
      </c>
      <c r="AK4859" s="4">
        <f t="shared" si="528"/>
        <v>7.4872758731063221E-2</v>
      </c>
      <c r="AM4859" s="1">
        <f t="shared" si="531"/>
        <v>0.14629221044436547</v>
      </c>
      <c r="AN4859" s="1">
        <f t="shared" si="532"/>
        <v>0.33024246688739006</v>
      </c>
    </row>
    <row r="4860" spans="31:40" ht="15" customHeight="1" x14ac:dyDescent="0.15">
      <c r="AE4860" s="1">
        <f>IF(COUNTIF(AE$2:AE4859,AE4859)=AE4859,AE4859-1,AE4859)</f>
        <v>20</v>
      </c>
      <c r="AF4860" s="6">
        <f t="shared" si="529"/>
        <v>0.80000000000000049</v>
      </c>
      <c r="AG4860" s="7">
        <f t="shared" si="530"/>
        <v>0.18000000000000002</v>
      </c>
      <c r="AH4860" s="8">
        <f t="shared" si="526"/>
        <v>1.999999999999949E-2</v>
      </c>
      <c r="AJ4860" s="4">
        <f t="shared" si="527"/>
        <v>0.12199999999999991</v>
      </c>
      <c r="AK4860" s="4">
        <f t="shared" si="528"/>
        <v>7.531719591169074E-2</v>
      </c>
      <c r="AM4860" s="1">
        <f t="shared" si="531"/>
        <v>0.14632233031474726</v>
      </c>
      <c r="AN4860" s="1">
        <f t="shared" si="532"/>
        <v>0.33030016556288672</v>
      </c>
    </row>
    <row r="4861" spans="31:40" ht="15" customHeight="1" x14ac:dyDescent="0.15">
      <c r="AE4861" s="1">
        <f>IF(COUNTIF(AE$2:AE4860,AE4860)=AE4860,AE4860-1,AE4860)</f>
        <v>20</v>
      </c>
      <c r="AF4861" s="6">
        <f t="shared" si="529"/>
        <v>0.80000000000000049</v>
      </c>
      <c r="AG4861" s="7">
        <f t="shared" si="530"/>
        <v>0.19000000000000003</v>
      </c>
      <c r="AH4861" s="8">
        <f t="shared" si="526"/>
        <v>9.9999999999994815E-3</v>
      </c>
      <c r="AJ4861" s="4">
        <f t="shared" si="527"/>
        <v>0.12099999999999991</v>
      </c>
      <c r="AK4861" s="4">
        <f t="shared" si="528"/>
        <v>7.5798218976437723E-2</v>
      </c>
      <c r="AM4861" s="1">
        <f t="shared" si="531"/>
        <v>0.14635245018512905</v>
      </c>
      <c r="AN4861" s="1">
        <f t="shared" si="532"/>
        <v>0.33035786423838337</v>
      </c>
    </row>
    <row r="4862" spans="31:40" ht="15" customHeight="1" x14ac:dyDescent="0.15">
      <c r="AE4862" s="1">
        <f>IF(COUNTIF(AE$2:AE4861,AE4861)=AE4861,AE4861-1,AE4861)</f>
        <v>19</v>
      </c>
      <c r="AF4862" s="6">
        <f t="shared" si="529"/>
        <v>0.8100000000000005</v>
      </c>
      <c r="AG4862" s="7">
        <f t="shared" si="530"/>
        <v>0</v>
      </c>
      <c r="AH4862" s="8">
        <f t="shared" ref="AH4862:AH4925" si="533">1-AF4862-AG4862</f>
        <v>0.1899999999999995</v>
      </c>
      <c r="AJ4862" s="4">
        <f t="shared" ref="AJ4862:AJ4925" si="534">AF4862*$C$4+AG4862*$C$5+AH4862*$C$6</f>
        <v>0.1379999999999999</v>
      </c>
      <c r="AK4862" s="4">
        <f t="shared" si="528"/>
        <v>7.335291405254464E-2</v>
      </c>
      <c r="AM4862" s="1">
        <f t="shared" si="531"/>
        <v>0.14638257005551084</v>
      </c>
      <c r="AN4862" s="1">
        <f t="shared" si="532"/>
        <v>0.33041556291388008</v>
      </c>
    </row>
    <row r="4863" spans="31:40" ht="15" customHeight="1" x14ac:dyDescent="0.15">
      <c r="AE4863" s="1">
        <f>IF(COUNTIF(AE$2:AE4862,AE4862)=AE4862,AE4862-1,AE4862)</f>
        <v>19</v>
      </c>
      <c r="AF4863" s="6">
        <f t="shared" si="529"/>
        <v>0.8100000000000005</v>
      </c>
      <c r="AG4863" s="7">
        <f t="shared" si="530"/>
        <v>0.01</v>
      </c>
      <c r="AH4863" s="8">
        <f t="shared" si="533"/>
        <v>0.17999999999999949</v>
      </c>
      <c r="AJ4863" s="4">
        <f t="shared" si="534"/>
        <v>0.1369999999999999</v>
      </c>
      <c r="AK4863" s="4">
        <f t="shared" si="528"/>
        <v>7.3148342428246457E-2</v>
      </c>
      <c r="AM4863" s="1">
        <f t="shared" si="531"/>
        <v>0.14641268992589263</v>
      </c>
      <c r="AN4863" s="1">
        <f t="shared" si="532"/>
        <v>0.33047326158937673</v>
      </c>
    </row>
    <row r="4864" spans="31:40" ht="15" customHeight="1" x14ac:dyDescent="0.15">
      <c r="AE4864" s="1">
        <f>IF(COUNTIF(AE$2:AE4863,AE4863)=AE4863,AE4863-1,AE4863)</f>
        <v>19</v>
      </c>
      <c r="AF4864" s="6">
        <f t="shared" si="529"/>
        <v>0.8100000000000005</v>
      </c>
      <c r="AG4864" s="7">
        <f t="shared" si="530"/>
        <v>0.02</v>
      </c>
      <c r="AH4864" s="8">
        <f t="shared" si="533"/>
        <v>0.16999999999999951</v>
      </c>
      <c r="AJ4864" s="4">
        <f t="shared" si="534"/>
        <v>0.1359999999999999</v>
      </c>
      <c r="AK4864" s="4">
        <f t="shared" si="528"/>
        <v>7.2983902334692971E-2</v>
      </c>
      <c r="AM4864" s="1">
        <f t="shared" si="531"/>
        <v>0.14644280979627441</v>
      </c>
      <c r="AN4864" s="1">
        <f t="shared" si="532"/>
        <v>0.33053096026487344</v>
      </c>
    </row>
    <row r="4865" spans="31:40" ht="15" customHeight="1" x14ac:dyDescent="0.15">
      <c r="AE4865" s="1">
        <f>IF(COUNTIF(AE$2:AE4864,AE4864)=AE4864,AE4864-1,AE4864)</f>
        <v>19</v>
      </c>
      <c r="AF4865" s="6">
        <f t="shared" si="529"/>
        <v>0.8100000000000005</v>
      </c>
      <c r="AG4865" s="7">
        <f t="shared" si="530"/>
        <v>0.03</v>
      </c>
      <c r="AH4865" s="8">
        <f t="shared" si="533"/>
        <v>0.1599999999999995</v>
      </c>
      <c r="AJ4865" s="4">
        <f t="shared" si="534"/>
        <v>0.1349999999999999</v>
      </c>
      <c r="AK4865" s="4">
        <f t="shared" si="528"/>
        <v>7.2859865495346635E-2</v>
      </c>
      <c r="AM4865" s="1">
        <f t="shared" si="531"/>
        <v>0.1464729296666562</v>
      </c>
      <c r="AN4865" s="1">
        <f t="shared" si="532"/>
        <v>0.33058865894037009</v>
      </c>
    </row>
    <row r="4866" spans="31:40" ht="15" customHeight="1" x14ac:dyDescent="0.15">
      <c r="AE4866" s="1">
        <f>IF(COUNTIF(AE$2:AE4865,AE4865)=AE4865,AE4865-1,AE4865)</f>
        <v>19</v>
      </c>
      <c r="AF4866" s="6">
        <f t="shared" si="529"/>
        <v>0.8100000000000005</v>
      </c>
      <c r="AG4866" s="7">
        <f t="shared" si="530"/>
        <v>0.04</v>
      </c>
      <c r="AH4866" s="8">
        <f t="shared" si="533"/>
        <v>0.14999999999999949</v>
      </c>
      <c r="AJ4866" s="4">
        <f t="shared" si="534"/>
        <v>0.1339999999999999</v>
      </c>
      <c r="AK4866" s="4">
        <f t="shared" ref="AK4866:AK4929" si="535">SQRT(AF4866^2*E$4+AG4866^2*F$5+AH4866^2*G$6+2*AF4866*AG4866*E$5+2*AF4866*AH4866*E$6+2*AG4866*AH4866*F$6)</f>
        <v>7.277643849488652E-2</v>
      </c>
      <c r="AM4866" s="1">
        <f t="shared" si="531"/>
        <v>0.14650304953703799</v>
      </c>
      <c r="AN4866" s="1">
        <f t="shared" si="532"/>
        <v>0.3306463576158668</v>
      </c>
    </row>
    <row r="4867" spans="31:40" ht="15" customHeight="1" x14ac:dyDescent="0.15">
      <c r="AE4867" s="1">
        <f>IF(COUNTIF(AE$2:AE4866,AE4866)=AE4866,AE4866-1,AE4866)</f>
        <v>19</v>
      </c>
      <c r="AF4867" s="6">
        <f t="shared" ref="AF4867:AF4930" si="536">IF(AE4867=AE4866,AF4866,AF4866+0.01*(1-3*M$39))</f>
        <v>0.8100000000000005</v>
      </c>
      <c r="AG4867" s="7">
        <f t="shared" ref="AG4867:AG4930" si="537">IF(AE4867=AE4866,AG4866+0.01*(1-3*M$39),M$39)</f>
        <v>0.05</v>
      </c>
      <c r="AH4867" s="8">
        <f t="shared" si="533"/>
        <v>0.13999999999999951</v>
      </c>
      <c r="AJ4867" s="4">
        <f t="shared" si="534"/>
        <v>0.1329999999999999</v>
      </c>
      <c r="AK4867" s="4">
        <f t="shared" si="535"/>
        <v>7.2733761074208189E-2</v>
      </c>
      <c r="AM4867" s="1">
        <f t="shared" si="531"/>
        <v>0.14653316940741978</v>
      </c>
      <c r="AN4867" s="1">
        <f t="shared" si="532"/>
        <v>0.33070405629136346</v>
      </c>
    </row>
    <row r="4868" spans="31:40" ht="15" customHeight="1" x14ac:dyDescent="0.15">
      <c r="AE4868" s="1">
        <f>IF(COUNTIF(AE$2:AE4867,AE4867)=AE4867,AE4867-1,AE4867)</f>
        <v>19</v>
      </c>
      <c r="AF4868" s="6">
        <f t="shared" si="536"/>
        <v>0.8100000000000005</v>
      </c>
      <c r="AG4868" s="7">
        <f t="shared" si="537"/>
        <v>6.0000000000000005E-2</v>
      </c>
      <c r="AH4868" s="8">
        <f t="shared" si="533"/>
        <v>0.1299999999999995</v>
      </c>
      <c r="AJ4868" s="4">
        <f t="shared" si="534"/>
        <v>0.1319999999999999</v>
      </c>
      <c r="AK4868" s="4">
        <f t="shared" si="535"/>
        <v>7.2731904966115118E-2</v>
      </c>
      <c r="AM4868" s="1">
        <f t="shared" ref="AM4868:AM4931" si="538">AM4867+0.0003*Z$34</f>
        <v>0.14656328927780157</v>
      </c>
      <c r="AN4868" s="1">
        <f t="shared" ref="AN4868:AN4931" si="539">F$37*AM4868+C$7</f>
        <v>0.33076175496686017</v>
      </c>
    </row>
    <row r="4869" spans="31:40" ht="15" customHeight="1" x14ac:dyDescent="0.15">
      <c r="AE4869" s="1">
        <f>IF(COUNTIF(AE$2:AE4868,AE4868)=AE4868,AE4868-1,AE4868)</f>
        <v>19</v>
      </c>
      <c r="AF4869" s="6">
        <f t="shared" si="536"/>
        <v>0.8100000000000005</v>
      </c>
      <c r="AG4869" s="7">
        <f t="shared" si="537"/>
        <v>7.0000000000000007E-2</v>
      </c>
      <c r="AH4869" s="8">
        <f t="shared" si="533"/>
        <v>0.1199999999999995</v>
      </c>
      <c r="AJ4869" s="4">
        <f t="shared" si="534"/>
        <v>0.13099999999999989</v>
      </c>
      <c r="AK4869" s="4">
        <f t="shared" si="535"/>
        <v>7.27708732941965E-2</v>
      </c>
      <c r="AM4869" s="1">
        <f t="shared" si="538"/>
        <v>0.14659340914818336</v>
      </c>
      <c r="AN4869" s="1">
        <f t="shared" si="539"/>
        <v>0.33081945364235682</v>
      </c>
    </row>
    <row r="4870" spans="31:40" ht="15" customHeight="1" x14ac:dyDescent="0.15">
      <c r="AE4870" s="1">
        <f>IF(COUNTIF(AE$2:AE4869,AE4869)=AE4869,AE4869-1,AE4869)</f>
        <v>19</v>
      </c>
      <c r="AF4870" s="6">
        <f t="shared" si="536"/>
        <v>0.8100000000000005</v>
      </c>
      <c r="AG4870" s="7">
        <f t="shared" si="537"/>
        <v>0.08</v>
      </c>
      <c r="AH4870" s="8">
        <f t="shared" si="533"/>
        <v>0.1099999999999995</v>
      </c>
      <c r="AJ4870" s="4">
        <f t="shared" si="534"/>
        <v>0.12999999999999989</v>
      </c>
      <c r="AK4870" s="4">
        <f t="shared" si="535"/>
        <v>7.2850600546598115E-2</v>
      </c>
      <c r="AM4870" s="1">
        <f t="shared" si="538"/>
        <v>0.14662352901856515</v>
      </c>
      <c r="AN4870" s="1">
        <f t="shared" si="539"/>
        <v>0.33087715231785347</v>
      </c>
    </row>
    <row r="4871" spans="31:40" ht="15" customHeight="1" x14ac:dyDescent="0.15">
      <c r="AE4871" s="1">
        <f>IF(COUNTIF(AE$2:AE4870,AE4870)=AE4870,AE4870-1,AE4870)</f>
        <v>19</v>
      </c>
      <c r="AF4871" s="6">
        <f t="shared" si="536"/>
        <v>0.8100000000000005</v>
      </c>
      <c r="AG4871" s="7">
        <f t="shared" si="537"/>
        <v>0.09</v>
      </c>
      <c r="AH4871" s="8">
        <f t="shared" si="533"/>
        <v>9.9999999999999506E-2</v>
      </c>
      <c r="AJ4871" s="4">
        <f t="shared" si="534"/>
        <v>0.12899999999999992</v>
      </c>
      <c r="AK4871" s="4">
        <f t="shared" si="535"/>
        <v>7.2970953125199092E-2</v>
      </c>
      <c r="AM4871" s="1">
        <f t="shared" si="538"/>
        <v>0.14665364888894694</v>
      </c>
      <c r="AN4871" s="1">
        <f t="shared" si="539"/>
        <v>0.33093485099335018</v>
      </c>
    </row>
    <row r="4872" spans="31:40" ht="15" customHeight="1" x14ac:dyDescent="0.15">
      <c r="AE4872" s="1">
        <f>IF(COUNTIF(AE$2:AE4871,AE4871)=AE4871,AE4871-1,AE4871)</f>
        <v>19</v>
      </c>
      <c r="AF4872" s="6">
        <f t="shared" si="536"/>
        <v>0.8100000000000005</v>
      </c>
      <c r="AG4872" s="7">
        <f t="shared" si="537"/>
        <v>9.9999999999999992E-2</v>
      </c>
      <c r="AH4872" s="8">
        <f t="shared" si="533"/>
        <v>8.9999999999999511E-2</v>
      </c>
      <c r="AJ4872" s="4">
        <f t="shared" si="534"/>
        <v>0.12799999999999992</v>
      </c>
      <c r="AK4872" s="4">
        <f t="shared" si="535"/>
        <v>7.3131730459493449E-2</v>
      </c>
      <c r="AM4872" s="1">
        <f t="shared" si="538"/>
        <v>0.14668376875932873</v>
      </c>
      <c r="AN4872" s="1">
        <f t="shared" si="539"/>
        <v>0.33099254966884684</v>
      </c>
    </row>
    <row r="4873" spans="31:40" ht="15" customHeight="1" x14ac:dyDescent="0.15">
      <c r="AE4873" s="1">
        <f>IF(COUNTIF(AE$2:AE4872,AE4872)=AE4872,AE4872-1,AE4872)</f>
        <v>19</v>
      </c>
      <c r="AF4873" s="6">
        <f t="shared" si="536"/>
        <v>0.8100000000000005</v>
      </c>
      <c r="AG4873" s="7">
        <f t="shared" si="537"/>
        <v>0.10999999999999999</v>
      </c>
      <c r="AH4873" s="8">
        <f t="shared" si="533"/>
        <v>7.9999999999999516E-2</v>
      </c>
      <c r="AJ4873" s="4">
        <f t="shared" si="534"/>
        <v>0.12699999999999992</v>
      </c>
      <c r="AK4873" s="4">
        <f t="shared" si="535"/>
        <v>7.3332666663636359E-2</v>
      </c>
      <c r="AM4873" s="1">
        <f t="shared" si="538"/>
        <v>0.14671388862971052</v>
      </c>
      <c r="AN4873" s="1">
        <f t="shared" si="539"/>
        <v>0.33105024834434355</v>
      </c>
    </row>
    <row r="4874" spans="31:40" ht="15" customHeight="1" x14ac:dyDescent="0.15">
      <c r="AE4874" s="1">
        <f>IF(COUNTIF(AE$2:AE4873,AE4873)=AE4873,AE4873-1,AE4873)</f>
        <v>19</v>
      </c>
      <c r="AF4874" s="6">
        <f t="shared" si="536"/>
        <v>0.8100000000000005</v>
      </c>
      <c r="AG4874" s="7">
        <f t="shared" si="537"/>
        <v>0.11999999999999998</v>
      </c>
      <c r="AH4874" s="8">
        <f t="shared" si="533"/>
        <v>6.9999999999999521E-2</v>
      </c>
      <c r="AJ4874" s="4">
        <f t="shared" si="534"/>
        <v>0.12599999999999992</v>
      </c>
      <c r="AK4874" s="4">
        <f t="shared" si="535"/>
        <v>7.3573432705019301E-2</v>
      </c>
      <c r="AM4874" s="1">
        <f t="shared" si="538"/>
        <v>0.14674400850009231</v>
      </c>
      <c r="AN4874" s="1">
        <f t="shared" si="539"/>
        <v>0.3311079470198402</v>
      </c>
    </row>
    <row r="4875" spans="31:40" ht="15" customHeight="1" x14ac:dyDescent="0.15">
      <c r="AE4875" s="1">
        <f>IF(COUNTIF(AE$2:AE4874,AE4874)=AE4874,AE4874-1,AE4874)</f>
        <v>19</v>
      </c>
      <c r="AF4875" s="6">
        <f t="shared" si="536"/>
        <v>0.8100000000000005</v>
      </c>
      <c r="AG4875" s="7">
        <f t="shared" si="537"/>
        <v>0.12999999999999998</v>
      </c>
      <c r="AH4875" s="8">
        <f t="shared" si="533"/>
        <v>5.9999999999999526E-2</v>
      </c>
      <c r="AJ4875" s="4">
        <f t="shared" si="534"/>
        <v>0.12499999999999992</v>
      </c>
      <c r="AK4875" s="4">
        <f t="shared" si="535"/>
        <v>7.3853639043719457E-2</v>
      </c>
      <c r="AM4875" s="1">
        <f t="shared" si="538"/>
        <v>0.1467741283704741</v>
      </c>
      <c r="AN4875" s="1">
        <f t="shared" si="539"/>
        <v>0.33116564569533691</v>
      </c>
    </row>
    <row r="4876" spans="31:40" ht="15" customHeight="1" x14ac:dyDescent="0.15">
      <c r="AE4876" s="1">
        <f>IF(COUNTIF(AE$2:AE4875,AE4875)=AE4875,AE4875-1,AE4875)</f>
        <v>19</v>
      </c>
      <c r="AF4876" s="6">
        <f t="shared" si="536"/>
        <v>0.8100000000000005</v>
      </c>
      <c r="AG4876" s="7">
        <f t="shared" si="537"/>
        <v>0.13999999999999999</v>
      </c>
      <c r="AH4876" s="8">
        <f t="shared" si="533"/>
        <v>4.9999999999999517E-2</v>
      </c>
      <c r="AJ4876" s="4">
        <f t="shared" si="534"/>
        <v>0.12399999999999992</v>
      </c>
      <c r="AK4876" s="4">
        <f t="shared" si="535"/>
        <v>7.4172838694497895E-2</v>
      </c>
      <c r="AM4876" s="1">
        <f t="shared" si="538"/>
        <v>0.14680424824085589</v>
      </c>
      <c r="AN4876" s="1">
        <f t="shared" si="539"/>
        <v>0.33122334437083356</v>
      </c>
    </row>
    <row r="4877" spans="31:40" ht="15" customHeight="1" x14ac:dyDescent="0.15">
      <c r="AE4877" s="1">
        <f>IF(COUNTIF(AE$2:AE4876,AE4876)=AE4876,AE4876-1,AE4876)</f>
        <v>19</v>
      </c>
      <c r="AF4877" s="6">
        <f t="shared" si="536"/>
        <v>0.8100000000000005</v>
      </c>
      <c r="AG4877" s="7">
        <f t="shared" si="537"/>
        <v>0.15</v>
      </c>
      <c r="AH4877" s="8">
        <f t="shared" si="533"/>
        <v>3.9999999999999508E-2</v>
      </c>
      <c r="AJ4877" s="4">
        <f t="shared" si="534"/>
        <v>0.12299999999999991</v>
      </c>
      <c r="AK4877" s="4">
        <f t="shared" si="535"/>
        <v>7.4530530656905986E-2</v>
      </c>
      <c r="AM4877" s="1">
        <f t="shared" si="538"/>
        <v>0.14683436811123768</v>
      </c>
      <c r="AN4877" s="1">
        <f t="shared" si="539"/>
        <v>0.33128104304633021</v>
      </c>
    </row>
    <row r="4878" spans="31:40" ht="15" customHeight="1" x14ac:dyDescent="0.15">
      <c r="AE4878" s="1">
        <f>IF(COUNTIF(AE$2:AE4877,AE4877)=AE4877,AE4877-1,AE4877)</f>
        <v>19</v>
      </c>
      <c r="AF4878" s="6">
        <f t="shared" si="536"/>
        <v>0.8100000000000005</v>
      </c>
      <c r="AG4878" s="7">
        <f t="shared" si="537"/>
        <v>0.16</v>
      </c>
      <c r="AH4878" s="8">
        <f t="shared" si="533"/>
        <v>2.9999999999999499E-2</v>
      </c>
      <c r="AJ4878" s="4">
        <f t="shared" si="534"/>
        <v>0.12199999999999991</v>
      </c>
      <c r="AK4878" s="4">
        <f t="shared" si="535"/>
        <v>7.492616365462737E-2</v>
      </c>
      <c r="AM4878" s="1">
        <f t="shared" si="538"/>
        <v>0.14686448798161947</v>
      </c>
      <c r="AN4878" s="1">
        <f t="shared" si="539"/>
        <v>0.33133874172182692</v>
      </c>
    </row>
    <row r="4879" spans="31:40" ht="15" customHeight="1" x14ac:dyDescent="0.15">
      <c r="AE4879" s="1">
        <f>IF(COUNTIF(AE$2:AE4878,AE4878)=AE4878,AE4878-1,AE4878)</f>
        <v>19</v>
      </c>
      <c r="AF4879" s="6">
        <f t="shared" si="536"/>
        <v>0.8100000000000005</v>
      </c>
      <c r="AG4879" s="7">
        <f t="shared" si="537"/>
        <v>0.17</v>
      </c>
      <c r="AH4879" s="8">
        <f t="shared" si="533"/>
        <v>1.999999999999949E-2</v>
      </c>
      <c r="AJ4879" s="4">
        <f t="shared" si="534"/>
        <v>0.12099999999999991</v>
      </c>
      <c r="AK4879" s="4">
        <f t="shared" si="535"/>
        <v>7.5359140122482848E-2</v>
      </c>
      <c r="AM4879" s="1">
        <f t="shared" si="538"/>
        <v>0.14689460785200126</v>
      </c>
      <c r="AN4879" s="1">
        <f t="shared" si="539"/>
        <v>0.33139644039732358</v>
      </c>
    </row>
    <row r="4880" spans="31:40" ht="15" customHeight="1" x14ac:dyDescent="0.15">
      <c r="AE4880" s="1">
        <f>IF(COUNTIF(AE$2:AE4879,AE4879)=AE4879,AE4879-1,AE4879)</f>
        <v>19</v>
      </c>
      <c r="AF4880" s="6">
        <f t="shared" si="536"/>
        <v>0.8100000000000005</v>
      </c>
      <c r="AG4880" s="7">
        <f t="shared" si="537"/>
        <v>0.18000000000000002</v>
      </c>
      <c r="AH4880" s="8">
        <f t="shared" si="533"/>
        <v>9.9999999999994815E-3</v>
      </c>
      <c r="AJ4880" s="4">
        <f t="shared" si="534"/>
        <v>0.11999999999999991</v>
      </c>
      <c r="AK4880" s="4">
        <f t="shared" si="535"/>
        <v>7.5828820378534209E-2</v>
      </c>
      <c r="AM4880" s="1">
        <f t="shared" si="538"/>
        <v>0.14692472772238305</v>
      </c>
      <c r="AN4880" s="1">
        <f t="shared" si="539"/>
        <v>0.33145413907282029</v>
      </c>
    </row>
    <row r="4881" spans="31:40" ht="15" customHeight="1" x14ac:dyDescent="0.15">
      <c r="AE4881" s="1">
        <f>IF(COUNTIF(AE$2:AE4880,AE4880)=AE4880,AE4880-1,AE4880)</f>
        <v>18</v>
      </c>
      <c r="AF4881" s="6">
        <f t="shared" si="536"/>
        <v>0.82000000000000051</v>
      </c>
      <c r="AG4881" s="7">
        <f t="shared" si="537"/>
        <v>0</v>
      </c>
      <c r="AH4881" s="8">
        <f t="shared" si="533"/>
        <v>0.17999999999999949</v>
      </c>
      <c r="AJ4881" s="4">
        <f t="shared" si="534"/>
        <v>0.1359999999999999</v>
      </c>
      <c r="AK4881" s="4">
        <f t="shared" si="535"/>
        <v>7.3393460199121296E-2</v>
      </c>
      <c r="AM4881" s="1">
        <f t="shared" si="538"/>
        <v>0.14695484759276484</v>
      </c>
      <c r="AN4881" s="1">
        <f t="shared" si="539"/>
        <v>0.33151183774831694</v>
      </c>
    </row>
    <row r="4882" spans="31:40" ht="15" customHeight="1" x14ac:dyDescent="0.15">
      <c r="AE4882" s="1">
        <f>IF(COUNTIF(AE$2:AE4881,AE4881)=AE4881,AE4881-1,AE4881)</f>
        <v>18</v>
      </c>
      <c r="AF4882" s="6">
        <f t="shared" si="536"/>
        <v>0.82000000000000051</v>
      </c>
      <c r="AG4882" s="7">
        <f t="shared" si="537"/>
        <v>0.01</v>
      </c>
      <c r="AH4882" s="8">
        <f t="shared" si="533"/>
        <v>0.16999999999999948</v>
      </c>
      <c r="AJ4882" s="4">
        <f t="shared" si="534"/>
        <v>0.1349999999999999</v>
      </c>
      <c r="AK4882" s="4">
        <f t="shared" si="535"/>
        <v>7.3218098855405964E-2</v>
      </c>
      <c r="AM4882" s="1">
        <f t="shared" si="538"/>
        <v>0.14698496746314663</v>
      </c>
      <c r="AN4882" s="1">
        <f t="shared" si="539"/>
        <v>0.33156953642381365</v>
      </c>
    </row>
    <row r="4883" spans="31:40" ht="15" customHeight="1" x14ac:dyDescent="0.15">
      <c r="AE4883" s="1">
        <f>IF(COUNTIF(AE$2:AE4882,AE4882)=AE4882,AE4882-1,AE4882)</f>
        <v>18</v>
      </c>
      <c r="AF4883" s="6">
        <f t="shared" si="536"/>
        <v>0.82000000000000051</v>
      </c>
      <c r="AG4883" s="7">
        <f t="shared" si="537"/>
        <v>0.02</v>
      </c>
      <c r="AH4883" s="8">
        <f t="shared" si="533"/>
        <v>0.1599999999999995</v>
      </c>
      <c r="AJ4883" s="4">
        <f t="shared" si="534"/>
        <v>0.1339999999999999</v>
      </c>
      <c r="AK4883" s="4">
        <f t="shared" si="535"/>
        <v>7.308296655172121E-2</v>
      </c>
      <c r="AM4883" s="1">
        <f t="shared" si="538"/>
        <v>0.14701508733352842</v>
      </c>
      <c r="AN4883" s="1">
        <f t="shared" si="539"/>
        <v>0.3316272350993103</v>
      </c>
    </row>
    <row r="4884" spans="31:40" ht="15" customHeight="1" x14ac:dyDescent="0.15">
      <c r="AE4884" s="1">
        <f>IF(COUNTIF(AE$2:AE4883,AE4883)=AE4883,AE4883-1,AE4883)</f>
        <v>18</v>
      </c>
      <c r="AF4884" s="6">
        <f t="shared" si="536"/>
        <v>0.82000000000000051</v>
      </c>
      <c r="AG4884" s="7">
        <f t="shared" si="537"/>
        <v>0.03</v>
      </c>
      <c r="AH4884" s="8">
        <f t="shared" si="533"/>
        <v>0.14999999999999949</v>
      </c>
      <c r="AJ4884" s="4">
        <f t="shared" si="534"/>
        <v>0.1329999999999999</v>
      </c>
      <c r="AK4884" s="4">
        <f t="shared" si="535"/>
        <v>7.2988286731502344E-2</v>
      </c>
      <c r="AM4884" s="1">
        <f t="shared" si="538"/>
        <v>0.14704520720391021</v>
      </c>
      <c r="AN4884" s="1">
        <f t="shared" si="539"/>
        <v>0.33168493377480696</v>
      </c>
    </row>
    <row r="4885" spans="31:40" ht="15" customHeight="1" x14ac:dyDescent="0.15">
      <c r="AE4885" s="1">
        <f>IF(COUNTIF(AE$2:AE4884,AE4884)=AE4884,AE4884-1,AE4884)</f>
        <v>18</v>
      </c>
      <c r="AF4885" s="6">
        <f t="shared" si="536"/>
        <v>0.82000000000000051</v>
      </c>
      <c r="AG4885" s="7">
        <f t="shared" si="537"/>
        <v>0.04</v>
      </c>
      <c r="AH4885" s="8">
        <f t="shared" si="533"/>
        <v>0.13999999999999949</v>
      </c>
      <c r="AJ4885" s="4">
        <f t="shared" si="534"/>
        <v>0.1319999999999999</v>
      </c>
      <c r="AK4885" s="4">
        <f t="shared" si="535"/>
        <v>7.2934216935537199E-2</v>
      </c>
      <c r="AM4885" s="1">
        <f t="shared" si="538"/>
        <v>0.14707532707429199</v>
      </c>
      <c r="AN4885" s="1">
        <f t="shared" si="539"/>
        <v>0.33174263245030366</v>
      </c>
    </row>
    <row r="4886" spans="31:40" ht="15" customHeight="1" x14ac:dyDescent="0.15">
      <c r="AE4886" s="1">
        <f>IF(COUNTIF(AE$2:AE4885,AE4885)=AE4885,AE4885-1,AE4885)</f>
        <v>18</v>
      </c>
      <c r="AF4886" s="6">
        <f t="shared" si="536"/>
        <v>0.82000000000000051</v>
      </c>
      <c r="AG4886" s="7">
        <f t="shared" si="537"/>
        <v>0.05</v>
      </c>
      <c r="AH4886" s="8">
        <f t="shared" si="533"/>
        <v>0.1299999999999995</v>
      </c>
      <c r="AJ4886" s="4">
        <f t="shared" si="534"/>
        <v>0.13099999999999989</v>
      </c>
      <c r="AK4886" s="4">
        <f t="shared" si="535"/>
        <v>7.2920847499189159E-2</v>
      </c>
      <c r="AM4886" s="1">
        <f t="shared" si="538"/>
        <v>0.14710544694467378</v>
      </c>
      <c r="AN4886" s="1">
        <f t="shared" si="539"/>
        <v>0.33180033112580032</v>
      </c>
    </row>
    <row r="4887" spans="31:40" ht="15" customHeight="1" x14ac:dyDescent="0.15">
      <c r="AE4887" s="1">
        <f>IF(COUNTIF(AE$2:AE4886,AE4886)=AE4886,AE4886-1,AE4886)</f>
        <v>18</v>
      </c>
      <c r="AF4887" s="6">
        <f t="shared" si="536"/>
        <v>0.82000000000000051</v>
      </c>
      <c r="AG4887" s="7">
        <f t="shared" si="537"/>
        <v>6.0000000000000005E-2</v>
      </c>
      <c r="AH4887" s="8">
        <f t="shared" si="533"/>
        <v>0.1199999999999995</v>
      </c>
      <c r="AJ4887" s="4">
        <f t="shared" si="534"/>
        <v>0.12999999999999989</v>
      </c>
      <c r="AK4887" s="4">
        <f t="shared" si="535"/>
        <v>7.2948200800293919E-2</v>
      </c>
      <c r="AM4887" s="1">
        <f t="shared" si="538"/>
        <v>0.14713556681505557</v>
      </c>
      <c r="AN4887" s="1">
        <f t="shared" si="539"/>
        <v>0.33185802980129703</v>
      </c>
    </row>
    <row r="4888" spans="31:40" ht="15" customHeight="1" x14ac:dyDescent="0.15">
      <c r="AE4888" s="1">
        <f>IF(COUNTIF(AE$2:AE4887,AE4887)=AE4887,AE4887-1,AE4887)</f>
        <v>18</v>
      </c>
      <c r="AF4888" s="6">
        <f t="shared" si="536"/>
        <v>0.82000000000000051</v>
      </c>
      <c r="AG4888" s="7">
        <f t="shared" si="537"/>
        <v>7.0000000000000007E-2</v>
      </c>
      <c r="AH4888" s="8">
        <f t="shared" si="533"/>
        <v>0.10999999999999949</v>
      </c>
      <c r="AJ4888" s="4">
        <f t="shared" si="534"/>
        <v>0.12899999999999989</v>
      </c>
      <c r="AK4888" s="4">
        <f t="shared" si="535"/>
        <v>7.3016231072275992E-2</v>
      </c>
      <c r="AM4888" s="1">
        <f t="shared" si="538"/>
        <v>0.14716568668543736</v>
      </c>
      <c r="AN4888" s="1">
        <f t="shared" si="539"/>
        <v>0.33191572847679368</v>
      </c>
    </row>
    <row r="4889" spans="31:40" ht="15" customHeight="1" x14ac:dyDescent="0.15">
      <c r="AE4889" s="1">
        <f>IF(COUNTIF(AE$2:AE4888,AE4888)=AE4888,AE4888-1,AE4888)</f>
        <v>18</v>
      </c>
      <c r="AF4889" s="6">
        <f t="shared" si="536"/>
        <v>0.82000000000000051</v>
      </c>
      <c r="AG4889" s="7">
        <f t="shared" si="537"/>
        <v>0.08</v>
      </c>
      <c r="AH4889" s="8">
        <f t="shared" si="533"/>
        <v>9.9999999999999492E-2</v>
      </c>
      <c r="AJ4889" s="4">
        <f t="shared" si="534"/>
        <v>0.12799999999999989</v>
      </c>
      <c r="AK4889" s="4">
        <f t="shared" si="535"/>
        <v>7.3124824786114886E-2</v>
      </c>
      <c r="AM4889" s="1">
        <f t="shared" si="538"/>
        <v>0.14719580655581915</v>
      </c>
      <c r="AN4889" s="1">
        <f t="shared" si="539"/>
        <v>0.33197342715229039</v>
      </c>
    </row>
    <row r="4890" spans="31:40" ht="15" customHeight="1" x14ac:dyDescent="0.15">
      <c r="AE4890" s="1">
        <f>IF(COUNTIF(AE$2:AE4889,AE4889)=AE4889,AE4889-1,AE4889)</f>
        <v>18</v>
      </c>
      <c r="AF4890" s="6">
        <f t="shared" si="536"/>
        <v>0.82000000000000051</v>
      </c>
      <c r="AG4890" s="7">
        <f t="shared" si="537"/>
        <v>0.09</v>
      </c>
      <c r="AH4890" s="8">
        <f t="shared" si="533"/>
        <v>8.9999999999999497E-2</v>
      </c>
      <c r="AJ4890" s="4">
        <f t="shared" si="534"/>
        <v>0.12699999999999992</v>
      </c>
      <c r="AK4890" s="4">
        <f t="shared" si="535"/>
        <v>7.3273801593748383E-2</v>
      </c>
      <c r="AM4890" s="1">
        <f t="shared" si="538"/>
        <v>0.14722592642620094</v>
      </c>
      <c r="AN4890" s="1">
        <f t="shared" si="539"/>
        <v>0.33203112582778704</v>
      </c>
    </row>
    <row r="4891" spans="31:40" ht="15" customHeight="1" x14ac:dyDescent="0.15">
      <c r="AE4891" s="1">
        <f>IF(COUNTIF(AE$2:AE4890,AE4890)=AE4890,AE4890-1,AE4890)</f>
        <v>18</v>
      </c>
      <c r="AF4891" s="6">
        <f t="shared" si="536"/>
        <v>0.82000000000000051</v>
      </c>
      <c r="AG4891" s="7">
        <f t="shared" si="537"/>
        <v>9.9999999999999992E-2</v>
      </c>
      <c r="AH4891" s="8">
        <f t="shared" si="533"/>
        <v>7.9999999999999502E-2</v>
      </c>
      <c r="AJ4891" s="4">
        <f t="shared" si="534"/>
        <v>0.12599999999999992</v>
      </c>
      <c r="AK4891" s="4">
        <f t="shared" si="535"/>
        <v>7.3462915814715674E-2</v>
      </c>
      <c r="AM4891" s="1">
        <f t="shared" si="538"/>
        <v>0.14725604629658273</v>
      </c>
      <c r="AN4891" s="1">
        <f t="shared" si="539"/>
        <v>0.33208882450328375</v>
      </c>
    </row>
    <row r="4892" spans="31:40" ht="15" customHeight="1" x14ac:dyDescent="0.15">
      <c r="AE4892" s="1">
        <f>IF(COUNTIF(AE$2:AE4891,AE4891)=AE4891,AE4891-1,AE4891)</f>
        <v>18</v>
      </c>
      <c r="AF4892" s="6">
        <f t="shared" si="536"/>
        <v>0.82000000000000051</v>
      </c>
      <c r="AG4892" s="7">
        <f t="shared" si="537"/>
        <v>0.10999999999999999</v>
      </c>
      <c r="AH4892" s="8">
        <f t="shared" si="533"/>
        <v>6.9999999999999507E-2</v>
      </c>
      <c r="AJ4892" s="4">
        <f t="shared" si="534"/>
        <v>0.12499999999999992</v>
      </c>
      <c r="AK4892" s="4">
        <f t="shared" si="535"/>
        <v>7.3691858437686331E-2</v>
      </c>
      <c r="AM4892" s="1">
        <f t="shared" si="538"/>
        <v>0.14728616616696452</v>
      </c>
      <c r="AN4892" s="1">
        <f t="shared" si="539"/>
        <v>0.33214652317878041</v>
      </c>
    </row>
    <row r="4893" spans="31:40" ht="15" customHeight="1" x14ac:dyDescent="0.15">
      <c r="AE4893" s="1">
        <f>IF(COUNTIF(AE$2:AE4892,AE4892)=AE4892,AE4892-1,AE4892)</f>
        <v>18</v>
      </c>
      <c r="AF4893" s="6">
        <f t="shared" si="536"/>
        <v>0.82000000000000051</v>
      </c>
      <c r="AG4893" s="7">
        <f t="shared" si="537"/>
        <v>0.11999999999999998</v>
      </c>
      <c r="AH4893" s="8">
        <f t="shared" si="533"/>
        <v>5.9999999999999512E-2</v>
      </c>
      <c r="AJ4893" s="4">
        <f t="shared" si="534"/>
        <v>0.1239999999999999</v>
      </c>
      <c r="AK4893" s="4">
        <f t="shared" si="535"/>
        <v>7.3960259599328088E-2</v>
      </c>
      <c r="AM4893" s="1">
        <f t="shared" si="538"/>
        <v>0.14731628603734631</v>
      </c>
      <c r="AN4893" s="1">
        <f t="shared" si="539"/>
        <v>0.33220422185427706</v>
      </c>
    </row>
    <row r="4894" spans="31:40" ht="15" customHeight="1" x14ac:dyDescent="0.15">
      <c r="AE4894" s="1">
        <f>IF(COUNTIF(AE$2:AE4893,AE4893)=AE4893,AE4893-1,AE4893)</f>
        <v>18</v>
      </c>
      <c r="AF4894" s="6">
        <f t="shared" si="536"/>
        <v>0.82000000000000051</v>
      </c>
      <c r="AG4894" s="7">
        <f t="shared" si="537"/>
        <v>0.12999999999999998</v>
      </c>
      <c r="AH4894" s="8">
        <f t="shared" si="533"/>
        <v>4.9999999999999517E-2</v>
      </c>
      <c r="AJ4894" s="4">
        <f t="shared" si="534"/>
        <v>0.12299999999999991</v>
      </c>
      <c r="AK4894" s="4">
        <f t="shared" si="535"/>
        <v>7.4267691495023616E-2</v>
      </c>
      <c r="AM4894" s="1">
        <f t="shared" si="538"/>
        <v>0.1473464059077281</v>
      </c>
      <c r="AN4894" s="1">
        <f t="shared" si="539"/>
        <v>0.33226192052977377</v>
      </c>
    </row>
    <row r="4895" spans="31:40" ht="15" customHeight="1" x14ac:dyDescent="0.15">
      <c r="AE4895" s="1">
        <f>IF(COUNTIF(AE$2:AE4894,AE4894)=AE4894,AE4894-1,AE4894)</f>
        <v>18</v>
      </c>
      <c r="AF4895" s="6">
        <f t="shared" si="536"/>
        <v>0.82000000000000051</v>
      </c>
      <c r="AG4895" s="7">
        <f t="shared" si="537"/>
        <v>0.13999999999999999</v>
      </c>
      <c r="AH4895" s="8">
        <f t="shared" si="533"/>
        <v>3.9999999999999508E-2</v>
      </c>
      <c r="AJ4895" s="4">
        <f t="shared" si="534"/>
        <v>0.12199999999999991</v>
      </c>
      <c r="AK4895" s="4">
        <f t="shared" si="535"/>
        <v>7.4613671669473566E-2</v>
      </c>
      <c r="AM4895" s="1">
        <f t="shared" si="538"/>
        <v>0.14737652577810989</v>
      </c>
      <c r="AN4895" s="1">
        <f t="shared" si="539"/>
        <v>0.33231961920527042</v>
      </c>
    </row>
    <row r="4896" spans="31:40" ht="15" customHeight="1" x14ac:dyDescent="0.15">
      <c r="AE4896" s="1">
        <f>IF(COUNTIF(AE$2:AE4895,AE4895)=AE4895,AE4895-1,AE4895)</f>
        <v>18</v>
      </c>
      <c r="AF4896" s="6">
        <f t="shared" si="536"/>
        <v>0.82000000000000051</v>
      </c>
      <c r="AG4896" s="7">
        <f t="shared" si="537"/>
        <v>0.15</v>
      </c>
      <c r="AH4896" s="8">
        <f t="shared" si="533"/>
        <v>2.9999999999999499E-2</v>
      </c>
      <c r="AJ4896" s="4">
        <f t="shared" si="534"/>
        <v>0.12099999999999991</v>
      </c>
      <c r="AK4896" s="4">
        <f t="shared" si="535"/>
        <v>7.4997666630369261E-2</v>
      </c>
      <c r="AM4896" s="1">
        <f t="shared" si="538"/>
        <v>0.14740664564849168</v>
      </c>
      <c r="AN4896" s="1">
        <f t="shared" si="539"/>
        <v>0.33237731788076713</v>
      </c>
    </row>
    <row r="4897" spans="31:40" ht="15" customHeight="1" x14ac:dyDescent="0.15">
      <c r="AE4897" s="1">
        <f>IF(COUNTIF(AE$2:AE4896,AE4896)=AE4896,AE4896-1,AE4896)</f>
        <v>18</v>
      </c>
      <c r="AF4897" s="6">
        <f t="shared" si="536"/>
        <v>0.82000000000000051</v>
      </c>
      <c r="AG4897" s="7">
        <f t="shared" si="537"/>
        <v>0.16</v>
      </c>
      <c r="AH4897" s="8">
        <f t="shared" si="533"/>
        <v>1.999999999999949E-2</v>
      </c>
      <c r="AJ4897" s="4">
        <f t="shared" si="534"/>
        <v>0.11999999999999991</v>
      </c>
      <c r="AK4897" s="4">
        <f t="shared" si="535"/>
        <v>7.54190957251544E-2</v>
      </c>
      <c r="AM4897" s="1">
        <f t="shared" si="538"/>
        <v>0.14743676551887347</v>
      </c>
      <c r="AN4897" s="1">
        <f t="shared" si="539"/>
        <v>0.33243501655626378</v>
      </c>
    </row>
    <row r="4898" spans="31:40" ht="15" customHeight="1" x14ac:dyDescent="0.15">
      <c r="AE4898" s="1">
        <f>IF(COUNTIF(AE$2:AE4897,AE4897)=AE4897,AE4897-1,AE4897)</f>
        <v>18</v>
      </c>
      <c r="AF4898" s="6">
        <f t="shared" si="536"/>
        <v>0.82000000000000051</v>
      </c>
      <c r="AG4898" s="7">
        <f t="shared" si="537"/>
        <v>0.17</v>
      </c>
      <c r="AH4898" s="8">
        <f t="shared" si="533"/>
        <v>9.9999999999994815E-3</v>
      </c>
      <c r="AJ4898" s="4">
        <f t="shared" si="534"/>
        <v>0.11899999999999991</v>
      </c>
      <c r="AK4898" s="4">
        <f t="shared" si="535"/>
        <v>7.5877335219418474E-2</v>
      </c>
      <c r="AM4898" s="1">
        <f t="shared" si="538"/>
        <v>0.14746688538925526</v>
      </c>
      <c r="AN4898" s="1">
        <f t="shared" si="539"/>
        <v>0.33249271523176049</v>
      </c>
    </row>
    <row r="4899" spans="31:40" ht="15" customHeight="1" x14ac:dyDescent="0.15">
      <c r="AE4899" s="1">
        <f>IF(COUNTIF(AE$2:AE4898,AE4898)=AE4898,AE4898-1,AE4898)</f>
        <v>17</v>
      </c>
      <c r="AF4899" s="6">
        <f t="shared" si="536"/>
        <v>0.83000000000000052</v>
      </c>
      <c r="AG4899" s="7">
        <f t="shared" si="537"/>
        <v>0</v>
      </c>
      <c r="AH4899" s="8">
        <f t="shared" si="533"/>
        <v>0.16999999999999948</v>
      </c>
      <c r="AJ4899" s="4">
        <f t="shared" si="534"/>
        <v>0.1339999999999999</v>
      </c>
      <c r="AK4899" s="4">
        <f t="shared" si="535"/>
        <v>7.3470061930013389E-2</v>
      </c>
      <c r="AM4899" s="1">
        <f t="shared" si="538"/>
        <v>0.14749700525963705</v>
      </c>
      <c r="AN4899" s="1">
        <f t="shared" si="539"/>
        <v>0.33255041390725715</v>
      </c>
    </row>
    <row r="4900" spans="31:40" ht="15" customHeight="1" x14ac:dyDescent="0.15">
      <c r="AE4900" s="1">
        <f>IF(COUNTIF(AE$2:AE4899,AE4899)=AE4899,AE4899-1,AE4899)</f>
        <v>17</v>
      </c>
      <c r="AF4900" s="6">
        <f t="shared" si="536"/>
        <v>0.83000000000000052</v>
      </c>
      <c r="AG4900" s="7">
        <f t="shared" si="537"/>
        <v>0.01</v>
      </c>
      <c r="AH4900" s="8">
        <f t="shared" si="533"/>
        <v>0.15999999999999948</v>
      </c>
      <c r="AJ4900" s="4">
        <f t="shared" si="534"/>
        <v>0.1329999999999999</v>
      </c>
      <c r="AK4900" s="4">
        <f t="shared" si="535"/>
        <v>7.3323938792184379E-2</v>
      </c>
      <c r="AM4900" s="1">
        <f t="shared" si="538"/>
        <v>0.14752712513001884</v>
      </c>
      <c r="AN4900" s="1">
        <f t="shared" si="539"/>
        <v>0.3326081125827538</v>
      </c>
    </row>
    <row r="4901" spans="31:40" ht="15" customHeight="1" x14ac:dyDescent="0.15">
      <c r="AE4901" s="1">
        <f>IF(COUNTIF(AE$2:AE4900,AE4900)=AE4900,AE4900-1,AE4900)</f>
        <v>17</v>
      </c>
      <c r="AF4901" s="6">
        <f t="shared" si="536"/>
        <v>0.83000000000000052</v>
      </c>
      <c r="AG4901" s="7">
        <f t="shared" si="537"/>
        <v>0.02</v>
      </c>
      <c r="AH4901" s="8">
        <f t="shared" si="533"/>
        <v>0.14999999999999949</v>
      </c>
      <c r="AJ4901" s="4">
        <f t="shared" si="534"/>
        <v>0.1319999999999999</v>
      </c>
      <c r="AK4901" s="4">
        <f t="shared" si="535"/>
        <v>7.3218098855405964E-2</v>
      </c>
      <c r="AM4901" s="1">
        <f t="shared" si="538"/>
        <v>0.14755724500040063</v>
      </c>
      <c r="AN4901" s="1">
        <f t="shared" si="539"/>
        <v>0.33266581125825051</v>
      </c>
    </row>
    <row r="4902" spans="31:40" ht="15" customHeight="1" x14ac:dyDescent="0.15">
      <c r="AE4902" s="1">
        <f>IF(COUNTIF(AE$2:AE4901,AE4901)=AE4901,AE4901-1,AE4901)</f>
        <v>17</v>
      </c>
      <c r="AF4902" s="6">
        <f t="shared" si="536"/>
        <v>0.83000000000000052</v>
      </c>
      <c r="AG4902" s="7">
        <f t="shared" si="537"/>
        <v>0.03</v>
      </c>
      <c r="AH4902" s="8">
        <f t="shared" si="533"/>
        <v>0.13999999999999949</v>
      </c>
      <c r="AJ4902" s="4">
        <f t="shared" si="534"/>
        <v>0.13099999999999989</v>
      </c>
      <c r="AK4902" s="4">
        <f t="shared" si="535"/>
        <v>7.3152716969364859E-2</v>
      </c>
      <c r="AM4902" s="1">
        <f t="shared" si="538"/>
        <v>0.14758736487078242</v>
      </c>
      <c r="AN4902" s="1">
        <f t="shared" si="539"/>
        <v>0.33272350993374716</v>
      </c>
    </row>
    <row r="4903" spans="31:40" ht="15" customHeight="1" x14ac:dyDescent="0.15">
      <c r="AE4903" s="1">
        <f>IF(COUNTIF(AE$2:AE4902,AE4902)=AE4902,AE4902-1,AE4902)</f>
        <v>17</v>
      </c>
      <c r="AF4903" s="6">
        <f t="shared" si="536"/>
        <v>0.83000000000000052</v>
      </c>
      <c r="AG4903" s="7">
        <f t="shared" si="537"/>
        <v>0.04</v>
      </c>
      <c r="AH4903" s="8">
        <f t="shared" si="533"/>
        <v>0.12999999999999948</v>
      </c>
      <c r="AJ4903" s="4">
        <f t="shared" si="534"/>
        <v>0.12999999999999989</v>
      </c>
      <c r="AK4903" s="4">
        <f t="shared" si="535"/>
        <v>7.3127901651831917E-2</v>
      </c>
      <c r="AM4903" s="1">
        <f t="shared" si="538"/>
        <v>0.14761748474116421</v>
      </c>
      <c r="AN4903" s="1">
        <f t="shared" si="539"/>
        <v>0.33278120860924387</v>
      </c>
    </row>
    <row r="4904" spans="31:40" ht="15" customHeight="1" x14ac:dyDescent="0.15">
      <c r="AE4904" s="1">
        <f>IF(COUNTIF(AE$2:AE4903,AE4903)=AE4903,AE4903-1,AE4903)</f>
        <v>17</v>
      </c>
      <c r="AF4904" s="6">
        <f t="shared" si="536"/>
        <v>0.83000000000000052</v>
      </c>
      <c r="AG4904" s="7">
        <f t="shared" si="537"/>
        <v>0.05</v>
      </c>
      <c r="AH4904" s="8">
        <f t="shared" si="533"/>
        <v>0.11999999999999948</v>
      </c>
      <c r="AJ4904" s="4">
        <f t="shared" si="534"/>
        <v>0.12899999999999989</v>
      </c>
      <c r="AK4904" s="4">
        <f t="shared" si="535"/>
        <v>7.3143694191638992E-2</v>
      </c>
      <c r="AM4904" s="1">
        <f t="shared" si="538"/>
        <v>0.147647604611546</v>
      </c>
      <c r="AN4904" s="1">
        <f t="shared" si="539"/>
        <v>0.33283890728474053</v>
      </c>
    </row>
    <row r="4905" spans="31:40" ht="15" customHeight="1" x14ac:dyDescent="0.15">
      <c r="AE4905" s="1">
        <f>IF(COUNTIF(AE$2:AE4904,AE4904)=AE4904,AE4904-1,AE4904)</f>
        <v>17</v>
      </c>
      <c r="AF4905" s="6">
        <f t="shared" si="536"/>
        <v>0.83000000000000052</v>
      </c>
      <c r="AG4905" s="7">
        <f t="shared" si="537"/>
        <v>6.0000000000000005E-2</v>
      </c>
      <c r="AH4905" s="8">
        <f t="shared" si="533"/>
        <v>0.10999999999999949</v>
      </c>
      <c r="AJ4905" s="4">
        <f t="shared" si="534"/>
        <v>0.12799999999999989</v>
      </c>
      <c r="AK4905" s="4">
        <f t="shared" si="535"/>
        <v>7.3200068305979069E-2</v>
      </c>
      <c r="AM4905" s="1">
        <f t="shared" si="538"/>
        <v>0.14767772448192779</v>
      </c>
      <c r="AN4905" s="1">
        <f t="shared" si="539"/>
        <v>0.33289660596023724</v>
      </c>
    </row>
    <row r="4906" spans="31:40" ht="15" customHeight="1" x14ac:dyDescent="0.15">
      <c r="AE4906" s="1">
        <f>IF(COUNTIF(AE$2:AE4905,AE4905)=AE4905,AE4905-1,AE4905)</f>
        <v>17</v>
      </c>
      <c r="AF4906" s="6">
        <f t="shared" si="536"/>
        <v>0.83000000000000052</v>
      </c>
      <c r="AG4906" s="7">
        <f t="shared" si="537"/>
        <v>7.0000000000000007E-2</v>
      </c>
      <c r="AH4906" s="8">
        <f t="shared" si="533"/>
        <v>9.9999999999999478E-2</v>
      </c>
      <c r="AJ4906" s="4">
        <f t="shared" si="534"/>
        <v>0.12699999999999989</v>
      </c>
      <c r="AK4906" s="4">
        <f t="shared" si="535"/>
        <v>7.3296930358644652E-2</v>
      </c>
      <c r="AM4906" s="1">
        <f t="shared" si="538"/>
        <v>0.14770784435230958</v>
      </c>
      <c r="AN4906" s="1">
        <f t="shared" si="539"/>
        <v>0.33295430463573389</v>
      </c>
    </row>
    <row r="4907" spans="31:40" ht="15" customHeight="1" x14ac:dyDescent="0.15">
      <c r="AE4907" s="1">
        <f>IF(COUNTIF(AE$2:AE4906,AE4906)=AE4906,AE4906-1,AE4906)</f>
        <v>17</v>
      </c>
      <c r="AF4907" s="6">
        <f t="shared" si="536"/>
        <v>0.83000000000000052</v>
      </c>
      <c r="AG4907" s="7">
        <f t="shared" si="537"/>
        <v>0.08</v>
      </c>
      <c r="AH4907" s="8">
        <f t="shared" si="533"/>
        <v>8.9999999999999483E-2</v>
      </c>
      <c r="AJ4907" s="4">
        <f t="shared" si="534"/>
        <v>0.12599999999999989</v>
      </c>
      <c r="AK4907" s="4">
        <f t="shared" si="535"/>
        <v>7.3434120134989039E-2</v>
      </c>
      <c r="AM4907" s="1">
        <f t="shared" si="538"/>
        <v>0.14773796422269136</v>
      </c>
      <c r="AN4907" s="1">
        <f t="shared" si="539"/>
        <v>0.3330120033112306</v>
      </c>
    </row>
    <row r="4908" spans="31:40" ht="15" customHeight="1" x14ac:dyDescent="0.15">
      <c r="AE4908" s="1">
        <f>IF(COUNTIF(AE$2:AE4907,AE4907)=AE4907,AE4907-1,AE4907)</f>
        <v>17</v>
      </c>
      <c r="AF4908" s="6">
        <f t="shared" si="536"/>
        <v>0.83000000000000052</v>
      </c>
      <c r="AG4908" s="7">
        <f t="shared" si="537"/>
        <v>0.09</v>
      </c>
      <c r="AH4908" s="8">
        <f t="shared" si="533"/>
        <v>7.9999999999999488E-2</v>
      </c>
      <c r="AJ4908" s="4">
        <f t="shared" si="534"/>
        <v>0.1249999999999999</v>
      </c>
      <c r="AK4908" s="4">
        <f t="shared" si="535"/>
        <v>7.3611412158713571E-2</v>
      </c>
      <c r="AM4908" s="1">
        <f t="shared" si="538"/>
        <v>0.14776808409307315</v>
      </c>
      <c r="AN4908" s="1">
        <f t="shared" si="539"/>
        <v>0.33306970198672725</v>
      </c>
    </row>
    <row r="4909" spans="31:40" ht="15" customHeight="1" x14ac:dyDescent="0.15">
      <c r="AE4909" s="1">
        <f>IF(COUNTIF(AE$2:AE4908,AE4908)=AE4908,AE4908-1,AE4908)</f>
        <v>17</v>
      </c>
      <c r="AF4909" s="6">
        <f t="shared" si="536"/>
        <v>0.83000000000000052</v>
      </c>
      <c r="AG4909" s="7">
        <f t="shared" si="537"/>
        <v>9.9999999999999992E-2</v>
      </c>
      <c r="AH4909" s="8">
        <f t="shared" si="533"/>
        <v>6.9999999999999493E-2</v>
      </c>
      <c r="AJ4909" s="4">
        <f t="shared" si="534"/>
        <v>0.12399999999999992</v>
      </c>
      <c r="AK4909" s="4">
        <f t="shared" si="535"/>
        <v>7.3828517525411572E-2</v>
      </c>
      <c r="AM4909" s="1">
        <f t="shared" si="538"/>
        <v>0.14779820396345494</v>
      </c>
      <c r="AN4909" s="1">
        <f t="shared" si="539"/>
        <v>0.3331274006622239</v>
      </c>
    </row>
    <row r="4910" spans="31:40" ht="15" customHeight="1" x14ac:dyDescent="0.15">
      <c r="AE4910" s="1">
        <f>IF(COUNTIF(AE$2:AE4909,AE4909)=AE4909,AE4909-1,AE4909)</f>
        <v>17</v>
      </c>
      <c r="AF4910" s="6">
        <f t="shared" si="536"/>
        <v>0.83000000000000052</v>
      </c>
      <c r="AG4910" s="7">
        <f t="shared" si="537"/>
        <v>0.10999999999999999</v>
      </c>
      <c r="AH4910" s="8">
        <f t="shared" si="533"/>
        <v>5.9999999999999498E-2</v>
      </c>
      <c r="AJ4910" s="4">
        <f t="shared" si="534"/>
        <v>0.12299999999999991</v>
      </c>
      <c r="AK4910" s="4">
        <f t="shared" si="535"/>
        <v>7.4085086218482615E-2</v>
      </c>
      <c r="AM4910" s="1">
        <f t="shared" si="538"/>
        <v>0.14782832383383673</v>
      </c>
      <c r="AN4910" s="1">
        <f t="shared" si="539"/>
        <v>0.33318509933772061</v>
      </c>
    </row>
    <row r="4911" spans="31:40" ht="15" customHeight="1" x14ac:dyDescent="0.15">
      <c r="AE4911" s="1">
        <f>IF(COUNTIF(AE$2:AE4910,AE4910)=AE4910,AE4910-1,AE4910)</f>
        <v>17</v>
      </c>
      <c r="AF4911" s="6">
        <f t="shared" si="536"/>
        <v>0.83000000000000052</v>
      </c>
      <c r="AG4911" s="7">
        <f t="shared" si="537"/>
        <v>0.11999999999999998</v>
      </c>
      <c r="AH4911" s="8">
        <f t="shared" si="533"/>
        <v>4.9999999999999503E-2</v>
      </c>
      <c r="AJ4911" s="4">
        <f t="shared" si="534"/>
        <v>0.1219999999999999</v>
      </c>
      <c r="AK4911" s="4">
        <f t="shared" si="535"/>
        <v>7.4380709864856787E-2</v>
      </c>
      <c r="AM4911" s="1">
        <f t="shared" si="538"/>
        <v>0.14785844370421852</v>
      </c>
      <c r="AN4911" s="1">
        <f t="shared" si="539"/>
        <v>0.33324279801321727</v>
      </c>
    </row>
    <row r="4912" spans="31:40" ht="15" customHeight="1" x14ac:dyDescent="0.15">
      <c r="AE4912" s="1">
        <f>IF(COUNTIF(AE$2:AE4911,AE4911)=AE4911,AE4911-1,AE4911)</f>
        <v>17</v>
      </c>
      <c r="AF4912" s="6">
        <f t="shared" si="536"/>
        <v>0.83000000000000052</v>
      </c>
      <c r="AG4912" s="7">
        <f t="shared" si="537"/>
        <v>0.12999999999999998</v>
      </c>
      <c r="AH4912" s="8">
        <f t="shared" si="533"/>
        <v>3.9999999999999508E-2</v>
      </c>
      <c r="AJ4912" s="4">
        <f t="shared" si="534"/>
        <v>0.12099999999999991</v>
      </c>
      <c r="AK4912" s="4">
        <f t="shared" si="535"/>
        <v>7.471492488117755E-2</v>
      </c>
      <c r="AM4912" s="1">
        <f t="shared" si="538"/>
        <v>0.14788856357460031</v>
      </c>
      <c r="AN4912" s="1">
        <f t="shared" si="539"/>
        <v>0.33330049668871398</v>
      </c>
    </row>
    <row r="4913" spans="31:40" ht="15" customHeight="1" x14ac:dyDescent="0.15">
      <c r="AE4913" s="1">
        <f>IF(COUNTIF(AE$2:AE4912,AE4912)=AE4912,AE4912-1,AE4912)</f>
        <v>17</v>
      </c>
      <c r="AF4913" s="6">
        <f t="shared" si="536"/>
        <v>0.83000000000000052</v>
      </c>
      <c r="AG4913" s="7">
        <f t="shared" si="537"/>
        <v>0.13999999999999999</v>
      </c>
      <c r="AH4913" s="8">
        <f t="shared" si="533"/>
        <v>2.9999999999999499E-2</v>
      </c>
      <c r="AJ4913" s="4">
        <f t="shared" si="534"/>
        <v>0.11999999999999991</v>
      </c>
      <c r="AK4913" s="4">
        <f t="shared" si="535"/>
        <v>7.5087215955846998E-2</v>
      </c>
      <c r="AM4913" s="1">
        <f t="shared" si="538"/>
        <v>0.1479186834449821</v>
      </c>
      <c r="AN4913" s="1">
        <f t="shared" si="539"/>
        <v>0.33335819536421063</v>
      </c>
    </row>
    <row r="4914" spans="31:40" ht="15" customHeight="1" x14ac:dyDescent="0.15">
      <c r="AE4914" s="1">
        <f>IF(COUNTIF(AE$2:AE4913,AE4913)=AE4913,AE4913-1,AE4913)</f>
        <v>17</v>
      </c>
      <c r="AF4914" s="6">
        <f t="shared" si="536"/>
        <v>0.83000000000000052</v>
      </c>
      <c r="AG4914" s="7">
        <f t="shared" si="537"/>
        <v>0.15</v>
      </c>
      <c r="AH4914" s="8">
        <f t="shared" si="533"/>
        <v>1.999999999999949E-2</v>
      </c>
      <c r="AJ4914" s="4">
        <f t="shared" si="534"/>
        <v>0.11899999999999991</v>
      </c>
      <c r="AK4914" s="4">
        <f t="shared" si="535"/>
        <v>7.5497019808731552E-2</v>
      </c>
      <c r="AM4914" s="1">
        <f t="shared" si="538"/>
        <v>0.14794880331536389</v>
      </c>
      <c r="AN4914" s="1">
        <f t="shared" si="539"/>
        <v>0.33341589403970734</v>
      </c>
    </row>
    <row r="4915" spans="31:40" ht="15" customHeight="1" x14ac:dyDescent="0.15">
      <c r="AE4915" s="1">
        <f>IF(COUNTIF(AE$2:AE4914,AE4914)=AE4914,AE4914-1,AE4914)</f>
        <v>17</v>
      </c>
      <c r="AF4915" s="6">
        <f t="shared" si="536"/>
        <v>0.83000000000000052</v>
      </c>
      <c r="AG4915" s="7">
        <f t="shared" si="537"/>
        <v>0.16</v>
      </c>
      <c r="AH4915" s="8">
        <f t="shared" si="533"/>
        <v>9.9999999999994815E-3</v>
      </c>
      <c r="AJ4915" s="4">
        <f t="shared" si="534"/>
        <v>0.11799999999999991</v>
      </c>
      <c r="AK4915" s="4">
        <f t="shared" si="535"/>
        <v>7.5943729168378382E-2</v>
      </c>
      <c r="AM4915" s="1">
        <f t="shared" si="538"/>
        <v>0.14797892318574568</v>
      </c>
      <c r="AN4915" s="1">
        <f t="shared" si="539"/>
        <v>0.33347359271520399</v>
      </c>
    </row>
    <row r="4916" spans="31:40" ht="15" customHeight="1" x14ac:dyDescent="0.15">
      <c r="AE4916" s="1">
        <f>IF(COUNTIF(AE$2:AE4915,AE4915)=AE4915,AE4915-1,AE4915)</f>
        <v>16</v>
      </c>
      <c r="AF4916" s="6">
        <f t="shared" si="536"/>
        <v>0.84000000000000052</v>
      </c>
      <c r="AG4916" s="7">
        <f t="shared" si="537"/>
        <v>0</v>
      </c>
      <c r="AH4916" s="8">
        <f t="shared" si="533"/>
        <v>0.15999999999999948</v>
      </c>
      <c r="AJ4916" s="4">
        <f t="shared" si="534"/>
        <v>0.1319999999999999</v>
      </c>
      <c r="AK4916" s="4">
        <f t="shared" si="535"/>
        <v>7.3582606640428289E-2</v>
      </c>
      <c r="AM4916" s="1">
        <f t="shared" si="538"/>
        <v>0.14800904305612747</v>
      </c>
      <c r="AN4916" s="1">
        <f t="shared" si="539"/>
        <v>0.33353129139070065</v>
      </c>
    </row>
    <row r="4917" spans="31:40" ht="15" customHeight="1" x14ac:dyDescent="0.15">
      <c r="AE4917" s="1">
        <f>IF(COUNTIF(AE$2:AE4916,AE4916)=AE4916,AE4916-1,AE4916)</f>
        <v>16</v>
      </c>
      <c r="AF4917" s="6">
        <f t="shared" si="536"/>
        <v>0.84000000000000052</v>
      </c>
      <c r="AG4917" s="7">
        <f t="shared" si="537"/>
        <v>0.01</v>
      </c>
      <c r="AH4917" s="8">
        <f t="shared" si="533"/>
        <v>0.14999999999999947</v>
      </c>
      <c r="AJ4917" s="4">
        <f t="shared" si="534"/>
        <v>0.13099999999999989</v>
      </c>
      <c r="AK4917" s="4">
        <f t="shared" si="535"/>
        <v>7.3465706285313834E-2</v>
      </c>
      <c r="AM4917" s="1">
        <f t="shared" si="538"/>
        <v>0.14803916292650926</v>
      </c>
      <c r="AN4917" s="1">
        <f t="shared" si="539"/>
        <v>0.33358899006619736</v>
      </c>
    </row>
    <row r="4918" spans="31:40" ht="15" customHeight="1" x14ac:dyDescent="0.15">
      <c r="AE4918" s="1">
        <f>IF(COUNTIF(AE$2:AE4917,AE4917)=AE4917,AE4917-1,AE4917)</f>
        <v>16</v>
      </c>
      <c r="AF4918" s="6">
        <f t="shared" si="536"/>
        <v>0.84000000000000052</v>
      </c>
      <c r="AG4918" s="7">
        <f t="shared" si="537"/>
        <v>0.02</v>
      </c>
      <c r="AH4918" s="8">
        <f t="shared" si="533"/>
        <v>0.13999999999999949</v>
      </c>
      <c r="AJ4918" s="4">
        <f t="shared" si="534"/>
        <v>0.12999999999999989</v>
      </c>
      <c r="AK4918" s="4">
        <f t="shared" si="535"/>
        <v>7.3389100008107486E-2</v>
      </c>
      <c r="AM4918" s="1">
        <f t="shared" si="538"/>
        <v>0.14806928279689105</v>
      </c>
      <c r="AN4918" s="1">
        <f t="shared" si="539"/>
        <v>0.33364668874169401</v>
      </c>
    </row>
    <row r="4919" spans="31:40" ht="15" customHeight="1" x14ac:dyDescent="0.15">
      <c r="AE4919" s="1">
        <f>IF(COUNTIF(AE$2:AE4918,AE4918)=AE4918,AE4918-1,AE4918)</f>
        <v>16</v>
      </c>
      <c r="AF4919" s="6">
        <f t="shared" si="536"/>
        <v>0.84000000000000052</v>
      </c>
      <c r="AG4919" s="7">
        <f t="shared" si="537"/>
        <v>0.03</v>
      </c>
      <c r="AH4919" s="8">
        <f t="shared" si="533"/>
        <v>0.12999999999999948</v>
      </c>
      <c r="AJ4919" s="4">
        <f t="shared" si="534"/>
        <v>0.12899999999999989</v>
      </c>
      <c r="AK4919" s="4">
        <f t="shared" si="535"/>
        <v>7.335291405254464E-2</v>
      </c>
      <c r="AM4919" s="1">
        <f t="shared" si="538"/>
        <v>0.14809940266727284</v>
      </c>
      <c r="AN4919" s="1">
        <f t="shared" si="539"/>
        <v>0.33370438741719072</v>
      </c>
    </row>
    <row r="4920" spans="31:40" ht="15" customHeight="1" x14ac:dyDescent="0.15">
      <c r="AE4920" s="1">
        <f>IF(COUNTIF(AE$2:AE4919,AE4919)=AE4919,AE4919-1,AE4919)</f>
        <v>16</v>
      </c>
      <c r="AF4920" s="6">
        <f t="shared" si="536"/>
        <v>0.84000000000000052</v>
      </c>
      <c r="AG4920" s="7">
        <f t="shared" si="537"/>
        <v>0.04</v>
      </c>
      <c r="AH4920" s="8">
        <f t="shared" si="533"/>
        <v>0.11999999999999947</v>
      </c>
      <c r="AJ4920" s="4">
        <f t="shared" si="534"/>
        <v>0.12799999999999989</v>
      </c>
      <c r="AK4920" s="4">
        <f t="shared" si="535"/>
        <v>7.3357208234774055E-2</v>
      </c>
      <c r="AM4920" s="1">
        <f t="shared" si="538"/>
        <v>0.14812952253765463</v>
      </c>
      <c r="AN4920" s="1">
        <f t="shared" si="539"/>
        <v>0.33376208609268737</v>
      </c>
    </row>
    <row r="4921" spans="31:40" ht="15" customHeight="1" x14ac:dyDescent="0.15">
      <c r="AE4921" s="1">
        <f>IF(COUNTIF(AE$2:AE4920,AE4920)=AE4920,AE4920-1,AE4920)</f>
        <v>16</v>
      </c>
      <c r="AF4921" s="6">
        <f t="shared" si="536"/>
        <v>0.84000000000000052</v>
      </c>
      <c r="AG4921" s="7">
        <f t="shared" si="537"/>
        <v>0.05</v>
      </c>
      <c r="AH4921" s="8">
        <f t="shared" si="533"/>
        <v>0.10999999999999947</v>
      </c>
      <c r="AJ4921" s="4">
        <f t="shared" si="534"/>
        <v>0.12699999999999989</v>
      </c>
      <c r="AK4921" s="4">
        <f t="shared" si="535"/>
        <v>7.3401975450256132E-2</v>
      </c>
      <c r="AM4921" s="1">
        <f t="shared" si="538"/>
        <v>0.14815964240803642</v>
      </c>
      <c r="AN4921" s="1">
        <f t="shared" si="539"/>
        <v>0.33381978476818408</v>
      </c>
    </row>
    <row r="4922" spans="31:40" ht="15" customHeight="1" x14ac:dyDescent="0.15">
      <c r="AE4922" s="1">
        <f>IF(COUNTIF(AE$2:AE4921,AE4921)=AE4921,AE4921-1,AE4921)</f>
        <v>16</v>
      </c>
      <c r="AF4922" s="6">
        <f t="shared" si="536"/>
        <v>0.84000000000000052</v>
      </c>
      <c r="AG4922" s="7">
        <f t="shared" si="537"/>
        <v>6.0000000000000005E-2</v>
      </c>
      <c r="AH4922" s="8">
        <f t="shared" si="533"/>
        <v>9.9999999999999478E-2</v>
      </c>
      <c r="AJ4922" s="4">
        <f t="shared" si="534"/>
        <v>0.12599999999999989</v>
      </c>
      <c r="AK4922" s="4">
        <f t="shared" si="535"/>
        <v>7.3487141732414676E-2</v>
      </c>
      <c r="AM4922" s="1">
        <f t="shared" si="538"/>
        <v>0.14818976227841821</v>
      </c>
      <c r="AN4922" s="1">
        <f t="shared" si="539"/>
        <v>0.33387748344368073</v>
      </c>
    </row>
    <row r="4923" spans="31:40" ht="15" customHeight="1" x14ac:dyDescent="0.15">
      <c r="AE4923" s="1">
        <f>IF(COUNTIF(AE$2:AE4922,AE4922)=AE4922,AE4922-1,AE4922)</f>
        <v>16</v>
      </c>
      <c r="AF4923" s="6">
        <f t="shared" si="536"/>
        <v>0.84000000000000052</v>
      </c>
      <c r="AG4923" s="7">
        <f t="shared" si="537"/>
        <v>7.0000000000000007E-2</v>
      </c>
      <c r="AH4923" s="8">
        <f t="shared" si="533"/>
        <v>8.9999999999999469E-2</v>
      </c>
      <c r="AJ4923" s="4">
        <f t="shared" si="534"/>
        <v>0.1249999999999999</v>
      </c>
      <c r="AK4923" s="4">
        <f t="shared" si="535"/>
        <v>7.3612566861915654E-2</v>
      </c>
      <c r="AM4923" s="1">
        <f t="shared" si="538"/>
        <v>0.1482198821488</v>
      </c>
      <c r="AN4923" s="1">
        <f t="shared" si="539"/>
        <v>0.33393518211917744</v>
      </c>
    </row>
    <row r="4924" spans="31:40" ht="15" customHeight="1" x14ac:dyDescent="0.15">
      <c r="AE4924" s="1">
        <f>IF(COUNTIF(AE$2:AE4923,AE4923)=AE4923,AE4923-1,AE4923)</f>
        <v>16</v>
      </c>
      <c r="AF4924" s="6">
        <f t="shared" si="536"/>
        <v>0.84000000000000052</v>
      </c>
      <c r="AG4924" s="7">
        <f t="shared" si="537"/>
        <v>0.08</v>
      </c>
      <c r="AH4924" s="8">
        <f t="shared" si="533"/>
        <v>7.9999999999999474E-2</v>
      </c>
      <c r="AJ4924" s="4">
        <f t="shared" si="534"/>
        <v>0.1239999999999999</v>
      </c>
      <c r="AK4924" s="4">
        <f t="shared" si="535"/>
        <v>7.377804551490913E-2</v>
      </c>
      <c r="AM4924" s="1">
        <f t="shared" si="538"/>
        <v>0.14825000201918179</v>
      </c>
      <c r="AN4924" s="1">
        <f t="shared" si="539"/>
        <v>0.3339928807946741</v>
      </c>
    </row>
    <row r="4925" spans="31:40" ht="15" customHeight="1" x14ac:dyDescent="0.15">
      <c r="AE4925" s="1">
        <f>IF(COUNTIF(AE$2:AE4924,AE4924)=AE4924,AE4924-1,AE4924)</f>
        <v>16</v>
      </c>
      <c r="AF4925" s="6">
        <f t="shared" si="536"/>
        <v>0.84000000000000052</v>
      </c>
      <c r="AG4925" s="7">
        <f t="shared" si="537"/>
        <v>0.09</v>
      </c>
      <c r="AH4925" s="8">
        <f t="shared" si="533"/>
        <v>6.9999999999999479E-2</v>
      </c>
      <c r="AJ4925" s="4">
        <f t="shared" si="534"/>
        <v>0.1229999999999999</v>
      </c>
      <c r="AK4925" s="4">
        <f t="shared" si="535"/>
        <v>7.3983308928433328E-2</v>
      </c>
      <c r="AM4925" s="1">
        <f t="shared" si="538"/>
        <v>0.14828012188956358</v>
      </c>
      <c r="AN4925" s="1">
        <f t="shared" si="539"/>
        <v>0.33405057947017075</v>
      </c>
    </row>
    <row r="4926" spans="31:40" ht="15" customHeight="1" x14ac:dyDescent="0.15">
      <c r="AE4926" s="1">
        <f>IF(COUNTIF(AE$2:AE4925,AE4925)=AE4925,AE4925-1,AE4925)</f>
        <v>16</v>
      </c>
      <c r="AF4926" s="6">
        <f t="shared" si="536"/>
        <v>0.84000000000000052</v>
      </c>
      <c r="AG4926" s="7">
        <f t="shared" si="537"/>
        <v>9.9999999999999992E-2</v>
      </c>
      <c r="AH4926" s="8">
        <f t="shared" ref="AH4926:AH4989" si="540">1-AF4926-AG4926</f>
        <v>5.9999999999999484E-2</v>
      </c>
      <c r="AJ4926" s="4">
        <f t="shared" ref="AJ4926:AJ4989" si="541">AF4926*$C$4+AG4926*$C$5+AH4926*$C$6</f>
        <v>0.12199999999999991</v>
      </c>
      <c r="AK4926" s="4">
        <f t="shared" si="535"/>
        <v>7.4228027051781484E-2</v>
      </c>
      <c r="AM4926" s="1">
        <f t="shared" si="538"/>
        <v>0.14831024175994537</v>
      </c>
      <c r="AN4926" s="1">
        <f t="shared" si="539"/>
        <v>0.33410827814566746</v>
      </c>
    </row>
    <row r="4927" spans="31:40" ht="15" customHeight="1" x14ac:dyDescent="0.15">
      <c r="AE4927" s="1">
        <f>IF(COUNTIF(AE$2:AE4926,AE4926)=AE4926,AE4926-1,AE4926)</f>
        <v>16</v>
      </c>
      <c r="AF4927" s="6">
        <f t="shared" si="536"/>
        <v>0.84000000000000052</v>
      </c>
      <c r="AG4927" s="7">
        <f t="shared" si="537"/>
        <v>0.10999999999999999</v>
      </c>
      <c r="AH4927" s="8">
        <f t="shared" si="540"/>
        <v>4.9999999999999489E-2</v>
      </c>
      <c r="AJ4927" s="4">
        <f t="shared" si="541"/>
        <v>0.12099999999999991</v>
      </c>
      <c r="AK4927" s="4">
        <f t="shared" si="535"/>
        <v>7.451181114427434E-2</v>
      </c>
      <c r="AM4927" s="1">
        <f t="shared" si="538"/>
        <v>0.14834036163032716</v>
      </c>
      <c r="AN4927" s="1">
        <f t="shared" si="539"/>
        <v>0.33416597682116411</v>
      </c>
    </row>
    <row r="4928" spans="31:40" ht="15" customHeight="1" x14ac:dyDescent="0.15">
      <c r="AE4928" s="1">
        <f>IF(COUNTIF(AE$2:AE4927,AE4927)=AE4927,AE4927-1,AE4927)</f>
        <v>16</v>
      </c>
      <c r="AF4928" s="6">
        <f t="shared" si="536"/>
        <v>0.84000000000000052</v>
      </c>
      <c r="AG4928" s="7">
        <f t="shared" si="537"/>
        <v>0.11999999999999998</v>
      </c>
      <c r="AH4928" s="8">
        <f t="shared" si="540"/>
        <v>3.9999999999999494E-2</v>
      </c>
      <c r="AJ4928" s="4">
        <f t="shared" si="541"/>
        <v>0.1199999999999999</v>
      </c>
      <c r="AK4928" s="4">
        <f t="shared" si="535"/>
        <v>7.4834216772810574E-2</v>
      </c>
      <c r="AM4928" s="1">
        <f t="shared" si="538"/>
        <v>0.14837048150070895</v>
      </c>
      <c r="AN4928" s="1">
        <f t="shared" si="539"/>
        <v>0.33422367549666082</v>
      </c>
    </row>
    <row r="4929" spans="31:40" ht="15" customHeight="1" x14ac:dyDescent="0.15">
      <c r="AE4929" s="1">
        <f>IF(COUNTIF(AE$2:AE4928,AE4928)=AE4928,AE4928-1,AE4928)</f>
        <v>16</v>
      </c>
      <c r="AF4929" s="6">
        <f t="shared" si="536"/>
        <v>0.84000000000000052</v>
      </c>
      <c r="AG4929" s="7">
        <f t="shared" si="537"/>
        <v>0.12999999999999998</v>
      </c>
      <c r="AH4929" s="8">
        <f t="shared" si="540"/>
        <v>2.9999999999999499E-2</v>
      </c>
      <c r="AJ4929" s="4">
        <f t="shared" si="541"/>
        <v>0.11899999999999991</v>
      </c>
      <c r="AK4929" s="4">
        <f t="shared" si="535"/>
        <v>7.5194747156965724E-2</v>
      </c>
      <c r="AM4929" s="1">
        <f t="shared" si="538"/>
        <v>0.14840060137109073</v>
      </c>
      <c r="AN4929" s="1">
        <f t="shared" si="539"/>
        <v>0.33428137417215747</v>
      </c>
    </row>
    <row r="4930" spans="31:40" ht="15" customHeight="1" x14ac:dyDescent="0.15">
      <c r="AE4930" s="1">
        <f>IF(COUNTIF(AE$2:AE4929,AE4929)=AE4929,AE4929-1,AE4929)</f>
        <v>16</v>
      </c>
      <c r="AF4930" s="6">
        <f t="shared" si="536"/>
        <v>0.84000000000000052</v>
      </c>
      <c r="AG4930" s="7">
        <f t="shared" si="537"/>
        <v>0.13999999999999999</v>
      </c>
      <c r="AH4930" s="8">
        <f t="shared" si="540"/>
        <v>1.999999999999949E-2</v>
      </c>
      <c r="AJ4930" s="4">
        <f t="shared" si="541"/>
        <v>0.11799999999999991</v>
      </c>
      <c r="AK4930" s="4">
        <f t="shared" ref="AK4930:AK4993" si="542">SQRT(AF4930^2*E$4+AG4930^2*F$5+AH4930^2*G$6+2*AF4930*AG4930*E$5+2*AF4930*AH4930*E$6+2*AG4930*AH4930*F$6)</f>
        <v>7.5592856805388728E-2</v>
      </c>
      <c r="AM4930" s="1">
        <f t="shared" si="538"/>
        <v>0.14843072124147252</v>
      </c>
      <c r="AN4930" s="1">
        <f t="shared" si="539"/>
        <v>0.33433907284765418</v>
      </c>
    </row>
    <row r="4931" spans="31:40" ht="15" customHeight="1" x14ac:dyDescent="0.15">
      <c r="AE4931" s="1">
        <f>IF(COUNTIF(AE$2:AE4930,AE4930)=AE4930,AE4930-1,AE4930)</f>
        <v>16</v>
      </c>
      <c r="AF4931" s="6">
        <f t="shared" ref="AF4931:AF4994" si="543">IF(AE4931=AE4930,AF4930,AF4930+0.01*(1-3*M$39))</f>
        <v>0.84000000000000052</v>
      </c>
      <c r="AG4931" s="7">
        <f t="shared" ref="AG4931:AG4994" si="544">IF(AE4931=AE4930,AG4930+0.01*(1-3*M$39),M$39)</f>
        <v>0.15</v>
      </c>
      <c r="AH4931" s="8">
        <f t="shared" si="540"/>
        <v>9.9999999999994815E-3</v>
      </c>
      <c r="AJ4931" s="4">
        <f t="shared" si="541"/>
        <v>0.11699999999999991</v>
      </c>
      <c r="AK4931" s="4">
        <f t="shared" si="542"/>
        <v>7.602795538484515E-2</v>
      </c>
      <c r="AM4931" s="1">
        <f t="shared" si="538"/>
        <v>0.14846084111185431</v>
      </c>
      <c r="AN4931" s="1">
        <f t="shared" si="539"/>
        <v>0.33439677152315084</v>
      </c>
    </row>
    <row r="4932" spans="31:40" ht="15" customHeight="1" x14ac:dyDescent="0.15">
      <c r="AE4932" s="1">
        <f>IF(COUNTIF(AE$2:AE4931,AE4931)=AE4931,AE4931-1,AE4931)</f>
        <v>15</v>
      </c>
      <c r="AF4932" s="6">
        <f t="shared" si="543"/>
        <v>0.85000000000000053</v>
      </c>
      <c r="AG4932" s="7">
        <f t="shared" si="544"/>
        <v>0</v>
      </c>
      <c r="AH4932" s="8">
        <f t="shared" si="540"/>
        <v>0.14999999999999947</v>
      </c>
      <c r="AJ4932" s="4">
        <f t="shared" si="541"/>
        <v>0.12999999999999989</v>
      </c>
      <c r="AK4932" s="4">
        <f t="shared" si="542"/>
        <v>7.3730929737797296E-2</v>
      </c>
      <c r="AM4932" s="1">
        <f t="shared" ref="AM4932:AM4995" si="545">AM4931+0.0003*Z$34</f>
        <v>0.1484909609822361</v>
      </c>
      <c r="AN4932" s="1">
        <f t="shared" ref="AN4932:AN4995" si="546">F$37*AM4932+C$7</f>
        <v>0.33445447019864749</v>
      </c>
    </row>
    <row r="4933" spans="31:40" ht="15" customHeight="1" x14ac:dyDescent="0.15">
      <c r="AE4933" s="1">
        <f>IF(COUNTIF(AE$2:AE4932,AE4932)=AE4932,AE4932-1,AE4932)</f>
        <v>15</v>
      </c>
      <c r="AF4933" s="6">
        <f t="shared" si="543"/>
        <v>0.85000000000000053</v>
      </c>
      <c r="AG4933" s="7">
        <f t="shared" si="544"/>
        <v>0.01</v>
      </c>
      <c r="AH4933" s="8">
        <f t="shared" si="540"/>
        <v>0.13999999999999946</v>
      </c>
      <c r="AJ4933" s="4">
        <f t="shared" si="541"/>
        <v>0.12899999999999989</v>
      </c>
      <c r="AK4933" s="4">
        <f t="shared" si="542"/>
        <v>7.3643193847089505E-2</v>
      </c>
      <c r="AM4933" s="1">
        <f t="shared" si="545"/>
        <v>0.14852108085261789</v>
      </c>
      <c r="AN4933" s="1">
        <f t="shared" si="546"/>
        <v>0.3345121688741442</v>
      </c>
    </row>
    <row r="4934" spans="31:40" ht="15" customHeight="1" x14ac:dyDescent="0.15">
      <c r="AE4934" s="1">
        <f>IF(COUNTIF(AE$2:AE4933,AE4933)=AE4933,AE4933-1,AE4933)</f>
        <v>15</v>
      </c>
      <c r="AF4934" s="6">
        <f t="shared" si="543"/>
        <v>0.85000000000000053</v>
      </c>
      <c r="AG4934" s="7">
        <f t="shared" si="544"/>
        <v>0.02</v>
      </c>
      <c r="AH4934" s="8">
        <f t="shared" si="540"/>
        <v>0.12999999999999948</v>
      </c>
      <c r="AJ4934" s="4">
        <f t="shared" si="541"/>
        <v>0.12799999999999989</v>
      </c>
      <c r="AK4934" s="4">
        <f t="shared" si="542"/>
        <v>7.3595719984249089E-2</v>
      </c>
      <c r="AM4934" s="1">
        <f t="shared" si="545"/>
        <v>0.14855120072299968</v>
      </c>
      <c r="AN4934" s="1">
        <f t="shared" si="546"/>
        <v>0.33456986754964085</v>
      </c>
    </row>
    <row r="4935" spans="31:40" ht="15" customHeight="1" x14ac:dyDescent="0.15">
      <c r="AE4935" s="1">
        <f>IF(COUNTIF(AE$2:AE4934,AE4934)=AE4934,AE4934-1,AE4934)</f>
        <v>15</v>
      </c>
      <c r="AF4935" s="6">
        <f t="shared" si="543"/>
        <v>0.85000000000000053</v>
      </c>
      <c r="AG4935" s="7">
        <f t="shared" si="544"/>
        <v>0.03</v>
      </c>
      <c r="AH4935" s="8">
        <f t="shared" si="540"/>
        <v>0.11999999999999947</v>
      </c>
      <c r="AJ4935" s="4">
        <f t="shared" si="541"/>
        <v>0.12699999999999989</v>
      </c>
      <c r="AK4935" s="4">
        <f t="shared" si="542"/>
        <v>7.3588586071482595E-2</v>
      </c>
      <c r="AM4935" s="1">
        <f t="shared" si="545"/>
        <v>0.14858132059338147</v>
      </c>
      <c r="AN4935" s="1">
        <f t="shared" si="546"/>
        <v>0.33462756622513756</v>
      </c>
    </row>
    <row r="4936" spans="31:40" ht="15" customHeight="1" x14ac:dyDescent="0.15">
      <c r="AE4936" s="1">
        <f>IF(COUNTIF(AE$2:AE4935,AE4935)=AE4935,AE4935-1,AE4935)</f>
        <v>15</v>
      </c>
      <c r="AF4936" s="6">
        <f t="shared" si="543"/>
        <v>0.85000000000000053</v>
      </c>
      <c r="AG4936" s="7">
        <f t="shared" si="544"/>
        <v>0.04</v>
      </c>
      <c r="AH4936" s="8">
        <f t="shared" si="540"/>
        <v>0.10999999999999946</v>
      </c>
      <c r="AJ4936" s="4">
        <f t="shared" si="541"/>
        <v>0.12599999999999989</v>
      </c>
      <c r="AK4936" s="4">
        <f t="shared" si="542"/>
        <v>7.362180383554863E-2</v>
      </c>
      <c r="AM4936" s="1">
        <f t="shared" si="545"/>
        <v>0.14861144046376326</v>
      </c>
      <c r="AN4936" s="1">
        <f t="shared" si="546"/>
        <v>0.33468526490063422</v>
      </c>
    </row>
    <row r="4937" spans="31:40" ht="15" customHeight="1" x14ac:dyDescent="0.15">
      <c r="AE4937" s="1">
        <f>IF(COUNTIF(AE$2:AE4936,AE4936)=AE4936,AE4936-1,AE4936)</f>
        <v>15</v>
      </c>
      <c r="AF4937" s="6">
        <f t="shared" si="543"/>
        <v>0.85000000000000053</v>
      </c>
      <c r="AG4937" s="7">
        <f t="shared" si="544"/>
        <v>0.05</v>
      </c>
      <c r="AH4937" s="8">
        <f t="shared" si="540"/>
        <v>9.9999999999999464E-2</v>
      </c>
      <c r="AJ4937" s="4">
        <f t="shared" si="541"/>
        <v>0.12499999999999989</v>
      </c>
      <c r="AK4937" s="4">
        <f t="shared" si="542"/>
        <v>7.369531871157084E-2</v>
      </c>
      <c r="AM4937" s="1">
        <f t="shared" si="545"/>
        <v>0.14864156033414505</v>
      </c>
      <c r="AN4937" s="1">
        <f t="shared" si="546"/>
        <v>0.33474296357613093</v>
      </c>
    </row>
    <row r="4938" spans="31:40" ht="15" customHeight="1" x14ac:dyDescent="0.15">
      <c r="AE4938" s="1">
        <f>IF(COUNTIF(AE$2:AE4937,AE4937)=AE4937,AE4937-1,AE4937)</f>
        <v>15</v>
      </c>
      <c r="AF4938" s="6">
        <f t="shared" si="543"/>
        <v>0.85000000000000053</v>
      </c>
      <c r="AG4938" s="7">
        <f t="shared" si="544"/>
        <v>6.0000000000000005E-2</v>
      </c>
      <c r="AH4938" s="8">
        <f t="shared" si="540"/>
        <v>8.9999999999999469E-2</v>
      </c>
      <c r="AJ4938" s="4">
        <f t="shared" si="541"/>
        <v>0.1239999999999999</v>
      </c>
      <c r="AK4938" s="4">
        <f t="shared" si="542"/>
        <v>7.3809010290072322E-2</v>
      </c>
      <c r="AM4938" s="1">
        <f t="shared" si="545"/>
        <v>0.14867168020452684</v>
      </c>
      <c r="AN4938" s="1">
        <f t="shared" si="546"/>
        <v>0.33480066225162758</v>
      </c>
    </row>
    <row r="4939" spans="31:40" ht="15" customHeight="1" x14ac:dyDescent="0.15">
      <c r="AE4939" s="1">
        <f>IF(COUNTIF(AE$2:AE4938,AE4938)=AE4938,AE4938-1,AE4938)</f>
        <v>15</v>
      </c>
      <c r="AF4939" s="6">
        <f t="shared" si="543"/>
        <v>0.85000000000000053</v>
      </c>
      <c r="AG4939" s="7">
        <f t="shared" si="544"/>
        <v>7.0000000000000007E-2</v>
      </c>
      <c r="AH4939" s="8">
        <f t="shared" si="540"/>
        <v>7.999999999999946E-2</v>
      </c>
      <c r="AJ4939" s="4">
        <f t="shared" si="541"/>
        <v>0.1229999999999999</v>
      </c>
      <c r="AK4939" s="4">
        <f t="shared" si="542"/>
        <v>7.3962693298716506E-2</v>
      </c>
      <c r="AM4939" s="1">
        <f t="shared" si="545"/>
        <v>0.14870180007490863</v>
      </c>
      <c r="AN4939" s="1">
        <f t="shared" si="546"/>
        <v>0.33485836092712423</v>
      </c>
    </row>
    <row r="4940" spans="31:40" ht="15" customHeight="1" x14ac:dyDescent="0.15">
      <c r="AE4940" s="1">
        <f>IF(COUNTIF(AE$2:AE4939,AE4939)=AE4939,AE4939-1,AE4939)</f>
        <v>15</v>
      </c>
      <c r="AF4940" s="6">
        <f t="shared" si="543"/>
        <v>0.85000000000000053</v>
      </c>
      <c r="AG4940" s="7">
        <f t="shared" si="544"/>
        <v>0.08</v>
      </c>
      <c r="AH4940" s="8">
        <f t="shared" si="540"/>
        <v>6.9999999999999465E-2</v>
      </c>
      <c r="AJ4940" s="4">
        <f t="shared" si="541"/>
        <v>0.1219999999999999</v>
      </c>
      <c r="AK4940" s="4">
        <f t="shared" si="542"/>
        <v>7.4156119100179482E-2</v>
      </c>
      <c r="AM4940" s="1">
        <f t="shared" si="545"/>
        <v>0.14873191994529042</v>
      </c>
      <c r="AN4940" s="1">
        <f t="shared" si="546"/>
        <v>0.33491605960262094</v>
      </c>
    </row>
    <row r="4941" spans="31:40" ht="15" customHeight="1" x14ac:dyDescent="0.15">
      <c r="AE4941" s="1">
        <f>IF(COUNTIF(AE$2:AE4940,AE4940)=AE4940,AE4940-1,AE4940)</f>
        <v>15</v>
      </c>
      <c r="AF4941" s="6">
        <f t="shared" si="543"/>
        <v>0.85000000000000053</v>
      </c>
      <c r="AG4941" s="7">
        <f t="shared" si="544"/>
        <v>0.09</v>
      </c>
      <c r="AH4941" s="8">
        <f t="shared" si="540"/>
        <v>5.999999999999947E-2</v>
      </c>
      <c r="AJ4941" s="4">
        <f t="shared" si="541"/>
        <v>0.1209999999999999</v>
      </c>
      <c r="AK4941" s="4">
        <f t="shared" si="542"/>
        <v>7.4388977678148019E-2</v>
      </c>
      <c r="AM4941" s="1">
        <f t="shared" si="545"/>
        <v>0.14876203981567221</v>
      </c>
      <c r="AN4941" s="1">
        <f t="shared" si="546"/>
        <v>0.33497375827811759</v>
      </c>
    </row>
    <row r="4942" spans="31:40" ht="15" customHeight="1" x14ac:dyDescent="0.15">
      <c r="AE4942" s="1">
        <f>IF(COUNTIF(AE$2:AE4941,AE4941)=AE4941,AE4941-1,AE4941)</f>
        <v>15</v>
      </c>
      <c r="AF4942" s="6">
        <f t="shared" si="543"/>
        <v>0.85000000000000053</v>
      </c>
      <c r="AG4942" s="7">
        <f t="shared" si="544"/>
        <v>9.9999999999999992E-2</v>
      </c>
      <c r="AH4942" s="8">
        <f t="shared" si="540"/>
        <v>4.9999999999999475E-2</v>
      </c>
      <c r="AJ4942" s="4">
        <f t="shared" si="541"/>
        <v>0.11999999999999991</v>
      </c>
      <c r="AK4942" s="4">
        <f t="shared" si="542"/>
        <v>7.4660900074938849E-2</v>
      </c>
      <c r="AM4942" s="1">
        <f t="shared" si="545"/>
        <v>0.148792159686054</v>
      </c>
      <c r="AN4942" s="1">
        <f t="shared" si="546"/>
        <v>0.3350314569536143</v>
      </c>
    </row>
    <row r="4943" spans="31:40" ht="15" customHeight="1" x14ac:dyDescent="0.15">
      <c r="AE4943" s="1">
        <f>IF(COUNTIF(AE$2:AE4942,AE4942)=AE4942,AE4942-1,AE4942)</f>
        <v>15</v>
      </c>
      <c r="AF4943" s="6">
        <f t="shared" si="543"/>
        <v>0.85000000000000053</v>
      </c>
      <c r="AG4943" s="7">
        <f t="shared" si="544"/>
        <v>0.10999999999999999</v>
      </c>
      <c r="AH4943" s="8">
        <f t="shared" si="540"/>
        <v>3.999999999999948E-2</v>
      </c>
      <c r="AJ4943" s="4">
        <f t="shared" si="541"/>
        <v>0.11899999999999991</v>
      </c>
      <c r="AK4943" s="4">
        <f t="shared" si="542"/>
        <v>7.4971461236926704E-2</v>
      </c>
      <c r="AM4943" s="1">
        <f t="shared" si="545"/>
        <v>0.14882227955643579</v>
      </c>
      <c r="AN4943" s="1">
        <f t="shared" si="546"/>
        <v>0.33508915562911096</v>
      </c>
    </row>
    <row r="4944" spans="31:40" ht="15" customHeight="1" x14ac:dyDescent="0.15">
      <c r="AE4944" s="1">
        <f>IF(COUNTIF(AE$2:AE4943,AE4943)=AE4943,AE4943-1,AE4943)</f>
        <v>15</v>
      </c>
      <c r="AF4944" s="6">
        <f t="shared" si="543"/>
        <v>0.85000000000000053</v>
      </c>
      <c r="AG4944" s="7">
        <f t="shared" si="544"/>
        <v>0.11999999999999998</v>
      </c>
      <c r="AH4944" s="8">
        <f t="shared" si="540"/>
        <v>2.9999999999999485E-2</v>
      </c>
      <c r="AJ4944" s="4">
        <f t="shared" si="541"/>
        <v>0.1179999999999999</v>
      </c>
      <c r="AK4944" s="4">
        <f t="shared" si="542"/>
        <v>7.5320183218045914E-2</v>
      </c>
      <c r="AM4944" s="1">
        <f t="shared" si="545"/>
        <v>0.14885239942681758</v>
      </c>
      <c r="AN4944" s="1">
        <f t="shared" si="546"/>
        <v>0.33514685430460767</v>
      </c>
    </row>
    <row r="4945" spans="31:40" ht="15" customHeight="1" x14ac:dyDescent="0.15">
      <c r="AE4945" s="1">
        <f>IF(COUNTIF(AE$2:AE4944,AE4944)=AE4944,AE4944-1,AE4944)</f>
        <v>15</v>
      </c>
      <c r="AF4945" s="6">
        <f t="shared" si="543"/>
        <v>0.85000000000000053</v>
      </c>
      <c r="AG4945" s="7">
        <f t="shared" si="544"/>
        <v>0.12999999999999998</v>
      </c>
      <c r="AH4945" s="8">
        <f t="shared" si="540"/>
        <v>1.999999999999949E-2</v>
      </c>
      <c r="AJ4945" s="4">
        <f t="shared" si="541"/>
        <v>0.11699999999999991</v>
      </c>
      <c r="AK4945" s="4">
        <f t="shared" si="542"/>
        <v>7.5706538687223074E-2</v>
      </c>
      <c r="AM4945" s="1">
        <f t="shared" si="545"/>
        <v>0.14888251929719937</v>
      </c>
      <c r="AN4945" s="1">
        <f t="shared" si="546"/>
        <v>0.33520455298010432</v>
      </c>
    </row>
    <row r="4946" spans="31:40" ht="15" customHeight="1" x14ac:dyDescent="0.15">
      <c r="AE4946" s="1">
        <f>IF(COUNTIF(AE$2:AE4945,AE4945)=AE4945,AE4945-1,AE4945)</f>
        <v>15</v>
      </c>
      <c r="AF4946" s="6">
        <f t="shared" si="543"/>
        <v>0.85000000000000053</v>
      </c>
      <c r="AG4946" s="7">
        <f t="shared" si="544"/>
        <v>0.13999999999999999</v>
      </c>
      <c r="AH4946" s="8">
        <f t="shared" si="540"/>
        <v>9.9999999999994815E-3</v>
      </c>
      <c r="AJ4946" s="4">
        <f t="shared" si="541"/>
        <v>0.11599999999999991</v>
      </c>
      <c r="AK4946" s="4">
        <f t="shared" si="542"/>
        <v>7.6129954682765982E-2</v>
      </c>
      <c r="AM4946" s="1">
        <f t="shared" si="545"/>
        <v>0.14891263916758116</v>
      </c>
      <c r="AN4946" s="1">
        <f t="shared" si="546"/>
        <v>0.33526225165560103</v>
      </c>
    </row>
    <row r="4947" spans="31:40" ht="15" customHeight="1" x14ac:dyDescent="0.15">
      <c r="AE4947" s="1">
        <f>IF(COUNTIF(AE$2:AE4946,AE4946)=AE4946,AE4946-1,AE4946)</f>
        <v>14</v>
      </c>
      <c r="AF4947" s="6">
        <f t="shared" si="543"/>
        <v>0.86000000000000054</v>
      </c>
      <c r="AG4947" s="7">
        <f t="shared" si="544"/>
        <v>0</v>
      </c>
      <c r="AH4947" s="8">
        <f t="shared" si="540"/>
        <v>0.13999999999999946</v>
      </c>
      <c r="AJ4947" s="4">
        <f t="shared" si="541"/>
        <v>0.12799999999999989</v>
      </c>
      <c r="AK4947" s="4">
        <f t="shared" si="542"/>
        <v>7.3914815835527864E-2</v>
      </c>
      <c r="AM4947" s="1">
        <f t="shared" si="545"/>
        <v>0.14894275903796295</v>
      </c>
      <c r="AN4947" s="1">
        <f t="shared" si="546"/>
        <v>0.33531995033109768</v>
      </c>
    </row>
    <row r="4948" spans="31:40" ht="15" customHeight="1" x14ac:dyDescent="0.15">
      <c r="AE4948" s="1">
        <f>IF(COUNTIF(AE$2:AE4947,AE4947)=AE4947,AE4947-1,AE4947)</f>
        <v>14</v>
      </c>
      <c r="AF4948" s="6">
        <f t="shared" si="543"/>
        <v>0.86000000000000054</v>
      </c>
      <c r="AG4948" s="7">
        <f t="shared" si="544"/>
        <v>0.01</v>
      </c>
      <c r="AH4948" s="8">
        <f t="shared" si="540"/>
        <v>0.12999999999999945</v>
      </c>
      <c r="AJ4948" s="4">
        <f t="shared" si="541"/>
        <v>0.12699999999999989</v>
      </c>
      <c r="AK4948" s="4">
        <f t="shared" si="542"/>
        <v>7.3856143955665615E-2</v>
      </c>
      <c r="AM4948" s="1">
        <f t="shared" si="545"/>
        <v>0.14897287890834474</v>
      </c>
      <c r="AN4948" s="1">
        <f t="shared" si="546"/>
        <v>0.33537764900659434</v>
      </c>
    </row>
    <row r="4949" spans="31:40" ht="15" customHeight="1" x14ac:dyDescent="0.15">
      <c r="AE4949" s="1">
        <f>IF(COUNTIF(AE$2:AE4948,AE4948)=AE4948,AE4948-1,AE4948)</f>
        <v>14</v>
      </c>
      <c r="AF4949" s="6">
        <f t="shared" si="543"/>
        <v>0.86000000000000054</v>
      </c>
      <c r="AG4949" s="7">
        <f t="shared" si="544"/>
        <v>0.02</v>
      </c>
      <c r="AH4949" s="8">
        <f t="shared" si="540"/>
        <v>0.11999999999999945</v>
      </c>
      <c r="AJ4949" s="4">
        <f t="shared" si="541"/>
        <v>0.12599999999999989</v>
      </c>
      <c r="AK4949" s="4">
        <f t="shared" si="542"/>
        <v>7.3837659767898939E-2</v>
      </c>
      <c r="AM4949" s="1">
        <f t="shared" si="545"/>
        <v>0.14900299877872653</v>
      </c>
      <c r="AN4949" s="1">
        <f t="shared" si="546"/>
        <v>0.33543534768209105</v>
      </c>
    </row>
    <row r="4950" spans="31:40" ht="15" customHeight="1" x14ac:dyDescent="0.15">
      <c r="AE4950" s="1">
        <f>IF(COUNTIF(AE$2:AE4949,AE4949)=AE4949,AE4949-1,AE4949)</f>
        <v>14</v>
      </c>
      <c r="AF4950" s="6">
        <f t="shared" si="543"/>
        <v>0.86000000000000054</v>
      </c>
      <c r="AG4950" s="7">
        <f t="shared" si="544"/>
        <v>0.03</v>
      </c>
      <c r="AH4950" s="8">
        <f t="shared" si="540"/>
        <v>0.10999999999999946</v>
      </c>
      <c r="AJ4950" s="4">
        <f t="shared" si="541"/>
        <v>0.1249999999999999</v>
      </c>
      <c r="AK4950" s="4">
        <f t="shared" si="542"/>
        <v>7.3859393444571445E-2</v>
      </c>
      <c r="AM4950" s="1">
        <f t="shared" si="545"/>
        <v>0.14903311864910831</v>
      </c>
      <c r="AN4950" s="1">
        <f t="shared" si="546"/>
        <v>0.3354930463575877</v>
      </c>
    </row>
    <row r="4951" spans="31:40" ht="15" customHeight="1" x14ac:dyDescent="0.15">
      <c r="AE4951" s="1">
        <f>IF(COUNTIF(AE$2:AE4950,AE4950)=AE4950,AE4950-1,AE4950)</f>
        <v>14</v>
      </c>
      <c r="AF4951" s="6">
        <f t="shared" si="543"/>
        <v>0.86000000000000054</v>
      </c>
      <c r="AG4951" s="7">
        <f t="shared" si="544"/>
        <v>0.04</v>
      </c>
      <c r="AH4951" s="8">
        <f t="shared" si="540"/>
        <v>9.999999999999945E-2</v>
      </c>
      <c r="AJ4951" s="4">
        <f t="shared" si="541"/>
        <v>0.12399999999999989</v>
      </c>
      <c r="AK4951" s="4">
        <f t="shared" si="542"/>
        <v>7.3921309512210376E-2</v>
      </c>
      <c r="AM4951" s="1">
        <f t="shared" si="545"/>
        <v>0.1490632385194901</v>
      </c>
      <c r="AN4951" s="1">
        <f t="shared" si="546"/>
        <v>0.33555074503308441</v>
      </c>
    </row>
    <row r="4952" spans="31:40" ht="15" customHeight="1" x14ac:dyDescent="0.15">
      <c r="AE4952" s="1">
        <f>IF(COUNTIF(AE$2:AE4951,AE4951)=AE4951,AE4951-1,AE4951)</f>
        <v>14</v>
      </c>
      <c r="AF4952" s="6">
        <f t="shared" si="543"/>
        <v>0.86000000000000054</v>
      </c>
      <c r="AG4952" s="7">
        <f t="shared" si="544"/>
        <v>0.05</v>
      </c>
      <c r="AH4952" s="8">
        <f t="shared" si="540"/>
        <v>8.9999999999999455E-2</v>
      </c>
      <c r="AJ4952" s="4">
        <f t="shared" si="541"/>
        <v>0.12299999999999989</v>
      </c>
      <c r="AK4952" s="4">
        <f t="shared" si="542"/>
        <v>7.402330714038656E-2</v>
      </c>
      <c r="AM4952" s="1">
        <f t="shared" si="545"/>
        <v>0.14909335838987189</v>
      </c>
      <c r="AN4952" s="1">
        <f t="shared" si="546"/>
        <v>0.33560844370858106</v>
      </c>
    </row>
    <row r="4953" spans="31:40" ht="15" customHeight="1" x14ac:dyDescent="0.15">
      <c r="AE4953" s="1">
        <f>IF(COUNTIF(AE$2:AE4952,AE4952)=AE4952,AE4952-1,AE4952)</f>
        <v>14</v>
      </c>
      <c r="AF4953" s="6">
        <f t="shared" si="543"/>
        <v>0.86000000000000054</v>
      </c>
      <c r="AG4953" s="7">
        <f t="shared" si="544"/>
        <v>6.0000000000000005E-2</v>
      </c>
      <c r="AH4953" s="8">
        <f t="shared" si="540"/>
        <v>7.999999999999946E-2</v>
      </c>
      <c r="AJ4953" s="4">
        <f t="shared" si="541"/>
        <v>0.1219999999999999</v>
      </c>
      <c r="AK4953" s="4">
        <f t="shared" si="542"/>
        <v>7.4165220959692441E-2</v>
      </c>
      <c r="AM4953" s="1">
        <f t="shared" si="545"/>
        <v>0.14912347826025368</v>
      </c>
      <c r="AN4953" s="1">
        <f t="shared" si="546"/>
        <v>0.33566614238407777</v>
      </c>
    </row>
    <row r="4954" spans="31:40" ht="15" customHeight="1" x14ac:dyDescent="0.15">
      <c r="AE4954" s="1">
        <f>IF(COUNTIF(AE$2:AE4953,AE4953)=AE4953,AE4953-1,AE4953)</f>
        <v>14</v>
      </c>
      <c r="AF4954" s="6">
        <f t="shared" si="543"/>
        <v>0.86000000000000054</v>
      </c>
      <c r="AG4954" s="7">
        <f t="shared" si="544"/>
        <v>7.0000000000000007E-2</v>
      </c>
      <c r="AH4954" s="8">
        <f t="shared" si="540"/>
        <v>6.9999999999999452E-2</v>
      </c>
      <c r="AJ4954" s="4">
        <f t="shared" si="541"/>
        <v>0.1209999999999999</v>
      </c>
      <c r="AK4954" s="4">
        <f t="shared" si="542"/>
        <v>7.4346822393428505E-2</v>
      </c>
      <c r="AM4954" s="1">
        <f t="shared" si="545"/>
        <v>0.14915359813063547</v>
      </c>
      <c r="AN4954" s="1">
        <f t="shared" si="546"/>
        <v>0.33572384105957442</v>
      </c>
    </row>
    <row r="4955" spans="31:40" ht="15" customHeight="1" x14ac:dyDescent="0.15">
      <c r="AE4955" s="1">
        <f>IF(COUNTIF(AE$2:AE4954,AE4954)=AE4954,AE4954-1,AE4954)</f>
        <v>14</v>
      </c>
      <c r="AF4955" s="6">
        <f t="shared" si="543"/>
        <v>0.86000000000000054</v>
      </c>
      <c r="AG4955" s="7">
        <f t="shared" si="544"/>
        <v>0.08</v>
      </c>
      <c r="AH4955" s="8">
        <f t="shared" si="540"/>
        <v>5.9999999999999457E-2</v>
      </c>
      <c r="AJ4955" s="4">
        <f t="shared" si="541"/>
        <v>0.1199999999999999</v>
      </c>
      <c r="AK4955" s="4">
        <f t="shared" si="542"/>
        <v>7.456782147816847E-2</v>
      </c>
      <c r="AM4955" s="1">
        <f t="shared" si="545"/>
        <v>0.14918371800101726</v>
      </c>
      <c r="AN4955" s="1">
        <f t="shared" si="546"/>
        <v>0.33578153973507108</v>
      </c>
    </row>
    <row r="4956" spans="31:40" ht="15" customHeight="1" x14ac:dyDescent="0.15">
      <c r="AE4956" s="1">
        <f>IF(COUNTIF(AE$2:AE4955,AE4955)=AE4955,AE4955-1,AE4955)</f>
        <v>14</v>
      </c>
      <c r="AF4956" s="6">
        <f t="shared" si="543"/>
        <v>0.86000000000000054</v>
      </c>
      <c r="AG4956" s="7">
        <f t="shared" si="544"/>
        <v>0.09</v>
      </c>
      <c r="AH4956" s="8">
        <f t="shared" si="540"/>
        <v>4.9999999999999462E-2</v>
      </c>
      <c r="AJ4956" s="4">
        <f t="shared" si="541"/>
        <v>0.1189999999999999</v>
      </c>
      <c r="AK4956" s="4">
        <f t="shared" si="542"/>
        <v>7.4827869139779762E-2</v>
      </c>
      <c r="AM4956" s="1">
        <f t="shared" si="545"/>
        <v>0.14921383787139905</v>
      </c>
      <c r="AN4956" s="1">
        <f t="shared" si="546"/>
        <v>0.33583923841056779</v>
      </c>
    </row>
    <row r="4957" spans="31:40" ht="15" customHeight="1" x14ac:dyDescent="0.15">
      <c r="AE4957" s="1">
        <f>IF(COUNTIF(AE$2:AE4956,AE4956)=AE4956,AE4956-1,AE4956)</f>
        <v>14</v>
      </c>
      <c r="AF4957" s="6">
        <f t="shared" si="543"/>
        <v>0.86000000000000054</v>
      </c>
      <c r="AG4957" s="7">
        <f t="shared" si="544"/>
        <v>9.9999999999999992E-2</v>
      </c>
      <c r="AH4957" s="8">
        <f t="shared" si="540"/>
        <v>3.9999999999999467E-2</v>
      </c>
      <c r="AJ4957" s="4">
        <f t="shared" si="541"/>
        <v>0.11799999999999991</v>
      </c>
      <c r="AK4957" s="4">
        <f t="shared" si="542"/>
        <v>7.5126559883971822E-2</v>
      </c>
      <c r="AM4957" s="1">
        <f t="shared" si="545"/>
        <v>0.14924395774178084</v>
      </c>
      <c r="AN4957" s="1">
        <f t="shared" si="546"/>
        <v>0.33589693708606444</v>
      </c>
    </row>
    <row r="4958" spans="31:40" ht="15" customHeight="1" x14ac:dyDescent="0.15">
      <c r="AE4958" s="1">
        <f>IF(COUNTIF(AE$2:AE4957,AE4957)=AE4957,AE4957-1,AE4957)</f>
        <v>14</v>
      </c>
      <c r="AF4958" s="6">
        <f t="shared" si="543"/>
        <v>0.86000000000000054</v>
      </c>
      <c r="AG4958" s="7">
        <f t="shared" si="544"/>
        <v>0.10999999999999999</v>
      </c>
      <c r="AH4958" s="8">
        <f t="shared" si="540"/>
        <v>2.9999999999999472E-2</v>
      </c>
      <c r="AJ4958" s="4">
        <f t="shared" si="541"/>
        <v>0.11699999999999991</v>
      </c>
      <c r="AK4958" s="4">
        <f t="shared" si="542"/>
        <v>7.5463434854239203E-2</v>
      </c>
      <c r="AM4958" s="1">
        <f t="shared" si="545"/>
        <v>0.14927407761216263</v>
      </c>
      <c r="AN4958" s="1">
        <f t="shared" si="546"/>
        <v>0.33595463576156115</v>
      </c>
    </row>
    <row r="4959" spans="31:40" ht="15" customHeight="1" x14ac:dyDescent="0.15">
      <c r="AE4959" s="1">
        <f>IF(COUNTIF(AE$2:AE4958,AE4958)=AE4958,AE4958-1,AE4958)</f>
        <v>14</v>
      </c>
      <c r="AF4959" s="6">
        <f t="shared" si="543"/>
        <v>0.86000000000000054</v>
      </c>
      <c r="AG4959" s="7">
        <f t="shared" si="544"/>
        <v>0.11999999999999998</v>
      </c>
      <c r="AH4959" s="8">
        <f t="shared" si="540"/>
        <v>1.9999999999999477E-2</v>
      </c>
      <c r="AJ4959" s="4">
        <f t="shared" si="541"/>
        <v>0.11599999999999989</v>
      </c>
      <c r="AK4959" s="4">
        <f t="shared" si="542"/>
        <v>7.5837985205304631E-2</v>
      </c>
      <c r="AM4959" s="1">
        <f t="shared" si="545"/>
        <v>0.14930419748254442</v>
      </c>
      <c r="AN4959" s="1">
        <f t="shared" si="546"/>
        <v>0.3360123344370578</v>
      </c>
    </row>
    <row r="4960" spans="31:40" ht="15" customHeight="1" x14ac:dyDescent="0.15">
      <c r="AE4960" s="1">
        <f>IF(COUNTIF(AE$2:AE4959,AE4959)=AE4959,AE4959-1,AE4959)</f>
        <v>14</v>
      </c>
      <c r="AF4960" s="6">
        <f t="shared" si="543"/>
        <v>0.86000000000000054</v>
      </c>
      <c r="AG4960" s="7">
        <f t="shared" si="544"/>
        <v>0.12999999999999998</v>
      </c>
      <c r="AH4960" s="8">
        <f t="shared" si="540"/>
        <v>9.9999999999994815E-3</v>
      </c>
      <c r="AJ4960" s="4">
        <f t="shared" si="541"/>
        <v>0.11499999999999991</v>
      </c>
      <c r="AK4960" s="4">
        <f t="shared" si="542"/>
        <v>7.6249655736927782E-2</v>
      </c>
      <c r="AM4960" s="1">
        <f t="shared" si="545"/>
        <v>0.14933431735292621</v>
      </c>
      <c r="AN4960" s="1">
        <f t="shared" si="546"/>
        <v>0.33607003311255451</v>
      </c>
    </row>
    <row r="4961" spans="31:40" ht="15" customHeight="1" x14ac:dyDescent="0.15">
      <c r="AE4961" s="1">
        <f>IF(COUNTIF(AE$2:AE4960,AE4960)=AE4960,AE4960-1,AE4960)</f>
        <v>13</v>
      </c>
      <c r="AF4961" s="6">
        <f t="shared" si="543"/>
        <v>0.87000000000000055</v>
      </c>
      <c r="AG4961" s="7">
        <f t="shared" si="544"/>
        <v>0</v>
      </c>
      <c r="AH4961" s="8">
        <f t="shared" si="540"/>
        <v>0.12999999999999945</v>
      </c>
      <c r="AJ4961" s="4">
        <f t="shared" si="541"/>
        <v>0.12599999999999989</v>
      </c>
      <c r="AK4961" s="4">
        <f t="shared" si="542"/>
        <v>7.4134000296759928E-2</v>
      </c>
      <c r="AM4961" s="1">
        <f t="shared" si="545"/>
        <v>0.149364437223308</v>
      </c>
      <c r="AN4961" s="1">
        <f t="shared" si="546"/>
        <v>0.33612773178805117</v>
      </c>
    </row>
    <row r="4962" spans="31:40" ht="15" customHeight="1" x14ac:dyDescent="0.15">
      <c r="AE4962" s="1">
        <f>IF(COUNTIF(AE$2:AE4961,AE4961)=AE4961,AE4961-1,AE4961)</f>
        <v>13</v>
      </c>
      <c r="AF4962" s="6">
        <f t="shared" si="543"/>
        <v>0.87000000000000055</v>
      </c>
      <c r="AG4962" s="7">
        <f t="shared" si="544"/>
        <v>0.01</v>
      </c>
      <c r="AH4962" s="8">
        <f t="shared" si="540"/>
        <v>0.11999999999999945</v>
      </c>
      <c r="AJ4962" s="4">
        <f t="shared" si="541"/>
        <v>0.1249999999999999</v>
      </c>
      <c r="AK4962" s="4">
        <f t="shared" si="542"/>
        <v>7.4104250890215481E-2</v>
      </c>
      <c r="AM4962" s="1">
        <f t="shared" si="545"/>
        <v>0.14939455709368979</v>
      </c>
      <c r="AN4962" s="1">
        <f t="shared" si="546"/>
        <v>0.33618543046354787</v>
      </c>
    </row>
    <row r="4963" spans="31:40" ht="15" customHeight="1" x14ac:dyDescent="0.15">
      <c r="AE4963" s="1">
        <f>IF(COUNTIF(AE$2:AE4962,AE4962)=AE4962,AE4962-1,AE4962)</f>
        <v>13</v>
      </c>
      <c r="AF4963" s="6">
        <f t="shared" si="543"/>
        <v>0.87000000000000055</v>
      </c>
      <c r="AG4963" s="7">
        <f t="shared" si="544"/>
        <v>0.02</v>
      </c>
      <c r="AH4963" s="8">
        <f t="shared" si="540"/>
        <v>0.10999999999999945</v>
      </c>
      <c r="AJ4963" s="4">
        <f t="shared" si="541"/>
        <v>0.1239999999999999</v>
      </c>
      <c r="AK4963" s="4">
        <f t="shared" si="542"/>
        <v>7.4114573465682176E-2</v>
      </c>
      <c r="AM4963" s="1">
        <f t="shared" si="545"/>
        <v>0.14942467696407158</v>
      </c>
      <c r="AN4963" s="1">
        <f t="shared" si="546"/>
        <v>0.33624312913904453</v>
      </c>
    </row>
    <row r="4964" spans="31:40" ht="15" customHeight="1" x14ac:dyDescent="0.15">
      <c r="AE4964" s="1">
        <f>IF(COUNTIF(AE$2:AE4963,AE4963)=AE4963,AE4963-1,AE4963)</f>
        <v>13</v>
      </c>
      <c r="AF4964" s="6">
        <f t="shared" si="543"/>
        <v>0.87000000000000055</v>
      </c>
      <c r="AG4964" s="7">
        <f t="shared" si="544"/>
        <v>0.03</v>
      </c>
      <c r="AH4964" s="8">
        <f t="shared" si="540"/>
        <v>9.999999999999945E-2</v>
      </c>
      <c r="AJ4964" s="4">
        <f t="shared" si="541"/>
        <v>0.1229999999999999</v>
      </c>
      <c r="AK4964" s="4">
        <f t="shared" si="542"/>
        <v>7.4164951291024281E-2</v>
      </c>
      <c r="AM4964" s="1">
        <f t="shared" si="545"/>
        <v>0.14945479683445337</v>
      </c>
      <c r="AN4964" s="1">
        <f t="shared" si="546"/>
        <v>0.33630082781454118</v>
      </c>
    </row>
    <row r="4965" spans="31:40" ht="15" customHeight="1" x14ac:dyDescent="0.15">
      <c r="AE4965" s="1">
        <f>IF(COUNTIF(AE$2:AE4964,AE4964)=AE4964,AE4964-1,AE4964)</f>
        <v>13</v>
      </c>
      <c r="AF4965" s="6">
        <f t="shared" si="543"/>
        <v>0.87000000000000055</v>
      </c>
      <c r="AG4965" s="7">
        <f t="shared" si="544"/>
        <v>0.04</v>
      </c>
      <c r="AH4965" s="8">
        <f t="shared" si="540"/>
        <v>8.9999999999999442E-2</v>
      </c>
      <c r="AJ4965" s="4">
        <f t="shared" si="541"/>
        <v>0.12199999999999989</v>
      </c>
      <c r="AK4965" s="4">
        <f t="shared" si="542"/>
        <v>7.425530284094195E-2</v>
      </c>
      <c r="AM4965" s="1">
        <f t="shared" si="545"/>
        <v>0.14948491670483516</v>
      </c>
      <c r="AN4965" s="1">
        <f t="shared" si="546"/>
        <v>0.33635852649003789</v>
      </c>
    </row>
    <row r="4966" spans="31:40" ht="15" customHeight="1" x14ac:dyDescent="0.15">
      <c r="AE4966" s="1">
        <f>IF(COUNTIF(AE$2:AE4965,AE4965)=AE4965,AE4965-1,AE4965)</f>
        <v>13</v>
      </c>
      <c r="AF4966" s="6">
        <f t="shared" si="543"/>
        <v>0.87000000000000055</v>
      </c>
      <c r="AG4966" s="7">
        <f t="shared" si="544"/>
        <v>0.05</v>
      </c>
      <c r="AH4966" s="8">
        <f t="shared" si="540"/>
        <v>7.9999999999999447E-2</v>
      </c>
      <c r="AJ4966" s="4">
        <f t="shared" si="541"/>
        <v>0.12099999999999989</v>
      </c>
      <c r="AK4966" s="4">
        <f t="shared" si="542"/>
        <v>7.4385482454575796E-2</v>
      </c>
      <c r="AM4966" s="1">
        <f t="shared" si="545"/>
        <v>0.14951503657521695</v>
      </c>
      <c r="AN4966" s="1">
        <f t="shared" si="546"/>
        <v>0.33641622516553454</v>
      </c>
    </row>
    <row r="4967" spans="31:40" ht="15" customHeight="1" x14ac:dyDescent="0.15">
      <c r="AE4967" s="1">
        <f>IF(COUNTIF(AE$2:AE4966,AE4966)=AE4966,AE4966-1,AE4966)</f>
        <v>13</v>
      </c>
      <c r="AF4967" s="6">
        <f t="shared" si="543"/>
        <v>0.87000000000000055</v>
      </c>
      <c r="AG4967" s="7">
        <f t="shared" si="544"/>
        <v>6.0000000000000005E-2</v>
      </c>
      <c r="AH4967" s="8">
        <f t="shared" si="540"/>
        <v>6.9999999999999452E-2</v>
      </c>
      <c r="AJ4967" s="4">
        <f t="shared" si="541"/>
        <v>0.1199999999999999</v>
      </c>
      <c r="AK4967" s="4">
        <f t="shared" si="542"/>
        <v>7.4555281503056542E-2</v>
      </c>
      <c r="AM4967" s="1">
        <f t="shared" si="545"/>
        <v>0.14954515644559874</v>
      </c>
      <c r="AN4967" s="1">
        <f t="shared" si="546"/>
        <v>0.33647392384103125</v>
      </c>
    </row>
    <row r="4968" spans="31:40" ht="15" customHeight="1" x14ac:dyDescent="0.15">
      <c r="AE4968" s="1">
        <f>IF(COUNTIF(AE$2:AE4967,AE4967)=AE4967,AE4967-1,AE4967)</f>
        <v>13</v>
      </c>
      <c r="AF4968" s="6">
        <f t="shared" si="543"/>
        <v>0.87000000000000055</v>
      </c>
      <c r="AG4968" s="7">
        <f t="shared" si="544"/>
        <v>7.0000000000000007E-2</v>
      </c>
      <c r="AH4968" s="8">
        <f t="shared" si="540"/>
        <v>5.9999999999999443E-2</v>
      </c>
      <c r="AJ4968" s="4">
        <f t="shared" si="541"/>
        <v>0.1189999999999999</v>
      </c>
      <c r="AK4968" s="4">
        <f t="shared" si="542"/>
        <v>7.4764430045309679E-2</v>
      </c>
      <c r="AM4968" s="1">
        <f t="shared" si="545"/>
        <v>0.14957527631598053</v>
      </c>
      <c r="AN4968" s="1">
        <f t="shared" si="546"/>
        <v>0.33653162251652791</v>
      </c>
    </row>
    <row r="4969" spans="31:40" ht="15" customHeight="1" x14ac:dyDescent="0.15">
      <c r="AE4969" s="1">
        <f>IF(COUNTIF(AE$2:AE4968,AE4968)=AE4968,AE4968-1,AE4968)</f>
        <v>13</v>
      </c>
      <c r="AF4969" s="6">
        <f t="shared" si="543"/>
        <v>0.87000000000000055</v>
      </c>
      <c r="AG4969" s="7">
        <f t="shared" si="544"/>
        <v>0.08</v>
      </c>
      <c r="AH4969" s="8">
        <f t="shared" si="540"/>
        <v>4.9999999999999448E-2</v>
      </c>
      <c r="AJ4969" s="4">
        <f t="shared" si="541"/>
        <v>0.1179999999999999</v>
      </c>
      <c r="AK4969" s="4">
        <f t="shared" si="542"/>
        <v>7.5012598941777808E-2</v>
      </c>
      <c r="AM4969" s="1">
        <f t="shared" si="545"/>
        <v>0.14960539618636232</v>
      </c>
      <c r="AN4969" s="1">
        <f t="shared" si="546"/>
        <v>0.33658932119202462</v>
      </c>
    </row>
    <row r="4970" spans="31:40" ht="15" customHeight="1" x14ac:dyDescent="0.15">
      <c r="AE4970" s="1">
        <f>IF(COUNTIF(AE$2:AE4969,AE4969)=AE4969,AE4969-1,AE4969)</f>
        <v>13</v>
      </c>
      <c r="AF4970" s="6">
        <f t="shared" si="543"/>
        <v>0.87000000000000055</v>
      </c>
      <c r="AG4970" s="7">
        <f t="shared" si="544"/>
        <v>0.09</v>
      </c>
      <c r="AH4970" s="8">
        <f t="shared" si="540"/>
        <v>3.9999999999999453E-2</v>
      </c>
      <c r="AJ4970" s="4">
        <f t="shared" si="541"/>
        <v>0.1169999999999999</v>
      </c>
      <c r="AK4970" s="4">
        <f t="shared" si="542"/>
        <v>7.529940238806683E-2</v>
      </c>
      <c r="AM4970" s="1">
        <f t="shared" si="545"/>
        <v>0.14963551605674411</v>
      </c>
      <c r="AN4970" s="1">
        <f t="shared" si="546"/>
        <v>0.33664701986752127</v>
      </c>
    </row>
    <row r="4971" spans="31:40" ht="15" customHeight="1" x14ac:dyDescent="0.15">
      <c r="AE4971" s="1">
        <f>IF(COUNTIF(AE$2:AE4970,AE4970)=AE4970,AE4970-1,AE4970)</f>
        <v>13</v>
      </c>
      <c r="AF4971" s="6">
        <f t="shared" si="543"/>
        <v>0.87000000000000055</v>
      </c>
      <c r="AG4971" s="7">
        <f t="shared" si="544"/>
        <v>9.9999999999999992E-2</v>
      </c>
      <c r="AH4971" s="8">
        <f t="shared" si="540"/>
        <v>2.9999999999999458E-2</v>
      </c>
      <c r="AJ4971" s="4">
        <f t="shared" si="541"/>
        <v>0.11599999999999991</v>
      </c>
      <c r="AK4971" s="4">
        <f t="shared" si="542"/>
        <v>7.5624400824072679E-2</v>
      </c>
      <c r="AM4971" s="1">
        <f t="shared" si="545"/>
        <v>0.1496656359271259</v>
      </c>
      <c r="AN4971" s="1">
        <f t="shared" si="546"/>
        <v>0.33670471854301792</v>
      </c>
    </row>
    <row r="4972" spans="31:40" ht="15" customHeight="1" x14ac:dyDescent="0.15">
      <c r="AE4972" s="1">
        <f>IF(COUNTIF(AE$2:AE4971,AE4971)=AE4971,AE4971-1,AE4971)</f>
        <v>13</v>
      </c>
      <c r="AF4972" s="6">
        <f t="shared" si="543"/>
        <v>0.87000000000000055</v>
      </c>
      <c r="AG4972" s="7">
        <f t="shared" si="544"/>
        <v>0.10999999999999999</v>
      </c>
      <c r="AH4972" s="8">
        <f t="shared" si="540"/>
        <v>1.9999999999999463E-2</v>
      </c>
      <c r="AJ4972" s="4">
        <f t="shared" si="541"/>
        <v>0.11499999999999991</v>
      </c>
      <c r="AK4972" s="4">
        <f t="shared" si="542"/>
        <v>7.5987104169062819E-2</v>
      </c>
      <c r="AM4972" s="1">
        <f t="shared" si="545"/>
        <v>0.14969575579750768</v>
      </c>
      <c r="AN4972" s="1">
        <f t="shared" si="546"/>
        <v>0.33676241721851463</v>
      </c>
    </row>
    <row r="4973" spans="31:40" ht="15" customHeight="1" x14ac:dyDescent="0.15">
      <c r="AE4973" s="1">
        <f>IF(COUNTIF(AE$2:AE4972,AE4972)=AE4972,AE4972-1,AE4972)</f>
        <v>13</v>
      </c>
      <c r="AF4973" s="6">
        <f t="shared" si="543"/>
        <v>0.87000000000000055</v>
      </c>
      <c r="AG4973" s="7">
        <f t="shared" si="544"/>
        <v>0.11999999999999998</v>
      </c>
      <c r="AH4973" s="8">
        <f t="shared" si="540"/>
        <v>9.9999999999994676E-3</v>
      </c>
      <c r="AJ4973" s="4">
        <f t="shared" si="541"/>
        <v>0.11399999999999989</v>
      </c>
      <c r="AK4973" s="4">
        <f t="shared" si="542"/>
        <v>7.6386975329567841E-2</v>
      </c>
      <c r="AM4973" s="1">
        <f t="shared" si="545"/>
        <v>0.14972587566788947</v>
      </c>
      <c r="AN4973" s="1">
        <f t="shared" si="546"/>
        <v>0.33682011589401128</v>
      </c>
    </row>
    <row r="4974" spans="31:40" ht="15" customHeight="1" x14ac:dyDescent="0.15">
      <c r="AE4974" s="1">
        <f>IF(COUNTIF(AE$2:AE4973,AE4973)=AE4973,AE4973-1,AE4973)</f>
        <v>12</v>
      </c>
      <c r="AF4974" s="6">
        <f t="shared" si="543"/>
        <v>0.88000000000000056</v>
      </c>
      <c r="AG4974" s="7">
        <f t="shared" si="544"/>
        <v>0</v>
      </c>
      <c r="AH4974" s="8">
        <f t="shared" si="540"/>
        <v>0.11999999999999944</v>
      </c>
      <c r="AJ4974" s="4">
        <f t="shared" si="541"/>
        <v>0.12399999999999989</v>
      </c>
      <c r="AK4974" s="4">
        <f t="shared" si="542"/>
        <v>7.4388171102669293E-2</v>
      </c>
      <c r="AM4974" s="1">
        <f t="shared" si="545"/>
        <v>0.14975599553827126</v>
      </c>
      <c r="AN4974" s="1">
        <f t="shared" si="546"/>
        <v>0.33687781456950799</v>
      </c>
    </row>
    <row r="4975" spans="31:40" ht="15" customHeight="1" x14ac:dyDescent="0.15">
      <c r="AE4975" s="1">
        <f>IF(COUNTIF(AE$2:AE4974,AE4974)=AE4974,AE4974-1,AE4974)</f>
        <v>12</v>
      </c>
      <c r="AF4975" s="6">
        <f t="shared" si="543"/>
        <v>0.88000000000000056</v>
      </c>
      <c r="AG4975" s="7">
        <f t="shared" si="544"/>
        <v>0.01</v>
      </c>
      <c r="AH4975" s="8">
        <f t="shared" si="540"/>
        <v>0.10999999999999945</v>
      </c>
      <c r="AJ4975" s="4">
        <f t="shared" si="541"/>
        <v>0.1229999999999999</v>
      </c>
      <c r="AK4975" s="4">
        <f t="shared" si="542"/>
        <v>7.438716287102233E-2</v>
      </c>
      <c r="AM4975" s="1">
        <f t="shared" si="545"/>
        <v>0.14978611540865305</v>
      </c>
      <c r="AN4975" s="1">
        <f t="shared" si="546"/>
        <v>0.33693551324500465</v>
      </c>
    </row>
    <row r="4976" spans="31:40" ht="15" customHeight="1" x14ac:dyDescent="0.15">
      <c r="AE4976" s="1">
        <f>IF(COUNTIF(AE$2:AE4975,AE4975)=AE4975,AE4975-1,AE4975)</f>
        <v>12</v>
      </c>
      <c r="AF4976" s="6">
        <f t="shared" si="543"/>
        <v>0.88000000000000056</v>
      </c>
      <c r="AG4976" s="7">
        <f t="shared" si="544"/>
        <v>0.02</v>
      </c>
      <c r="AH4976" s="8">
        <f t="shared" si="540"/>
        <v>9.9999999999999437E-2</v>
      </c>
      <c r="AJ4976" s="4">
        <f t="shared" si="541"/>
        <v>0.1219999999999999</v>
      </c>
      <c r="AK4976" s="4">
        <f t="shared" si="542"/>
        <v>7.4426070701065522E-2</v>
      </c>
      <c r="AM4976" s="1">
        <f t="shared" si="545"/>
        <v>0.14981623527903484</v>
      </c>
      <c r="AN4976" s="1">
        <f t="shared" si="546"/>
        <v>0.33699321192050136</v>
      </c>
    </row>
    <row r="4977" spans="31:40" ht="15" customHeight="1" x14ac:dyDescent="0.15">
      <c r="AE4977" s="1">
        <f>IF(COUNTIF(AE$2:AE4976,AE4976)=AE4976,AE4976-1,AE4976)</f>
        <v>12</v>
      </c>
      <c r="AF4977" s="6">
        <f t="shared" si="543"/>
        <v>0.88000000000000056</v>
      </c>
      <c r="AG4977" s="7">
        <f t="shared" si="544"/>
        <v>0.03</v>
      </c>
      <c r="AH4977" s="8">
        <f t="shared" si="540"/>
        <v>8.9999999999999442E-2</v>
      </c>
      <c r="AJ4977" s="4">
        <f t="shared" si="541"/>
        <v>0.1209999999999999</v>
      </c>
      <c r="AK4977" s="4">
        <f t="shared" si="542"/>
        <v>7.4504832058061868E-2</v>
      </c>
      <c r="AM4977" s="1">
        <f t="shared" si="545"/>
        <v>0.14984635514941663</v>
      </c>
      <c r="AN4977" s="1">
        <f t="shared" si="546"/>
        <v>0.33705091059599801</v>
      </c>
    </row>
    <row r="4978" spans="31:40" ht="15" customHeight="1" x14ac:dyDescent="0.15">
      <c r="AE4978" s="1">
        <f>IF(COUNTIF(AE$2:AE4977,AE4977)=AE4977,AE4977-1,AE4977)</f>
        <v>12</v>
      </c>
      <c r="AF4978" s="6">
        <f t="shared" si="543"/>
        <v>0.88000000000000056</v>
      </c>
      <c r="AG4978" s="7">
        <f t="shared" si="544"/>
        <v>0.04</v>
      </c>
      <c r="AH4978" s="8">
        <f t="shared" si="540"/>
        <v>7.9999999999999433E-2</v>
      </c>
      <c r="AJ4978" s="4">
        <f t="shared" si="541"/>
        <v>0.11999999999999988</v>
      </c>
      <c r="AK4978" s="4">
        <f t="shared" si="542"/>
        <v>7.4623320751625657E-2</v>
      </c>
      <c r="AM4978" s="1">
        <f t="shared" si="545"/>
        <v>0.14987647501979842</v>
      </c>
      <c r="AN4978" s="1">
        <f t="shared" si="546"/>
        <v>0.33710860927149472</v>
      </c>
    </row>
    <row r="4979" spans="31:40" ht="15" customHeight="1" x14ac:dyDescent="0.15">
      <c r="AE4979" s="1">
        <f>IF(COUNTIF(AE$2:AE4978,AE4978)=AE4978,AE4978-1,AE4978)</f>
        <v>12</v>
      </c>
      <c r="AF4979" s="6">
        <f t="shared" si="543"/>
        <v>0.88000000000000056</v>
      </c>
      <c r="AG4979" s="7">
        <f t="shared" si="544"/>
        <v>0.05</v>
      </c>
      <c r="AH4979" s="8">
        <f t="shared" si="540"/>
        <v>6.9999999999999438E-2</v>
      </c>
      <c r="AJ4979" s="4">
        <f t="shared" si="541"/>
        <v>0.11899999999999988</v>
      </c>
      <c r="AK4979" s="4">
        <f t="shared" si="542"/>
        <v>7.4781347941849791E-2</v>
      </c>
      <c r="AM4979" s="1">
        <f t="shared" si="545"/>
        <v>0.14990659489018021</v>
      </c>
      <c r="AN4979" s="1">
        <f t="shared" si="546"/>
        <v>0.33716630794699137</v>
      </c>
    </row>
    <row r="4980" spans="31:40" ht="15" customHeight="1" x14ac:dyDescent="0.15">
      <c r="AE4980" s="1">
        <f>IF(COUNTIF(AE$2:AE4979,AE4979)=AE4979,AE4979-1,AE4979)</f>
        <v>12</v>
      </c>
      <c r="AF4980" s="6">
        <f t="shared" si="543"/>
        <v>0.88000000000000056</v>
      </c>
      <c r="AG4980" s="7">
        <f t="shared" si="544"/>
        <v>6.0000000000000005E-2</v>
      </c>
      <c r="AH4980" s="8">
        <f t="shared" si="540"/>
        <v>5.9999999999999436E-2</v>
      </c>
      <c r="AJ4980" s="4">
        <f t="shared" si="541"/>
        <v>0.11799999999999988</v>
      </c>
      <c r="AK4980" s="4">
        <f t="shared" si="542"/>
        <v>7.4978663631729281E-2</v>
      </c>
      <c r="AM4980" s="1">
        <f t="shared" si="545"/>
        <v>0.149936714760562</v>
      </c>
      <c r="AN4980" s="1">
        <f t="shared" si="546"/>
        <v>0.33722400662248803</v>
      </c>
    </row>
    <row r="4981" spans="31:40" ht="15" customHeight="1" x14ac:dyDescent="0.15">
      <c r="AE4981" s="1">
        <f>IF(COUNTIF(AE$2:AE4980,AE4980)=AE4980,AE4980-1,AE4980)</f>
        <v>12</v>
      </c>
      <c r="AF4981" s="6">
        <f t="shared" si="543"/>
        <v>0.88000000000000056</v>
      </c>
      <c r="AG4981" s="7">
        <f t="shared" si="544"/>
        <v>7.0000000000000007E-2</v>
      </c>
      <c r="AH4981" s="8">
        <f t="shared" si="540"/>
        <v>4.9999999999999434E-2</v>
      </c>
      <c r="AJ4981" s="4">
        <f t="shared" si="541"/>
        <v>0.1169999999999999</v>
      </c>
      <c r="AK4981" s="4">
        <f t="shared" si="542"/>
        <v>7.5214958618615241E-2</v>
      </c>
      <c r="AM4981" s="1">
        <f t="shared" si="545"/>
        <v>0.14996683463094379</v>
      </c>
      <c r="AN4981" s="1">
        <f t="shared" si="546"/>
        <v>0.33728170529798474</v>
      </c>
    </row>
    <row r="4982" spans="31:40" ht="15" customHeight="1" x14ac:dyDescent="0.15">
      <c r="AE4982" s="1">
        <f>IF(COUNTIF(AE$2:AE4981,AE4981)=AE4981,AE4981-1,AE4981)</f>
        <v>12</v>
      </c>
      <c r="AF4982" s="6">
        <f t="shared" si="543"/>
        <v>0.88000000000000056</v>
      </c>
      <c r="AG4982" s="7">
        <f t="shared" si="544"/>
        <v>0.08</v>
      </c>
      <c r="AH4982" s="8">
        <f t="shared" si="540"/>
        <v>3.9999999999999439E-2</v>
      </c>
      <c r="AJ4982" s="4">
        <f t="shared" si="541"/>
        <v>0.11599999999999989</v>
      </c>
      <c r="AK4982" s="4">
        <f t="shared" si="542"/>
        <v>7.5489866869666716E-2</v>
      </c>
      <c r="AM4982" s="1">
        <f t="shared" si="545"/>
        <v>0.14999695450132558</v>
      </c>
      <c r="AN4982" s="1">
        <f t="shared" si="546"/>
        <v>0.33733940397348139</v>
      </c>
    </row>
    <row r="4983" spans="31:40" ht="15" customHeight="1" x14ac:dyDescent="0.15">
      <c r="AE4983" s="1">
        <f>IF(COUNTIF(AE$2:AE4982,AE4982)=AE4982,AE4982-1,AE4982)</f>
        <v>12</v>
      </c>
      <c r="AF4983" s="6">
        <f t="shared" si="543"/>
        <v>0.88000000000000056</v>
      </c>
      <c r="AG4983" s="7">
        <f t="shared" si="544"/>
        <v>0.09</v>
      </c>
      <c r="AH4983" s="8">
        <f t="shared" si="540"/>
        <v>2.9999999999999444E-2</v>
      </c>
      <c r="AJ4983" s="4">
        <f t="shared" si="541"/>
        <v>0.11499999999999989</v>
      </c>
      <c r="AK4983" s="4">
        <f t="shared" si="542"/>
        <v>7.5802968279612942E-2</v>
      </c>
      <c r="AM4983" s="1">
        <f t="shared" si="545"/>
        <v>0.15002707437170737</v>
      </c>
      <c r="AN4983" s="1">
        <f t="shared" si="546"/>
        <v>0.3373971026489781</v>
      </c>
    </row>
    <row r="4984" spans="31:40" ht="15" customHeight="1" x14ac:dyDescent="0.15">
      <c r="AE4984" s="1">
        <f>IF(COUNTIF(AE$2:AE4983,AE4983)=AE4983,AE4983-1,AE4983)</f>
        <v>12</v>
      </c>
      <c r="AF4984" s="6">
        <f t="shared" si="543"/>
        <v>0.88000000000000056</v>
      </c>
      <c r="AG4984" s="7">
        <f t="shared" si="544"/>
        <v>9.9999999999999992E-2</v>
      </c>
      <c r="AH4984" s="8">
        <f t="shared" si="540"/>
        <v>1.9999999999999449E-2</v>
      </c>
      <c r="AJ4984" s="4">
        <f t="shared" si="541"/>
        <v>0.11399999999999991</v>
      </c>
      <c r="AK4984" s="4">
        <f t="shared" si="542"/>
        <v>7.6153791763772377E-2</v>
      </c>
      <c r="AM4984" s="1">
        <f t="shared" si="545"/>
        <v>0.15005719424208916</v>
      </c>
      <c r="AN4984" s="1">
        <f t="shared" si="546"/>
        <v>0.33745480132447475</v>
      </c>
    </row>
    <row r="4985" spans="31:40" ht="15" customHeight="1" x14ac:dyDescent="0.15">
      <c r="AE4985" s="1">
        <f>IF(COUNTIF(AE$2:AE4984,AE4984)=AE4984,AE4984-1,AE4984)</f>
        <v>12</v>
      </c>
      <c r="AF4985" s="6">
        <f t="shared" si="543"/>
        <v>0.88000000000000056</v>
      </c>
      <c r="AG4985" s="7">
        <f t="shared" si="544"/>
        <v>0.10999999999999999</v>
      </c>
      <c r="AH4985" s="8">
        <f t="shared" si="540"/>
        <v>9.9999999999994538E-3</v>
      </c>
      <c r="AJ4985" s="4">
        <f t="shared" si="541"/>
        <v>0.11299999999999991</v>
      </c>
      <c r="AK4985" s="4">
        <f t="shared" si="542"/>
        <v>7.6541818635305528E-2</v>
      </c>
      <c r="AM4985" s="1">
        <f t="shared" si="545"/>
        <v>0.15008731411247095</v>
      </c>
      <c r="AN4985" s="1">
        <f t="shared" si="546"/>
        <v>0.33751249999997146</v>
      </c>
    </row>
    <row r="4986" spans="31:40" ht="15" customHeight="1" x14ac:dyDescent="0.15">
      <c r="AE4986" s="1">
        <f>IF(COUNTIF(AE$2:AE4985,AE4985)=AE4985,AE4985-1,AE4985)</f>
        <v>11</v>
      </c>
      <c r="AF4986" s="6">
        <f t="shared" si="543"/>
        <v>0.89000000000000057</v>
      </c>
      <c r="AG4986" s="7">
        <f t="shared" si="544"/>
        <v>0</v>
      </c>
      <c r="AH4986" s="8">
        <f t="shared" si="540"/>
        <v>0.10999999999999943</v>
      </c>
      <c r="AJ4986" s="4">
        <f t="shared" si="541"/>
        <v>0.12199999999999989</v>
      </c>
      <c r="AK4986" s="4">
        <f t="shared" si="542"/>
        <v>7.4676971015166405E-2</v>
      </c>
      <c r="AM4986" s="1">
        <f t="shared" si="545"/>
        <v>0.15011743398285274</v>
      </c>
      <c r="AN4986" s="1">
        <f t="shared" si="546"/>
        <v>0.33757019867546811</v>
      </c>
    </row>
    <row r="4987" spans="31:40" ht="15" customHeight="1" x14ac:dyDescent="0.15">
      <c r="AE4987" s="1">
        <f>IF(COUNTIF(AE$2:AE4986,AE4986)=AE4986,AE4986-1,AE4986)</f>
        <v>11</v>
      </c>
      <c r="AF4987" s="6">
        <f t="shared" si="543"/>
        <v>0.89000000000000057</v>
      </c>
      <c r="AG4987" s="7">
        <f t="shared" si="544"/>
        <v>0.01</v>
      </c>
      <c r="AH4987" s="8">
        <f t="shared" si="540"/>
        <v>9.9999999999999437E-2</v>
      </c>
      <c r="AJ4987" s="4">
        <f t="shared" si="541"/>
        <v>0.1209999999999999</v>
      </c>
      <c r="AK4987" s="4">
        <f t="shared" si="542"/>
        <v>7.4704484470478769E-2</v>
      </c>
      <c r="AM4987" s="1">
        <f t="shared" si="545"/>
        <v>0.15014755385323453</v>
      </c>
      <c r="AN4987" s="1">
        <f t="shared" si="546"/>
        <v>0.33762789735096477</v>
      </c>
    </row>
    <row r="4988" spans="31:40" ht="15" customHeight="1" x14ac:dyDescent="0.15">
      <c r="AE4988" s="1">
        <f>IF(COUNTIF(AE$2:AE4987,AE4987)=AE4987,AE4987-1,AE4987)</f>
        <v>11</v>
      </c>
      <c r="AF4988" s="6">
        <f t="shared" si="543"/>
        <v>0.89000000000000057</v>
      </c>
      <c r="AG4988" s="7">
        <f t="shared" si="544"/>
        <v>0.02</v>
      </c>
      <c r="AH4988" s="8">
        <f t="shared" si="540"/>
        <v>8.9999999999999428E-2</v>
      </c>
      <c r="AJ4988" s="4">
        <f t="shared" si="541"/>
        <v>0.1199999999999999</v>
      </c>
      <c r="AK4988" s="4">
        <f t="shared" si="542"/>
        <v>7.4771719252669344E-2</v>
      </c>
      <c r="AM4988" s="1">
        <f t="shared" si="545"/>
        <v>0.15017767372361632</v>
      </c>
      <c r="AN4988" s="1">
        <f t="shared" si="546"/>
        <v>0.33768559602646148</v>
      </c>
    </row>
    <row r="4989" spans="31:40" ht="15" customHeight="1" x14ac:dyDescent="0.15">
      <c r="AE4989" s="1">
        <f>IF(COUNTIF(AE$2:AE4988,AE4988)=AE4988,AE4988-1,AE4988)</f>
        <v>11</v>
      </c>
      <c r="AF4989" s="6">
        <f t="shared" si="543"/>
        <v>0.89000000000000057</v>
      </c>
      <c r="AG4989" s="7">
        <f t="shared" si="544"/>
        <v>0.03</v>
      </c>
      <c r="AH4989" s="8">
        <f t="shared" si="540"/>
        <v>7.9999999999999433E-2</v>
      </c>
      <c r="AJ4989" s="4">
        <f t="shared" si="541"/>
        <v>0.1189999999999999</v>
      </c>
      <c r="AK4989" s="4">
        <f t="shared" si="542"/>
        <v>7.4878568362382603E-2</v>
      </c>
      <c r="AM4989" s="1">
        <f t="shared" si="545"/>
        <v>0.15020779359399811</v>
      </c>
      <c r="AN4989" s="1">
        <f t="shared" si="546"/>
        <v>0.33774329470195813</v>
      </c>
    </row>
    <row r="4990" spans="31:40" ht="15" customHeight="1" x14ac:dyDescent="0.15">
      <c r="AE4990" s="1">
        <f>IF(COUNTIF(AE$2:AE4989,AE4989)=AE4989,AE4989-1,AE4989)</f>
        <v>11</v>
      </c>
      <c r="AF4990" s="6">
        <f t="shared" si="543"/>
        <v>0.89000000000000057</v>
      </c>
      <c r="AG4990" s="7">
        <f t="shared" si="544"/>
        <v>0.04</v>
      </c>
      <c r="AH4990" s="8">
        <f t="shared" ref="AH4990:AH5006" si="547">1-AF4990-AG4990</f>
        <v>6.9999999999999424E-2</v>
      </c>
      <c r="AJ4990" s="4">
        <f t="shared" ref="AJ4990:AJ5006" si="548">AF4990*$C$4+AG4990*$C$5+AH4990*$C$6</f>
        <v>0.11799999999999988</v>
      </c>
      <c r="AK4990" s="4">
        <f t="shared" si="542"/>
        <v>7.502486254569217E-2</v>
      </c>
      <c r="AM4990" s="1">
        <f t="shared" si="545"/>
        <v>0.1502379134643799</v>
      </c>
      <c r="AN4990" s="1">
        <f t="shared" si="546"/>
        <v>0.33780099337745484</v>
      </c>
    </row>
    <row r="4991" spans="31:40" ht="15" customHeight="1" x14ac:dyDescent="0.15">
      <c r="AE4991" s="1">
        <f>IF(COUNTIF(AE$2:AE4990,AE4990)=AE4990,AE4990-1,AE4990)</f>
        <v>11</v>
      </c>
      <c r="AF4991" s="6">
        <f t="shared" si="543"/>
        <v>0.89000000000000057</v>
      </c>
      <c r="AG4991" s="7">
        <f t="shared" si="544"/>
        <v>0.05</v>
      </c>
      <c r="AH4991" s="8">
        <f t="shared" si="547"/>
        <v>5.9999999999999429E-2</v>
      </c>
      <c r="AJ4991" s="4">
        <f t="shared" si="548"/>
        <v>0.11699999999999988</v>
      </c>
      <c r="AK4991" s="4">
        <f t="shared" si="542"/>
        <v>7.5210371625195449E-2</v>
      </c>
      <c r="AM4991" s="1">
        <f t="shared" si="545"/>
        <v>0.15026803333476169</v>
      </c>
      <c r="AN4991" s="1">
        <f t="shared" si="546"/>
        <v>0.33785869205295149</v>
      </c>
    </row>
    <row r="4992" spans="31:40" ht="15" customHeight="1" x14ac:dyDescent="0.15">
      <c r="AE4992" s="1">
        <f>IF(COUNTIF(AE$2:AE4991,AE4991)=AE4991,AE4991-1,AE4991)</f>
        <v>11</v>
      </c>
      <c r="AF4992" s="6">
        <f t="shared" si="543"/>
        <v>0.89000000000000057</v>
      </c>
      <c r="AG4992" s="7">
        <f t="shared" si="544"/>
        <v>6.0000000000000005E-2</v>
      </c>
      <c r="AH4992" s="8">
        <f t="shared" si="547"/>
        <v>4.9999999999999427E-2</v>
      </c>
      <c r="AJ4992" s="4">
        <f t="shared" si="548"/>
        <v>0.11599999999999989</v>
      </c>
      <c r="AK4992" s="4">
        <f t="shared" si="542"/>
        <v>7.5434806289934916E-2</v>
      </c>
      <c r="AM4992" s="1">
        <f t="shared" si="545"/>
        <v>0.15029815320514348</v>
      </c>
      <c r="AN4992" s="1">
        <f t="shared" si="546"/>
        <v>0.3379163907284482</v>
      </c>
    </row>
    <row r="4993" spans="31:40" ht="15" customHeight="1" x14ac:dyDescent="0.15">
      <c r="AE4993" s="1">
        <f>IF(COUNTIF(AE$2:AE4992,AE4992)=AE4992,AE4992-1,AE4992)</f>
        <v>11</v>
      </c>
      <c r="AF4993" s="6">
        <f t="shared" si="543"/>
        <v>0.89000000000000057</v>
      </c>
      <c r="AG4993" s="7">
        <f t="shared" si="544"/>
        <v>7.0000000000000007E-2</v>
      </c>
      <c r="AH4993" s="8">
        <f t="shared" si="547"/>
        <v>3.9999999999999425E-2</v>
      </c>
      <c r="AJ4993" s="4">
        <f t="shared" si="548"/>
        <v>0.11499999999999989</v>
      </c>
      <c r="AK4993" s="4">
        <f t="shared" si="542"/>
        <v>7.5697820312080361E-2</v>
      </c>
      <c r="AM4993" s="1">
        <f t="shared" si="545"/>
        <v>0.15032827307552526</v>
      </c>
      <c r="AN4993" s="1">
        <f t="shared" si="546"/>
        <v>0.33797408940394486</v>
      </c>
    </row>
    <row r="4994" spans="31:40" ht="15" customHeight="1" x14ac:dyDescent="0.15">
      <c r="AE4994" s="1">
        <f>IF(COUNTIF(AE$2:AE4993,AE4993)=AE4993,AE4993-1,AE4993)</f>
        <v>11</v>
      </c>
      <c r="AF4994" s="6">
        <f t="shared" si="543"/>
        <v>0.89000000000000057</v>
      </c>
      <c r="AG4994" s="7">
        <f t="shared" si="544"/>
        <v>0.08</v>
      </c>
      <c r="AH4994" s="8">
        <f t="shared" si="547"/>
        <v>2.999999999999943E-2</v>
      </c>
      <c r="AJ4994" s="4">
        <f t="shared" si="548"/>
        <v>0.11399999999999989</v>
      </c>
      <c r="AK4994" s="4">
        <f t="shared" ref="AK4994:AK5052" si="549">SQRT(AF4994^2*E$4+AG4994^2*F$5+AH4994^2*G$6+2*AF4994*AG4994*E$5+2*AF4994*AH4994*E$6+2*AG4994*AH4994*F$6)</f>
        <v>7.5999013151487729E-2</v>
      </c>
      <c r="AM4994" s="1">
        <f t="shared" si="545"/>
        <v>0.15035839294590705</v>
      </c>
      <c r="AN4994" s="1">
        <f t="shared" si="546"/>
        <v>0.33803178807944151</v>
      </c>
    </row>
    <row r="4995" spans="31:40" ht="15" customHeight="1" x14ac:dyDescent="0.15">
      <c r="AE4995" s="1">
        <f>IF(COUNTIF(AE$2:AE4994,AE4994)=AE4994,AE4994-1,AE4994)</f>
        <v>11</v>
      </c>
      <c r="AF4995" s="6">
        <f t="shared" ref="AF4995:AF5052" si="550">IF(AE4995=AE4994,AF4994,AF4994+0.01*(1-3*M$39))</f>
        <v>0.89000000000000057</v>
      </c>
      <c r="AG4995" s="7">
        <f t="shared" ref="AG4995:AG5052" si="551">IF(AE4995=AE4994,AG4994+0.01*(1-3*M$39),M$39)</f>
        <v>0.09</v>
      </c>
      <c r="AH4995" s="8">
        <f t="shared" si="547"/>
        <v>1.9999999999999435E-2</v>
      </c>
      <c r="AJ4995" s="4">
        <f t="shared" si="548"/>
        <v>0.11299999999999989</v>
      </c>
      <c r="AK4995" s="4">
        <f t="shared" si="549"/>
        <v>7.6337932903635816E-2</v>
      </c>
      <c r="AM4995" s="1">
        <f t="shared" si="545"/>
        <v>0.15038851281628884</v>
      </c>
      <c r="AN4995" s="1">
        <f t="shared" si="546"/>
        <v>0.33808948675493822</v>
      </c>
    </row>
    <row r="4996" spans="31:40" ht="15" customHeight="1" x14ac:dyDescent="0.15">
      <c r="AE4996" s="1">
        <f>IF(COUNTIF(AE$2:AE4995,AE4995)=AE4995,AE4995-1,AE4995)</f>
        <v>11</v>
      </c>
      <c r="AF4996" s="6">
        <f t="shared" si="550"/>
        <v>0.89000000000000057</v>
      </c>
      <c r="AG4996" s="7">
        <f t="shared" si="551"/>
        <v>9.9999999999999992E-2</v>
      </c>
      <c r="AH4996" s="8">
        <f t="shared" si="547"/>
        <v>9.9999999999994399E-3</v>
      </c>
      <c r="AJ4996" s="4">
        <f t="shared" si="548"/>
        <v>0.11199999999999991</v>
      </c>
      <c r="AK4996" s="4">
        <f t="shared" si="549"/>
        <v>7.6714079542154492E-2</v>
      </c>
      <c r="AM4996" s="1">
        <f t="shared" ref="AM4996:AM5052" si="552">AM4995+0.0003*Z$34</f>
        <v>0.15041863268667063</v>
      </c>
      <c r="AN4996" s="1">
        <f t="shared" ref="AN4996:AN5052" si="553">F$37*AM4996+C$7</f>
        <v>0.33814718543043487</v>
      </c>
    </row>
    <row r="4997" spans="31:40" ht="15" customHeight="1" x14ac:dyDescent="0.15">
      <c r="AE4997" s="1">
        <f>IF(COUNTIF(AE$2:AE4996,AE4996)=AE4996,AE4996-1,AE4996)</f>
        <v>10</v>
      </c>
      <c r="AF4997" s="6">
        <f t="shared" si="550"/>
        <v>0.90000000000000058</v>
      </c>
      <c r="AG4997" s="7">
        <f t="shared" si="551"/>
        <v>0</v>
      </c>
      <c r="AH4997" s="8">
        <f t="shared" si="547"/>
        <v>9.9999999999999423E-2</v>
      </c>
      <c r="AJ4997" s="4">
        <f t="shared" si="548"/>
        <v>0.11999999999999988</v>
      </c>
      <c r="AK4997" s="4">
        <f t="shared" si="549"/>
        <v>7.5000000000000025E-2</v>
      </c>
      <c r="AM4997" s="1">
        <f t="shared" si="552"/>
        <v>0.15044875255705242</v>
      </c>
      <c r="AN4997" s="1">
        <f t="shared" si="553"/>
        <v>0.33820488410593158</v>
      </c>
    </row>
    <row r="4998" spans="31:40" ht="15" customHeight="1" x14ac:dyDescent="0.15">
      <c r="AE4998" s="1">
        <f>IF(COUNTIF(AE$2:AE4997,AE4997)=AE4997,AE4997-1,AE4997)</f>
        <v>10</v>
      </c>
      <c r="AF4998" s="6">
        <f t="shared" si="550"/>
        <v>0.90000000000000058</v>
      </c>
      <c r="AG4998" s="7">
        <f t="shared" si="551"/>
        <v>0.01</v>
      </c>
      <c r="AH4998" s="8">
        <f t="shared" si="547"/>
        <v>8.9999999999999428E-2</v>
      </c>
      <c r="AJ4998" s="4">
        <f t="shared" si="548"/>
        <v>0.1189999999999999</v>
      </c>
      <c r="AK4998" s="4">
        <f t="shared" si="549"/>
        <v>7.505577925782933E-2</v>
      </c>
      <c r="AM4998" s="1">
        <f t="shared" si="552"/>
        <v>0.15047887242743421</v>
      </c>
      <c r="AN4998" s="1">
        <f t="shared" si="553"/>
        <v>0.33826258278142823</v>
      </c>
    </row>
    <row r="4999" spans="31:40" ht="15" customHeight="1" x14ac:dyDescent="0.15">
      <c r="AE4999" s="1">
        <f>IF(COUNTIF(AE$2:AE4998,AE4998)=AE4998,AE4998-1,AE4998)</f>
        <v>10</v>
      </c>
      <c r="AF4999" s="6">
        <f t="shared" si="550"/>
        <v>0.90000000000000058</v>
      </c>
      <c r="AG4999" s="7">
        <f t="shared" si="551"/>
        <v>0.02</v>
      </c>
      <c r="AH4999" s="8">
        <f t="shared" si="547"/>
        <v>7.9999999999999419E-2</v>
      </c>
      <c r="AJ4999" s="4">
        <f t="shared" si="548"/>
        <v>0.1179999999999999</v>
      </c>
      <c r="AK4999" s="4">
        <f t="shared" si="549"/>
        <v>7.5151047896885675E-2</v>
      </c>
      <c r="AM4999" s="1">
        <f t="shared" si="552"/>
        <v>0.150508992297816</v>
      </c>
      <c r="AN4999" s="1">
        <f t="shared" si="553"/>
        <v>0.33832028145692494</v>
      </c>
    </row>
    <row r="5000" spans="31:40" ht="15" customHeight="1" x14ac:dyDescent="0.15">
      <c r="AE5000" s="1">
        <f>IF(COUNTIF(AE$2:AE4999,AE4999)=AE4999,AE4999-1,AE4999)</f>
        <v>10</v>
      </c>
      <c r="AF5000" s="6">
        <f t="shared" si="550"/>
        <v>0.90000000000000058</v>
      </c>
      <c r="AG5000" s="7">
        <f t="shared" si="551"/>
        <v>0.03</v>
      </c>
      <c r="AH5000" s="8">
        <f t="shared" si="547"/>
        <v>6.9999999999999424E-2</v>
      </c>
      <c r="AJ5000" s="4">
        <f t="shared" si="548"/>
        <v>0.1169999999999999</v>
      </c>
      <c r="AK5000" s="4">
        <f t="shared" si="549"/>
        <v>7.5285656004314694E-2</v>
      </c>
      <c r="AM5000" s="1">
        <f t="shared" si="552"/>
        <v>0.15053911216819779</v>
      </c>
      <c r="AN5000" s="1">
        <f t="shared" si="553"/>
        <v>0.3383779801324216</v>
      </c>
    </row>
    <row r="5001" spans="31:40" ht="15" customHeight="1" x14ac:dyDescent="0.15">
      <c r="AE5001" s="1">
        <f>IF(COUNTIF(AE$2:AE5000,AE5000)=AE5000,AE5000-1,AE5000)</f>
        <v>10</v>
      </c>
      <c r="AF5001" s="6">
        <f t="shared" si="550"/>
        <v>0.90000000000000058</v>
      </c>
      <c r="AG5001" s="7">
        <f t="shared" si="551"/>
        <v>0.04</v>
      </c>
      <c r="AH5001" s="8">
        <f t="shared" si="547"/>
        <v>5.9999999999999422E-2</v>
      </c>
      <c r="AJ5001" s="4">
        <f t="shared" si="548"/>
        <v>0.11599999999999988</v>
      </c>
      <c r="AK5001" s="4">
        <f t="shared" si="549"/>
        <v>7.5459393053482773E-2</v>
      </c>
      <c r="AM5001" s="1">
        <f t="shared" si="552"/>
        <v>0.15056923203857958</v>
      </c>
      <c r="AN5001" s="1">
        <f t="shared" si="553"/>
        <v>0.33843567880791831</v>
      </c>
    </row>
    <row r="5002" spans="31:40" ht="15" customHeight="1" x14ac:dyDescent="0.15">
      <c r="AE5002" s="1">
        <f>IF(COUNTIF(AE$2:AE5001,AE5001)=AE5001,AE5001-1,AE5001)</f>
        <v>10</v>
      </c>
      <c r="AF5002" s="6">
        <f t="shared" si="550"/>
        <v>0.90000000000000058</v>
      </c>
      <c r="AG5002" s="7">
        <f t="shared" si="551"/>
        <v>0.05</v>
      </c>
      <c r="AH5002" s="8">
        <f t="shared" si="547"/>
        <v>4.999999999999942E-2</v>
      </c>
      <c r="AJ5002" s="4">
        <f t="shared" si="548"/>
        <v>0.11499999999999988</v>
      </c>
      <c r="AK5002" s="4">
        <f t="shared" si="549"/>
        <v>7.5671989533776671E-2</v>
      </c>
      <c r="AM5002" s="1">
        <f t="shared" si="552"/>
        <v>0.15059935190896137</v>
      </c>
      <c r="AN5002" s="1">
        <f t="shared" si="553"/>
        <v>0.33849337748341496</v>
      </c>
    </row>
    <row r="5003" spans="31:40" ht="15" customHeight="1" x14ac:dyDescent="0.15">
      <c r="AE5003" s="1">
        <f>IF(COUNTIF(AE$2:AE5002,AE5002)=AE5002,AE5002-1,AE5002)</f>
        <v>10</v>
      </c>
      <c r="AF5003" s="6">
        <f t="shared" si="550"/>
        <v>0.90000000000000058</v>
      </c>
      <c r="AG5003" s="7">
        <f t="shared" si="551"/>
        <v>6.0000000000000005E-2</v>
      </c>
      <c r="AH5003" s="8">
        <f t="shared" si="547"/>
        <v>3.9999999999999418E-2</v>
      </c>
      <c r="AJ5003" s="4">
        <f t="shared" si="548"/>
        <v>0.11399999999999989</v>
      </c>
      <c r="AK5003" s="4">
        <f t="shared" si="549"/>
        <v>7.5923119008639281E-2</v>
      </c>
      <c r="AM5003" s="1">
        <f t="shared" si="552"/>
        <v>0.15062947177934316</v>
      </c>
      <c r="AN5003" s="1">
        <f t="shared" si="553"/>
        <v>0.33855107615891161</v>
      </c>
    </row>
    <row r="5004" spans="31:40" ht="15" customHeight="1" x14ac:dyDescent="0.15">
      <c r="AE5004" s="1">
        <f>IF(COUNTIF(AE$2:AE5003,AE5003)=AE5003,AE5003-1,AE5003)</f>
        <v>10</v>
      </c>
      <c r="AF5004" s="6">
        <f t="shared" si="550"/>
        <v>0.90000000000000058</v>
      </c>
      <c r="AG5004" s="7">
        <f t="shared" si="551"/>
        <v>7.0000000000000007E-2</v>
      </c>
      <c r="AH5004" s="8">
        <f t="shared" si="547"/>
        <v>2.9999999999999416E-2</v>
      </c>
      <c r="AJ5004" s="4">
        <f t="shared" si="548"/>
        <v>0.11299999999999989</v>
      </c>
      <c r="AK5004" s="4">
        <f t="shared" si="549"/>
        <v>7.6212400565787222E-2</v>
      </c>
      <c r="AM5004" s="1">
        <f t="shared" si="552"/>
        <v>0.15065959164972495</v>
      </c>
      <c r="AN5004" s="1">
        <f t="shared" si="553"/>
        <v>0.33860877483440832</v>
      </c>
    </row>
    <row r="5005" spans="31:40" ht="15" customHeight="1" x14ac:dyDescent="0.15">
      <c r="AE5005" s="1">
        <f>IF(COUNTIF(AE$2:AE5004,AE5004)=AE5004,AE5004-1,AE5004)</f>
        <v>10</v>
      </c>
      <c r="AF5005" s="6">
        <f t="shared" si="550"/>
        <v>0.90000000000000058</v>
      </c>
      <c r="AG5005" s="7">
        <f t="shared" si="551"/>
        <v>0.08</v>
      </c>
      <c r="AH5005" s="8">
        <f t="shared" si="547"/>
        <v>1.9999999999999421E-2</v>
      </c>
      <c r="AJ5005" s="4">
        <f t="shared" si="548"/>
        <v>0.11199999999999989</v>
      </c>
      <c r="AK5005" s="4">
        <f t="shared" si="549"/>
        <v>7.6539401617728917E-2</v>
      </c>
      <c r="AM5005" s="1">
        <f t="shared" si="552"/>
        <v>0.15068971152010674</v>
      </c>
      <c r="AN5005" s="1">
        <f t="shared" si="553"/>
        <v>0.33866647350990498</v>
      </c>
    </row>
    <row r="5006" spans="31:40" ht="15" customHeight="1" x14ac:dyDescent="0.15">
      <c r="AE5006" s="1">
        <f>IF(COUNTIF(AE$2:AE5005,AE5005)=AE5005,AE5005-1,AE5005)</f>
        <v>10</v>
      </c>
      <c r="AF5006" s="6">
        <f t="shared" si="550"/>
        <v>0.90000000000000058</v>
      </c>
      <c r="AG5006" s="7">
        <f t="shared" si="551"/>
        <v>0.09</v>
      </c>
      <c r="AH5006" s="8">
        <f t="shared" si="547"/>
        <v>9.999999999999426E-3</v>
      </c>
      <c r="AJ5006" s="4">
        <f t="shared" si="548"/>
        <v>0.11099999999999989</v>
      </c>
      <c r="AK5006" s="4">
        <f t="shared" si="549"/>
        <v>7.6903641006131854E-2</v>
      </c>
      <c r="AM5006" s="1">
        <f t="shared" si="552"/>
        <v>0.15071983139048853</v>
      </c>
      <c r="AN5006" s="1">
        <f t="shared" si="553"/>
        <v>0.33872417218540168</v>
      </c>
    </row>
    <row r="5007" spans="31:40" ht="15" customHeight="1" x14ac:dyDescent="0.15">
      <c r="AE5007" s="1">
        <f>IF(COUNTIF(AE$2:AE5006,AE5006)=AE5006,AE5006-1,AE5006)</f>
        <v>9</v>
      </c>
      <c r="AF5007" s="6">
        <f t="shared" si="550"/>
        <v>0.91000000000000059</v>
      </c>
      <c r="AG5007" s="7">
        <f t="shared" si="551"/>
        <v>0</v>
      </c>
      <c r="AH5007" s="8">
        <f t="shared" ref="AH5007:AH5039" si="554">1-AF5007-AG5007</f>
        <v>8.9999999999999414E-2</v>
      </c>
      <c r="AJ5007" s="4">
        <f t="shared" ref="AJ5007:AJ5039" si="555">AF5007*$C$4+AG5007*$C$5+AH5007*$C$6</f>
        <v>0.11799999999999988</v>
      </c>
      <c r="AK5007" s="4">
        <f t="shared" si="549"/>
        <v>7.5356817873368315E-2</v>
      </c>
      <c r="AM5007" s="1">
        <f t="shared" si="552"/>
        <v>0.15074995126087032</v>
      </c>
      <c r="AN5007" s="1">
        <f t="shared" si="553"/>
        <v>0.33878187086089834</v>
      </c>
    </row>
    <row r="5008" spans="31:40" ht="15" customHeight="1" x14ac:dyDescent="0.15">
      <c r="AE5008" s="1">
        <f>IF(COUNTIF(AE$2:AE5007,AE5007)=AE5007,AE5007-1,AE5007)</f>
        <v>9</v>
      </c>
      <c r="AF5008" s="6">
        <f t="shared" si="550"/>
        <v>0.91000000000000059</v>
      </c>
      <c r="AG5008" s="7">
        <f t="shared" si="551"/>
        <v>0.01</v>
      </c>
      <c r="AH5008" s="8">
        <f t="shared" si="554"/>
        <v>7.9999999999999419E-2</v>
      </c>
      <c r="AJ5008" s="4">
        <f t="shared" si="555"/>
        <v>0.1169999999999999</v>
      </c>
      <c r="AK5008" s="4">
        <f t="shared" si="549"/>
        <v>7.5440572638335701E-2</v>
      </c>
      <c r="AM5008" s="1">
        <f t="shared" si="552"/>
        <v>0.15078007113125211</v>
      </c>
      <c r="AN5008" s="1">
        <f t="shared" si="553"/>
        <v>0.33883956953639505</v>
      </c>
    </row>
    <row r="5009" spans="31:40" ht="15" customHeight="1" x14ac:dyDescent="0.15">
      <c r="AE5009" s="1">
        <f>IF(COUNTIF(AE$2:AE5008,AE5008)=AE5008,AE5008-1,AE5008)</f>
        <v>9</v>
      </c>
      <c r="AF5009" s="6">
        <f t="shared" si="550"/>
        <v>0.91000000000000059</v>
      </c>
      <c r="AG5009" s="7">
        <f t="shared" si="551"/>
        <v>0.02</v>
      </c>
      <c r="AH5009" s="8">
        <f t="shared" si="554"/>
        <v>6.999999999999941E-2</v>
      </c>
      <c r="AJ5009" s="4">
        <f t="shared" si="555"/>
        <v>0.11599999999999989</v>
      </c>
      <c r="AK5009" s="4">
        <f t="shared" si="549"/>
        <v>7.5563549413721981E-2</v>
      </c>
      <c r="AM5009" s="1">
        <f t="shared" si="552"/>
        <v>0.1508101910016339</v>
      </c>
      <c r="AN5009" s="1">
        <f t="shared" si="553"/>
        <v>0.3388972682118917</v>
      </c>
    </row>
    <row r="5010" spans="31:40" ht="15" customHeight="1" x14ac:dyDescent="0.15">
      <c r="AE5010" s="1">
        <f>IF(COUNTIF(AE$2:AE5009,AE5009)=AE5009,AE5009-1,AE5009)</f>
        <v>9</v>
      </c>
      <c r="AF5010" s="6">
        <f t="shared" si="550"/>
        <v>0.91000000000000059</v>
      </c>
      <c r="AG5010" s="7">
        <f t="shared" si="551"/>
        <v>0.03</v>
      </c>
      <c r="AH5010" s="8">
        <f t="shared" si="554"/>
        <v>5.9999999999999415E-2</v>
      </c>
      <c r="AJ5010" s="4">
        <f t="shared" si="555"/>
        <v>0.11499999999999989</v>
      </c>
      <c r="AK5010" s="4">
        <f t="shared" si="549"/>
        <v>7.5725557112509945E-2</v>
      </c>
      <c r="AM5010" s="1">
        <f t="shared" si="552"/>
        <v>0.15084031087201569</v>
      </c>
      <c r="AN5010" s="1">
        <f t="shared" si="553"/>
        <v>0.33895496688738835</v>
      </c>
    </row>
    <row r="5011" spans="31:40" ht="15" customHeight="1" x14ac:dyDescent="0.15">
      <c r="AE5011" s="1">
        <f>IF(COUNTIF(AE$2:AE5010,AE5010)=AE5010,AE5010-1,AE5010)</f>
        <v>9</v>
      </c>
      <c r="AF5011" s="6">
        <f t="shared" si="550"/>
        <v>0.91000000000000059</v>
      </c>
      <c r="AG5011" s="7">
        <f t="shared" si="551"/>
        <v>0.04</v>
      </c>
      <c r="AH5011" s="8">
        <f t="shared" si="554"/>
        <v>4.9999999999999413E-2</v>
      </c>
      <c r="AJ5011" s="4">
        <f t="shared" si="555"/>
        <v>0.11399999999999988</v>
      </c>
      <c r="AK5011" s="4">
        <f t="shared" si="549"/>
        <v>7.5926345888630814E-2</v>
      </c>
      <c r="AM5011" s="1">
        <f t="shared" si="552"/>
        <v>0.15087043074239748</v>
      </c>
      <c r="AN5011" s="1">
        <f t="shared" si="553"/>
        <v>0.33901266556288506</v>
      </c>
    </row>
    <row r="5012" spans="31:40" ht="15" customHeight="1" x14ac:dyDescent="0.15">
      <c r="AE5012" s="1">
        <f>IF(COUNTIF(AE$2:AE5011,AE5011)=AE5011,AE5011-1,AE5011)</f>
        <v>9</v>
      </c>
      <c r="AF5012" s="6">
        <f t="shared" si="550"/>
        <v>0.91000000000000059</v>
      </c>
      <c r="AG5012" s="7">
        <f t="shared" si="551"/>
        <v>0.05</v>
      </c>
      <c r="AH5012" s="8">
        <f t="shared" si="554"/>
        <v>3.9999999999999411E-2</v>
      </c>
      <c r="AJ5012" s="4">
        <f t="shared" si="555"/>
        <v>0.11299999999999988</v>
      </c>
      <c r="AK5012" s="4">
        <f t="shared" si="549"/>
        <v>7.6165609037150112E-2</v>
      </c>
      <c r="AM5012" s="1">
        <f t="shared" si="552"/>
        <v>0.15090055061277927</v>
      </c>
      <c r="AN5012" s="1">
        <f t="shared" si="553"/>
        <v>0.33907036423838172</v>
      </c>
    </row>
    <row r="5013" spans="31:40" ht="15" customHeight="1" x14ac:dyDescent="0.15">
      <c r="AE5013" s="1">
        <f>IF(COUNTIF(AE$2:AE5012,AE5012)=AE5012,AE5012-1,AE5012)</f>
        <v>9</v>
      </c>
      <c r="AF5013" s="6">
        <f t="shared" si="550"/>
        <v>0.91000000000000059</v>
      </c>
      <c r="AG5013" s="7">
        <f t="shared" si="551"/>
        <v>6.0000000000000005E-2</v>
      </c>
      <c r="AH5013" s="8">
        <f t="shared" si="554"/>
        <v>2.9999999999999409E-2</v>
      </c>
      <c r="AJ5013" s="4">
        <f t="shared" si="555"/>
        <v>0.11199999999999989</v>
      </c>
      <c r="AK5013" s="4">
        <f t="shared" si="549"/>
        <v>7.6442985289691595E-2</v>
      </c>
      <c r="AM5013" s="1">
        <f t="shared" si="552"/>
        <v>0.15093067048316106</v>
      </c>
      <c r="AN5013" s="1">
        <f t="shared" si="553"/>
        <v>0.33912806291387843</v>
      </c>
    </row>
    <row r="5014" spans="31:40" ht="15" customHeight="1" x14ac:dyDescent="0.15">
      <c r="AE5014" s="1">
        <f>IF(COUNTIF(AE$2:AE5013,AE5013)=AE5013,AE5013-1,AE5013)</f>
        <v>9</v>
      </c>
      <c r="AF5014" s="6">
        <f t="shared" si="550"/>
        <v>0.91000000000000059</v>
      </c>
      <c r="AG5014" s="7">
        <f t="shared" si="551"/>
        <v>7.0000000000000007E-2</v>
      </c>
      <c r="AH5014" s="8">
        <f t="shared" si="554"/>
        <v>1.9999999999999407E-2</v>
      </c>
      <c r="AJ5014" s="4">
        <f t="shared" si="555"/>
        <v>0.11099999999999989</v>
      </c>
      <c r="AK5014" s="4">
        <f t="shared" si="549"/>
        <v>7.6758061465881267E-2</v>
      </c>
      <c r="AM5014" s="1">
        <f t="shared" si="552"/>
        <v>0.15096079035354285</v>
      </c>
      <c r="AN5014" s="1">
        <f t="shared" si="553"/>
        <v>0.33918576158937508</v>
      </c>
    </row>
    <row r="5015" spans="31:40" ht="15" customHeight="1" x14ac:dyDescent="0.15">
      <c r="AE5015" s="1">
        <f>IF(COUNTIF(AE$2:AE5014,AE5014)=AE5014,AE5014-1,AE5014)</f>
        <v>9</v>
      </c>
      <c r="AF5015" s="6">
        <f t="shared" si="550"/>
        <v>0.91000000000000059</v>
      </c>
      <c r="AG5015" s="7">
        <f t="shared" si="551"/>
        <v>0.08</v>
      </c>
      <c r="AH5015" s="8">
        <f t="shared" si="554"/>
        <v>9.9999999999994121E-3</v>
      </c>
      <c r="AJ5015" s="4">
        <f t="shared" si="555"/>
        <v>0.10999999999999989</v>
      </c>
      <c r="AK5015" s="4">
        <f t="shared" si="549"/>
        <v>7.7110375436772488E-2</v>
      </c>
      <c r="AM5015" s="1">
        <f t="shared" si="552"/>
        <v>0.15099091022392463</v>
      </c>
      <c r="AN5015" s="1">
        <f t="shared" si="553"/>
        <v>0.33924346026487179</v>
      </c>
    </row>
    <row r="5016" spans="31:40" ht="15" customHeight="1" x14ac:dyDescent="0.15">
      <c r="AE5016" s="1">
        <f>IF(COUNTIF(AE$2:AE5015,AE5015)=AE5015,AE5015-1,AE5015)</f>
        <v>8</v>
      </c>
      <c r="AF5016" s="6">
        <f t="shared" si="550"/>
        <v>0.9200000000000006</v>
      </c>
      <c r="AG5016" s="7">
        <f t="shared" si="551"/>
        <v>0</v>
      </c>
      <c r="AH5016" s="8">
        <f t="shared" si="554"/>
        <v>7.9999999999999405E-2</v>
      </c>
      <c r="AJ5016" s="4">
        <f t="shared" si="555"/>
        <v>0.11599999999999988</v>
      </c>
      <c r="AK5016" s="4">
        <f t="shared" si="549"/>
        <v>7.5746947133201376E-2</v>
      </c>
      <c r="AM5016" s="1">
        <f t="shared" si="552"/>
        <v>0.15102103009430642</v>
      </c>
      <c r="AN5016" s="1">
        <f t="shared" si="553"/>
        <v>0.33930115894036844</v>
      </c>
    </row>
    <row r="5017" spans="31:40" ht="15" customHeight="1" x14ac:dyDescent="0.15">
      <c r="AE5017" s="1">
        <f>IF(COUNTIF(AE$2:AE5016,AE5016)=AE5016,AE5016-1,AE5016)</f>
        <v>8</v>
      </c>
      <c r="AF5017" s="6">
        <f t="shared" si="550"/>
        <v>0.9200000000000006</v>
      </c>
      <c r="AG5017" s="7">
        <f t="shared" si="551"/>
        <v>0.01</v>
      </c>
      <c r="AH5017" s="8">
        <f t="shared" si="554"/>
        <v>6.999999999999941E-2</v>
      </c>
      <c r="AJ5017" s="4">
        <f t="shared" si="555"/>
        <v>0.11499999999999989</v>
      </c>
      <c r="AK5017" s="4">
        <f t="shared" si="549"/>
        <v>7.5858354846384618E-2</v>
      </c>
      <c r="AM5017" s="1">
        <f t="shared" si="552"/>
        <v>0.15105114996468821</v>
      </c>
      <c r="AN5017" s="1">
        <f t="shared" si="553"/>
        <v>0.33935885761586515</v>
      </c>
    </row>
    <row r="5018" spans="31:40" ht="15" customHeight="1" x14ac:dyDescent="0.15">
      <c r="AE5018" s="1">
        <f>IF(COUNTIF(AE$2:AE5017,AE5017)=AE5017,AE5017-1,AE5017)</f>
        <v>8</v>
      </c>
      <c r="AF5018" s="6">
        <f t="shared" si="550"/>
        <v>0.9200000000000006</v>
      </c>
      <c r="AG5018" s="7">
        <f t="shared" si="551"/>
        <v>0.02</v>
      </c>
      <c r="AH5018" s="8">
        <f t="shared" si="554"/>
        <v>5.9999999999999401E-2</v>
      </c>
      <c r="AJ5018" s="4">
        <f t="shared" si="555"/>
        <v>0.11399999999999989</v>
      </c>
      <c r="AK5018" s="4">
        <f t="shared" si="549"/>
        <v>7.6008683714428343E-2</v>
      </c>
      <c r="AM5018" s="1">
        <f t="shared" si="552"/>
        <v>0.15108126983507</v>
      </c>
      <c r="AN5018" s="1">
        <f t="shared" si="553"/>
        <v>0.3394165562913618</v>
      </c>
    </row>
    <row r="5019" spans="31:40" ht="15" customHeight="1" x14ac:dyDescent="0.15">
      <c r="AE5019" s="1">
        <f>IF(COUNTIF(AE$2:AE5018,AE5018)=AE5018,AE5018-1,AE5018)</f>
        <v>8</v>
      </c>
      <c r="AF5019" s="6">
        <f t="shared" si="550"/>
        <v>0.9200000000000006</v>
      </c>
      <c r="AG5019" s="7">
        <f t="shared" si="551"/>
        <v>0.03</v>
      </c>
      <c r="AH5019" s="8">
        <f t="shared" si="554"/>
        <v>4.9999999999999406E-2</v>
      </c>
      <c r="AJ5019" s="4">
        <f t="shared" si="555"/>
        <v>0.11299999999999989</v>
      </c>
      <c r="AK5019" s="4">
        <f t="shared" si="549"/>
        <v>7.6197703377464107E-2</v>
      </c>
      <c r="AM5019" s="1">
        <f t="shared" si="552"/>
        <v>0.15111138970545179</v>
      </c>
      <c r="AN5019" s="1">
        <f t="shared" si="553"/>
        <v>0.33947425496685846</v>
      </c>
    </row>
    <row r="5020" spans="31:40" ht="15" customHeight="1" x14ac:dyDescent="0.15">
      <c r="AE5020" s="1">
        <f>IF(COUNTIF(AE$2:AE5019,AE5019)=AE5019,AE5019-1,AE5019)</f>
        <v>8</v>
      </c>
      <c r="AF5020" s="6">
        <f t="shared" si="550"/>
        <v>0.9200000000000006</v>
      </c>
      <c r="AG5020" s="7">
        <f t="shared" si="551"/>
        <v>0.04</v>
      </c>
      <c r="AH5020" s="8">
        <f t="shared" si="554"/>
        <v>3.9999999999999404E-2</v>
      </c>
      <c r="AJ5020" s="4">
        <f t="shared" si="555"/>
        <v>0.11199999999999988</v>
      </c>
      <c r="AK5020" s="4">
        <f t="shared" si="549"/>
        <v>7.6425126758154646E-2</v>
      </c>
      <c r="AM5020" s="1">
        <f t="shared" si="552"/>
        <v>0.15114150957583358</v>
      </c>
      <c r="AN5020" s="1">
        <f t="shared" si="553"/>
        <v>0.33953195364235517</v>
      </c>
    </row>
    <row r="5021" spans="31:40" ht="15" customHeight="1" x14ac:dyDescent="0.15">
      <c r="AE5021" s="1">
        <f>IF(COUNTIF(AE$2:AE5020,AE5020)=AE5020,AE5020-1,AE5020)</f>
        <v>8</v>
      </c>
      <c r="AF5021" s="6">
        <f t="shared" si="550"/>
        <v>0.9200000000000006</v>
      </c>
      <c r="AG5021" s="7">
        <f t="shared" si="551"/>
        <v>0.05</v>
      </c>
      <c r="AH5021" s="8">
        <f t="shared" si="554"/>
        <v>2.9999999999999402E-2</v>
      </c>
      <c r="AJ5021" s="4">
        <f t="shared" si="555"/>
        <v>0.11099999999999988</v>
      </c>
      <c r="AK5021" s="4">
        <f t="shared" si="549"/>
        <v>7.6690612202537575E-2</v>
      </c>
      <c r="AM5021" s="1">
        <f t="shared" si="552"/>
        <v>0.15117162944621537</v>
      </c>
      <c r="AN5021" s="1">
        <f t="shared" si="553"/>
        <v>0.33958965231785182</v>
      </c>
    </row>
    <row r="5022" spans="31:40" ht="15" customHeight="1" x14ac:dyDescent="0.15">
      <c r="AE5022" s="1">
        <f>IF(COUNTIF(AE$2:AE5021,AE5021)=AE5021,AE5021-1,AE5021)</f>
        <v>8</v>
      </c>
      <c r="AF5022" s="6">
        <f t="shared" si="550"/>
        <v>0.9200000000000006</v>
      </c>
      <c r="AG5022" s="7">
        <f t="shared" si="551"/>
        <v>6.0000000000000005E-2</v>
      </c>
      <c r="AH5022" s="8">
        <f t="shared" si="554"/>
        <v>1.99999999999994E-2</v>
      </c>
      <c r="AJ5022" s="4">
        <f t="shared" si="555"/>
        <v>0.10999999999999989</v>
      </c>
      <c r="AK5022" s="4">
        <f t="shared" si="549"/>
        <v>7.699376598140921E-2</v>
      </c>
      <c r="AM5022" s="1">
        <f t="shared" si="552"/>
        <v>0.15120174931659716</v>
      </c>
      <c r="AN5022" s="1">
        <f t="shared" si="553"/>
        <v>0.33964735099334853</v>
      </c>
    </row>
    <row r="5023" spans="31:40" ht="15" customHeight="1" x14ac:dyDescent="0.15">
      <c r="AE5023" s="1">
        <f>IF(COUNTIF(AE$2:AE5022,AE5022)=AE5022,AE5022-1,AE5022)</f>
        <v>8</v>
      </c>
      <c r="AF5023" s="6">
        <f t="shared" si="550"/>
        <v>0.9200000000000006</v>
      </c>
      <c r="AG5023" s="7">
        <f t="shared" si="551"/>
        <v>7.0000000000000007E-2</v>
      </c>
      <c r="AH5023" s="8">
        <f t="shared" si="554"/>
        <v>9.9999999999993983E-3</v>
      </c>
      <c r="AJ5023" s="4">
        <f t="shared" si="555"/>
        <v>0.10899999999999989</v>
      </c>
      <c r="AK5023" s="4">
        <f t="shared" si="549"/>
        <v>7.7334145110681901E-2</v>
      </c>
      <c r="AM5023" s="1">
        <f t="shared" si="552"/>
        <v>0.15123186918697895</v>
      </c>
      <c r="AN5023" s="1">
        <f t="shared" si="553"/>
        <v>0.33970504966884518</v>
      </c>
    </row>
    <row r="5024" spans="31:40" ht="15" customHeight="1" x14ac:dyDescent="0.15">
      <c r="AE5024" s="1">
        <f>IF(COUNTIF(AE$2:AE5023,AE5023)=AE5023,AE5023-1,AE5023)</f>
        <v>7</v>
      </c>
      <c r="AF5024" s="6">
        <f t="shared" si="550"/>
        <v>0.9300000000000006</v>
      </c>
      <c r="AG5024" s="7">
        <f t="shared" si="551"/>
        <v>0</v>
      </c>
      <c r="AH5024" s="8">
        <f t="shared" si="554"/>
        <v>6.9999999999999396E-2</v>
      </c>
      <c r="AJ5024" s="4">
        <f t="shared" si="555"/>
        <v>0.11399999999999988</v>
      </c>
      <c r="AK5024" s="4">
        <f t="shared" si="549"/>
        <v>7.6169875935306636E-2</v>
      </c>
      <c r="AM5024" s="1">
        <f t="shared" si="552"/>
        <v>0.15126198905736074</v>
      </c>
      <c r="AN5024" s="1">
        <f t="shared" si="553"/>
        <v>0.33976274834434189</v>
      </c>
    </row>
    <row r="5025" spans="31:40" ht="15" customHeight="1" x14ac:dyDescent="0.15">
      <c r="AE5025" s="1">
        <f>IF(COUNTIF(AE$2:AE5024,AE5024)=AE5024,AE5024-1,AE5024)</f>
        <v>7</v>
      </c>
      <c r="AF5025" s="6">
        <f t="shared" si="550"/>
        <v>0.9300000000000006</v>
      </c>
      <c r="AG5025" s="7">
        <f t="shared" si="551"/>
        <v>0.01</v>
      </c>
      <c r="AH5025" s="8">
        <f t="shared" si="554"/>
        <v>5.9999999999999394E-2</v>
      </c>
      <c r="AJ5025" s="4">
        <f t="shared" si="555"/>
        <v>0.11299999999999989</v>
      </c>
      <c r="AK5025" s="4">
        <f t="shared" si="549"/>
        <v>7.6308584051861458E-2</v>
      </c>
      <c r="AM5025" s="1">
        <f t="shared" si="552"/>
        <v>0.15129210892774253</v>
      </c>
      <c r="AN5025" s="1">
        <f t="shared" si="553"/>
        <v>0.33982044701983855</v>
      </c>
    </row>
    <row r="5026" spans="31:40" ht="15" customHeight="1" x14ac:dyDescent="0.15">
      <c r="AE5026" s="1">
        <f>IF(COUNTIF(AE$2:AE5025,AE5025)=AE5025,AE5025-1,AE5025)</f>
        <v>7</v>
      </c>
      <c r="AF5026" s="6">
        <f t="shared" si="550"/>
        <v>0.9300000000000006</v>
      </c>
      <c r="AG5026" s="7">
        <f t="shared" si="551"/>
        <v>0.02</v>
      </c>
      <c r="AH5026" s="8">
        <f t="shared" si="554"/>
        <v>4.9999999999999392E-2</v>
      </c>
      <c r="AJ5026" s="4">
        <f t="shared" si="555"/>
        <v>0.11199999999999989</v>
      </c>
      <c r="AK5026" s="4">
        <f t="shared" si="549"/>
        <v>7.6485881050034357E-2</v>
      </c>
      <c r="AM5026" s="1">
        <f t="shared" si="552"/>
        <v>0.15132222879812432</v>
      </c>
      <c r="AN5026" s="1">
        <f t="shared" si="553"/>
        <v>0.3398781456953352</v>
      </c>
    </row>
    <row r="5027" spans="31:40" ht="15" customHeight="1" x14ac:dyDescent="0.15">
      <c r="AE5027" s="1">
        <f>IF(COUNTIF(AE$2:AE5026,AE5026)=AE5026,AE5026-1,AE5026)</f>
        <v>7</v>
      </c>
      <c r="AF5027" s="6">
        <f t="shared" si="550"/>
        <v>0.9300000000000006</v>
      </c>
      <c r="AG5027" s="7">
        <f t="shared" si="551"/>
        <v>0.03</v>
      </c>
      <c r="AH5027" s="8">
        <f t="shared" si="554"/>
        <v>3.9999999999999397E-2</v>
      </c>
      <c r="AJ5027" s="4">
        <f t="shared" si="555"/>
        <v>0.11099999999999989</v>
      </c>
      <c r="AK5027" s="4">
        <f t="shared" si="549"/>
        <v>7.6701499333455048E-2</v>
      </c>
      <c r="AM5027" s="1">
        <f t="shared" si="552"/>
        <v>0.15135234866850611</v>
      </c>
      <c r="AN5027" s="1">
        <f t="shared" si="553"/>
        <v>0.33993584437083191</v>
      </c>
    </row>
    <row r="5028" spans="31:40" ht="15" customHeight="1" x14ac:dyDescent="0.15">
      <c r="AE5028" s="1">
        <f>IF(COUNTIF(AE$2:AE5027,AE5027)=AE5027,AE5027-1,AE5027)</f>
        <v>7</v>
      </c>
      <c r="AF5028" s="6">
        <f t="shared" si="550"/>
        <v>0.9300000000000006</v>
      </c>
      <c r="AG5028" s="7">
        <f t="shared" si="551"/>
        <v>0.04</v>
      </c>
      <c r="AH5028" s="8">
        <f t="shared" si="554"/>
        <v>2.9999999999999395E-2</v>
      </c>
      <c r="AJ5028" s="4">
        <f t="shared" si="555"/>
        <v>0.10999999999999988</v>
      </c>
      <c r="AK5028" s="4">
        <f t="shared" si="549"/>
        <v>7.695511678894397E-2</v>
      </c>
      <c r="AM5028" s="1">
        <f t="shared" si="552"/>
        <v>0.1513824685388879</v>
      </c>
      <c r="AN5028" s="1">
        <f t="shared" si="553"/>
        <v>0.33999354304632856</v>
      </c>
    </row>
    <row r="5029" spans="31:40" ht="15" customHeight="1" x14ac:dyDescent="0.15">
      <c r="AE5029" s="1">
        <f>IF(COUNTIF(AE$2:AE5028,AE5028)=AE5028,AE5028-1,AE5028)</f>
        <v>7</v>
      </c>
      <c r="AF5029" s="6">
        <f t="shared" si="550"/>
        <v>0.9300000000000006</v>
      </c>
      <c r="AG5029" s="7">
        <f t="shared" si="551"/>
        <v>0.05</v>
      </c>
      <c r="AH5029" s="8">
        <f t="shared" si="554"/>
        <v>1.9999999999999393E-2</v>
      </c>
      <c r="AJ5029" s="4">
        <f t="shared" si="555"/>
        <v>0.10899999999999987</v>
      </c>
      <c r="AK5029" s="4">
        <f t="shared" si="549"/>
        <v>7.7246359137502441E-2</v>
      </c>
      <c r="AM5029" s="1">
        <f t="shared" si="552"/>
        <v>0.15141258840926969</v>
      </c>
      <c r="AN5029" s="1">
        <f t="shared" si="553"/>
        <v>0.34005124172182527</v>
      </c>
    </row>
    <row r="5030" spans="31:40" ht="15" customHeight="1" x14ac:dyDescent="0.15">
      <c r="AE5030" s="1">
        <f>IF(COUNTIF(AE$2:AE5029,AE5029)=AE5029,AE5029-1,AE5029)</f>
        <v>7</v>
      </c>
      <c r="AF5030" s="6">
        <f t="shared" si="550"/>
        <v>0.9300000000000006</v>
      </c>
      <c r="AG5030" s="7">
        <f t="shared" si="551"/>
        <v>6.0000000000000005E-2</v>
      </c>
      <c r="AH5030" s="8">
        <f t="shared" si="554"/>
        <v>9.9999999999993913E-3</v>
      </c>
      <c r="AJ5030" s="4">
        <f t="shared" si="555"/>
        <v>0.10799999999999989</v>
      </c>
      <c r="AK5030" s="4">
        <f t="shared" si="549"/>
        <v>7.7574802610125962E-2</v>
      </c>
      <c r="AM5030" s="1">
        <f t="shared" si="552"/>
        <v>0.15144270827965148</v>
      </c>
      <c r="AN5030" s="1">
        <f t="shared" si="553"/>
        <v>0.34010894039732192</v>
      </c>
    </row>
    <row r="5031" spans="31:40" ht="15" customHeight="1" x14ac:dyDescent="0.15">
      <c r="AE5031" s="1">
        <f>IF(COUNTIF(AE$2:AE5030,AE5030)=AE5030,AE5030-1,AE5030)</f>
        <v>6</v>
      </c>
      <c r="AF5031" s="6">
        <f t="shared" si="550"/>
        <v>0.94000000000000061</v>
      </c>
      <c r="AG5031" s="7">
        <f t="shared" si="551"/>
        <v>0</v>
      </c>
      <c r="AH5031" s="8">
        <f t="shared" si="554"/>
        <v>5.9999999999999387E-2</v>
      </c>
      <c r="AJ5031" s="4">
        <f t="shared" si="555"/>
        <v>0.11199999999999988</v>
      </c>
      <c r="AK5031" s="4">
        <f t="shared" si="549"/>
        <v>7.6625061174526998E-2</v>
      </c>
      <c r="AM5031" s="1">
        <f t="shared" si="552"/>
        <v>0.15147282815003327</v>
      </c>
      <c r="AN5031" s="1">
        <f t="shared" si="553"/>
        <v>0.34016663907281863</v>
      </c>
    </row>
    <row r="5032" spans="31:40" ht="15" customHeight="1" x14ac:dyDescent="0.15">
      <c r="AE5032" s="1">
        <f>IF(COUNTIF(AE$2:AE5031,AE5031)=AE5031,AE5031-1,AE5031)</f>
        <v>6</v>
      </c>
      <c r="AF5032" s="6">
        <f t="shared" si="550"/>
        <v>0.94000000000000061</v>
      </c>
      <c r="AG5032" s="7">
        <f t="shared" si="551"/>
        <v>0.01</v>
      </c>
      <c r="AH5032" s="8">
        <f t="shared" si="554"/>
        <v>4.9999999999999385E-2</v>
      </c>
      <c r="AJ5032" s="4">
        <f t="shared" si="555"/>
        <v>0.11099999999999989</v>
      </c>
      <c r="AK5032" s="4">
        <f t="shared" si="549"/>
        <v>7.6790689539813398E-2</v>
      </c>
      <c r="AM5032" s="1">
        <f t="shared" si="552"/>
        <v>0.15150294802041506</v>
      </c>
      <c r="AN5032" s="1">
        <f t="shared" si="553"/>
        <v>0.34022433774831529</v>
      </c>
    </row>
    <row r="5033" spans="31:40" ht="15" customHeight="1" x14ac:dyDescent="0.15">
      <c r="AE5033" s="1">
        <f>IF(COUNTIF(AE$2:AE5032,AE5032)=AE5032,AE5032-1,AE5032)</f>
        <v>6</v>
      </c>
      <c r="AF5033" s="6">
        <f t="shared" si="550"/>
        <v>0.94000000000000061</v>
      </c>
      <c r="AG5033" s="7">
        <f t="shared" si="551"/>
        <v>0.02</v>
      </c>
      <c r="AH5033" s="8">
        <f t="shared" si="554"/>
        <v>3.9999999999999383E-2</v>
      </c>
      <c r="AJ5033" s="4">
        <f t="shared" si="555"/>
        <v>0.10999999999999989</v>
      </c>
      <c r="AK5033" s="4">
        <f t="shared" si="549"/>
        <v>7.6994545261336561E-2</v>
      </c>
      <c r="AM5033" s="1">
        <f t="shared" si="552"/>
        <v>0.15153306789079685</v>
      </c>
      <c r="AN5033" s="1">
        <f t="shared" si="553"/>
        <v>0.340282036423812</v>
      </c>
    </row>
    <row r="5034" spans="31:40" ht="15" customHeight="1" x14ac:dyDescent="0.15">
      <c r="AE5034" s="1">
        <f>IF(COUNTIF(AE$2:AE5033,AE5033)=AE5033,AE5033-1,AE5033)</f>
        <v>6</v>
      </c>
      <c r="AF5034" s="6">
        <f t="shared" si="550"/>
        <v>0.94000000000000061</v>
      </c>
      <c r="AG5034" s="7">
        <f t="shared" si="551"/>
        <v>0.03</v>
      </c>
      <c r="AH5034" s="8">
        <f t="shared" si="554"/>
        <v>2.9999999999999388E-2</v>
      </c>
      <c r="AJ5034" s="4">
        <f t="shared" si="555"/>
        <v>0.10899999999999989</v>
      </c>
      <c r="AK5034" s="4">
        <f t="shared" si="549"/>
        <v>7.7236325650564222E-2</v>
      </c>
      <c r="AM5034" s="1">
        <f t="shared" si="552"/>
        <v>0.15156318776117864</v>
      </c>
      <c r="AN5034" s="1">
        <f t="shared" si="553"/>
        <v>0.34033973509930865</v>
      </c>
    </row>
    <row r="5035" spans="31:40" ht="15" customHeight="1" x14ac:dyDescent="0.15">
      <c r="AE5035" s="1">
        <f>IF(COUNTIF(AE$2:AE5034,AE5034)=AE5034,AE5034-1,AE5034)</f>
        <v>6</v>
      </c>
      <c r="AF5035" s="6">
        <f t="shared" si="550"/>
        <v>0.94000000000000061</v>
      </c>
      <c r="AG5035" s="7">
        <f t="shared" si="551"/>
        <v>0.04</v>
      </c>
      <c r="AH5035" s="8">
        <f t="shared" si="554"/>
        <v>1.9999999999999386E-2</v>
      </c>
      <c r="AJ5035" s="4">
        <f t="shared" si="555"/>
        <v>0.10799999999999987</v>
      </c>
      <c r="AK5035" s="4">
        <f t="shared" si="549"/>
        <v>7.7515675833988607E-2</v>
      </c>
      <c r="AM5035" s="1">
        <f t="shared" si="552"/>
        <v>0.15159330763156043</v>
      </c>
      <c r="AN5035" s="1">
        <f t="shared" si="553"/>
        <v>0.3403974337748053</v>
      </c>
    </row>
    <row r="5036" spans="31:40" ht="15" customHeight="1" x14ac:dyDescent="0.15">
      <c r="AE5036" s="1">
        <f>IF(COUNTIF(AE$2:AE5035,AE5035)=AE5035,AE5035-1,AE5035)</f>
        <v>6</v>
      </c>
      <c r="AF5036" s="6">
        <f t="shared" si="550"/>
        <v>0.94000000000000061</v>
      </c>
      <c r="AG5036" s="7">
        <f t="shared" si="551"/>
        <v>0.05</v>
      </c>
      <c r="AH5036" s="8">
        <f t="shared" si="554"/>
        <v>9.9999999999993844E-3</v>
      </c>
      <c r="AJ5036" s="4">
        <f t="shared" si="555"/>
        <v>0.10699999999999987</v>
      </c>
      <c r="AK5036" s="4">
        <f t="shared" si="549"/>
        <v>7.7832191283555716E-2</v>
      </c>
      <c r="AM5036" s="1">
        <f t="shared" si="552"/>
        <v>0.15162342750194222</v>
      </c>
      <c r="AN5036" s="1">
        <f t="shared" si="553"/>
        <v>0.34045513245030201</v>
      </c>
    </row>
    <row r="5037" spans="31:40" ht="15" customHeight="1" x14ac:dyDescent="0.15">
      <c r="AE5037" s="1">
        <f>IF(COUNTIF(AE$2:AE5036,AE5036)=AE5036,AE5036-1,AE5036)</f>
        <v>5</v>
      </c>
      <c r="AF5037" s="6">
        <f t="shared" si="550"/>
        <v>0.95000000000000062</v>
      </c>
      <c r="AG5037" s="7">
        <f t="shared" si="551"/>
        <v>0</v>
      </c>
      <c r="AH5037" s="8">
        <f t="shared" si="554"/>
        <v>4.9999999999999378E-2</v>
      </c>
      <c r="AJ5037" s="4">
        <f t="shared" si="555"/>
        <v>0.10999999999999988</v>
      </c>
      <c r="AK5037" s="4">
        <f t="shared" si="549"/>
        <v>7.711193163188175E-2</v>
      </c>
      <c r="AM5037" s="1">
        <f t="shared" si="552"/>
        <v>0.151653547372324</v>
      </c>
      <c r="AN5037" s="1">
        <f t="shared" si="553"/>
        <v>0.34051283112579867</v>
      </c>
    </row>
    <row r="5038" spans="31:40" ht="15" customHeight="1" x14ac:dyDescent="0.15">
      <c r="AE5038" s="1">
        <f>IF(COUNTIF(AE$2:AE5037,AE5037)=AE5037,AE5037-1,AE5037)</f>
        <v>5</v>
      </c>
      <c r="AF5038" s="6">
        <f t="shared" si="550"/>
        <v>0.95000000000000062</v>
      </c>
      <c r="AG5038" s="7">
        <f t="shared" si="551"/>
        <v>0.01</v>
      </c>
      <c r="AH5038" s="8">
        <f t="shared" si="554"/>
        <v>3.9999999999999376E-2</v>
      </c>
      <c r="AJ5038" s="4">
        <f t="shared" si="555"/>
        <v>0.10899999999999989</v>
      </c>
      <c r="AK5038" s="4">
        <f t="shared" si="549"/>
        <v>7.7304074924935268E-2</v>
      </c>
      <c r="AM5038" s="1">
        <f t="shared" si="552"/>
        <v>0.15168366724270579</v>
      </c>
      <c r="AN5038" s="1">
        <f t="shared" si="553"/>
        <v>0.34057052980129537</v>
      </c>
    </row>
    <row r="5039" spans="31:40" ht="15" customHeight="1" x14ac:dyDescent="0.15">
      <c r="AE5039" s="1">
        <f>IF(COUNTIF(AE$2:AE5038,AE5038)=AE5038,AE5038-1,AE5038)</f>
        <v>5</v>
      </c>
      <c r="AF5039" s="6">
        <f t="shared" si="550"/>
        <v>0.95000000000000062</v>
      </c>
      <c r="AG5039" s="7">
        <f t="shared" si="551"/>
        <v>0.02</v>
      </c>
      <c r="AH5039" s="8">
        <f t="shared" si="554"/>
        <v>2.9999999999999378E-2</v>
      </c>
      <c r="AJ5039" s="4">
        <f t="shared" si="555"/>
        <v>0.10799999999999989</v>
      </c>
      <c r="AK5039" s="4">
        <f t="shared" si="549"/>
        <v>7.753405703302263E-2</v>
      </c>
      <c r="AM5039" s="1">
        <f t="shared" si="552"/>
        <v>0.15171378711308758</v>
      </c>
      <c r="AN5039" s="1">
        <f t="shared" si="553"/>
        <v>0.34062822847679203</v>
      </c>
    </row>
    <row r="5040" spans="31:40" ht="15" customHeight="1" x14ac:dyDescent="0.15">
      <c r="AE5040" s="1">
        <f>IF(COUNTIF(AE$2:AE5039,AE5039)=AE5039,AE5039-1,AE5039)</f>
        <v>5</v>
      </c>
      <c r="AF5040" s="6">
        <f t="shared" si="550"/>
        <v>0.95000000000000062</v>
      </c>
      <c r="AG5040" s="7">
        <f t="shared" si="551"/>
        <v>0.03</v>
      </c>
      <c r="AH5040" s="8">
        <f t="shared" ref="AH5040:AH5052" si="556">1-AF5040-AG5040</f>
        <v>1.9999999999999379E-2</v>
      </c>
      <c r="AJ5040" s="4">
        <f t="shared" ref="AJ5040:AJ5052" si="557">AF5040*$C$4+AG5040*$C$5+AH5040*$C$6</f>
        <v>0.10699999999999989</v>
      </c>
      <c r="AK5040" s="4">
        <f t="shared" si="549"/>
        <v>7.7801542401163271E-2</v>
      </c>
      <c r="AM5040" s="1">
        <f t="shared" si="552"/>
        <v>0.15174390698346937</v>
      </c>
      <c r="AN5040" s="1">
        <f t="shared" si="553"/>
        <v>0.34068592715228874</v>
      </c>
    </row>
    <row r="5041" spans="31:40" ht="15" customHeight="1" x14ac:dyDescent="0.15">
      <c r="AE5041" s="1">
        <f>IF(COUNTIF(AE$2:AE5040,AE5040)=AE5040,AE5040-1,AE5040)</f>
        <v>5</v>
      </c>
      <c r="AF5041" s="6">
        <f t="shared" si="550"/>
        <v>0.95000000000000062</v>
      </c>
      <c r="AG5041" s="7">
        <f t="shared" si="551"/>
        <v>0.04</v>
      </c>
      <c r="AH5041" s="8">
        <f t="shared" si="556"/>
        <v>9.9999999999993774E-3</v>
      </c>
      <c r="AJ5041" s="4">
        <f t="shared" si="557"/>
        <v>0.10599999999999987</v>
      </c>
      <c r="AK5041" s="4">
        <f t="shared" si="549"/>
        <v>7.810614572490443E-2</v>
      </c>
      <c r="AM5041" s="1">
        <f t="shared" si="552"/>
        <v>0.15177402685385116</v>
      </c>
      <c r="AN5041" s="1">
        <f t="shared" si="553"/>
        <v>0.34074362582778539</v>
      </c>
    </row>
    <row r="5042" spans="31:40" ht="15" customHeight="1" x14ac:dyDescent="0.15">
      <c r="AE5042" s="1">
        <f>IF(COUNTIF(AE$2:AE5041,AE5041)=AE5041,AE5041-1,AE5041)</f>
        <v>4</v>
      </c>
      <c r="AF5042" s="6">
        <f t="shared" si="550"/>
        <v>0.96000000000000063</v>
      </c>
      <c r="AG5042" s="7">
        <f t="shared" si="551"/>
        <v>0</v>
      </c>
      <c r="AH5042" s="8">
        <f t="shared" si="556"/>
        <v>3.9999999999999369E-2</v>
      </c>
      <c r="AJ5042" s="4">
        <f t="shared" si="557"/>
        <v>0.10799999999999989</v>
      </c>
      <c r="AK5042" s="4">
        <f t="shared" si="549"/>
        <v>7.7629891150252192E-2</v>
      </c>
      <c r="AM5042" s="1">
        <f t="shared" si="552"/>
        <v>0.15180414672423295</v>
      </c>
      <c r="AN5042" s="1">
        <f t="shared" si="553"/>
        <v>0.34080132450328204</v>
      </c>
    </row>
    <row r="5043" spans="31:40" ht="15" customHeight="1" x14ac:dyDescent="0.15">
      <c r="AE5043" s="1">
        <f>IF(COUNTIF(AE$2:AE5042,AE5042)=AE5042,AE5042-1,AE5042)</f>
        <v>4</v>
      </c>
      <c r="AF5043" s="6">
        <f t="shared" si="550"/>
        <v>0.96000000000000063</v>
      </c>
      <c r="AG5043" s="7">
        <f t="shared" si="551"/>
        <v>0.01</v>
      </c>
      <c r="AH5043" s="8">
        <f t="shared" si="556"/>
        <v>2.9999999999999367E-2</v>
      </c>
      <c r="AJ5043" s="4">
        <f t="shared" si="557"/>
        <v>0.10699999999999989</v>
      </c>
      <c r="AK5043" s="4">
        <f t="shared" si="549"/>
        <v>7.7848121364616149E-2</v>
      </c>
      <c r="AM5043" s="1">
        <f t="shared" si="552"/>
        <v>0.15183426659461474</v>
      </c>
      <c r="AN5043" s="1">
        <f t="shared" si="553"/>
        <v>0.34085902317877875</v>
      </c>
    </row>
    <row r="5044" spans="31:40" ht="15" customHeight="1" x14ac:dyDescent="0.15">
      <c r="AE5044" s="1">
        <f>IF(COUNTIF(AE$2:AE5043,AE5043)=AE5043,AE5043-1,AE5043)</f>
        <v>4</v>
      </c>
      <c r="AF5044" s="6">
        <f t="shared" si="550"/>
        <v>0.96000000000000063</v>
      </c>
      <c r="AG5044" s="7">
        <f t="shared" si="551"/>
        <v>0.02</v>
      </c>
      <c r="AH5044" s="8">
        <f t="shared" si="556"/>
        <v>1.9999999999999369E-2</v>
      </c>
      <c r="AJ5044" s="4">
        <f t="shared" si="557"/>
        <v>0.10599999999999989</v>
      </c>
      <c r="AK5044" s="4">
        <f t="shared" si="549"/>
        <v>7.8103777117371265E-2</v>
      </c>
      <c r="AM5044" s="1">
        <f t="shared" si="552"/>
        <v>0.15186438646499653</v>
      </c>
      <c r="AN5044" s="1">
        <f t="shared" si="553"/>
        <v>0.34091672185427541</v>
      </c>
    </row>
    <row r="5045" spans="31:40" ht="15" customHeight="1" x14ac:dyDescent="0.15">
      <c r="AE5045" s="1">
        <f>IF(COUNTIF(AE$2:AE5044,AE5044)=AE5044,AE5044-1,AE5044)</f>
        <v>4</v>
      </c>
      <c r="AF5045" s="6">
        <f t="shared" si="550"/>
        <v>0.96000000000000063</v>
      </c>
      <c r="AG5045" s="7">
        <f t="shared" si="551"/>
        <v>0.03</v>
      </c>
      <c r="AH5045" s="8">
        <f t="shared" si="556"/>
        <v>9.9999999999993705E-3</v>
      </c>
      <c r="AJ5045" s="4">
        <f t="shared" si="557"/>
        <v>0.10499999999999989</v>
      </c>
      <c r="AK5045" s="4">
        <f t="shared" si="549"/>
        <v>7.8396492268468274E-2</v>
      </c>
      <c r="AM5045" s="1">
        <f t="shared" si="552"/>
        <v>0.15189450633537832</v>
      </c>
      <c r="AN5045" s="1">
        <f t="shared" si="553"/>
        <v>0.34097442052977212</v>
      </c>
    </row>
    <row r="5046" spans="31:40" ht="15" customHeight="1" x14ac:dyDescent="0.15">
      <c r="AE5046" s="1">
        <f>IF(COUNTIF(AE$2:AE5045,AE5045)=AE5045,AE5045-1,AE5045)</f>
        <v>3</v>
      </c>
      <c r="AF5046" s="6">
        <f t="shared" si="550"/>
        <v>0.97000000000000064</v>
      </c>
      <c r="AG5046" s="7">
        <f t="shared" si="551"/>
        <v>0</v>
      </c>
      <c r="AH5046" s="8">
        <f t="shared" si="556"/>
        <v>2.9999999999999361E-2</v>
      </c>
      <c r="AJ5046" s="4">
        <f t="shared" si="557"/>
        <v>0.10599999999999989</v>
      </c>
      <c r="AK5046" s="4">
        <f t="shared" si="549"/>
        <v>7.8178321803425835E-2</v>
      </c>
      <c r="AM5046" s="1">
        <f t="shared" si="552"/>
        <v>0.15192462620576011</v>
      </c>
      <c r="AN5046" s="1">
        <f t="shared" si="553"/>
        <v>0.34103211920526877</v>
      </c>
    </row>
    <row r="5047" spans="31:40" ht="15" customHeight="1" x14ac:dyDescent="0.15">
      <c r="AE5047" s="1">
        <f>IF(COUNTIF(AE$2:AE5046,AE5046)=AE5046,AE5046-1,AE5046)</f>
        <v>3</v>
      </c>
      <c r="AF5047" s="6">
        <f t="shared" si="550"/>
        <v>0.97000000000000064</v>
      </c>
      <c r="AG5047" s="7">
        <f t="shared" si="551"/>
        <v>0.01</v>
      </c>
      <c r="AH5047" s="8">
        <f t="shared" si="556"/>
        <v>1.9999999999999359E-2</v>
      </c>
      <c r="AJ5047" s="4">
        <f t="shared" si="557"/>
        <v>0.10499999999999989</v>
      </c>
      <c r="AK5047" s="4">
        <f t="shared" si="549"/>
        <v>7.8422190737061193E-2</v>
      </c>
      <c r="AM5047" s="1">
        <f t="shared" si="552"/>
        <v>0.1519547460761419</v>
      </c>
      <c r="AN5047" s="1">
        <f t="shared" si="553"/>
        <v>0.34108981788076548</v>
      </c>
    </row>
    <row r="5048" spans="31:40" ht="15" customHeight="1" x14ac:dyDescent="0.15">
      <c r="AE5048" s="1">
        <f>IF(COUNTIF(AE$2:AE5047,AE5047)=AE5047,AE5047-1,AE5047)</f>
        <v>3</v>
      </c>
      <c r="AF5048" s="6">
        <f t="shared" si="550"/>
        <v>0.97000000000000064</v>
      </c>
      <c r="AG5048" s="7">
        <f t="shared" si="551"/>
        <v>0.02</v>
      </c>
      <c r="AH5048" s="8">
        <f t="shared" si="556"/>
        <v>9.9999999999993601E-3</v>
      </c>
      <c r="AJ5048" s="4">
        <f t="shared" si="557"/>
        <v>0.10399999999999988</v>
      </c>
      <c r="AK5048" s="4">
        <f t="shared" si="549"/>
        <v>7.8703049496191738E-2</v>
      </c>
      <c r="AM5048" s="1">
        <f t="shared" si="552"/>
        <v>0.15198486594652369</v>
      </c>
      <c r="AN5048" s="1">
        <f t="shared" si="553"/>
        <v>0.34114751655626213</v>
      </c>
    </row>
    <row r="5049" spans="31:40" ht="15" customHeight="1" x14ac:dyDescent="0.15">
      <c r="AE5049" s="1">
        <f>IF(COUNTIF(AE$2:AE5048,AE5048)=AE5048,AE5048-1,AE5048)</f>
        <v>2</v>
      </c>
      <c r="AF5049" s="6">
        <f t="shared" si="550"/>
        <v>0.98000000000000065</v>
      </c>
      <c r="AG5049" s="7">
        <f t="shared" si="551"/>
        <v>0</v>
      </c>
      <c r="AH5049" s="8">
        <f t="shared" si="556"/>
        <v>1.9999999999999352E-2</v>
      </c>
      <c r="AJ5049" s="4">
        <f t="shared" si="557"/>
        <v>0.10399999999999988</v>
      </c>
      <c r="AK5049" s="4">
        <f t="shared" si="549"/>
        <v>7.8756587026102179E-2</v>
      </c>
      <c r="AM5049" s="1">
        <f t="shared" si="552"/>
        <v>0.15201498581690548</v>
      </c>
      <c r="AN5049" s="1">
        <f t="shared" si="553"/>
        <v>0.34120521523175878</v>
      </c>
    </row>
    <row r="5050" spans="31:40" ht="15" customHeight="1" x14ac:dyDescent="0.15">
      <c r="AE5050" s="1">
        <f>IF(COUNTIF(AE$2:AE5049,AE5049)=AE5049,AE5049-1,AE5049)</f>
        <v>2</v>
      </c>
      <c r="AF5050" s="6">
        <f t="shared" si="550"/>
        <v>0.98000000000000065</v>
      </c>
      <c r="AG5050" s="7">
        <f t="shared" si="551"/>
        <v>0.01</v>
      </c>
      <c r="AH5050" s="8">
        <f t="shared" si="556"/>
        <v>9.9999999999993514E-3</v>
      </c>
      <c r="AJ5050" s="4">
        <f t="shared" si="557"/>
        <v>0.10299999999999988</v>
      </c>
      <c r="AK5050" s="4">
        <f t="shared" si="549"/>
        <v>7.9025628754221283E-2</v>
      </c>
      <c r="AM5050" s="1">
        <f t="shared" si="552"/>
        <v>0.15204510568728727</v>
      </c>
      <c r="AN5050" s="1">
        <f t="shared" si="553"/>
        <v>0.34126291390725549</v>
      </c>
    </row>
    <row r="5051" spans="31:40" ht="15" customHeight="1" x14ac:dyDescent="0.15">
      <c r="AE5051" s="1">
        <f>IF(COUNTIF(AE$2:AE5050,AE5050)=AE5050,AE5050-1,AE5050)</f>
        <v>1</v>
      </c>
      <c r="AF5051" s="6">
        <f t="shared" si="550"/>
        <v>0.99000000000000066</v>
      </c>
      <c r="AG5051" s="7">
        <f t="shared" si="551"/>
        <v>0</v>
      </c>
      <c r="AH5051" s="8">
        <f t="shared" si="556"/>
        <v>9.9999999999993427E-3</v>
      </c>
      <c r="AJ5051" s="4">
        <f t="shared" si="557"/>
        <v>0.10199999999999988</v>
      </c>
      <c r="AK5051" s="4">
        <f t="shared" si="549"/>
        <v>7.9364034675664052E-2</v>
      </c>
      <c r="AM5051" s="1">
        <f t="shared" si="552"/>
        <v>0.15207522555766906</v>
      </c>
      <c r="AN5051" s="1">
        <f t="shared" si="553"/>
        <v>0.34132061258275215</v>
      </c>
    </row>
    <row r="5052" spans="31:40" ht="15" customHeight="1" x14ac:dyDescent="0.15">
      <c r="AE5052" s="1">
        <f>IF(COUNTIF(AE$2:AE5051,AE5051)=AE5051,AE5051-1,AE5051)</f>
        <v>0</v>
      </c>
      <c r="AF5052" s="6">
        <f t="shared" si="550"/>
        <v>1.0000000000000007</v>
      </c>
      <c r="AG5052" s="7">
        <f t="shared" si="551"/>
        <v>0</v>
      </c>
      <c r="AH5052" s="8">
        <f t="shared" si="556"/>
        <v>-6.6613381477509392E-16</v>
      </c>
      <c r="AJ5052" s="4">
        <f t="shared" si="557"/>
        <v>9.9999999999999881E-2</v>
      </c>
      <c r="AK5052" s="4">
        <f t="shared" si="549"/>
        <v>8.0000000000000043E-2</v>
      </c>
      <c r="AM5052" s="1">
        <f t="shared" si="552"/>
        <v>0.15210534542805085</v>
      </c>
      <c r="AN5052" s="1">
        <f t="shared" si="553"/>
        <v>0.34137831125824886</v>
      </c>
    </row>
    <row r="5053" spans="31:40" ht="15" customHeight="1" x14ac:dyDescent="0.15">
      <c r="AF5053" s="3"/>
      <c r="AG5053" s="3"/>
      <c r="AH5053" s="3"/>
      <c r="AJ5053" s="1"/>
      <c r="AK5053" s="1"/>
    </row>
    <row r="5054" spans="31:40" ht="15" customHeight="1" x14ac:dyDescent="0.15">
      <c r="AF5054" s="3"/>
      <c r="AG5054" s="3"/>
      <c r="AH5054" s="3"/>
      <c r="AJ5054" s="1"/>
      <c r="AK5054" s="1"/>
    </row>
    <row r="5055" spans="31:40" ht="15" customHeight="1" x14ac:dyDescent="0.15">
      <c r="AF5055" s="3"/>
      <c r="AG5055" s="3"/>
      <c r="AH5055" s="3"/>
      <c r="AJ5055" s="1"/>
      <c r="AK5055" s="1"/>
    </row>
    <row r="5056" spans="31:40" ht="15" customHeight="1" x14ac:dyDescent="0.15">
      <c r="AF5056" s="3"/>
      <c r="AG5056" s="3"/>
      <c r="AH5056" s="3"/>
      <c r="AJ5056" s="1"/>
      <c r="AK5056" s="1"/>
    </row>
    <row r="5057" spans="32:37" ht="15" customHeight="1" x14ac:dyDescent="0.15">
      <c r="AF5057" s="3"/>
      <c r="AG5057" s="3"/>
      <c r="AH5057" s="3"/>
      <c r="AJ5057" s="1"/>
      <c r="AK5057" s="1"/>
    </row>
    <row r="5058" spans="32:37" ht="15" customHeight="1" x14ac:dyDescent="0.15">
      <c r="AF5058" s="3"/>
      <c r="AG5058" s="3"/>
      <c r="AH5058" s="3"/>
      <c r="AJ5058" s="1"/>
      <c r="AK5058" s="1"/>
    </row>
    <row r="5059" spans="32:37" ht="15" customHeight="1" x14ac:dyDescent="0.15">
      <c r="AF5059" s="3"/>
      <c r="AG5059" s="3"/>
      <c r="AH5059" s="3"/>
      <c r="AJ5059" s="1"/>
      <c r="AK5059" s="1"/>
    </row>
    <row r="5060" spans="32:37" ht="15" customHeight="1" x14ac:dyDescent="0.15">
      <c r="AF5060" s="3"/>
      <c r="AG5060" s="3"/>
      <c r="AH5060" s="3"/>
      <c r="AJ5060" s="1"/>
      <c r="AK5060" s="1"/>
    </row>
    <row r="5061" spans="32:37" ht="15" customHeight="1" x14ac:dyDescent="0.15">
      <c r="AF5061" s="3"/>
      <c r="AG5061" s="3"/>
      <c r="AH5061" s="3"/>
      <c r="AJ5061" s="1"/>
      <c r="AK5061" s="1"/>
    </row>
    <row r="5062" spans="32:37" ht="15" customHeight="1" x14ac:dyDescent="0.15">
      <c r="AF5062" s="3"/>
      <c r="AG5062" s="3"/>
      <c r="AH5062" s="3"/>
      <c r="AJ5062" s="1"/>
      <c r="AK5062" s="1"/>
    </row>
    <row r="5063" spans="32:37" ht="15" customHeight="1" x14ac:dyDescent="0.15">
      <c r="AF5063" s="3"/>
      <c r="AG5063" s="3"/>
      <c r="AH5063" s="3"/>
      <c r="AJ5063" s="1"/>
      <c r="AK5063" s="1"/>
    </row>
    <row r="5064" spans="32:37" ht="15" customHeight="1" x14ac:dyDescent="0.15">
      <c r="AF5064" s="3"/>
      <c r="AG5064" s="3"/>
      <c r="AH5064" s="3"/>
      <c r="AJ5064" s="1"/>
      <c r="AK5064" s="1"/>
    </row>
    <row r="5065" spans="32:37" ht="15" customHeight="1" x14ac:dyDescent="0.15">
      <c r="AF5065" s="3"/>
      <c r="AG5065" s="3"/>
      <c r="AH5065" s="3"/>
      <c r="AJ5065" s="1"/>
      <c r="AK5065" s="1"/>
    </row>
    <row r="5066" spans="32:37" ht="15" customHeight="1" x14ac:dyDescent="0.15">
      <c r="AF5066" s="3"/>
      <c r="AG5066" s="3"/>
      <c r="AH5066" s="3"/>
      <c r="AJ5066" s="1"/>
      <c r="AK5066" s="1"/>
    </row>
    <row r="5067" spans="32:37" ht="15" customHeight="1" x14ac:dyDescent="0.15">
      <c r="AF5067" s="3"/>
      <c r="AG5067" s="3"/>
      <c r="AH5067" s="3"/>
      <c r="AJ5067" s="1"/>
      <c r="AK5067" s="1"/>
    </row>
    <row r="5068" spans="32:37" ht="15" customHeight="1" x14ac:dyDescent="0.15">
      <c r="AF5068" s="3"/>
      <c r="AG5068" s="3"/>
      <c r="AH5068" s="3"/>
      <c r="AJ5068" s="1"/>
      <c r="AK5068" s="1"/>
    </row>
    <row r="5069" spans="32:37" ht="15" customHeight="1" x14ac:dyDescent="0.15">
      <c r="AF5069" s="3"/>
      <c r="AG5069" s="3"/>
      <c r="AH5069" s="3"/>
      <c r="AJ5069" s="1"/>
      <c r="AK5069" s="1"/>
    </row>
    <row r="5070" spans="32:37" ht="15" customHeight="1" x14ac:dyDescent="0.15">
      <c r="AF5070" s="3"/>
      <c r="AG5070" s="3"/>
      <c r="AH5070" s="3"/>
      <c r="AJ5070" s="1"/>
      <c r="AK5070" s="1"/>
    </row>
    <row r="5071" spans="32:37" ht="15" customHeight="1" x14ac:dyDescent="0.15">
      <c r="AF5071" s="3"/>
      <c r="AG5071" s="3"/>
      <c r="AH5071" s="3"/>
      <c r="AJ5071" s="1"/>
      <c r="AK5071" s="1"/>
    </row>
    <row r="5072" spans="32:37" ht="15" customHeight="1" x14ac:dyDescent="0.15">
      <c r="AF5072" s="3"/>
      <c r="AG5072" s="3"/>
      <c r="AH5072" s="3"/>
      <c r="AJ5072" s="1"/>
      <c r="AK5072" s="1"/>
    </row>
    <row r="5073" spans="32:37" ht="15" customHeight="1" x14ac:dyDescent="0.15">
      <c r="AF5073" s="3"/>
      <c r="AG5073" s="3"/>
      <c r="AH5073" s="3"/>
      <c r="AJ5073" s="1"/>
      <c r="AK5073" s="1"/>
    </row>
    <row r="5074" spans="32:37" ht="15" customHeight="1" x14ac:dyDescent="0.15">
      <c r="AF5074" s="3"/>
      <c r="AG5074" s="3"/>
      <c r="AH5074" s="3"/>
      <c r="AJ5074" s="1"/>
      <c r="AK5074" s="1"/>
    </row>
    <row r="5075" spans="32:37" ht="15" customHeight="1" x14ac:dyDescent="0.15">
      <c r="AF5075" s="3"/>
      <c r="AG5075" s="3"/>
      <c r="AH5075" s="3"/>
      <c r="AJ5075" s="1"/>
      <c r="AK5075" s="1"/>
    </row>
    <row r="5076" spans="32:37" ht="15" customHeight="1" x14ac:dyDescent="0.15">
      <c r="AF5076" s="3"/>
      <c r="AG5076" s="3"/>
      <c r="AH5076" s="3"/>
      <c r="AJ5076" s="1"/>
      <c r="AK5076" s="1"/>
    </row>
    <row r="5077" spans="32:37" ht="15" customHeight="1" x14ac:dyDescent="0.15">
      <c r="AF5077" s="3"/>
      <c r="AG5077" s="3"/>
      <c r="AH5077" s="3"/>
      <c r="AJ5077" s="1"/>
      <c r="AK5077" s="1"/>
    </row>
    <row r="5078" spans="32:37" ht="15" customHeight="1" x14ac:dyDescent="0.15">
      <c r="AF5078" s="3"/>
      <c r="AG5078" s="3"/>
      <c r="AH5078" s="3"/>
      <c r="AJ5078" s="1"/>
      <c r="AK5078" s="1"/>
    </row>
    <row r="5079" spans="32:37" ht="15" customHeight="1" x14ac:dyDescent="0.15">
      <c r="AF5079" s="3"/>
      <c r="AG5079" s="3"/>
      <c r="AH5079" s="3"/>
      <c r="AJ5079" s="1"/>
      <c r="AK5079" s="1"/>
    </row>
    <row r="5080" spans="32:37" ht="15" customHeight="1" x14ac:dyDescent="0.15">
      <c r="AF5080" s="3"/>
      <c r="AG5080" s="3"/>
      <c r="AH5080" s="3"/>
      <c r="AJ5080" s="1"/>
      <c r="AK5080" s="1"/>
    </row>
    <row r="5081" spans="32:37" ht="15" customHeight="1" x14ac:dyDescent="0.15">
      <c r="AF5081" s="3"/>
      <c r="AG5081" s="3"/>
      <c r="AH5081" s="3"/>
      <c r="AJ5081" s="1"/>
      <c r="AK5081" s="1"/>
    </row>
    <row r="5082" spans="32:37" ht="15" customHeight="1" x14ac:dyDescent="0.15">
      <c r="AF5082" s="3"/>
      <c r="AG5082" s="3"/>
      <c r="AH5082" s="3"/>
      <c r="AJ5082" s="1"/>
      <c r="AK5082" s="1"/>
    </row>
    <row r="5083" spans="32:37" ht="15" customHeight="1" x14ac:dyDescent="0.15">
      <c r="AF5083" s="3"/>
      <c r="AG5083" s="3"/>
      <c r="AH5083" s="3"/>
      <c r="AJ5083" s="1"/>
      <c r="AK5083" s="1"/>
    </row>
    <row r="5084" spans="32:37" ht="15" customHeight="1" x14ac:dyDescent="0.15">
      <c r="AF5084" s="3"/>
      <c r="AG5084" s="3"/>
      <c r="AH5084" s="3"/>
      <c r="AJ5084" s="1"/>
      <c r="AK5084" s="1"/>
    </row>
    <row r="5085" spans="32:37" ht="15" customHeight="1" x14ac:dyDescent="0.15">
      <c r="AF5085" s="3"/>
      <c r="AG5085" s="3"/>
      <c r="AH5085" s="3"/>
      <c r="AJ5085" s="1"/>
      <c r="AK5085" s="1"/>
    </row>
    <row r="5086" spans="32:37" ht="15" customHeight="1" x14ac:dyDescent="0.15">
      <c r="AF5086" s="3"/>
      <c r="AG5086" s="3"/>
      <c r="AH5086" s="3"/>
      <c r="AJ5086" s="1"/>
      <c r="AK5086" s="1"/>
    </row>
    <row r="5087" spans="32:37" ht="15" customHeight="1" x14ac:dyDescent="0.15">
      <c r="AF5087" s="3"/>
      <c r="AG5087" s="3"/>
      <c r="AH5087" s="3"/>
      <c r="AJ5087" s="1"/>
      <c r="AK5087" s="1"/>
    </row>
    <row r="5088" spans="32:37" ht="15" customHeight="1" x14ac:dyDescent="0.15">
      <c r="AF5088" s="3"/>
      <c r="AG5088" s="3"/>
      <c r="AH5088" s="3"/>
      <c r="AJ5088" s="1"/>
      <c r="AK5088" s="1"/>
    </row>
    <row r="5089" spans="32:37" ht="15" customHeight="1" x14ac:dyDescent="0.15">
      <c r="AF5089" s="3"/>
      <c r="AG5089" s="3"/>
      <c r="AH5089" s="3"/>
      <c r="AJ5089" s="1"/>
      <c r="AK5089" s="1"/>
    </row>
    <row r="5090" spans="32:37" ht="15" customHeight="1" x14ac:dyDescent="0.15">
      <c r="AF5090" s="3"/>
      <c r="AG5090" s="3"/>
      <c r="AH5090" s="3"/>
      <c r="AJ5090" s="1"/>
      <c r="AK5090" s="1"/>
    </row>
    <row r="5091" spans="32:37" ht="15" customHeight="1" x14ac:dyDescent="0.15">
      <c r="AF5091" s="3"/>
      <c r="AG5091" s="3"/>
      <c r="AH5091" s="3"/>
      <c r="AJ5091" s="1"/>
      <c r="AK5091" s="1"/>
    </row>
    <row r="5092" spans="32:37" ht="15" customHeight="1" x14ac:dyDescent="0.15">
      <c r="AF5092" s="3"/>
      <c r="AG5092" s="3"/>
      <c r="AH5092" s="3"/>
      <c r="AJ5092" s="1"/>
      <c r="AK5092" s="1"/>
    </row>
    <row r="5093" spans="32:37" ht="15" customHeight="1" x14ac:dyDescent="0.15">
      <c r="AF5093" s="3"/>
      <c r="AG5093" s="3"/>
      <c r="AH5093" s="3"/>
      <c r="AJ5093" s="1"/>
      <c r="AK5093" s="1"/>
    </row>
    <row r="5094" spans="32:37" ht="15" customHeight="1" x14ac:dyDescent="0.15">
      <c r="AF5094" s="3"/>
      <c r="AG5094" s="3"/>
      <c r="AH5094" s="3"/>
      <c r="AJ5094" s="1"/>
      <c r="AK5094" s="1"/>
    </row>
    <row r="5095" spans="32:37" ht="15" customHeight="1" x14ac:dyDescent="0.15">
      <c r="AF5095" s="3"/>
      <c r="AG5095" s="3"/>
      <c r="AH5095" s="3"/>
      <c r="AJ5095" s="1"/>
      <c r="AK5095" s="1"/>
    </row>
    <row r="5096" spans="32:37" ht="15" customHeight="1" x14ac:dyDescent="0.15">
      <c r="AF5096" s="3"/>
      <c r="AG5096" s="3"/>
      <c r="AH5096" s="3"/>
      <c r="AJ5096" s="1"/>
      <c r="AK5096" s="1"/>
    </row>
    <row r="5097" spans="32:37" ht="15" customHeight="1" x14ac:dyDescent="0.15">
      <c r="AF5097" s="3"/>
      <c r="AG5097" s="3"/>
      <c r="AH5097" s="3"/>
      <c r="AJ5097" s="1"/>
      <c r="AK5097" s="1"/>
    </row>
    <row r="5098" spans="32:37" ht="15" customHeight="1" x14ac:dyDescent="0.15">
      <c r="AF5098" s="3"/>
      <c r="AG5098" s="3"/>
      <c r="AH5098" s="3"/>
      <c r="AJ5098" s="1"/>
      <c r="AK5098" s="1"/>
    </row>
    <row r="5099" spans="32:37" ht="15" customHeight="1" x14ac:dyDescent="0.15">
      <c r="AF5099" s="3"/>
      <c r="AG5099" s="3"/>
      <c r="AH5099" s="3"/>
      <c r="AJ5099" s="1"/>
      <c r="AK5099" s="1"/>
    </row>
    <row r="5100" spans="32:37" ht="15" customHeight="1" x14ac:dyDescent="0.15">
      <c r="AF5100" s="3"/>
      <c r="AG5100" s="3"/>
      <c r="AH5100" s="3"/>
      <c r="AJ5100" s="1"/>
      <c r="AK5100" s="1"/>
    </row>
    <row r="5101" spans="32:37" ht="15" customHeight="1" x14ac:dyDescent="0.15">
      <c r="AF5101" s="3"/>
      <c r="AG5101" s="3"/>
      <c r="AH5101" s="3"/>
      <c r="AJ5101" s="1"/>
      <c r="AK5101" s="1"/>
    </row>
    <row r="5102" spans="32:37" ht="15" customHeight="1" x14ac:dyDescent="0.15">
      <c r="AF5102" s="3"/>
      <c r="AG5102" s="3"/>
      <c r="AH5102" s="3"/>
      <c r="AJ5102" s="1"/>
      <c r="AK5102" s="1"/>
    </row>
    <row r="5103" spans="32:37" ht="15" customHeight="1" x14ac:dyDescent="0.15">
      <c r="AF5103" s="3"/>
      <c r="AG5103" s="3"/>
      <c r="AH5103" s="3"/>
      <c r="AJ5103" s="1"/>
      <c r="AK5103" s="1"/>
    </row>
    <row r="5104" spans="32:37" ht="15" customHeight="1" x14ac:dyDescent="0.15">
      <c r="AF5104" s="3"/>
      <c r="AG5104" s="3"/>
      <c r="AH5104" s="3"/>
      <c r="AJ5104" s="1"/>
      <c r="AK5104" s="1"/>
    </row>
    <row r="5105" spans="32:37" ht="15" customHeight="1" x14ac:dyDescent="0.15">
      <c r="AF5105" s="3"/>
      <c r="AG5105" s="3"/>
      <c r="AH5105" s="3"/>
      <c r="AJ5105" s="1"/>
      <c r="AK5105" s="1"/>
    </row>
    <row r="5106" spans="32:37" ht="15" customHeight="1" x14ac:dyDescent="0.15">
      <c r="AF5106" s="3"/>
      <c r="AG5106" s="3"/>
      <c r="AH5106" s="3"/>
      <c r="AJ5106" s="1"/>
      <c r="AK5106" s="1"/>
    </row>
    <row r="5107" spans="32:37" ht="15" customHeight="1" x14ac:dyDescent="0.15">
      <c r="AF5107" s="3"/>
      <c r="AG5107" s="3"/>
      <c r="AH5107" s="3"/>
      <c r="AJ5107" s="1"/>
      <c r="AK5107" s="1"/>
    </row>
    <row r="5108" spans="32:37" ht="15" customHeight="1" x14ac:dyDescent="0.15">
      <c r="AF5108" s="3"/>
      <c r="AG5108" s="3"/>
      <c r="AH5108" s="3"/>
      <c r="AJ5108" s="1"/>
      <c r="AK5108" s="1"/>
    </row>
    <row r="5109" spans="32:37" ht="15" customHeight="1" x14ac:dyDescent="0.15">
      <c r="AF5109" s="3"/>
      <c r="AG5109" s="3"/>
      <c r="AH5109" s="3"/>
      <c r="AJ5109" s="1"/>
      <c r="AK5109" s="1"/>
    </row>
    <row r="5110" spans="32:37" ht="15" customHeight="1" x14ac:dyDescent="0.15">
      <c r="AF5110" s="3"/>
      <c r="AG5110" s="3"/>
      <c r="AH5110" s="3"/>
      <c r="AJ5110" s="1"/>
      <c r="AK5110" s="1"/>
    </row>
    <row r="5111" spans="32:37" ht="15" customHeight="1" x14ac:dyDescent="0.15">
      <c r="AF5111" s="3"/>
      <c r="AG5111" s="3"/>
      <c r="AH5111" s="3"/>
      <c r="AJ5111" s="1"/>
      <c r="AK5111" s="1"/>
    </row>
    <row r="5112" spans="32:37" ht="15" customHeight="1" x14ac:dyDescent="0.15">
      <c r="AF5112" s="3"/>
      <c r="AG5112" s="3"/>
      <c r="AH5112" s="3"/>
      <c r="AJ5112" s="1"/>
      <c r="AK5112" s="1"/>
    </row>
    <row r="5113" spans="32:37" ht="15" customHeight="1" x14ac:dyDescent="0.15">
      <c r="AF5113" s="3"/>
      <c r="AG5113" s="3"/>
      <c r="AH5113" s="3"/>
      <c r="AJ5113" s="1"/>
      <c r="AK5113" s="1"/>
    </row>
    <row r="5114" spans="32:37" ht="15" customHeight="1" x14ac:dyDescent="0.15">
      <c r="AF5114" s="3"/>
      <c r="AG5114" s="3"/>
      <c r="AH5114" s="3"/>
      <c r="AJ5114" s="1"/>
      <c r="AK5114" s="1"/>
    </row>
    <row r="5115" spans="32:37" ht="15" customHeight="1" x14ac:dyDescent="0.15">
      <c r="AF5115" s="3"/>
      <c r="AG5115" s="3"/>
      <c r="AH5115" s="3"/>
      <c r="AJ5115" s="1"/>
      <c r="AK5115" s="1"/>
    </row>
    <row r="5116" spans="32:37" ht="15" customHeight="1" x14ac:dyDescent="0.15">
      <c r="AF5116" s="3"/>
      <c r="AG5116" s="3"/>
      <c r="AH5116" s="3"/>
      <c r="AJ5116" s="1"/>
      <c r="AK5116" s="1"/>
    </row>
    <row r="5117" spans="32:37" ht="15" customHeight="1" x14ac:dyDescent="0.15">
      <c r="AF5117" s="3"/>
      <c r="AG5117" s="3"/>
      <c r="AH5117" s="3"/>
      <c r="AJ5117" s="1"/>
      <c r="AK5117" s="1"/>
    </row>
    <row r="5118" spans="32:37" ht="15" customHeight="1" x14ac:dyDescent="0.15">
      <c r="AF5118" s="3"/>
      <c r="AG5118" s="3"/>
      <c r="AH5118" s="3"/>
      <c r="AJ5118" s="1"/>
      <c r="AK5118" s="1"/>
    </row>
    <row r="5119" spans="32:37" ht="15" customHeight="1" x14ac:dyDescent="0.15">
      <c r="AF5119" s="3"/>
      <c r="AG5119" s="3"/>
      <c r="AH5119" s="3"/>
      <c r="AJ5119" s="1"/>
      <c r="AK5119" s="1"/>
    </row>
    <row r="5120" spans="32:37" ht="15" customHeight="1" x14ac:dyDescent="0.15">
      <c r="AF5120" s="3"/>
      <c r="AG5120" s="3"/>
      <c r="AH5120" s="3"/>
      <c r="AJ5120" s="1"/>
      <c r="AK5120" s="1"/>
    </row>
    <row r="5121" spans="32:37" ht="15" customHeight="1" x14ac:dyDescent="0.15">
      <c r="AF5121" s="3"/>
      <c r="AG5121" s="3"/>
      <c r="AH5121" s="3"/>
      <c r="AJ5121" s="1"/>
      <c r="AK5121" s="1"/>
    </row>
    <row r="5122" spans="32:37" ht="15" customHeight="1" x14ac:dyDescent="0.15">
      <c r="AF5122" s="3"/>
      <c r="AG5122" s="3"/>
      <c r="AH5122" s="3"/>
      <c r="AJ5122" s="1"/>
      <c r="AK5122" s="1"/>
    </row>
    <row r="5123" spans="32:37" ht="15" customHeight="1" x14ac:dyDescent="0.15">
      <c r="AF5123" s="3"/>
      <c r="AG5123" s="3"/>
      <c r="AH5123" s="3"/>
      <c r="AJ5123" s="1"/>
      <c r="AK5123" s="1"/>
    </row>
    <row r="5124" spans="32:37" ht="15" customHeight="1" x14ac:dyDescent="0.15">
      <c r="AF5124" s="3"/>
      <c r="AG5124" s="3"/>
      <c r="AH5124" s="3"/>
      <c r="AJ5124" s="1"/>
      <c r="AK5124" s="1"/>
    </row>
    <row r="5125" spans="32:37" ht="15" customHeight="1" x14ac:dyDescent="0.15">
      <c r="AF5125" s="3"/>
      <c r="AG5125" s="3"/>
      <c r="AH5125" s="3"/>
      <c r="AJ5125" s="1"/>
      <c r="AK5125" s="1"/>
    </row>
    <row r="5126" spans="32:37" ht="15" customHeight="1" x14ac:dyDescent="0.15">
      <c r="AF5126" s="3"/>
      <c r="AG5126" s="3"/>
      <c r="AH5126" s="3"/>
      <c r="AJ5126" s="1"/>
      <c r="AK5126" s="1"/>
    </row>
    <row r="5127" spans="32:37" ht="15" customHeight="1" x14ac:dyDescent="0.15">
      <c r="AF5127" s="3"/>
      <c r="AG5127" s="3"/>
      <c r="AH5127" s="3"/>
      <c r="AJ5127" s="1"/>
      <c r="AK5127" s="1"/>
    </row>
    <row r="5128" spans="32:37" ht="15" customHeight="1" x14ac:dyDescent="0.15">
      <c r="AF5128" s="3"/>
      <c r="AG5128" s="3"/>
      <c r="AH5128" s="3"/>
      <c r="AJ5128" s="1"/>
      <c r="AK5128" s="1"/>
    </row>
    <row r="5129" spans="32:37" ht="15" customHeight="1" x14ac:dyDescent="0.15">
      <c r="AF5129" s="3"/>
      <c r="AG5129" s="3"/>
      <c r="AH5129" s="3"/>
      <c r="AJ5129" s="1"/>
      <c r="AK5129" s="1"/>
    </row>
    <row r="5130" spans="32:37" ht="15" customHeight="1" x14ac:dyDescent="0.15">
      <c r="AF5130" s="3"/>
      <c r="AG5130" s="3"/>
      <c r="AH5130" s="3"/>
      <c r="AJ5130" s="1"/>
      <c r="AK5130" s="1"/>
    </row>
    <row r="5131" spans="32:37" ht="15" customHeight="1" x14ac:dyDescent="0.15">
      <c r="AF5131" s="3"/>
      <c r="AG5131" s="3"/>
      <c r="AH5131" s="3"/>
      <c r="AJ5131" s="1"/>
      <c r="AK5131" s="1"/>
    </row>
    <row r="5132" spans="32:37" ht="15" customHeight="1" x14ac:dyDescent="0.15">
      <c r="AF5132" s="3"/>
      <c r="AG5132" s="3"/>
      <c r="AH5132" s="3"/>
      <c r="AJ5132" s="1"/>
      <c r="AK5132" s="1"/>
    </row>
    <row r="5133" spans="32:37" ht="15" customHeight="1" x14ac:dyDescent="0.15">
      <c r="AF5133" s="3"/>
      <c r="AG5133" s="3"/>
      <c r="AH5133" s="3"/>
      <c r="AJ5133" s="1"/>
      <c r="AK5133" s="1"/>
    </row>
    <row r="5134" spans="32:37" ht="15" customHeight="1" x14ac:dyDescent="0.15">
      <c r="AF5134" s="3"/>
      <c r="AG5134" s="3"/>
      <c r="AH5134" s="3"/>
      <c r="AJ5134" s="1"/>
      <c r="AK5134" s="1"/>
    </row>
    <row r="5135" spans="32:37" ht="15" customHeight="1" x14ac:dyDescent="0.15">
      <c r="AF5135" s="3"/>
      <c r="AG5135" s="3"/>
      <c r="AH5135" s="3"/>
      <c r="AJ5135" s="1"/>
      <c r="AK5135" s="1"/>
    </row>
    <row r="5136" spans="32:37" ht="15" customHeight="1" x14ac:dyDescent="0.15">
      <c r="AF5136" s="3"/>
      <c r="AG5136" s="3"/>
      <c r="AH5136" s="3"/>
      <c r="AJ5136" s="1"/>
      <c r="AK5136" s="1"/>
    </row>
    <row r="5137" spans="32:37" ht="15" customHeight="1" x14ac:dyDescent="0.15">
      <c r="AF5137" s="3"/>
      <c r="AG5137" s="3"/>
      <c r="AH5137" s="3"/>
      <c r="AJ5137" s="1"/>
      <c r="AK5137" s="1"/>
    </row>
    <row r="5138" spans="32:37" ht="15" customHeight="1" x14ac:dyDescent="0.15">
      <c r="AF5138" s="3"/>
      <c r="AG5138" s="3"/>
      <c r="AH5138" s="3"/>
      <c r="AJ5138" s="1"/>
      <c r="AK5138" s="1"/>
    </row>
    <row r="5139" spans="32:37" ht="15" customHeight="1" x14ac:dyDescent="0.15">
      <c r="AF5139" s="3"/>
      <c r="AG5139" s="3"/>
      <c r="AH5139" s="3"/>
      <c r="AJ5139" s="1"/>
      <c r="AK5139" s="1"/>
    </row>
    <row r="5140" spans="32:37" ht="15" customHeight="1" x14ac:dyDescent="0.15">
      <c r="AF5140" s="3"/>
      <c r="AG5140" s="3"/>
      <c r="AH5140" s="3"/>
      <c r="AJ5140" s="1"/>
      <c r="AK5140" s="1"/>
    </row>
    <row r="5141" spans="32:37" ht="15" customHeight="1" x14ac:dyDescent="0.15">
      <c r="AF5141" s="3"/>
      <c r="AG5141" s="3"/>
      <c r="AH5141" s="3"/>
      <c r="AJ5141" s="1"/>
      <c r="AK5141" s="1"/>
    </row>
    <row r="5142" spans="32:37" ht="15" customHeight="1" x14ac:dyDescent="0.15">
      <c r="AF5142" s="3"/>
      <c r="AG5142" s="3"/>
      <c r="AH5142" s="3"/>
      <c r="AJ5142" s="1"/>
      <c r="AK5142" s="1"/>
    </row>
    <row r="5143" spans="32:37" ht="15" customHeight="1" x14ac:dyDescent="0.15">
      <c r="AF5143" s="3"/>
      <c r="AG5143" s="3"/>
      <c r="AH5143" s="3"/>
      <c r="AJ5143" s="1"/>
      <c r="AK5143" s="1"/>
    </row>
    <row r="5144" spans="32:37" ht="15" customHeight="1" x14ac:dyDescent="0.15">
      <c r="AF5144" s="3"/>
      <c r="AG5144" s="3"/>
      <c r="AH5144" s="3"/>
      <c r="AJ5144" s="1"/>
      <c r="AK5144" s="1"/>
    </row>
    <row r="5145" spans="32:37" ht="15" customHeight="1" x14ac:dyDescent="0.15">
      <c r="AF5145" s="3"/>
      <c r="AG5145" s="3"/>
      <c r="AH5145" s="3"/>
      <c r="AJ5145" s="1"/>
      <c r="AK5145" s="1"/>
    </row>
    <row r="5146" spans="32:37" ht="15" customHeight="1" x14ac:dyDescent="0.15">
      <c r="AF5146" s="3"/>
      <c r="AG5146" s="3"/>
      <c r="AH5146" s="3"/>
      <c r="AJ5146" s="1"/>
      <c r="AK5146" s="1"/>
    </row>
    <row r="5147" spans="32:37" ht="15" customHeight="1" x14ac:dyDescent="0.15">
      <c r="AF5147" s="3"/>
      <c r="AG5147" s="3"/>
      <c r="AH5147" s="3"/>
      <c r="AJ5147" s="1"/>
      <c r="AK5147" s="1"/>
    </row>
    <row r="5148" spans="32:37" ht="15" customHeight="1" x14ac:dyDescent="0.15">
      <c r="AF5148" s="3"/>
      <c r="AG5148" s="3"/>
      <c r="AH5148" s="3"/>
      <c r="AJ5148" s="1"/>
      <c r="AK5148" s="1"/>
    </row>
    <row r="5149" spans="32:37" ht="15" customHeight="1" x14ac:dyDescent="0.15">
      <c r="AF5149" s="3"/>
      <c r="AG5149" s="3"/>
      <c r="AH5149" s="3"/>
      <c r="AJ5149" s="1"/>
      <c r="AK5149" s="1"/>
    </row>
    <row r="5150" spans="32:37" ht="15" customHeight="1" x14ac:dyDescent="0.15">
      <c r="AF5150" s="3"/>
      <c r="AG5150" s="3"/>
      <c r="AH5150" s="3"/>
      <c r="AJ5150" s="1"/>
      <c r="AK5150" s="1"/>
    </row>
    <row r="5151" spans="32:37" ht="15" customHeight="1" x14ac:dyDescent="0.15">
      <c r="AF5151" s="3"/>
      <c r="AG5151" s="3"/>
      <c r="AH5151" s="3"/>
      <c r="AJ5151" s="1"/>
      <c r="AK5151" s="1"/>
    </row>
    <row r="5152" spans="32:37" ht="15" customHeight="1" x14ac:dyDescent="0.15">
      <c r="AF5152" s="3"/>
      <c r="AG5152" s="3"/>
      <c r="AH5152" s="3"/>
      <c r="AJ5152" s="1"/>
      <c r="AK5152" s="1"/>
    </row>
    <row r="5153" spans="32:37" ht="15" customHeight="1" x14ac:dyDescent="0.15">
      <c r="AF5153" s="3"/>
      <c r="AG5153" s="3"/>
      <c r="AH5153" s="3"/>
      <c r="AJ5153" s="1"/>
      <c r="AK5153" s="1"/>
    </row>
    <row r="5154" spans="32:37" ht="15" customHeight="1" x14ac:dyDescent="0.15">
      <c r="AF5154" s="3"/>
      <c r="AG5154" s="3"/>
      <c r="AH5154" s="3"/>
      <c r="AJ5154" s="1"/>
      <c r="AK5154" s="1"/>
    </row>
    <row r="5155" spans="32:37" ht="15" customHeight="1" x14ac:dyDescent="0.15">
      <c r="AF5155" s="3"/>
      <c r="AG5155" s="3"/>
      <c r="AH5155" s="3"/>
      <c r="AJ5155" s="1"/>
      <c r="AK5155" s="1"/>
    </row>
    <row r="5156" spans="32:37" ht="15" customHeight="1" x14ac:dyDescent="0.15">
      <c r="AF5156" s="3"/>
      <c r="AG5156" s="3"/>
      <c r="AH5156" s="3"/>
      <c r="AJ5156" s="1"/>
      <c r="AK5156" s="1"/>
    </row>
    <row r="5157" spans="32:37" ht="15" customHeight="1" x14ac:dyDescent="0.15">
      <c r="AF5157" s="3"/>
      <c r="AG5157" s="3"/>
      <c r="AH5157" s="3"/>
      <c r="AJ5157" s="1"/>
      <c r="AK5157" s="1"/>
    </row>
    <row r="5158" spans="32:37" ht="15" customHeight="1" x14ac:dyDescent="0.15">
      <c r="AF5158" s="3"/>
      <c r="AG5158" s="3"/>
      <c r="AH5158" s="3"/>
      <c r="AJ5158" s="1"/>
      <c r="AK5158" s="1"/>
    </row>
    <row r="5159" spans="32:37" ht="15" customHeight="1" x14ac:dyDescent="0.15">
      <c r="AF5159" s="3"/>
      <c r="AG5159" s="3"/>
      <c r="AH5159" s="3"/>
      <c r="AJ5159" s="1"/>
      <c r="AK5159" s="1"/>
    </row>
    <row r="5160" spans="32:37" ht="15" customHeight="1" x14ac:dyDescent="0.15">
      <c r="AF5160" s="3"/>
      <c r="AG5160" s="3"/>
      <c r="AH5160" s="3"/>
      <c r="AJ5160" s="1"/>
      <c r="AK5160" s="1"/>
    </row>
    <row r="5161" spans="32:37" ht="15" customHeight="1" x14ac:dyDescent="0.15">
      <c r="AF5161" s="3"/>
      <c r="AG5161" s="3"/>
      <c r="AH5161" s="3"/>
      <c r="AJ5161" s="1"/>
      <c r="AK5161" s="1"/>
    </row>
    <row r="5162" spans="32:37" ht="15" customHeight="1" x14ac:dyDescent="0.15">
      <c r="AF5162" s="3"/>
      <c r="AG5162" s="3"/>
      <c r="AH5162" s="3"/>
      <c r="AJ5162" s="1"/>
      <c r="AK5162" s="1"/>
    </row>
    <row r="5163" spans="32:37" ht="15" customHeight="1" x14ac:dyDescent="0.15">
      <c r="AF5163" s="3"/>
      <c r="AG5163" s="3"/>
      <c r="AH5163" s="3"/>
      <c r="AJ5163" s="1"/>
      <c r="AK5163" s="1"/>
    </row>
    <row r="5164" spans="32:37" ht="15" customHeight="1" x14ac:dyDescent="0.15">
      <c r="AF5164" s="3"/>
      <c r="AG5164" s="3"/>
      <c r="AH5164" s="3"/>
      <c r="AJ5164" s="1"/>
      <c r="AK5164" s="1"/>
    </row>
    <row r="5165" spans="32:37" ht="15" customHeight="1" x14ac:dyDescent="0.15">
      <c r="AF5165" s="3"/>
      <c r="AG5165" s="3"/>
      <c r="AH5165" s="3"/>
      <c r="AJ5165" s="1"/>
      <c r="AK5165" s="1"/>
    </row>
    <row r="5166" spans="32:37" ht="15" customHeight="1" x14ac:dyDescent="0.15">
      <c r="AF5166" s="3"/>
      <c r="AG5166" s="3"/>
      <c r="AH5166" s="3"/>
      <c r="AJ5166" s="1"/>
      <c r="AK5166" s="1"/>
    </row>
    <row r="5167" spans="32:37" ht="15" customHeight="1" x14ac:dyDescent="0.15">
      <c r="AF5167" s="3"/>
      <c r="AG5167" s="3"/>
      <c r="AH5167" s="3"/>
      <c r="AJ5167" s="1"/>
      <c r="AK5167" s="1"/>
    </row>
    <row r="5168" spans="32:37" ht="15" customHeight="1" x14ac:dyDescent="0.15">
      <c r="AF5168" s="3"/>
      <c r="AG5168" s="3"/>
      <c r="AH5168" s="3"/>
      <c r="AJ5168" s="1"/>
      <c r="AK5168" s="1"/>
    </row>
    <row r="5169" spans="32:37" ht="15" customHeight="1" x14ac:dyDescent="0.15">
      <c r="AF5169" s="3"/>
      <c r="AG5169" s="3"/>
      <c r="AH5169" s="3"/>
      <c r="AJ5169" s="1"/>
      <c r="AK5169" s="1"/>
    </row>
    <row r="5170" spans="32:37" ht="15" customHeight="1" x14ac:dyDescent="0.15">
      <c r="AF5170" s="3"/>
      <c r="AG5170" s="3"/>
      <c r="AH5170" s="3"/>
      <c r="AJ5170" s="1"/>
      <c r="AK5170" s="1"/>
    </row>
    <row r="5171" spans="32:37" ht="15" customHeight="1" x14ac:dyDescent="0.15">
      <c r="AF5171" s="3"/>
      <c r="AG5171" s="3"/>
      <c r="AH5171" s="3"/>
      <c r="AJ5171" s="1"/>
      <c r="AK5171" s="1"/>
    </row>
    <row r="5172" spans="32:37" ht="15" customHeight="1" x14ac:dyDescent="0.15">
      <c r="AF5172" s="3"/>
      <c r="AG5172" s="3"/>
      <c r="AH5172" s="3"/>
      <c r="AJ5172" s="1"/>
      <c r="AK5172" s="1"/>
    </row>
    <row r="5173" spans="32:37" ht="15" customHeight="1" x14ac:dyDescent="0.15">
      <c r="AF5173" s="3"/>
      <c r="AG5173" s="3"/>
      <c r="AH5173" s="3"/>
      <c r="AJ5173" s="1"/>
      <c r="AK5173" s="1"/>
    </row>
    <row r="5174" spans="32:37" ht="15" customHeight="1" x14ac:dyDescent="0.15">
      <c r="AF5174" s="3"/>
      <c r="AG5174" s="3"/>
      <c r="AH5174" s="3"/>
      <c r="AJ5174" s="1"/>
      <c r="AK5174" s="1"/>
    </row>
    <row r="5175" spans="32:37" ht="15" customHeight="1" x14ac:dyDescent="0.15">
      <c r="AF5175" s="3"/>
      <c r="AG5175" s="3"/>
      <c r="AH5175" s="3"/>
      <c r="AJ5175" s="1"/>
      <c r="AK5175" s="1"/>
    </row>
    <row r="5176" spans="32:37" ht="15" customHeight="1" x14ac:dyDescent="0.15">
      <c r="AF5176" s="3"/>
      <c r="AG5176" s="3"/>
      <c r="AH5176" s="3"/>
      <c r="AJ5176" s="1"/>
      <c r="AK5176" s="1"/>
    </row>
    <row r="5177" spans="32:37" ht="15" customHeight="1" x14ac:dyDescent="0.15">
      <c r="AF5177" s="3"/>
      <c r="AG5177" s="3"/>
      <c r="AH5177" s="3"/>
      <c r="AJ5177" s="1"/>
      <c r="AK5177" s="1"/>
    </row>
    <row r="5178" spans="32:37" ht="15" customHeight="1" x14ac:dyDescent="0.15">
      <c r="AF5178" s="3"/>
      <c r="AG5178" s="3"/>
      <c r="AH5178" s="3"/>
      <c r="AJ5178" s="1"/>
      <c r="AK5178" s="1"/>
    </row>
    <row r="5179" spans="32:37" ht="15" customHeight="1" x14ac:dyDescent="0.15">
      <c r="AF5179" s="3"/>
      <c r="AG5179" s="3"/>
      <c r="AH5179" s="3"/>
      <c r="AJ5179" s="1"/>
      <c r="AK5179" s="1"/>
    </row>
    <row r="5180" spans="32:37" ht="15" customHeight="1" x14ac:dyDescent="0.15">
      <c r="AF5180" s="3"/>
      <c r="AG5180" s="3"/>
      <c r="AH5180" s="3"/>
      <c r="AJ5180" s="1"/>
      <c r="AK5180" s="1"/>
    </row>
    <row r="5181" spans="32:37" ht="15" customHeight="1" x14ac:dyDescent="0.15">
      <c r="AF5181" s="3"/>
      <c r="AG5181" s="3"/>
      <c r="AH5181" s="3"/>
      <c r="AJ5181" s="1"/>
      <c r="AK5181" s="1"/>
    </row>
    <row r="5182" spans="32:37" ht="15" customHeight="1" x14ac:dyDescent="0.15">
      <c r="AF5182" s="3"/>
      <c r="AG5182" s="3"/>
      <c r="AH5182" s="3"/>
      <c r="AJ5182" s="1"/>
      <c r="AK5182" s="1"/>
    </row>
    <row r="5183" spans="32:37" ht="15" customHeight="1" x14ac:dyDescent="0.15">
      <c r="AF5183" s="3"/>
      <c r="AG5183" s="3"/>
      <c r="AH5183" s="3"/>
      <c r="AJ5183" s="1"/>
      <c r="AK5183" s="1"/>
    </row>
    <row r="5184" spans="32:37" ht="15" customHeight="1" x14ac:dyDescent="0.15">
      <c r="AF5184" s="3"/>
      <c r="AG5184" s="3"/>
      <c r="AH5184" s="3"/>
      <c r="AJ5184" s="1"/>
      <c r="AK5184" s="1"/>
    </row>
    <row r="5185" spans="32:37" ht="15" customHeight="1" x14ac:dyDescent="0.15">
      <c r="AF5185" s="3"/>
      <c r="AG5185" s="3"/>
      <c r="AH5185" s="3"/>
      <c r="AJ5185" s="1"/>
      <c r="AK5185" s="1"/>
    </row>
    <row r="5186" spans="32:37" ht="15" customHeight="1" x14ac:dyDescent="0.15">
      <c r="AF5186" s="3"/>
      <c r="AG5186" s="3"/>
      <c r="AH5186" s="3"/>
      <c r="AJ5186" s="1"/>
      <c r="AK5186" s="1"/>
    </row>
    <row r="5187" spans="32:37" ht="15" customHeight="1" x14ac:dyDescent="0.15">
      <c r="AF5187" s="3"/>
      <c r="AG5187" s="3"/>
      <c r="AH5187" s="3"/>
      <c r="AJ5187" s="1"/>
      <c r="AK5187" s="1"/>
    </row>
    <row r="5188" spans="32:37" ht="15" customHeight="1" x14ac:dyDescent="0.15">
      <c r="AF5188" s="3"/>
      <c r="AG5188" s="3"/>
      <c r="AH5188" s="3"/>
      <c r="AJ5188" s="1"/>
      <c r="AK5188" s="1"/>
    </row>
    <row r="5189" spans="32:37" ht="15" customHeight="1" x14ac:dyDescent="0.15">
      <c r="AF5189" s="3"/>
      <c r="AG5189" s="3"/>
      <c r="AH5189" s="3"/>
      <c r="AJ5189" s="1"/>
      <c r="AK5189" s="1"/>
    </row>
    <row r="5190" spans="32:37" ht="15" customHeight="1" x14ac:dyDescent="0.15">
      <c r="AF5190" s="3"/>
      <c r="AG5190" s="3"/>
      <c r="AH5190" s="3"/>
      <c r="AJ5190" s="1"/>
      <c r="AK5190" s="1"/>
    </row>
    <row r="5191" spans="32:37" ht="15" customHeight="1" x14ac:dyDescent="0.15">
      <c r="AF5191" s="3"/>
      <c r="AG5191" s="3"/>
      <c r="AH5191" s="3"/>
      <c r="AJ5191" s="1"/>
      <c r="AK5191" s="1"/>
    </row>
    <row r="5192" spans="32:37" ht="15" customHeight="1" x14ac:dyDescent="0.15">
      <c r="AF5192" s="3"/>
      <c r="AG5192" s="3"/>
      <c r="AH5192" s="3"/>
      <c r="AJ5192" s="1"/>
      <c r="AK5192" s="1"/>
    </row>
    <row r="5193" spans="32:37" ht="15" customHeight="1" x14ac:dyDescent="0.15">
      <c r="AF5193" s="3"/>
      <c r="AG5193" s="3"/>
      <c r="AH5193" s="3"/>
      <c r="AJ5193" s="1"/>
      <c r="AK5193" s="1"/>
    </row>
    <row r="5194" spans="32:37" ht="15" customHeight="1" x14ac:dyDescent="0.15">
      <c r="AF5194" s="3"/>
      <c r="AG5194" s="3"/>
      <c r="AH5194" s="3"/>
      <c r="AJ5194" s="1"/>
      <c r="AK5194" s="1"/>
    </row>
    <row r="5195" spans="32:37" ht="15" customHeight="1" x14ac:dyDescent="0.15">
      <c r="AF5195" s="3"/>
      <c r="AG5195" s="3"/>
      <c r="AH5195" s="3"/>
      <c r="AJ5195" s="1"/>
      <c r="AK5195" s="1"/>
    </row>
    <row r="5196" spans="32:37" ht="15" customHeight="1" x14ac:dyDescent="0.15">
      <c r="AF5196" s="3"/>
      <c r="AG5196" s="3"/>
      <c r="AH5196" s="3"/>
      <c r="AJ5196" s="1"/>
      <c r="AK5196" s="1"/>
    </row>
    <row r="5197" spans="32:37" ht="15" customHeight="1" x14ac:dyDescent="0.15">
      <c r="AF5197" s="3"/>
      <c r="AG5197" s="3"/>
      <c r="AH5197" s="3"/>
      <c r="AJ5197" s="1"/>
      <c r="AK5197" s="1"/>
    </row>
    <row r="5198" spans="32:37" ht="15" customHeight="1" x14ac:dyDescent="0.15">
      <c r="AF5198" s="3"/>
      <c r="AG5198" s="3"/>
      <c r="AH5198" s="3"/>
      <c r="AJ5198" s="1"/>
      <c r="AK5198" s="1"/>
    </row>
    <row r="5199" spans="32:37" ht="15" customHeight="1" x14ac:dyDescent="0.15">
      <c r="AF5199" s="3"/>
      <c r="AG5199" s="3"/>
      <c r="AH5199" s="3"/>
      <c r="AJ5199" s="1"/>
      <c r="AK5199" s="1"/>
    </row>
    <row r="5200" spans="32:37" ht="15" customHeight="1" x14ac:dyDescent="0.15">
      <c r="AF5200" s="3"/>
      <c r="AG5200" s="3"/>
      <c r="AH5200" s="3"/>
      <c r="AJ5200" s="1"/>
      <c r="AK5200" s="1"/>
    </row>
    <row r="5201" spans="32:37" ht="15" customHeight="1" x14ac:dyDescent="0.15">
      <c r="AF5201" s="3"/>
      <c r="AG5201" s="3"/>
      <c r="AH5201" s="3"/>
      <c r="AJ5201" s="1"/>
      <c r="AK5201" s="1"/>
    </row>
    <row r="5202" spans="32:37" ht="15" customHeight="1" x14ac:dyDescent="0.15">
      <c r="AF5202" s="3"/>
      <c r="AG5202" s="3"/>
      <c r="AH5202" s="3"/>
      <c r="AJ5202" s="1"/>
      <c r="AK5202" s="1"/>
    </row>
    <row r="5203" spans="32:37" ht="15" customHeight="1" x14ac:dyDescent="0.15">
      <c r="AF5203" s="3"/>
      <c r="AG5203" s="3"/>
      <c r="AH5203" s="3"/>
      <c r="AJ5203" s="1"/>
      <c r="AK5203" s="1"/>
    </row>
    <row r="5204" spans="32:37" ht="15" customHeight="1" x14ac:dyDescent="0.15">
      <c r="AF5204" s="3"/>
      <c r="AG5204" s="3"/>
      <c r="AH5204" s="3"/>
      <c r="AJ5204" s="1"/>
      <c r="AK5204" s="1"/>
    </row>
    <row r="5205" spans="32:37" ht="15" customHeight="1" x14ac:dyDescent="0.15">
      <c r="AF5205" s="3"/>
      <c r="AG5205" s="3"/>
      <c r="AH5205" s="3"/>
      <c r="AJ5205" s="1"/>
      <c r="AK5205" s="1"/>
    </row>
    <row r="5206" spans="32:37" ht="15" customHeight="1" x14ac:dyDescent="0.15">
      <c r="AF5206" s="3"/>
      <c r="AG5206" s="3"/>
      <c r="AH5206" s="3"/>
      <c r="AJ5206" s="1"/>
      <c r="AK5206" s="1"/>
    </row>
    <row r="5207" spans="32:37" ht="15" customHeight="1" x14ac:dyDescent="0.15">
      <c r="AF5207" s="3"/>
      <c r="AG5207" s="3"/>
      <c r="AH5207" s="3"/>
      <c r="AJ5207" s="1"/>
      <c r="AK5207" s="1"/>
    </row>
    <row r="5208" spans="32:37" ht="15" customHeight="1" x14ac:dyDescent="0.15">
      <c r="AF5208" s="3"/>
      <c r="AG5208" s="3"/>
      <c r="AH5208" s="3"/>
      <c r="AJ5208" s="1"/>
      <c r="AK5208" s="1"/>
    </row>
    <row r="5209" spans="32:37" ht="15" customHeight="1" x14ac:dyDescent="0.15">
      <c r="AF5209" s="3"/>
      <c r="AG5209" s="3"/>
      <c r="AH5209" s="3"/>
      <c r="AJ5209" s="1"/>
      <c r="AK5209" s="1"/>
    </row>
    <row r="5210" spans="32:37" ht="15" customHeight="1" x14ac:dyDescent="0.15">
      <c r="AF5210" s="3"/>
      <c r="AG5210" s="3"/>
      <c r="AH5210" s="3"/>
      <c r="AJ5210" s="1"/>
      <c r="AK5210" s="1"/>
    </row>
    <row r="5211" spans="32:37" ht="15" customHeight="1" x14ac:dyDescent="0.15">
      <c r="AF5211" s="3"/>
      <c r="AG5211" s="3"/>
      <c r="AH5211" s="3"/>
      <c r="AJ5211" s="1"/>
      <c r="AK5211" s="1"/>
    </row>
    <row r="5212" spans="32:37" ht="15" customHeight="1" x14ac:dyDescent="0.15">
      <c r="AF5212" s="3"/>
      <c r="AG5212" s="3"/>
      <c r="AH5212" s="3"/>
      <c r="AJ5212" s="1"/>
      <c r="AK5212" s="1"/>
    </row>
    <row r="5213" spans="32:37" ht="15" customHeight="1" x14ac:dyDescent="0.15">
      <c r="AF5213" s="3"/>
      <c r="AG5213" s="3"/>
      <c r="AH5213" s="3"/>
      <c r="AJ5213" s="1"/>
      <c r="AK5213" s="1"/>
    </row>
    <row r="5214" spans="32:37" ht="15" customHeight="1" x14ac:dyDescent="0.15">
      <c r="AF5214" s="3"/>
      <c r="AG5214" s="3"/>
      <c r="AH5214" s="3"/>
      <c r="AJ5214" s="1"/>
      <c r="AK5214" s="1"/>
    </row>
    <row r="5215" spans="32:37" ht="15" customHeight="1" x14ac:dyDescent="0.15">
      <c r="AF5215" s="3"/>
      <c r="AG5215" s="3"/>
      <c r="AH5215" s="3"/>
      <c r="AJ5215" s="1"/>
      <c r="AK5215" s="1"/>
    </row>
    <row r="5216" spans="32:37" ht="15" customHeight="1" x14ac:dyDescent="0.15">
      <c r="AF5216" s="3"/>
      <c r="AG5216" s="3"/>
      <c r="AH5216" s="3"/>
      <c r="AJ5216" s="1"/>
      <c r="AK5216" s="1"/>
    </row>
    <row r="5217" spans="32:37" ht="15" customHeight="1" x14ac:dyDescent="0.15">
      <c r="AF5217" s="3"/>
      <c r="AG5217" s="3"/>
      <c r="AH5217" s="3"/>
      <c r="AJ5217" s="1"/>
      <c r="AK5217" s="1"/>
    </row>
    <row r="5218" spans="32:37" ht="15" customHeight="1" x14ac:dyDescent="0.15">
      <c r="AF5218" s="3"/>
      <c r="AG5218" s="3"/>
      <c r="AH5218" s="3"/>
      <c r="AJ5218" s="1"/>
      <c r="AK5218" s="1"/>
    </row>
    <row r="5219" spans="32:37" ht="15" customHeight="1" x14ac:dyDescent="0.15">
      <c r="AF5219" s="3"/>
      <c r="AG5219" s="3"/>
      <c r="AH5219" s="3"/>
      <c r="AJ5219" s="1"/>
      <c r="AK5219" s="1"/>
    </row>
    <row r="5220" spans="32:37" ht="15" customHeight="1" x14ac:dyDescent="0.15">
      <c r="AF5220" s="3"/>
      <c r="AG5220" s="3"/>
      <c r="AH5220" s="3"/>
      <c r="AJ5220" s="1"/>
      <c r="AK5220" s="1"/>
    </row>
    <row r="5221" spans="32:37" ht="15" customHeight="1" x14ac:dyDescent="0.15">
      <c r="AF5221" s="3"/>
      <c r="AG5221" s="3"/>
      <c r="AH5221" s="3"/>
      <c r="AJ5221" s="1"/>
      <c r="AK5221" s="1"/>
    </row>
    <row r="5222" spans="32:37" ht="15" customHeight="1" x14ac:dyDescent="0.15">
      <c r="AF5222" s="3"/>
      <c r="AG5222" s="3"/>
      <c r="AH5222" s="3"/>
      <c r="AJ5222" s="1"/>
      <c r="AK5222" s="1"/>
    </row>
    <row r="5223" spans="32:37" ht="15" customHeight="1" x14ac:dyDescent="0.15">
      <c r="AF5223" s="3"/>
      <c r="AG5223" s="3"/>
      <c r="AH5223" s="3"/>
      <c r="AJ5223" s="1"/>
      <c r="AK5223" s="1"/>
    </row>
    <row r="5224" spans="32:37" ht="15" customHeight="1" x14ac:dyDescent="0.15">
      <c r="AF5224" s="3"/>
      <c r="AG5224" s="3"/>
      <c r="AH5224" s="3"/>
      <c r="AJ5224" s="1"/>
      <c r="AK5224" s="1"/>
    </row>
    <row r="5225" spans="32:37" ht="15" customHeight="1" x14ac:dyDescent="0.15">
      <c r="AF5225" s="3"/>
      <c r="AG5225" s="3"/>
      <c r="AH5225" s="3"/>
      <c r="AJ5225" s="1"/>
      <c r="AK5225" s="1"/>
    </row>
    <row r="5226" spans="32:37" ht="15" customHeight="1" x14ac:dyDescent="0.15">
      <c r="AF5226" s="3"/>
      <c r="AG5226" s="3"/>
      <c r="AH5226" s="3"/>
      <c r="AJ5226" s="1"/>
      <c r="AK5226" s="1"/>
    </row>
    <row r="5227" spans="32:37" ht="15" customHeight="1" x14ac:dyDescent="0.15">
      <c r="AF5227" s="3"/>
      <c r="AG5227" s="3"/>
      <c r="AH5227" s="3"/>
      <c r="AJ5227" s="1"/>
      <c r="AK5227" s="1"/>
    </row>
    <row r="5228" spans="32:37" ht="15" customHeight="1" x14ac:dyDescent="0.15">
      <c r="AF5228" s="3"/>
      <c r="AG5228" s="3"/>
      <c r="AH5228" s="3"/>
      <c r="AJ5228" s="1"/>
      <c r="AK5228" s="1"/>
    </row>
    <row r="5229" spans="32:37" ht="15" customHeight="1" x14ac:dyDescent="0.15">
      <c r="AF5229" s="3"/>
      <c r="AG5229" s="3"/>
      <c r="AH5229" s="3"/>
      <c r="AJ5229" s="1"/>
      <c r="AK5229" s="1"/>
    </row>
    <row r="5230" spans="32:37" ht="15" customHeight="1" x14ac:dyDescent="0.15">
      <c r="AF5230" s="3"/>
      <c r="AG5230" s="3"/>
      <c r="AH5230" s="3"/>
      <c r="AJ5230" s="1"/>
      <c r="AK5230" s="1"/>
    </row>
    <row r="5231" spans="32:37" ht="15" customHeight="1" x14ac:dyDescent="0.15">
      <c r="AF5231" s="3"/>
      <c r="AG5231" s="3"/>
      <c r="AH5231" s="3"/>
      <c r="AJ5231" s="1"/>
      <c r="AK5231" s="1"/>
    </row>
    <row r="5232" spans="32:37" ht="15" customHeight="1" x14ac:dyDescent="0.15">
      <c r="AF5232" s="3"/>
      <c r="AG5232" s="3"/>
      <c r="AH5232" s="3"/>
      <c r="AJ5232" s="1"/>
      <c r="AK5232" s="1"/>
    </row>
    <row r="5233" spans="32:37" ht="15" customHeight="1" x14ac:dyDescent="0.15">
      <c r="AF5233" s="3"/>
      <c r="AG5233" s="3"/>
      <c r="AH5233" s="3"/>
      <c r="AJ5233" s="1"/>
      <c r="AK5233" s="1"/>
    </row>
    <row r="5234" spans="32:37" ht="15" customHeight="1" x14ac:dyDescent="0.15">
      <c r="AF5234" s="3"/>
      <c r="AG5234" s="3"/>
      <c r="AH5234" s="3"/>
      <c r="AJ5234" s="1"/>
      <c r="AK5234" s="1"/>
    </row>
    <row r="5235" spans="32:37" ht="15" customHeight="1" x14ac:dyDescent="0.15">
      <c r="AF5235" s="3"/>
      <c r="AG5235" s="3"/>
      <c r="AH5235" s="3"/>
      <c r="AJ5235" s="1"/>
      <c r="AK5235" s="1"/>
    </row>
    <row r="5236" spans="32:37" ht="15" customHeight="1" x14ac:dyDescent="0.15">
      <c r="AF5236" s="3"/>
      <c r="AG5236" s="3"/>
      <c r="AH5236" s="3"/>
      <c r="AJ5236" s="1"/>
      <c r="AK5236" s="1"/>
    </row>
    <row r="5237" spans="32:37" ht="15" customHeight="1" x14ac:dyDescent="0.15">
      <c r="AF5237" s="3"/>
      <c r="AG5237" s="3"/>
      <c r="AH5237" s="3"/>
      <c r="AJ5237" s="1"/>
      <c r="AK5237" s="1"/>
    </row>
    <row r="5238" spans="32:37" ht="15" customHeight="1" x14ac:dyDescent="0.15">
      <c r="AF5238" s="3"/>
      <c r="AG5238" s="3"/>
      <c r="AH5238" s="3"/>
      <c r="AJ5238" s="1"/>
      <c r="AK5238" s="1"/>
    </row>
    <row r="5239" spans="32:37" ht="15" customHeight="1" x14ac:dyDescent="0.15">
      <c r="AF5239" s="3"/>
      <c r="AG5239" s="3"/>
      <c r="AH5239" s="3"/>
      <c r="AJ5239" s="1"/>
      <c r="AK5239" s="1"/>
    </row>
    <row r="5240" spans="32:37" ht="15" customHeight="1" x14ac:dyDescent="0.15">
      <c r="AF5240" s="3"/>
      <c r="AG5240" s="3"/>
      <c r="AH5240" s="3"/>
      <c r="AJ5240" s="1"/>
      <c r="AK5240" s="1"/>
    </row>
    <row r="5241" spans="32:37" ht="15" customHeight="1" x14ac:dyDescent="0.15">
      <c r="AF5241" s="3"/>
      <c r="AG5241" s="3"/>
      <c r="AH5241" s="3"/>
      <c r="AJ5241" s="1"/>
      <c r="AK5241" s="1"/>
    </row>
    <row r="5242" spans="32:37" ht="15" customHeight="1" x14ac:dyDescent="0.15">
      <c r="AF5242" s="3"/>
      <c r="AG5242" s="3"/>
      <c r="AH5242" s="3"/>
      <c r="AJ5242" s="1"/>
      <c r="AK5242" s="1"/>
    </row>
    <row r="5243" spans="32:37" ht="15" customHeight="1" x14ac:dyDescent="0.15">
      <c r="AF5243" s="3"/>
      <c r="AG5243" s="3"/>
      <c r="AH5243" s="3"/>
      <c r="AJ5243" s="1"/>
      <c r="AK5243" s="1"/>
    </row>
    <row r="5244" spans="32:37" ht="15" customHeight="1" x14ac:dyDescent="0.15">
      <c r="AF5244" s="3"/>
      <c r="AG5244" s="3"/>
      <c r="AH5244" s="3"/>
      <c r="AJ5244" s="1"/>
      <c r="AK5244" s="1"/>
    </row>
    <row r="5245" spans="32:37" ht="15" customHeight="1" x14ac:dyDescent="0.15">
      <c r="AF5245" s="3"/>
      <c r="AG5245" s="3"/>
      <c r="AH5245" s="3"/>
      <c r="AJ5245" s="1"/>
      <c r="AK5245" s="1"/>
    </row>
    <row r="5246" spans="32:37" ht="15" customHeight="1" x14ac:dyDescent="0.15">
      <c r="AF5246" s="3"/>
      <c r="AG5246" s="3"/>
      <c r="AH5246" s="3"/>
      <c r="AJ5246" s="1"/>
      <c r="AK5246" s="1"/>
    </row>
    <row r="5247" spans="32:37" ht="15" customHeight="1" x14ac:dyDescent="0.15">
      <c r="AF5247" s="3"/>
      <c r="AG5247" s="3"/>
      <c r="AH5247" s="3"/>
      <c r="AJ5247" s="1"/>
      <c r="AK5247" s="1"/>
    </row>
    <row r="5248" spans="32:37" ht="15" customHeight="1" x14ac:dyDescent="0.15">
      <c r="AF5248" s="3"/>
      <c r="AG5248" s="3"/>
      <c r="AH5248" s="3"/>
      <c r="AJ5248" s="1"/>
      <c r="AK5248" s="1"/>
    </row>
    <row r="5249" spans="32:37" ht="15" customHeight="1" x14ac:dyDescent="0.15">
      <c r="AF5249" s="3"/>
      <c r="AG5249" s="3"/>
      <c r="AH5249" s="3"/>
      <c r="AJ5249" s="1"/>
      <c r="AK5249" s="1"/>
    </row>
    <row r="5250" spans="32:37" ht="15" customHeight="1" x14ac:dyDescent="0.15">
      <c r="AF5250" s="3"/>
      <c r="AG5250" s="3"/>
      <c r="AH5250" s="3"/>
      <c r="AJ5250" s="1"/>
      <c r="AK5250" s="1"/>
    </row>
    <row r="5251" spans="32:37" ht="15" customHeight="1" x14ac:dyDescent="0.15">
      <c r="AF5251" s="3"/>
      <c r="AG5251" s="3"/>
      <c r="AH5251" s="3"/>
      <c r="AJ5251" s="1"/>
      <c r="AK5251" s="1"/>
    </row>
    <row r="5252" spans="32:37" ht="15" customHeight="1" x14ac:dyDescent="0.15">
      <c r="AF5252" s="3"/>
      <c r="AG5252" s="3"/>
      <c r="AH5252" s="3"/>
      <c r="AJ5252" s="1"/>
      <c r="AK5252" s="1"/>
    </row>
    <row r="5253" spans="32:37" ht="15" customHeight="1" x14ac:dyDescent="0.15">
      <c r="AF5253" s="3"/>
      <c r="AG5253" s="3"/>
      <c r="AH5253" s="3"/>
      <c r="AJ5253" s="1"/>
      <c r="AK5253" s="1"/>
    </row>
    <row r="5254" spans="32:37" ht="15" customHeight="1" x14ac:dyDescent="0.15">
      <c r="AF5254" s="3"/>
      <c r="AG5254" s="3"/>
      <c r="AH5254" s="3"/>
      <c r="AJ5254" s="1"/>
      <c r="AK5254" s="1"/>
    </row>
    <row r="5255" spans="32:37" ht="15" customHeight="1" x14ac:dyDescent="0.15">
      <c r="AF5255" s="3"/>
      <c r="AG5255" s="3"/>
      <c r="AH5255" s="3"/>
      <c r="AJ5255" s="1"/>
      <c r="AK5255" s="1"/>
    </row>
    <row r="5256" spans="32:37" ht="15" customHeight="1" x14ac:dyDescent="0.15">
      <c r="AF5256" s="3"/>
      <c r="AG5256" s="3"/>
      <c r="AH5256" s="3"/>
      <c r="AJ5256" s="1"/>
      <c r="AK5256" s="1"/>
    </row>
    <row r="5257" spans="32:37" ht="15" customHeight="1" x14ac:dyDescent="0.15">
      <c r="AF5257" s="3"/>
      <c r="AG5257" s="3"/>
      <c r="AH5257" s="3"/>
      <c r="AJ5257" s="1"/>
      <c r="AK5257" s="1"/>
    </row>
    <row r="5258" spans="32:37" ht="15" customHeight="1" x14ac:dyDescent="0.15">
      <c r="AF5258" s="3"/>
      <c r="AG5258" s="3"/>
      <c r="AH5258" s="3"/>
      <c r="AJ5258" s="1"/>
      <c r="AK5258" s="1"/>
    </row>
    <row r="5259" spans="32:37" ht="15" customHeight="1" x14ac:dyDescent="0.15">
      <c r="AF5259" s="3"/>
      <c r="AG5259" s="3"/>
      <c r="AH5259" s="3"/>
      <c r="AJ5259" s="1"/>
      <c r="AK5259" s="1"/>
    </row>
    <row r="5260" spans="32:37" ht="15" customHeight="1" x14ac:dyDescent="0.15">
      <c r="AF5260" s="3"/>
      <c r="AG5260" s="3"/>
      <c r="AH5260" s="3"/>
      <c r="AJ5260" s="1"/>
      <c r="AK5260" s="1"/>
    </row>
    <row r="5261" spans="32:37" ht="15" customHeight="1" x14ac:dyDescent="0.15">
      <c r="AF5261" s="3"/>
      <c r="AG5261" s="3"/>
      <c r="AH5261" s="3"/>
      <c r="AJ5261" s="1"/>
      <c r="AK5261" s="1"/>
    </row>
    <row r="5262" spans="32:37" ht="15" customHeight="1" x14ac:dyDescent="0.15">
      <c r="AF5262" s="3"/>
      <c r="AG5262" s="3"/>
      <c r="AH5262" s="3"/>
      <c r="AJ5262" s="1"/>
      <c r="AK5262" s="1"/>
    </row>
    <row r="5263" spans="32:37" ht="15" customHeight="1" x14ac:dyDescent="0.15">
      <c r="AF5263" s="3"/>
      <c r="AG5263" s="3"/>
      <c r="AH5263" s="3"/>
      <c r="AJ5263" s="1"/>
      <c r="AK5263" s="1"/>
    </row>
    <row r="5264" spans="32:37" ht="15" customHeight="1" x14ac:dyDescent="0.15">
      <c r="AF5264" s="3"/>
      <c r="AG5264" s="3"/>
      <c r="AH5264" s="3"/>
      <c r="AJ5264" s="1"/>
      <c r="AK5264" s="1"/>
    </row>
    <row r="5265" spans="32:37" ht="15" customHeight="1" x14ac:dyDescent="0.15">
      <c r="AF5265" s="3"/>
      <c r="AG5265" s="3"/>
      <c r="AH5265" s="3"/>
      <c r="AJ5265" s="1"/>
      <c r="AK5265" s="1"/>
    </row>
    <row r="5266" spans="32:37" ht="15" customHeight="1" x14ac:dyDescent="0.15">
      <c r="AF5266" s="3"/>
      <c r="AG5266" s="3"/>
      <c r="AH5266" s="3"/>
      <c r="AJ5266" s="1"/>
      <c r="AK5266" s="1"/>
    </row>
    <row r="5267" spans="32:37" ht="15" customHeight="1" x14ac:dyDescent="0.15">
      <c r="AF5267" s="3"/>
      <c r="AG5267" s="3"/>
      <c r="AH5267" s="3"/>
      <c r="AJ5267" s="1"/>
      <c r="AK5267" s="1"/>
    </row>
    <row r="5268" spans="32:37" ht="15" customHeight="1" x14ac:dyDescent="0.15">
      <c r="AF5268" s="3"/>
      <c r="AG5268" s="3"/>
      <c r="AH5268" s="3"/>
      <c r="AJ5268" s="1"/>
      <c r="AK5268" s="1"/>
    </row>
    <row r="5269" spans="32:37" ht="15" customHeight="1" x14ac:dyDescent="0.15">
      <c r="AF5269" s="3"/>
      <c r="AG5269" s="3"/>
      <c r="AH5269" s="3"/>
      <c r="AJ5269" s="1"/>
      <c r="AK5269" s="1"/>
    </row>
    <row r="5270" spans="32:37" ht="15" customHeight="1" x14ac:dyDescent="0.15">
      <c r="AF5270" s="3"/>
      <c r="AG5270" s="3"/>
      <c r="AH5270" s="3"/>
      <c r="AJ5270" s="1"/>
      <c r="AK5270" s="1"/>
    </row>
    <row r="5271" spans="32:37" ht="15" customHeight="1" x14ac:dyDescent="0.15">
      <c r="AF5271" s="3"/>
      <c r="AG5271" s="3"/>
      <c r="AH5271" s="3"/>
      <c r="AJ5271" s="1"/>
      <c r="AK5271" s="1"/>
    </row>
    <row r="5272" spans="32:37" ht="15" customHeight="1" x14ac:dyDescent="0.15">
      <c r="AF5272" s="3"/>
      <c r="AG5272" s="3"/>
      <c r="AH5272" s="3"/>
      <c r="AJ5272" s="1"/>
      <c r="AK5272" s="1"/>
    </row>
    <row r="5273" spans="32:37" ht="15" customHeight="1" x14ac:dyDescent="0.15">
      <c r="AF5273" s="3"/>
      <c r="AG5273" s="3"/>
      <c r="AH5273" s="3"/>
      <c r="AJ5273" s="1"/>
      <c r="AK5273" s="1"/>
    </row>
    <row r="5274" spans="32:37" ht="15" customHeight="1" x14ac:dyDescent="0.15">
      <c r="AF5274" s="3"/>
      <c r="AG5274" s="3"/>
      <c r="AH5274" s="3"/>
      <c r="AJ5274" s="1"/>
      <c r="AK5274" s="1"/>
    </row>
    <row r="5275" spans="32:37" ht="15" customHeight="1" x14ac:dyDescent="0.15">
      <c r="AF5275" s="3"/>
      <c r="AG5275" s="3"/>
      <c r="AH5275" s="3"/>
      <c r="AJ5275" s="1"/>
      <c r="AK5275" s="1"/>
    </row>
    <row r="5276" spans="32:37" ht="15" customHeight="1" x14ac:dyDescent="0.15">
      <c r="AF5276" s="3"/>
      <c r="AG5276" s="3"/>
      <c r="AH5276" s="3"/>
      <c r="AJ5276" s="1"/>
      <c r="AK5276" s="1"/>
    </row>
    <row r="5277" spans="32:37" ht="15" customHeight="1" x14ac:dyDescent="0.15">
      <c r="AF5277" s="3"/>
      <c r="AG5277" s="3"/>
      <c r="AH5277" s="3"/>
      <c r="AJ5277" s="1"/>
      <c r="AK5277" s="1"/>
    </row>
    <row r="5278" spans="32:37" ht="15" customHeight="1" x14ac:dyDescent="0.15">
      <c r="AF5278" s="3"/>
      <c r="AG5278" s="3"/>
      <c r="AH5278" s="3"/>
      <c r="AJ5278" s="1"/>
      <c r="AK5278" s="1"/>
    </row>
    <row r="5279" spans="32:37" ht="15" customHeight="1" x14ac:dyDescent="0.15">
      <c r="AF5279" s="3"/>
      <c r="AG5279" s="3"/>
      <c r="AH5279" s="3"/>
      <c r="AJ5279" s="1"/>
      <c r="AK5279" s="1"/>
    </row>
    <row r="5280" spans="32:37" ht="15" customHeight="1" x14ac:dyDescent="0.15">
      <c r="AF5280" s="3"/>
      <c r="AG5280" s="3"/>
      <c r="AH5280" s="3"/>
      <c r="AJ5280" s="1"/>
      <c r="AK5280" s="1"/>
    </row>
    <row r="5281" spans="32:37" ht="15" customHeight="1" x14ac:dyDescent="0.15">
      <c r="AF5281" s="3"/>
      <c r="AG5281" s="3"/>
      <c r="AH5281" s="3"/>
      <c r="AJ5281" s="1"/>
      <c r="AK5281" s="1"/>
    </row>
    <row r="5282" spans="32:37" ht="15" customHeight="1" x14ac:dyDescent="0.15">
      <c r="AF5282" s="3"/>
      <c r="AG5282" s="3"/>
      <c r="AH5282" s="3"/>
      <c r="AJ5282" s="1"/>
      <c r="AK5282" s="1"/>
    </row>
    <row r="5283" spans="32:37" ht="15" customHeight="1" x14ac:dyDescent="0.15">
      <c r="AF5283" s="3"/>
      <c r="AG5283" s="3"/>
      <c r="AH5283" s="3"/>
      <c r="AJ5283" s="1"/>
      <c r="AK5283" s="1"/>
    </row>
    <row r="5284" spans="32:37" ht="15" customHeight="1" x14ac:dyDescent="0.15">
      <c r="AF5284" s="3"/>
      <c r="AG5284" s="3"/>
      <c r="AH5284" s="3"/>
      <c r="AJ5284" s="1"/>
      <c r="AK5284" s="1"/>
    </row>
    <row r="5285" spans="32:37" ht="15" customHeight="1" x14ac:dyDescent="0.15">
      <c r="AF5285" s="3"/>
      <c r="AG5285" s="3"/>
      <c r="AH5285" s="3"/>
      <c r="AJ5285" s="1"/>
      <c r="AK5285" s="1"/>
    </row>
    <row r="5286" spans="32:37" ht="15" customHeight="1" x14ac:dyDescent="0.15">
      <c r="AF5286" s="3"/>
      <c r="AG5286" s="3"/>
      <c r="AH5286" s="3"/>
      <c r="AJ5286" s="1"/>
      <c r="AK5286" s="1"/>
    </row>
    <row r="5287" spans="32:37" ht="15" customHeight="1" x14ac:dyDescent="0.15">
      <c r="AF5287" s="3"/>
      <c r="AG5287" s="3"/>
      <c r="AH5287" s="3"/>
      <c r="AJ5287" s="1"/>
      <c r="AK5287" s="1"/>
    </row>
    <row r="5288" spans="32:37" ht="15" customHeight="1" x14ac:dyDescent="0.15">
      <c r="AF5288" s="3"/>
      <c r="AG5288" s="3"/>
      <c r="AH5288" s="3"/>
      <c r="AJ5288" s="1"/>
      <c r="AK5288" s="1"/>
    </row>
    <row r="5289" spans="32:37" ht="15" customHeight="1" x14ac:dyDescent="0.15">
      <c r="AF5289" s="3"/>
      <c r="AG5289" s="3"/>
      <c r="AH5289" s="3"/>
      <c r="AJ5289" s="1"/>
      <c r="AK5289" s="1"/>
    </row>
    <row r="5290" spans="32:37" ht="15" customHeight="1" x14ac:dyDescent="0.15">
      <c r="AF5290" s="3"/>
      <c r="AG5290" s="3"/>
      <c r="AH5290" s="3"/>
      <c r="AJ5290" s="1"/>
      <c r="AK5290" s="1"/>
    </row>
    <row r="5291" spans="32:37" ht="15" customHeight="1" x14ac:dyDescent="0.15">
      <c r="AF5291" s="3"/>
      <c r="AG5291" s="3"/>
      <c r="AH5291" s="3"/>
      <c r="AJ5291" s="1"/>
      <c r="AK5291" s="1"/>
    </row>
    <row r="5292" spans="32:37" ht="15" customHeight="1" x14ac:dyDescent="0.15">
      <c r="AF5292" s="3"/>
      <c r="AG5292" s="3"/>
      <c r="AH5292" s="3"/>
      <c r="AJ5292" s="1"/>
      <c r="AK5292" s="1"/>
    </row>
    <row r="5293" spans="32:37" ht="15" customHeight="1" x14ac:dyDescent="0.15">
      <c r="AF5293" s="3"/>
      <c r="AG5293" s="3"/>
      <c r="AH5293" s="3"/>
      <c r="AJ5293" s="1"/>
      <c r="AK5293" s="1"/>
    </row>
    <row r="5294" spans="32:37" ht="15" customHeight="1" x14ac:dyDescent="0.15">
      <c r="AF5294" s="3"/>
      <c r="AG5294" s="3"/>
      <c r="AH5294" s="3"/>
      <c r="AJ5294" s="1"/>
      <c r="AK5294" s="1"/>
    </row>
    <row r="5295" spans="32:37" ht="15" customHeight="1" x14ac:dyDescent="0.15">
      <c r="AF5295" s="3"/>
      <c r="AG5295" s="3"/>
      <c r="AH5295" s="3"/>
      <c r="AJ5295" s="1"/>
      <c r="AK5295" s="1"/>
    </row>
    <row r="5296" spans="32:37" ht="15" customHeight="1" x14ac:dyDescent="0.15">
      <c r="AF5296" s="3"/>
      <c r="AG5296" s="3"/>
      <c r="AH5296" s="3"/>
      <c r="AJ5296" s="1"/>
      <c r="AK5296" s="1"/>
    </row>
    <row r="5297" spans="32:37" ht="15" customHeight="1" x14ac:dyDescent="0.15">
      <c r="AF5297" s="3"/>
      <c r="AG5297" s="3"/>
      <c r="AH5297" s="3"/>
      <c r="AJ5297" s="1"/>
      <c r="AK5297" s="1"/>
    </row>
    <row r="5298" spans="32:37" ht="15" customHeight="1" x14ac:dyDescent="0.15">
      <c r="AF5298" s="3"/>
      <c r="AG5298" s="3"/>
      <c r="AH5298" s="3"/>
      <c r="AJ5298" s="1"/>
      <c r="AK5298" s="1"/>
    </row>
    <row r="5299" spans="32:37" ht="15" customHeight="1" x14ac:dyDescent="0.15">
      <c r="AF5299" s="3"/>
      <c r="AG5299" s="3"/>
      <c r="AH5299" s="3"/>
      <c r="AJ5299" s="1"/>
      <c r="AK5299" s="1"/>
    </row>
    <row r="5300" spans="32:37" ht="15" customHeight="1" x14ac:dyDescent="0.15">
      <c r="AF5300" s="3"/>
      <c r="AG5300" s="3"/>
      <c r="AH5300" s="3"/>
      <c r="AJ5300" s="1"/>
      <c r="AK5300" s="1"/>
    </row>
    <row r="5301" spans="32:37" ht="15" customHeight="1" x14ac:dyDescent="0.15">
      <c r="AF5301" s="3"/>
      <c r="AG5301" s="3"/>
      <c r="AH5301" s="3"/>
      <c r="AJ5301" s="1"/>
      <c r="AK5301" s="1"/>
    </row>
    <row r="5302" spans="32:37" ht="15" customHeight="1" x14ac:dyDescent="0.15">
      <c r="AF5302" s="3"/>
      <c r="AG5302" s="3"/>
      <c r="AH5302" s="3"/>
      <c r="AJ5302" s="1"/>
      <c r="AK5302" s="1"/>
    </row>
    <row r="5303" spans="32:37" ht="15" customHeight="1" x14ac:dyDescent="0.15">
      <c r="AF5303" s="3"/>
      <c r="AG5303" s="3"/>
      <c r="AH5303" s="3"/>
      <c r="AJ5303" s="1"/>
      <c r="AK5303" s="1"/>
    </row>
    <row r="5304" spans="32:37" ht="15" customHeight="1" x14ac:dyDescent="0.15">
      <c r="AF5304" s="3"/>
      <c r="AG5304" s="3"/>
      <c r="AH5304" s="3"/>
      <c r="AJ5304" s="1"/>
      <c r="AK5304" s="1"/>
    </row>
    <row r="5305" spans="32:37" ht="15" customHeight="1" x14ac:dyDescent="0.15">
      <c r="AF5305" s="3"/>
      <c r="AG5305" s="3"/>
      <c r="AH5305" s="3"/>
      <c r="AJ5305" s="1"/>
      <c r="AK5305" s="1"/>
    </row>
    <row r="5306" spans="32:37" ht="15" customHeight="1" x14ac:dyDescent="0.15">
      <c r="AF5306" s="3"/>
      <c r="AG5306" s="3"/>
      <c r="AH5306" s="3"/>
      <c r="AJ5306" s="1"/>
      <c r="AK5306" s="1"/>
    </row>
    <row r="5307" spans="32:37" ht="15" customHeight="1" x14ac:dyDescent="0.15">
      <c r="AF5307" s="3"/>
      <c r="AG5307" s="3"/>
      <c r="AH5307" s="3"/>
      <c r="AJ5307" s="1"/>
      <c r="AK5307" s="1"/>
    </row>
    <row r="5308" spans="32:37" ht="15" customHeight="1" x14ac:dyDescent="0.15">
      <c r="AF5308" s="3"/>
      <c r="AG5308" s="3"/>
      <c r="AH5308" s="3"/>
      <c r="AJ5308" s="1"/>
      <c r="AK5308" s="1"/>
    </row>
    <row r="5309" spans="32:37" ht="15" customHeight="1" x14ac:dyDescent="0.15">
      <c r="AF5309" s="3"/>
      <c r="AG5309" s="3"/>
      <c r="AH5309" s="3"/>
      <c r="AJ5309" s="1"/>
      <c r="AK5309" s="1"/>
    </row>
    <row r="5310" spans="32:37" ht="15" customHeight="1" x14ac:dyDescent="0.15">
      <c r="AF5310" s="3"/>
      <c r="AG5310" s="3"/>
      <c r="AH5310" s="3"/>
      <c r="AJ5310" s="1"/>
      <c r="AK5310" s="1"/>
    </row>
    <row r="5311" spans="32:37" ht="15" customHeight="1" x14ac:dyDescent="0.15">
      <c r="AF5311" s="3"/>
      <c r="AG5311" s="3"/>
      <c r="AH5311" s="3"/>
      <c r="AJ5311" s="1"/>
      <c r="AK5311" s="1"/>
    </row>
    <row r="5312" spans="32:37" ht="15" customHeight="1" x14ac:dyDescent="0.15">
      <c r="AF5312" s="3"/>
      <c r="AG5312" s="3"/>
      <c r="AH5312" s="3"/>
      <c r="AJ5312" s="1"/>
      <c r="AK5312" s="1"/>
    </row>
    <row r="5313" spans="32:37" ht="15" customHeight="1" x14ac:dyDescent="0.15">
      <c r="AF5313" s="3"/>
      <c r="AG5313" s="3"/>
      <c r="AH5313" s="3"/>
      <c r="AJ5313" s="1"/>
      <c r="AK5313" s="1"/>
    </row>
    <row r="5314" spans="32:37" ht="15" customHeight="1" x14ac:dyDescent="0.15">
      <c r="AF5314" s="3"/>
      <c r="AG5314" s="3"/>
      <c r="AH5314" s="3"/>
      <c r="AJ5314" s="1"/>
      <c r="AK5314" s="1"/>
    </row>
    <row r="5315" spans="32:37" ht="15" customHeight="1" x14ac:dyDescent="0.15">
      <c r="AF5315" s="3"/>
      <c r="AG5315" s="3"/>
      <c r="AH5315" s="3"/>
      <c r="AJ5315" s="1"/>
      <c r="AK5315" s="1"/>
    </row>
    <row r="5316" spans="32:37" ht="15" customHeight="1" x14ac:dyDescent="0.15">
      <c r="AF5316" s="3"/>
      <c r="AG5316" s="3"/>
      <c r="AH5316" s="3"/>
      <c r="AJ5316" s="1"/>
      <c r="AK5316" s="1"/>
    </row>
    <row r="5317" spans="32:37" ht="15" customHeight="1" x14ac:dyDescent="0.15">
      <c r="AF5317" s="3"/>
      <c r="AG5317" s="3"/>
      <c r="AH5317" s="3"/>
      <c r="AJ5317" s="1"/>
      <c r="AK5317" s="1"/>
    </row>
    <row r="5318" spans="32:37" ht="15" customHeight="1" x14ac:dyDescent="0.15">
      <c r="AF5318" s="3"/>
      <c r="AG5318" s="3"/>
      <c r="AH5318" s="3"/>
      <c r="AJ5318" s="1"/>
      <c r="AK5318" s="1"/>
    </row>
    <row r="5319" spans="32:37" ht="15" customHeight="1" x14ac:dyDescent="0.15">
      <c r="AF5319" s="3"/>
      <c r="AG5319" s="3"/>
      <c r="AH5319" s="3"/>
      <c r="AJ5319" s="1"/>
      <c r="AK5319" s="1"/>
    </row>
    <row r="5320" spans="32:37" ht="15" customHeight="1" x14ac:dyDescent="0.15">
      <c r="AF5320" s="3"/>
      <c r="AG5320" s="3"/>
      <c r="AH5320" s="3"/>
      <c r="AJ5320" s="1"/>
      <c r="AK5320" s="1"/>
    </row>
    <row r="5321" spans="32:37" ht="15" customHeight="1" x14ac:dyDescent="0.15">
      <c r="AF5321" s="3"/>
      <c r="AG5321" s="3"/>
      <c r="AH5321" s="3"/>
      <c r="AJ5321" s="1"/>
      <c r="AK5321" s="1"/>
    </row>
    <row r="5322" spans="32:37" ht="15" customHeight="1" x14ac:dyDescent="0.15">
      <c r="AF5322" s="3"/>
      <c r="AG5322" s="3"/>
      <c r="AH5322" s="3"/>
      <c r="AJ5322" s="1"/>
      <c r="AK5322" s="1"/>
    </row>
    <row r="5323" spans="32:37" ht="15" customHeight="1" x14ac:dyDescent="0.15">
      <c r="AF5323" s="3"/>
      <c r="AG5323" s="3"/>
      <c r="AH5323" s="3"/>
      <c r="AJ5323" s="1"/>
      <c r="AK5323" s="1"/>
    </row>
    <row r="5324" spans="32:37" ht="15" customHeight="1" x14ac:dyDescent="0.15">
      <c r="AF5324" s="3"/>
      <c r="AG5324" s="3"/>
      <c r="AH5324" s="3"/>
      <c r="AJ5324" s="1"/>
      <c r="AK5324" s="1"/>
    </row>
    <row r="5325" spans="32:37" ht="15" customHeight="1" x14ac:dyDescent="0.15">
      <c r="AF5325" s="3"/>
      <c r="AG5325" s="3"/>
      <c r="AH5325" s="3"/>
      <c r="AJ5325" s="1"/>
      <c r="AK5325" s="1"/>
    </row>
    <row r="5326" spans="32:37" ht="15" customHeight="1" x14ac:dyDescent="0.15">
      <c r="AF5326" s="3"/>
      <c r="AG5326" s="3"/>
      <c r="AH5326" s="3"/>
      <c r="AJ5326" s="1"/>
      <c r="AK5326" s="1"/>
    </row>
    <row r="5327" spans="32:37" ht="15" customHeight="1" x14ac:dyDescent="0.15">
      <c r="AF5327" s="3"/>
      <c r="AG5327" s="3"/>
      <c r="AH5327" s="3"/>
      <c r="AJ5327" s="1"/>
      <c r="AK5327" s="1"/>
    </row>
    <row r="5328" spans="32:37" ht="15" customHeight="1" x14ac:dyDescent="0.15">
      <c r="AF5328" s="3"/>
      <c r="AG5328" s="3"/>
      <c r="AH5328" s="3"/>
      <c r="AJ5328" s="1"/>
      <c r="AK5328" s="1"/>
    </row>
    <row r="5329" spans="32:37" ht="15" customHeight="1" x14ac:dyDescent="0.15">
      <c r="AF5329" s="3"/>
      <c r="AG5329" s="3"/>
      <c r="AH5329" s="3"/>
      <c r="AJ5329" s="1"/>
      <c r="AK5329" s="1"/>
    </row>
    <row r="5330" spans="32:37" ht="15" customHeight="1" x14ac:dyDescent="0.15">
      <c r="AF5330" s="3"/>
      <c r="AG5330" s="3"/>
      <c r="AH5330" s="3"/>
      <c r="AJ5330" s="1"/>
      <c r="AK5330" s="1"/>
    </row>
    <row r="5331" spans="32:37" ht="15" customHeight="1" x14ac:dyDescent="0.15">
      <c r="AF5331" s="3"/>
      <c r="AG5331" s="3"/>
      <c r="AH5331" s="3"/>
      <c r="AJ5331" s="1"/>
      <c r="AK5331" s="1"/>
    </row>
    <row r="5332" spans="32:37" ht="15" customHeight="1" x14ac:dyDescent="0.15">
      <c r="AF5332" s="3"/>
      <c r="AG5332" s="3"/>
      <c r="AH5332" s="3"/>
      <c r="AJ5332" s="1"/>
      <c r="AK5332" s="1"/>
    </row>
    <row r="5333" spans="32:37" ht="15" customHeight="1" x14ac:dyDescent="0.15">
      <c r="AF5333" s="3"/>
      <c r="AG5333" s="3"/>
      <c r="AH5333" s="3"/>
      <c r="AJ5333" s="1"/>
      <c r="AK5333" s="1"/>
    </row>
    <row r="5334" spans="32:37" ht="15" customHeight="1" x14ac:dyDescent="0.15">
      <c r="AF5334" s="3"/>
      <c r="AG5334" s="3"/>
      <c r="AH5334" s="3"/>
      <c r="AJ5334" s="1"/>
      <c r="AK5334" s="1"/>
    </row>
    <row r="5335" spans="32:37" ht="15" customHeight="1" x14ac:dyDescent="0.15">
      <c r="AF5335" s="3"/>
      <c r="AG5335" s="3"/>
      <c r="AH5335" s="3"/>
      <c r="AJ5335" s="1"/>
      <c r="AK5335" s="1"/>
    </row>
    <row r="5336" spans="32:37" ht="15" customHeight="1" x14ac:dyDescent="0.15">
      <c r="AF5336" s="3"/>
      <c r="AG5336" s="3"/>
      <c r="AH5336" s="3"/>
      <c r="AJ5336" s="1"/>
      <c r="AK5336" s="1"/>
    </row>
    <row r="5337" spans="32:37" ht="15" customHeight="1" x14ac:dyDescent="0.15">
      <c r="AF5337" s="3"/>
      <c r="AG5337" s="3"/>
      <c r="AH5337" s="3"/>
      <c r="AJ5337" s="1"/>
      <c r="AK5337" s="1"/>
    </row>
    <row r="5338" spans="32:37" ht="15" customHeight="1" x14ac:dyDescent="0.15">
      <c r="AF5338" s="3"/>
      <c r="AG5338" s="3"/>
      <c r="AH5338" s="3"/>
      <c r="AJ5338" s="1"/>
      <c r="AK5338" s="1"/>
    </row>
    <row r="5339" spans="32:37" ht="15" customHeight="1" x14ac:dyDescent="0.15">
      <c r="AF5339" s="3"/>
      <c r="AG5339" s="3"/>
      <c r="AH5339" s="3"/>
      <c r="AJ5339" s="1"/>
      <c r="AK5339" s="1"/>
    </row>
    <row r="5340" spans="32:37" ht="15" customHeight="1" x14ac:dyDescent="0.15">
      <c r="AF5340" s="3"/>
      <c r="AG5340" s="3"/>
      <c r="AH5340" s="3"/>
      <c r="AJ5340" s="1"/>
      <c r="AK5340" s="1"/>
    </row>
    <row r="5341" spans="32:37" ht="15" customHeight="1" x14ac:dyDescent="0.15">
      <c r="AF5341" s="3"/>
      <c r="AG5341" s="3"/>
      <c r="AH5341" s="3"/>
      <c r="AJ5341" s="1"/>
      <c r="AK5341" s="1"/>
    </row>
    <row r="5342" spans="32:37" ht="15" customHeight="1" x14ac:dyDescent="0.15">
      <c r="AF5342" s="3"/>
      <c r="AG5342" s="3"/>
      <c r="AH5342" s="3"/>
      <c r="AJ5342" s="1"/>
      <c r="AK5342" s="1"/>
    </row>
    <row r="5343" spans="32:37" ht="15" customHeight="1" x14ac:dyDescent="0.15">
      <c r="AF5343" s="3"/>
      <c r="AG5343" s="3"/>
      <c r="AH5343" s="3"/>
      <c r="AJ5343" s="1"/>
      <c r="AK5343" s="1"/>
    </row>
    <row r="5344" spans="32:37" ht="15" customHeight="1" x14ac:dyDescent="0.15">
      <c r="AF5344" s="3"/>
      <c r="AG5344" s="3"/>
      <c r="AH5344" s="3"/>
      <c r="AJ5344" s="1"/>
      <c r="AK5344" s="1"/>
    </row>
    <row r="5345" spans="32:37" ht="15" customHeight="1" x14ac:dyDescent="0.15">
      <c r="AF5345" s="3"/>
      <c r="AG5345" s="3"/>
      <c r="AH5345" s="3"/>
      <c r="AJ5345" s="1"/>
      <c r="AK5345" s="1"/>
    </row>
    <row r="5346" spans="32:37" ht="15" customHeight="1" x14ac:dyDescent="0.15">
      <c r="AF5346" s="3"/>
      <c r="AG5346" s="3"/>
      <c r="AH5346" s="3"/>
      <c r="AJ5346" s="1"/>
      <c r="AK5346" s="1"/>
    </row>
    <row r="5347" spans="32:37" ht="15" customHeight="1" x14ac:dyDescent="0.15">
      <c r="AF5347" s="3"/>
      <c r="AG5347" s="3"/>
      <c r="AH5347" s="3"/>
      <c r="AJ5347" s="1"/>
      <c r="AK5347" s="1"/>
    </row>
    <row r="5348" spans="32:37" ht="15" customHeight="1" x14ac:dyDescent="0.15">
      <c r="AF5348" s="3"/>
      <c r="AG5348" s="3"/>
      <c r="AH5348" s="3"/>
      <c r="AJ5348" s="1"/>
      <c r="AK5348" s="1"/>
    </row>
    <row r="5349" spans="32:37" ht="15" customHeight="1" x14ac:dyDescent="0.15">
      <c r="AF5349" s="3"/>
      <c r="AG5349" s="3"/>
      <c r="AH5349" s="3"/>
      <c r="AJ5349" s="1"/>
      <c r="AK5349" s="1"/>
    </row>
    <row r="5350" spans="32:37" ht="15" customHeight="1" x14ac:dyDescent="0.15">
      <c r="AF5350" s="3"/>
      <c r="AG5350" s="3"/>
      <c r="AH5350" s="3"/>
      <c r="AJ5350" s="1"/>
      <c r="AK5350" s="1"/>
    </row>
    <row r="5351" spans="32:37" ht="15" customHeight="1" x14ac:dyDescent="0.15">
      <c r="AF5351" s="3"/>
      <c r="AG5351" s="3"/>
      <c r="AH5351" s="3"/>
      <c r="AJ5351" s="1"/>
      <c r="AK5351" s="1"/>
    </row>
    <row r="5352" spans="32:37" ht="15" customHeight="1" x14ac:dyDescent="0.15">
      <c r="AF5352" s="3"/>
      <c r="AG5352" s="3"/>
      <c r="AH5352" s="3"/>
      <c r="AJ5352" s="1"/>
      <c r="AK5352" s="1"/>
    </row>
    <row r="5353" spans="32:37" ht="15" customHeight="1" x14ac:dyDescent="0.15">
      <c r="AF5353" s="3"/>
      <c r="AG5353" s="3"/>
      <c r="AH5353" s="3"/>
      <c r="AJ5353" s="1"/>
      <c r="AK5353" s="1"/>
    </row>
    <row r="5354" spans="32:37" ht="15" customHeight="1" x14ac:dyDescent="0.15">
      <c r="AF5354" s="3"/>
      <c r="AG5354" s="3"/>
      <c r="AH5354" s="3"/>
      <c r="AJ5354" s="1"/>
      <c r="AK5354" s="1"/>
    </row>
    <row r="5355" spans="32:37" ht="15" customHeight="1" x14ac:dyDescent="0.15">
      <c r="AF5355" s="3"/>
      <c r="AG5355" s="3"/>
      <c r="AH5355" s="3"/>
      <c r="AJ5355" s="1"/>
      <c r="AK5355" s="1"/>
    </row>
    <row r="5356" spans="32:37" ht="15" customHeight="1" x14ac:dyDescent="0.15">
      <c r="AF5356" s="3"/>
      <c r="AG5356" s="3"/>
      <c r="AH5356" s="3"/>
      <c r="AJ5356" s="1"/>
      <c r="AK5356" s="1"/>
    </row>
    <row r="5357" spans="32:37" ht="15" customHeight="1" x14ac:dyDescent="0.15">
      <c r="AF5357" s="3"/>
      <c r="AG5357" s="3"/>
      <c r="AH5357" s="3"/>
      <c r="AJ5357" s="1"/>
      <c r="AK5357" s="1"/>
    </row>
    <row r="5358" spans="32:37" ht="15" customHeight="1" x14ac:dyDescent="0.15">
      <c r="AF5358" s="3"/>
      <c r="AG5358" s="3"/>
      <c r="AH5358" s="3"/>
      <c r="AJ5358" s="1"/>
      <c r="AK5358" s="1"/>
    </row>
    <row r="5359" spans="32:37" ht="15" customHeight="1" x14ac:dyDescent="0.15">
      <c r="AF5359" s="3"/>
      <c r="AG5359" s="3"/>
      <c r="AH5359" s="3"/>
      <c r="AJ5359" s="1"/>
      <c r="AK5359" s="1"/>
    </row>
    <row r="5360" spans="32:37" ht="15" customHeight="1" x14ac:dyDescent="0.15">
      <c r="AF5360" s="3"/>
      <c r="AG5360" s="3"/>
      <c r="AH5360" s="3"/>
      <c r="AJ5360" s="1"/>
      <c r="AK5360" s="1"/>
    </row>
    <row r="5361" spans="32:37" ht="15" customHeight="1" x14ac:dyDescent="0.15">
      <c r="AF5361" s="3"/>
      <c r="AG5361" s="3"/>
      <c r="AH5361" s="3"/>
      <c r="AJ5361" s="1"/>
      <c r="AK5361" s="1"/>
    </row>
    <row r="5362" spans="32:37" ht="15" customHeight="1" x14ac:dyDescent="0.15">
      <c r="AF5362" s="3"/>
      <c r="AG5362" s="3"/>
      <c r="AH5362" s="3"/>
      <c r="AJ5362" s="1"/>
      <c r="AK5362" s="1"/>
    </row>
    <row r="5363" spans="32:37" ht="15" customHeight="1" x14ac:dyDescent="0.15">
      <c r="AF5363" s="3"/>
      <c r="AG5363" s="3"/>
      <c r="AH5363" s="3"/>
      <c r="AJ5363" s="1"/>
      <c r="AK5363" s="1"/>
    </row>
    <row r="5364" spans="32:37" ht="15" customHeight="1" x14ac:dyDescent="0.15">
      <c r="AF5364" s="3"/>
      <c r="AG5364" s="3"/>
      <c r="AH5364" s="3"/>
      <c r="AJ5364" s="1"/>
      <c r="AK5364" s="1"/>
    </row>
    <row r="5365" spans="32:37" ht="15" customHeight="1" x14ac:dyDescent="0.15">
      <c r="AF5365" s="3"/>
      <c r="AG5365" s="3"/>
      <c r="AH5365" s="3"/>
      <c r="AJ5365" s="1"/>
      <c r="AK5365" s="1"/>
    </row>
    <row r="5366" spans="32:37" ht="15" customHeight="1" x14ac:dyDescent="0.15">
      <c r="AF5366" s="3"/>
      <c r="AG5366" s="3"/>
      <c r="AH5366" s="3"/>
      <c r="AJ5366" s="1"/>
      <c r="AK5366" s="1"/>
    </row>
    <row r="5367" spans="32:37" ht="15" customHeight="1" x14ac:dyDescent="0.15">
      <c r="AF5367" s="3"/>
      <c r="AG5367" s="3"/>
      <c r="AH5367" s="3"/>
      <c r="AJ5367" s="1"/>
      <c r="AK5367" s="1"/>
    </row>
    <row r="5368" spans="32:37" ht="15" customHeight="1" x14ac:dyDescent="0.15">
      <c r="AF5368" s="3"/>
      <c r="AG5368" s="3"/>
      <c r="AH5368" s="3"/>
      <c r="AJ5368" s="1"/>
      <c r="AK5368" s="1"/>
    </row>
    <row r="5369" spans="32:37" ht="15" customHeight="1" x14ac:dyDescent="0.15">
      <c r="AF5369" s="3"/>
      <c r="AG5369" s="3"/>
      <c r="AH5369" s="3"/>
      <c r="AJ5369" s="1"/>
      <c r="AK5369" s="1"/>
    </row>
    <row r="5370" spans="32:37" ht="15" customHeight="1" x14ac:dyDescent="0.15">
      <c r="AF5370" s="3"/>
      <c r="AG5370" s="3"/>
      <c r="AH5370" s="3"/>
      <c r="AJ5370" s="1"/>
      <c r="AK5370" s="1"/>
    </row>
    <row r="5371" spans="32:37" ht="15" customHeight="1" x14ac:dyDescent="0.15">
      <c r="AF5371" s="3"/>
      <c r="AG5371" s="3"/>
      <c r="AH5371" s="3"/>
      <c r="AJ5371" s="1"/>
      <c r="AK5371" s="1"/>
    </row>
    <row r="5372" spans="32:37" ht="15" customHeight="1" x14ac:dyDescent="0.15">
      <c r="AF5372" s="3"/>
      <c r="AG5372" s="3"/>
      <c r="AH5372" s="3"/>
      <c r="AJ5372" s="1"/>
      <c r="AK5372" s="1"/>
    </row>
    <row r="5373" spans="32:37" ht="15" customHeight="1" x14ac:dyDescent="0.15">
      <c r="AF5373" s="3"/>
      <c r="AG5373" s="3"/>
      <c r="AH5373" s="3"/>
      <c r="AJ5373" s="1"/>
      <c r="AK5373" s="1"/>
    </row>
    <row r="5374" spans="32:37" ht="15" customHeight="1" x14ac:dyDescent="0.15">
      <c r="AF5374" s="3"/>
      <c r="AG5374" s="3"/>
      <c r="AH5374" s="3"/>
      <c r="AJ5374" s="1"/>
      <c r="AK5374" s="1"/>
    </row>
    <row r="5375" spans="32:37" ht="15" customHeight="1" x14ac:dyDescent="0.15">
      <c r="AF5375" s="3"/>
      <c r="AG5375" s="3"/>
      <c r="AH5375" s="3"/>
      <c r="AJ5375" s="1"/>
      <c r="AK5375" s="1"/>
    </row>
    <row r="5376" spans="32:37" ht="15" customHeight="1" x14ac:dyDescent="0.15">
      <c r="AF5376" s="3"/>
      <c r="AG5376" s="3"/>
      <c r="AH5376" s="3"/>
      <c r="AJ5376" s="1"/>
      <c r="AK5376" s="1"/>
    </row>
    <row r="5377" spans="32:37" ht="15" customHeight="1" x14ac:dyDescent="0.15">
      <c r="AF5377" s="3"/>
      <c r="AG5377" s="3"/>
      <c r="AH5377" s="3"/>
      <c r="AJ5377" s="1"/>
      <c r="AK5377" s="1"/>
    </row>
    <row r="5378" spans="32:37" ht="15" customHeight="1" x14ac:dyDescent="0.15">
      <c r="AF5378" s="3"/>
      <c r="AG5378" s="3"/>
      <c r="AH5378" s="3"/>
      <c r="AJ5378" s="1"/>
      <c r="AK5378" s="1"/>
    </row>
    <row r="5379" spans="32:37" ht="15" customHeight="1" x14ac:dyDescent="0.15">
      <c r="AF5379" s="3"/>
      <c r="AG5379" s="3"/>
      <c r="AH5379" s="3"/>
      <c r="AJ5379" s="1"/>
      <c r="AK5379" s="1"/>
    </row>
    <row r="5380" spans="32:37" ht="15" customHeight="1" x14ac:dyDescent="0.15">
      <c r="AF5380" s="3"/>
      <c r="AG5380" s="3"/>
      <c r="AH5380" s="3"/>
      <c r="AJ5380" s="1"/>
      <c r="AK5380" s="1"/>
    </row>
    <row r="5381" spans="32:37" ht="15" customHeight="1" x14ac:dyDescent="0.15">
      <c r="AF5381" s="3"/>
      <c r="AG5381" s="3"/>
      <c r="AH5381" s="3"/>
      <c r="AJ5381" s="1"/>
      <c r="AK5381" s="1"/>
    </row>
    <row r="5382" spans="32:37" ht="15" customHeight="1" x14ac:dyDescent="0.15">
      <c r="AF5382" s="3"/>
      <c r="AG5382" s="3"/>
      <c r="AH5382" s="3"/>
      <c r="AJ5382" s="1"/>
      <c r="AK5382" s="1"/>
    </row>
    <row r="5383" spans="32:37" ht="15" customHeight="1" x14ac:dyDescent="0.15">
      <c r="AF5383" s="3"/>
      <c r="AG5383" s="3"/>
      <c r="AH5383" s="3"/>
      <c r="AJ5383" s="1"/>
      <c r="AK5383" s="1"/>
    </row>
    <row r="5384" spans="32:37" ht="15" customHeight="1" x14ac:dyDescent="0.15">
      <c r="AF5384" s="3"/>
      <c r="AG5384" s="3"/>
      <c r="AH5384" s="3"/>
      <c r="AJ5384" s="1"/>
      <c r="AK5384" s="1"/>
    </row>
    <row r="5385" spans="32:37" ht="15" customHeight="1" x14ac:dyDescent="0.15">
      <c r="AF5385" s="3"/>
      <c r="AG5385" s="3"/>
      <c r="AH5385" s="3"/>
      <c r="AJ5385" s="1"/>
      <c r="AK5385" s="1"/>
    </row>
    <row r="5386" spans="32:37" ht="15" customHeight="1" x14ac:dyDescent="0.15">
      <c r="AF5386" s="3"/>
      <c r="AG5386" s="3"/>
      <c r="AH5386" s="3"/>
      <c r="AJ5386" s="1"/>
      <c r="AK5386" s="1"/>
    </row>
    <row r="5387" spans="32:37" ht="15" customHeight="1" x14ac:dyDescent="0.15">
      <c r="AF5387" s="3"/>
      <c r="AG5387" s="3"/>
      <c r="AH5387" s="3"/>
      <c r="AJ5387" s="1"/>
      <c r="AK5387" s="1"/>
    </row>
    <row r="5388" spans="32:37" ht="15" customHeight="1" x14ac:dyDescent="0.15">
      <c r="AF5388" s="3"/>
      <c r="AG5388" s="3"/>
      <c r="AH5388" s="3"/>
      <c r="AJ5388" s="1"/>
      <c r="AK5388" s="1"/>
    </row>
    <row r="5389" spans="32:37" ht="15" customHeight="1" x14ac:dyDescent="0.15">
      <c r="AF5389" s="3"/>
      <c r="AG5389" s="3"/>
      <c r="AH5389" s="3"/>
      <c r="AJ5389" s="1"/>
      <c r="AK5389" s="1"/>
    </row>
    <row r="5390" spans="32:37" ht="15" customHeight="1" x14ac:dyDescent="0.15">
      <c r="AF5390" s="3"/>
      <c r="AG5390" s="3"/>
      <c r="AH5390" s="3"/>
      <c r="AJ5390" s="1"/>
      <c r="AK5390" s="1"/>
    </row>
    <row r="5391" spans="32:37" ht="15" customHeight="1" x14ac:dyDescent="0.15">
      <c r="AF5391" s="3"/>
      <c r="AG5391" s="3"/>
      <c r="AH5391" s="3"/>
      <c r="AJ5391" s="1"/>
      <c r="AK5391" s="1"/>
    </row>
    <row r="5392" spans="32:37" ht="15" customHeight="1" x14ac:dyDescent="0.15">
      <c r="AF5392" s="3"/>
      <c r="AG5392" s="3"/>
      <c r="AH5392" s="3"/>
      <c r="AJ5392" s="1"/>
      <c r="AK5392" s="1"/>
    </row>
    <row r="5393" spans="32:37" ht="15" customHeight="1" x14ac:dyDescent="0.15">
      <c r="AF5393" s="3"/>
      <c r="AG5393" s="3"/>
      <c r="AH5393" s="3"/>
      <c r="AJ5393" s="1"/>
      <c r="AK5393" s="1"/>
    </row>
    <row r="5394" spans="32:37" ht="15" customHeight="1" x14ac:dyDescent="0.15">
      <c r="AF5394" s="3"/>
      <c r="AG5394" s="3"/>
      <c r="AH5394" s="3"/>
      <c r="AJ5394" s="1"/>
      <c r="AK5394" s="1"/>
    </row>
    <row r="5395" spans="32:37" ht="15" customHeight="1" x14ac:dyDescent="0.15">
      <c r="AF5395" s="3"/>
      <c r="AG5395" s="3"/>
      <c r="AH5395" s="3"/>
      <c r="AJ5395" s="1"/>
      <c r="AK5395" s="1"/>
    </row>
    <row r="5396" spans="32:37" ht="15" customHeight="1" x14ac:dyDescent="0.15">
      <c r="AF5396" s="3"/>
      <c r="AG5396" s="3"/>
      <c r="AH5396" s="3"/>
      <c r="AJ5396" s="1"/>
      <c r="AK5396" s="1"/>
    </row>
    <row r="5397" spans="32:37" ht="15" customHeight="1" x14ac:dyDescent="0.15">
      <c r="AF5397" s="3"/>
      <c r="AG5397" s="3"/>
      <c r="AH5397" s="3"/>
      <c r="AJ5397" s="1"/>
      <c r="AK5397" s="1"/>
    </row>
    <row r="5398" spans="32:37" ht="15" customHeight="1" x14ac:dyDescent="0.15">
      <c r="AF5398" s="3"/>
      <c r="AG5398" s="3"/>
      <c r="AH5398" s="3"/>
      <c r="AJ5398" s="1"/>
      <c r="AK5398" s="1"/>
    </row>
    <row r="5399" spans="32:37" ht="15" customHeight="1" x14ac:dyDescent="0.15">
      <c r="AF5399" s="3"/>
      <c r="AG5399" s="3"/>
      <c r="AH5399" s="3"/>
      <c r="AJ5399" s="1"/>
      <c r="AK5399" s="1"/>
    </row>
    <row r="5400" spans="32:37" ht="15" customHeight="1" x14ac:dyDescent="0.15">
      <c r="AF5400" s="3"/>
      <c r="AG5400" s="3"/>
      <c r="AH5400" s="3"/>
      <c r="AJ5400" s="1"/>
      <c r="AK5400" s="1"/>
    </row>
    <row r="5401" spans="32:37" ht="15" customHeight="1" x14ac:dyDescent="0.15">
      <c r="AF5401" s="3"/>
      <c r="AG5401" s="3"/>
      <c r="AH5401" s="3"/>
      <c r="AJ5401" s="1"/>
      <c r="AK5401" s="1"/>
    </row>
    <row r="5402" spans="32:37" ht="15" customHeight="1" x14ac:dyDescent="0.15">
      <c r="AF5402" s="3"/>
      <c r="AG5402" s="3"/>
      <c r="AH5402" s="3"/>
      <c r="AJ5402" s="1"/>
      <c r="AK5402" s="1"/>
    </row>
    <row r="5403" spans="32:37" ht="15" customHeight="1" x14ac:dyDescent="0.15">
      <c r="AF5403" s="3"/>
      <c r="AG5403" s="3"/>
      <c r="AH5403" s="3"/>
      <c r="AJ5403" s="1"/>
      <c r="AK5403" s="1"/>
    </row>
    <row r="5404" spans="32:37" ht="15" customHeight="1" x14ac:dyDescent="0.15">
      <c r="AF5404" s="3"/>
      <c r="AG5404" s="3"/>
      <c r="AH5404" s="3"/>
      <c r="AJ5404" s="1"/>
      <c r="AK5404" s="1"/>
    </row>
    <row r="5405" spans="32:37" ht="15" customHeight="1" x14ac:dyDescent="0.15">
      <c r="AF5405" s="3"/>
      <c r="AG5405" s="3"/>
      <c r="AH5405" s="3"/>
      <c r="AJ5405" s="1"/>
      <c r="AK5405" s="1"/>
    </row>
    <row r="5406" spans="32:37" ht="15" customHeight="1" x14ac:dyDescent="0.15">
      <c r="AF5406" s="3"/>
      <c r="AG5406" s="3"/>
      <c r="AH5406" s="3"/>
      <c r="AJ5406" s="1"/>
      <c r="AK5406" s="1"/>
    </row>
    <row r="5407" spans="32:37" ht="15" customHeight="1" x14ac:dyDescent="0.15">
      <c r="AF5407" s="3"/>
      <c r="AG5407" s="3"/>
      <c r="AH5407" s="3"/>
      <c r="AJ5407" s="1"/>
      <c r="AK5407" s="1"/>
    </row>
    <row r="5408" spans="32:37" ht="15" customHeight="1" x14ac:dyDescent="0.15">
      <c r="AF5408" s="3"/>
      <c r="AG5408" s="3"/>
      <c r="AH5408" s="3"/>
      <c r="AJ5408" s="1"/>
      <c r="AK5408" s="1"/>
    </row>
    <row r="5409" spans="32:37" ht="15" customHeight="1" x14ac:dyDescent="0.15">
      <c r="AF5409" s="3"/>
      <c r="AG5409" s="3"/>
      <c r="AH5409" s="3"/>
      <c r="AJ5409" s="1"/>
      <c r="AK5409" s="1"/>
    </row>
    <row r="5410" spans="32:37" ht="15" customHeight="1" x14ac:dyDescent="0.15">
      <c r="AF5410" s="3"/>
      <c r="AG5410" s="3"/>
      <c r="AH5410" s="3"/>
      <c r="AJ5410" s="1"/>
      <c r="AK5410" s="1"/>
    </row>
    <row r="5411" spans="32:37" ht="15" customHeight="1" x14ac:dyDescent="0.15">
      <c r="AF5411" s="3"/>
      <c r="AG5411" s="3"/>
      <c r="AH5411" s="3"/>
      <c r="AJ5411" s="1"/>
      <c r="AK5411" s="1"/>
    </row>
    <row r="5412" spans="32:37" ht="15" customHeight="1" x14ac:dyDescent="0.15">
      <c r="AF5412" s="3"/>
      <c r="AG5412" s="3"/>
      <c r="AH5412" s="3"/>
      <c r="AJ5412" s="1"/>
      <c r="AK5412" s="1"/>
    </row>
    <row r="5413" spans="32:37" ht="15" customHeight="1" x14ac:dyDescent="0.15">
      <c r="AF5413" s="3"/>
      <c r="AG5413" s="3"/>
      <c r="AH5413" s="3"/>
      <c r="AJ5413" s="1"/>
      <c r="AK5413" s="1"/>
    </row>
    <row r="5414" spans="32:37" ht="15" customHeight="1" x14ac:dyDescent="0.15">
      <c r="AF5414" s="3"/>
      <c r="AG5414" s="3"/>
      <c r="AH5414" s="3"/>
      <c r="AJ5414" s="1"/>
      <c r="AK5414" s="1"/>
    </row>
    <row r="5415" spans="32:37" ht="15" customHeight="1" x14ac:dyDescent="0.15">
      <c r="AF5415" s="3"/>
      <c r="AG5415" s="3"/>
      <c r="AH5415" s="3"/>
      <c r="AJ5415" s="1"/>
      <c r="AK5415" s="1"/>
    </row>
    <row r="5416" spans="32:37" ht="15" customHeight="1" x14ac:dyDescent="0.15">
      <c r="AF5416" s="3"/>
      <c r="AG5416" s="3"/>
      <c r="AH5416" s="3"/>
      <c r="AJ5416" s="1"/>
      <c r="AK5416" s="1"/>
    </row>
    <row r="5417" spans="32:37" ht="15" customHeight="1" x14ac:dyDescent="0.15">
      <c r="AF5417" s="3"/>
      <c r="AG5417" s="3"/>
      <c r="AH5417" s="3"/>
      <c r="AJ5417" s="1"/>
      <c r="AK5417" s="1"/>
    </row>
    <row r="5418" spans="32:37" ht="15" customHeight="1" x14ac:dyDescent="0.15">
      <c r="AF5418" s="3"/>
      <c r="AG5418" s="3"/>
      <c r="AH5418" s="3"/>
      <c r="AJ5418" s="1"/>
      <c r="AK5418" s="1"/>
    </row>
    <row r="5419" spans="32:37" ht="15" customHeight="1" x14ac:dyDescent="0.15">
      <c r="AF5419" s="3"/>
      <c r="AG5419" s="3"/>
      <c r="AH5419" s="3"/>
      <c r="AJ5419" s="1"/>
      <c r="AK5419" s="1"/>
    </row>
    <row r="5420" spans="32:37" ht="15" customHeight="1" x14ac:dyDescent="0.15">
      <c r="AF5420" s="3"/>
      <c r="AG5420" s="3"/>
      <c r="AH5420" s="3"/>
      <c r="AJ5420" s="1"/>
      <c r="AK5420" s="1"/>
    </row>
    <row r="5421" spans="32:37" ht="15" customHeight="1" x14ac:dyDescent="0.15">
      <c r="AF5421" s="3"/>
      <c r="AG5421" s="3"/>
      <c r="AH5421" s="3"/>
      <c r="AJ5421" s="1"/>
      <c r="AK5421" s="1"/>
    </row>
    <row r="5422" spans="32:37" ht="15" customHeight="1" x14ac:dyDescent="0.15">
      <c r="AF5422" s="3"/>
      <c r="AG5422" s="3"/>
      <c r="AH5422" s="3"/>
      <c r="AJ5422" s="1"/>
      <c r="AK5422" s="1"/>
    </row>
    <row r="5423" spans="32:37" ht="15" customHeight="1" x14ac:dyDescent="0.15">
      <c r="AF5423" s="3"/>
      <c r="AG5423" s="3"/>
      <c r="AH5423" s="3"/>
      <c r="AJ5423" s="1"/>
      <c r="AK5423" s="1"/>
    </row>
    <row r="5424" spans="32:37" ht="15" customHeight="1" x14ac:dyDescent="0.15">
      <c r="AF5424" s="3"/>
      <c r="AG5424" s="3"/>
      <c r="AH5424" s="3"/>
      <c r="AJ5424" s="1"/>
      <c r="AK5424" s="1"/>
    </row>
    <row r="5425" spans="32:37" ht="15" customHeight="1" x14ac:dyDescent="0.15">
      <c r="AF5425" s="3"/>
      <c r="AG5425" s="3"/>
      <c r="AH5425" s="3"/>
      <c r="AJ5425" s="1"/>
      <c r="AK5425" s="1"/>
    </row>
    <row r="5426" spans="32:37" ht="15" customHeight="1" x14ac:dyDescent="0.15">
      <c r="AF5426" s="3"/>
      <c r="AG5426" s="3"/>
      <c r="AH5426" s="3"/>
      <c r="AJ5426" s="1"/>
      <c r="AK5426" s="1"/>
    </row>
    <row r="5427" spans="32:37" ht="15" customHeight="1" x14ac:dyDescent="0.15">
      <c r="AF5427" s="3"/>
      <c r="AG5427" s="3"/>
      <c r="AH5427" s="3"/>
      <c r="AJ5427" s="1"/>
      <c r="AK5427" s="1"/>
    </row>
    <row r="5428" spans="32:37" ht="15" customHeight="1" x14ac:dyDescent="0.15">
      <c r="AF5428" s="3"/>
      <c r="AG5428" s="3"/>
      <c r="AH5428" s="3"/>
      <c r="AJ5428" s="1"/>
      <c r="AK5428" s="1"/>
    </row>
    <row r="5429" spans="32:37" ht="15" customHeight="1" x14ac:dyDescent="0.15">
      <c r="AF5429" s="3"/>
      <c r="AG5429" s="3"/>
      <c r="AH5429" s="3"/>
      <c r="AJ5429" s="1"/>
      <c r="AK5429" s="1"/>
    </row>
    <row r="5430" spans="32:37" ht="15" customHeight="1" x14ac:dyDescent="0.15">
      <c r="AF5430" s="3"/>
      <c r="AG5430" s="3"/>
      <c r="AH5430" s="3"/>
      <c r="AJ5430" s="1"/>
      <c r="AK5430" s="1"/>
    </row>
    <row r="5431" spans="32:37" ht="15" customHeight="1" x14ac:dyDescent="0.15">
      <c r="AF5431" s="3"/>
      <c r="AG5431" s="3"/>
      <c r="AH5431" s="3"/>
      <c r="AJ5431" s="1"/>
      <c r="AK5431" s="1"/>
    </row>
    <row r="5432" spans="32:37" ht="15" customHeight="1" x14ac:dyDescent="0.15">
      <c r="AF5432" s="3"/>
      <c r="AG5432" s="3"/>
      <c r="AH5432" s="3"/>
      <c r="AJ5432" s="1"/>
      <c r="AK5432" s="1"/>
    </row>
    <row r="5433" spans="32:37" ht="15" customHeight="1" x14ac:dyDescent="0.15">
      <c r="AF5433" s="3"/>
      <c r="AG5433" s="3"/>
      <c r="AH5433" s="3"/>
      <c r="AJ5433" s="1"/>
      <c r="AK5433" s="1"/>
    </row>
    <row r="5434" spans="32:37" ht="15" customHeight="1" x14ac:dyDescent="0.15">
      <c r="AF5434" s="3"/>
      <c r="AG5434" s="3"/>
      <c r="AH5434" s="3"/>
      <c r="AJ5434" s="1"/>
      <c r="AK5434" s="1"/>
    </row>
    <row r="5435" spans="32:37" ht="15" customHeight="1" x14ac:dyDescent="0.15">
      <c r="AF5435" s="3"/>
      <c r="AG5435" s="3"/>
      <c r="AH5435" s="3"/>
      <c r="AJ5435" s="1"/>
      <c r="AK5435" s="1"/>
    </row>
    <row r="5436" spans="32:37" ht="15" customHeight="1" x14ac:dyDescent="0.15">
      <c r="AF5436" s="3"/>
      <c r="AG5436" s="3"/>
      <c r="AH5436" s="3"/>
      <c r="AJ5436" s="1"/>
      <c r="AK5436" s="1"/>
    </row>
    <row r="5437" spans="32:37" ht="15" customHeight="1" x14ac:dyDescent="0.15">
      <c r="AF5437" s="3"/>
      <c r="AG5437" s="3"/>
      <c r="AH5437" s="3"/>
      <c r="AJ5437" s="1"/>
      <c r="AK5437" s="1"/>
    </row>
    <row r="5438" spans="32:37" ht="15" customHeight="1" x14ac:dyDescent="0.15">
      <c r="AF5438" s="3"/>
      <c r="AG5438" s="3"/>
      <c r="AH5438" s="3"/>
      <c r="AJ5438" s="1"/>
      <c r="AK5438" s="1"/>
    </row>
    <row r="5439" spans="32:37" ht="15" customHeight="1" x14ac:dyDescent="0.15">
      <c r="AF5439" s="3"/>
      <c r="AG5439" s="3"/>
      <c r="AH5439" s="3"/>
      <c r="AJ5439" s="1"/>
      <c r="AK5439" s="1"/>
    </row>
    <row r="5440" spans="32:37" ht="15" customHeight="1" x14ac:dyDescent="0.15">
      <c r="AF5440" s="3"/>
      <c r="AG5440" s="3"/>
      <c r="AH5440" s="3"/>
      <c r="AJ5440" s="1"/>
      <c r="AK5440" s="1"/>
    </row>
    <row r="5441" spans="32:37" ht="15" customHeight="1" x14ac:dyDescent="0.15">
      <c r="AF5441" s="3"/>
      <c r="AG5441" s="3"/>
      <c r="AH5441" s="3"/>
      <c r="AJ5441" s="1"/>
      <c r="AK5441" s="1"/>
    </row>
    <row r="5442" spans="32:37" ht="15" customHeight="1" x14ac:dyDescent="0.15">
      <c r="AF5442" s="3"/>
      <c r="AG5442" s="3"/>
      <c r="AH5442" s="3"/>
      <c r="AJ5442" s="1"/>
      <c r="AK5442" s="1"/>
    </row>
    <row r="5443" spans="32:37" ht="15" customHeight="1" x14ac:dyDescent="0.15">
      <c r="AF5443" s="3"/>
      <c r="AG5443" s="3"/>
      <c r="AH5443" s="3"/>
      <c r="AJ5443" s="1"/>
      <c r="AK5443" s="1"/>
    </row>
    <row r="5444" spans="32:37" ht="15" customHeight="1" x14ac:dyDescent="0.15">
      <c r="AF5444" s="3"/>
      <c r="AG5444" s="3"/>
      <c r="AH5444" s="3"/>
      <c r="AJ5444" s="1"/>
      <c r="AK5444" s="1"/>
    </row>
    <row r="5445" spans="32:37" ht="15" customHeight="1" x14ac:dyDescent="0.15">
      <c r="AF5445" s="3"/>
      <c r="AG5445" s="3"/>
      <c r="AH5445" s="3"/>
      <c r="AJ5445" s="1"/>
      <c r="AK5445" s="1"/>
    </row>
    <row r="5446" spans="32:37" ht="15" customHeight="1" x14ac:dyDescent="0.15">
      <c r="AF5446" s="3"/>
      <c r="AG5446" s="3"/>
      <c r="AH5446" s="3"/>
      <c r="AJ5446" s="1"/>
      <c r="AK5446" s="1"/>
    </row>
    <row r="5447" spans="32:37" ht="15" customHeight="1" x14ac:dyDescent="0.15">
      <c r="AF5447" s="3"/>
      <c r="AG5447" s="3"/>
      <c r="AH5447" s="3"/>
      <c r="AJ5447" s="1"/>
      <c r="AK5447" s="1"/>
    </row>
    <row r="5448" spans="32:37" ht="15" customHeight="1" x14ac:dyDescent="0.15">
      <c r="AF5448" s="3"/>
      <c r="AG5448" s="3"/>
      <c r="AH5448" s="3"/>
      <c r="AJ5448" s="1"/>
      <c r="AK5448" s="1"/>
    </row>
    <row r="5449" spans="32:37" ht="15" customHeight="1" x14ac:dyDescent="0.15">
      <c r="AF5449" s="3"/>
      <c r="AG5449" s="3"/>
      <c r="AH5449" s="3"/>
      <c r="AJ5449" s="1"/>
      <c r="AK5449" s="1"/>
    </row>
    <row r="5450" spans="32:37" ht="15" customHeight="1" x14ac:dyDescent="0.15">
      <c r="AF5450" s="3"/>
      <c r="AG5450" s="3"/>
      <c r="AH5450" s="3"/>
      <c r="AJ5450" s="1"/>
      <c r="AK5450" s="1"/>
    </row>
    <row r="5451" spans="32:37" ht="15" customHeight="1" x14ac:dyDescent="0.15">
      <c r="AF5451" s="3"/>
      <c r="AG5451" s="3"/>
      <c r="AH5451" s="3"/>
      <c r="AJ5451" s="1"/>
      <c r="AK5451" s="1"/>
    </row>
    <row r="5452" spans="32:37" ht="15" customHeight="1" x14ac:dyDescent="0.15">
      <c r="AF5452" s="3"/>
      <c r="AG5452" s="3"/>
      <c r="AH5452" s="3"/>
      <c r="AJ5452" s="1"/>
      <c r="AK5452" s="1"/>
    </row>
    <row r="5453" spans="32:37" ht="15" customHeight="1" x14ac:dyDescent="0.15">
      <c r="AF5453" s="3"/>
      <c r="AG5453" s="3"/>
      <c r="AH5453" s="3"/>
      <c r="AJ5453" s="1"/>
      <c r="AK5453" s="1"/>
    </row>
    <row r="5454" spans="32:37" ht="15" customHeight="1" x14ac:dyDescent="0.15">
      <c r="AF5454" s="3"/>
      <c r="AG5454" s="3"/>
      <c r="AH5454" s="3"/>
      <c r="AJ5454" s="1"/>
      <c r="AK5454" s="1"/>
    </row>
    <row r="5455" spans="32:37" ht="15" customHeight="1" x14ac:dyDescent="0.15">
      <c r="AF5455" s="3"/>
      <c r="AG5455" s="3"/>
      <c r="AH5455" s="3"/>
      <c r="AJ5455" s="1"/>
      <c r="AK5455" s="1"/>
    </row>
    <row r="5456" spans="32:37" ht="15" customHeight="1" x14ac:dyDescent="0.15">
      <c r="AF5456" s="3"/>
      <c r="AG5456" s="3"/>
      <c r="AH5456" s="3"/>
      <c r="AJ5456" s="1"/>
      <c r="AK5456" s="1"/>
    </row>
    <row r="5457" spans="32:37" ht="15" customHeight="1" x14ac:dyDescent="0.15">
      <c r="AF5457" s="3"/>
      <c r="AG5457" s="3"/>
      <c r="AH5457" s="3"/>
      <c r="AJ5457" s="1"/>
      <c r="AK5457" s="1"/>
    </row>
    <row r="5458" spans="32:37" ht="15" customHeight="1" x14ac:dyDescent="0.15">
      <c r="AF5458" s="3"/>
      <c r="AG5458" s="3"/>
      <c r="AH5458" s="3"/>
      <c r="AJ5458" s="1"/>
      <c r="AK5458" s="1"/>
    </row>
    <row r="5459" spans="32:37" ht="15" customHeight="1" x14ac:dyDescent="0.15">
      <c r="AF5459" s="3"/>
      <c r="AG5459" s="3"/>
      <c r="AH5459" s="3"/>
      <c r="AJ5459" s="1"/>
      <c r="AK5459" s="1"/>
    </row>
    <row r="5460" spans="32:37" ht="15" customHeight="1" x14ac:dyDescent="0.15">
      <c r="AF5460" s="3"/>
      <c r="AG5460" s="3"/>
      <c r="AH5460" s="3"/>
      <c r="AJ5460" s="1"/>
      <c r="AK5460" s="1"/>
    </row>
    <row r="5461" spans="32:37" ht="15" customHeight="1" x14ac:dyDescent="0.15">
      <c r="AF5461" s="3"/>
      <c r="AG5461" s="3"/>
      <c r="AH5461" s="3"/>
      <c r="AJ5461" s="1"/>
      <c r="AK5461" s="1"/>
    </row>
    <row r="5462" spans="32:37" ht="15" customHeight="1" x14ac:dyDescent="0.15">
      <c r="AF5462" s="3"/>
      <c r="AG5462" s="3"/>
      <c r="AH5462" s="3"/>
      <c r="AJ5462" s="1"/>
      <c r="AK5462" s="1"/>
    </row>
    <row r="5463" spans="32:37" ht="15" customHeight="1" x14ac:dyDescent="0.15">
      <c r="AF5463" s="3"/>
      <c r="AG5463" s="3"/>
      <c r="AH5463" s="3"/>
      <c r="AJ5463" s="1"/>
      <c r="AK5463" s="1"/>
    </row>
    <row r="5464" spans="32:37" ht="15" customHeight="1" x14ac:dyDescent="0.15">
      <c r="AF5464" s="3"/>
      <c r="AG5464" s="3"/>
      <c r="AH5464" s="3"/>
      <c r="AJ5464" s="1"/>
      <c r="AK5464" s="1"/>
    </row>
    <row r="5465" spans="32:37" ht="15" customHeight="1" x14ac:dyDescent="0.15">
      <c r="AF5465" s="3"/>
      <c r="AG5465" s="3"/>
      <c r="AH5465" s="3"/>
      <c r="AJ5465" s="1"/>
      <c r="AK5465" s="1"/>
    </row>
    <row r="5466" spans="32:37" ht="15" customHeight="1" x14ac:dyDescent="0.15">
      <c r="AF5466" s="3"/>
      <c r="AG5466" s="3"/>
      <c r="AH5466" s="3"/>
      <c r="AJ5466" s="1"/>
      <c r="AK5466" s="1"/>
    </row>
    <row r="5467" spans="32:37" ht="15" customHeight="1" x14ac:dyDescent="0.15">
      <c r="AF5467" s="3"/>
      <c r="AG5467" s="3"/>
      <c r="AH5467" s="3"/>
      <c r="AJ5467" s="1"/>
      <c r="AK5467" s="1"/>
    </row>
    <row r="5468" spans="32:37" ht="15" customHeight="1" x14ac:dyDescent="0.15">
      <c r="AF5468" s="3"/>
      <c r="AG5468" s="3"/>
      <c r="AH5468" s="3"/>
      <c r="AJ5468" s="1"/>
      <c r="AK5468" s="1"/>
    </row>
    <row r="5469" spans="32:37" ht="15" customHeight="1" x14ac:dyDescent="0.15">
      <c r="AF5469" s="3"/>
      <c r="AG5469" s="3"/>
      <c r="AH5469" s="3"/>
      <c r="AJ5469" s="1"/>
      <c r="AK5469" s="1"/>
    </row>
    <row r="5470" spans="32:37" ht="15" customHeight="1" x14ac:dyDescent="0.15">
      <c r="AF5470" s="3"/>
      <c r="AG5470" s="3"/>
      <c r="AH5470" s="3"/>
      <c r="AJ5470" s="1"/>
      <c r="AK5470" s="1"/>
    </row>
    <row r="5471" spans="32:37" ht="15" customHeight="1" x14ac:dyDescent="0.15">
      <c r="AF5471" s="3"/>
      <c r="AG5471" s="3"/>
      <c r="AH5471" s="3"/>
      <c r="AJ5471" s="1"/>
      <c r="AK5471" s="1"/>
    </row>
    <row r="5472" spans="32:37" ht="15" customHeight="1" x14ac:dyDescent="0.15">
      <c r="AF5472" s="3"/>
      <c r="AG5472" s="3"/>
      <c r="AH5472" s="3"/>
      <c r="AJ5472" s="1"/>
      <c r="AK5472" s="1"/>
    </row>
    <row r="5473" spans="32:37" ht="15" customHeight="1" x14ac:dyDescent="0.15">
      <c r="AF5473" s="3"/>
      <c r="AG5473" s="3"/>
      <c r="AH5473" s="3"/>
      <c r="AJ5473" s="1"/>
      <c r="AK5473" s="1"/>
    </row>
    <row r="5474" spans="32:37" ht="15" customHeight="1" x14ac:dyDescent="0.15">
      <c r="AF5474" s="3"/>
      <c r="AG5474" s="3"/>
      <c r="AH5474" s="3"/>
      <c r="AJ5474" s="1"/>
      <c r="AK5474" s="1"/>
    </row>
    <row r="5475" spans="32:37" ht="15" customHeight="1" x14ac:dyDescent="0.15">
      <c r="AF5475" s="3"/>
      <c r="AG5475" s="3"/>
      <c r="AH5475" s="3"/>
      <c r="AJ5475" s="1"/>
      <c r="AK5475" s="1"/>
    </row>
    <row r="5476" spans="32:37" ht="15" customHeight="1" x14ac:dyDescent="0.15">
      <c r="AF5476" s="3"/>
      <c r="AG5476" s="3"/>
      <c r="AH5476" s="3"/>
      <c r="AJ5476" s="1"/>
      <c r="AK5476" s="1"/>
    </row>
    <row r="5477" spans="32:37" ht="15" customHeight="1" x14ac:dyDescent="0.15">
      <c r="AF5477" s="3"/>
      <c r="AG5477" s="3"/>
      <c r="AH5477" s="3"/>
      <c r="AJ5477" s="1"/>
      <c r="AK5477" s="1"/>
    </row>
    <row r="5478" spans="32:37" ht="15" customHeight="1" x14ac:dyDescent="0.15">
      <c r="AF5478" s="3"/>
      <c r="AG5478" s="3"/>
      <c r="AH5478" s="3"/>
      <c r="AJ5478" s="1"/>
      <c r="AK5478" s="1"/>
    </row>
    <row r="5479" spans="32:37" ht="15" customHeight="1" x14ac:dyDescent="0.15">
      <c r="AF5479" s="3"/>
      <c r="AG5479" s="3"/>
      <c r="AH5479" s="3"/>
      <c r="AJ5479" s="1"/>
      <c r="AK5479" s="1"/>
    </row>
    <row r="5480" spans="32:37" ht="15" customHeight="1" x14ac:dyDescent="0.15">
      <c r="AF5480" s="3"/>
      <c r="AG5480" s="3"/>
      <c r="AH5480" s="3"/>
      <c r="AJ5480" s="1"/>
      <c r="AK5480" s="1"/>
    </row>
    <row r="5481" spans="32:37" ht="15" customHeight="1" x14ac:dyDescent="0.15">
      <c r="AF5481" s="3"/>
      <c r="AG5481" s="3"/>
      <c r="AH5481" s="3"/>
      <c r="AJ5481" s="1"/>
      <c r="AK5481" s="1"/>
    </row>
    <row r="5482" spans="32:37" ht="15" customHeight="1" x14ac:dyDescent="0.15">
      <c r="AF5482" s="3"/>
      <c r="AG5482" s="3"/>
      <c r="AH5482" s="3"/>
      <c r="AJ5482" s="1"/>
      <c r="AK5482" s="1"/>
    </row>
    <row r="5483" spans="32:37" ht="15" customHeight="1" x14ac:dyDescent="0.15">
      <c r="AF5483" s="3"/>
      <c r="AG5483" s="3"/>
      <c r="AH5483" s="3"/>
      <c r="AJ5483" s="1"/>
      <c r="AK5483" s="1"/>
    </row>
    <row r="5484" spans="32:37" ht="15" customHeight="1" x14ac:dyDescent="0.15">
      <c r="AF5484" s="3"/>
      <c r="AG5484" s="3"/>
      <c r="AH5484" s="3"/>
      <c r="AJ5484" s="1"/>
      <c r="AK5484" s="1"/>
    </row>
    <row r="5485" spans="32:37" ht="15" customHeight="1" x14ac:dyDescent="0.15">
      <c r="AF5485" s="3"/>
      <c r="AG5485" s="3"/>
      <c r="AH5485" s="3"/>
      <c r="AJ5485" s="1"/>
      <c r="AK5485" s="1"/>
    </row>
    <row r="5486" spans="32:37" ht="15" customHeight="1" x14ac:dyDescent="0.15">
      <c r="AF5486" s="3"/>
      <c r="AG5486" s="3"/>
      <c r="AH5486" s="3"/>
      <c r="AJ5486" s="1"/>
      <c r="AK5486" s="1"/>
    </row>
    <row r="5487" spans="32:37" ht="15" customHeight="1" x14ac:dyDescent="0.15">
      <c r="AF5487" s="3"/>
      <c r="AG5487" s="3"/>
      <c r="AH5487" s="3"/>
      <c r="AJ5487" s="1"/>
      <c r="AK5487" s="1"/>
    </row>
    <row r="5488" spans="32:37" ht="15" customHeight="1" x14ac:dyDescent="0.15">
      <c r="AF5488" s="3"/>
      <c r="AG5488" s="3"/>
      <c r="AH5488" s="3"/>
      <c r="AJ5488" s="1"/>
      <c r="AK5488" s="1"/>
    </row>
    <row r="5489" spans="32:37" ht="15" customHeight="1" x14ac:dyDescent="0.15">
      <c r="AF5489" s="3"/>
      <c r="AG5489" s="3"/>
      <c r="AH5489" s="3"/>
      <c r="AJ5489" s="1"/>
      <c r="AK5489" s="1"/>
    </row>
    <row r="5490" spans="32:37" ht="15" customHeight="1" x14ac:dyDescent="0.15">
      <c r="AF5490" s="3"/>
      <c r="AG5490" s="3"/>
      <c r="AH5490" s="3"/>
      <c r="AJ5490" s="1"/>
      <c r="AK5490" s="1"/>
    </row>
    <row r="5491" spans="32:37" ht="15" customHeight="1" x14ac:dyDescent="0.15">
      <c r="AF5491" s="3"/>
      <c r="AG5491" s="3"/>
      <c r="AH5491" s="3"/>
      <c r="AJ5491" s="1"/>
      <c r="AK5491" s="1"/>
    </row>
    <row r="5492" spans="32:37" ht="15" customHeight="1" x14ac:dyDescent="0.15">
      <c r="AF5492" s="3"/>
      <c r="AG5492" s="3"/>
      <c r="AH5492" s="3"/>
      <c r="AJ5492" s="1"/>
      <c r="AK5492" s="1"/>
    </row>
    <row r="5493" spans="32:37" ht="15" customHeight="1" x14ac:dyDescent="0.15">
      <c r="AF5493" s="3"/>
      <c r="AG5493" s="3"/>
      <c r="AH5493" s="3"/>
      <c r="AJ5493" s="1"/>
      <c r="AK5493" s="1"/>
    </row>
    <row r="5494" spans="32:37" ht="15" customHeight="1" x14ac:dyDescent="0.15">
      <c r="AF5494" s="3"/>
      <c r="AG5494" s="3"/>
      <c r="AH5494" s="3"/>
      <c r="AJ5494" s="1"/>
      <c r="AK5494" s="1"/>
    </row>
    <row r="5495" spans="32:37" ht="15" customHeight="1" x14ac:dyDescent="0.15">
      <c r="AF5495" s="3"/>
      <c r="AG5495" s="3"/>
      <c r="AH5495" s="3"/>
      <c r="AJ5495" s="1"/>
      <c r="AK5495" s="1"/>
    </row>
    <row r="5496" spans="32:37" ht="15" customHeight="1" x14ac:dyDescent="0.15">
      <c r="AF5496" s="3"/>
      <c r="AG5496" s="3"/>
      <c r="AH5496" s="3"/>
      <c r="AJ5496" s="1"/>
      <c r="AK5496" s="1"/>
    </row>
    <row r="5497" spans="32:37" ht="15" customHeight="1" x14ac:dyDescent="0.15">
      <c r="AF5497" s="3"/>
      <c r="AG5497" s="3"/>
      <c r="AH5497" s="3"/>
      <c r="AJ5497" s="1"/>
      <c r="AK5497" s="1"/>
    </row>
    <row r="5498" spans="32:37" ht="15" customHeight="1" x14ac:dyDescent="0.15">
      <c r="AF5498" s="3"/>
      <c r="AG5498" s="3"/>
      <c r="AH5498" s="3"/>
      <c r="AJ5498" s="1"/>
      <c r="AK5498" s="1"/>
    </row>
    <row r="5499" spans="32:37" ht="15" customHeight="1" x14ac:dyDescent="0.15">
      <c r="AF5499" s="3"/>
      <c r="AG5499" s="3"/>
      <c r="AH5499" s="3"/>
      <c r="AJ5499" s="1"/>
      <c r="AK5499" s="1"/>
    </row>
    <row r="5500" spans="32:37" ht="15" customHeight="1" x14ac:dyDescent="0.15">
      <c r="AF5500" s="3"/>
      <c r="AG5500" s="3"/>
      <c r="AH5500" s="3"/>
      <c r="AJ5500" s="1"/>
      <c r="AK5500" s="1"/>
    </row>
    <row r="5501" spans="32:37" ht="15" customHeight="1" x14ac:dyDescent="0.15">
      <c r="AF5501" s="3"/>
      <c r="AG5501" s="3"/>
      <c r="AH5501" s="3"/>
      <c r="AJ5501" s="1"/>
      <c r="AK5501" s="1"/>
    </row>
    <row r="5502" spans="32:37" ht="15" customHeight="1" x14ac:dyDescent="0.15">
      <c r="AF5502" s="3"/>
      <c r="AG5502" s="3"/>
      <c r="AH5502" s="3"/>
      <c r="AJ5502" s="1"/>
      <c r="AK5502" s="1"/>
    </row>
    <row r="5503" spans="32:37" ht="15" customHeight="1" x14ac:dyDescent="0.15">
      <c r="AF5503" s="3"/>
      <c r="AG5503" s="3"/>
      <c r="AH5503" s="3"/>
      <c r="AJ5503" s="1"/>
      <c r="AK5503" s="1"/>
    </row>
    <row r="5504" spans="32:37" ht="15" customHeight="1" x14ac:dyDescent="0.15">
      <c r="AF5504" s="3"/>
      <c r="AG5504" s="3"/>
      <c r="AH5504" s="3"/>
      <c r="AJ5504" s="1"/>
      <c r="AK5504" s="1"/>
    </row>
    <row r="5505" spans="32:37" ht="15" customHeight="1" x14ac:dyDescent="0.15">
      <c r="AF5505" s="3"/>
      <c r="AG5505" s="3"/>
      <c r="AH5505" s="3"/>
      <c r="AJ5505" s="1"/>
      <c r="AK5505" s="1"/>
    </row>
    <row r="5506" spans="32:37" ht="15" customHeight="1" x14ac:dyDescent="0.15">
      <c r="AF5506" s="3"/>
      <c r="AG5506" s="3"/>
      <c r="AH5506" s="3"/>
      <c r="AJ5506" s="1"/>
      <c r="AK5506" s="1"/>
    </row>
    <row r="5507" spans="32:37" ht="15" customHeight="1" x14ac:dyDescent="0.15">
      <c r="AF5507" s="3"/>
      <c r="AG5507" s="3"/>
      <c r="AH5507" s="3"/>
      <c r="AJ5507" s="1"/>
      <c r="AK5507" s="1"/>
    </row>
    <row r="5508" spans="32:37" ht="15" customHeight="1" x14ac:dyDescent="0.15">
      <c r="AF5508" s="3"/>
      <c r="AG5508" s="3"/>
      <c r="AH5508" s="3"/>
      <c r="AJ5508" s="1"/>
      <c r="AK5508" s="1"/>
    </row>
    <row r="5509" spans="32:37" ht="15" customHeight="1" x14ac:dyDescent="0.15">
      <c r="AF5509" s="3"/>
      <c r="AG5509" s="3"/>
      <c r="AH5509" s="3"/>
      <c r="AJ5509" s="1"/>
      <c r="AK5509" s="1"/>
    </row>
    <row r="5510" spans="32:37" ht="15" customHeight="1" x14ac:dyDescent="0.15">
      <c r="AF5510" s="3"/>
      <c r="AG5510" s="3"/>
      <c r="AH5510" s="3"/>
      <c r="AJ5510" s="1"/>
      <c r="AK5510" s="1"/>
    </row>
    <row r="5511" spans="32:37" ht="15" customHeight="1" x14ac:dyDescent="0.15">
      <c r="AF5511" s="3"/>
      <c r="AG5511" s="3"/>
      <c r="AH5511" s="3"/>
      <c r="AJ5511" s="1"/>
      <c r="AK5511" s="1"/>
    </row>
    <row r="5512" spans="32:37" ht="15" customHeight="1" x14ac:dyDescent="0.15">
      <c r="AF5512" s="3"/>
      <c r="AG5512" s="3"/>
      <c r="AH5512" s="3"/>
      <c r="AJ5512" s="1"/>
      <c r="AK5512" s="1"/>
    </row>
    <row r="5513" spans="32:37" ht="15" customHeight="1" x14ac:dyDescent="0.15">
      <c r="AF5513" s="3"/>
      <c r="AG5513" s="3"/>
      <c r="AH5513" s="3"/>
      <c r="AJ5513" s="1"/>
      <c r="AK5513" s="1"/>
    </row>
    <row r="5514" spans="32:37" ht="15" customHeight="1" x14ac:dyDescent="0.15">
      <c r="AF5514" s="3"/>
      <c r="AG5514" s="3"/>
      <c r="AH5514" s="3"/>
      <c r="AJ5514" s="1"/>
      <c r="AK5514" s="1"/>
    </row>
    <row r="5515" spans="32:37" ht="15" customHeight="1" x14ac:dyDescent="0.15">
      <c r="AF5515" s="3"/>
      <c r="AG5515" s="3"/>
      <c r="AH5515" s="3"/>
      <c r="AJ5515" s="1"/>
      <c r="AK5515" s="1"/>
    </row>
    <row r="5516" spans="32:37" ht="15" customHeight="1" x14ac:dyDescent="0.15">
      <c r="AF5516" s="3"/>
      <c r="AG5516" s="3"/>
      <c r="AH5516" s="3"/>
      <c r="AJ5516" s="1"/>
      <c r="AK5516" s="1"/>
    </row>
    <row r="5517" spans="32:37" ht="15" customHeight="1" x14ac:dyDescent="0.15">
      <c r="AF5517" s="3"/>
      <c r="AG5517" s="3"/>
      <c r="AH5517" s="3"/>
      <c r="AJ5517" s="1"/>
      <c r="AK5517" s="1"/>
    </row>
    <row r="5518" spans="32:37" ht="15" customHeight="1" x14ac:dyDescent="0.15">
      <c r="AF5518" s="3"/>
      <c r="AG5518" s="3"/>
      <c r="AH5518" s="3"/>
      <c r="AJ5518" s="1"/>
      <c r="AK5518" s="1"/>
    </row>
    <row r="5519" spans="32:37" ht="15" customHeight="1" x14ac:dyDescent="0.15">
      <c r="AF5519" s="3"/>
      <c r="AG5519" s="3"/>
      <c r="AH5519" s="3"/>
      <c r="AJ5519" s="1"/>
      <c r="AK5519" s="1"/>
    </row>
    <row r="5520" spans="32:37" ht="15" customHeight="1" x14ac:dyDescent="0.15">
      <c r="AF5520" s="3"/>
      <c r="AG5520" s="3"/>
      <c r="AH5520" s="3"/>
      <c r="AJ5520" s="1"/>
      <c r="AK5520" s="1"/>
    </row>
    <row r="5521" spans="32:37" ht="15" customHeight="1" x14ac:dyDescent="0.15">
      <c r="AF5521" s="3"/>
      <c r="AG5521" s="3"/>
      <c r="AH5521" s="3"/>
      <c r="AJ5521" s="1"/>
      <c r="AK5521" s="1"/>
    </row>
    <row r="5522" spans="32:37" ht="15" customHeight="1" x14ac:dyDescent="0.15">
      <c r="AF5522" s="3"/>
      <c r="AG5522" s="3"/>
      <c r="AH5522" s="3"/>
      <c r="AJ5522" s="1"/>
      <c r="AK5522" s="1"/>
    </row>
    <row r="5523" spans="32:37" ht="15" customHeight="1" x14ac:dyDescent="0.15">
      <c r="AF5523" s="3"/>
      <c r="AG5523" s="3"/>
      <c r="AH5523" s="3"/>
      <c r="AJ5523" s="1"/>
      <c r="AK5523" s="1"/>
    </row>
    <row r="5524" spans="32:37" ht="15" customHeight="1" x14ac:dyDescent="0.15">
      <c r="AF5524" s="3"/>
      <c r="AG5524" s="3"/>
      <c r="AH5524" s="3"/>
      <c r="AJ5524" s="1"/>
      <c r="AK5524" s="1"/>
    </row>
    <row r="5525" spans="32:37" ht="15" customHeight="1" x14ac:dyDescent="0.15">
      <c r="AF5525" s="3"/>
      <c r="AG5525" s="3"/>
      <c r="AH5525" s="3"/>
      <c r="AJ5525" s="1"/>
      <c r="AK5525" s="1"/>
    </row>
    <row r="5526" spans="32:37" ht="15" customHeight="1" x14ac:dyDescent="0.15">
      <c r="AF5526" s="3"/>
      <c r="AG5526" s="3"/>
      <c r="AH5526" s="3"/>
      <c r="AJ5526" s="1"/>
      <c r="AK5526" s="1"/>
    </row>
    <row r="5527" spans="32:37" ht="15" customHeight="1" x14ac:dyDescent="0.15">
      <c r="AF5527" s="3"/>
      <c r="AG5527" s="3"/>
      <c r="AH5527" s="3"/>
      <c r="AJ5527" s="1"/>
      <c r="AK5527" s="1"/>
    </row>
    <row r="5528" spans="32:37" ht="15" customHeight="1" x14ac:dyDescent="0.15">
      <c r="AF5528" s="3"/>
      <c r="AG5528" s="3"/>
      <c r="AH5528" s="3"/>
      <c r="AJ5528" s="1"/>
      <c r="AK5528" s="1"/>
    </row>
    <row r="5529" spans="32:37" ht="15" customHeight="1" x14ac:dyDescent="0.15">
      <c r="AF5529" s="3"/>
      <c r="AG5529" s="3"/>
      <c r="AH5529" s="3"/>
      <c r="AJ5529" s="1"/>
      <c r="AK5529" s="1"/>
    </row>
    <row r="5530" spans="32:37" ht="15" customHeight="1" x14ac:dyDescent="0.15">
      <c r="AF5530" s="3"/>
      <c r="AG5530" s="3"/>
      <c r="AH5530" s="3"/>
      <c r="AJ5530" s="1"/>
      <c r="AK5530" s="1"/>
    </row>
    <row r="5531" spans="32:37" ht="15" customHeight="1" x14ac:dyDescent="0.15">
      <c r="AF5531" s="3"/>
      <c r="AG5531" s="3"/>
      <c r="AH5531" s="3"/>
      <c r="AJ5531" s="1"/>
      <c r="AK5531" s="1"/>
    </row>
    <row r="5532" spans="32:37" ht="15" customHeight="1" x14ac:dyDescent="0.15">
      <c r="AF5532" s="3"/>
      <c r="AG5532" s="3"/>
      <c r="AH5532" s="3"/>
      <c r="AJ5532" s="1"/>
      <c r="AK5532" s="1"/>
    </row>
    <row r="5533" spans="32:37" ht="15" customHeight="1" x14ac:dyDescent="0.15">
      <c r="AF5533" s="3"/>
      <c r="AG5533" s="3"/>
      <c r="AH5533" s="3"/>
      <c r="AJ5533" s="1"/>
      <c r="AK5533" s="1"/>
    </row>
    <row r="5534" spans="32:37" ht="15" customHeight="1" x14ac:dyDescent="0.15">
      <c r="AF5534" s="3"/>
      <c r="AG5534" s="3"/>
      <c r="AH5534" s="3"/>
      <c r="AJ5534" s="1"/>
      <c r="AK5534" s="1"/>
    </row>
    <row r="5535" spans="32:37" ht="15" customHeight="1" x14ac:dyDescent="0.15">
      <c r="AF5535" s="3"/>
      <c r="AG5535" s="3"/>
      <c r="AH5535" s="3"/>
      <c r="AJ5535" s="1"/>
      <c r="AK5535" s="1"/>
    </row>
    <row r="5536" spans="32:37" ht="15" customHeight="1" x14ac:dyDescent="0.15">
      <c r="AF5536" s="3"/>
      <c r="AG5536" s="3"/>
      <c r="AH5536" s="3"/>
      <c r="AJ5536" s="1"/>
      <c r="AK5536" s="1"/>
    </row>
    <row r="5537" spans="32:37" ht="15" customHeight="1" x14ac:dyDescent="0.15">
      <c r="AF5537" s="3"/>
      <c r="AG5537" s="3"/>
      <c r="AH5537" s="3"/>
      <c r="AJ5537" s="1"/>
      <c r="AK5537" s="1"/>
    </row>
    <row r="5538" spans="32:37" ht="15" customHeight="1" x14ac:dyDescent="0.15">
      <c r="AF5538" s="3"/>
      <c r="AG5538" s="3"/>
      <c r="AH5538" s="3"/>
      <c r="AJ5538" s="1"/>
      <c r="AK5538" s="1"/>
    </row>
    <row r="5539" spans="32:37" ht="15" customHeight="1" x14ac:dyDescent="0.15">
      <c r="AF5539" s="3"/>
      <c r="AG5539" s="3"/>
      <c r="AH5539" s="3"/>
      <c r="AJ5539" s="1"/>
      <c r="AK5539" s="1"/>
    </row>
    <row r="5540" spans="32:37" ht="15" customHeight="1" x14ac:dyDescent="0.15">
      <c r="AF5540" s="3"/>
      <c r="AG5540" s="3"/>
      <c r="AH5540" s="3"/>
      <c r="AJ5540" s="1"/>
      <c r="AK5540" s="1"/>
    </row>
    <row r="5541" spans="32:37" ht="15" customHeight="1" x14ac:dyDescent="0.15">
      <c r="AF5541" s="3"/>
      <c r="AG5541" s="3"/>
      <c r="AH5541" s="3"/>
      <c r="AJ5541" s="1"/>
      <c r="AK5541" s="1"/>
    </row>
    <row r="5542" spans="32:37" ht="15" customHeight="1" x14ac:dyDescent="0.15">
      <c r="AF5542" s="3"/>
      <c r="AG5542" s="3"/>
      <c r="AH5542" s="3"/>
      <c r="AJ5542" s="1"/>
      <c r="AK5542" s="1"/>
    </row>
    <row r="5543" spans="32:37" ht="15" customHeight="1" x14ac:dyDescent="0.15">
      <c r="AF5543" s="3"/>
      <c r="AG5543" s="3"/>
      <c r="AH5543" s="3"/>
      <c r="AJ5543" s="1"/>
      <c r="AK5543" s="1"/>
    </row>
    <row r="5544" spans="32:37" ht="15" customHeight="1" x14ac:dyDescent="0.15">
      <c r="AF5544" s="3"/>
      <c r="AG5544" s="3"/>
      <c r="AH5544" s="3"/>
      <c r="AJ5544" s="1"/>
      <c r="AK5544" s="1"/>
    </row>
    <row r="5545" spans="32:37" ht="15" customHeight="1" x14ac:dyDescent="0.15">
      <c r="AF5545" s="3"/>
      <c r="AG5545" s="3"/>
      <c r="AH5545" s="3"/>
      <c r="AJ5545" s="1"/>
      <c r="AK5545" s="1"/>
    </row>
    <row r="5546" spans="32:37" ht="15" customHeight="1" x14ac:dyDescent="0.15">
      <c r="AF5546" s="3"/>
      <c r="AG5546" s="3"/>
      <c r="AH5546" s="3"/>
      <c r="AJ5546" s="1"/>
      <c r="AK5546" s="1"/>
    </row>
    <row r="5547" spans="32:37" ht="15" customHeight="1" x14ac:dyDescent="0.15">
      <c r="AF5547" s="3"/>
      <c r="AG5547" s="3"/>
      <c r="AH5547" s="3"/>
      <c r="AJ5547" s="1"/>
      <c r="AK5547" s="1"/>
    </row>
    <row r="5548" spans="32:37" ht="15" customHeight="1" x14ac:dyDescent="0.15">
      <c r="AF5548" s="3"/>
      <c r="AG5548" s="3"/>
      <c r="AH5548" s="3"/>
      <c r="AJ5548" s="1"/>
      <c r="AK5548" s="1"/>
    </row>
    <row r="5549" spans="32:37" ht="15" customHeight="1" x14ac:dyDescent="0.15">
      <c r="AF5549" s="3"/>
      <c r="AG5549" s="3"/>
      <c r="AH5549" s="3"/>
      <c r="AJ5549" s="1"/>
      <c r="AK5549" s="1"/>
    </row>
    <row r="5550" spans="32:37" ht="15" customHeight="1" x14ac:dyDescent="0.15">
      <c r="AF5550" s="3"/>
      <c r="AG5550" s="3"/>
      <c r="AH5550" s="3"/>
      <c r="AJ5550" s="1"/>
      <c r="AK5550" s="1"/>
    </row>
    <row r="5551" spans="32:37" ht="15" customHeight="1" x14ac:dyDescent="0.15">
      <c r="AF5551" s="3"/>
      <c r="AG5551" s="3"/>
      <c r="AH5551" s="3"/>
      <c r="AJ5551" s="1"/>
      <c r="AK5551" s="1"/>
    </row>
    <row r="5552" spans="32:37" ht="15" customHeight="1" x14ac:dyDescent="0.15">
      <c r="AF5552" s="3"/>
      <c r="AG5552" s="3"/>
      <c r="AH5552" s="3"/>
      <c r="AJ5552" s="1"/>
      <c r="AK5552" s="1"/>
    </row>
    <row r="5553" spans="32:37" ht="15" customHeight="1" x14ac:dyDescent="0.15">
      <c r="AF5553" s="3"/>
      <c r="AG5553" s="3"/>
      <c r="AH5553" s="3"/>
      <c r="AJ5553" s="1"/>
      <c r="AK5553" s="1"/>
    </row>
    <row r="5554" spans="32:37" ht="15" customHeight="1" x14ac:dyDescent="0.15">
      <c r="AF5554" s="3"/>
      <c r="AG5554" s="3"/>
      <c r="AH5554" s="3"/>
      <c r="AJ5554" s="1"/>
      <c r="AK5554" s="1"/>
    </row>
    <row r="5555" spans="32:37" ht="15" customHeight="1" x14ac:dyDescent="0.15">
      <c r="AF5555" s="3"/>
      <c r="AG5555" s="3"/>
      <c r="AH5555" s="3"/>
      <c r="AJ5555" s="1"/>
      <c r="AK5555" s="1"/>
    </row>
    <row r="5556" spans="32:37" ht="15" customHeight="1" x14ac:dyDescent="0.15">
      <c r="AF5556" s="3"/>
      <c r="AG5556" s="3"/>
      <c r="AH5556" s="3"/>
      <c r="AJ5556" s="1"/>
      <c r="AK5556" s="1"/>
    </row>
    <row r="5557" spans="32:37" ht="15" customHeight="1" x14ac:dyDescent="0.15">
      <c r="AF5557" s="3"/>
      <c r="AG5557" s="3"/>
      <c r="AH5557" s="3"/>
      <c r="AJ5557" s="1"/>
      <c r="AK5557" s="1"/>
    </row>
    <row r="5558" spans="32:37" ht="15" customHeight="1" x14ac:dyDescent="0.15">
      <c r="AF5558" s="3"/>
      <c r="AG5558" s="3"/>
      <c r="AH5558" s="3"/>
      <c r="AJ5558" s="1"/>
      <c r="AK5558" s="1"/>
    </row>
    <row r="5559" spans="32:37" ht="15" customHeight="1" x14ac:dyDescent="0.15">
      <c r="AF5559" s="3"/>
      <c r="AG5559" s="3"/>
      <c r="AH5559" s="3"/>
      <c r="AJ5559" s="1"/>
      <c r="AK5559" s="1"/>
    </row>
    <row r="5560" spans="32:37" ht="15" customHeight="1" x14ac:dyDescent="0.15">
      <c r="AF5560" s="3"/>
      <c r="AG5560" s="3"/>
      <c r="AH5560" s="3"/>
      <c r="AJ5560" s="1"/>
      <c r="AK5560" s="1"/>
    </row>
    <row r="5561" spans="32:37" ht="15" customHeight="1" x14ac:dyDescent="0.15">
      <c r="AF5561" s="3"/>
      <c r="AG5561" s="3"/>
      <c r="AH5561" s="3"/>
      <c r="AJ5561" s="1"/>
      <c r="AK5561" s="1"/>
    </row>
    <row r="5562" spans="32:37" ht="15" customHeight="1" x14ac:dyDescent="0.15">
      <c r="AF5562" s="3"/>
      <c r="AG5562" s="3"/>
      <c r="AH5562" s="3"/>
      <c r="AJ5562" s="1"/>
      <c r="AK5562" s="1"/>
    </row>
    <row r="5563" spans="32:37" ht="15" customHeight="1" x14ac:dyDescent="0.15">
      <c r="AF5563" s="3"/>
      <c r="AG5563" s="3"/>
      <c r="AH5563" s="3"/>
      <c r="AJ5563" s="1"/>
      <c r="AK5563" s="1"/>
    </row>
    <row r="5564" spans="32:37" ht="15" customHeight="1" x14ac:dyDescent="0.15">
      <c r="AF5564" s="3"/>
      <c r="AG5564" s="3"/>
      <c r="AH5564" s="3"/>
      <c r="AJ5564" s="1"/>
      <c r="AK5564" s="1"/>
    </row>
    <row r="5565" spans="32:37" ht="15" customHeight="1" x14ac:dyDescent="0.15">
      <c r="AF5565" s="3"/>
      <c r="AG5565" s="3"/>
      <c r="AH5565" s="3"/>
      <c r="AJ5565" s="1"/>
      <c r="AK5565" s="1"/>
    </row>
    <row r="5566" spans="32:37" ht="15" customHeight="1" x14ac:dyDescent="0.15">
      <c r="AF5566" s="3"/>
      <c r="AG5566" s="3"/>
      <c r="AH5566" s="3"/>
      <c r="AJ5566" s="1"/>
      <c r="AK5566" s="1"/>
    </row>
    <row r="5567" spans="32:37" ht="15" customHeight="1" x14ac:dyDescent="0.15">
      <c r="AF5567" s="3"/>
      <c r="AG5567" s="3"/>
      <c r="AH5567" s="3"/>
      <c r="AJ5567" s="1"/>
      <c r="AK5567" s="1"/>
    </row>
    <row r="5568" spans="32:37" ht="15" customHeight="1" x14ac:dyDescent="0.15">
      <c r="AF5568" s="3"/>
      <c r="AG5568" s="3"/>
      <c r="AH5568" s="3"/>
      <c r="AJ5568" s="1"/>
      <c r="AK5568" s="1"/>
    </row>
    <row r="5569" spans="32:37" ht="15" customHeight="1" x14ac:dyDescent="0.15">
      <c r="AF5569" s="3"/>
      <c r="AG5569" s="3"/>
      <c r="AH5569" s="3"/>
      <c r="AJ5569" s="1"/>
      <c r="AK5569" s="1"/>
    </row>
    <row r="5570" spans="32:37" ht="15" customHeight="1" x14ac:dyDescent="0.15">
      <c r="AF5570" s="3"/>
      <c r="AG5570" s="3"/>
      <c r="AH5570" s="3"/>
      <c r="AJ5570" s="1"/>
      <c r="AK5570" s="1"/>
    </row>
    <row r="5571" spans="32:37" ht="15" customHeight="1" x14ac:dyDescent="0.15">
      <c r="AF5571" s="3"/>
      <c r="AG5571" s="3"/>
      <c r="AH5571" s="3"/>
      <c r="AJ5571" s="1"/>
      <c r="AK5571" s="1"/>
    </row>
    <row r="5572" spans="32:37" ht="15" customHeight="1" x14ac:dyDescent="0.15">
      <c r="AF5572" s="3"/>
      <c r="AG5572" s="3"/>
      <c r="AH5572" s="3"/>
      <c r="AJ5572" s="1"/>
      <c r="AK5572" s="1"/>
    </row>
    <row r="5573" spans="32:37" ht="15" customHeight="1" x14ac:dyDescent="0.15">
      <c r="AF5573" s="3"/>
      <c r="AG5573" s="3"/>
      <c r="AH5573" s="3"/>
      <c r="AJ5573" s="1"/>
      <c r="AK5573" s="1"/>
    </row>
    <row r="5574" spans="32:37" ht="15" customHeight="1" x14ac:dyDescent="0.15">
      <c r="AF5574" s="3"/>
      <c r="AG5574" s="3"/>
      <c r="AH5574" s="3"/>
      <c r="AJ5574" s="1"/>
      <c r="AK5574" s="1"/>
    </row>
    <row r="5575" spans="32:37" ht="15" customHeight="1" x14ac:dyDescent="0.15">
      <c r="AF5575" s="3"/>
      <c r="AG5575" s="3"/>
      <c r="AH5575" s="3"/>
      <c r="AJ5575" s="1"/>
      <c r="AK5575" s="1"/>
    </row>
    <row r="5576" spans="32:37" ht="15" customHeight="1" x14ac:dyDescent="0.15">
      <c r="AF5576" s="3"/>
      <c r="AG5576" s="3"/>
      <c r="AH5576" s="3"/>
      <c r="AJ5576" s="1"/>
      <c r="AK5576" s="1"/>
    </row>
    <row r="5577" spans="32:37" ht="15" customHeight="1" x14ac:dyDescent="0.15">
      <c r="AF5577" s="3"/>
      <c r="AG5577" s="3"/>
      <c r="AH5577" s="3"/>
      <c r="AJ5577" s="1"/>
      <c r="AK5577" s="1"/>
    </row>
    <row r="5578" spans="32:37" ht="15" customHeight="1" x14ac:dyDescent="0.15">
      <c r="AF5578" s="3"/>
      <c r="AG5578" s="3"/>
      <c r="AH5578" s="3"/>
      <c r="AJ5578" s="1"/>
      <c r="AK5578" s="1"/>
    </row>
    <row r="5579" spans="32:37" ht="15" customHeight="1" x14ac:dyDescent="0.15">
      <c r="AF5579" s="3"/>
      <c r="AG5579" s="3"/>
      <c r="AH5579" s="3"/>
      <c r="AJ5579" s="1"/>
      <c r="AK5579" s="1"/>
    </row>
    <row r="5580" spans="32:37" ht="15" customHeight="1" x14ac:dyDescent="0.15">
      <c r="AF5580" s="3"/>
      <c r="AG5580" s="3"/>
      <c r="AH5580" s="3"/>
      <c r="AJ5580" s="1"/>
      <c r="AK5580" s="1"/>
    </row>
    <row r="5581" spans="32:37" ht="15" customHeight="1" x14ac:dyDescent="0.15">
      <c r="AF5581" s="3"/>
      <c r="AG5581" s="3"/>
      <c r="AH5581" s="3"/>
      <c r="AJ5581" s="1"/>
      <c r="AK5581" s="1"/>
    </row>
    <row r="5582" spans="32:37" ht="15" customHeight="1" x14ac:dyDescent="0.15">
      <c r="AF5582" s="3"/>
      <c r="AG5582" s="3"/>
      <c r="AH5582" s="3"/>
      <c r="AJ5582" s="1"/>
      <c r="AK5582" s="1"/>
    </row>
    <row r="5583" spans="32:37" ht="15" customHeight="1" x14ac:dyDescent="0.15">
      <c r="AF5583" s="3"/>
      <c r="AG5583" s="3"/>
      <c r="AH5583" s="3"/>
      <c r="AJ5583" s="1"/>
      <c r="AK5583" s="1"/>
    </row>
    <row r="5584" spans="32:37" ht="15" customHeight="1" x14ac:dyDescent="0.15">
      <c r="AF5584" s="3"/>
      <c r="AG5584" s="3"/>
      <c r="AH5584" s="3"/>
      <c r="AJ5584" s="1"/>
      <c r="AK5584" s="1"/>
    </row>
    <row r="5585" spans="32:37" ht="15" customHeight="1" x14ac:dyDescent="0.15">
      <c r="AF5585" s="3"/>
      <c r="AG5585" s="3"/>
      <c r="AH5585" s="3"/>
      <c r="AJ5585" s="1"/>
      <c r="AK5585" s="1"/>
    </row>
    <row r="5586" spans="32:37" ht="15" customHeight="1" x14ac:dyDescent="0.15">
      <c r="AF5586" s="3"/>
      <c r="AG5586" s="3"/>
      <c r="AH5586" s="3"/>
      <c r="AJ5586" s="1"/>
      <c r="AK5586" s="1"/>
    </row>
    <row r="5587" spans="32:37" ht="15" customHeight="1" x14ac:dyDescent="0.15">
      <c r="AF5587" s="3"/>
      <c r="AG5587" s="3"/>
      <c r="AH5587" s="3"/>
      <c r="AJ5587" s="1"/>
      <c r="AK5587" s="1"/>
    </row>
    <row r="5588" spans="32:37" ht="15" customHeight="1" x14ac:dyDescent="0.15">
      <c r="AF5588" s="3"/>
      <c r="AG5588" s="3"/>
      <c r="AH5588" s="3"/>
      <c r="AJ5588" s="1"/>
      <c r="AK5588" s="1"/>
    </row>
    <row r="5589" spans="32:37" ht="15" customHeight="1" x14ac:dyDescent="0.15">
      <c r="AF5589" s="3"/>
      <c r="AG5589" s="3"/>
      <c r="AH5589" s="3"/>
      <c r="AJ5589" s="1"/>
      <c r="AK5589" s="1"/>
    </row>
    <row r="5590" spans="32:37" ht="15" customHeight="1" x14ac:dyDescent="0.15">
      <c r="AF5590" s="3"/>
      <c r="AG5590" s="3"/>
      <c r="AH5590" s="3"/>
      <c r="AJ5590" s="1"/>
      <c r="AK5590" s="1"/>
    </row>
    <row r="5591" spans="32:37" ht="15" customHeight="1" x14ac:dyDescent="0.15">
      <c r="AF5591" s="3"/>
      <c r="AG5591" s="3"/>
      <c r="AH5591" s="3"/>
      <c r="AJ5591" s="1"/>
      <c r="AK5591" s="1"/>
    </row>
    <row r="5592" spans="32:37" ht="15" customHeight="1" x14ac:dyDescent="0.15">
      <c r="AF5592" s="3"/>
      <c r="AG5592" s="3"/>
      <c r="AH5592" s="3"/>
      <c r="AJ5592" s="1"/>
      <c r="AK5592" s="1"/>
    </row>
    <row r="5593" spans="32:37" ht="15" customHeight="1" x14ac:dyDescent="0.15">
      <c r="AF5593" s="3"/>
      <c r="AG5593" s="3"/>
      <c r="AH5593" s="3"/>
      <c r="AJ5593" s="1"/>
      <c r="AK5593" s="1"/>
    </row>
    <row r="5594" spans="32:37" ht="15" customHeight="1" x14ac:dyDescent="0.15">
      <c r="AF5594" s="3"/>
      <c r="AG5594" s="3"/>
      <c r="AH5594" s="3"/>
      <c r="AJ5594" s="1"/>
      <c r="AK5594" s="1"/>
    </row>
    <row r="5595" spans="32:37" ht="15" customHeight="1" x14ac:dyDescent="0.15">
      <c r="AF5595" s="3"/>
      <c r="AG5595" s="3"/>
      <c r="AH5595" s="3"/>
      <c r="AJ5595" s="1"/>
      <c r="AK5595" s="1"/>
    </row>
    <row r="5596" spans="32:37" ht="15" customHeight="1" x14ac:dyDescent="0.15">
      <c r="AF5596" s="3"/>
      <c r="AG5596" s="3"/>
      <c r="AH5596" s="3"/>
      <c r="AJ5596" s="1"/>
      <c r="AK5596" s="1"/>
    </row>
    <row r="5597" spans="32:37" ht="15" customHeight="1" x14ac:dyDescent="0.15">
      <c r="AF5597" s="3"/>
      <c r="AG5597" s="3"/>
      <c r="AH5597" s="3"/>
      <c r="AJ5597" s="1"/>
      <c r="AK5597" s="1"/>
    </row>
    <row r="5598" spans="32:37" ht="15" customHeight="1" x14ac:dyDescent="0.15">
      <c r="AF5598" s="3"/>
      <c r="AG5598" s="3"/>
      <c r="AH5598" s="3"/>
      <c r="AJ5598" s="1"/>
      <c r="AK5598" s="1"/>
    </row>
    <row r="5599" spans="32:37" ht="15" customHeight="1" x14ac:dyDescent="0.15">
      <c r="AF5599" s="3"/>
      <c r="AG5599" s="3"/>
      <c r="AH5599" s="3"/>
      <c r="AJ5599" s="1"/>
      <c r="AK5599" s="1"/>
    </row>
    <row r="5600" spans="32:37" ht="15" customHeight="1" x14ac:dyDescent="0.15">
      <c r="AF5600" s="3"/>
      <c r="AG5600" s="3"/>
      <c r="AH5600" s="3"/>
      <c r="AJ5600" s="1"/>
      <c r="AK5600" s="1"/>
    </row>
    <row r="5601" spans="32:37" ht="15" customHeight="1" x14ac:dyDescent="0.15">
      <c r="AF5601" s="3"/>
      <c r="AG5601" s="3"/>
      <c r="AH5601" s="3"/>
      <c r="AJ5601" s="1"/>
      <c r="AK5601" s="1"/>
    </row>
    <row r="5602" spans="32:37" ht="15" customHeight="1" x14ac:dyDescent="0.15">
      <c r="AF5602" s="3"/>
      <c r="AG5602" s="3"/>
      <c r="AH5602" s="3"/>
      <c r="AJ5602" s="1"/>
      <c r="AK5602" s="1"/>
    </row>
    <row r="5603" spans="32:37" ht="15" customHeight="1" x14ac:dyDescent="0.15">
      <c r="AF5603" s="3"/>
      <c r="AG5603" s="3"/>
      <c r="AH5603" s="3"/>
      <c r="AJ5603" s="1"/>
      <c r="AK5603" s="1"/>
    </row>
    <row r="5604" spans="32:37" ht="15" customHeight="1" x14ac:dyDescent="0.15">
      <c r="AF5604" s="3"/>
      <c r="AG5604" s="3"/>
      <c r="AH5604" s="3"/>
      <c r="AJ5604" s="1"/>
      <c r="AK5604" s="1"/>
    </row>
    <row r="5605" spans="32:37" ht="15" customHeight="1" x14ac:dyDescent="0.15">
      <c r="AF5605" s="3"/>
      <c r="AG5605" s="3"/>
      <c r="AH5605" s="3"/>
      <c r="AJ5605" s="1"/>
      <c r="AK5605" s="1"/>
    </row>
    <row r="5606" spans="32:37" ht="15" customHeight="1" x14ac:dyDescent="0.15">
      <c r="AF5606" s="3"/>
      <c r="AG5606" s="3"/>
      <c r="AH5606" s="3"/>
      <c r="AJ5606" s="1"/>
      <c r="AK5606" s="1"/>
    </row>
    <row r="5607" spans="32:37" ht="15" customHeight="1" x14ac:dyDescent="0.15">
      <c r="AF5607" s="3"/>
      <c r="AG5607" s="3"/>
      <c r="AH5607" s="3"/>
      <c r="AJ5607" s="1"/>
      <c r="AK5607" s="1"/>
    </row>
    <row r="5608" spans="32:37" ht="15" customHeight="1" x14ac:dyDescent="0.15">
      <c r="AF5608" s="3"/>
      <c r="AG5608" s="3"/>
      <c r="AH5608" s="3"/>
      <c r="AJ5608" s="1"/>
      <c r="AK5608" s="1"/>
    </row>
    <row r="5609" spans="32:37" ht="15" customHeight="1" x14ac:dyDescent="0.15">
      <c r="AF5609" s="3"/>
      <c r="AG5609" s="3"/>
      <c r="AH5609" s="3"/>
      <c r="AJ5609" s="1"/>
      <c r="AK5609" s="1"/>
    </row>
    <row r="5610" spans="32:37" ht="15" customHeight="1" x14ac:dyDescent="0.15">
      <c r="AF5610" s="3"/>
      <c r="AG5610" s="3"/>
      <c r="AH5610" s="3"/>
      <c r="AJ5610" s="1"/>
      <c r="AK5610" s="1"/>
    </row>
    <row r="5611" spans="32:37" ht="15" customHeight="1" x14ac:dyDescent="0.15">
      <c r="AF5611" s="3"/>
      <c r="AG5611" s="3"/>
      <c r="AH5611" s="3"/>
      <c r="AJ5611" s="1"/>
      <c r="AK5611" s="1"/>
    </row>
    <row r="5612" spans="32:37" ht="15" customHeight="1" x14ac:dyDescent="0.15">
      <c r="AF5612" s="3"/>
      <c r="AG5612" s="3"/>
      <c r="AH5612" s="3"/>
      <c r="AJ5612" s="1"/>
      <c r="AK5612" s="1"/>
    </row>
    <row r="5613" spans="32:37" ht="15" customHeight="1" x14ac:dyDescent="0.15">
      <c r="AF5613" s="3"/>
      <c r="AG5613" s="3"/>
      <c r="AH5613" s="3"/>
      <c r="AJ5613" s="1"/>
      <c r="AK5613" s="1"/>
    </row>
    <row r="5614" spans="32:37" ht="15" customHeight="1" x14ac:dyDescent="0.15">
      <c r="AF5614" s="3"/>
      <c r="AG5614" s="3"/>
      <c r="AH5614" s="3"/>
      <c r="AJ5614" s="1"/>
      <c r="AK5614" s="1"/>
    </row>
    <row r="5615" spans="32:37" ht="15" customHeight="1" x14ac:dyDescent="0.15">
      <c r="AF5615" s="3"/>
      <c r="AG5615" s="3"/>
      <c r="AH5615" s="3"/>
      <c r="AJ5615" s="1"/>
      <c r="AK5615" s="1"/>
    </row>
    <row r="5616" spans="32:37" ht="15" customHeight="1" x14ac:dyDescent="0.15">
      <c r="AF5616" s="3"/>
      <c r="AG5616" s="3"/>
      <c r="AH5616" s="3"/>
      <c r="AJ5616" s="1"/>
      <c r="AK5616" s="1"/>
    </row>
    <row r="5617" spans="32:37" ht="15" customHeight="1" x14ac:dyDescent="0.15">
      <c r="AF5617" s="3"/>
      <c r="AG5617" s="3"/>
      <c r="AH5617" s="3"/>
      <c r="AJ5617" s="1"/>
      <c r="AK5617" s="1"/>
    </row>
    <row r="5618" spans="32:37" ht="15" customHeight="1" x14ac:dyDescent="0.15">
      <c r="AF5618" s="3"/>
      <c r="AG5618" s="3"/>
      <c r="AH5618" s="3"/>
      <c r="AJ5618" s="1"/>
      <c r="AK5618" s="1"/>
    </row>
    <row r="5619" spans="32:37" ht="15" customHeight="1" x14ac:dyDescent="0.15">
      <c r="AF5619" s="3"/>
      <c r="AG5619" s="3"/>
      <c r="AH5619" s="3"/>
      <c r="AJ5619" s="1"/>
      <c r="AK5619" s="1"/>
    </row>
    <row r="5620" spans="32:37" ht="15" customHeight="1" x14ac:dyDescent="0.15">
      <c r="AF5620" s="3"/>
      <c r="AG5620" s="3"/>
      <c r="AH5620" s="3"/>
      <c r="AJ5620" s="1"/>
      <c r="AK5620" s="1"/>
    </row>
    <row r="5621" spans="32:37" ht="15" customHeight="1" x14ac:dyDescent="0.15">
      <c r="AF5621" s="3"/>
      <c r="AG5621" s="3"/>
      <c r="AH5621" s="3"/>
      <c r="AJ5621" s="1"/>
      <c r="AK5621" s="1"/>
    </row>
    <row r="5622" spans="32:37" ht="15" customHeight="1" x14ac:dyDescent="0.15">
      <c r="AF5622" s="3"/>
      <c r="AG5622" s="3"/>
      <c r="AH5622" s="3"/>
      <c r="AJ5622" s="1"/>
      <c r="AK5622" s="1"/>
    </row>
    <row r="5623" spans="32:37" ht="15" customHeight="1" x14ac:dyDescent="0.15">
      <c r="AF5623" s="3"/>
      <c r="AG5623" s="3"/>
      <c r="AH5623" s="3"/>
      <c r="AJ5623" s="1"/>
      <c r="AK5623" s="1"/>
    </row>
    <row r="5624" spans="32:37" ht="15" customHeight="1" x14ac:dyDescent="0.15">
      <c r="AF5624" s="3"/>
      <c r="AG5624" s="3"/>
      <c r="AH5624" s="3"/>
      <c r="AJ5624" s="1"/>
      <c r="AK5624" s="1"/>
    </row>
    <row r="5625" spans="32:37" ht="15" customHeight="1" x14ac:dyDescent="0.15">
      <c r="AF5625" s="3"/>
      <c r="AG5625" s="3"/>
      <c r="AH5625" s="3"/>
      <c r="AJ5625" s="1"/>
      <c r="AK5625" s="1"/>
    </row>
    <row r="5626" spans="32:37" ht="15" customHeight="1" x14ac:dyDescent="0.15">
      <c r="AF5626" s="3"/>
      <c r="AG5626" s="3"/>
      <c r="AH5626" s="3"/>
      <c r="AJ5626" s="1"/>
      <c r="AK5626" s="1"/>
    </row>
    <row r="5627" spans="32:37" ht="15" customHeight="1" x14ac:dyDescent="0.15">
      <c r="AF5627" s="3"/>
      <c r="AG5627" s="3"/>
      <c r="AH5627" s="3"/>
      <c r="AJ5627" s="1"/>
      <c r="AK5627" s="1"/>
    </row>
    <row r="5628" spans="32:37" ht="15" customHeight="1" x14ac:dyDescent="0.15">
      <c r="AF5628" s="3"/>
      <c r="AG5628" s="3"/>
      <c r="AH5628" s="3"/>
      <c r="AJ5628" s="1"/>
      <c r="AK5628" s="1"/>
    </row>
    <row r="5629" spans="32:37" ht="15" customHeight="1" x14ac:dyDescent="0.15">
      <c r="AF5629" s="3"/>
      <c r="AG5629" s="3"/>
      <c r="AH5629" s="3"/>
      <c r="AJ5629" s="1"/>
      <c r="AK5629" s="1"/>
    </row>
    <row r="5630" spans="32:37" ht="15" customHeight="1" x14ac:dyDescent="0.15">
      <c r="AF5630" s="3"/>
      <c r="AG5630" s="3"/>
      <c r="AH5630" s="3"/>
      <c r="AJ5630" s="1"/>
      <c r="AK5630" s="1"/>
    </row>
    <row r="5631" spans="32:37" ht="15" customHeight="1" x14ac:dyDescent="0.15">
      <c r="AF5631" s="3"/>
      <c r="AG5631" s="3"/>
      <c r="AH5631" s="3"/>
      <c r="AJ5631" s="1"/>
      <c r="AK5631" s="1"/>
    </row>
    <row r="5632" spans="32:37" ht="15" customHeight="1" x14ac:dyDescent="0.15">
      <c r="AF5632" s="3"/>
      <c r="AG5632" s="3"/>
      <c r="AH5632" s="3"/>
      <c r="AJ5632" s="1"/>
      <c r="AK5632" s="1"/>
    </row>
    <row r="5633" spans="32:37" ht="15" customHeight="1" x14ac:dyDescent="0.15">
      <c r="AF5633" s="3"/>
      <c r="AG5633" s="3"/>
      <c r="AH5633" s="3"/>
      <c r="AJ5633" s="1"/>
      <c r="AK5633" s="1"/>
    </row>
    <row r="5634" spans="32:37" ht="15" customHeight="1" x14ac:dyDescent="0.15">
      <c r="AF5634" s="3"/>
      <c r="AG5634" s="3"/>
      <c r="AH5634" s="3"/>
      <c r="AJ5634" s="1"/>
      <c r="AK5634" s="1"/>
    </row>
    <row r="5635" spans="32:37" ht="15" customHeight="1" x14ac:dyDescent="0.15">
      <c r="AF5635" s="3"/>
      <c r="AG5635" s="3"/>
      <c r="AH5635" s="3"/>
      <c r="AJ5635" s="1"/>
      <c r="AK5635" s="1"/>
    </row>
    <row r="5636" spans="32:37" ht="15" customHeight="1" x14ac:dyDescent="0.15">
      <c r="AF5636" s="3"/>
      <c r="AG5636" s="3"/>
      <c r="AH5636" s="3"/>
      <c r="AJ5636" s="1"/>
      <c r="AK5636" s="1"/>
    </row>
    <row r="5637" spans="32:37" ht="15" customHeight="1" x14ac:dyDescent="0.15">
      <c r="AF5637" s="3"/>
      <c r="AG5637" s="3"/>
      <c r="AH5637" s="3"/>
      <c r="AJ5637" s="1"/>
      <c r="AK5637" s="1"/>
    </row>
    <row r="5638" spans="32:37" ht="15" customHeight="1" x14ac:dyDescent="0.15">
      <c r="AF5638" s="3"/>
      <c r="AG5638" s="3"/>
      <c r="AH5638" s="3"/>
      <c r="AJ5638" s="1"/>
      <c r="AK5638" s="1"/>
    </row>
    <row r="5639" spans="32:37" ht="15" customHeight="1" x14ac:dyDescent="0.15">
      <c r="AF5639" s="3"/>
      <c r="AG5639" s="3"/>
      <c r="AH5639" s="3"/>
      <c r="AJ5639" s="1"/>
      <c r="AK5639" s="1"/>
    </row>
    <row r="5640" spans="32:37" ht="15" customHeight="1" x14ac:dyDescent="0.15">
      <c r="AF5640" s="3"/>
      <c r="AG5640" s="3"/>
      <c r="AH5640" s="3"/>
      <c r="AJ5640" s="1"/>
      <c r="AK5640" s="1"/>
    </row>
    <row r="5641" spans="32:37" ht="15" customHeight="1" x14ac:dyDescent="0.15">
      <c r="AF5641" s="3"/>
      <c r="AG5641" s="3"/>
      <c r="AH5641" s="3"/>
      <c r="AJ5641" s="1"/>
      <c r="AK5641" s="1"/>
    </row>
    <row r="5642" spans="32:37" ht="15" customHeight="1" x14ac:dyDescent="0.15">
      <c r="AF5642" s="3"/>
      <c r="AG5642" s="3"/>
      <c r="AH5642" s="3"/>
      <c r="AJ5642" s="1"/>
      <c r="AK5642" s="1"/>
    </row>
    <row r="5643" spans="32:37" ht="15" customHeight="1" x14ac:dyDescent="0.15">
      <c r="AF5643" s="3"/>
      <c r="AG5643" s="3"/>
      <c r="AH5643" s="3"/>
      <c r="AJ5643" s="1"/>
      <c r="AK5643" s="1"/>
    </row>
    <row r="5644" spans="32:37" ht="15" customHeight="1" x14ac:dyDescent="0.15">
      <c r="AF5644" s="3"/>
      <c r="AG5644" s="3"/>
      <c r="AH5644" s="3"/>
      <c r="AJ5644" s="1"/>
      <c r="AK5644" s="1"/>
    </row>
    <row r="5645" spans="32:37" ht="15" customHeight="1" x14ac:dyDescent="0.15">
      <c r="AF5645" s="3"/>
      <c r="AG5645" s="3"/>
      <c r="AH5645" s="3"/>
      <c r="AJ5645" s="1"/>
      <c r="AK5645" s="1"/>
    </row>
    <row r="5646" spans="32:37" ht="15" customHeight="1" x14ac:dyDescent="0.15">
      <c r="AF5646" s="3"/>
      <c r="AG5646" s="3"/>
      <c r="AH5646" s="3"/>
      <c r="AJ5646" s="1"/>
      <c r="AK5646" s="1"/>
    </row>
    <row r="5647" spans="32:37" ht="15" customHeight="1" x14ac:dyDescent="0.15">
      <c r="AF5647" s="3"/>
      <c r="AG5647" s="3"/>
      <c r="AH5647" s="3"/>
      <c r="AJ5647" s="1"/>
      <c r="AK5647" s="1"/>
    </row>
    <row r="5648" spans="32:37" ht="15" customHeight="1" x14ac:dyDescent="0.15">
      <c r="AF5648" s="3"/>
      <c r="AG5648" s="3"/>
      <c r="AH5648" s="3"/>
      <c r="AJ5648" s="1"/>
      <c r="AK5648" s="1"/>
    </row>
    <row r="5649" spans="32:37" ht="15" customHeight="1" x14ac:dyDescent="0.15">
      <c r="AF5649" s="3"/>
      <c r="AG5649" s="3"/>
      <c r="AH5649" s="3"/>
      <c r="AJ5649" s="1"/>
      <c r="AK5649" s="1"/>
    </row>
    <row r="5650" spans="32:37" ht="15" customHeight="1" x14ac:dyDescent="0.15">
      <c r="AF5650" s="3"/>
      <c r="AG5650" s="3"/>
      <c r="AH5650" s="3"/>
      <c r="AJ5650" s="1"/>
      <c r="AK5650" s="1"/>
    </row>
    <row r="5651" spans="32:37" ht="15" customHeight="1" x14ac:dyDescent="0.15">
      <c r="AF5651" s="3"/>
      <c r="AG5651" s="3"/>
      <c r="AH5651" s="3"/>
      <c r="AJ5651" s="1"/>
      <c r="AK5651" s="1"/>
    </row>
    <row r="5652" spans="32:37" ht="15" customHeight="1" x14ac:dyDescent="0.15">
      <c r="AF5652" s="3"/>
      <c r="AG5652" s="3"/>
      <c r="AH5652" s="3"/>
      <c r="AJ5652" s="1"/>
      <c r="AK5652" s="1"/>
    </row>
    <row r="5653" spans="32:37" ht="15" customHeight="1" x14ac:dyDescent="0.15">
      <c r="AF5653" s="3"/>
      <c r="AG5653" s="3"/>
      <c r="AH5653" s="3"/>
      <c r="AJ5653" s="1"/>
      <c r="AK5653" s="1"/>
    </row>
    <row r="5654" spans="32:37" ht="15" customHeight="1" x14ac:dyDescent="0.15">
      <c r="AF5654" s="3"/>
      <c r="AG5654" s="3"/>
      <c r="AH5654" s="3"/>
      <c r="AJ5654" s="1"/>
      <c r="AK5654" s="1"/>
    </row>
    <row r="5655" spans="32:37" ht="15" customHeight="1" x14ac:dyDescent="0.15">
      <c r="AF5655" s="3"/>
      <c r="AG5655" s="3"/>
      <c r="AH5655" s="3"/>
      <c r="AJ5655" s="1"/>
      <c r="AK5655" s="1"/>
    </row>
    <row r="5656" spans="32:37" ht="15" customHeight="1" x14ac:dyDescent="0.15">
      <c r="AF5656" s="3"/>
      <c r="AG5656" s="3"/>
      <c r="AH5656" s="3"/>
      <c r="AJ5656" s="1"/>
      <c r="AK5656" s="1"/>
    </row>
    <row r="5657" spans="32:37" ht="15" customHeight="1" x14ac:dyDescent="0.15">
      <c r="AF5657" s="3"/>
      <c r="AG5657" s="3"/>
      <c r="AH5657" s="3"/>
      <c r="AJ5657" s="1"/>
      <c r="AK5657" s="1"/>
    </row>
    <row r="5658" spans="32:37" ht="15" customHeight="1" x14ac:dyDescent="0.15">
      <c r="AF5658" s="3"/>
      <c r="AG5658" s="3"/>
      <c r="AH5658" s="3"/>
      <c r="AJ5658" s="1"/>
      <c r="AK5658" s="1"/>
    </row>
    <row r="5659" spans="32:37" ht="15" customHeight="1" x14ac:dyDescent="0.15">
      <c r="AF5659" s="3"/>
      <c r="AG5659" s="3"/>
      <c r="AH5659" s="3"/>
      <c r="AJ5659" s="1"/>
      <c r="AK5659" s="1"/>
    </row>
    <row r="5660" spans="32:37" ht="15" customHeight="1" x14ac:dyDescent="0.15">
      <c r="AF5660" s="3"/>
      <c r="AG5660" s="3"/>
      <c r="AH5660" s="3"/>
      <c r="AJ5660" s="1"/>
      <c r="AK5660" s="1"/>
    </row>
    <row r="5661" spans="32:37" ht="15" customHeight="1" x14ac:dyDescent="0.15">
      <c r="AF5661" s="3"/>
      <c r="AG5661" s="3"/>
      <c r="AH5661" s="3"/>
      <c r="AJ5661" s="1"/>
      <c r="AK5661" s="1"/>
    </row>
    <row r="5662" spans="32:37" ht="15" customHeight="1" x14ac:dyDescent="0.15">
      <c r="AF5662" s="3"/>
      <c r="AG5662" s="3"/>
      <c r="AH5662" s="3"/>
      <c r="AJ5662" s="1"/>
      <c r="AK5662" s="1"/>
    </row>
    <row r="5663" spans="32:37" ht="15" customHeight="1" x14ac:dyDescent="0.15">
      <c r="AF5663" s="3"/>
      <c r="AG5663" s="3"/>
      <c r="AH5663" s="3"/>
      <c r="AJ5663" s="1"/>
      <c r="AK5663" s="1"/>
    </row>
    <row r="5664" spans="32:37" ht="15" customHeight="1" x14ac:dyDescent="0.15">
      <c r="AF5664" s="3"/>
      <c r="AG5664" s="3"/>
      <c r="AH5664" s="3"/>
      <c r="AJ5664" s="1"/>
      <c r="AK5664" s="1"/>
    </row>
    <row r="5665" spans="32:37" ht="15" customHeight="1" x14ac:dyDescent="0.15">
      <c r="AF5665" s="3"/>
      <c r="AG5665" s="3"/>
      <c r="AH5665" s="3"/>
      <c r="AJ5665" s="1"/>
      <c r="AK5665" s="1"/>
    </row>
    <row r="5666" spans="32:37" ht="15" customHeight="1" x14ac:dyDescent="0.15">
      <c r="AF5666" s="3"/>
      <c r="AG5666" s="3"/>
      <c r="AH5666" s="3"/>
      <c r="AJ5666" s="1"/>
      <c r="AK5666" s="1"/>
    </row>
    <row r="5667" spans="32:37" ht="15" customHeight="1" x14ac:dyDescent="0.15">
      <c r="AF5667" s="3"/>
      <c r="AG5667" s="3"/>
      <c r="AH5667" s="3"/>
      <c r="AJ5667" s="1"/>
      <c r="AK5667" s="1"/>
    </row>
    <row r="5668" spans="32:37" ht="15" customHeight="1" x14ac:dyDescent="0.15">
      <c r="AF5668" s="3"/>
      <c r="AG5668" s="3"/>
      <c r="AH5668" s="3"/>
      <c r="AJ5668" s="1"/>
      <c r="AK5668" s="1"/>
    </row>
    <row r="5669" spans="32:37" ht="15" customHeight="1" x14ac:dyDescent="0.15">
      <c r="AF5669" s="3"/>
      <c r="AG5669" s="3"/>
      <c r="AH5669" s="3"/>
      <c r="AJ5669" s="1"/>
      <c r="AK5669" s="1"/>
    </row>
    <row r="5670" spans="32:37" ht="15" customHeight="1" x14ac:dyDescent="0.15">
      <c r="AF5670" s="3"/>
      <c r="AG5670" s="3"/>
      <c r="AH5670" s="3"/>
      <c r="AJ5670" s="1"/>
      <c r="AK5670" s="1"/>
    </row>
    <row r="5671" spans="32:37" ht="15" customHeight="1" x14ac:dyDescent="0.15">
      <c r="AF5671" s="3"/>
      <c r="AG5671" s="3"/>
      <c r="AH5671" s="3"/>
      <c r="AJ5671" s="1"/>
      <c r="AK5671" s="1"/>
    </row>
    <row r="5672" spans="32:37" ht="15" customHeight="1" x14ac:dyDescent="0.15">
      <c r="AF5672" s="3"/>
      <c r="AG5672" s="3"/>
      <c r="AH5672" s="3"/>
      <c r="AJ5672" s="1"/>
      <c r="AK5672" s="1"/>
    </row>
    <row r="5673" spans="32:37" ht="15" customHeight="1" x14ac:dyDescent="0.15">
      <c r="AF5673" s="3"/>
      <c r="AG5673" s="3"/>
      <c r="AH5673" s="3"/>
      <c r="AJ5673" s="1"/>
      <c r="AK5673" s="1"/>
    </row>
    <row r="5674" spans="32:37" ht="15" customHeight="1" x14ac:dyDescent="0.15">
      <c r="AF5674" s="3"/>
      <c r="AG5674" s="3"/>
      <c r="AH5674" s="3"/>
      <c r="AJ5674" s="1"/>
      <c r="AK5674" s="1"/>
    </row>
    <row r="5675" spans="32:37" ht="15" customHeight="1" x14ac:dyDescent="0.15">
      <c r="AF5675" s="3"/>
      <c r="AG5675" s="3"/>
      <c r="AH5675" s="3"/>
      <c r="AJ5675" s="1"/>
      <c r="AK5675" s="1"/>
    </row>
    <row r="5676" spans="32:37" ht="15" customHeight="1" x14ac:dyDescent="0.15">
      <c r="AF5676" s="3"/>
      <c r="AG5676" s="3"/>
      <c r="AH5676" s="3"/>
      <c r="AJ5676" s="1"/>
      <c r="AK5676" s="1"/>
    </row>
    <row r="5677" spans="32:37" ht="15" customHeight="1" x14ac:dyDescent="0.15">
      <c r="AF5677" s="3"/>
      <c r="AG5677" s="3"/>
      <c r="AH5677" s="3"/>
      <c r="AJ5677" s="1"/>
      <c r="AK5677" s="1"/>
    </row>
    <row r="5678" spans="32:37" ht="15" customHeight="1" x14ac:dyDescent="0.15">
      <c r="AF5678" s="3"/>
      <c r="AG5678" s="3"/>
      <c r="AH5678" s="3"/>
      <c r="AJ5678" s="1"/>
      <c r="AK5678" s="1"/>
    </row>
    <row r="5679" spans="32:37" ht="15" customHeight="1" x14ac:dyDescent="0.15">
      <c r="AF5679" s="3"/>
      <c r="AG5679" s="3"/>
      <c r="AH5679" s="3"/>
      <c r="AJ5679" s="1"/>
      <c r="AK5679" s="1"/>
    </row>
    <row r="5680" spans="32:37" ht="15" customHeight="1" x14ac:dyDescent="0.15">
      <c r="AF5680" s="3"/>
      <c r="AG5680" s="3"/>
      <c r="AH5680" s="3"/>
      <c r="AJ5680" s="1"/>
      <c r="AK5680" s="1"/>
    </row>
    <row r="5681" spans="32:37" ht="15" customHeight="1" x14ac:dyDescent="0.15">
      <c r="AF5681" s="3"/>
      <c r="AG5681" s="3"/>
      <c r="AH5681" s="3"/>
      <c r="AJ5681" s="1"/>
      <c r="AK5681" s="1"/>
    </row>
    <row r="5682" spans="32:37" ht="15" customHeight="1" x14ac:dyDescent="0.15">
      <c r="AF5682" s="3"/>
      <c r="AG5682" s="3"/>
      <c r="AH5682" s="3"/>
      <c r="AJ5682" s="1"/>
      <c r="AK5682" s="1"/>
    </row>
    <row r="5683" spans="32:37" ht="15" customHeight="1" x14ac:dyDescent="0.15">
      <c r="AF5683" s="3"/>
      <c r="AG5683" s="3"/>
      <c r="AH5683" s="3"/>
      <c r="AJ5683" s="1"/>
      <c r="AK5683" s="1"/>
    </row>
    <row r="5684" spans="32:37" ht="15" customHeight="1" x14ac:dyDescent="0.15">
      <c r="AF5684" s="3"/>
      <c r="AG5684" s="3"/>
      <c r="AH5684" s="3"/>
      <c r="AJ5684" s="1"/>
      <c r="AK5684" s="1"/>
    </row>
    <row r="5685" spans="32:37" ht="15" customHeight="1" x14ac:dyDescent="0.15">
      <c r="AF5685" s="3"/>
      <c r="AG5685" s="3"/>
      <c r="AH5685" s="3"/>
      <c r="AJ5685" s="1"/>
      <c r="AK5685" s="1"/>
    </row>
    <row r="5686" spans="32:37" ht="15" customHeight="1" x14ac:dyDescent="0.15">
      <c r="AF5686" s="3"/>
      <c r="AG5686" s="3"/>
      <c r="AH5686" s="3"/>
      <c r="AJ5686" s="1"/>
      <c r="AK5686" s="1"/>
    </row>
    <row r="5687" spans="32:37" ht="15" customHeight="1" x14ac:dyDescent="0.15">
      <c r="AF5687" s="3"/>
      <c r="AG5687" s="3"/>
      <c r="AH5687" s="3"/>
      <c r="AJ5687" s="1"/>
      <c r="AK5687" s="1"/>
    </row>
    <row r="5688" spans="32:37" ht="15" customHeight="1" x14ac:dyDescent="0.15">
      <c r="AF5688" s="3"/>
      <c r="AG5688" s="3"/>
      <c r="AH5688" s="3"/>
      <c r="AJ5688" s="1"/>
      <c r="AK5688" s="1"/>
    </row>
    <row r="5689" spans="32:37" ht="15" customHeight="1" x14ac:dyDescent="0.15">
      <c r="AF5689" s="3"/>
      <c r="AG5689" s="3"/>
      <c r="AH5689" s="3"/>
      <c r="AJ5689" s="1"/>
      <c r="AK5689" s="1"/>
    </row>
    <row r="5690" spans="32:37" ht="15" customHeight="1" x14ac:dyDescent="0.15">
      <c r="AF5690" s="3"/>
      <c r="AG5690" s="3"/>
      <c r="AH5690" s="3"/>
      <c r="AJ5690" s="1"/>
      <c r="AK5690" s="1"/>
    </row>
    <row r="5691" spans="32:37" ht="15" customHeight="1" x14ac:dyDescent="0.15">
      <c r="AF5691" s="3"/>
      <c r="AG5691" s="3"/>
      <c r="AH5691" s="3"/>
      <c r="AJ5691" s="1"/>
      <c r="AK5691" s="1"/>
    </row>
    <row r="5692" spans="32:37" ht="15" customHeight="1" x14ac:dyDescent="0.15">
      <c r="AF5692" s="3"/>
      <c r="AG5692" s="3"/>
      <c r="AH5692" s="3"/>
      <c r="AJ5692" s="1"/>
      <c r="AK5692" s="1"/>
    </row>
    <row r="5693" spans="32:37" ht="15" customHeight="1" x14ac:dyDescent="0.15">
      <c r="AF5693" s="3"/>
      <c r="AG5693" s="3"/>
      <c r="AH5693" s="3"/>
      <c r="AJ5693" s="1"/>
      <c r="AK5693" s="1"/>
    </row>
    <row r="5694" spans="32:37" ht="15" customHeight="1" x14ac:dyDescent="0.15">
      <c r="AF5694" s="3"/>
      <c r="AG5694" s="3"/>
      <c r="AH5694" s="3"/>
      <c r="AJ5694" s="1"/>
      <c r="AK5694" s="1"/>
    </row>
    <row r="5695" spans="32:37" ht="15" customHeight="1" x14ac:dyDescent="0.15">
      <c r="AF5695" s="3"/>
      <c r="AG5695" s="3"/>
      <c r="AH5695" s="3"/>
      <c r="AJ5695" s="1"/>
      <c r="AK5695" s="1"/>
    </row>
    <row r="5696" spans="32:37" ht="15" customHeight="1" x14ac:dyDescent="0.15">
      <c r="AF5696" s="3"/>
      <c r="AG5696" s="3"/>
      <c r="AH5696" s="3"/>
      <c r="AJ5696" s="1"/>
      <c r="AK5696" s="1"/>
    </row>
    <row r="5697" spans="32:37" ht="15" customHeight="1" x14ac:dyDescent="0.15">
      <c r="AF5697" s="3"/>
      <c r="AG5697" s="3"/>
      <c r="AH5697" s="3"/>
      <c r="AJ5697" s="1"/>
      <c r="AK5697" s="1"/>
    </row>
    <row r="5698" spans="32:37" ht="15" customHeight="1" x14ac:dyDescent="0.15">
      <c r="AF5698" s="3"/>
      <c r="AG5698" s="3"/>
      <c r="AH5698" s="3"/>
      <c r="AJ5698" s="1"/>
      <c r="AK5698" s="1"/>
    </row>
    <row r="5699" spans="32:37" ht="15" customHeight="1" x14ac:dyDescent="0.15">
      <c r="AF5699" s="3"/>
      <c r="AG5699" s="3"/>
      <c r="AH5699" s="3"/>
      <c r="AJ5699" s="1"/>
      <c r="AK5699" s="1"/>
    </row>
    <row r="5700" spans="32:37" ht="15" customHeight="1" x14ac:dyDescent="0.15">
      <c r="AF5700" s="3"/>
      <c r="AG5700" s="3"/>
      <c r="AH5700" s="3"/>
      <c r="AJ5700" s="1"/>
      <c r="AK5700" s="1"/>
    </row>
    <row r="5701" spans="32:37" ht="15" customHeight="1" x14ac:dyDescent="0.15">
      <c r="AF5701" s="3"/>
      <c r="AG5701" s="3"/>
      <c r="AH5701" s="3"/>
      <c r="AJ5701" s="1"/>
      <c r="AK5701" s="1"/>
    </row>
    <row r="5702" spans="32:37" ht="15" customHeight="1" x14ac:dyDescent="0.15">
      <c r="AF5702" s="3"/>
      <c r="AG5702" s="3"/>
      <c r="AH5702" s="3"/>
      <c r="AJ5702" s="1"/>
      <c r="AK5702" s="1"/>
    </row>
    <row r="5703" spans="32:37" ht="15" customHeight="1" x14ac:dyDescent="0.15">
      <c r="AF5703" s="3"/>
      <c r="AG5703" s="3"/>
      <c r="AH5703" s="3"/>
      <c r="AJ5703" s="1"/>
      <c r="AK5703" s="1"/>
    </row>
    <row r="5704" spans="32:37" ht="15" customHeight="1" x14ac:dyDescent="0.15">
      <c r="AF5704" s="3"/>
      <c r="AG5704" s="3"/>
      <c r="AH5704" s="3"/>
      <c r="AJ5704" s="1"/>
      <c r="AK5704" s="1"/>
    </row>
    <row r="5705" spans="32:37" ht="15" customHeight="1" x14ac:dyDescent="0.15">
      <c r="AF5705" s="3"/>
      <c r="AG5705" s="3"/>
      <c r="AH5705" s="3"/>
      <c r="AJ5705" s="1"/>
      <c r="AK5705" s="1"/>
    </row>
    <row r="5706" spans="32:37" ht="15" customHeight="1" x14ac:dyDescent="0.15">
      <c r="AF5706" s="3"/>
      <c r="AG5706" s="3"/>
      <c r="AH5706" s="3"/>
      <c r="AJ5706" s="1"/>
      <c r="AK5706" s="1"/>
    </row>
    <row r="5707" spans="32:37" ht="15" customHeight="1" x14ac:dyDescent="0.15">
      <c r="AF5707" s="3"/>
      <c r="AG5707" s="3"/>
      <c r="AH5707" s="3"/>
      <c r="AJ5707" s="1"/>
      <c r="AK5707" s="1"/>
    </row>
    <row r="5708" spans="32:37" ht="15" customHeight="1" x14ac:dyDescent="0.15">
      <c r="AF5708" s="3"/>
      <c r="AG5708" s="3"/>
      <c r="AH5708" s="3"/>
      <c r="AJ5708" s="1"/>
      <c r="AK5708" s="1"/>
    </row>
    <row r="5709" spans="32:37" ht="15" customHeight="1" x14ac:dyDescent="0.15">
      <c r="AF5709" s="3"/>
      <c r="AG5709" s="3"/>
      <c r="AH5709" s="3"/>
      <c r="AJ5709" s="1"/>
      <c r="AK5709" s="1"/>
    </row>
    <row r="5710" spans="32:37" ht="15" customHeight="1" x14ac:dyDescent="0.15">
      <c r="AF5710" s="3"/>
      <c r="AG5710" s="3"/>
      <c r="AH5710" s="3"/>
      <c r="AJ5710" s="1"/>
      <c r="AK5710" s="1"/>
    </row>
    <row r="5711" spans="32:37" ht="15" customHeight="1" x14ac:dyDescent="0.15">
      <c r="AF5711" s="3"/>
      <c r="AG5711" s="3"/>
      <c r="AH5711" s="3"/>
      <c r="AJ5711" s="1"/>
      <c r="AK5711" s="1"/>
    </row>
    <row r="5712" spans="32:37" ht="15" customHeight="1" x14ac:dyDescent="0.15">
      <c r="AF5712" s="3"/>
      <c r="AG5712" s="3"/>
      <c r="AH5712" s="3"/>
      <c r="AJ5712" s="1"/>
      <c r="AK5712" s="1"/>
    </row>
    <row r="5713" spans="32:37" ht="15" customHeight="1" x14ac:dyDescent="0.15">
      <c r="AF5713" s="3"/>
      <c r="AG5713" s="3"/>
      <c r="AH5713" s="3"/>
      <c r="AJ5713" s="1"/>
      <c r="AK5713" s="1"/>
    </row>
    <row r="5714" spans="32:37" ht="15" customHeight="1" x14ac:dyDescent="0.15">
      <c r="AF5714" s="3"/>
      <c r="AG5714" s="3"/>
      <c r="AH5714" s="3"/>
      <c r="AJ5714" s="1"/>
      <c r="AK5714" s="1"/>
    </row>
    <row r="5715" spans="32:37" ht="15" customHeight="1" x14ac:dyDescent="0.15">
      <c r="AF5715" s="3"/>
      <c r="AG5715" s="3"/>
      <c r="AH5715" s="3"/>
      <c r="AJ5715" s="1"/>
      <c r="AK5715" s="1"/>
    </row>
    <row r="5716" spans="32:37" ht="15" customHeight="1" x14ac:dyDescent="0.15">
      <c r="AF5716" s="3"/>
      <c r="AG5716" s="3"/>
      <c r="AH5716" s="3"/>
      <c r="AJ5716" s="1"/>
      <c r="AK5716" s="1"/>
    </row>
    <row r="5717" spans="32:37" ht="15" customHeight="1" x14ac:dyDescent="0.15">
      <c r="AF5717" s="3"/>
      <c r="AG5717" s="3"/>
      <c r="AH5717" s="3"/>
      <c r="AJ5717" s="1"/>
      <c r="AK5717" s="1"/>
    </row>
    <row r="5718" spans="32:37" ht="15" customHeight="1" x14ac:dyDescent="0.15">
      <c r="AF5718" s="3"/>
      <c r="AG5718" s="3"/>
      <c r="AH5718" s="3"/>
      <c r="AJ5718" s="1"/>
      <c r="AK5718" s="1"/>
    </row>
    <row r="5719" spans="32:37" ht="15" customHeight="1" x14ac:dyDescent="0.15">
      <c r="AF5719" s="3"/>
      <c r="AG5719" s="3"/>
      <c r="AH5719" s="3"/>
      <c r="AJ5719" s="1"/>
      <c r="AK5719" s="1"/>
    </row>
    <row r="5720" spans="32:37" ht="15" customHeight="1" x14ac:dyDescent="0.15">
      <c r="AF5720" s="3"/>
      <c r="AG5720" s="3"/>
      <c r="AH5720" s="3"/>
      <c r="AJ5720" s="1"/>
      <c r="AK5720" s="1"/>
    </row>
    <row r="5721" spans="32:37" ht="15" customHeight="1" x14ac:dyDescent="0.15">
      <c r="AF5721" s="3"/>
      <c r="AG5721" s="3"/>
      <c r="AH5721" s="3"/>
      <c r="AJ5721" s="1"/>
      <c r="AK5721" s="1"/>
    </row>
    <row r="5722" spans="32:37" ht="15" customHeight="1" x14ac:dyDescent="0.15">
      <c r="AF5722" s="3"/>
      <c r="AG5722" s="3"/>
      <c r="AH5722" s="3"/>
      <c r="AJ5722" s="1"/>
      <c r="AK5722" s="1"/>
    </row>
    <row r="5723" spans="32:37" ht="15" customHeight="1" x14ac:dyDescent="0.15">
      <c r="AF5723" s="3"/>
      <c r="AG5723" s="3"/>
      <c r="AH5723" s="3"/>
      <c r="AJ5723" s="1"/>
      <c r="AK5723" s="1"/>
    </row>
    <row r="5724" spans="32:37" ht="15" customHeight="1" x14ac:dyDescent="0.15">
      <c r="AF5724" s="3"/>
      <c r="AG5724" s="3"/>
      <c r="AH5724" s="3"/>
      <c r="AJ5724" s="1"/>
      <c r="AK5724" s="1"/>
    </row>
    <row r="5725" spans="32:37" ht="15" customHeight="1" x14ac:dyDescent="0.15">
      <c r="AF5725" s="3"/>
      <c r="AG5725" s="3"/>
      <c r="AH5725" s="3"/>
      <c r="AJ5725" s="1"/>
      <c r="AK5725" s="1"/>
    </row>
    <row r="5726" spans="32:37" ht="15" customHeight="1" x14ac:dyDescent="0.15">
      <c r="AF5726" s="3"/>
      <c r="AG5726" s="3"/>
      <c r="AH5726" s="3"/>
      <c r="AJ5726" s="1"/>
      <c r="AK5726" s="1"/>
    </row>
    <row r="5727" spans="32:37" ht="15" customHeight="1" x14ac:dyDescent="0.15">
      <c r="AF5727" s="3"/>
      <c r="AG5727" s="3"/>
      <c r="AH5727" s="3"/>
      <c r="AJ5727" s="1"/>
      <c r="AK5727" s="1"/>
    </row>
    <row r="5728" spans="32:37" ht="15" customHeight="1" x14ac:dyDescent="0.15">
      <c r="AF5728" s="3"/>
      <c r="AG5728" s="3"/>
      <c r="AH5728" s="3"/>
      <c r="AJ5728" s="1"/>
      <c r="AK5728" s="1"/>
    </row>
    <row r="5729" spans="32:37" ht="15" customHeight="1" x14ac:dyDescent="0.15">
      <c r="AF5729" s="3"/>
      <c r="AG5729" s="3"/>
      <c r="AH5729" s="3"/>
      <c r="AJ5729" s="1"/>
      <c r="AK5729" s="1"/>
    </row>
    <row r="5730" spans="32:37" ht="15" customHeight="1" x14ac:dyDescent="0.15">
      <c r="AF5730" s="3"/>
      <c r="AG5730" s="3"/>
      <c r="AH5730" s="3"/>
      <c r="AJ5730" s="1"/>
      <c r="AK5730" s="1"/>
    </row>
    <row r="5731" spans="32:37" ht="15" customHeight="1" x14ac:dyDescent="0.15">
      <c r="AF5731" s="3"/>
      <c r="AG5731" s="3"/>
      <c r="AH5731" s="3"/>
      <c r="AJ5731" s="1"/>
      <c r="AK5731" s="1"/>
    </row>
    <row r="5732" spans="32:37" ht="15" customHeight="1" x14ac:dyDescent="0.15">
      <c r="AF5732" s="3"/>
      <c r="AG5732" s="3"/>
      <c r="AH5732" s="3"/>
      <c r="AJ5732" s="1"/>
      <c r="AK5732" s="1"/>
    </row>
    <row r="5733" spans="32:37" ht="15" customHeight="1" x14ac:dyDescent="0.15">
      <c r="AF5733" s="3"/>
      <c r="AG5733" s="3"/>
      <c r="AH5733" s="3"/>
      <c r="AJ5733" s="1"/>
      <c r="AK5733" s="1"/>
    </row>
    <row r="5734" spans="32:37" ht="15" customHeight="1" x14ac:dyDescent="0.15">
      <c r="AF5734" s="3"/>
      <c r="AG5734" s="3"/>
      <c r="AH5734" s="3"/>
      <c r="AJ5734" s="1"/>
      <c r="AK5734" s="1"/>
    </row>
    <row r="5735" spans="32:37" ht="15" customHeight="1" x14ac:dyDescent="0.15">
      <c r="AF5735" s="3"/>
      <c r="AG5735" s="3"/>
      <c r="AH5735" s="3"/>
      <c r="AJ5735" s="1"/>
      <c r="AK5735" s="1"/>
    </row>
    <row r="5736" spans="32:37" ht="15" customHeight="1" x14ac:dyDescent="0.15">
      <c r="AF5736" s="3"/>
      <c r="AG5736" s="3"/>
      <c r="AH5736" s="3"/>
      <c r="AJ5736" s="1"/>
      <c r="AK5736" s="1"/>
    </row>
    <row r="5737" spans="32:37" ht="15" customHeight="1" x14ac:dyDescent="0.15">
      <c r="AF5737" s="3"/>
      <c r="AG5737" s="3"/>
      <c r="AH5737" s="3"/>
      <c r="AJ5737" s="1"/>
      <c r="AK5737" s="1"/>
    </row>
    <row r="5738" spans="32:37" ht="15" customHeight="1" x14ac:dyDescent="0.15">
      <c r="AF5738" s="3"/>
      <c r="AG5738" s="3"/>
      <c r="AH5738" s="3"/>
      <c r="AJ5738" s="1"/>
      <c r="AK5738" s="1"/>
    </row>
    <row r="5739" spans="32:37" ht="15" customHeight="1" x14ac:dyDescent="0.15">
      <c r="AF5739" s="3"/>
      <c r="AG5739" s="3"/>
      <c r="AH5739" s="3"/>
      <c r="AJ5739" s="1"/>
      <c r="AK5739" s="1"/>
    </row>
    <row r="5740" spans="32:37" ht="15" customHeight="1" x14ac:dyDescent="0.15">
      <c r="AF5740" s="3"/>
      <c r="AG5740" s="3"/>
      <c r="AH5740" s="3"/>
      <c r="AJ5740" s="1"/>
      <c r="AK5740" s="1"/>
    </row>
    <row r="5741" spans="32:37" ht="15" customHeight="1" x14ac:dyDescent="0.15">
      <c r="AF5741" s="3"/>
      <c r="AG5741" s="3"/>
      <c r="AH5741" s="3"/>
      <c r="AJ5741" s="1"/>
      <c r="AK5741" s="1"/>
    </row>
    <row r="5742" spans="32:37" ht="15" customHeight="1" x14ac:dyDescent="0.15">
      <c r="AF5742" s="3"/>
      <c r="AG5742" s="3"/>
      <c r="AH5742" s="3"/>
      <c r="AJ5742" s="1"/>
      <c r="AK5742" s="1"/>
    </row>
    <row r="5743" spans="32:37" ht="15" customHeight="1" x14ac:dyDescent="0.15">
      <c r="AF5743" s="3"/>
      <c r="AG5743" s="3"/>
      <c r="AH5743" s="3"/>
      <c r="AJ5743" s="1"/>
      <c r="AK5743" s="1"/>
    </row>
    <row r="5744" spans="32:37" ht="15" customHeight="1" x14ac:dyDescent="0.15">
      <c r="AF5744" s="3"/>
      <c r="AG5744" s="3"/>
      <c r="AH5744" s="3"/>
      <c r="AJ5744" s="1"/>
      <c r="AK5744" s="1"/>
    </row>
    <row r="5745" spans="32:37" ht="15" customHeight="1" x14ac:dyDescent="0.15">
      <c r="AF5745" s="3"/>
      <c r="AG5745" s="3"/>
      <c r="AH5745" s="3"/>
      <c r="AJ5745" s="1"/>
      <c r="AK5745" s="1"/>
    </row>
    <row r="5746" spans="32:37" ht="15" customHeight="1" x14ac:dyDescent="0.15">
      <c r="AF5746" s="3"/>
      <c r="AG5746" s="3"/>
      <c r="AH5746" s="3"/>
      <c r="AJ5746" s="1"/>
      <c r="AK5746" s="1"/>
    </row>
    <row r="5747" spans="32:37" ht="15" customHeight="1" x14ac:dyDescent="0.15">
      <c r="AF5747" s="3"/>
      <c r="AG5747" s="3"/>
      <c r="AH5747" s="3"/>
      <c r="AJ5747" s="1"/>
      <c r="AK5747" s="1"/>
    </row>
    <row r="5748" spans="32:37" ht="15" customHeight="1" x14ac:dyDescent="0.15">
      <c r="AF5748" s="3"/>
      <c r="AG5748" s="3"/>
      <c r="AH5748" s="3"/>
      <c r="AJ5748" s="1"/>
      <c r="AK5748" s="1"/>
    </row>
    <row r="5749" spans="32:37" ht="15" customHeight="1" x14ac:dyDescent="0.15">
      <c r="AF5749" s="3"/>
      <c r="AG5749" s="3"/>
      <c r="AH5749" s="3"/>
      <c r="AJ5749" s="1"/>
      <c r="AK5749" s="1"/>
    </row>
    <row r="5750" spans="32:37" ht="15" customHeight="1" x14ac:dyDescent="0.15">
      <c r="AF5750" s="3"/>
      <c r="AG5750" s="3"/>
      <c r="AH5750" s="3"/>
      <c r="AJ5750" s="1"/>
      <c r="AK5750" s="1"/>
    </row>
    <row r="5751" spans="32:37" ht="15" customHeight="1" x14ac:dyDescent="0.15">
      <c r="AF5751" s="3"/>
      <c r="AG5751" s="3"/>
      <c r="AH5751" s="3"/>
      <c r="AJ5751" s="1"/>
      <c r="AK5751" s="1"/>
    </row>
    <row r="5752" spans="32:37" ht="15" customHeight="1" x14ac:dyDescent="0.15">
      <c r="AF5752" s="3"/>
      <c r="AG5752" s="3"/>
      <c r="AH5752" s="3"/>
      <c r="AJ5752" s="1"/>
      <c r="AK5752" s="1"/>
    </row>
    <row r="5753" spans="32:37" ht="15" customHeight="1" x14ac:dyDescent="0.15">
      <c r="AF5753" s="3"/>
      <c r="AG5753" s="3"/>
      <c r="AH5753" s="3"/>
      <c r="AJ5753" s="1"/>
      <c r="AK5753" s="1"/>
    </row>
    <row r="5754" spans="32:37" ht="15" customHeight="1" x14ac:dyDescent="0.15">
      <c r="AF5754" s="3"/>
      <c r="AG5754" s="3"/>
      <c r="AH5754" s="3"/>
      <c r="AJ5754" s="1"/>
      <c r="AK5754" s="1"/>
    </row>
    <row r="5755" spans="32:37" ht="15" customHeight="1" x14ac:dyDescent="0.15">
      <c r="AF5755" s="3"/>
      <c r="AG5755" s="3"/>
      <c r="AH5755" s="3"/>
      <c r="AJ5755" s="1"/>
      <c r="AK5755" s="1"/>
    </row>
    <row r="5756" spans="32:37" ht="15" customHeight="1" x14ac:dyDescent="0.15">
      <c r="AF5756" s="3"/>
      <c r="AG5756" s="3"/>
      <c r="AH5756" s="3"/>
      <c r="AJ5756" s="1"/>
      <c r="AK5756" s="1"/>
    </row>
    <row r="5757" spans="32:37" ht="15" customHeight="1" x14ac:dyDescent="0.15">
      <c r="AF5757" s="3"/>
      <c r="AG5757" s="3"/>
      <c r="AH5757" s="3"/>
      <c r="AJ5757" s="1"/>
      <c r="AK5757" s="1"/>
    </row>
    <row r="5758" spans="32:37" ht="15" customHeight="1" x14ac:dyDescent="0.15">
      <c r="AF5758" s="3"/>
      <c r="AG5758" s="3"/>
      <c r="AH5758" s="3"/>
      <c r="AJ5758" s="1"/>
      <c r="AK5758" s="1"/>
    </row>
    <row r="5759" spans="32:37" ht="15" customHeight="1" x14ac:dyDescent="0.15">
      <c r="AF5759" s="3"/>
      <c r="AG5759" s="3"/>
      <c r="AH5759" s="3"/>
      <c r="AJ5759" s="1"/>
      <c r="AK5759" s="1"/>
    </row>
    <row r="5760" spans="32:37" ht="15" customHeight="1" x14ac:dyDescent="0.15">
      <c r="AF5760" s="3"/>
      <c r="AG5760" s="3"/>
      <c r="AH5760" s="3"/>
      <c r="AJ5760" s="1"/>
      <c r="AK5760" s="1"/>
    </row>
    <row r="5761" spans="32:37" ht="15" customHeight="1" x14ac:dyDescent="0.15">
      <c r="AF5761" s="3"/>
      <c r="AG5761" s="3"/>
      <c r="AH5761" s="3"/>
      <c r="AJ5761" s="1"/>
      <c r="AK5761" s="1"/>
    </row>
    <row r="5762" spans="32:37" ht="15" customHeight="1" x14ac:dyDescent="0.15">
      <c r="AF5762" s="3"/>
      <c r="AG5762" s="3"/>
      <c r="AH5762" s="3"/>
      <c r="AJ5762" s="1"/>
      <c r="AK5762" s="1"/>
    </row>
    <row r="5763" spans="32:37" ht="15" customHeight="1" x14ac:dyDescent="0.15">
      <c r="AF5763" s="3"/>
      <c r="AG5763" s="3"/>
      <c r="AH5763" s="3"/>
      <c r="AJ5763" s="1"/>
      <c r="AK5763" s="1"/>
    </row>
    <row r="5764" spans="32:37" ht="15" customHeight="1" x14ac:dyDescent="0.15">
      <c r="AF5764" s="3"/>
      <c r="AG5764" s="3"/>
      <c r="AH5764" s="3"/>
      <c r="AJ5764" s="1"/>
      <c r="AK5764" s="1"/>
    </row>
    <row r="5765" spans="32:37" ht="15" customHeight="1" x14ac:dyDescent="0.15">
      <c r="AF5765" s="3"/>
      <c r="AG5765" s="3"/>
      <c r="AH5765" s="3"/>
      <c r="AJ5765" s="1"/>
      <c r="AK5765" s="1"/>
    </row>
    <row r="5766" spans="32:37" ht="15" customHeight="1" x14ac:dyDescent="0.15">
      <c r="AF5766" s="3"/>
      <c r="AG5766" s="3"/>
      <c r="AH5766" s="3"/>
      <c r="AJ5766" s="1"/>
      <c r="AK5766" s="1"/>
    </row>
    <row r="5767" spans="32:37" ht="15" customHeight="1" x14ac:dyDescent="0.15">
      <c r="AF5767" s="3"/>
      <c r="AG5767" s="3"/>
      <c r="AH5767" s="3"/>
      <c r="AJ5767" s="1"/>
      <c r="AK5767" s="1"/>
    </row>
    <row r="5768" spans="32:37" ht="15" customHeight="1" x14ac:dyDescent="0.15">
      <c r="AF5768" s="3"/>
      <c r="AG5768" s="3"/>
      <c r="AH5768" s="3"/>
      <c r="AJ5768" s="1"/>
      <c r="AK5768" s="1"/>
    </row>
    <row r="5769" spans="32:37" ht="15" customHeight="1" x14ac:dyDescent="0.15">
      <c r="AF5769" s="3"/>
      <c r="AG5769" s="3"/>
      <c r="AH5769" s="3"/>
      <c r="AJ5769" s="1"/>
      <c r="AK5769" s="1"/>
    </row>
    <row r="5770" spans="32:37" ht="15" customHeight="1" x14ac:dyDescent="0.15">
      <c r="AF5770" s="3"/>
      <c r="AG5770" s="3"/>
      <c r="AH5770" s="3"/>
      <c r="AJ5770" s="1"/>
      <c r="AK5770" s="1"/>
    </row>
    <row r="5771" spans="32:37" ht="15" customHeight="1" x14ac:dyDescent="0.15">
      <c r="AF5771" s="3"/>
      <c r="AG5771" s="3"/>
      <c r="AH5771" s="3"/>
      <c r="AJ5771" s="1"/>
      <c r="AK5771" s="1"/>
    </row>
    <row r="5772" spans="32:37" ht="15" customHeight="1" x14ac:dyDescent="0.15">
      <c r="AF5772" s="3"/>
      <c r="AG5772" s="3"/>
      <c r="AH5772" s="3"/>
      <c r="AJ5772" s="1"/>
      <c r="AK5772" s="1"/>
    </row>
    <row r="5773" spans="32:37" ht="15" customHeight="1" x14ac:dyDescent="0.15">
      <c r="AF5773" s="3"/>
      <c r="AG5773" s="3"/>
      <c r="AH5773" s="3"/>
      <c r="AJ5773" s="1"/>
      <c r="AK5773" s="1"/>
    </row>
    <row r="5774" spans="32:37" ht="15" customHeight="1" x14ac:dyDescent="0.15">
      <c r="AF5774" s="3"/>
      <c r="AG5774" s="3"/>
      <c r="AH5774" s="3"/>
      <c r="AJ5774" s="1"/>
      <c r="AK5774" s="1"/>
    </row>
    <row r="5775" spans="32:37" ht="15" customHeight="1" x14ac:dyDescent="0.15">
      <c r="AF5775" s="3"/>
      <c r="AG5775" s="3"/>
      <c r="AH5775" s="3"/>
      <c r="AJ5775" s="1"/>
      <c r="AK5775" s="1"/>
    </row>
    <row r="5776" spans="32:37" ht="15" customHeight="1" x14ac:dyDescent="0.15">
      <c r="AF5776" s="3"/>
      <c r="AG5776" s="3"/>
      <c r="AH5776" s="3"/>
      <c r="AJ5776" s="1"/>
      <c r="AK5776" s="1"/>
    </row>
    <row r="5777" spans="32:37" ht="15" customHeight="1" x14ac:dyDescent="0.15">
      <c r="AF5777" s="3"/>
      <c r="AG5777" s="3"/>
      <c r="AH5777" s="3"/>
      <c r="AJ5777" s="1"/>
      <c r="AK5777" s="1"/>
    </row>
    <row r="5778" spans="32:37" ht="15" customHeight="1" x14ac:dyDescent="0.15">
      <c r="AF5778" s="3"/>
      <c r="AG5778" s="3"/>
      <c r="AH5778" s="3"/>
      <c r="AJ5778" s="1"/>
      <c r="AK5778" s="1"/>
    </row>
    <row r="5779" spans="32:37" ht="15" customHeight="1" x14ac:dyDescent="0.15">
      <c r="AF5779" s="3"/>
      <c r="AG5779" s="3"/>
      <c r="AH5779" s="3"/>
      <c r="AJ5779" s="1"/>
      <c r="AK5779" s="1"/>
    </row>
    <row r="5780" spans="32:37" ht="15" customHeight="1" x14ac:dyDescent="0.15">
      <c r="AF5780" s="3"/>
      <c r="AG5780" s="3"/>
      <c r="AH5780" s="3"/>
      <c r="AJ5780" s="1"/>
      <c r="AK5780" s="1"/>
    </row>
    <row r="5781" spans="32:37" ht="15" customHeight="1" x14ac:dyDescent="0.15">
      <c r="AF5781" s="3"/>
      <c r="AG5781" s="3"/>
      <c r="AH5781" s="3"/>
      <c r="AJ5781" s="1"/>
      <c r="AK5781" s="1"/>
    </row>
    <row r="5782" spans="32:37" ht="15" customHeight="1" x14ac:dyDescent="0.15">
      <c r="AF5782" s="3"/>
      <c r="AG5782" s="3"/>
      <c r="AH5782" s="3"/>
      <c r="AJ5782" s="1"/>
      <c r="AK5782" s="1"/>
    </row>
    <row r="5783" spans="32:37" ht="15" customHeight="1" x14ac:dyDescent="0.15">
      <c r="AF5783" s="3"/>
      <c r="AG5783" s="3"/>
      <c r="AH5783" s="3"/>
      <c r="AJ5783" s="1"/>
      <c r="AK5783" s="1"/>
    </row>
    <row r="5784" spans="32:37" ht="15" customHeight="1" x14ac:dyDescent="0.15">
      <c r="AF5784" s="3"/>
      <c r="AG5784" s="3"/>
      <c r="AH5784" s="3"/>
      <c r="AJ5784" s="1"/>
      <c r="AK5784" s="1"/>
    </row>
    <row r="5785" spans="32:37" ht="15" customHeight="1" x14ac:dyDescent="0.15">
      <c r="AF5785" s="3"/>
      <c r="AG5785" s="3"/>
      <c r="AH5785" s="3"/>
      <c r="AJ5785" s="1"/>
      <c r="AK5785" s="1"/>
    </row>
    <row r="5786" spans="32:37" ht="15" customHeight="1" x14ac:dyDescent="0.15">
      <c r="AF5786" s="3"/>
      <c r="AG5786" s="3"/>
      <c r="AH5786" s="3"/>
      <c r="AJ5786" s="1"/>
      <c r="AK5786" s="1"/>
    </row>
    <row r="5787" spans="32:37" ht="15" customHeight="1" x14ac:dyDescent="0.15">
      <c r="AF5787" s="3"/>
      <c r="AG5787" s="3"/>
      <c r="AH5787" s="3"/>
      <c r="AJ5787" s="1"/>
      <c r="AK5787" s="1"/>
    </row>
    <row r="5788" spans="32:37" ht="15" customHeight="1" x14ac:dyDescent="0.15">
      <c r="AF5788" s="3"/>
      <c r="AG5788" s="3"/>
      <c r="AH5788" s="3"/>
      <c r="AJ5788" s="1"/>
      <c r="AK5788" s="1"/>
    </row>
    <row r="5789" spans="32:37" ht="15" customHeight="1" x14ac:dyDescent="0.15">
      <c r="AF5789" s="3"/>
      <c r="AG5789" s="3"/>
      <c r="AH5789" s="3"/>
      <c r="AJ5789" s="1"/>
      <c r="AK5789" s="1"/>
    </row>
    <row r="5790" spans="32:37" ht="15" customHeight="1" x14ac:dyDescent="0.15">
      <c r="AF5790" s="3"/>
      <c r="AG5790" s="3"/>
      <c r="AH5790" s="3"/>
      <c r="AJ5790" s="1"/>
      <c r="AK5790" s="1"/>
    </row>
    <row r="5791" spans="32:37" ht="15" customHeight="1" x14ac:dyDescent="0.15">
      <c r="AF5791" s="3"/>
      <c r="AG5791" s="3"/>
      <c r="AH5791" s="3"/>
      <c r="AJ5791" s="1"/>
      <c r="AK5791" s="1"/>
    </row>
    <row r="5792" spans="32:37" ht="15" customHeight="1" x14ac:dyDescent="0.15">
      <c r="AF5792" s="3"/>
      <c r="AG5792" s="3"/>
      <c r="AH5792" s="3"/>
      <c r="AJ5792" s="1"/>
      <c r="AK5792" s="1"/>
    </row>
    <row r="5793" spans="32:37" ht="15" customHeight="1" x14ac:dyDescent="0.15">
      <c r="AF5793" s="3"/>
      <c r="AG5793" s="3"/>
      <c r="AH5793" s="3"/>
      <c r="AJ5793" s="1"/>
      <c r="AK5793" s="1"/>
    </row>
    <row r="5794" spans="32:37" ht="15" customHeight="1" x14ac:dyDescent="0.15">
      <c r="AF5794" s="3"/>
      <c r="AG5794" s="3"/>
      <c r="AH5794" s="3"/>
      <c r="AJ5794" s="1"/>
      <c r="AK5794" s="1"/>
    </row>
    <row r="5795" spans="32:37" ht="15" customHeight="1" x14ac:dyDescent="0.15">
      <c r="AF5795" s="3"/>
      <c r="AG5795" s="3"/>
      <c r="AH5795" s="3"/>
      <c r="AJ5795" s="1"/>
      <c r="AK5795" s="1"/>
    </row>
    <row r="5796" spans="32:37" ht="15" customHeight="1" x14ac:dyDescent="0.15">
      <c r="AF5796" s="3"/>
      <c r="AG5796" s="3"/>
      <c r="AH5796" s="3"/>
      <c r="AJ5796" s="1"/>
      <c r="AK5796" s="1"/>
    </row>
    <row r="5797" spans="32:37" ht="15" customHeight="1" x14ac:dyDescent="0.15">
      <c r="AF5797" s="3"/>
      <c r="AG5797" s="3"/>
      <c r="AH5797" s="3"/>
      <c r="AJ5797" s="1"/>
      <c r="AK5797" s="1"/>
    </row>
    <row r="5798" spans="32:37" ht="15" customHeight="1" x14ac:dyDescent="0.15">
      <c r="AF5798" s="3"/>
      <c r="AG5798" s="3"/>
      <c r="AH5798" s="3"/>
      <c r="AJ5798" s="1"/>
      <c r="AK5798" s="1"/>
    </row>
    <row r="5799" spans="32:37" ht="15" customHeight="1" x14ac:dyDescent="0.15">
      <c r="AF5799" s="3"/>
      <c r="AG5799" s="3"/>
      <c r="AH5799" s="3"/>
      <c r="AJ5799" s="1"/>
      <c r="AK5799" s="1"/>
    </row>
    <row r="5800" spans="32:37" ht="15" customHeight="1" x14ac:dyDescent="0.15">
      <c r="AF5800" s="3"/>
      <c r="AG5800" s="3"/>
      <c r="AH5800" s="3"/>
      <c r="AJ5800" s="1"/>
      <c r="AK5800" s="1"/>
    </row>
    <row r="5801" spans="32:37" ht="15" customHeight="1" x14ac:dyDescent="0.15">
      <c r="AF5801" s="3"/>
      <c r="AG5801" s="3"/>
      <c r="AH5801" s="3"/>
      <c r="AJ5801" s="1"/>
      <c r="AK5801" s="1"/>
    </row>
    <row r="5802" spans="32:37" ht="15" customHeight="1" x14ac:dyDescent="0.15">
      <c r="AF5802" s="3"/>
      <c r="AG5802" s="3"/>
      <c r="AH5802" s="3"/>
      <c r="AJ5802" s="1"/>
      <c r="AK5802" s="1"/>
    </row>
    <row r="5803" spans="32:37" ht="15" customHeight="1" x14ac:dyDescent="0.15">
      <c r="AF5803" s="3"/>
      <c r="AG5803" s="3"/>
      <c r="AH5803" s="3"/>
      <c r="AJ5803" s="1"/>
      <c r="AK5803" s="1"/>
    </row>
    <row r="5804" spans="32:37" ht="15" customHeight="1" x14ac:dyDescent="0.15">
      <c r="AF5804" s="3"/>
      <c r="AG5804" s="3"/>
      <c r="AH5804" s="3"/>
      <c r="AJ5804" s="1"/>
      <c r="AK5804" s="1"/>
    </row>
    <row r="5805" spans="32:37" ht="15" customHeight="1" x14ac:dyDescent="0.15">
      <c r="AF5805" s="3"/>
      <c r="AG5805" s="3"/>
      <c r="AH5805" s="3"/>
      <c r="AJ5805" s="1"/>
      <c r="AK5805" s="1"/>
    </row>
    <row r="5806" spans="32:37" ht="15" customHeight="1" x14ac:dyDescent="0.15">
      <c r="AF5806" s="3"/>
      <c r="AG5806" s="3"/>
      <c r="AH5806" s="3"/>
      <c r="AJ5806" s="1"/>
      <c r="AK5806" s="1"/>
    </row>
    <row r="5807" spans="32:37" ht="15" customHeight="1" x14ac:dyDescent="0.15">
      <c r="AF5807" s="3"/>
      <c r="AG5807" s="3"/>
      <c r="AH5807" s="3"/>
      <c r="AJ5807" s="1"/>
      <c r="AK5807" s="1"/>
    </row>
    <row r="5808" spans="32:37" ht="15" customHeight="1" x14ac:dyDescent="0.15">
      <c r="AF5808" s="3"/>
      <c r="AG5808" s="3"/>
      <c r="AH5808" s="3"/>
      <c r="AJ5808" s="1"/>
      <c r="AK5808" s="1"/>
    </row>
    <row r="5809" spans="32:37" ht="15" customHeight="1" x14ac:dyDescent="0.15">
      <c r="AF5809" s="3"/>
      <c r="AG5809" s="3"/>
      <c r="AH5809" s="3"/>
      <c r="AJ5809" s="1"/>
      <c r="AK5809" s="1"/>
    </row>
    <row r="5810" spans="32:37" ht="15" customHeight="1" x14ac:dyDescent="0.15">
      <c r="AF5810" s="3"/>
      <c r="AG5810" s="3"/>
      <c r="AH5810" s="3"/>
      <c r="AJ5810" s="1"/>
      <c r="AK5810" s="1"/>
    </row>
    <row r="5811" spans="32:37" ht="15" customHeight="1" x14ac:dyDescent="0.15">
      <c r="AF5811" s="3"/>
      <c r="AG5811" s="3"/>
      <c r="AH5811" s="3"/>
      <c r="AJ5811" s="1"/>
      <c r="AK5811" s="1"/>
    </row>
    <row r="5812" spans="32:37" ht="15" customHeight="1" x14ac:dyDescent="0.15">
      <c r="AF5812" s="3"/>
      <c r="AG5812" s="3"/>
      <c r="AH5812" s="3"/>
      <c r="AJ5812" s="1"/>
      <c r="AK5812" s="1"/>
    </row>
    <row r="5813" spans="32:37" ht="15" customHeight="1" x14ac:dyDescent="0.15">
      <c r="AF5813" s="3"/>
      <c r="AG5813" s="3"/>
      <c r="AH5813" s="3"/>
      <c r="AJ5813" s="1"/>
      <c r="AK5813" s="1"/>
    </row>
    <row r="5814" spans="32:37" ht="15" customHeight="1" x14ac:dyDescent="0.15">
      <c r="AF5814" s="3"/>
      <c r="AG5814" s="3"/>
      <c r="AH5814" s="3"/>
      <c r="AJ5814" s="1"/>
      <c r="AK5814" s="1"/>
    </row>
    <row r="5815" spans="32:37" ht="15" customHeight="1" x14ac:dyDescent="0.15">
      <c r="AF5815" s="3"/>
      <c r="AG5815" s="3"/>
      <c r="AH5815" s="3"/>
      <c r="AJ5815" s="1"/>
      <c r="AK5815" s="1"/>
    </row>
    <row r="5816" spans="32:37" ht="15" customHeight="1" x14ac:dyDescent="0.15">
      <c r="AF5816" s="3"/>
      <c r="AG5816" s="3"/>
      <c r="AH5816" s="3"/>
      <c r="AJ5816" s="1"/>
      <c r="AK5816" s="1"/>
    </row>
    <row r="5817" spans="32:37" ht="15" customHeight="1" x14ac:dyDescent="0.15">
      <c r="AF5817" s="3"/>
      <c r="AG5817" s="3"/>
      <c r="AH5817" s="3"/>
      <c r="AJ5817" s="1"/>
      <c r="AK5817" s="1"/>
    </row>
    <row r="5818" spans="32:37" ht="15" customHeight="1" x14ac:dyDescent="0.15">
      <c r="AF5818" s="3"/>
      <c r="AG5818" s="3"/>
      <c r="AH5818" s="3"/>
      <c r="AJ5818" s="1"/>
      <c r="AK5818" s="1"/>
    </row>
    <row r="5819" spans="32:37" ht="15" customHeight="1" x14ac:dyDescent="0.15">
      <c r="AF5819" s="3"/>
      <c r="AG5819" s="3"/>
      <c r="AH5819" s="3"/>
      <c r="AJ5819" s="1"/>
      <c r="AK5819" s="1"/>
    </row>
    <row r="5820" spans="32:37" ht="15" customHeight="1" x14ac:dyDescent="0.15">
      <c r="AF5820" s="3"/>
      <c r="AG5820" s="3"/>
      <c r="AH5820" s="3"/>
      <c r="AJ5820" s="1"/>
      <c r="AK5820" s="1"/>
    </row>
    <row r="5821" spans="32:37" ht="15" customHeight="1" x14ac:dyDescent="0.15">
      <c r="AF5821" s="3"/>
      <c r="AG5821" s="3"/>
      <c r="AH5821" s="3"/>
      <c r="AJ5821" s="1"/>
      <c r="AK5821" s="1"/>
    </row>
    <row r="5822" spans="32:37" ht="15" customHeight="1" x14ac:dyDescent="0.15">
      <c r="AF5822" s="3"/>
      <c r="AG5822" s="3"/>
      <c r="AH5822" s="3"/>
      <c r="AJ5822" s="1"/>
      <c r="AK5822" s="1"/>
    </row>
    <row r="5823" spans="32:37" ht="15" customHeight="1" x14ac:dyDescent="0.15">
      <c r="AF5823" s="3"/>
      <c r="AG5823" s="3"/>
      <c r="AH5823" s="3"/>
      <c r="AJ5823" s="1"/>
      <c r="AK5823" s="1"/>
    </row>
    <row r="5824" spans="32:37" ht="15" customHeight="1" x14ac:dyDescent="0.15">
      <c r="AF5824" s="3"/>
      <c r="AG5824" s="3"/>
      <c r="AH5824" s="3"/>
      <c r="AJ5824" s="1"/>
      <c r="AK5824" s="1"/>
    </row>
    <row r="5825" spans="32:37" ht="15" customHeight="1" x14ac:dyDescent="0.15">
      <c r="AF5825" s="3"/>
      <c r="AG5825" s="3"/>
      <c r="AH5825" s="3"/>
      <c r="AJ5825" s="1"/>
      <c r="AK5825" s="1"/>
    </row>
    <row r="5826" spans="32:37" ht="15" customHeight="1" x14ac:dyDescent="0.15">
      <c r="AF5826" s="3"/>
      <c r="AG5826" s="3"/>
      <c r="AH5826" s="3"/>
      <c r="AJ5826" s="1"/>
      <c r="AK5826" s="1"/>
    </row>
    <row r="5827" spans="32:37" ht="15" customHeight="1" x14ac:dyDescent="0.15">
      <c r="AF5827" s="3"/>
      <c r="AG5827" s="3"/>
      <c r="AH5827" s="3"/>
      <c r="AJ5827" s="1"/>
      <c r="AK5827" s="1"/>
    </row>
    <row r="5828" spans="32:37" ht="15" customHeight="1" x14ac:dyDescent="0.15">
      <c r="AF5828" s="3"/>
      <c r="AG5828" s="3"/>
      <c r="AH5828" s="3"/>
      <c r="AJ5828" s="1"/>
      <c r="AK5828" s="1"/>
    </row>
    <row r="5829" spans="32:37" ht="15" customHeight="1" x14ac:dyDescent="0.15">
      <c r="AF5829" s="3"/>
      <c r="AG5829" s="3"/>
      <c r="AH5829" s="3"/>
      <c r="AJ5829" s="1"/>
      <c r="AK5829" s="1"/>
    </row>
    <row r="5830" spans="32:37" ht="15" customHeight="1" x14ac:dyDescent="0.15">
      <c r="AF5830" s="3"/>
      <c r="AG5830" s="3"/>
      <c r="AH5830" s="3"/>
      <c r="AJ5830" s="1"/>
      <c r="AK5830" s="1"/>
    </row>
    <row r="5831" spans="32:37" ht="15" customHeight="1" x14ac:dyDescent="0.15">
      <c r="AF5831" s="3"/>
      <c r="AG5831" s="3"/>
      <c r="AH5831" s="3"/>
      <c r="AJ5831" s="1"/>
      <c r="AK5831" s="1"/>
    </row>
    <row r="5832" spans="32:37" ht="15" customHeight="1" x14ac:dyDescent="0.15">
      <c r="AF5832" s="3"/>
      <c r="AG5832" s="3"/>
      <c r="AH5832" s="3"/>
      <c r="AJ5832" s="1"/>
      <c r="AK5832" s="1"/>
    </row>
    <row r="5833" spans="32:37" ht="15" customHeight="1" x14ac:dyDescent="0.15">
      <c r="AF5833" s="3"/>
      <c r="AG5833" s="3"/>
      <c r="AH5833" s="3"/>
      <c r="AJ5833" s="1"/>
      <c r="AK5833" s="1"/>
    </row>
    <row r="5834" spans="32:37" ht="15" customHeight="1" x14ac:dyDescent="0.15">
      <c r="AF5834" s="3"/>
      <c r="AG5834" s="3"/>
      <c r="AH5834" s="3"/>
      <c r="AJ5834" s="1"/>
      <c r="AK5834" s="1"/>
    </row>
    <row r="5835" spans="32:37" ht="15" customHeight="1" x14ac:dyDescent="0.15">
      <c r="AF5835" s="3"/>
      <c r="AG5835" s="3"/>
      <c r="AH5835" s="3"/>
      <c r="AJ5835" s="1"/>
      <c r="AK5835" s="1"/>
    </row>
    <row r="5836" spans="32:37" ht="15" customHeight="1" x14ac:dyDescent="0.15">
      <c r="AF5836" s="3"/>
      <c r="AG5836" s="3"/>
      <c r="AH5836" s="3"/>
      <c r="AJ5836" s="1"/>
      <c r="AK5836" s="1"/>
    </row>
    <row r="5837" spans="32:37" ht="15" customHeight="1" x14ac:dyDescent="0.15">
      <c r="AF5837" s="3"/>
      <c r="AG5837" s="3"/>
      <c r="AH5837" s="3"/>
      <c r="AJ5837" s="1"/>
      <c r="AK5837" s="1"/>
    </row>
    <row r="5838" spans="32:37" ht="15" customHeight="1" x14ac:dyDescent="0.15">
      <c r="AF5838" s="3"/>
      <c r="AG5838" s="3"/>
      <c r="AH5838" s="3"/>
      <c r="AJ5838" s="1"/>
      <c r="AK5838" s="1"/>
    </row>
    <row r="5839" spans="32:37" ht="15" customHeight="1" x14ac:dyDescent="0.15">
      <c r="AF5839" s="3"/>
      <c r="AG5839" s="3"/>
      <c r="AH5839" s="3"/>
      <c r="AJ5839" s="1"/>
      <c r="AK5839" s="1"/>
    </row>
    <row r="5840" spans="32:37" ht="15" customHeight="1" x14ac:dyDescent="0.15">
      <c r="AF5840" s="3"/>
      <c r="AG5840" s="3"/>
      <c r="AH5840" s="3"/>
      <c r="AJ5840" s="1"/>
      <c r="AK5840" s="1"/>
    </row>
    <row r="5841" spans="32:37" ht="15" customHeight="1" x14ac:dyDescent="0.15">
      <c r="AF5841" s="3"/>
      <c r="AG5841" s="3"/>
      <c r="AH5841" s="3"/>
      <c r="AJ5841" s="1"/>
      <c r="AK5841" s="1"/>
    </row>
    <row r="5842" spans="32:37" ht="15" customHeight="1" x14ac:dyDescent="0.15">
      <c r="AF5842" s="3"/>
      <c r="AG5842" s="3"/>
      <c r="AH5842" s="3"/>
      <c r="AJ5842" s="1"/>
      <c r="AK5842" s="1"/>
    </row>
    <row r="5843" spans="32:37" ht="15" customHeight="1" x14ac:dyDescent="0.15">
      <c r="AF5843" s="3"/>
      <c r="AG5843" s="3"/>
      <c r="AH5843" s="3"/>
      <c r="AJ5843" s="1"/>
      <c r="AK5843" s="1"/>
    </row>
    <row r="5844" spans="32:37" ht="15" customHeight="1" x14ac:dyDescent="0.15">
      <c r="AF5844" s="3"/>
      <c r="AG5844" s="3"/>
      <c r="AH5844" s="3"/>
      <c r="AJ5844" s="1"/>
      <c r="AK5844" s="1"/>
    </row>
    <row r="5845" spans="32:37" ht="15" customHeight="1" x14ac:dyDescent="0.15">
      <c r="AF5845" s="3"/>
      <c r="AG5845" s="3"/>
      <c r="AH5845" s="3"/>
      <c r="AJ5845" s="1"/>
      <c r="AK5845" s="1"/>
    </row>
    <row r="5846" spans="32:37" ht="15" customHeight="1" x14ac:dyDescent="0.15">
      <c r="AF5846" s="3"/>
      <c r="AG5846" s="3"/>
      <c r="AH5846" s="3"/>
      <c r="AJ5846" s="1"/>
      <c r="AK5846" s="1"/>
    </row>
    <row r="5847" spans="32:37" ht="15" customHeight="1" x14ac:dyDescent="0.15">
      <c r="AF5847" s="3"/>
      <c r="AG5847" s="3"/>
      <c r="AH5847" s="3"/>
      <c r="AJ5847" s="1"/>
      <c r="AK5847" s="1"/>
    </row>
    <row r="5848" spans="32:37" ht="15" customHeight="1" x14ac:dyDescent="0.15">
      <c r="AF5848" s="3"/>
      <c r="AG5848" s="3"/>
      <c r="AH5848" s="3"/>
      <c r="AJ5848" s="1"/>
      <c r="AK5848" s="1"/>
    </row>
    <row r="5849" spans="32:37" ht="15" customHeight="1" x14ac:dyDescent="0.15">
      <c r="AF5849" s="3"/>
      <c r="AG5849" s="3"/>
      <c r="AH5849" s="3"/>
      <c r="AJ5849" s="1"/>
      <c r="AK5849" s="1"/>
    </row>
    <row r="5850" spans="32:37" ht="15" customHeight="1" x14ac:dyDescent="0.15">
      <c r="AF5850" s="3"/>
      <c r="AG5850" s="3"/>
      <c r="AH5850" s="3"/>
      <c r="AJ5850" s="1"/>
      <c r="AK5850" s="1"/>
    </row>
    <row r="5851" spans="32:37" ht="15" customHeight="1" x14ac:dyDescent="0.15">
      <c r="AF5851" s="3"/>
      <c r="AG5851" s="3"/>
      <c r="AH5851" s="3"/>
      <c r="AJ5851" s="1"/>
      <c r="AK5851" s="1"/>
    </row>
    <row r="5852" spans="32:37" ht="15" customHeight="1" x14ac:dyDescent="0.15">
      <c r="AF5852" s="3"/>
      <c r="AG5852" s="3"/>
      <c r="AH5852" s="3"/>
      <c r="AJ5852" s="1"/>
      <c r="AK5852" s="1"/>
    </row>
    <row r="5853" spans="32:37" ht="15" customHeight="1" x14ac:dyDescent="0.15">
      <c r="AF5853" s="3"/>
      <c r="AG5853" s="3"/>
      <c r="AH5853" s="3"/>
      <c r="AJ5853" s="1"/>
      <c r="AK5853" s="1"/>
    </row>
    <row r="5854" spans="32:37" ht="15" customHeight="1" x14ac:dyDescent="0.15">
      <c r="AF5854" s="3"/>
      <c r="AG5854" s="3"/>
      <c r="AH5854" s="3"/>
      <c r="AJ5854" s="1"/>
      <c r="AK5854" s="1"/>
    </row>
    <row r="5855" spans="32:37" ht="15" customHeight="1" x14ac:dyDescent="0.15">
      <c r="AF5855" s="3"/>
      <c r="AG5855" s="3"/>
      <c r="AH5855" s="3"/>
      <c r="AJ5855" s="1"/>
      <c r="AK5855" s="1"/>
    </row>
    <row r="5856" spans="32:37" ht="15" customHeight="1" x14ac:dyDescent="0.15">
      <c r="AF5856" s="3"/>
      <c r="AG5856" s="3"/>
      <c r="AH5856" s="3"/>
      <c r="AJ5856" s="1"/>
      <c r="AK5856" s="1"/>
    </row>
    <row r="5857" spans="32:37" ht="15" customHeight="1" x14ac:dyDescent="0.15">
      <c r="AF5857" s="3"/>
      <c r="AG5857" s="3"/>
      <c r="AH5857" s="3"/>
      <c r="AJ5857" s="1"/>
      <c r="AK5857" s="1"/>
    </row>
    <row r="5858" spans="32:37" ht="15" customHeight="1" x14ac:dyDescent="0.15">
      <c r="AF5858" s="3"/>
      <c r="AG5858" s="3"/>
      <c r="AH5858" s="3"/>
      <c r="AJ5858" s="1"/>
      <c r="AK5858" s="1"/>
    </row>
    <row r="5859" spans="32:37" ht="15" customHeight="1" x14ac:dyDescent="0.15">
      <c r="AF5859" s="3"/>
      <c r="AG5859" s="3"/>
      <c r="AH5859" s="3"/>
      <c r="AJ5859" s="1"/>
      <c r="AK5859" s="1"/>
    </row>
    <row r="5860" spans="32:37" ht="15" customHeight="1" x14ac:dyDescent="0.15">
      <c r="AF5860" s="3"/>
      <c r="AG5860" s="3"/>
      <c r="AH5860" s="3"/>
      <c r="AJ5860" s="1"/>
      <c r="AK5860" s="1"/>
    </row>
    <row r="5861" spans="32:37" ht="15" customHeight="1" x14ac:dyDescent="0.15">
      <c r="AF5861" s="3"/>
      <c r="AG5861" s="3"/>
      <c r="AH5861" s="3"/>
      <c r="AJ5861" s="1"/>
      <c r="AK5861" s="1"/>
    </row>
    <row r="5862" spans="32:37" ht="15" customHeight="1" x14ac:dyDescent="0.15">
      <c r="AF5862" s="3"/>
      <c r="AG5862" s="3"/>
      <c r="AH5862" s="3"/>
      <c r="AJ5862" s="1"/>
      <c r="AK5862" s="1"/>
    </row>
    <row r="5863" spans="32:37" ht="15" customHeight="1" x14ac:dyDescent="0.15">
      <c r="AF5863" s="3"/>
      <c r="AG5863" s="3"/>
      <c r="AH5863" s="3"/>
      <c r="AJ5863" s="1"/>
      <c r="AK5863" s="1"/>
    </row>
    <row r="5864" spans="32:37" ht="15" customHeight="1" x14ac:dyDescent="0.15">
      <c r="AF5864" s="3"/>
      <c r="AG5864" s="3"/>
      <c r="AH5864" s="3"/>
      <c r="AJ5864" s="1"/>
      <c r="AK5864" s="1"/>
    </row>
    <row r="5865" spans="32:37" ht="15" customHeight="1" x14ac:dyDescent="0.15">
      <c r="AF5865" s="3"/>
      <c r="AG5865" s="3"/>
      <c r="AH5865" s="3"/>
      <c r="AJ5865" s="1"/>
      <c r="AK5865" s="1"/>
    </row>
    <row r="5866" spans="32:37" ht="15" customHeight="1" x14ac:dyDescent="0.15">
      <c r="AF5866" s="3"/>
      <c r="AG5866" s="3"/>
      <c r="AH5866" s="3"/>
      <c r="AJ5866" s="1"/>
      <c r="AK5866" s="1"/>
    </row>
    <row r="5867" spans="32:37" ht="15" customHeight="1" x14ac:dyDescent="0.15">
      <c r="AF5867" s="3"/>
      <c r="AG5867" s="3"/>
      <c r="AH5867" s="3"/>
      <c r="AJ5867" s="1"/>
      <c r="AK5867" s="1"/>
    </row>
    <row r="5868" spans="32:37" ht="15" customHeight="1" x14ac:dyDescent="0.15">
      <c r="AF5868" s="3"/>
      <c r="AG5868" s="3"/>
      <c r="AH5868" s="3"/>
      <c r="AJ5868" s="1"/>
      <c r="AK5868" s="1"/>
    </row>
    <row r="5869" spans="32:37" ht="15" customHeight="1" x14ac:dyDescent="0.15">
      <c r="AF5869" s="3"/>
      <c r="AG5869" s="3"/>
      <c r="AH5869" s="3"/>
      <c r="AJ5869" s="1"/>
      <c r="AK5869" s="1"/>
    </row>
    <row r="5870" spans="32:37" ht="15" customHeight="1" x14ac:dyDescent="0.15">
      <c r="AF5870" s="3"/>
      <c r="AG5870" s="3"/>
      <c r="AH5870" s="3"/>
      <c r="AJ5870" s="1"/>
      <c r="AK5870" s="1"/>
    </row>
    <row r="5871" spans="32:37" ht="15" customHeight="1" x14ac:dyDescent="0.15">
      <c r="AF5871" s="3"/>
      <c r="AG5871" s="3"/>
      <c r="AH5871" s="3"/>
      <c r="AJ5871" s="1"/>
      <c r="AK5871" s="1"/>
    </row>
    <row r="5872" spans="32:37" ht="15" customHeight="1" x14ac:dyDescent="0.15">
      <c r="AF5872" s="3"/>
      <c r="AG5872" s="3"/>
      <c r="AH5872" s="3"/>
      <c r="AJ5872" s="1"/>
      <c r="AK5872" s="1"/>
    </row>
    <row r="5873" spans="32:37" ht="15" customHeight="1" x14ac:dyDescent="0.15">
      <c r="AF5873" s="3"/>
      <c r="AG5873" s="3"/>
      <c r="AH5873" s="3"/>
      <c r="AJ5873" s="1"/>
      <c r="AK5873" s="1"/>
    </row>
    <row r="5874" spans="32:37" ht="15" customHeight="1" x14ac:dyDescent="0.15">
      <c r="AF5874" s="3"/>
      <c r="AG5874" s="3"/>
      <c r="AH5874" s="3"/>
      <c r="AJ5874" s="1"/>
      <c r="AK5874" s="1"/>
    </row>
    <row r="5875" spans="32:37" ht="15" customHeight="1" x14ac:dyDescent="0.15">
      <c r="AF5875" s="3"/>
      <c r="AG5875" s="3"/>
      <c r="AH5875" s="3"/>
      <c r="AJ5875" s="1"/>
      <c r="AK5875" s="1"/>
    </row>
    <row r="5876" spans="32:37" ht="15" customHeight="1" x14ac:dyDescent="0.15">
      <c r="AF5876" s="3"/>
      <c r="AG5876" s="3"/>
      <c r="AH5876" s="3"/>
      <c r="AJ5876" s="1"/>
      <c r="AK5876" s="1"/>
    </row>
    <row r="5877" spans="32:37" ht="15" customHeight="1" x14ac:dyDescent="0.15">
      <c r="AF5877" s="3"/>
      <c r="AG5877" s="3"/>
      <c r="AH5877" s="3"/>
      <c r="AJ5877" s="1"/>
      <c r="AK5877" s="1"/>
    </row>
    <row r="5878" spans="32:37" ht="15" customHeight="1" x14ac:dyDescent="0.15">
      <c r="AF5878" s="3"/>
      <c r="AG5878" s="3"/>
      <c r="AH5878" s="3"/>
      <c r="AJ5878" s="1"/>
      <c r="AK5878" s="1"/>
    </row>
    <row r="5879" spans="32:37" ht="15" customHeight="1" x14ac:dyDescent="0.15">
      <c r="AF5879" s="3"/>
      <c r="AG5879" s="3"/>
      <c r="AH5879" s="3"/>
      <c r="AJ5879" s="1"/>
      <c r="AK5879" s="1"/>
    </row>
    <row r="5880" spans="32:37" ht="15" customHeight="1" x14ac:dyDescent="0.15">
      <c r="AF5880" s="3"/>
      <c r="AG5880" s="3"/>
      <c r="AH5880" s="3"/>
      <c r="AJ5880" s="1"/>
      <c r="AK5880" s="1"/>
    </row>
    <row r="5881" spans="32:37" ht="15" customHeight="1" x14ac:dyDescent="0.15">
      <c r="AF5881" s="3"/>
      <c r="AG5881" s="3"/>
      <c r="AH5881" s="3"/>
      <c r="AJ5881" s="1"/>
      <c r="AK5881" s="1"/>
    </row>
    <row r="5882" spans="32:37" ht="15" customHeight="1" x14ac:dyDescent="0.15">
      <c r="AF5882" s="3"/>
      <c r="AG5882" s="3"/>
      <c r="AH5882" s="3"/>
      <c r="AJ5882" s="1"/>
      <c r="AK5882" s="1"/>
    </row>
    <row r="5883" spans="32:37" ht="15" customHeight="1" x14ac:dyDescent="0.15">
      <c r="AF5883" s="3"/>
      <c r="AG5883" s="3"/>
      <c r="AH5883" s="3"/>
      <c r="AJ5883" s="1"/>
      <c r="AK5883" s="1"/>
    </row>
    <row r="5884" spans="32:37" ht="15" customHeight="1" x14ac:dyDescent="0.15">
      <c r="AF5884" s="3"/>
      <c r="AG5884" s="3"/>
      <c r="AH5884" s="3"/>
      <c r="AJ5884" s="1"/>
      <c r="AK5884" s="1"/>
    </row>
    <row r="5885" spans="32:37" ht="15" customHeight="1" x14ac:dyDescent="0.15">
      <c r="AF5885" s="3"/>
      <c r="AG5885" s="3"/>
      <c r="AH5885" s="3"/>
      <c r="AJ5885" s="1"/>
      <c r="AK5885" s="1"/>
    </row>
    <row r="5886" spans="32:37" ht="15" customHeight="1" x14ac:dyDescent="0.15">
      <c r="AF5886" s="3"/>
      <c r="AG5886" s="3"/>
      <c r="AH5886" s="3"/>
      <c r="AJ5886" s="1"/>
      <c r="AK5886" s="1"/>
    </row>
    <row r="5887" spans="32:37" ht="15" customHeight="1" x14ac:dyDescent="0.15">
      <c r="AF5887" s="3"/>
      <c r="AG5887" s="3"/>
      <c r="AH5887" s="3"/>
      <c r="AJ5887" s="1"/>
      <c r="AK5887" s="1"/>
    </row>
    <row r="5888" spans="32:37" ht="15" customHeight="1" x14ac:dyDescent="0.15">
      <c r="AF5888" s="3"/>
      <c r="AG5888" s="3"/>
      <c r="AH5888" s="3"/>
      <c r="AJ5888" s="1"/>
      <c r="AK5888" s="1"/>
    </row>
    <row r="5889" spans="32:37" ht="15" customHeight="1" x14ac:dyDescent="0.15">
      <c r="AF5889" s="3"/>
      <c r="AG5889" s="3"/>
      <c r="AH5889" s="3"/>
      <c r="AJ5889" s="1"/>
      <c r="AK5889" s="1"/>
    </row>
    <row r="5890" spans="32:37" ht="15" customHeight="1" x14ac:dyDescent="0.15">
      <c r="AF5890" s="3"/>
      <c r="AG5890" s="3"/>
      <c r="AH5890" s="3"/>
      <c r="AJ5890" s="1"/>
      <c r="AK5890" s="1"/>
    </row>
    <row r="5891" spans="32:37" ht="15" customHeight="1" x14ac:dyDescent="0.15">
      <c r="AF5891" s="3"/>
      <c r="AG5891" s="3"/>
      <c r="AH5891" s="3"/>
      <c r="AJ5891" s="1"/>
      <c r="AK5891" s="1"/>
    </row>
    <row r="5892" spans="32:37" ht="15" customHeight="1" x14ac:dyDescent="0.15">
      <c r="AF5892" s="3"/>
      <c r="AG5892" s="3"/>
      <c r="AH5892" s="3"/>
      <c r="AJ5892" s="1"/>
      <c r="AK5892" s="1"/>
    </row>
    <row r="5893" spans="32:37" ht="15" customHeight="1" x14ac:dyDescent="0.15">
      <c r="AF5893" s="3"/>
      <c r="AG5893" s="3"/>
      <c r="AH5893" s="3"/>
      <c r="AJ5893" s="1"/>
      <c r="AK5893" s="1"/>
    </row>
    <row r="5894" spans="32:37" ht="15" customHeight="1" x14ac:dyDescent="0.15">
      <c r="AF5894" s="3"/>
      <c r="AG5894" s="3"/>
      <c r="AH5894" s="3"/>
      <c r="AJ5894" s="1"/>
      <c r="AK5894" s="1"/>
    </row>
    <row r="5895" spans="32:37" ht="15" customHeight="1" x14ac:dyDescent="0.15">
      <c r="AF5895" s="3"/>
      <c r="AG5895" s="3"/>
      <c r="AH5895" s="3"/>
      <c r="AJ5895" s="1"/>
      <c r="AK5895" s="1"/>
    </row>
    <row r="5896" spans="32:37" ht="15" customHeight="1" x14ac:dyDescent="0.15">
      <c r="AF5896" s="3"/>
      <c r="AG5896" s="3"/>
      <c r="AH5896" s="3"/>
      <c r="AJ5896" s="1"/>
      <c r="AK5896" s="1"/>
    </row>
    <row r="5897" spans="32:37" ht="15" customHeight="1" x14ac:dyDescent="0.15">
      <c r="AF5897" s="3"/>
      <c r="AG5897" s="3"/>
      <c r="AH5897" s="3"/>
      <c r="AJ5897" s="1"/>
      <c r="AK5897" s="1"/>
    </row>
    <row r="5898" spans="32:37" ht="15" customHeight="1" x14ac:dyDescent="0.15">
      <c r="AF5898" s="3"/>
      <c r="AG5898" s="3"/>
      <c r="AH5898" s="3"/>
      <c r="AJ5898" s="1"/>
      <c r="AK5898" s="1"/>
    </row>
    <row r="5899" spans="32:37" ht="15" customHeight="1" x14ac:dyDescent="0.15">
      <c r="AF5899" s="3"/>
      <c r="AG5899" s="3"/>
      <c r="AH5899" s="3"/>
      <c r="AJ5899" s="1"/>
      <c r="AK5899" s="1"/>
    </row>
    <row r="5900" spans="32:37" ht="15" customHeight="1" x14ac:dyDescent="0.15">
      <c r="AF5900" s="3"/>
      <c r="AG5900" s="3"/>
      <c r="AH5900" s="3"/>
      <c r="AJ5900" s="1"/>
      <c r="AK5900" s="1"/>
    </row>
    <row r="5901" spans="32:37" ht="15" customHeight="1" x14ac:dyDescent="0.15">
      <c r="AF5901" s="3"/>
      <c r="AG5901" s="3"/>
      <c r="AH5901" s="3"/>
      <c r="AJ5901" s="1"/>
      <c r="AK5901" s="1"/>
    </row>
    <row r="5902" spans="32:37" ht="15" customHeight="1" x14ac:dyDescent="0.15">
      <c r="AF5902" s="3"/>
      <c r="AG5902" s="3"/>
      <c r="AH5902" s="3"/>
      <c r="AJ5902" s="1"/>
      <c r="AK5902" s="1"/>
    </row>
    <row r="5903" spans="32:37" ht="15" customHeight="1" x14ac:dyDescent="0.15">
      <c r="AF5903" s="3"/>
      <c r="AG5903" s="3"/>
      <c r="AH5903" s="3"/>
      <c r="AJ5903" s="1"/>
      <c r="AK5903" s="1"/>
    </row>
    <row r="5904" spans="32:37" ht="15" customHeight="1" x14ac:dyDescent="0.15">
      <c r="AF5904" s="3"/>
      <c r="AG5904" s="3"/>
      <c r="AH5904" s="3"/>
      <c r="AJ5904" s="1"/>
      <c r="AK5904" s="1"/>
    </row>
    <row r="5905" spans="32:37" ht="15" customHeight="1" x14ac:dyDescent="0.15">
      <c r="AF5905" s="3"/>
      <c r="AG5905" s="3"/>
      <c r="AH5905" s="3"/>
      <c r="AJ5905" s="1"/>
      <c r="AK5905" s="1"/>
    </row>
    <row r="5906" spans="32:37" ht="15" customHeight="1" x14ac:dyDescent="0.15">
      <c r="AF5906" s="3"/>
      <c r="AG5906" s="3"/>
      <c r="AH5906" s="3"/>
      <c r="AJ5906" s="1"/>
      <c r="AK5906" s="1"/>
    </row>
    <row r="5907" spans="32:37" ht="15" customHeight="1" x14ac:dyDescent="0.15">
      <c r="AF5907" s="3"/>
      <c r="AG5907" s="3"/>
      <c r="AH5907" s="3"/>
      <c r="AJ5907" s="1"/>
      <c r="AK5907" s="1"/>
    </row>
    <row r="5908" spans="32:37" ht="15" customHeight="1" x14ac:dyDescent="0.15">
      <c r="AF5908" s="3"/>
      <c r="AG5908" s="3"/>
      <c r="AH5908" s="3"/>
      <c r="AJ5908" s="1"/>
      <c r="AK5908" s="1"/>
    </row>
    <row r="5909" spans="32:37" ht="15" customHeight="1" x14ac:dyDescent="0.15">
      <c r="AF5909" s="3"/>
      <c r="AG5909" s="3"/>
      <c r="AH5909" s="3"/>
      <c r="AJ5909" s="1"/>
      <c r="AK5909" s="1"/>
    </row>
    <row r="5910" spans="32:37" ht="15" customHeight="1" x14ac:dyDescent="0.15">
      <c r="AF5910" s="3"/>
      <c r="AG5910" s="3"/>
      <c r="AH5910" s="3"/>
      <c r="AJ5910" s="1"/>
      <c r="AK5910" s="1"/>
    </row>
    <row r="5911" spans="32:37" ht="15" customHeight="1" x14ac:dyDescent="0.15">
      <c r="AF5911" s="3"/>
      <c r="AG5911" s="3"/>
      <c r="AH5911" s="3"/>
      <c r="AJ5911" s="1"/>
      <c r="AK5911" s="1"/>
    </row>
    <row r="5912" spans="32:37" ht="15" customHeight="1" x14ac:dyDescent="0.15">
      <c r="AF5912" s="3"/>
      <c r="AG5912" s="3"/>
      <c r="AH5912" s="3"/>
      <c r="AJ5912" s="1"/>
      <c r="AK5912" s="1"/>
    </row>
    <row r="5913" spans="32:37" ht="15" customHeight="1" x14ac:dyDescent="0.15">
      <c r="AF5913" s="3"/>
      <c r="AG5913" s="3"/>
      <c r="AH5913" s="3"/>
      <c r="AJ5913" s="1"/>
      <c r="AK5913" s="1"/>
    </row>
    <row r="5914" spans="32:37" ht="15" customHeight="1" x14ac:dyDescent="0.15">
      <c r="AF5914" s="3"/>
      <c r="AG5914" s="3"/>
      <c r="AH5914" s="3"/>
      <c r="AJ5914" s="1"/>
      <c r="AK5914" s="1"/>
    </row>
    <row r="5915" spans="32:37" ht="15" customHeight="1" x14ac:dyDescent="0.15">
      <c r="AF5915" s="3"/>
      <c r="AG5915" s="3"/>
      <c r="AH5915" s="3"/>
      <c r="AJ5915" s="1"/>
      <c r="AK5915" s="1"/>
    </row>
    <row r="5916" spans="32:37" ht="15" customHeight="1" x14ac:dyDescent="0.15">
      <c r="AF5916" s="3"/>
      <c r="AG5916" s="3"/>
      <c r="AH5916" s="3"/>
      <c r="AJ5916" s="1"/>
      <c r="AK5916" s="1"/>
    </row>
    <row r="5917" spans="32:37" ht="15" customHeight="1" x14ac:dyDescent="0.15">
      <c r="AF5917" s="3"/>
      <c r="AG5917" s="3"/>
      <c r="AH5917" s="3"/>
      <c r="AJ5917" s="1"/>
      <c r="AK5917" s="1"/>
    </row>
    <row r="5918" spans="32:37" ht="15" customHeight="1" x14ac:dyDescent="0.15">
      <c r="AF5918" s="3"/>
      <c r="AG5918" s="3"/>
      <c r="AH5918" s="3"/>
      <c r="AJ5918" s="1"/>
      <c r="AK5918" s="1"/>
    </row>
    <row r="5919" spans="32:37" ht="15" customHeight="1" x14ac:dyDescent="0.15">
      <c r="AF5919" s="3"/>
      <c r="AG5919" s="3"/>
      <c r="AH5919" s="3"/>
      <c r="AJ5919" s="1"/>
      <c r="AK5919" s="1"/>
    </row>
    <row r="5920" spans="32:37" ht="15" customHeight="1" x14ac:dyDescent="0.15">
      <c r="AF5920" s="3"/>
      <c r="AG5920" s="3"/>
      <c r="AH5920" s="3"/>
      <c r="AJ5920" s="1"/>
      <c r="AK5920" s="1"/>
    </row>
    <row r="5921" spans="32:37" ht="15" customHeight="1" x14ac:dyDescent="0.15">
      <c r="AF5921" s="3"/>
      <c r="AG5921" s="3"/>
      <c r="AH5921" s="3"/>
      <c r="AJ5921" s="1"/>
      <c r="AK5921" s="1"/>
    </row>
    <row r="5922" spans="32:37" ht="15" customHeight="1" x14ac:dyDescent="0.15">
      <c r="AF5922" s="3"/>
      <c r="AG5922" s="3"/>
      <c r="AH5922" s="3"/>
      <c r="AJ5922" s="1"/>
      <c r="AK5922" s="1"/>
    </row>
    <row r="5923" spans="32:37" ht="15" customHeight="1" x14ac:dyDescent="0.15">
      <c r="AF5923" s="3"/>
      <c r="AG5923" s="3"/>
      <c r="AH5923" s="3"/>
      <c r="AJ5923" s="1"/>
      <c r="AK5923" s="1"/>
    </row>
    <row r="5924" spans="32:37" ht="15" customHeight="1" x14ac:dyDescent="0.15">
      <c r="AF5924" s="3"/>
      <c r="AG5924" s="3"/>
      <c r="AH5924" s="3"/>
      <c r="AJ5924" s="1"/>
      <c r="AK5924" s="1"/>
    </row>
    <row r="5925" spans="32:37" ht="15" customHeight="1" x14ac:dyDescent="0.15">
      <c r="AF5925" s="3"/>
      <c r="AG5925" s="3"/>
      <c r="AH5925" s="3"/>
      <c r="AJ5925" s="1"/>
      <c r="AK5925" s="1"/>
    </row>
    <row r="5926" spans="32:37" ht="15" customHeight="1" x14ac:dyDescent="0.15">
      <c r="AF5926" s="3"/>
      <c r="AG5926" s="3"/>
      <c r="AH5926" s="3"/>
      <c r="AJ5926" s="1"/>
      <c r="AK5926" s="1"/>
    </row>
    <row r="5927" spans="32:37" ht="15" customHeight="1" x14ac:dyDescent="0.15">
      <c r="AF5927" s="3"/>
      <c r="AG5927" s="3"/>
      <c r="AH5927" s="3"/>
      <c r="AJ5927" s="1"/>
      <c r="AK5927" s="1"/>
    </row>
    <row r="5928" spans="32:37" ht="15" customHeight="1" x14ac:dyDescent="0.15">
      <c r="AF5928" s="3"/>
      <c r="AG5928" s="3"/>
      <c r="AH5928" s="3"/>
      <c r="AJ5928" s="1"/>
      <c r="AK5928" s="1"/>
    </row>
    <row r="5929" spans="32:37" ht="15" customHeight="1" x14ac:dyDescent="0.15">
      <c r="AF5929" s="3"/>
      <c r="AG5929" s="3"/>
      <c r="AH5929" s="3"/>
      <c r="AJ5929" s="1"/>
      <c r="AK5929" s="1"/>
    </row>
    <row r="5930" spans="32:37" ht="15" customHeight="1" x14ac:dyDescent="0.15">
      <c r="AF5930" s="3"/>
      <c r="AG5930" s="3"/>
      <c r="AH5930" s="3"/>
      <c r="AJ5930" s="1"/>
      <c r="AK5930" s="1"/>
    </row>
    <row r="5931" spans="32:37" ht="15" customHeight="1" x14ac:dyDescent="0.15">
      <c r="AF5931" s="3"/>
      <c r="AG5931" s="3"/>
      <c r="AH5931" s="3"/>
      <c r="AJ5931" s="1"/>
      <c r="AK5931" s="1"/>
    </row>
    <row r="5932" spans="32:37" ht="15" customHeight="1" x14ac:dyDescent="0.15">
      <c r="AF5932" s="3"/>
      <c r="AG5932" s="3"/>
      <c r="AH5932" s="3"/>
      <c r="AJ5932" s="1"/>
      <c r="AK5932" s="1"/>
    </row>
    <row r="5933" spans="32:37" ht="15" customHeight="1" x14ac:dyDescent="0.15">
      <c r="AF5933" s="3"/>
      <c r="AG5933" s="3"/>
      <c r="AH5933" s="3"/>
      <c r="AJ5933" s="1"/>
      <c r="AK5933" s="1"/>
    </row>
    <row r="5934" spans="32:37" ht="15" customHeight="1" x14ac:dyDescent="0.15">
      <c r="AF5934" s="3"/>
      <c r="AG5934" s="3"/>
      <c r="AH5934" s="3"/>
      <c r="AJ5934" s="1"/>
      <c r="AK5934" s="1"/>
    </row>
    <row r="5935" spans="32:37" ht="15" customHeight="1" x14ac:dyDescent="0.15">
      <c r="AF5935" s="3"/>
      <c r="AG5935" s="3"/>
      <c r="AH5935" s="3"/>
      <c r="AJ5935" s="1"/>
      <c r="AK5935" s="1"/>
    </row>
    <row r="5936" spans="32:37" ht="15" customHeight="1" x14ac:dyDescent="0.15">
      <c r="AF5936" s="3"/>
      <c r="AG5936" s="3"/>
      <c r="AH5936" s="3"/>
      <c r="AJ5936" s="1"/>
      <c r="AK5936" s="1"/>
    </row>
    <row r="5937" spans="32:37" ht="15" customHeight="1" x14ac:dyDescent="0.15">
      <c r="AF5937" s="3"/>
      <c r="AG5937" s="3"/>
      <c r="AH5937" s="3"/>
      <c r="AJ5937" s="1"/>
      <c r="AK5937" s="1"/>
    </row>
    <row r="5938" spans="32:37" ht="15" customHeight="1" x14ac:dyDescent="0.15">
      <c r="AF5938" s="3"/>
      <c r="AG5938" s="3"/>
      <c r="AH5938" s="3"/>
      <c r="AJ5938" s="1"/>
      <c r="AK5938" s="1"/>
    </row>
    <row r="5939" spans="32:37" ht="15" customHeight="1" x14ac:dyDescent="0.15">
      <c r="AF5939" s="3"/>
      <c r="AG5939" s="3"/>
      <c r="AH5939" s="3"/>
      <c r="AJ5939" s="1"/>
      <c r="AK5939" s="1"/>
    </row>
    <row r="5940" spans="32:37" ht="15" customHeight="1" x14ac:dyDescent="0.15">
      <c r="AF5940" s="3"/>
      <c r="AG5940" s="3"/>
      <c r="AH5940" s="3"/>
      <c r="AJ5940" s="1"/>
      <c r="AK5940" s="1"/>
    </row>
    <row r="5941" spans="32:37" ht="15" customHeight="1" x14ac:dyDescent="0.15">
      <c r="AF5941" s="3"/>
      <c r="AG5941" s="3"/>
      <c r="AH5941" s="3"/>
      <c r="AJ5941" s="1"/>
      <c r="AK5941" s="1"/>
    </row>
    <row r="5942" spans="32:37" ht="15" customHeight="1" x14ac:dyDescent="0.15">
      <c r="AF5942" s="3"/>
      <c r="AG5942" s="3"/>
      <c r="AH5942" s="3"/>
      <c r="AJ5942" s="1"/>
      <c r="AK5942" s="1"/>
    </row>
    <row r="5943" spans="32:37" ht="15" customHeight="1" x14ac:dyDescent="0.15">
      <c r="AF5943" s="3"/>
      <c r="AG5943" s="3"/>
      <c r="AH5943" s="3"/>
      <c r="AJ5943" s="1"/>
      <c r="AK5943" s="1"/>
    </row>
    <row r="5944" spans="32:37" ht="15" customHeight="1" x14ac:dyDescent="0.15">
      <c r="AF5944" s="3"/>
      <c r="AG5944" s="3"/>
      <c r="AH5944" s="3"/>
      <c r="AJ5944" s="1"/>
      <c r="AK5944" s="1"/>
    </row>
    <row r="5945" spans="32:37" ht="15" customHeight="1" x14ac:dyDescent="0.15">
      <c r="AF5945" s="3"/>
      <c r="AG5945" s="3"/>
      <c r="AH5945" s="3"/>
      <c r="AJ5945" s="1"/>
      <c r="AK5945" s="1"/>
    </row>
    <row r="5946" spans="32:37" ht="15" customHeight="1" x14ac:dyDescent="0.15">
      <c r="AF5946" s="3"/>
      <c r="AG5946" s="3"/>
      <c r="AH5946" s="3"/>
      <c r="AJ5946" s="1"/>
      <c r="AK5946" s="1"/>
    </row>
    <row r="5947" spans="32:37" ht="15" customHeight="1" x14ac:dyDescent="0.15">
      <c r="AF5947" s="3"/>
      <c r="AG5947" s="3"/>
      <c r="AH5947" s="3"/>
      <c r="AJ5947" s="1"/>
      <c r="AK5947" s="1"/>
    </row>
    <row r="5948" spans="32:37" ht="15" customHeight="1" x14ac:dyDescent="0.15">
      <c r="AF5948" s="3"/>
      <c r="AG5948" s="3"/>
      <c r="AH5948" s="3"/>
      <c r="AJ5948" s="1"/>
      <c r="AK5948" s="1"/>
    </row>
    <row r="5949" spans="32:37" ht="15" customHeight="1" x14ac:dyDescent="0.15">
      <c r="AF5949" s="3"/>
      <c r="AG5949" s="3"/>
      <c r="AH5949" s="3"/>
      <c r="AJ5949" s="1"/>
      <c r="AK5949" s="1"/>
    </row>
    <row r="5950" spans="32:37" ht="15" customHeight="1" x14ac:dyDescent="0.15">
      <c r="AF5950" s="3"/>
      <c r="AG5950" s="3"/>
      <c r="AH5950" s="3"/>
      <c r="AJ5950" s="1"/>
      <c r="AK5950" s="1"/>
    </row>
    <row r="5951" spans="32:37" ht="15" customHeight="1" x14ac:dyDescent="0.15">
      <c r="AF5951" s="3"/>
      <c r="AG5951" s="3"/>
      <c r="AH5951" s="3"/>
      <c r="AJ5951" s="1"/>
      <c r="AK5951" s="1"/>
    </row>
    <row r="5952" spans="32:37" ht="15" customHeight="1" x14ac:dyDescent="0.15">
      <c r="AF5952" s="3"/>
      <c r="AG5952" s="3"/>
      <c r="AH5952" s="3"/>
      <c r="AJ5952" s="1"/>
      <c r="AK5952" s="1"/>
    </row>
    <row r="5953" spans="32:37" ht="15" customHeight="1" x14ac:dyDescent="0.15">
      <c r="AF5953" s="3"/>
      <c r="AG5953" s="3"/>
      <c r="AH5953" s="3"/>
      <c r="AJ5953" s="1"/>
      <c r="AK5953" s="1"/>
    </row>
    <row r="5954" spans="32:37" ht="15" customHeight="1" x14ac:dyDescent="0.15">
      <c r="AF5954" s="3"/>
      <c r="AG5954" s="3"/>
      <c r="AH5954" s="3"/>
      <c r="AJ5954" s="1"/>
      <c r="AK5954" s="1"/>
    </row>
    <row r="5955" spans="32:37" ht="15" customHeight="1" x14ac:dyDescent="0.15">
      <c r="AF5955" s="3"/>
      <c r="AG5955" s="3"/>
      <c r="AH5955" s="3"/>
      <c r="AJ5955" s="1"/>
      <c r="AK5955" s="1"/>
    </row>
    <row r="5956" spans="32:37" ht="15" customHeight="1" x14ac:dyDescent="0.15">
      <c r="AF5956" s="3"/>
      <c r="AG5956" s="3"/>
      <c r="AH5956" s="3"/>
      <c r="AJ5956" s="1"/>
      <c r="AK5956" s="1"/>
    </row>
    <row r="5957" spans="32:37" ht="15" customHeight="1" x14ac:dyDescent="0.15">
      <c r="AF5957" s="3"/>
      <c r="AG5957" s="3"/>
      <c r="AH5957" s="3"/>
      <c r="AJ5957" s="1"/>
      <c r="AK5957" s="1"/>
    </row>
    <row r="5958" spans="32:37" ht="15" customHeight="1" x14ac:dyDescent="0.15">
      <c r="AF5958" s="3"/>
      <c r="AG5958" s="3"/>
      <c r="AH5958" s="3"/>
      <c r="AJ5958" s="1"/>
      <c r="AK5958" s="1"/>
    </row>
    <row r="5959" spans="32:37" ht="15" customHeight="1" x14ac:dyDescent="0.15">
      <c r="AF5959" s="3"/>
      <c r="AG5959" s="3"/>
      <c r="AH5959" s="3"/>
      <c r="AJ5959" s="1"/>
      <c r="AK5959" s="1"/>
    </row>
    <row r="5960" spans="32:37" ht="15" customHeight="1" x14ac:dyDescent="0.15">
      <c r="AF5960" s="3"/>
      <c r="AG5960" s="3"/>
      <c r="AH5960" s="3"/>
      <c r="AJ5960" s="1"/>
      <c r="AK5960" s="1"/>
    </row>
    <row r="5961" spans="32:37" ht="15" customHeight="1" x14ac:dyDescent="0.15">
      <c r="AF5961" s="3"/>
      <c r="AG5961" s="3"/>
      <c r="AH5961" s="3"/>
      <c r="AJ5961" s="1"/>
      <c r="AK5961" s="1"/>
    </row>
    <row r="5962" spans="32:37" ht="15" customHeight="1" x14ac:dyDescent="0.15">
      <c r="AF5962" s="3"/>
      <c r="AG5962" s="3"/>
      <c r="AH5962" s="3"/>
      <c r="AJ5962" s="1"/>
      <c r="AK5962" s="1"/>
    </row>
    <row r="5963" spans="32:37" ht="15" customHeight="1" x14ac:dyDescent="0.15">
      <c r="AF5963" s="3"/>
      <c r="AG5963" s="3"/>
      <c r="AH5963" s="3"/>
      <c r="AJ5963" s="1"/>
      <c r="AK5963" s="1"/>
    </row>
    <row r="5964" spans="32:37" ht="15" customHeight="1" x14ac:dyDescent="0.15">
      <c r="AF5964" s="3"/>
      <c r="AG5964" s="3"/>
      <c r="AH5964" s="3"/>
      <c r="AJ5964" s="1"/>
      <c r="AK5964" s="1"/>
    </row>
    <row r="5965" spans="32:37" ht="15" customHeight="1" x14ac:dyDescent="0.15">
      <c r="AF5965" s="3"/>
      <c r="AG5965" s="3"/>
      <c r="AH5965" s="3"/>
      <c r="AJ5965" s="1"/>
      <c r="AK5965" s="1"/>
    </row>
    <row r="5966" spans="32:37" ht="15" customHeight="1" x14ac:dyDescent="0.15">
      <c r="AF5966" s="3"/>
      <c r="AG5966" s="3"/>
      <c r="AH5966" s="3"/>
      <c r="AJ5966" s="1"/>
      <c r="AK5966" s="1"/>
    </row>
    <row r="5967" spans="32:37" ht="15" customHeight="1" x14ac:dyDescent="0.15">
      <c r="AF5967" s="3"/>
      <c r="AG5967" s="3"/>
      <c r="AH5967" s="3"/>
      <c r="AJ5967" s="1"/>
      <c r="AK5967" s="1"/>
    </row>
    <row r="5968" spans="32:37" ht="15" customHeight="1" x14ac:dyDescent="0.15">
      <c r="AF5968" s="3"/>
      <c r="AG5968" s="3"/>
      <c r="AH5968" s="3"/>
      <c r="AJ5968" s="1"/>
      <c r="AK5968" s="1"/>
    </row>
    <row r="5969" spans="32:37" ht="15" customHeight="1" x14ac:dyDescent="0.15">
      <c r="AF5969" s="3"/>
      <c r="AG5969" s="3"/>
      <c r="AH5969" s="3"/>
      <c r="AJ5969" s="1"/>
      <c r="AK5969" s="1"/>
    </row>
    <row r="5970" spans="32:37" ht="15" customHeight="1" x14ac:dyDescent="0.15">
      <c r="AF5970" s="3"/>
      <c r="AG5970" s="3"/>
      <c r="AH5970" s="3"/>
      <c r="AJ5970" s="1"/>
      <c r="AK5970" s="1"/>
    </row>
    <row r="5971" spans="32:37" ht="15" customHeight="1" x14ac:dyDescent="0.15">
      <c r="AF5971" s="3"/>
      <c r="AG5971" s="3"/>
      <c r="AH5971" s="3"/>
      <c r="AJ5971" s="1"/>
      <c r="AK5971" s="1"/>
    </row>
    <row r="5972" spans="32:37" ht="15" customHeight="1" x14ac:dyDescent="0.15">
      <c r="AF5972" s="3"/>
      <c r="AG5972" s="3"/>
      <c r="AH5972" s="3"/>
      <c r="AJ5972" s="1"/>
      <c r="AK5972" s="1"/>
    </row>
    <row r="5973" spans="32:37" ht="15" customHeight="1" x14ac:dyDescent="0.15">
      <c r="AF5973" s="3"/>
      <c r="AG5973" s="3"/>
      <c r="AH5973" s="3"/>
      <c r="AJ5973" s="1"/>
      <c r="AK5973" s="1"/>
    </row>
    <row r="5974" spans="32:37" ht="15" customHeight="1" x14ac:dyDescent="0.15">
      <c r="AF5974" s="3"/>
      <c r="AG5974" s="3"/>
      <c r="AH5974" s="3"/>
      <c r="AJ5974" s="1"/>
      <c r="AK5974" s="1"/>
    </row>
    <row r="5975" spans="32:37" ht="15" customHeight="1" x14ac:dyDescent="0.15">
      <c r="AF5975" s="3"/>
      <c r="AG5975" s="3"/>
      <c r="AH5975" s="3"/>
      <c r="AJ5975" s="1"/>
      <c r="AK5975" s="1"/>
    </row>
    <row r="5976" spans="32:37" ht="15" customHeight="1" x14ac:dyDescent="0.15">
      <c r="AF5976" s="3"/>
      <c r="AG5976" s="3"/>
      <c r="AH5976" s="3"/>
      <c r="AJ5976" s="1"/>
      <c r="AK5976" s="1"/>
    </row>
    <row r="5977" spans="32:37" ht="15" customHeight="1" x14ac:dyDescent="0.15">
      <c r="AF5977" s="3"/>
      <c r="AG5977" s="3"/>
      <c r="AH5977" s="3"/>
      <c r="AJ5977" s="1"/>
      <c r="AK5977" s="1"/>
    </row>
    <row r="5978" spans="32:37" ht="15" customHeight="1" x14ac:dyDescent="0.15">
      <c r="AF5978" s="3"/>
      <c r="AG5978" s="3"/>
      <c r="AH5978" s="3"/>
      <c r="AJ5978" s="1"/>
      <c r="AK5978" s="1"/>
    </row>
    <row r="5979" spans="32:37" ht="15" customHeight="1" x14ac:dyDescent="0.15">
      <c r="AF5979" s="3"/>
      <c r="AG5979" s="3"/>
      <c r="AH5979" s="3"/>
      <c r="AJ5979" s="1"/>
      <c r="AK5979" s="1"/>
    </row>
    <row r="5980" spans="32:37" ht="15" customHeight="1" x14ac:dyDescent="0.15">
      <c r="AF5980" s="3"/>
      <c r="AG5980" s="3"/>
      <c r="AH5980" s="3"/>
      <c r="AJ5980" s="1"/>
      <c r="AK5980" s="1"/>
    </row>
    <row r="5981" spans="32:37" ht="15" customHeight="1" x14ac:dyDescent="0.15">
      <c r="AF5981" s="3"/>
      <c r="AG5981" s="3"/>
      <c r="AH5981" s="3"/>
      <c r="AJ5981" s="1"/>
      <c r="AK5981" s="1"/>
    </row>
    <row r="5982" spans="32:37" ht="15" customHeight="1" x14ac:dyDescent="0.15">
      <c r="AF5982" s="3"/>
      <c r="AG5982" s="3"/>
      <c r="AH5982" s="3"/>
      <c r="AJ5982" s="1"/>
      <c r="AK5982" s="1"/>
    </row>
    <row r="5983" spans="32:37" ht="15" customHeight="1" x14ac:dyDescent="0.15">
      <c r="AF5983" s="3"/>
      <c r="AG5983" s="3"/>
      <c r="AH5983" s="3"/>
      <c r="AJ5983" s="1"/>
      <c r="AK5983" s="1"/>
    </row>
    <row r="5984" spans="32:37" ht="15" customHeight="1" x14ac:dyDescent="0.15">
      <c r="AF5984" s="3"/>
      <c r="AG5984" s="3"/>
      <c r="AH5984" s="3"/>
      <c r="AJ5984" s="1"/>
      <c r="AK5984" s="1"/>
    </row>
    <row r="5985" spans="32:37" ht="15" customHeight="1" x14ac:dyDescent="0.15">
      <c r="AF5985" s="3"/>
      <c r="AG5985" s="3"/>
      <c r="AH5985" s="3"/>
      <c r="AJ5985" s="1"/>
      <c r="AK5985" s="1"/>
    </row>
    <row r="5986" spans="32:37" ht="15" customHeight="1" x14ac:dyDescent="0.15">
      <c r="AF5986" s="3"/>
      <c r="AG5986" s="3"/>
      <c r="AH5986" s="3"/>
      <c r="AJ5986" s="1"/>
      <c r="AK5986" s="1"/>
    </row>
    <row r="5987" spans="32:37" ht="15" customHeight="1" x14ac:dyDescent="0.15">
      <c r="AF5987" s="3"/>
      <c r="AG5987" s="3"/>
      <c r="AH5987" s="3"/>
      <c r="AJ5987" s="1"/>
      <c r="AK5987" s="1"/>
    </row>
    <row r="5988" spans="32:37" ht="15" customHeight="1" x14ac:dyDescent="0.15">
      <c r="AF5988" s="3"/>
      <c r="AG5988" s="3"/>
      <c r="AH5988" s="3"/>
      <c r="AJ5988" s="1"/>
      <c r="AK5988" s="1"/>
    </row>
    <row r="5989" spans="32:37" ht="15" customHeight="1" x14ac:dyDescent="0.15">
      <c r="AF5989" s="3"/>
      <c r="AG5989" s="3"/>
      <c r="AH5989" s="3"/>
      <c r="AJ5989" s="1"/>
      <c r="AK5989" s="1"/>
    </row>
    <row r="5990" spans="32:37" ht="15" customHeight="1" x14ac:dyDescent="0.15">
      <c r="AF5990" s="3"/>
      <c r="AG5990" s="3"/>
      <c r="AH5990" s="3"/>
      <c r="AJ5990" s="1"/>
      <c r="AK5990" s="1"/>
    </row>
    <row r="5991" spans="32:37" ht="15" customHeight="1" x14ac:dyDescent="0.15">
      <c r="AF5991" s="3"/>
      <c r="AG5991" s="3"/>
      <c r="AH5991" s="3"/>
      <c r="AJ5991" s="1"/>
      <c r="AK5991" s="1"/>
    </row>
    <row r="5992" spans="32:37" ht="15" customHeight="1" x14ac:dyDescent="0.15">
      <c r="AF5992" s="3"/>
      <c r="AG5992" s="3"/>
      <c r="AH5992" s="3"/>
      <c r="AJ5992" s="1"/>
      <c r="AK5992" s="1"/>
    </row>
    <row r="5993" spans="32:37" ht="15" customHeight="1" x14ac:dyDescent="0.15">
      <c r="AF5993" s="3"/>
      <c r="AG5993" s="3"/>
      <c r="AH5993" s="3"/>
      <c r="AJ5993" s="1"/>
      <c r="AK5993" s="1"/>
    </row>
    <row r="5994" spans="32:37" ht="15" customHeight="1" x14ac:dyDescent="0.15">
      <c r="AF5994" s="3"/>
      <c r="AG5994" s="3"/>
      <c r="AH5994" s="3"/>
      <c r="AJ5994" s="1"/>
      <c r="AK5994" s="1"/>
    </row>
    <row r="5995" spans="32:37" ht="15" customHeight="1" x14ac:dyDescent="0.15">
      <c r="AF5995" s="3"/>
      <c r="AG5995" s="3"/>
      <c r="AH5995" s="3"/>
      <c r="AJ5995" s="1"/>
      <c r="AK5995" s="1"/>
    </row>
    <row r="5996" spans="32:37" ht="15" customHeight="1" x14ac:dyDescent="0.15">
      <c r="AF5996" s="3"/>
      <c r="AG5996" s="3"/>
      <c r="AH5996" s="3"/>
      <c r="AJ5996" s="1"/>
      <c r="AK5996" s="1"/>
    </row>
    <row r="5997" spans="32:37" ht="15" customHeight="1" x14ac:dyDescent="0.15">
      <c r="AF5997" s="3"/>
      <c r="AG5997" s="3"/>
      <c r="AH5997" s="3"/>
      <c r="AJ5997" s="1"/>
      <c r="AK5997" s="1"/>
    </row>
    <row r="5998" spans="32:37" ht="15" customHeight="1" x14ac:dyDescent="0.15">
      <c r="AF5998" s="3"/>
      <c r="AG5998" s="3"/>
      <c r="AH5998" s="3"/>
      <c r="AJ5998" s="1"/>
      <c r="AK5998" s="1"/>
    </row>
    <row r="5999" spans="32:37" ht="15" customHeight="1" x14ac:dyDescent="0.15">
      <c r="AF5999" s="3"/>
      <c r="AG5999" s="3"/>
      <c r="AH5999" s="3"/>
      <c r="AJ5999" s="1"/>
      <c r="AK5999" s="1"/>
    </row>
    <row r="6000" spans="32:37" ht="15" customHeight="1" x14ac:dyDescent="0.15">
      <c r="AF6000" s="3"/>
      <c r="AG6000" s="3"/>
      <c r="AH6000" s="3"/>
      <c r="AJ6000" s="1"/>
      <c r="AK6000" s="1"/>
    </row>
    <row r="6001" spans="32:37" ht="15" customHeight="1" x14ac:dyDescent="0.15">
      <c r="AF6001" s="3"/>
      <c r="AG6001" s="3"/>
      <c r="AH6001" s="3"/>
      <c r="AJ6001" s="1"/>
      <c r="AK6001" s="1"/>
    </row>
    <row r="6002" spans="32:37" ht="15" customHeight="1" x14ac:dyDescent="0.15">
      <c r="AF6002" s="3"/>
      <c r="AG6002" s="3"/>
      <c r="AH6002" s="3"/>
      <c r="AJ6002" s="1"/>
      <c r="AK6002" s="1"/>
    </row>
    <row r="6003" spans="32:37" ht="15" customHeight="1" x14ac:dyDescent="0.15">
      <c r="AF6003" s="3"/>
      <c r="AG6003" s="3"/>
      <c r="AH6003" s="3"/>
      <c r="AJ6003" s="1"/>
      <c r="AK6003" s="1"/>
    </row>
    <row r="6004" spans="32:37" ht="15" customHeight="1" x14ac:dyDescent="0.15">
      <c r="AF6004" s="3"/>
      <c r="AG6004" s="3"/>
      <c r="AH6004" s="3"/>
      <c r="AJ6004" s="1"/>
      <c r="AK6004" s="1"/>
    </row>
    <row r="6005" spans="32:37" ht="15" customHeight="1" x14ac:dyDescent="0.15">
      <c r="AF6005" s="3"/>
      <c r="AG6005" s="3"/>
      <c r="AH6005" s="3"/>
      <c r="AJ6005" s="1"/>
      <c r="AK6005" s="1"/>
    </row>
    <row r="6006" spans="32:37" ht="15" customHeight="1" x14ac:dyDescent="0.15">
      <c r="AF6006" s="3"/>
      <c r="AG6006" s="3"/>
      <c r="AH6006" s="3"/>
      <c r="AJ6006" s="1"/>
      <c r="AK6006" s="1"/>
    </row>
    <row r="6007" spans="32:37" ht="15" customHeight="1" x14ac:dyDescent="0.15">
      <c r="AF6007" s="3"/>
      <c r="AG6007" s="3"/>
      <c r="AH6007" s="3"/>
      <c r="AJ6007" s="1"/>
      <c r="AK6007" s="1"/>
    </row>
    <row r="6008" spans="32:37" ht="15" customHeight="1" x14ac:dyDescent="0.15">
      <c r="AF6008" s="3"/>
      <c r="AG6008" s="3"/>
      <c r="AH6008" s="3"/>
      <c r="AJ6008" s="1"/>
      <c r="AK6008" s="1"/>
    </row>
    <row r="6009" spans="32:37" ht="15" customHeight="1" x14ac:dyDescent="0.15">
      <c r="AF6009" s="3"/>
      <c r="AG6009" s="3"/>
      <c r="AH6009" s="3"/>
      <c r="AJ6009" s="1"/>
      <c r="AK6009" s="1"/>
    </row>
    <row r="6010" spans="32:37" ht="15" customHeight="1" x14ac:dyDescent="0.15">
      <c r="AF6010" s="3"/>
      <c r="AG6010" s="3"/>
      <c r="AH6010" s="3"/>
      <c r="AJ6010" s="1"/>
      <c r="AK6010" s="1"/>
    </row>
    <row r="6011" spans="32:37" ht="15" customHeight="1" x14ac:dyDescent="0.15">
      <c r="AF6011" s="3"/>
      <c r="AG6011" s="3"/>
      <c r="AH6011" s="3"/>
      <c r="AJ6011" s="1"/>
      <c r="AK6011" s="1"/>
    </row>
    <row r="6012" spans="32:37" ht="15" customHeight="1" x14ac:dyDescent="0.15">
      <c r="AF6012" s="3"/>
      <c r="AG6012" s="3"/>
      <c r="AH6012" s="3"/>
      <c r="AJ6012" s="1"/>
      <c r="AK6012" s="1"/>
    </row>
    <row r="6013" spans="32:37" ht="15" customHeight="1" x14ac:dyDescent="0.15">
      <c r="AF6013" s="3"/>
      <c r="AG6013" s="3"/>
      <c r="AH6013" s="3"/>
      <c r="AJ6013" s="1"/>
      <c r="AK6013" s="1"/>
    </row>
    <row r="6014" spans="32:37" ht="15" customHeight="1" x14ac:dyDescent="0.15">
      <c r="AF6014" s="3"/>
      <c r="AG6014" s="3"/>
      <c r="AH6014" s="3"/>
      <c r="AJ6014" s="1"/>
      <c r="AK6014" s="1"/>
    </row>
    <row r="6015" spans="32:37" ht="15" customHeight="1" x14ac:dyDescent="0.15">
      <c r="AF6015" s="3"/>
      <c r="AG6015" s="3"/>
      <c r="AH6015" s="3"/>
      <c r="AJ6015" s="1"/>
      <c r="AK6015" s="1"/>
    </row>
    <row r="6016" spans="32:37" ht="15" customHeight="1" x14ac:dyDescent="0.15">
      <c r="AF6016" s="3"/>
      <c r="AG6016" s="3"/>
      <c r="AH6016" s="3"/>
      <c r="AJ6016" s="1"/>
      <c r="AK6016" s="1"/>
    </row>
    <row r="6017" spans="32:37" ht="15" customHeight="1" x14ac:dyDescent="0.15">
      <c r="AF6017" s="3"/>
      <c r="AG6017" s="3"/>
      <c r="AH6017" s="3"/>
      <c r="AJ6017" s="1"/>
      <c r="AK6017" s="1"/>
    </row>
    <row r="6018" spans="32:37" ht="15" customHeight="1" x14ac:dyDescent="0.15">
      <c r="AF6018" s="3"/>
      <c r="AG6018" s="3"/>
      <c r="AH6018" s="3"/>
      <c r="AJ6018" s="1"/>
      <c r="AK6018" s="1"/>
    </row>
    <row r="6019" spans="32:37" ht="15" customHeight="1" x14ac:dyDescent="0.15">
      <c r="AF6019" s="3"/>
      <c r="AG6019" s="3"/>
      <c r="AH6019" s="3"/>
      <c r="AJ6019" s="1"/>
      <c r="AK6019" s="1"/>
    </row>
    <row r="6020" spans="32:37" ht="15" customHeight="1" x14ac:dyDescent="0.15">
      <c r="AF6020" s="3"/>
      <c r="AG6020" s="3"/>
      <c r="AH6020" s="3"/>
      <c r="AJ6020" s="1"/>
      <c r="AK6020" s="1"/>
    </row>
    <row r="6021" spans="32:37" ht="15" customHeight="1" x14ac:dyDescent="0.15">
      <c r="AF6021" s="3"/>
      <c r="AG6021" s="3"/>
      <c r="AH6021" s="3"/>
      <c r="AJ6021" s="1"/>
      <c r="AK6021" s="1"/>
    </row>
    <row r="6022" spans="32:37" ht="15" customHeight="1" x14ac:dyDescent="0.15">
      <c r="AF6022" s="3"/>
      <c r="AG6022" s="3"/>
      <c r="AH6022" s="3"/>
      <c r="AJ6022" s="1"/>
      <c r="AK6022" s="1"/>
    </row>
    <row r="6023" spans="32:37" ht="15" customHeight="1" x14ac:dyDescent="0.15">
      <c r="AF6023" s="3"/>
      <c r="AG6023" s="3"/>
      <c r="AH6023" s="3"/>
      <c r="AJ6023" s="1"/>
      <c r="AK6023" s="1"/>
    </row>
    <row r="6024" spans="32:37" ht="15" customHeight="1" x14ac:dyDescent="0.15">
      <c r="AF6024" s="3"/>
      <c r="AG6024" s="3"/>
      <c r="AH6024" s="3"/>
      <c r="AJ6024" s="1"/>
      <c r="AK6024" s="1"/>
    </row>
    <row r="6025" spans="32:37" ht="15" customHeight="1" x14ac:dyDescent="0.15">
      <c r="AF6025" s="3"/>
      <c r="AG6025" s="3"/>
      <c r="AH6025" s="3"/>
      <c r="AJ6025" s="1"/>
      <c r="AK6025" s="1"/>
    </row>
    <row r="6026" spans="32:37" ht="15" customHeight="1" x14ac:dyDescent="0.15">
      <c r="AF6026" s="3"/>
      <c r="AG6026" s="3"/>
      <c r="AH6026" s="3"/>
      <c r="AJ6026" s="1"/>
      <c r="AK6026" s="1"/>
    </row>
    <row r="6027" spans="32:37" ht="15" customHeight="1" x14ac:dyDescent="0.15">
      <c r="AF6027" s="3"/>
      <c r="AG6027" s="3"/>
      <c r="AH6027" s="3"/>
      <c r="AJ6027" s="1"/>
      <c r="AK6027" s="1"/>
    </row>
    <row r="6028" spans="32:37" ht="15" customHeight="1" x14ac:dyDescent="0.15">
      <c r="AF6028" s="3"/>
      <c r="AG6028" s="3"/>
      <c r="AH6028" s="3"/>
      <c r="AJ6028" s="1"/>
      <c r="AK6028" s="1"/>
    </row>
    <row r="6029" spans="32:37" ht="15" customHeight="1" x14ac:dyDescent="0.15">
      <c r="AF6029" s="3"/>
      <c r="AG6029" s="3"/>
      <c r="AH6029" s="3"/>
      <c r="AJ6029" s="1"/>
      <c r="AK6029" s="1"/>
    </row>
    <row r="6030" spans="32:37" ht="15" customHeight="1" x14ac:dyDescent="0.15">
      <c r="AF6030" s="3"/>
      <c r="AG6030" s="3"/>
      <c r="AH6030" s="3"/>
      <c r="AJ6030" s="1"/>
      <c r="AK6030" s="1"/>
    </row>
    <row r="6031" spans="32:37" ht="15" customHeight="1" x14ac:dyDescent="0.15">
      <c r="AF6031" s="3"/>
      <c r="AG6031" s="3"/>
      <c r="AH6031" s="3"/>
      <c r="AJ6031" s="1"/>
      <c r="AK6031" s="1"/>
    </row>
    <row r="6032" spans="32:37" ht="15" customHeight="1" x14ac:dyDescent="0.15">
      <c r="AF6032" s="3"/>
      <c r="AG6032" s="3"/>
      <c r="AH6032" s="3"/>
      <c r="AJ6032" s="1"/>
      <c r="AK6032" s="1"/>
    </row>
    <row r="6033" spans="32:37" ht="15" customHeight="1" x14ac:dyDescent="0.15">
      <c r="AF6033" s="3"/>
      <c r="AG6033" s="3"/>
      <c r="AH6033" s="3"/>
      <c r="AJ6033" s="1"/>
      <c r="AK6033" s="1"/>
    </row>
    <row r="6034" spans="32:37" ht="15" customHeight="1" x14ac:dyDescent="0.15">
      <c r="AF6034" s="3"/>
      <c r="AG6034" s="3"/>
      <c r="AH6034" s="3"/>
      <c r="AJ6034" s="1"/>
      <c r="AK6034" s="1"/>
    </row>
    <row r="6035" spans="32:37" ht="15" customHeight="1" x14ac:dyDescent="0.15">
      <c r="AF6035" s="3"/>
      <c r="AG6035" s="3"/>
      <c r="AH6035" s="3"/>
      <c r="AJ6035" s="1"/>
      <c r="AK6035" s="1"/>
    </row>
    <row r="6036" spans="32:37" ht="15" customHeight="1" x14ac:dyDescent="0.15">
      <c r="AF6036" s="3"/>
      <c r="AG6036" s="3"/>
      <c r="AH6036" s="3"/>
      <c r="AJ6036" s="1"/>
      <c r="AK6036" s="1"/>
    </row>
    <row r="6037" spans="32:37" ht="15" customHeight="1" x14ac:dyDescent="0.15">
      <c r="AF6037" s="3"/>
      <c r="AG6037" s="3"/>
      <c r="AH6037" s="3"/>
      <c r="AJ6037" s="1"/>
      <c r="AK6037" s="1"/>
    </row>
    <row r="6038" spans="32:37" ht="15" customHeight="1" x14ac:dyDescent="0.15">
      <c r="AF6038" s="3"/>
      <c r="AG6038" s="3"/>
      <c r="AH6038" s="3"/>
      <c r="AJ6038" s="1"/>
      <c r="AK6038" s="1"/>
    </row>
    <row r="6039" spans="32:37" ht="15" customHeight="1" x14ac:dyDescent="0.15">
      <c r="AF6039" s="3"/>
      <c r="AG6039" s="3"/>
      <c r="AH6039" s="3"/>
      <c r="AJ6039" s="1"/>
      <c r="AK6039" s="1"/>
    </row>
    <row r="6040" spans="32:37" ht="15" customHeight="1" x14ac:dyDescent="0.15">
      <c r="AF6040" s="3"/>
      <c r="AG6040" s="3"/>
      <c r="AH6040" s="3"/>
      <c r="AJ6040" s="1"/>
      <c r="AK6040" s="1"/>
    </row>
    <row r="6041" spans="32:37" ht="15" customHeight="1" x14ac:dyDescent="0.15">
      <c r="AF6041" s="3"/>
      <c r="AG6041" s="3"/>
      <c r="AH6041" s="3"/>
      <c r="AJ6041" s="1"/>
      <c r="AK6041" s="1"/>
    </row>
    <row r="6042" spans="32:37" ht="15" customHeight="1" x14ac:dyDescent="0.15">
      <c r="AF6042" s="3"/>
      <c r="AG6042" s="3"/>
      <c r="AH6042" s="3"/>
      <c r="AJ6042" s="1"/>
      <c r="AK6042" s="1"/>
    </row>
    <row r="6043" spans="32:37" ht="15" customHeight="1" x14ac:dyDescent="0.15">
      <c r="AF6043" s="3"/>
      <c r="AG6043" s="3"/>
      <c r="AH6043" s="3"/>
      <c r="AJ6043" s="1"/>
      <c r="AK6043" s="1"/>
    </row>
    <row r="6044" spans="32:37" ht="15" customHeight="1" x14ac:dyDescent="0.15">
      <c r="AF6044" s="3"/>
      <c r="AG6044" s="3"/>
      <c r="AH6044" s="3"/>
      <c r="AJ6044" s="1"/>
      <c r="AK6044" s="1"/>
    </row>
    <row r="6045" spans="32:37" ht="15" customHeight="1" x14ac:dyDescent="0.15">
      <c r="AF6045" s="3"/>
      <c r="AG6045" s="3"/>
      <c r="AH6045" s="3"/>
      <c r="AJ6045" s="1"/>
      <c r="AK6045" s="1"/>
    </row>
    <row r="6046" spans="32:37" ht="15" customHeight="1" x14ac:dyDescent="0.15">
      <c r="AF6046" s="3"/>
      <c r="AG6046" s="3"/>
      <c r="AH6046" s="3"/>
      <c r="AJ6046" s="1"/>
      <c r="AK6046" s="1"/>
    </row>
    <row r="6047" spans="32:37" ht="15" customHeight="1" x14ac:dyDescent="0.15">
      <c r="AF6047" s="3"/>
      <c r="AG6047" s="3"/>
      <c r="AH6047" s="3"/>
      <c r="AJ6047" s="1"/>
      <c r="AK6047" s="1"/>
    </row>
    <row r="6048" spans="32:37" ht="15" customHeight="1" x14ac:dyDescent="0.15">
      <c r="AF6048" s="3"/>
      <c r="AG6048" s="3"/>
      <c r="AH6048" s="3"/>
      <c r="AJ6048" s="1"/>
      <c r="AK6048" s="1"/>
    </row>
    <row r="6049" spans="32:37" ht="15" customHeight="1" x14ac:dyDescent="0.15">
      <c r="AF6049" s="3"/>
      <c r="AG6049" s="3"/>
      <c r="AH6049" s="3"/>
      <c r="AJ6049" s="1"/>
      <c r="AK6049" s="1"/>
    </row>
    <row r="6050" spans="32:37" ht="15" customHeight="1" x14ac:dyDescent="0.15">
      <c r="AF6050" s="3"/>
      <c r="AG6050" s="3"/>
      <c r="AH6050" s="3"/>
      <c r="AJ6050" s="1"/>
      <c r="AK6050" s="1"/>
    </row>
    <row r="6051" spans="32:37" ht="15" customHeight="1" x14ac:dyDescent="0.15">
      <c r="AF6051" s="3"/>
      <c r="AG6051" s="3"/>
      <c r="AH6051" s="3"/>
      <c r="AJ6051" s="1"/>
      <c r="AK6051" s="1"/>
    </row>
    <row r="6052" spans="32:37" ht="15" customHeight="1" x14ac:dyDescent="0.15">
      <c r="AF6052" s="3"/>
      <c r="AG6052" s="3"/>
      <c r="AH6052" s="3"/>
      <c r="AJ6052" s="1"/>
      <c r="AK6052" s="1"/>
    </row>
    <row r="6053" spans="32:37" ht="15" customHeight="1" x14ac:dyDescent="0.15">
      <c r="AF6053" s="3"/>
      <c r="AG6053" s="3"/>
      <c r="AH6053" s="3"/>
      <c r="AJ6053" s="1"/>
      <c r="AK6053" s="1"/>
    </row>
    <row r="6054" spans="32:37" ht="15" customHeight="1" x14ac:dyDescent="0.15">
      <c r="AF6054" s="3"/>
      <c r="AG6054" s="3"/>
      <c r="AH6054" s="3"/>
      <c r="AJ6054" s="1"/>
      <c r="AK6054" s="1"/>
    </row>
    <row r="6055" spans="32:37" ht="15" customHeight="1" x14ac:dyDescent="0.15">
      <c r="AF6055" s="3"/>
      <c r="AG6055" s="3"/>
      <c r="AH6055" s="3"/>
      <c r="AJ6055" s="1"/>
      <c r="AK6055" s="1"/>
    </row>
    <row r="6056" spans="32:37" ht="15" customHeight="1" x14ac:dyDescent="0.15">
      <c r="AF6056" s="3"/>
      <c r="AG6056" s="3"/>
      <c r="AH6056" s="3"/>
      <c r="AJ6056" s="1"/>
      <c r="AK6056" s="1"/>
    </row>
    <row r="6057" spans="32:37" ht="15" customHeight="1" x14ac:dyDescent="0.15">
      <c r="AF6057" s="3"/>
      <c r="AG6057" s="3"/>
      <c r="AH6057" s="3"/>
      <c r="AJ6057" s="1"/>
      <c r="AK6057" s="1"/>
    </row>
    <row r="6058" spans="32:37" ht="15" customHeight="1" x14ac:dyDescent="0.15">
      <c r="AF6058" s="3"/>
      <c r="AG6058" s="3"/>
      <c r="AH6058" s="3"/>
      <c r="AJ6058" s="1"/>
      <c r="AK6058" s="1"/>
    </row>
    <row r="6059" spans="32:37" ht="15" customHeight="1" x14ac:dyDescent="0.15">
      <c r="AF6059" s="3"/>
      <c r="AG6059" s="3"/>
      <c r="AH6059" s="3"/>
      <c r="AJ6059" s="1"/>
      <c r="AK6059" s="1"/>
    </row>
    <row r="6060" spans="32:37" ht="15" customHeight="1" x14ac:dyDescent="0.15">
      <c r="AF6060" s="3"/>
      <c r="AG6060" s="3"/>
      <c r="AH6060" s="3"/>
      <c r="AJ6060" s="1"/>
      <c r="AK6060" s="1"/>
    </row>
    <row r="6061" spans="32:37" ht="15" customHeight="1" x14ac:dyDescent="0.15">
      <c r="AF6061" s="3"/>
      <c r="AG6061" s="3"/>
      <c r="AH6061" s="3"/>
      <c r="AJ6061" s="1"/>
      <c r="AK6061" s="1"/>
    </row>
    <row r="6062" spans="32:37" ht="15" customHeight="1" x14ac:dyDescent="0.15">
      <c r="AF6062" s="3"/>
      <c r="AG6062" s="3"/>
      <c r="AH6062" s="3"/>
      <c r="AJ6062" s="1"/>
      <c r="AK6062" s="1"/>
    </row>
    <row r="6063" spans="32:37" ht="15" customHeight="1" x14ac:dyDescent="0.15">
      <c r="AF6063" s="3"/>
      <c r="AG6063" s="3"/>
      <c r="AH6063" s="3"/>
      <c r="AJ6063" s="1"/>
      <c r="AK6063" s="1"/>
    </row>
    <row r="6064" spans="32:37" ht="15" customHeight="1" x14ac:dyDescent="0.15">
      <c r="AF6064" s="3"/>
      <c r="AG6064" s="3"/>
      <c r="AH6064" s="3"/>
      <c r="AJ6064" s="1"/>
      <c r="AK6064" s="1"/>
    </row>
    <row r="6065" spans="32:37" ht="15" customHeight="1" x14ac:dyDescent="0.15">
      <c r="AF6065" s="3"/>
      <c r="AG6065" s="3"/>
      <c r="AH6065" s="3"/>
      <c r="AJ6065" s="1"/>
      <c r="AK6065" s="1"/>
    </row>
    <row r="6066" spans="32:37" ht="15" customHeight="1" x14ac:dyDescent="0.15">
      <c r="AF6066" s="3"/>
      <c r="AG6066" s="3"/>
      <c r="AH6066" s="3"/>
      <c r="AJ6066" s="1"/>
      <c r="AK6066" s="1"/>
    </row>
    <row r="6067" spans="32:37" ht="15" customHeight="1" x14ac:dyDescent="0.15">
      <c r="AF6067" s="3"/>
      <c r="AG6067" s="3"/>
      <c r="AH6067" s="3"/>
      <c r="AJ6067" s="1"/>
      <c r="AK6067" s="1"/>
    </row>
    <row r="6068" spans="32:37" ht="15" customHeight="1" x14ac:dyDescent="0.15">
      <c r="AF6068" s="3"/>
      <c r="AG6068" s="3"/>
      <c r="AH6068" s="3"/>
      <c r="AJ6068" s="1"/>
      <c r="AK6068" s="1"/>
    </row>
    <row r="6069" spans="32:37" ht="15" customHeight="1" x14ac:dyDescent="0.15">
      <c r="AF6069" s="3"/>
      <c r="AG6069" s="3"/>
      <c r="AH6069" s="3"/>
      <c r="AJ6069" s="1"/>
      <c r="AK6069" s="1"/>
    </row>
    <row r="6070" spans="32:37" ht="15" customHeight="1" x14ac:dyDescent="0.15">
      <c r="AF6070" s="3"/>
      <c r="AG6070" s="3"/>
      <c r="AH6070" s="3"/>
      <c r="AJ6070" s="1"/>
      <c r="AK6070" s="1"/>
    </row>
    <row r="6071" spans="32:37" ht="15" customHeight="1" x14ac:dyDescent="0.15">
      <c r="AF6071" s="3"/>
      <c r="AG6071" s="3"/>
      <c r="AH6071" s="3"/>
      <c r="AJ6071" s="1"/>
      <c r="AK6071" s="1"/>
    </row>
    <row r="6072" spans="32:37" ht="15" customHeight="1" x14ac:dyDescent="0.15">
      <c r="AF6072" s="3"/>
      <c r="AG6072" s="3"/>
      <c r="AH6072" s="3"/>
      <c r="AJ6072" s="1"/>
      <c r="AK6072" s="1"/>
    </row>
    <row r="6073" spans="32:37" ht="15" customHeight="1" x14ac:dyDescent="0.15">
      <c r="AF6073" s="3"/>
      <c r="AG6073" s="3"/>
      <c r="AH6073" s="3"/>
      <c r="AJ6073" s="1"/>
      <c r="AK6073" s="1"/>
    </row>
    <row r="6074" spans="32:37" ht="15" customHeight="1" x14ac:dyDescent="0.15">
      <c r="AF6074" s="3"/>
      <c r="AG6074" s="3"/>
      <c r="AH6074" s="3"/>
      <c r="AJ6074" s="1"/>
      <c r="AK6074" s="1"/>
    </row>
    <row r="6075" spans="32:37" ht="15" customHeight="1" x14ac:dyDescent="0.15">
      <c r="AF6075" s="3"/>
      <c r="AG6075" s="3"/>
      <c r="AH6075" s="3"/>
      <c r="AJ6075" s="1"/>
      <c r="AK6075" s="1"/>
    </row>
    <row r="6076" spans="32:37" ht="15" customHeight="1" x14ac:dyDescent="0.15">
      <c r="AF6076" s="3"/>
      <c r="AG6076" s="3"/>
      <c r="AH6076" s="3"/>
      <c r="AJ6076" s="1"/>
      <c r="AK6076" s="1"/>
    </row>
    <row r="6077" spans="32:37" ht="15" customHeight="1" x14ac:dyDescent="0.15">
      <c r="AF6077" s="3"/>
      <c r="AG6077" s="3"/>
      <c r="AH6077" s="3"/>
      <c r="AJ6077" s="1"/>
      <c r="AK6077" s="1"/>
    </row>
    <row r="6078" spans="32:37" ht="15" customHeight="1" x14ac:dyDescent="0.15">
      <c r="AF6078" s="3"/>
      <c r="AG6078" s="3"/>
      <c r="AH6078" s="3"/>
      <c r="AJ6078" s="1"/>
      <c r="AK6078" s="1"/>
    </row>
    <row r="6079" spans="32:37" ht="15" customHeight="1" x14ac:dyDescent="0.15">
      <c r="AF6079" s="3"/>
      <c r="AG6079" s="3"/>
      <c r="AH6079" s="3"/>
      <c r="AJ6079" s="1"/>
      <c r="AK6079" s="1"/>
    </row>
    <row r="6080" spans="32:37" ht="15" customHeight="1" x14ac:dyDescent="0.15">
      <c r="AF6080" s="3"/>
      <c r="AG6080" s="3"/>
      <c r="AH6080" s="3"/>
      <c r="AJ6080" s="1"/>
      <c r="AK6080" s="1"/>
    </row>
    <row r="6081" spans="32:37" ht="15" customHeight="1" x14ac:dyDescent="0.15">
      <c r="AF6081" s="3"/>
      <c r="AG6081" s="3"/>
      <c r="AH6081" s="3"/>
      <c r="AJ6081" s="1"/>
      <c r="AK6081" s="1"/>
    </row>
    <row r="6082" spans="32:37" ht="15" customHeight="1" x14ac:dyDescent="0.15">
      <c r="AF6082" s="3"/>
      <c r="AG6082" s="3"/>
      <c r="AH6082" s="3"/>
      <c r="AJ6082" s="1"/>
      <c r="AK6082" s="1"/>
    </row>
    <row r="6083" spans="32:37" ht="15" customHeight="1" x14ac:dyDescent="0.15">
      <c r="AF6083" s="3"/>
      <c r="AG6083" s="3"/>
      <c r="AH6083" s="3"/>
      <c r="AJ6083" s="1"/>
      <c r="AK6083" s="1"/>
    </row>
    <row r="6084" spans="32:37" ht="15" customHeight="1" x14ac:dyDescent="0.15">
      <c r="AF6084" s="3"/>
      <c r="AG6084" s="3"/>
      <c r="AH6084" s="3"/>
      <c r="AJ6084" s="1"/>
      <c r="AK6084" s="1"/>
    </row>
    <row r="6085" spans="32:37" ht="15" customHeight="1" x14ac:dyDescent="0.15">
      <c r="AF6085" s="3"/>
      <c r="AG6085" s="3"/>
      <c r="AH6085" s="3"/>
      <c r="AJ6085" s="1"/>
      <c r="AK6085" s="1"/>
    </row>
    <row r="6086" spans="32:37" ht="15" customHeight="1" x14ac:dyDescent="0.15">
      <c r="AF6086" s="3"/>
      <c r="AG6086" s="3"/>
      <c r="AH6086" s="3"/>
      <c r="AJ6086" s="1"/>
      <c r="AK6086" s="1"/>
    </row>
    <row r="6087" spans="32:37" ht="15" customHeight="1" x14ac:dyDescent="0.15">
      <c r="AF6087" s="3"/>
      <c r="AG6087" s="3"/>
      <c r="AH6087" s="3"/>
      <c r="AJ6087" s="1"/>
      <c r="AK6087" s="1"/>
    </row>
    <row r="6088" spans="32:37" ht="15" customHeight="1" x14ac:dyDescent="0.15">
      <c r="AF6088" s="3"/>
      <c r="AG6088" s="3"/>
      <c r="AH6088" s="3"/>
      <c r="AJ6088" s="1"/>
      <c r="AK6088" s="1"/>
    </row>
    <row r="6089" spans="32:37" ht="15" customHeight="1" x14ac:dyDescent="0.15">
      <c r="AF6089" s="3"/>
      <c r="AG6089" s="3"/>
      <c r="AH6089" s="3"/>
      <c r="AJ6089" s="1"/>
      <c r="AK6089" s="1"/>
    </row>
    <row r="6090" spans="32:37" ht="15" customHeight="1" x14ac:dyDescent="0.15">
      <c r="AF6090" s="3"/>
      <c r="AG6090" s="3"/>
      <c r="AH6090" s="3"/>
      <c r="AJ6090" s="1"/>
      <c r="AK6090" s="1"/>
    </row>
    <row r="6091" spans="32:37" ht="15" customHeight="1" x14ac:dyDescent="0.15">
      <c r="AF6091" s="3"/>
      <c r="AG6091" s="3"/>
      <c r="AH6091" s="3"/>
      <c r="AJ6091" s="1"/>
      <c r="AK6091" s="1"/>
    </row>
    <row r="6092" spans="32:37" ht="15" customHeight="1" x14ac:dyDescent="0.15">
      <c r="AF6092" s="3"/>
      <c r="AG6092" s="3"/>
      <c r="AH6092" s="3"/>
      <c r="AJ6092" s="1"/>
      <c r="AK6092" s="1"/>
    </row>
    <row r="6093" spans="32:37" ht="15" customHeight="1" x14ac:dyDescent="0.15">
      <c r="AF6093" s="3"/>
      <c r="AG6093" s="3"/>
      <c r="AH6093" s="3"/>
      <c r="AJ6093" s="1"/>
      <c r="AK6093" s="1"/>
    </row>
    <row r="6094" spans="32:37" ht="15" customHeight="1" x14ac:dyDescent="0.15">
      <c r="AF6094" s="3"/>
      <c r="AG6094" s="3"/>
      <c r="AH6094" s="3"/>
      <c r="AJ6094" s="1"/>
      <c r="AK6094" s="1"/>
    </row>
    <row r="6095" spans="32:37" ht="15" customHeight="1" x14ac:dyDescent="0.15">
      <c r="AF6095" s="3"/>
      <c r="AG6095" s="3"/>
      <c r="AH6095" s="3"/>
      <c r="AJ6095" s="1"/>
      <c r="AK6095" s="1"/>
    </row>
    <row r="6096" spans="32:37" ht="15" customHeight="1" x14ac:dyDescent="0.15">
      <c r="AF6096" s="3"/>
      <c r="AG6096" s="3"/>
      <c r="AH6096" s="3"/>
      <c r="AJ6096" s="1"/>
      <c r="AK6096" s="1"/>
    </row>
    <row r="6097" spans="32:37" ht="15" customHeight="1" x14ac:dyDescent="0.15">
      <c r="AF6097" s="3"/>
      <c r="AG6097" s="3"/>
      <c r="AH6097" s="3"/>
      <c r="AJ6097" s="1"/>
      <c r="AK6097" s="1"/>
    </row>
    <row r="6098" spans="32:37" ht="15" customHeight="1" x14ac:dyDescent="0.15">
      <c r="AF6098" s="3"/>
      <c r="AG6098" s="3"/>
      <c r="AH6098" s="3"/>
      <c r="AJ6098" s="1"/>
      <c r="AK6098" s="1"/>
    </row>
    <row r="6099" spans="32:37" ht="15" customHeight="1" x14ac:dyDescent="0.15">
      <c r="AF6099" s="3"/>
      <c r="AG6099" s="3"/>
      <c r="AH6099" s="3"/>
      <c r="AJ6099" s="1"/>
      <c r="AK6099" s="1"/>
    </row>
    <row r="6100" spans="32:37" ht="15" customHeight="1" x14ac:dyDescent="0.15">
      <c r="AF6100" s="3"/>
      <c r="AG6100" s="3"/>
      <c r="AH6100" s="3"/>
      <c r="AJ6100" s="1"/>
      <c r="AK6100" s="1"/>
    </row>
    <row r="6101" spans="32:37" ht="15" customHeight="1" x14ac:dyDescent="0.15">
      <c r="AF6101" s="3"/>
      <c r="AG6101" s="3"/>
      <c r="AH6101" s="3"/>
      <c r="AJ6101" s="1"/>
      <c r="AK6101" s="1"/>
    </row>
    <row r="6102" spans="32:37" ht="15" customHeight="1" x14ac:dyDescent="0.15">
      <c r="AF6102" s="3"/>
      <c r="AG6102" s="3"/>
      <c r="AH6102" s="3"/>
      <c r="AJ6102" s="1"/>
      <c r="AK6102" s="1"/>
    </row>
    <row r="6103" spans="32:37" ht="15" customHeight="1" x14ac:dyDescent="0.15">
      <c r="AF6103" s="3"/>
      <c r="AG6103" s="3"/>
      <c r="AH6103" s="3"/>
      <c r="AJ6103" s="1"/>
      <c r="AK6103" s="1"/>
    </row>
    <row r="6104" spans="32:37" ht="15" customHeight="1" x14ac:dyDescent="0.15">
      <c r="AF6104" s="3"/>
      <c r="AG6104" s="3"/>
      <c r="AH6104" s="3"/>
      <c r="AJ6104" s="1"/>
      <c r="AK6104" s="1"/>
    </row>
    <row r="6105" spans="32:37" ht="15" customHeight="1" x14ac:dyDescent="0.15">
      <c r="AF6105" s="3"/>
      <c r="AG6105" s="3"/>
      <c r="AH6105" s="3"/>
      <c r="AJ6105" s="1"/>
      <c r="AK6105" s="1"/>
    </row>
    <row r="6106" spans="32:37" ht="15" customHeight="1" x14ac:dyDescent="0.15">
      <c r="AF6106" s="3"/>
      <c r="AG6106" s="3"/>
      <c r="AH6106" s="3"/>
      <c r="AJ6106" s="1"/>
      <c r="AK6106" s="1"/>
    </row>
    <row r="6107" spans="32:37" ht="15" customHeight="1" x14ac:dyDescent="0.15">
      <c r="AF6107" s="3"/>
      <c r="AG6107" s="3"/>
      <c r="AH6107" s="3"/>
      <c r="AJ6107" s="1"/>
      <c r="AK6107" s="1"/>
    </row>
    <row r="6108" spans="32:37" ht="15" customHeight="1" x14ac:dyDescent="0.15">
      <c r="AF6108" s="3"/>
      <c r="AG6108" s="3"/>
      <c r="AH6108" s="3"/>
      <c r="AJ6108" s="1"/>
      <c r="AK6108" s="1"/>
    </row>
    <row r="6109" spans="32:37" ht="15" customHeight="1" x14ac:dyDescent="0.15">
      <c r="AF6109" s="3"/>
      <c r="AG6109" s="3"/>
      <c r="AH6109" s="3"/>
      <c r="AJ6109" s="1"/>
      <c r="AK6109" s="1"/>
    </row>
    <row r="6110" spans="32:37" ht="15" customHeight="1" x14ac:dyDescent="0.15">
      <c r="AF6110" s="3"/>
      <c r="AG6110" s="3"/>
      <c r="AH6110" s="3"/>
      <c r="AJ6110" s="1"/>
      <c r="AK6110" s="1"/>
    </row>
    <row r="6111" spans="32:37" ht="15" customHeight="1" x14ac:dyDescent="0.15">
      <c r="AF6111" s="3"/>
      <c r="AG6111" s="3"/>
      <c r="AH6111" s="3"/>
      <c r="AJ6111" s="1"/>
      <c r="AK6111" s="1"/>
    </row>
    <row r="6112" spans="32:37" ht="15" customHeight="1" x14ac:dyDescent="0.15">
      <c r="AF6112" s="3"/>
      <c r="AG6112" s="3"/>
      <c r="AH6112" s="3"/>
      <c r="AJ6112" s="1"/>
      <c r="AK6112" s="1"/>
    </row>
    <row r="6113" spans="32:37" ht="15" customHeight="1" x14ac:dyDescent="0.15">
      <c r="AF6113" s="3"/>
      <c r="AG6113" s="3"/>
      <c r="AH6113" s="3"/>
      <c r="AJ6113" s="1"/>
      <c r="AK6113" s="1"/>
    </row>
    <row r="6114" spans="32:37" ht="15" customHeight="1" x14ac:dyDescent="0.15">
      <c r="AF6114" s="3"/>
      <c r="AG6114" s="3"/>
      <c r="AH6114" s="3"/>
      <c r="AJ6114" s="1"/>
      <c r="AK6114" s="1"/>
    </row>
    <row r="6115" spans="32:37" ht="15" customHeight="1" x14ac:dyDescent="0.15">
      <c r="AF6115" s="3"/>
      <c r="AG6115" s="3"/>
      <c r="AH6115" s="3"/>
      <c r="AJ6115" s="1"/>
      <c r="AK6115" s="1"/>
    </row>
    <row r="6116" spans="32:37" ht="15" customHeight="1" x14ac:dyDescent="0.15">
      <c r="AF6116" s="3"/>
      <c r="AG6116" s="3"/>
      <c r="AH6116" s="3"/>
      <c r="AJ6116" s="1"/>
      <c r="AK6116" s="1"/>
    </row>
    <row r="6117" spans="32:37" ht="15" customHeight="1" x14ac:dyDescent="0.15">
      <c r="AF6117" s="3"/>
      <c r="AG6117" s="3"/>
      <c r="AH6117" s="3"/>
      <c r="AJ6117" s="1"/>
      <c r="AK6117" s="1"/>
    </row>
    <row r="6118" spans="32:37" ht="15" customHeight="1" x14ac:dyDescent="0.15">
      <c r="AF6118" s="3"/>
      <c r="AG6118" s="3"/>
      <c r="AH6118" s="3"/>
      <c r="AJ6118" s="1"/>
      <c r="AK6118" s="1"/>
    </row>
    <row r="6119" spans="32:37" ht="15" customHeight="1" x14ac:dyDescent="0.15">
      <c r="AF6119" s="3"/>
      <c r="AG6119" s="3"/>
      <c r="AH6119" s="3"/>
      <c r="AJ6119" s="1"/>
      <c r="AK6119" s="1"/>
    </row>
    <row r="6120" spans="32:37" ht="15" customHeight="1" x14ac:dyDescent="0.15">
      <c r="AF6120" s="3"/>
      <c r="AG6120" s="3"/>
      <c r="AH6120" s="3"/>
      <c r="AJ6120" s="1"/>
      <c r="AK6120" s="1"/>
    </row>
    <row r="6121" spans="32:37" ht="15" customHeight="1" x14ac:dyDescent="0.15">
      <c r="AF6121" s="3"/>
      <c r="AG6121" s="3"/>
      <c r="AH6121" s="3"/>
      <c r="AJ6121" s="1"/>
      <c r="AK6121" s="1"/>
    </row>
    <row r="6122" spans="32:37" ht="15" customHeight="1" x14ac:dyDescent="0.15">
      <c r="AF6122" s="3"/>
      <c r="AG6122" s="3"/>
      <c r="AH6122" s="3"/>
      <c r="AJ6122" s="1"/>
      <c r="AK6122" s="1"/>
    </row>
    <row r="6123" spans="32:37" ht="15" customHeight="1" x14ac:dyDescent="0.15">
      <c r="AF6123" s="3"/>
      <c r="AG6123" s="3"/>
      <c r="AH6123" s="3"/>
      <c r="AJ6123" s="1"/>
      <c r="AK6123" s="1"/>
    </row>
    <row r="6124" spans="32:37" ht="15" customHeight="1" x14ac:dyDescent="0.15">
      <c r="AF6124" s="3"/>
      <c r="AG6124" s="3"/>
      <c r="AH6124" s="3"/>
      <c r="AJ6124" s="1"/>
      <c r="AK6124" s="1"/>
    </row>
    <row r="6125" spans="32:37" ht="15" customHeight="1" x14ac:dyDescent="0.15">
      <c r="AF6125" s="3"/>
      <c r="AG6125" s="3"/>
      <c r="AH6125" s="3"/>
      <c r="AJ6125" s="1"/>
      <c r="AK6125" s="1"/>
    </row>
    <row r="6126" spans="32:37" ht="15" customHeight="1" x14ac:dyDescent="0.15">
      <c r="AF6126" s="3"/>
      <c r="AG6126" s="3"/>
      <c r="AH6126" s="3"/>
      <c r="AJ6126" s="1"/>
      <c r="AK6126" s="1"/>
    </row>
    <row r="6127" spans="32:37" ht="15" customHeight="1" x14ac:dyDescent="0.15">
      <c r="AF6127" s="3"/>
      <c r="AG6127" s="3"/>
      <c r="AH6127" s="3"/>
      <c r="AJ6127" s="1"/>
      <c r="AK6127" s="1"/>
    </row>
    <row r="6128" spans="32:37" ht="15" customHeight="1" x14ac:dyDescent="0.15">
      <c r="AF6128" s="3"/>
      <c r="AG6128" s="3"/>
      <c r="AH6128" s="3"/>
      <c r="AJ6128" s="1"/>
      <c r="AK6128" s="1"/>
    </row>
    <row r="6129" spans="32:37" ht="15" customHeight="1" x14ac:dyDescent="0.15">
      <c r="AF6129" s="3"/>
      <c r="AG6129" s="3"/>
      <c r="AH6129" s="3"/>
      <c r="AJ6129" s="1"/>
      <c r="AK6129" s="1"/>
    </row>
    <row r="6130" spans="32:37" ht="15" customHeight="1" x14ac:dyDescent="0.15">
      <c r="AF6130" s="3"/>
      <c r="AG6130" s="3"/>
      <c r="AH6130" s="3"/>
      <c r="AJ6130" s="1"/>
      <c r="AK6130" s="1"/>
    </row>
    <row r="6131" spans="32:37" ht="15" customHeight="1" x14ac:dyDescent="0.15">
      <c r="AF6131" s="3"/>
      <c r="AG6131" s="3"/>
      <c r="AH6131" s="3"/>
      <c r="AJ6131" s="1"/>
      <c r="AK6131" s="1"/>
    </row>
    <row r="6132" spans="32:37" ht="15" customHeight="1" x14ac:dyDescent="0.15">
      <c r="AF6132" s="3"/>
      <c r="AG6132" s="3"/>
      <c r="AH6132" s="3"/>
      <c r="AJ6132" s="1"/>
      <c r="AK6132" s="1"/>
    </row>
    <row r="6133" spans="32:37" ht="15" customHeight="1" x14ac:dyDescent="0.15">
      <c r="AF6133" s="3"/>
      <c r="AG6133" s="3"/>
      <c r="AH6133" s="3"/>
      <c r="AJ6133" s="1"/>
      <c r="AK6133" s="1"/>
    </row>
    <row r="6134" spans="32:37" ht="15" customHeight="1" x14ac:dyDescent="0.15">
      <c r="AF6134" s="3"/>
      <c r="AG6134" s="3"/>
      <c r="AH6134" s="3"/>
      <c r="AJ6134" s="1"/>
      <c r="AK6134" s="1"/>
    </row>
    <row r="6135" spans="32:37" ht="15" customHeight="1" x14ac:dyDescent="0.15">
      <c r="AF6135" s="3"/>
      <c r="AG6135" s="3"/>
      <c r="AH6135" s="3"/>
      <c r="AJ6135" s="1"/>
      <c r="AK6135" s="1"/>
    </row>
    <row r="6136" spans="32:37" ht="15" customHeight="1" x14ac:dyDescent="0.15">
      <c r="AF6136" s="3"/>
      <c r="AG6136" s="3"/>
      <c r="AH6136" s="3"/>
      <c r="AJ6136" s="1"/>
      <c r="AK6136" s="1"/>
    </row>
    <row r="6137" spans="32:37" ht="15" customHeight="1" x14ac:dyDescent="0.15">
      <c r="AF6137" s="3"/>
      <c r="AG6137" s="3"/>
      <c r="AH6137" s="3"/>
      <c r="AJ6137" s="1"/>
      <c r="AK6137" s="1"/>
    </row>
    <row r="6138" spans="32:37" ht="15" customHeight="1" x14ac:dyDescent="0.15">
      <c r="AF6138" s="3"/>
      <c r="AG6138" s="3"/>
      <c r="AH6138" s="3"/>
      <c r="AJ6138" s="1"/>
      <c r="AK6138" s="1"/>
    </row>
    <row r="6139" spans="32:37" ht="15" customHeight="1" x14ac:dyDescent="0.15">
      <c r="AF6139" s="3"/>
      <c r="AG6139" s="3"/>
      <c r="AH6139" s="3"/>
      <c r="AJ6139" s="1"/>
      <c r="AK6139" s="1"/>
    </row>
    <row r="6140" spans="32:37" ht="15" customHeight="1" x14ac:dyDescent="0.15">
      <c r="AF6140" s="3"/>
      <c r="AG6140" s="3"/>
      <c r="AH6140" s="3"/>
      <c r="AJ6140" s="1"/>
      <c r="AK6140" s="1"/>
    </row>
    <row r="6141" spans="32:37" ht="15" customHeight="1" x14ac:dyDescent="0.15">
      <c r="AF6141" s="3"/>
      <c r="AG6141" s="3"/>
      <c r="AH6141" s="3"/>
      <c r="AJ6141" s="1"/>
      <c r="AK6141" s="1"/>
    </row>
    <row r="6142" spans="32:37" ht="15" customHeight="1" x14ac:dyDescent="0.15">
      <c r="AF6142" s="3"/>
      <c r="AG6142" s="3"/>
      <c r="AH6142" s="3"/>
      <c r="AJ6142" s="1"/>
      <c r="AK6142" s="1"/>
    </row>
    <row r="6143" spans="32:37" ht="15" customHeight="1" x14ac:dyDescent="0.15">
      <c r="AF6143" s="3"/>
      <c r="AG6143" s="3"/>
      <c r="AH6143" s="3"/>
      <c r="AJ6143" s="1"/>
      <c r="AK6143" s="1"/>
    </row>
    <row r="6144" spans="32:37" ht="15" customHeight="1" x14ac:dyDescent="0.15">
      <c r="AF6144" s="3"/>
      <c r="AG6144" s="3"/>
      <c r="AH6144" s="3"/>
      <c r="AJ6144" s="1"/>
      <c r="AK6144" s="1"/>
    </row>
    <row r="6145" spans="32:37" ht="15" customHeight="1" x14ac:dyDescent="0.15">
      <c r="AF6145" s="3"/>
      <c r="AG6145" s="3"/>
      <c r="AH6145" s="3"/>
      <c r="AJ6145" s="1"/>
      <c r="AK6145" s="1"/>
    </row>
    <row r="6146" spans="32:37" ht="15" customHeight="1" x14ac:dyDescent="0.15">
      <c r="AF6146" s="3"/>
      <c r="AG6146" s="3"/>
      <c r="AH6146" s="3"/>
      <c r="AJ6146" s="1"/>
      <c r="AK6146" s="1"/>
    </row>
    <row r="6147" spans="32:37" ht="15" customHeight="1" x14ac:dyDescent="0.15">
      <c r="AF6147" s="3"/>
      <c r="AG6147" s="3"/>
      <c r="AH6147" s="3"/>
      <c r="AJ6147" s="1"/>
      <c r="AK6147" s="1"/>
    </row>
    <row r="6148" spans="32:37" ht="15" customHeight="1" x14ac:dyDescent="0.15">
      <c r="AF6148" s="3"/>
      <c r="AG6148" s="3"/>
      <c r="AH6148" s="3"/>
      <c r="AJ6148" s="1"/>
      <c r="AK6148" s="1"/>
    </row>
    <row r="6149" spans="32:37" ht="15" customHeight="1" x14ac:dyDescent="0.15">
      <c r="AF6149" s="3"/>
      <c r="AG6149" s="3"/>
      <c r="AH6149" s="3"/>
      <c r="AJ6149" s="1"/>
      <c r="AK6149" s="1"/>
    </row>
    <row r="6150" spans="32:37" ht="15" customHeight="1" x14ac:dyDescent="0.15">
      <c r="AF6150" s="3"/>
      <c r="AG6150" s="3"/>
      <c r="AH6150" s="3"/>
      <c r="AJ6150" s="1"/>
      <c r="AK6150" s="1"/>
    </row>
    <row r="6151" spans="32:37" ht="15" customHeight="1" x14ac:dyDescent="0.15">
      <c r="AF6151" s="3"/>
      <c r="AG6151" s="3"/>
      <c r="AH6151" s="3"/>
      <c r="AJ6151" s="1"/>
      <c r="AK6151" s="1"/>
    </row>
    <row r="6152" spans="32:37" ht="15" customHeight="1" x14ac:dyDescent="0.15">
      <c r="AF6152" s="3"/>
      <c r="AG6152" s="3"/>
      <c r="AH6152" s="3"/>
      <c r="AJ6152" s="1"/>
      <c r="AK6152" s="1"/>
    </row>
    <row r="6153" spans="32:37" ht="15" customHeight="1" x14ac:dyDescent="0.15">
      <c r="AF6153" s="3"/>
      <c r="AG6153" s="3"/>
      <c r="AH6153" s="3"/>
      <c r="AJ6153" s="1"/>
      <c r="AK6153" s="1"/>
    </row>
    <row r="6154" spans="32:37" ht="15" customHeight="1" x14ac:dyDescent="0.15">
      <c r="AF6154" s="3"/>
      <c r="AG6154" s="3"/>
      <c r="AH6154" s="3"/>
      <c r="AJ6154" s="1"/>
      <c r="AK6154" s="1"/>
    </row>
    <row r="6155" spans="32:37" ht="15" customHeight="1" x14ac:dyDescent="0.15">
      <c r="AF6155" s="3"/>
      <c r="AG6155" s="3"/>
      <c r="AH6155" s="3"/>
      <c r="AJ6155" s="1"/>
      <c r="AK6155" s="1"/>
    </row>
    <row r="6156" spans="32:37" ht="15" customHeight="1" x14ac:dyDescent="0.15">
      <c r="AF6156" s="3"/>
      <c r="AG6156" s="3"/>
      <c r="AH6156" s="3"/>
      <c r="AJ6156" s="1"/>
      <c r="AK6156" s="1"/>
    </row>
    <row r="6157" spans="32:37" ht="15" customHeight="1" x14ac:dyDescent="0.15">
      <c r="AF6157" s="3"/>
      <c r="AG6157" s="3"/>
      <c r="AH6157" s="3"/>
      <c r="AJ6157" s="1"/>
      <c r="AK6157" s="1"/>
    </row>
    <row r="6158" spans="32:37" ht="15" customHeight="1" x14ac:dyDescent="0.15">
      <c r="AF6158" s="3"/>
      <c r="AG6158" s="3"/>
      <c r="AH6158" s="3"/>
      <c r="AJ6158" s="1"/>
      <c r="AK6158" s="1"/>
    </row>
    <row r="6159" spans="32:37" ht="15" customHeight="1" x14ac:dyDescent="0.15">
      <c r="AF6159" s="3"/>
      <c r="AG6159" s="3"/>
      <c r="AH6159" s="3"/>
      <c r="AJ6159" s="1"/>
      <c r="AK6159" s="1"/>
    </row>
    <row r="6160" spans="32:37" ht="15" customHeight="1" x14ac:dyDescent="0.15">
      <c r="AF6160" s="3"/>
      <c r="AG6160" s="3"/>
      <c r="AH6160" s="3"/>
      <c r="AJ6160" s="1"/>
      <c r="AK6160" s="1"/>
    </row>
    <row r="6161" spans="32:37" ht="15" customHeight="1" x14ac:dyDescent="0.15">
      <c r="AF6161" s="3"/>
      <c r="AG6161" s="3"/>
      <c r="AH6161" s="3"/>
      <c r="AJ6161" s="1"/>
      <c r="AK6161" s="1"/>
    </row>
    <row r="6162" spans="32:37" ht="15" customHeight="1" x14ac:dyDescent="0.15">
      <c r="AF6162" s="3"/>
      <c r="AG6162" s="3"/>
      <c r="AH6162" s="3"/>
      <c r="AJ6162" s="1"/>
      <c r="AK6162" s="1"/>
    </row>
    <row r="6163" spans="32:37" ht="15" customHeight="1" x14ac:dyDescent="0.15">
      <c r="AF6163" s="3"/>
      <c r="AG6163" s="3"/>
      <c r="AH6163" s="3"/>
      <c r="AJ6163" s="1"/>
      <c r="AK6163" s="1"/>
    </row>
    <row r="6164" spans="32:37" ht="15" customHeight="1" x14ac:dyDescent="0.15">
      <c r="AF6164" s="3"/>
      <c r="AG6164" s="3"/>
      <c r="AH6164" s="3"/>
      <c r="AJ6164" s="1"/>
      <c r="AK6164" s="1"/>
    </row>
    <row r="6165" spans="32:37" ht="15" customHeight="1" x14ac:dyDescent="0.15">
      <c r="AF6165" s="3"/>
      <c r="AG6165" s="3"/>
      <c r="AH6165" s="3"/>
      <c r="AJ6165" s="1"/>
      <c r="AK6165" s="1"/>
    </row>
    <row r="6166" spans="32:37" ht="15" customHeight="1" x14ac:dyDescent="0.15">
      <c r="AF6166" s="3"/>
      <c r="AG6166" s="3"/>
      <c r="AH6166" s="3"/>
      <c r="AJ6166" s="1"/>
      <c r="AK6166" s="1"/>
    </row>
    <row r="6167" spans="32:37" ht="15" customHeight="1" x14ac:dyDescent="0.15">
      <c r="AF6167" s="3"/>
      <c r="AG6167" s="3"/>
      <c r="AH6167" s="3"/>
      <c r="AJ6167" s="1"/>
      <c r="AK6167" s="1"/>
    </row>
    <row r="6168" spans="32:37" ht="15" customHeight="1" x14ac:dyDescent="0.15">
      <c r="AF6168" s="3"/>
      <c r="AG6168" s="3"/>
      <c r="AH6168" s="3"/>
      <c r="AJ6168" s="1"/>
      <c r="AK6168" s="1"/>
    </row>
    <row r="6169" spans="32:37" ht="15" customHeight="1" x14ac:dyDescent="0.15">
      <c r="AF6169" s="3"/>
      <c r="AG6169" s="3"/>
      <c r="AH6169" s="3"/>
      <c r="AJ6169" s="1"/>
      <c r="AK6169" s="1"/>
    </row>
    <row r="6170" spans="32:37" ht="15" customHeight="1" x14ac:dyDescent="0.15">
      <c r="AF6170" s="3"/>
      <c r="AG6170" s="3"/>
      <c r="AH6170" s="3"/>
      <c r="AJ6170" s="1"/>
      <c r="AK6170" s="1"/>
    </row>
    <row r="6171" spans="32:37" ht="15" customHeight="1" x14ac:dyDescent="0.15">
      <c r="AF6171" s="3"/>
      <c r="AG6171" s="3"/>
      <c r="AH6171" s="3"/>
      <c r="AJ6171" s="1"/>
      <c r="AK6171" s="1"/>
    </row>
    <row r="6172" spans="32:37" ht="15" customHeight="1" x14ac:dyDescent="0.15">
      <c r="AF6172" s="3"/>
      <c r="AG6172" s="3"/>
      <c r="AH6172" s="3"/>
      <c r="AJ6172" s="1"/>
      <c r="AK6172" s="1"/>
    </row>
    <row r="6173" spans="32:37" ht="15" customHeight="1" x14ac:dyDescent="0.15">
      <c r="AF6173" s="3"/>
      <c r="AG6173" s="3"/>
      <c r="AH6173" s="3"/>
      <c r="AJ6173" s="1"/>
      <c r="AK6173" s="1"/>
    </row>
    <row r="6174" spans="32:37" ht="15" customHeight="1" x14ac:dyDescent="0.15">
      <c r="AF6174" s="3"/>
      <c r="AG6174" s="3"/>
      <c r="AH6174" s="3"/>
      <c r="AJ6174" s="1"/>
      <c r="AK6174" s="1"/>
    </row>
    <row r="6175" spans="32:37" ht="15" customHeight="1" x14ac:dyDescent="0.15">
      <c r="AF6175" s="3"/>
      <c r="AG6175" s="3"/>
      <c r="AH6175" s="3"/>
      <c r="AJ6175" s="1"/>
      <c r="AK6175" s="1"/>
    </row>
    <row r="6176" spans="32:37" ht="15" customHeight="1" x14ac:dyDescent="0.15">
      <c r="AF6176" s="3"/>
      <c r="AG6176" s="3"/>
      <c r="AH6176" s="3"/>
      <c r="AJ6176" s="1"/>
      <c r="AK6176" s="1"/>
    </row>
    <row r="6177" spans="32:37" ht="15" customHeight="1" x14ac:dyDescent="0.15">
      <c r="AF6177" s="3"/>
      <c r="AG6177" s="3"/>
      <c r="AH6177" s="3"/>
      <c r="AJ6177" s="1"/>
      <c r="AK6177" s="1"/>
    </row>
    <row r="6178" spans="32:37" ht="15" customHeight="1" x14ac:dyDescent="0.15">
      <c r="AF6178" s="3"/>
      <c r="AG6178" s="3"/>
      <c r="AH6178" s="3"/>
      <c r="AJ6178" s="1"/>
      <c r="AK6178" s="1"/>
    </row>
    <row r="6179" spans="32:37" ht="15" customHeight="1" x14ac:dyDescent="0.15">
      <c r="AF6179" s="3"/>
      <c r="AG6179" s="3"/>
      <c r="AH6179" s="3"/>
      <c r="AJ6179" s="1"/>
      <c r="AK6179" s="1"/>
    </row>
    <row r="6180" spans="32:37" ht="15" customHeight="1" x14ac:dyDescent="0.15">
      <c r="AF6180" s="3"/>
      <c r="AG6180" s="3"/>
      <c r="AH6180" s="3"/>
      <c r="AJ6180" s="1"/>
      <c r="AK6180" s="1"/>
    </row>
    <row r="6181" spans="32:37" ht="15" customHeight="1" x14ac:dyDescent="0.15">
      <c r="AF6181" s="3"/>
      <c r="AG6181" s="3"/>
      <c r="AH6181" s="3"/>
      <c r="AJ6181" s="1"/>
      <c r="AK6181" s="1"/>
    </row>
    <row r="6182" spans="32:37" ht="15" customHeight="1" x14ac:dyDescent="0.15">
      <c r="AF6182" s="3"/>
      <c r="AG6182" s="3"/>
      <c r="AH6182" s="3"/>
      <c r="AJ6182" s="1"/>
      <c r="AK6182" s="1"/>
    </row>
    <row r="6183" spans="32:37" ht="15" customHeight="1" x14ac:dyDescent="0.15">
      <c r="AF6183" s="3"/>
      <c r="AG6183" s="3"/>
      <c r="AH6183" s="3"/>
      <c r="AJ6183" s="1"/>
      <c r="AK6183" s="1"/>
    </row>
    <row r="6184" spans="32:37" ht="15" customHeight="1" x14ac:dyDescent="0.15">
      <c r="AF6184" s="3"/>
      <c r="AG6184" s="3"/>
      <c r="AH6184" s="3"/>
      <c r="AJ6184" s="1"/>
      <c r="AK6184" s="1"/>
    </row>
    <row r="6185" spans="32:37" ht="15" customHeight="1" x14ac:dyDescent="0.15">
      <c r="AF6185" s="3"/>
      <c r="AG6185" s="3"/>
      <c r="AH6185" s="3"/>
      <c r="AJ6185" s="1"/>
      <c r="AK6185" s="1"/>
    </row>
    <row r="6186" spans="32:37" ht="15" customHeight="1" x14ac:dyDescent="0.15">
      <c r="AF6186" s="3"/>
      <c r="AG6186" s="3"/>
      <c r="AH6186" s="3"/>
      <c r="AJ6186" s="1"/>
      <c r="AK6186" s="1"/>
    </row>
    <row r="6187" spans="32:37" ht="15" customHeight="1" x14ac:dyDescent="0.15">
      <c r="AF6187" s="3"/>
      <c r="AG6187" s="3"/>
      <c r="AH6187" s="3"/>
      <c r="AJ6187" s="1"/>
      <c r="AK6187" s="1"/>
    </row>
    <row r="6188" spans="32:37" ht="15" customHeight="1" x14ac:dyDescent="0.15">
      <c r="AF6188" s="3"/>
      <c r="AG6188" s="3"/>
      <c r="AH6188" s="3"/>
      <c r="AJ6188" s="1"/>
      <c r="AK6188" s="1"/>
    </row>
    <row r="6189" spans="32:37" ht="15" customHeight="1" x14ac:dyDescent="0.15">
      <c r="AF6189" s="3"/>
      <c r="AG6189" s="3"/>
      <c r="AH6189" s="3"/>
      <c r="AJ6189" s="1"/>
      <c r="AK6189" s="1"/>
    </row>
    <row r="6190" spans="32:37" ht="15" customHeight="1" x14ac:dyDescent="0.15">
      <c r="AF6190" s="3"/>
      <c r="AG6190" s="3"/>
      <c r="AH6190" s="3"/>
      <c r="AJ6190" s="1"/>
      <c r="AK6190" s="1"/>
    </row>
    <row r="6191" spans="32:37" ht="15" customHeight="1" x14ac:dyDescent="0.15">
      <c r="AF6191" s="3"/>
      <c r="AG6191" s="3"/>
      <c r="AH6191" s="3"/>
      <c r="AJ6191" s="1"/>
      <c r="AK6191" s="1"/>
    </row>
    <row r="6192" spans="32:37" ht="15" customHeight="1" x14ac:dyDescent="0.15">
      <c r="AF6192" s="3"/>
      <c r="AG6192" s="3"/>
      <c r="AH6192" s="3"/>
      <c r="AJ6192" s="1"/>
      <c r="AK6192" s="1"/>
    </row>
    <row r="6193" spans="32:37" ht="15" customHeight="1" x14ac:dyDescent="0.15">
      <c r="AF6193" s="3"/>
      <c r="AG6193" s="3"/>
      <c r="AH6193" s="3"/>
      <c r="AJ6193" s="1"/>
      <c r="AK6193" s="1"/>
    </row>
    <row r="6194" spans="32:37" ht="15" customHeight="1" x14ac:dyDescent="0.15">
      <c r="AF6194" s="3"/>
      <c r="AG6194" s="3"/>
      <c r="AH6194" s="3"/>
      <c r="AJ6194" s="1"/>
      <c r="AK6194" s="1"/>
    </row>
    <row r="6195" spans="32:37" ht="15" customHeight="1" x14ac:dyDescent="0.15">
      <c r="AF6195" s="3"/>
      <c r="AG6195" s="3"/>
      <c r="AH6195" s="3"/>
      <c r="AJ6195" s="1"/>
      <c r="AK6195" s="1"/>
    </row>
    <row r="6196" spans="32:37" ht="15" customHeight="1" x14ac:dyDescent="0.15">
      <c r="AF6196" s="3"/>
      <c r="AG6196" s="3"/>
      <c r="AH6196" s="3"/>
      <c r="AJ6196" s="1"/>
      <c r="AK6196" s="1"/>
    </row>
    <row r="6197" spans="32:37" ht="15" customHeight="1" x14ac:dyDescent="0.15">
      <c r="AF6197" s="3"/>
      <c r="AG6197" s="3"/>
      <c r="AH6197" s="3"/>
      <c r="AJ6197" s="1"/>
      <c r="AK6197" s="1"/>
    </row>
    <row r="6198" spans="32:37" ht="15" customHeight="1" x14ac:dyDescent="0.15">
      <c r="AF6198" s="3"/>
      <c r="AG6198" s="3"/>
      <c r="AH6198" s="3"/>
      <c r="AJ6198" s="1"/>
      <c r="AK6198" s="1"/>
    </row>
    <row r="6199" spans="32:37" ht="15" customHeight="1" x14ac:dyDescent="0.15">
      <c r="AF6199" s="3"/>
      <c r="AG6199" s="3"/>
      <c r="AH6199" s="3"/>
      <c r="AJ6199" s="1"/>
      <c r="AK6199" s="1"/>
    </row>
    <row r="6200" spans="32:37" ht="15" customHeight="1" x14ac:dyDescent="0.15">
      <c r="AF6200" s="3"/>
      <c r="AG6200" s="3"/>
      <c r="AH6200" s="3"/>
      <c r="AJ6200" s="1"/>
      <c r="AK6200" s="1"/>
    </row>
    <row r="6201" spans="32:37" ht="15" customHeight="1" x14ac:dyDescent="0.15">
      <c r="AF6201" s="3"/>
      <c r="AG6201" s="3"/>
      <c r="AH6201" s="3"/>
      <c r="AJ6201" s="1"/>
      <c r="AK6201" s="1"/>
    </row>
    <row r="6202" spans="32:37" ht="15" customHeight="1" x14ac:dyDescent="0.15">
      <c r="AF6202" s="3"/>
      <c r="AG6202" s="3"/>
      <c r="AH6202" s="3"/>
      <c r="AJ6202" s="1"/>
      <c r="AK6202" s="1"/>
    </row>
    <row r="6203" spans="32:37" ht="15" customHeight="1" x14ac:dyDescent="0.15">
      <c r="AF6203" s="3"/>
      <c r="AG6203" s="3"/>
      <c r="AH6203" s="3"/>
      <c r="AJ6203" s="1"/>
      <c r="AK6203" s="1"/>
    </row>
    <row r="6204" spans="32:37" ht="15" customHeight="1" x14ac:dyDescent="0.15">
      <c r="AF6204" s="3"/>
      <c r="AG6204" s="3"/>
      <c r="AH6204" s="3"/>
      <c r="AJ6204" s="1"/>
      <c r="AK6204" s="1"/>
    </row>
    <row r="6205" spans="32:37" ht="15" customHeight="1" x14ac:dyDescent="0.15">
      <c r="AF6205" s="3"/>
      <c r="AG6205" s="3"/>
      <c r="AH6205" s="3"/>
      <c r="AJ6205" s="1"/>
      <c r="AK6205" s="1"/>
    </row>
    <row r="6206" spans="32:37" ht="15" customHeight="1" x14ac:dyDescent="0.15">
      <c r="AF6206" s="3"/>
      <c r="AG6206" s="3"/>
      <c r="AH6206" s="3"/>
      <c r="AJ6206" s="1"/>
      <c r="AK6206" s="1"/>
    </row>
    <row r="6207" spans="32:37" ht="15" customHeight="1" x14ac:dyDescent="0.15">
      <c r="AF6207" s="3"/>
      <c r="AG6207" s="3"/>
      <c r="AH6207" s="3"/>
      <c r="AJ6207" s="1"/>
      <c r="AK6207" s="1"/>
    </row>
    <row r="6208" spans="32:37" ht="15" customHeight="1" x14ac:dyDescent="0.15">
      <c r="AF6208" s="3"/>
      <c r="AG6208" s="3"/>
      <c r="AH6208" s="3"/>
      <c r="AJ6208" s="1"/>
      <c r="AK6208" s="1"/>
    </row>
    <row r="6209" spans="32:37" ht="15" customHeight="1" x14ac:dyDescent="0.15">
      <c r="AF6209" s="3"/>
      <c r="AG6209" s="3"/>
      <c r="AH6209" s="3"/>
      <c r="AJ6209" s="1"/>
      <c r="AK6209" s="1"/>
    </row>
    <row r="6210" spans="32:37" ht="15" customHeight="1" x14ac:dyDescent="0.15">
      <c r="AF6210" s="3"/>
      <c r="AG6210" s="3"/>
      <c r="AH6210" s="3"/>
      <c r="AJ6210" s="1"/>
      <c r="AK6210" s="1"/>
    </row>
    <row r="6211" spans="32:37" ht="15" customHeight="1" x14ac:dyDescent="0.15">
      <c r="AF6211" s="3"/>
      <c r="AG6211" s="3"/>
      <c r="AH6211" s="3"/>
      <c r="AJ6211" s="1"/>
      <c r="AK6211" s="1"/>
    </row>
    <row r="6212" spans="32:37" ht="15" customHeight="1" x14ac:dyDescent="0.15">
      <c r="AF6212" s="3"/>
      <c r="AG6212" s="3"/>
      <c r="AH6212" s="3"/>
      <c r="AJ6212" s="1"/>
      <c r="AK6212" s="1"/>
    </row>
    <row r="6213" spans="32:37" ht="15" customHeight="1" x14ac:dyDescent="0.15">
      <c r="AF6213" s="3"/>
      <c r="AG6213" s="3"/>
      <c r="AH6213" s="3"/>
      <c r="AJ6213" s="1"/>
      <c r="AK6213" s="1"/>
    </row>
    <row r="6214" spans="32:37" ht="15" customHeight="1" x14ac:dyDescent="0.15">
      <c r="AF6214" s="3"/>
      <c r="AG6214" s="3"/>
      <c r="AH6214" s="3"/>
      <c r="AJ6214" s="1"/>
      <c r="AK6214" s="1"/>
    </row>
    <row r="6215" spans="32:37" ht="15" customHeight="1" x14ac:dyDescent="0.15">
      <c r="AF6215" s="3"/>
      <c r="AG6215" s="3"/>
      <c r="AH6215" s="3"/>
      <c r="AJ6215" s="1"/>
      <c r="AK6215" s="1"/>
    </row>
    <row r="6216" spans="32:37" ht="15" customHeight="1" x14ac:dyDescent="0.15">
      <c r="AF6216" s="3"/>
      <c r="AG6216" s="3"/>
      <c r="AH6216" s="3"/>
      <c r="AJ6216" s="1"/>
      <c r="AK6216" s="1"/>
    </row>
    <row r="6217" spans="32:37" ht="15" customHeight="1" x14ac:dyDescent="0.15">
      <c r="AF6217" s="3"/>
      <c r="AG6217" s="3"/>
      <c r="AH6217" s="3"/>
      <c r="AJ6217" s="1"/>
      <c r="AK6217" s="1"/>
    </row>
    <row r="6218" spans="32:37" ht="15" customHeight="1" x14ac:dyDescent="0.15">
      <c r="AF6218" s="3"/>
      <c r="AG6218" s="3"/>
      <c r="AH6218" s="3"/>
      <c r="AJ6218" s="1"/>
      <c r="AK6218" s="1"/>
    </row>
    <row r="6219" spans="32:37" ht="15" customHeight="1" x14ac:dyDescent="0.15">
      <c r="AF6219" s="3"/>
      <c r="AG6219" s="3"/>
      <c r="AH6219" s="3"/>
      <c r="AJ6219" s="1"/>
      <c r="AK6219" s="1"/>
    </row>
    <row r="6220" spans="32:37" ht="15" customHeight="1" x14ac:dyDescent="0.15">
      <c r="AF6220" s="3"/>
      <c r="AG6220" s="3"/>
      <c r="AH6220" s="3"/>
      <c r="AJ6220" s="1"/>
      <c r="AK6220" s="1"/>
    </row>
    <row r="6221" spans="32:37" ht="15" customHeight="1" x14ac:dyDescent="0.15">
      <c r="AF6221" s="3"/>
      <c r="AG6221" s="3"/>
      <c r="AH6221" s="3"/>
      <c r="AJ6221" s="1"/>
      <c r="AK6221" s="1"/>
    </row>
    <row r="6222" spans="32:37" ht="15" customHeight="1" x14ac:dyDescent="0.15">
      <c r="AF6222" s="3"/>
      <c r="AG6222" s="3"/>
      <c r="AH6222" s="3"/>
      <c r="AJ6222" s="1"/>
      <c r="AK6222" s="1"/>
    </row>
    <row r="6223" spans="32:37" ht="15" customHeight="1" x14ac:dyDescent="0.15">
      <c r="AF6223" s="3"/>
      <c r="AG6223" s="3"/>
      <c r="AH6223" s="3"/>
      <c r="AJ6223" s="1"/>
      <c r="AK6223" s="1"/>
    </row>
    <row r="6224" spans="32:37" ht="15" customHeight="1" x14ac:dyDescent="0.15">
      <c r="AF6224" s="3"/>
      <c r="AG6224" s="3"/>
      <c r="AH6224" s="3"/>
      <c r="AJ6224" s="1"/>
      <c r="AK6224" s="1"/>
    </row>
    <row r="6225" spans="32:37" ht="15" customHeight="1" x14ac:dyDescent="0.15">
      <c r="AF6225" s="3"/>
      <c r="AG6225" s="3"/>
      <c r="AH6225" s="3"/>
      <c r="AJ6225" s="1"/>
      <c r="AK6225" s="1"/>
    </row>
    <row r="6226" spans="32:37" ht="15" customHeight="1" x14ac:dyDescent="0.15">
      <c r="AF6226" s="3"/>
      <c r="AG6226" s="3"/>
      <c r="AH6226" s="3"/>
      <c r="AJ6226" s="1"/>
      <c r="AK6226" s="1"/>
    </row>
    <row r="6227" spans="32:37" ht="15" customHeight="1" x14ac:dyDescent="0.15">
      <c r="AF6227" s="3"/>
      <c r="AG6227" s="3"/>
      <c r="AH6227" s="3"/>
      <c r="AJ6227" s="1"/>
      <c r="AK6227" s="1"/>
    </row>
    <row r="6228" spans="32:37" ht="15" customHeight="1" x14ac:dyDescent="0.15">
      <c r="AF6228" s="3"/>
      <c r="AG6228" s="3"/>
      <c r="AH6228" s="3"/>
      <c r="AJ6228" s="1"/>
      <c r="AK6228" s="1"/>
    </row>
    <row r="6229" spans="32:37" ht="15" customHeight="1" x14ac:dyDescent="0.15">
      <c r="AF6229" s="3"/>
      <c r="AG6229" s="3"/>
      <c r="AH6229" s="3"/>
      <c r="AJ6229" s="1"/>
      <c r="AK6229" s="1"/>
    </row>
    <row r="6230" spans="32:37" ht="15" customHeight="1" x14ac:dyDescent="0.15">
      <c r="AF6230" s="3"/>
      <c r="AG6230" s="3"/>
      <c r="AH6230" s="3"/>
      <c r="AJ6230" s="1"/>
      <c r="AK6230" s="1"/>
    </row>
    <row r="6231" spans="32:37" ht="15" customHeight="1" x14ac:dyDescent="0.15">
      <c r="AF6231" s="3"/>
      <c r="AG6231" s="3"/>
      <c r="AH6231" s="3"/>
      <c r="AJ6231" s="1"/>
      <c r="AK6231" s="1"/>
    </row>
    <row r="6232" spans="32:37" ht="15" customHeight="1" x14ac:dyDescent="0.15">
      <c r="AF6232" s="3"/>
      <c r="AG6232" s="3"/>
      <c r="AH6232" s="3"/>
      <c r="AJ6232" s="1"/>
      <c r="AK6232" s="1"/>
    </row>
    <row r="6233" spans="32:37" ht="15" customHeight="1" x14ac:dyDescent="0.15">
      <c r="AF6233" s="3"/>
      <c r="AG6233" s="3"/>
      <c r="AH6233" s="3"/>
      <c r="AJ6233" s="1"/>
      <c r="AK6233" s="1"/>
    </row>
    <row r="6234" spans="32:37" ht="15" customHeight="1" x14ac:dyDescent="0.15">
      <c r="AF6234" s="3"/>
      <c r="AG6234" s="3"/>
      <c r="AH6234" s="3"/>
      <c r="AJ6234" s="1"/>
      <c r="AK6234" s="1"/>
    </row>
    <row r="6235" spans="32:37" ht="15" customHeight="1" x14ac:dyDescent="0.15">
      <c r="AF6235" s="3"/>
      <c r="AG6235" s="3"/>
      <c r="AH6235" s="3"/>
      <c r="AJ6235" s="1"/>
      <c r="AK6235" s="1"/>
    </row>
    <row r="6236" spans="32:37" ht="15" customHeight="1" x14ac:dyDescent="0.15">
      <c r="AF6236" s="3"/>
      <c r="AG6236" s="3"/>
      <c r="AH6236" s="3"/>
      <c r="AJ6236" s="1"/>
      <c r="AK6236" s="1"/>
    </row>
    <row r="6237" spans="32:37" ht="15" customHeight="1" x14ac:dyDescent="0.15">
      <c r="AF6237" s="3"/>
      <c r="AG6237" s="3"/>
      <c r="AH6237" s="3"/>
      <c r="AJ6237" s="1"/>
      <c r="AK6237" s="1"/>
    </row>
    <row r="6238" spans="32:37" ht="15" customHeight="1" x14ac:dyDescent="0.15">
      <c r="AF6238" s="3"/>
      <c r="AG6238" s="3"/>
      <c r="AH6238" s="3"/>
      <c r="AJ6238" s="1"/>
      <c r="AK6238" s="1"/>
    </row>
    <row r="6239" spans="32:37" ht="15" customHeight="1" x14ac:dyDescent="0.15">
      <c r="AF6239" s="3"/>
      <c r="AG6239" s="3"/>
      <c r="AH6239" s="3"/>
      <c r="AJ6239" s="1"/>
      <c r="AK6239" s="1"/>
    </row>
    <row r="6240" spans="32:37" ht="15" customHeight="1" x14ac:dyDescent="0.15">
      <c r="AF6240" s="3"/>
      <c r="AG6240" s="3"/>
      <c r="AH6240" s="3"/>
      <c r="AJ6240" s="1"/>
      <c r="AK6240" s="1"/>
    </row>
    <row r="6241" spans="32:37" ht="15" customHeight="1" x14ac:dyDescent="0.15">
      <c r="AF6241" s="3"/>
      <c r="AG6241" s="3"/>
      <c r="AH6241" s="3"/>
      <c r="AJ6241" s="1"/>
      <c r="AK6241" s="1"/>
    </row>
    <row r="6242" spans="32:37" ht="15" customHeight="1" x14ac:dyDescent="0.15">
      <c r="AF6242" s="3"/>
      <c r="AG6242" s="3"/>
      <c r="AH6242" s="3"/>
      <c r="AJ6242" s="1"/>
      <c r="AK6242" s="1"/>
    </row>
    <row r="6243" spans="32:37" ht="15" customHeight="1" x14ac:dyDescent="0.15">
      <c r="AF6243" s="3"/>
      <c r="AG6243" s="3"/>
      <c r="AH6243" s="3"/>
      <c r="AJ6243" s="1"/>
      <c r="AK6243" s="1"/>
    </row>
    <row r="6244" spans="32:37" ht="15" customHeight="1" x14ac:dyDescent="0.15">
      <c r="AF6244" s="3"/>
      <c r="AG6244" s="3"/>
      <c r="AH6244" s="3"/>
      <c r="AJ6244" s="1"/>
      <c r="AK6244" s="1"/>
    </row>
    <row r="6245" spans="32:37" ht="15" customHeight="1" x14ac:dyDescent="0.15">
      <c r="AF6245" s="3"/>
      <c r="AG6245" s="3"/>
      <c r="AH6245" s="3"/>
      <c r="AJ6245" s="1"/>
      <c r="AK6245" s="1"/>
    </row>
    <row r="6246" spans="32:37" ht="15" customHeight="1" x14ac:dyDescent="0.15">
      <c r="AF6246" s="3"/>
      <c r="AG6246" s="3"/>
      <c r="AH6246" s="3"/>
      <c r="AJ6246" s="1"/>
      <c r="AK6246" s="1"/>
    </row>
    <row r="6247" spans="32:37" ht="15" customHeight="1" x14ac:dyDescent="0.15">
      <c r="AF6247" s="3"/>
      <c r="AG6247" s="3"/>
      <c r="AH6247" s="3"/>
      <c r="AJ6247" s="1"/>
      <c r="AK6247" s="1"/>
    </row>
    <row r="6248" spans="32:37" ht="15" customHeight="1" x14ac:dyDescent="0.15">
      <c r="AF6248" s="3"/>
      <c r="AG6248" s="3"/>
      <c r="AH6248" s="3"/>
      <c r="AJ6248" s="1"/>
      <c r="AK6248" s="1"/>
    </row>
    <row r="6249" spans="32:37" ht="15" customHeight="1" x14ac:dyDescent="0.15">
      <c r="AF6249" s="3"/>
      <c r="AG6249" s="3"/>
      <c r="AH6249" s="3"/>
      <c r="AJ6249" s="1"/>
      <c r="AK6249" s="1"/>
    </row>
    <row r="6250" spans="32:37" ht="15" customHeight="1" x14ac:dyDescent="0.15">
      <c r="AF6250" s="3"/>
      <c r="AG6250" s="3"/>
      <c r="AH6250" s="3"/>
      <c r="AJ6250" s="1"/>
      <c r="AK6250" s="1"/>
    </row>
    <row r="6251" spans="32:37" ht="15" customHeight="1" x14ac:dyDescent="0.15">
      <c r="AF6251" s="3"/>
      <c r="AG6251" s="3"/>
      <c r="AH6251" s="3"/>
      <c r="AJ6251" s="1"/>
      <c r="AK6251" s="1"/>
    </row>
    <row r="6252" spans="32:37" ht="15" customHeight="1" x14ac:dyDescent="0.15">
      <c r="AF6252" s="3"/>
      <c r="AG6252" s="3"/>
      <c r="AH6252" s="3"/>
      <c r="AJ6252" s="1"/>
      <c r="AK6252" s="1"/>
    </row>
    <row r="6253" spans="32:37" ht="15" customHeight="1" x14ac:dyDescent="0.15">
      <c r="AF6253" s="3"/>
      <c r="AG6253" s="3"/>
      <c r="AH6253" s="3"/>
      <c r="AJ6253" s="1"/>
      <c r="AK6253" s="1"/>
    </row>
    <row r="6254" spans="32:37" ht="15" customHeight="1" x14ac:dyDescent="0.15">
      <c r="AF6254" s="3"/>
      <c r="AG6254" s="3"/>
      <c r="AH6254" s="3"/>
      <c r="AJ6254" s="1"/>
      <c r="AK6254" s="1"/>
    </row>
    <row r="6255" spans="32:37" ht="15" customHeight="1" x14ac:dyDescent="0.15">
      <c r="AF6255" s="3"/>
      <c r="AG6255" s="3"/>
      <c r="AH6255" s="3"/>
      <c r="AJ6255" s="1"/>
      <c r="AK6255" s="1"/>
    </row>
    <row r="6256" spans="32:37" ht="15" customHeight="1" x14ac:dyDescent="0.15">
      <c r="AF6256" s="3"/>
      <c r="AG6256" s="3"/>
      <c r="AH6256" s="3"/>
      <c r="AJ6256" s="1"/>
      <c r="AK6256" s="1"/>
    </row>
    <row r="6257" spans="32:37" ht="15" customHeight="1" x14ac:dyDescent="0.15">
      <c r="AF6257" s="3"/>
      <c r="AG6257" s="3"/>
      <c r="AH6257" s="3"/>
      <c r="AJ6257" s="1"/>
      <c r="AK6257" s="1"/>
    </row>
    <row r="6258" spans="32:37" ht="15" customHeight="1" x14ac:dyDescent="0.15">
      <c r="AF6258" s="3"/>
      <c r="AG6258" s="3"/>
      <c r="AH6258" s="3"/>
      <c r="AJ6258" s="1"/>
      <c r="AK6258" s="1"/>
    </row>
    <row r="6259" spans="32:37" ht="15" customHeight="1" x14ac:dyDescent="0.15">
      <c r="AF6259" s="3"/>
      <c r="AG6259" s="3"/>
      <c r="AH6259" s="3"/>
      <c r="AJ6259" s="1"/>
      <c r="AK6259" s="1"/>
    </row>
    <row r="6260" spans="32:37" ht="15" customHeight="1" x14ac:dyDescent="0.15">
      <c r="AF6260" s="3"/>
      <c r="AG6260" s="3"/>
      <c r="AH6260" s="3"/>
      <c r="AJ6260" s="1"/>
      <c r="AK6260" s="1"/>
    </row>
    <row r="6261" spans="32:37" ht="15" customHeight="1" x14ac:dyDescent="0.15">
      <c r="AF6261" s="3"/>
      <c r="AG6261" s="3"/>
      <c r="AH6261" s="3"/>
      <c r="AJ6261" s="1"/>
      <c r="AK6261" s="1"/>
    </row>
    <row r="6262" spans="32:37" ht="15" customHeight="1" x14ac:dyDescent="0.15">
      <c r="AF6262" s="3"/>
      <c r="AG6262" s="3"/>
      <c r="AH6262" s="3"/>
      <c r="AJ6262" s="1"/>
      <c r="AK6262" s="1"/>
    </row>
    <row r="6263" spans="32:37" ht="15" customHeight="1" x14ac:dyDescent="0.15">
      <c r="AF6263" s="3"/>
      <c r="AG6263" s="3"/>
      <c r="AH6263" s="3"/>
      <c r="AJ6263" s="1"/>
      <c r="AK6263" s="1"/>
    </row>
    <row r="6264" spans="32:37" ht="15" customHeight="1" x14ac:dyDescent="0.15">
      <c r="AF6264" s="3"/>
      <c r="AG6264" s="3"/>
      <c r="AH6264" s="3"/>
      <c r="AJ6264" s="1"/>
      <c r="AK6264" s="1"/>
    </row>
    <row r="6265" spans="32:37" ht="15" customHeight="1" x14ac:dyDescent="0.15">
      <c r="AF6265" s="3"/>
      <c r="AG6265" s="3"/>
      <c r="AH6265" s="3"/>
      <c r="AJ6265" s="1"/>
      <c r="AK6265" s="1"/>
    </row>
    <row r="6266" spans="32:37" ht="15" customHeight="1" x14ac:dyDescent="0.15">
      <c r="AF6266" s="3"/>
      <c r="AG6266" s="3"/>
      <c r="AH6266" s="3"/>
      <c r="AJ6266" s="1"/>
      <c r="AK6266" s="1"/>
    </row>
    <row r="6267" spans="32:37" ht="15" customHeight="1" x14ac:dyDescent="0.15">
      <c r="AF6267" s="3"/>
      <c r="AG6267" s="3"/>
      <c r="AH6267" s="3"/>
      <c r="AJ6267" s="1"/>
      <c r="AK6267" s="1"/>
    </row>
    <row r="6268" spans="32:37" ht="15" customHeight="1" x14ac:dyDescent="0.15">
      <c r="AF6268" s="3"/>
      <c r="AG6268" s="3"/>
      <c r="AH6268" s="3"/>
      <c r="AJ6268" s="1"/>
      <c r="AK6268" s="1"/>
    </row>
    <row r="6269" spans="32:37" ht="15" customHeight="1" x14ac:dyDescent="0.15">
      <c r="AF6269" s="3"/>
      <c r="AG6269" s="3"/>
      <c r="AH6269" s="3"/>
      <c r="AJ6269" s="1"/>
      <c r="AK6269" s="1"/>
    </row>
    <row r="6270" spans="32:37" ht="15" customHeight="1" x14ac:dyDescent="0.15">
      <c r="AF6270" s="3"/>
      <c r="AG6270" s="3"/>
      <c r="AH6270" s="3"/>
      <c r="AJ6270" s="1"/>
      <c r="AK6270" s="1"/>
    </row>
    <row r="6271" spans="32:37" ht="15" customHeight="1" x14ac:dyDescent="0.15">
      <c r="AF6271" s="3"/>
      <c r="AG6271" s="3"/>
      <c r="AH6271" s="3"/>
      <c r="AJ6271" s="1"/>
      <c r="AK6271" s="1"/>
    </row>
    <row r="6272" spans="32:37" ht="15" customHeight="1" x14ac:dyDescent="0.15">
      <c r="AF6272" s="3"/>
      <c r="AG6272" s="3"/>
      <c r="AH6272" s="3"/>
      <c r="AJ6272" s="1"/>
      <c r="AK6272" s="1"/>
    </row>
    <row r="6273" spans="32:37" ht="15" customHeight="1" x14ac:dyDescent="0.15">
      <c r="AF6273" s="3"/>
      <c r="AG6273" s="3"/>
      <c r="AH6273" s="3"/>
      <c r="AJ6273" s="1"/>
      <c r="AK6273" s="1"/>
    </row>
    <row r="6274" spans="32:37" ht="15" customHeight="1" x14ac:dyDescent="0.15">
      <c r="AF6274" s="3"/>
      <c r="AG6274" s="3"/>
      <c r="AH6274" s="3"/>
      <c r="AJ6274" s="1"/>
      <c r="AK6274" s="1"/>
    </row>
    <row r="6275" spans="32:37" ht="15" customHeight="1" x14ac:dyDescent="0.15">
      <c r="AF6275" s="3"/>
      <c r="AG6275" s="3"/>
      <c r="AH6275" s="3"/>
      <c r="AJ6275" s="1"/>
      <c r="AK6275" s="1"/>
    </row>
    <row r="6276" spans="32:37" ht="15" customHeight="1" x14ac:dyDescent="0.15">
      <c r="AF6276" s="3"/>
      <c r="AG6276" s="3"/>
      <c r="AH6276" s="3"/>
      <c r="AJ6276" s="1"/>
      <c r="AK6276" s="1"/>
    </row>
    <row r="6277" spans="32:37" ht="15" customHeight="1" x14ac:dyDescent="0.15">
      <c r="AF6277" s="3"/>
      <c r="AG6277" s="3"/>
      <c r="AH6277" s="3"/>
      <c r="AJ6277" s="1"/>
      <c r="AK6277" s="1"/>
    </row>
    <row r="6278" spans="32:37" ht="15" customHeight="1" x14ac:dyDescent="0.15">
      <c r="AF6278" s="3"/>
      <c r="AG6278" s="3"/>
      <c r="AH6278" s="3"/>
      <c r="AJ6278" s="1"/>
      <c r="AK6278" s="1"/>
    </row>
    <row r="6279" spans="32:37" ht="15" customHeight="1" x14ac:dyDescent="0.15">
      <c r="AF6279" s="3"/>
      <c r="AG6279" s="3"/>
      <c r="AH6279" s="3"/>
      <c r="AJ6279" s="1"/>
      <c r="AK6279" s="1"/>
    </row>
    <row r="6280" spans="32:37" ht="15" customHeight="1" x14ac:dyDescent="0.15">
      <c r="AF6280" s="3"/>
      <c r="AG6280" s="3"/>
      <c r="AH6280" s="3"/>
      <c r="AJ6280" s="1"/>
      <c r="AK6280" s="1"/>
    </row>
    <row r="6281" spans="32:37" ht="15" customHeight="1" x14ac:dyDescent="0.15">
      <c r="AF6281" s="3"/>
      <c r="AG6281" s="3"/>
      <c r="AH6281" s="3"/>
      <c r="AJ6281" s="1"/>
      <c r="AK6281" s="1"/>
    </row>
    <row r="6282" spans="32:37" ht="15" customHeight="1" x14ac:dyDescent="0.15">
      <c r="AF6282" s="3"/>
      <c r="AG6282" s="3"/>
      <c r="AH6282" s="3"/>
      <c r="AJ6282" s="1"/>
      <c r="AK6282" s="1"/>
    </row>
    <row r="6283" spans="32:37" ht="15" customHeight="1" x14ac:dyDescent="0.15">
      <c r="AF6283" s="3"/>
      <c r="AG6283" s="3"/>
      <c r="AH6283" s="3"/>
      <c r="AJ6283" s="1"/>
      <c r="AK6283" s="1"/>
    </row>
    <row r="6284" spans="32:37" ht="15" customHeight="1" x14ac:dyDescent="0.15">
      <c r="AF6284" s="3"/>
      <c r="AG6284" s="3"/>
      <c r="AH6284" s="3"/>
      <c r="AJ6284" s="1"/>
      <c r="AK6284" s="1"/>
    </row>
    <row r="6285" spans="32:37" ht="15" customHeight="1" x14ac:dyDescent="0.15">
      <c r="AF6285" s="3"/>
      <c r="AG6285" s="3"/>
      <c r="AH6285" s="3"/>
      <c r="AJ6285" s="1"/>
      <c r="AK6285" s="1"/>
    </row>
    <row r="6286" spans="32:37" ht="15" customHeight="1" x14ac:dyDescent="0.15">
      <c r="AF6286" s="3"/>
      <c r="AG6286" s="3"/>
      <c r="AH6286" s="3"/>
      <c r="AJ6286" s="1"/>
      <c r="AK6286" s="1"/>
    </row>
    <row r="6287" spans="32:37" ht="15" customHeight="1" x14ac:dyDescent="0.15">
      <c r="AF6287" s="3"/>
      <c r="AG6287" s="3"/>
      <c r="AH6287" s="3"/>
      <c r="AJ6287" s="1"/>
      <c r="AK6287" s="1"/>
    </row>
    <row r="6288" spans="32:37" ht="15" customHeight="1" x14ac:dyDescent="0.15">
      <c r="AF6288" s="3"/>
      <c r="AG6288" s="3"/>
      <c r="AH6288" s="3"/>
      <c r="AJ6288" s="1"/>
      <c r="AK6288" s="1"/>
    </row>
    <row r="6289" spans="32:37" ht="15" customHeight="1" x14ac:dyDescent="0.15">
      <c r="AF6289" s="3"/>
      <c r="AG6289" s="3"/>
      <c r="AH6289" s="3"/>
      <c r="AJ6289" s="1"/>
      <c r="AK6289" s="1"/>
    </row>
    <row r="6290" spans="32:37" ht="15" customHeight="1" x14ac:dyDescent="0.15">
      <c r="AF6290" s="3"/>
      <c r="AG6290" s="3"/>
      <c r="AH6290" s="3"/>
      <c r="AJ6290" s="1"/>
      <c r="AK6290" s="1"/>
    </row>
    <row r="6291" spans="32:37" ht="15" customHeight="1" x14ac:dyDescent="0.15">
      <c r="AF6291" s="3"/>
      <c r="AG6291" s="3"/>
      <c r="AH6291" s="3"/>
      <c r="AJ6291" s="1"/>
      <c r="AK6291" s="1"/>
    </row>
    <row r="6292" spans="32:37" ht="15" customHeight="1" x14ac:dyDescent="0.15">
      <c r="AF6292" s="3"/>
      <c r="AG6292" s="3"/>
      <c r="AH6292" s="3"/>
      <c r="AJ6292" s="1"/>
      <c r="AK6292" s="1"/>
    </row>
    <row r="6293" spans="32:37" ht="15" customHeight="1" x14ac:dyDescent="0.15">
      <c r="AF6293" s="3"/>
      <c r="AG6293" s="3"/>
      <c r="AH6293" s="3"/>
      <c r="AJ6293" s="1"/>
      <c r="AK6293" s="1"/>
    </row>
    <row r="6294" spans="32:37" ht="15" customHeight="1" x14ac:dyDescent="0.15">
      <c r="AF6294" s="3"/>
      <c r="AG6294" s="3"/>
      <c r="AH6294" s="3"/>
      <c r="AJ6294" s="1"/>
      <c r="AK6294" s="1"/>
    </row>
    <row r="6295" spans="32:37" ht="15" customHeight="1" x14ac:dyDescent="0.15">
      <c r="AF6295" s="3"/>
      <c r="AG6295" s="3"/>
      <c r="AH6295" s="3"/>
      <c r="AJ6295" s="1"/>
      <c r="AK6295" s="1"/>
    </row>
    <row r="6296" spans="32:37" ht="15" customHeight="1" x14ac:dyDescent="0.15">
      <c r="AF6296" s="3"/>
      <c r="AG6296" s="3"/>
      <c r="AH6296" s="3"/>
      <c r="AJ6296" s="1"/>
      <c r="AK6296" s="1"/>
    </row>
    <row r="6297" spans="32:37" ht="15" customHeight="1" x14ac:dyDescent="0.15">
      <c r="AF6297" s="3"/>
      <c r="AG6297" s="3"/>
      <c r="AH6297" s="3"/>
      <c r="AJ6297" s="1"/>
      <c r="AK6297" s="1"/>
    </row>
    <row r="6298" spans="32:37" ht="15" customHeight="1" x14ac:dyDescent="0.15">
      <c r="AF6298" s="3"/>
      <c r="AG6298" s="3"/>
      <c r="AH6298" s="3"/>
      <c r="AJ6298" s="1"/>
      <c r="AK6298" s="1"/>
    </row>
    <row r="6299" spans="32:37" ht="15" customHeight="1" x14ac:dyDescent="0.15">
      <c r="AF6299" s="3"/>
      <c r="AG6299" s="3"/>
      <c r="AH6299" s="3"/>
      <c r="AJ6299" s="1"/>
      <c r="AK6299" s="1"/>
    </row>
    <row r="6300" spans="32:37" ht="15" customHeight="1" x14ac:dyDescent="0.15">
      <c r="AF6300" s="3"/>
      <c r="AG6300" s="3"/>
      <c r="AH6300" s="3"/>
      <c r="AJ6300" s="1"/>
      <c r="AK6300" s="1"/>
    </row>
    <row r="6301" spans="32:37" ht="15" customHeight="1" x14ac:dyDescent="0.15">
      <c r="AF6301" s="3"/>
      <c r="AG6301" s="3"/>
      <c r="AH6301" s="3"/>
      <c r="AJ6301" s="1"/>
      <c r="AK6301" s="1"/>
    </row>
    <row r="6302" spans="32:37" ht="15" customHeight="1" x14ac:dyDescent="0.15">
      <c r="AF6302" s="3"/>
      <c r="AG6302" s="3"/>
      <c r="AH6302" s="3"/>
      <c r="AJ6302" s="1"/>
      <c r="AK6302" s="1"/>
    </row>
    <row r="6303" spans="32:37" ht="15" customHeight="1" x14ac:dyDescent="0.15">
      <c r="AF6303" s="3"/>
      <c r="AG6303" s="3"/>
      <c r="AH6303" s="3"/>
      <c r="AJ6303" s="1"/>
      <c r="AK6303" s="1"/>
    </row>
    <row r="6304" spans="32:37" ht="15" customHeight="1" x14ac:dyDescent="0.15">
      <c r="AF6304" s="3"/>
      <c r="AG6304" s="3"/>
      <c r="AH6304" s="3"/>
      <c r="AJ6304" s="1"/>
      <c r="AK6304" s="1"/>
    </row>
    <row r="6305" spans="32:37" ht="15" customHeight="1" x14ac:dyDescent="0.15">
      <c r="AF6305" s="3"/>
      <c r="AG6305" s="3"/>
      <c r="AH6305" s="3"/>
      <c r="AJ6305" s="1"/>
      <c r="AK6305" s="1"/>
    </row>
    <row r="6306" spans="32:37" ht="15" customHeight="1" x14ac:dyDescent="0.15">
      <c r="AF6306" s="3"/>
      <c r="AG6306" s="3"/>
      <c r="AH6306" s="3"/>
      <c r="AJ6306" s="1"/>
      <c r="AK6306" s="1"/>
    </row>
    <row r="6307" spans="32:37" ht="15" customHeight="1" x14ac:dyDescent="0.15">
      <c r="AF6307" s="3"/>
      <c r="AG6307" s="3"/>
      <c r="AH6307" s="3"/>
      <c r="AJ6307" s="1"/>
      <c r="AK6307" s="1"/>
    </row>
    <row r="6308" spans="32:37" ht="15" customHeight="1" x14ac:dyDescent="0.15">
      <c r="AF6308" s="3"/>
      <c r="AG6308" s="3"/>
      <c r="AH6308" s="3"/>
      <c r="AJ6308" s="1"/>
      <c r="AK6308" s="1"/>
    </row>
    <row r="6309" spans="32:37" ht="15" customHeight="1" x14ac:dyDescent="0.15">
      <c r="AF6309" s="3"/>
      <c r="AG6309" s="3"/>
      <c r="AH6309" s="3"/>
      <c r="AJ6309" s="1"/>
      <c r="AK6309" s="1"/>
    </row>
    <row r="6310" spans="32:37" ht="15" customHeight="1" x14ac:dyDescent="0.15">
      <c r="AF6310" s="3"/>
      <c r="AG6310" s="3"/>
      <c r="AH6310" s="3"/>
      <c r="AJ6310" s="1"/>
      <c r="AK6310" s="1"/>
    </row>
    <row r="6311" spans="32:37" ht="15" customHeight="1" x14ac:dyDescent="0.15">
      <c r="AF6311" s="3"/>
      <c r="AG6311" s="3"/>
      <c r="AH6311" s="3"/>
      <c r="AJ6311" s="1"/>
      <c r="AK6311" s="1"/>
    </row>
    <row r="6312" spans="32:37" ht="15" customHeight="1" x14ac:dyDescent="0.15">
      <c r="AF6312" s="3"/>
      <c r="AG6312" s="3"/>
      <c r="AH6312" s="3"/>
      <c r="AJ6312" s="1"/>
      <c r="AK6312" s="1"/>
    </row>
    <row r="6313" spans="32:37" ht="15" customHeight="1" x14ac:dyDescent="0.15">
      <c r="AF6313" s="3"/>
      <c r="AG6313" s="3"/>
      <c r="AH6313" s="3"/>
      <c r="AJ6313" s="1"/>
      <c r="AK6313" s="1"/>
    </row>
    <row r="6314" spans="32:37" ht="15" customHeight="1" x14ac:dyDescent="0.15">
      <c r="AF6314" s="3"/>
      <c r="AG6314" s="3"/>
      <c r="AH6314" s="3"/>
      <c r="AJ6314" s="1"/>
      <c r="AK6314" s="1"/>
    </row>
    <row r="6315" spans="32:37" ht="15" customHeight="1" x14ac:dyDescent="0.15">
      <c r="AF6315" s="3"/>
      <c r="AG6315" s="3"/>
      <c r="AH6315" s="3"/>
      <c r="AJ6315" s="1"/>
      <c r="AK6315" s="1"/>
    </row>
    <row r="6316" spans="32:37" ht="15" customHeight="1" x14ac:dyDescent="0.15">
      <c r="AF6316" s="3"/>
      <c r="AG6316" s="3"/>
      <c r="AH6316" s="3"/>
      <c r="AJ6316" s="1"/>
      <c r="AK6316" s="1"/>
    </row>
    <row r="6317" spans="32:37" ht="15" customHeight="1" x14ac:dyDescent="0.15">
      <c r="AF6317" s="3"/>
      <c r="AG6317" s="3"/>
      <c r="AH6317" s="3"/>
      <c r="AJ6317" s="1"/>
      <c r="AK6317" s="1"/>
    </row>
    <row r="6318" spans="32:37" ht="15" customHeight="1" x14ac:dyDescent="0.15">
      <c r="AF6318" s="3"/>
      <c r="AG6318" s="3"/>
      <c r="AH6318" s="3"/>
      <c r="AJ6318" s="1"/>
      <c r="AK6318" s="1"/>
    </row>
    <row r="6319" spans="32:37" ht="15" customHeight="1" x14ac:dyDescent="0.15">
      <c r="AF6319" s="3"/>
      <c r="AG6319" s="3"/>
      <c r="AH6319" s="3"/>
      <c r="AJ6319" s="1"/>
      <c r="AK6319" s="1"/>
    </row>
    <row r="6320" spans="32:37" ht="15" customHeight="1" x14ac:dyDescent="0.15">
      <c r="AF6320" s="3"/>
      <c r="AG6320" s="3"/>
      <c r="AH6320" s="3"/>
      <c r="AJ6320" s="1"/>
      <c r="AK6320" s="1"/>
    </row>
    <row r="6321" spans="32:37" ht="15" customHeight="1" x14ac:dyDescent="0.15">
      <c r="AF6321" s="3"/>
      <c r="AG6321" s="3"/>
      <c r="AH6321" s="3"/>
      <c r="AJ6321" s="1"/>
      <c r="AK6321" s="1"/>
    </row>
    <row r="6322" spans="32:37" ht="15" customHeight="1" x14ac:dyDescent="0.15">
      <c r="AF6322" s="3"/>
      <c r="AG6322" s="3"/>
      <c r="AH6322" s="3"/>
      <c r="AJ6322" s="1"/>
      <c r="AK6322" s="1"/>
    </row>
    <row r="6323" spans="32:37" ht="15" customHeight="1" x14ac:dyDescent="0.15">
      <c r="AF6323" s="3"/>
      <c r="AG6323" s="3"/>
      <c r="AH6323" s="3"/>
      <c r="AJ6323" s="1"/>
      <c r="AK6323" s="1"/>
    </row>
    <row r="6324" spans="32:37" ht="15" customHeight="1" x14ac:dyDescent="0.15">
      <c r="AF6324" s="3"/>
      <c r="AG6324" s="3"/>
      <c r="AH6324" s="3"/>
      <c r="AJ6324" s="1"/>
      <c r="AK6324" s="1"/>
    </row>
    <row r="6325" spans="32:37" ht="15" customHeight="1" x14ac:dyDescent="0.15">
      <c r="AF6325" s="3"/>
      <c r="AG6325" s="3"/>
      <c r="AH6325" s="3"/>
      <c r="AJ6325" s="1"/>
      <c r="AK6325" s="1"/>
    </row>
    <row r="6326" spans="32:37" ht="15" customHeight="1" x14ac:dyDescent="0.15">
      <c r="AF6326" s="3"/>
      <c r="AG6326" s="3"/>
      <c r="AH6326" s="3"/>
      <c r="AJ6326" s="1"/>
      <c r="AK6326" s="1"/>
    </row>
    <row r="6327" spans="32:37" ht="15" customHeight="1" x14ac:dyDescent="0.15">
      <c r="AF6327" s="3"/>
      <c r="AG6327" s="3"/>
      <c r="AH6327" s="3"/>
      <c r="AJ6327" s="1"/>
      <c r="AK6327" s="1"/>
    </row>
    <row r="6328" spans="32:37" ht="15" customHeight="1" x14ac:dyDescent="0.15">
      <c r="AF6328" s="3"/>
      <c r="AG6328" s="3"/>
      <c r="AH6328" s="3"/>
      <c r="AJ6328" s="1"/>
      <c r="AK6328" s="1"/>
    </row>
    <row r="6329" spans="32:37" ht="15" customHeight="1" x14ac:dyDescent="0.15">
      <c r="AF6329" s="3"/>
      <c r="AG6329" s="3"/>
      <c r="AH6329" s="3"/>
      <c r="AJ6329" s="1"/>
      <c r="AK6329" s="1"/>
    </row>
    <row r="6330" spans="32:37" ht="15" customHeight="1" x14ac:dyDescent="0.15">
      <c r="AF6330" s="3"/>
      <c r="AG6330" s="3"/>
      <c r="AH6330" s="3"/>
      <c r="AJ6330" s="1"/>
      <c r="AK6330" s="1"/>
    </row>
    <row r="6331" spans="32:37" ht="15" customHeight="1" x14ac:dyDescent="0.15">
      <c r="AF6331" s="3"/>
      <c r="AG6331" s="3"/>
      <c r="AH6331" s="3"/>
      <c r="AJ6331" s="1"/>
      <c r="AK6331" s="1"/>
    </row>
    <row r="6332" spans="32:37" ht="15" customHeight="1" x14ac:dyDescent="0.15">
      <c r="AF6332" s="3"/>
      <c r="AG6332" s="3"/>
      <c r="AH6332" s="3"/>
      <c r="AJ6332" s="1"/>
      <c r="AK6332" s="1"/>
    </row>
    <row r="6333" spans="32:37" ht="15" customHeight="1" x14ac:dyDescent="0.15">
      <c r="AF6333" s="3"/>
      <c r="AG6333" s="3"/>
      <c r="AH6333" s="3"/>
      <c r="AJ6333" s="1"/>
      <c r="AK6333" s="1"/>
    </row>
    <row r="6334" spans="32:37" ht="15" customHeight="1" x14ac:dyDescent="0.15">
      <c r="AF6334" s="3"/>
      <c r="AG6334" s="3"/>
      <c r="AH6334" s="3"/>
      <c r="AJ6334" s="1"/>
      <c r="AK6334" s="1"/>
    </row>
    <row r="6335" spans="32:37" ht="15" customHeight="1" x14ac:dyDescent="0.15">
      <c r="AF6335" s="3"/>
      <c r="AG6335" s="3"/>
      <c r="AH6335" s="3"/>
      <c r="AJ6335" s="1"/>
      <c r="AK6335" s="1"/>
    </row>
    <row r="6336" spans="32:37" ht="15" customHeight="1" x14ac:dyDescent="0.15">
      <c r="AF6336" s="3"/>
      <c r="AG6336" s="3"/>
      <c r="AH6336" s="3"/>
      <c r="AJ6336" s="1"/>
      <c r="AK6336" s="1"/>
    </row>
    <row r="6337" spans="32:37" ht="15" customHeight="1" x14ac:dyDescent="0.15">
      <c r="AF6337" s="3"/>
      <c r="AG6337" s="3"/>
      <c r="AH6337" s="3"/>
      <c r="AJ6337" s="1"/>
      <c r="AK6337" s="1"/>
    </row>
    <row r="6338" spans="32:37" ht="15" customHeight="1" x14ac:dyDescent="0.15">
      <c r="AF6338" s="3"/>
      <c r="AG6338" s="3"/>
      <c r="AH6338" s="3"/>
      <c r="AJ6338" s="1"/>
      <c r="AK6338" s="1"/>
    </row>
    <row r="6339" spans="32:37" ht="15" customHeight="1" x14ac:dyDescent="0.15">
      <c r="AF6339" s="3"/>
      <c r="AG6339" s="3"/>
      <c r="AH6339" s="3"/>
      <c r="AJ6339" s="1"/>
      <c r="AK6339" s="1"/>
    </row>
    <row r="6340" spans="32:37" ht="15" customHeight="1" x14ac:dyDescent="0.15">
      <c r="AF6340" s="3"/>
      <c r="AG6340" s="3"/>
      <c r="AH6340" s="3"/>
      <c r="AJ6340" s="1"/>
      <c r="AK6340" s="1"/>
    </row>
    <row r="6341" spans="32:37" ht="15" customHeight="1" x14ac:dyDescent="0.15">
      <c r="AF6341" s="3"/>
      <c r="AG6341" s="3"/>
      <c r="AH6341" s="3"/>
      <c r="AJ6341" s="1"/>
      <c r="AK6341" s="1"/>
    </row>
    <row r="6342" spans="32:37" ht="15" customHeight="1" x14ac:dyDescent="0.15">
      <c r="AF6342" s="3"/>
      <c r="AG6342" s="3"/>
      <c r="AH6342" s="3"/>
      <c r="AJ6342" s="1"/>
      <c r="AK6342" s="1"/>
    </row>
    <row r="6343" spans="32:37" ht="15" customHeight="1" x14ac:dyDescent="0.15">
      <c r="AF6343" s="3"/>
      <c r="AG6343" s="3"/>
      <c r="AH6343" s="3"/>
      <c r="AJ6343" s="1"/>
      <c r="AK6343" s="1"/>
    </row>
    <row r="6344" spans="32:37" ht="15" customHeight="1" x14ac:dyDescent="0.15">
      <c r="AF6344" s="3"/>
      <c r="AG6344" s="3"/>
      <c r="AH6344" s="3"/>
      <c r="AJ6344" s="1"/>
      <c r="AK6344" s="1"/>
    </row>
    <row r="6345" spans="32:37" ht="15" customHeight="1" x14ac:dyDescent="0.15">
      <c r="AF6345" s="3"/>
      <c r="AG6345" s="3"/>
      <c r="AH6345" s="3"/>
      <c r="AJ6345" s="1"/>
      <c r="AK6345" s="1"/>
    </row>
    <row r="6346" spans="32:37" ht="15" customHeight="1" x14ac:dyDescent="0.15">
      <c r="AF6346" s="3"/>
      <c r="AG6346" s="3"/>
      <c r="AH6346" s="3"/>
      <c r="AJ6346" s="1"/>
      <c r="AK6346" s="1"/>
    </row>
    <row r="6347" spans="32:37" ht="15" customHeight="1" x14ac:dyDescent="0.15">
      <c r="AF6347" s="3"/>
      <c r="AG6347" s="3"/>
      <c r="AH6347" s="3"/>
      <c r="AJ6347" s="1"/>
      <c r="AK6347" s="1"/>
    </row>
    <row r="6348" spans="32:37" ht="15" customHeight="1" x14ac:dyDescent="0.15">
      <c r="AF6348" s="3"/>
      <c r="AG6348" s="3"/>
      <c r="AH6348" s="3"/>
      <c r="AJ6348" s="1"/>
      <c r="AK6348" s="1"/>
    </row>
    <row r="6349" spans="32:37" ht="15" customHeight="1" x14ac:dyDescent="0.15">
      <c r="AF6349" s="3"/>
      <c r="AG6349" s="3"/>
      <c r="AH6349" s="3"/>
      <c r="AJ6349" s="1"/>
      <c r="AK6349" s="1"/>
    </row>
    <row r="6350" spans="32:37" ht="15" customHeight="1" x14ac:dyDescent="0.15">
      <c r="AF6350" s="3"/>
      <c r="AG6350" s="3"/>
      <c r="AH6350" s="3"/>
      <c r="AJ6350" s="1"/>
      <c r="AK6350" s="1"/>
    </row>
    <row r="6351" spans="32:37" ht="15" customHeight="1" x14ac:dyDescent="0.15">
      <c r="AF6351" s="3"/>
      <c r="AG6351" s="3"/>
      <c r="AH6351" s="3"/>
      <c r="AJ6351" s="1"/>
      <c r="AK6351" s="1"/>
    </row>
    <row r="6352" spans="32:37" ht="15" customHeight="1" x14ac:dyDescent="0.15">
      <c r="AF6352" s="3"/>
      <c r="AG6352" s="3"/>
      <c r="AH6352" s="3"/>
      <c r="AJ6352" s="1"/>
      <c r="AK6352" s="1"/>
    </row>
    <row r="6353" spans="32:37" ht="15" customHeight="1" x14ac:dyDescent="0.15">
      <c r="AF6353" s="3"/>
      <c r="AG6353" s="3"/>
      <c r="AH6353" s="3"/>
      <c r="AJ6353" s="1"/>
      <c r="AK6353" s="1"/>
    </row>
    <row r="6354" spans="32:37" ht="15" customHeight="1" x14ac:dyDescent="0.15">
      <c r="AF6354" s="3"/>
      <c r="AG6354" s="3"/>
      <c r="AH6354" s="3"/>
      <c r="AJ6354" s="1"/>
      <c r="AK6354" s="1"/>
    </row>
    <row r="6355" spans="32:37" ht="15" customHeight="1" x14ac:dyDescent="0.15">
      <c r="AF6355" s="3"/>
      <c r="AG6355" s="3"/>
      <c r="AH6355" s="3"/>
      <c r="AJ6355" s="1"/>
      <c r="AK6355" s="1"/>
    </row>
    <row r="6356" spans="32:37" ht="15" customHeight="1" x14ac:dyDescent="0.15">
      <c r="AF6356" s="3"/>
      <c r="AG6356" s="3"/>
      <c r="AH6356" s="3"/>
      <c r="AJ6356" s="1"/>
      <c r="AK6356" s="1"/>
    </row>
    <row r="6357" spans="32:37" ht="15" customHeight="1" x14ac:dyDescent="0.15">
      <c r="AF6357" s="3"/>
      <c r="AG6357" s="3"/>
      <c r="AH6357" s="3"/>
      <c r="AJ6357" s="1"/>
      <c r="AK6357" s="1"/>
    </row>
    <row r="6358" spans="32:37" ht="15" customHeight="1" x14ac:dyDescent="0.15">
      <c r="AF6358" s="3"/>
      <c r="AG6358" s="3"/>
      <c r="AH6358" s="3"/>
      <c r="AJ6358" s="1"/>
      <c r="AK6358" s="1"/>
    </row>
    <row r="6359" spans="32:37" ht="15" customHeight="1" x14ac:dyDescent="0.15">
      <c r="AF6359" s="3"/>
      <c r="AG6359" s="3"/>
      <c r="AH6359" s="3"/>
      <c r="AJ6359" s="1"/>
      <c r="AK6359" s="1"/>
    </row>
    <row r="6360" spans="32:37" ht="15" customHeight="1" x14ac:dyDescent="0.15">
      <c r="AF6360" s="3"/>
      <c r="AG6360" s="3"/>
      <c r="AH6360" s="3"/>
      <c r="AJ6360" s="1"/>
      <c r="AK6360" s="1"/>
    </row>
    <row r="6361" spans="32:37" ht="15" customHeight="1" x14ac:dyDescent="0.15">
      <c r="AF6361" s="3"/>
      <c r="AG6361" s="3"/>
      <c r="AH6361" s="3"/>
      <c r="AJ6361" s="1"/>
      <c r="AK6361" s="1"/>
    </row>
    <row r="6362" spans="32:37" ht="15" customHeight="1" x14ac:dyDescent="0.15">
      <c r="AF6362" s="3"/>
      <c r="AG6362" s="3"/>
      <c r="AH6362" s="3"/>
      <c r="AJ6362" s="1"/>
      <c r="AK6362" s="1"/>
    </row>
    <row r="6363" spans="32:37" ht="15" customHeight="1" x14ac:dyDescent="0.15">
      <c r="AF6363" s="3"/>
      <c r="AG6363" s="3"/>
      <c r="AH6363" s="3"/>
      <c r="AJ6363" s="1"/>
      <c r="AK6363" s="1"/>
    </row>
    <row r="6364" spans="32:37" ht="15" customHeight="1" x14ac:dyDescent="0.15">
      <c r="AF6364" s="3"/>
      <c r="AG6364" s="3"/>
      <c r="AH6364" s="3"/>
      <c r="AJ6364" s="1"/>
      <c r="AK6364" s="1"/>
    </row>
    <row r="6365" spans="32:37" ht="15" customHeight="1" x14ac:dyDescent="0.15">
      <c r="AF6365" s="3"/>
      <c r="AG6365" s="3"/>
      <c r="AH6365" s="3"/>
      <c r="AJ6365" s="1"/>
      <c r="AK6365" s="1"/>
    </row>
    <row r="6366" spans="32:37" ht="15" customHeight="1" x14ac:dyDescent="0.15">
      <c r="AF6366" s="3"/>
      <c r="AG6366" s="3"/>
      <c r="AH6366" s="3"/>
      <c r="AJ6366" s="1"/>
      <c r="AK6366" s="1"/>
    </row>
    <row r="6367" spans="32:37" ht="15" customHeight="1" x14ac:dyDescent="0.15">
      <c r="AF6367" s="3"/>
      <c r="AG6367" s="3"/>
      <c r="AH6367" s="3"/>
      <c r="AJ6367" s="1"/>
      <c r="AK6367" s="1"/>
    </row>
    <row r="6368" spans="32:37" ht="15" customHeight="1" x14ac:dyDescent="0.15">
      <c r="AF6368" s="3"/>
      <c r="AG6368" s="3"/>
      <c r="AH6368" s="3"/>
      <c r="AJ6368" s="1"/>
      <c r="AK6368" s="1"/>
    </row>
    <row r="6369" spans="32:37" ht="15" customHeight="1" x14ac:dyDescent="0.15">
      <c r="AF6369" s="3"/>
      <c r="AG6369" s="3"/>
      <c r="AH6369" s="3"/>
      <c r="AJ6369" s="1"/>
      <c r="AK6369" s="1"/>
    </row>
    <row r="6370" spans="32:37" ht="15" customHeight="1" x14ac:dyDescent="0.15">
      <c r="AF6370" s="3"/>
      <c r="AG6370" s="3"/>
      <c r="AH6370" s="3"/>
      <c r="AJ6370" s="1"/>
      <c r="AK6370" s="1"/>
    </row>
    <row r="6371" spans="32:37" ht="15" customHeight="1" x14ac:dyDescent="0.15">
      <c r="AF6371" s="3"/>
      <c r="AG6371" s="3"/>
      <c r="AH6371" s="3"/>
      <c r="AJ6371" s="1"/>
      <c r="AK6371" s="1"/>
    </row>
    <row r="6372" spans="32:37" ht="15" customHeight="1" x14ac:dyDescent="0.15">
      <c r="AF6372" s="3"/>
      <c r="AG6372" s="3"/>
      <c r="AH6372" s="3"/>
      <c r="AJ6372" s="1"/>
      <c r="AK6372" s="1"/>
    </row>
    <row r="6373" spans="32:37" ht="15" customHeight="1" x14ac:dyDescent="0.15">
      <c r="AF6373" s="3"/>
      <c r="AG6373" s="3"/>
      <c r="AH6373" s="3"/>
      <c r="AJ6373" s="1"/>
      <c r="AK6373" s="1"/>
    </row>
    <row r="6374" spans="32:37" ht="15" customHeight="1" x14ac:dyDescent="0.15">
      <c r="AF6374" s="3"/>
      <c r="AG6374" s="3"/>
      <c r="AH6374" s="3"/>
      <c r="AJ6374" s="1"/>
      <c r="AK6374" s="1"/>
    </row>
    <row r="6375" spans="32:37" ht="15" customHeight="1" x14ac:dyDescent="0.15">
      <c r="AF6375" s="3"/>
      <c r="AG6375" s="3"/>
      <c r="AH6375" s="3"/>
      <c r="AJ6375" s="1"/>
      <c r="AK6375" s="1"/>
    </row>
    <row r="6376" spans="32:37" ht="15" customHeight="1" x14ac:dyDescent="0.15">
      <c r="AF6376" s="3"/>
      <c r="AG6376" s="3"/>
      <c r="AH6376" s="3"/>
      <c r="AJ6376" s="1"/>
      <c r="AK6376" s="1"/>
    </row>
    <row r="6377" spans="32:37" ht="15" customHeight="1" x14ac:dyDescent="0.15">
      <c r="AF6377" s="3"/>
      <c r="AG6377" s="3"/>
      <c r="AH6377" s="3"/>
      <c r="AJ6377" s="1"/>
      <c r="AK6377" s="1"/>
    </row>
    <row r="6378" spans="32:37" ht="15" customHeight="1" x14ac:dyDescent="0.15">
      <c r="AF6378" s="3"/>
      <c r="AG6378" s="3"/>
      <c r="AH6378" s="3"/>
      <c r="AJ6378" s="1"/>
      <c r="AK6378" s="1"/>
    </row>
    <row r="6379" spans="32:37" ht="15" customHeight="1" x14ac:dyDescent="0.15">
      <c r="AF6379" s="3"/>
      <c r="AG6379" s="3"/>
      <c r="AH6379" s="3"/>
      <c r="AJ6379" s="1"/>
      <c r="AK6379" s="1"/>
    </row>
    <row r="6380" spans="32:37" ht="15" customHeight="1" x14ac:dyDescent="0.15">
      <c r="AF6380" s="3"/>
      <c r="AG6380" s="3"/>
      <c r="AH6380" s="3"/>
      <c r="AJ6380" s="1"/>
      <c r="AK6380" s="1"/>
    </row>
    <row r="6381" spans="32:37" ht="15" customHeight="1" x14ac:dyDescent="0.15">
      <c r="AF6381" s="3"/>
      <c r="AG6381" s="3"/>
      <c r="AH6381" s="3"/>
      <c r="AJ6381" s="1"/>
      <c r="AK6381" s="1"/>
    </row>
    <row r="6382" spans="32:37" ht="15" customHeight="1" x14ac:dyDescent="0.15">
      <c r="AF6382" s="3"/>
      <c r="AG6382" s="3"/>
      <c r="AH6382" s="3"/>
      <c r="AJ6382" s="1"/>
      <c r="AK6382" s="1"/>
    </row>
    <row r="6383" spans="32:37" ht="15" customHeight="1" x14ac:dyDescent="0.15">
      <c r="AF6383" s="3"/>
      <c r="AG6383" s="3"/>
      <c r="AH6383" s="3"/>
      <c r="AJ6383" s="1"/>
      <c r="AK6383" s="1"/>
    </row>
    <row r="6384" spans="32:37" ht="15" customHeight="1" x14ac:dyDescent="0.15">
      <c r="AF6384" s="3"/>
      <c r="AG6384" s="3"/>
      <c r="AH6384" s="3"/>
      <c r="AJ6384" s="1"/>
      <c r="AK6384" s="1"/>
    </row>
    <row r="6385" spans="32:37" ht="15" customHeight="1" x14ac:dyDescent="0.15">
      <c r="AF6385" s="3"/>
      <c r="AG6385" s="3"/>
      <c r="AH6385" s="3"/>
      <c r="AJ6385" s="1"/>
      <c r="AK6385" s="1"/>
    </row>
    <row r="6386" spans="32:37" ht="15" customHeight="1" x14ac:dyDescent="0.15">
      <c r="AF6386" s="3"/>
      <c r="AG6386" s="3"/>
      <c r="AH6386" s="3"/>
      <c r="AJ6386" s="1"/>
      <c r="AK6386" s="1"/>
    </row>
    <row r="6387" spans="32:37" ht="15" customHeight="1" x14ac:dyDescent="0.15">
      <c r="AF6387" s="3"/>
      <c r="AG6387" s="3"/>
      <c r="AH6387" s="3"/>
      <c r="AJ6387" s="1"/>
      <c r="AK6387" s="1"/>
    </row>
    <row r="6388" spans="32:37" ht="15" customHeight="1" x14ac:dyDescent="0.15">
      <c r="AF6388" s="3"/>
      <c r="AG6388" s="3"/>
      <c r="AH6388" s="3"/>
      <c r="AJ6388" s="1"/>
      <c r="AK6388" s="1"/>
    </row>
    <row r="6389" spans="32:37" ht="15" customHeight="1" x14ac:dyDescent="0.15">
      <c r="AF6389" s="3"/>
      <c r="AG6389" s="3"/>
      <c r="AH6389" s="3"/>
      <c r="AJ6389" s="1"/>
      <c r="AK6389" s="1"/>
    </row>
    <row r="6390" spans="32:37" ht="15" customHeight="1" x14ac:dyDescent="0.15">
      <c r="AF6390" s="3"/>
      <c r="AG6390" s="3"/>
      <c r="AH6390" s="3"/>
      <c r="AJ6390" s="1"/>
      <c r="AK6390" s="1"/>
    </row>
    <row r="6391" spans="32:37" ht="15" customHeight="1" x14ac:dyDescent="0.15">
      <c r="AF6391" s="3"/>
      <c r="AG6391" s="3"/>
      <c r="AH6391" s="3"/>
      <c r="AJ6391" s="1"/>
      <c r="AK6391" s="1"/>
    </row>
    <row r="6392" spans="32:37" ht="15" customHeight="1" x14ac:dyDescent="0.15">
      <c r="AF6392" s="3"/>
      <c r="AG6392" s="3"/>
      <c r="AH6392" s="3"/>
      <c r="AJ6392" s="1"/>
      <c r="AK6392" s="1"/>
    </row>
    <row r="6393" spans="32:37" ht="15" customHeight="1" x14ac:dyDescent="0.15">
      <c r="AF6393" s="3"/>
      <c r="AG6393" s="3"/>
      <c r="AH6393" s="3"/>
      <c r="AJ6393" s="1"/>
      <c r="AK6393" s="1"/>
    </row>
    <row r="6394" spans="32:37" ht="15" customHeight="1" x14ac:dyDescent="0.15">
      <c r="AF6394" s="3"/>
      <c r="AG6394" s="3"/>
      <c r="AH6394" s="3"/>
      <c r="AJ6394" s="1"/>
      <c r="AK6394" s="1"/>
    </row>
    <row r="6395" spans="32:37" ht="15" customHeight="1" x14ac:dyDescent="0.15">
      <c r="AF6395" s="3"/>
      <c r="AG6395" s="3"/>
      <c r="AH6395" s="3"/>
      <c r="AJ6395" s="1"/>
      <c r="AK6395" s="1"/>
    </row>
    <row r="6396" spans="32:37" ht="15" customHeight="1" x14ac:dyDescent="0.15">
      <c r="AF6396" s="3"/>
      <c r="AG6396" s="3"/>
      <c r="AH6396" s="3"/>
      <c r="AJ6396" s="1"/>
      <c r="AK6396" s="1"/>
    </row>
    <row r="6397" spans="32:37" ht="15" customHeight="1" x14ac:dyDescent="0.15">
      <c r="AF6397" s="3"/>
      <c r="AG6397" s="3"/>
      <c r="AH6397" s="3"/>
      <c r="AJ6397" s="1"/>
      <c r="AK6397" s="1"/>
    </row>
    <row r="6398" spans="32:37" ht="15" customHeight="1" x14ac:dyDescent="0.15">
      <c r="AF6398" s="3"/>
      <c r="AG6398" s="3"/>
      <c r="AH6398" s="3"/>
      <c r="AJ6398" s="1"/>
      <c r="AK6398" s="1"/>
    </row>
    <row r="6399" spans="32:37" ht="15" customHeight="1" x14ac:dyDescent="0.15">
      <c r="AF6399" s="3"/>
      <c r="AG6399" s="3"/>
      <c r="AH6399" s="3"/>
      <c r="AJ6399" s="1"/>
      <c r="AK6399" s="1"/>
    </row>
    <row r="6400" spans="32:37" ht="15" customHeight="1" x14ac:dyDescent="0.15">
      <c r="AF6400" s="3"/>
      <c r="AG6400" s="3"/>
      <c r="AH6400" s="3"/>
      <c r="AJ6400" s="1"/>
      <c r="AK6400" s="1"/>
    </row>
    <row r="6401" spans="32:37" ht="15" customHeight="1" x14ac:dyDescent="0.15">
      <c r="AF6401" s="3"/>
      <c r="AG6401" s="3"/>
      <c r="AH6401" s="3"/>
      <c r="AJ6401" s="1"/>
      <c r="AK6401" s="1"/>
    </row>
    <row r="6402" spans="32:37" ht="15" customHeight="1" x14ac:dyDescent="0.15">
      <c r="AF6402" s="3"/>
      <c r="AG6402" s="3"/>
      <c r="AH6402" s="3"/>
      <c r="AJ6402" s="1"/>
      <c r="AK6402" s="1"/>
    </row>
    <row r="6403" spans="32:37" ht="15" customHeight="1" x14ac:dyDescent="0.15">
      <c r="AF6403" s="3"/>
      <c r="AG6403" s="3"/>
      <c r="AH6403" s="3"/>
      <c r="AJ6403" s="1"/>
      <c r="AK6403" s="1"/>
    </row>
    <row r="6404" spans="32:37" ht="15" customHeight="1" x14ac:dyDescent="0.15">
      <c r="AF6404" s="3"/>
      <c r="AG6404" s="3"/>
      <c r="AH6404" s="3"/>
      <c r="AJ6404" s="1"/>
      <c r="AK6404" s="1"/>
    </row>
    <row r="6405" spans="32:37" ht="15" customHeight="1" x14ac:dyDescent="0.15">
      <c r="AF6405" s="3"/>
      <c r="AG6405" s="3"/>
      <c r="AH6405" s="3"/>
      <c r="AJ6405" s="1"/>
      <c r="AK6405" s="1"/>
    </row>
    <row r="6406" spans="32:37" ht="15" customHeight="1" x14ac:dyDescent="0.15">
      <c r="AF6406" s="3"/>
      <c r="AG6406" s="3"/>
      <c r="AH6406" s="3"/>
      <c r="AJ6406" s="1"/>
      <c r="AK6406" s="1"/>
    </row>
    <row r="6407" spans="32:37" ht="15" customHeight="1" x14ac:dyDescent="0.15">
      <c r="AF6407" s="3"/>
      <c r="AG6407" s="3"/>
      <c r="AH6407" s="3"/>
      <c r="AJ6407" s="1"/>
      <c r="AK6407" s="1"/>
    </row>
    <row r="6408" spans="32:37" ht="15" customHeight="1" x14ac:dyDescent="0.15">
      <c r="AF6408" s="3"/>
      <c r="AG6408" s="3"/>
      <c r="AH6408" s="3"/>
      <c r="AJ6408" s="1"/>
      <c r="AK6408" s="1"/>
    </row>
    <row r="6409" spans="32:37" ht="15" customHeight="1" x14ac:dyDescent="0.15">
      <c r="AF6409" s="3"/>
      <c r="AG6409" s="3"/>
      <c r="AH6409" s="3"/>
      <c r="AJ6409" s="1"/>
      <c r="AK6409" s="1"/>
    </row>
    <row r="6410" spans="32:37" ht="15" customHeight="1" x14ac:dyDescent="0.15">
      <c r="AF6410" s="3"/>
      <c r="AG6410" s="3"/>
      <c r="AH6410" s="3"/>
      <c r="AJ6410" s="1"/>
      <c r="AK6410" s="1"/>
    </row>
    <row r="6411" spans="32:37" ht="15" customHeight="1" x14ac:dyDescent="0.15">
      <c r="AF6411" s="3"/>
      <c r="AG6411" s="3"/>
      <c r="AH6411" s="3"/>
      <c r="AJ6411" s="1"/>
      <c r="AK6411" s="1"/>
    </row>
    <row r="6412" spans="32:37" ht="15" customHeight="1" x14ac:dyDescent="0.15">
      <c r="AF6412" s="3"/>
      <c r="AG6412" s="3"/>
      <c r="AH6412" s="3"/>
      <c r="AJ6412" s="1"/>
      <c r="AK6412" s="1"/>
    </row>
    <row r="6413" spans="32:37" ht="15" customHeight="1" x14ac:dyDescent="0.15">
      <c r="AF6413" s="3"/>
      <c r="AG6413" s="3"/>
      <c r="AH6413" s="3"/>
      <c r="AJ6413" s="1"/>
      <c r="AK6413" s="1"/>
    </row>
    <row r="6414" spans="32:37" ht="15" customHeight="1" x14ac:dyDescent="0.15">
      <c r="AF6414" s="3"/>
      <c r="AG6414" s="3"/>
      <c r="AH6414" s="3"/>
      <c r="AJ6414" s="1"/>
      <c r="AK6414" s="1"/>
    </row>
    <row r="6415" spans="32:37" ht="15" customHeight="1" x14ac:dyDescent="0.15">
      <c r="AF6415" s="3"/>
      <c r="AG6415" s="3"/>
      <c r="AH6415" s="3"/>
      <c r="AJ6415" s="1"/>
      <c r="AK6415" s="1"/>
    </row>
    <row r="6416" spans="32:37" ht="15" customHeight="1" x14ac:dyDescent="0.15">
      <c r="AF6416" s="3"/>
      <c r="AG6416" s="3"/>
      <c r="AH6416" s="3"/>
      <c r="AJ6416" s="1"/>
      <c r="AK6416" s="1"/>
    </row>
    <row r="6417" spans="32:37" ht="15" customHeight="1" x14ac:dyDescent="0.15">
      <c r="AF6417" s="3"/>
      <c r="AG6417" s="3"/>
      <c r="AH6417" s="3"/>
      <c r="AJ6417" s="1"/>
      <c r="AK6417" s="1"/>
    </row>
    <row r="6418" spans="32:37" ht="15" customHeight="1" x14ac:dyDescent="0.15">
      <c r="AF6418" s="3"/>
      <c r="AG6418" s="3"/>
      <c r="AH6418" s="3"/>
      <c r="AJ6418" s="1"/>
      <c r="AK6418" s="1"/>
    </row>
    <row r="6419" spans="32:37" ht="15" customHeight="1" x14ac:dyDescent="0.15">
      <c r="AF6419" s="3"/>
      <c r="AG6419" s="3"/>
      <c r="AH6419" s="3"/>
      <c r="AJ6419" s="1"/>
      <c r="AK6419" s="1"/>
    </row>
    <row r="6420" spans="32:37" ht="15" customHeight="1" x14ac:dyDescent="0.15">
      <c r="AF6420" s="3"/>
      <c r="AG6420" s="3"/>
      <c r="AH6420" s="3"/>
      <c r="AJ6420" s="1"/>
      <c r="AK6420" s="1"/>
    </row>
    <row r="6421" spans="32:37" ht="15" customHeight="1" x14ac:dyDescent="0.15">
      <c r="AF6421" s="3"/>
      <c r="AG6421" s="3"/>
      <c r="AH6421" s="3"/>
      <c r="AJ6421" s="1"/>
      <c r="AK6421" s="1"/>
    </row>
    <row r="6422" spans="32:37" ht="15" customHeight="1" x14ac:dyDescent="0.15">
      <c r="AF6422" s="3"/>
      <c r="AG6422" s="3"/>
      <c r="AH6422" s="3"/>
      <c r="AJ6422" s="1"/>
      <c r="AK6422" s="1"/>
    </row>
    <row r="6423" spans="32:37" ht="15" customHeight="1" x14ac:dyDescent="0.15">
      <c r="AF6423" s="3"/>
      <c r="AG6423" s="3"/>
      <c r="AH6423" s="3"/>
      <c r="AJ6423" s="1"/>
      <c r="AK6423" s="1"/>
    </row>
    <row r="6424" spans="32:37" ht="15" customHeight="1" x14ac:dyDescent="0.15">
      <c r="AF6424" s="3"/>
      <c r="AG6424" s="3"/>
      <c r="AH6424" s="3"/>
      <c r="AJ6424" s="1"/>
      <c r="AK6424" s="1"/>
    </row>
    <row r="6425" spans="32:37" ht="15" customHeight="1" x14ac:dyDescent="0.15">
      <c r="AF6425" s="3"/>
      <c r="AG6425" s="3"/>
      <c r="AH6425" s="3"/>
      <c r="AJ6425" s="1"/>
      <c r="AK6425" s="1"/>
    </row>
    <row r="6426" spans="32:37" ht="15" customHeight="1" x14ac:dyDescent="0.15">
      <c r="AF6426" s="3"/>
      <c r="AG6426" s="3"/>
      <c r="AH6426" s="3"/>
      <c r="AJ6426" s="1"/>
      <c r="AK6426" s="1"/>
    </row>
    <row r="6427" spans="32:37" ht="15" customHeight="1" x14ac:dyDescent="0.15">
      <c r="AF6427" s="3"/>
      <c r="AG6427" s="3"/>
      <c r="AH6427" s="3"/>
      <c r="AJ6427" s="1"/>
      <c r="AK6427" s="1"/>
    </row>
    <row r="6428" spans="32:37" ht="15" customHeight="1" x14ac:dyDescent="0.15">
      <c r="AF6428" s="3"/>
      <c r="AG6428" s="3"/>
      <c r="AH6428" s="3"/>
      <c r="AJ6428" s="1"/>
      <c r="AK6428" s="1"/>
    </row>
    <row r="6429" spans="32:37" ht="15" customHeight="1" x14ac:dyDescent="0.15">
      <c r="AF6429" s="3"/>
      <c r="AG6429" s="3"/>
      <c r="AH6429" s="3"/>
      <c r="AJ6429" s="1"/>
      <c r="AK6429" s="1"/>
    </row>
    <row r="6430" spans="32:37" ht="15" customHeight="1" x14ac:dyDescent="0.15">
      <c r="AF6430" s="3"/>
      <c r="AG6430" s="3"/>
      <c r="AH6430" s="3"/>
      <c r="AJ6430" s="1"/>
      <c r="AK6430" s="1"/>
    </row>
    <row r="6431" spans="32:37" ht="15" customHeight="1" x14ac:dyDescent="0.15">
      <c r="AF6431" s="3"/>
      <c r="AG6431" s="3"/>
      <c r="AH6431" s="3"/>
      <c r="AJ6431" s="1"/>
      <c r="AK6431" s="1"/>
    </row>
    <row r="6432" spans="32:37" ht="15" customHeight="1" x14ac:dyDescent="0.15">
      <c r="AF6432" s="3"/>
      <c r="AG6432" s="3"/>
      <c r="AH6432" s="3"/>
      <c r="AJ6432" s="1"/>
      <c r="AK6432" s="1"/>
    </row>
    <row r="6433" spans="32:37" ht="15" customHeight="1" x14ac:dyDescent="0.15">
      <c r="AF6433" s="3"/>
      <c r="AG6433" s="3"/>
      <c r="AH6433" s="3"/>
      <c r="AJ6433" s="1"/>
      <c r="AK6433" s="1"/>
    </row>
    <row r="6434" spans="32:37" ht="15" customHeight="1" x14ac:dyDescent="0.15">
      <c r="AF6434" s="3"/>
      <c r="AG6434" s="3"/>
      <c r="AH6434" s="3"/>
      <c r="AJ6434" s="1"/>
      <c r="AK6434" s="1"/>
    </row>
    <row r="6435" spans="32:37" ht="15" customHeight="1" x14ac:dyDescent="0.15">
      <c r="AF6435" s="3"/>
      <c r="AG6435" s="3"/>
      <c r="AH6435" s="3"/>
      <c r="AJ6435" s="1"/>
      <c r="AK6435" s="1"/>
    </row>
    <row r="6436" spans="32:37" ht="15" customHeight="1" x14ac:dyDescent="0.15">
      <c r="AF6436" s="3"/>
      <c r="AG6436" s="3"/>
      <c r="AH6436" s="3"/>
      <c r="AJ6436" s="1"/>
      <c r="AK6436" s="1"/>
    </row>
    <row r="6437" spans="32:37" ht="15" customHeight="1" x14ac:dyDescent="0.15">
      <c r="AF6437" s="3"/>
      <c r="AG6437" s="3"/>
      <c r="AH6437" s="3"/>
      <c r="AJ6437" s="1"/>
      <c r="AK6437" s="1"/>
    </row>
    <row r="6438" spans="32:37" ht="15" customHeight="1" x14ac:dyDescent="0.15">
      <c r="AF6438" s="3"/>
      <c r="AG6438" s="3"/>
      <c r="AH6438" s="3"/>
      <c r="AJ6438" s="1"/>
      <c r="AK6438" s="1"/>
    </row>
    <row r="6439" spans="32:37" ht="15" customHeight="1" x14ac:dyDescent="0.15">
      <c r="AF6439" s="3"/>
      <c r="AG6439" s="3"/>
      <c r="AH6439" s="3"/>
      <c r="AJ6439" s="1"/>
      <c r="AK6439" s="1"/>
    </row>
    <row r="6440" spans="32:37" ht="15" customHeight="1" x14ac:dyDescent="0.15">
      <c r="AF6440" s="3"/>
      <c r="AG6440" s="3"/>
      <c r="AH6440" s="3"/>
      <c r="AJ6440" s="1"/>
      <c r="AK6440" s="1"/>
    </row>
    <row r="6441" spans="32:37" ht="15" customHeight="1" x14ac:dyDescent="0.15">
      <c r="AF6441" s="3"/>
      <c r="AG6441" s="3"/>
      <c r="AH6441" s="3"/>
      <c r="AJ6441" s="1"/>
      <c r="AK6441" s="1"/>
    </row>
    <row r="6442" spans="32:37" ht="15" customHeight="1" x14ac:dyDescent="0.15">
      <c r="AF6442" s="3"/>
      <c r="AG6442" s="3"/>
      <c r="AH6442" s="3"/>
      <c r="AJ6442" s="1"/>
      <c r="AK6442" s="1"/>
    </row>
    <row r="6443" spans="32:37" ht="15" customHeight="1" x14ac:dyDescent="0.15">
      <c r="AF6443" s="3"/>
      <c r="AG6443" s="3"/>
      <c r="AH6443" s="3"/>
      <c r="AJ6443" s="1"/>
      <c r="AK6443" s="1"/>
    </row>
    <row r="6444" spans="32:37" ht="15" customHeight="1" x14ac:dyDescent="0.15">
      <c r="AF6444" s="3"/>
      <c r="AG6444" s="3"/>
      <c r="AH6444" s="3"/>
      <c r="AJ6444" s="1"/>
      <c r="AK6444" s="1"/>
    </row>
    <row r="6445" spans="32:37" ht="15" customHeight="1" x14ac:dyDescent="0.15">
      <c r="AF6445" s="3"/>
      <c r="AG6445" s="3"/>
      <c r="AH6445" s="3"/>
      <c r="AJ6445" s="1"/>
      <c r="AK6445" s="1"/>
    </row>
    <row r="6446" spans="32:37" ht="15" customHeight="1" x14ac:dyDescent="0.15">
      <c r="AF6446" s="3"/>
      <c r="AG6446" s="3"/>
      <c r="AH6446" s="3"/>
      <c r="AJ6446" s="1"/>
      <c r="AK6446" s="1"/>
    </row>
    <row r="6447" spans="32:37" ht="15" customHeight="1" x14ac:dyDescent="0.15">
      <c r="AF6447" s="3"/>
      <c r="AG6447" s="3"/>
      <c r="AH6447" s="3"/>
      <c r="AJ6447" s="1"/>
      <c r="AK6447" s="1"/>
    </row>
    <row r="6448" spans="32:37" ht="15" customHeight="1" x14ac:dyDescent="0.15">
      <c r="AF6448" s="3"/>
      <c r="AG6448" s="3"/>
      <c r="AH6448" s="3"/>
      <c r="AJ6448" s="1"/>
      <c r="AK6448" s="1"/>
    </row>
    <row r="6449" spans="32:37" ht="15" customHeight="1" x14ac:dyDescent="0.15">
      <c r="AF6449" s="3"/>
      <c r="AG6449" s="3"/>
      <c r="AH6449" s="3"/>
      <c r="AJ6449" s="1"/>
      <c r="AK6449" s="1"/>
    </row>
    <row r="6450" spans="32:37" ht="15" customHeight="1" x14ac:dyDescent="0.15">
      <c r="AF6450" s="3"/>
      <c r="AG6450" s="3"/>
      <c r="AH6450" s="3"/>
      <c r="AJ6450" s="1"/>
      <c r="AK6450" s="1"/>
    </row>
    <row r="6451" spans="32:37" ht="15" customHeight="1" x14ac:dyDescent="0.15">
      <c r="AF6451" s="3"/>
      <c r="AG6451" s="3"/>
      <c r="AH6451" s="3"/>
      <c r="AJ6451" s="1"/>
      <c r="AK6451" s="1"/>
    </row>
    <row r="6452" spans="32:37" ht="15" customHeight="1" x14ac:dyDescent="0.15">
      <c r="AF6452" s="3"/>
      <c r="AG6452" s="3"/>
      <c r="AH6452" s="3"/>
      <c r="AJ6452" s="1"/>
      <c r="AK6452" s="1"/>
    </row>
    <row r="6453" spans="32:37" ht="15" customHeight="1" x14ac:dyDescent="0.15">
      <c r="AF6453" s="3"/>
      <c r="AG6453" s="3"/>
      <c r="AH6453" s="3"/>
      <c r="AJ6453" s="1"/>
      <c r="AK6453" s="1"/>
    </row>
    <row r="6454" spans="32:37" ht="15" customHeight="1" x14ac:dyDescent="0.15">
      <c r="AF6454" s="3"/>
      <c r="AG6454" s="3"/>
      <c r="AH6454" s="3"/>
      <c r="AJ6454" s="1"/>
      <c r="AK6454" s="1"/>
    </row>
    <row r="6455" spans="32:37" ht="15" customHeight="1" x14ac:dyDescent="0.15">
      <c r="AF6455" s="3"/>
      <c r="AG6455" s="3"/>
      <c r="AH6455" s="3"/>
      <c r="AJ6455" s="1"/>
      <c r="AK6455" s="1"/>
    </row>
    <row r="6456" spans="32:37" ht="15" customHeight="1" x14ac:dyDescent="0.15">
      <c r="AF6456" s="3"/>
      <c r="AG6456" s="3"/>
      <c r="AH6456" s="3"/>
      <c r="AJ6456" s="1"/>
      <c r="AK6456" s="1"/>
    </row>
    <row r="6457" spans="32:37" ht="15" customHeight="1" x14ac:dyDescent="0.15">
      <c r="AF6457" s="3"/>
      <c r="AG6457" s="3"/>
      <c r="AH6457" s="3"/>
      <c r="AJ6457" s="1"/>
      <c r="AK6457" s="1"/>
    </row>
    <row r="6458" spans="32:37" ht="15" customHeight="1" x14ac:dyDescent="0.15">
      <c r="AF6458" s="3"/>
      <c r="AG6458" s="3"/>
      <c r="AH6458" s="3"/>
      <c r="AJ6458" s="1"/>
      <c r="AK6458" s="1"/>
    </row>
    <row r="6459" spans="32:37" ht="15" customHeight="1" x14ac:dyDescent="0.15">
      <c r="AF6459" s="3"/>
      <c r="AG6459" s="3"/>
      <c r="AH6459" s="3"/>
      <c r="AJ6459" s="1"/>
      <c r="AK6459" s="1"/>
    </row>
    <row r="6460" spans="32:37" ht="15" customHeight="1" x14ac:dyDescent="0.15">
      <c r="AF6460" s="3"/>
      <c r="AG6460" s="3"/>
      <c r="AH6460" s="3"/>
      <c r="AJ6460" s="1"/>
      <c r="AK6460" s="1"/>
    </row>
    <row r="6461" spans="32:37" ht="15" customHeight="1" x14ac:dyDescent="0.15">
      <c r="AF6461" s="3"/>
      <c r="AG6461" s="3"/>
      <c r="AH6461" s="3"/>
      <c r="AJ6461" s="1"/>
      <c r="AK6461" s="1"/>
    </row>
    <row r="6462" spans="32:37" ht="15" customHeight="1" x14ac:dyDescent="0.15">
      <c r="AF6462" s="3"/>
      <c r="AG6462" s="3"/>
      <c r="AH6462" s="3"/>
      <c r="AJ6462" s="1"/>
      <c r="AK6462" s="1"/>
    </row>
    <row r="6463" spans="32:37" ht="15" customHeight="1" x14ac:dyDescent="0.15">
      <c r="AF6463" s="3"/>
      <c r="AG6463" s="3"/>
      <c r="AH6463" s="3"/>
      <c r="AJ6463" s="1"/>
      <c r="AK6463" s="1"/>
    </row>
    <row r="6464" spans="32:37" ht="15" customHeight="1" x14ac:dyDescent="0.15">
      <c r="AF6464" s="3"/>
      <c r="AG6464" s="3"/>
      <c r="AH6464" s="3"/>
      <c r="AJ6464" s="1"/>
      <c r="AK6464" s="1"/>
    </row>
    <row r="6465" spans="32:37" ht="15" customHeight="1" x14ac:dyDescent="0.15">
      <c r="AF6465" s="3"/>
      <c r="AG6465" s="3"/>
      <c r="AH6465" s="3"/>
      <c r="AJ6465" s="1"/>
      <c r="AK6465" s="1"/>
    </row>
    <row r="6466" spans="32:37" ht="15" customHeight="1" x14ac:dyDescent="0.15">
      <c r="AF6466" s="3"/>
      <c r="AG6466" s="3"/>
      <c r="AH6466" s="3"/>
      <c r="AJ6466" s="1"/>
      <c r="AK6466" s="1"/>
    </row>
    <row r="6467" spans="32:37" ht="15" customHeight="1" x14ac:dyDescent="0.15">
      <c r="AF6467" s="3"/>
      <c r="AG6467" s="3"/>
      <c r="AH6467" s="3"/>
      <c r="AJ6467" s="1"/>
      <c r="AK6467" s="1"/>
    </row>
    <row r="6468" spans="32:37" ht="15" customHeight="1" x14ac:dyDescent="0.15">
      <c r="AF6468" s="3"/>
      <c r="AG6468" s="3"/>
      <c r="AH6468" s="3"/>
      <c r="AJ6468" s="1"/>
      <c r="AK6468" s="1"/>
    </row>
    <row r="6469" spans="32:37" ht="15" customHeight="1" x14ac:dyDescent="0.15">
      <c r="AF6469" s="3"/>
      <c r="AG6469" s="3"/>
      <c r="AH6469" s="3"/>
      <c r="AJ6469" s="1"/>
      <c r="AK6469" s="1"/>
    </row>
    <row r="6470" spans="32:37" ht="15" customHeight="1" x14ac:dyDescent="0.15">
      <c r="AF6470" s="3"/>
      <c r="AG6470" s="3"/>
      <c r="AH6470" s="3"/>
      <c r="AJ6470" s="1"/>
      <c r="AK6470" s="1"/>
    </row>
    <row r="6471" spans="32:37" ht="15" customHeight="1" x14ac:dyDescent="0.15">
      <c r="AF6471" s="3"/>
      <c r="AG6471" s="3"/>
      <c r="AH6471" s="3"/>
      <c r="AJ6471" s="1"/>
      <c r="AK6471" s="1"/>
    </row>
    <row r="6472" spans="32:37" ht="15" customHeight="1" x14ac:dyDescent="0.15">
      <c r="AF6472" s="3"/>
      <c r="AG6472" s="3"/>
      <c r="AH6472" s="3"/>
      <c r="AJ6472" s="1"/>
      <c r="AK6472" s="1"/>
    </row>
    <row r="6473" spans="32:37" ht="15" customHeight="1" x14ac:dyDescent="0.15">
      <c r="AF6473" s="3"/>
      <c r="AG6473" s="3"/>
      <c r="AH6473" s="3"/>
      <c r="AJ6473" s="1"/>
      <c r="AK6473" s="1"/>
    </row>
    <row r="6474" spans="32:37" ht="15" customHeight="1" x14ac:dyDescent="0.15">
      <c r="AF6474" s="3"/>
      <c r="AG6474" s="3"/>
      <c r="AH6474" s="3"/>
      <c r="AJ6474" s="1"/>
      <c r="AK6474" s="1"/>
    </row>
    <row r="6475" spans="32:37" ht="15" customHeight="1" x14ac:dyDescent="0.15">
      <c r="AF6475" s="3"/>
      <c r="AG6475" s="3"/>
      <c r="AH6475" s="3"/>
      <c r="AJ6475" s="1"/>
      <c r="AK6475" s="1"/>
    </row>
    <row r="6476" spans="32:37" ht="15" customHeight="1" x14ac:dyDescent="0.15">
      <c r="AF6476" s="3"/>
      <c r="AG6476" s="3"/>
      <c r="AH6476" s="3"/>
      <c r="AJ6476" s="1"/>
      <c r="AK6476" s="1"/>
    </row>
    <row r="6477" spans="32:37" ht="15" customHeight="1" x14ac:dyDescent="0.15">
      <c r="AF6477" s="3"/>
      <c r="AG6477" s="3"/>
      <c r="AH6477" s="3"/>
      <c r="AJ6477" s="1"/>
      <c r="AK6477" s="1"/>
    </row>
    <row r="6478" spans="32:37" ht="15" customHeight="1" x14ac:dyDescent="0.15">
      <c r="AF6478" s="3"/>
      <c r="AG6478" s="3"/>
      <c r="AH6478" s="3"/>
      <c r="AJ6478" s="1"/>
      <c r="AK6478" s="1"/>
    </row>
    <row r="6479" spans="32:37" ht="15" customHeight="1" x14ac:dyDescent="0.15">
      <c r="AF6479" s="3"/>
      <c r="AG6479" s="3"/>
      <c r="AH6479" s="3"/>
      <c r="AJ6479" s="1"/>
      <c r="AK6479" s="1"/>
    </row>
    <row r="6480" spans="32:37" ht="15" customHeight="1" x14ac:dyDescent="0.15">
      <c r="AF6480" s="3"/>
      <c r="AG6480" s="3"/>
      <c r="AH6480" s="3"/>
      <c r="AJ6480" s="1"/>
      <c r="AK6480" s="1"/>
    </row>
    <row r="6481" spans="32:37" ht="15" customHeight="1" x14ac:dyDescent="0.15">
      <c r="AF6481" s="3"/>
      <c r="AG6481" s="3"/>
      <c r="AH6481" s="3"/>
      <c r="AJ6481" s="1"/>
      <c r="AK6481" s="1"/>
    </row>
    <row r="6482" spans="32:37" ht="15" customHeight="1" x14ac:dyDescent="0.15">
      <c r="AF6482" s="3"/>
      <c r="AG6482" s="3"/>
      <c r="AH6482" s="3"/>
      <c r="AJ6482" s="1"/>
      <c r="AK6482" s="1"/>
    </row>
    <row r="6483" spans="32:37" ht="15" customHeight="1" x14ac:dyDescent="0.15">
      <c r="AF6483" s="3"/>
      <c r="AG6483" s="3"/>
      <c r="AH6483" s="3"/>
      <c r="AJ6483" s="1"/>
      <c r="AK6483" s="1"/>
    </row>
    <row r="6484" spans="32:37" ht="15" customHeight="1" x14ac:dyDescent="0.15">
      <c r="AF6484" s="3"/>
      <c r="AG6484" s="3"/>
      <c r="AH6484" s="3"/>
      <c r="AJ6484" s="1"/>
      <c r="AK6484" s="1"/>
    </row>
    <row r="6485" spans="32:37" ht="15" customHeight="1" x14ac:dyDescent="0.15">
      <c r="AF6485" s="3"/>
      <c r="AG6485" s="3"/>
      <c r="AH6485" s="3"/>
      <c r="AJ6485" s="1"/>
      <c r="AK6485" s="1"/>
    </row>
    <row r="6486" spans="32:37" ht="15" customHeight="1" x14ac:dyDescent="0.15">
      <c r="AF6486" s="3"/>
      <c r="AG6486" s="3"/>
      <c r="AH6486" s="3"/>
      <c r="AJ6486" s="1"/>
      <c r="AK6486" s="1"/>
    </row>
    <row r="6487" spans="32:37" ht="15" customHeight="1" x14ac:dyDescent="0.15">
      <c r="AF6487" s="3"/>
      <c r="AG6487" s="3"/>
      <c r="AH6487" s="3"/>
      <c r="AJ6487" s="1"/>
      <c r="AK6487" s="1"/>
    </row>
    <row r="6488" spans="32:37" ht="15" customHeight="1" x14ac:dyDescent="0.15">
      <c r="AF6488" s="3"/>
      <c r="AG6488" s="3"/>
      <c r="AH6488" s="3"/>
      <c r="AJ6488" s="1"/>
      <c r="AK6488" s="1"/>
    </row>
    <row r="6489" spans="32:37" ht="15" customHeight="1" x14ac:dyDescent="0.15">
      <c r="AF6489" s="3"/>
      <c r="AG6489" s="3"/>
      <c r="AH6489" s="3"/>
      <c r="AJ6489" s="1"/>
      <c r="AK6489" s="1"/>
    </row>
    <row r="6490" spans="32:37" ht="15" customHeight="1" x14ac:dyDescent="0.15">
      <c r="AF6490" s="3"/>
      <c r="AG6490" s="3"/>
      <c r="AH6490" s="3"/>
      <c r="AJ6490" s="1"/>
      <c r="AK6490" s="1"/>
    </row>
    <row r="6491" spans="32:37" ht="15" customHeight="1" x14ac:dyDescent="0.15">
      <c r="AF6491" s="3"/>
      <c r="AG6491" s="3"/>
      <c r="AH6491" s="3"/>
      <c r="AJ6491" s="1"/>
      <c r="AK6491" s="1"/>
    </row>
    <row r="6492" spans="32:37" ht="15" customHeight="1" x14ac:dyDescent="0.15">
      <c r="AF6492" s="3"/>
      <c r="AG6492" s="3"/>
      <c r="AH6492" s="3"/>
      <c r="AJ6492" s="1"/>
      <c r="AK6492" s="1"/>
    </row>
    <row r="6493" spans="32:37" ht="15" customHeight="1" x14ac:dyDescent="0.15">
      <c r="AF6493" s="3"/>
      <c r="AG6493" s="3"/>
      <c r="AH6493" s="3"/>
      <c r="AJ6493" s="1"/>
      <c r="AK6493" s="1"/>
    </row>
    <row r="6494" spans="32:37" ht="15" customHeight="1" x14ac:dyDescent="0.15">
      <c r="AF6494" s="3"/>
      <c r="AG6494" s="3"/>
      <c r="AH6494" s="3"/>
      <c r="AJ6494" s="1"/>
      <c r="AK6494" s="1"/>
    </row>
    <row r="6495" spans="32:37" ht="15" customHeight="1" x14ac:dyDescent="0.15">
      <c r="AF6495" s="3"/>
      <c r="AG6495" s="3"/>
      <c r="AH6495" s="3"/>
      <c r="AJ6495" s="1"/>
      <c r="AK6495" s="1"/>
    </row>
    <row r="6496" spans="32:37" ht="15" customHeight="1" x14ac:dyDescent="0.15">
      <c r="AF6496" s="3"/>
      <c r="AG6496" s="3"/>
      <c r="AH6496" s="3"/>
      <c r="AJ6496" s="1"/>
      <c r="AK6496" s="1"/>
    </row>
    <row r="6497" spans="32:37" ht="15" customHeight="1" x14ac:dyDescent="0.15">
      <c r="AF6497" s="3"/>
      <c r="AG6497" s="3"/>
      <c r="AH6497" s="3"/>
      <c r="AJ6497" s="1"/>
      <c r="AK6497" s="1"/>
    </row>
    <row r="6498" spans="32:37" ht="15" customHeight="1" x14ac:dyDescent="0.15">
      <c r="AF6498" s="3"/>
      <c r="AG6498" s="3"/>
      <c r="AH6498" s="3"/>
      <c r="AJ6498" s="1"/>
      <c r="AK6498" s="1"/>
    </row>
    <row r="6499" spans="32:37" ht="15" customHeight="1" x14ac:dyDescent="0.15">
      <c r="AF6499" s="3"/>
      <c r="AG6499" s="3"/>
      <c r="AH6499" s="3"/>
      <c r="AJ6499" s="1"/>
      <c r="AK6499" s="1"/>
    </row>
    <row r="6500" spans="32:37" ht="15" customHeight="1" x14ac:dyDescent="0.15">
      <c r="AF6500" s="3"/>
      <c r="AG6500" s="3"/>
      <c r="AH6500" s="3"/>
      <c r="AJ6500" s="1"/>
      <c r="AK6500" s="1"/>
    </row>
    <row r="6501" spans="32:37" ht="15" customHeight="1" x14ac:dyDescent="0.15">
      <c r="AF6501" s="3"/>
      <c r="AG6501" s="3"/>
      <c r="AH6501" s="3"/>
      <c r="AJ6501" s="1"/>
      <c r="AK6501" s="1"/>
    </row>
    <row r="6502" spans="32:37" ht="15" customHeight="1" x14ac:dyDescent="0.15">
      <c r="AF6502" s="3"/>
      <c r="AG6502" s="3"/>
      <c r="AH6502" s="3"/>
      <c r="AJ6502" s="1"/>
      <c r="AK6502" s="1"/>
    </row>
    <row r="6503" spans="32:37" ht="15" customHeight="1" x14ac:dyDescent="0.15">
      <c r="AF6503" s="3"/>
      <c r="AG6503" s="3"/>
      <c r="AH6503" s="3"/>
      <c r="AJ6503" s="1"/>
      <c r="AK6503" s="1"/>
    </row>
    <row r="6504" spans="32:37" ht="15" customHeight="1" x14ac:dyDescent="0.15">
      <c r="AF6504" s="3"/>
      <c r="AG6504" s="3"/>
      <c r="AH6504" s="3"/>
      <c r="AJ6504" s="1"/>
      <c r="AK6504" s="1"/>
    </row>
    <row r="6505" spans="32:37" ht="15" customHeight="1" x14ac:dyDescent="0.15">
      <c r="AF6505" s="3"/>
      <c r="AG6505" s="3"/>
      <c r="AH6505" s="3"/>
      <c r="AJ6505" s="1"/>
      <c r="AK6505" s="1"/>
    </row>
    <row r="6506" spans="32:37" ht="15" customHeight="1" x14ac:dyDescent="0.15">
      <c r="AF6506" s="3"/>
      <c r="AG6506" s="3"/>
      <c r="AH6506" s="3"/>
      <c r="AJ6506" s="1"/>
      <c r="AK6506" s="1"/>
    </row>
    <row r="6507" spans="32:37" ht="15" customHeight="1" x14ac:dyDescent="0.15">
      <c r="AF6507" s="3"/>
      <c r="AG6507" s="3"/>
      <c r="AH6507" s="3"/>
      <c r="AJ6507" s="1"/>
      <c r="AK6507" s="1"/>
    </row>
    <row r="6508" spans="32:37" ht="15" customHeight="1" x14ac:dyDescent="0.15">
      <c r="AF6508" s="3"/>
      <c r="AG6508" s="3"/>
      <c r="AH6508" s="3"/>
      <c r="AJ6508" s="1"/>
      <c r="AK6508" s="1"/>
    </row>
    <row r="6509" spans="32:37" ht="15" customHeight="1" x14ac:dyDescent="0.15">
      <c r="AF6509" s="3"/>
      <c r="AG6509" s="3"/>
      <c r="AH6509" s="3"/>
      <c r="AJ6509" s="1"/>
      <c r="AK6509" s="1"/>
    </row>
    <row r="6510" spans="32:37" ht="15" customHeight="1" x14ac:dyDescent="0.15">
      <c r="AF6510" s="3"/>
      <c r="AG6510" s="3"/>
      <c r="AH6510" s="3"/>
      <c r="AJ6510" s="1"/>
      <c r="AK6510" s="1"/>
    </row>
    <row r="6511" spans="32:37" ht="15" customHeight="1" x14ac:dyDescent="0.15">
      <c r="AF6511" s="3"/>
      <c r="AG6511" s="3"/>
      <c r="AH6511" s="3"/>
      <c r="AJ6511" s="1"/>
      <c r="AK6511" s="1"/>
    </row>
    <row r="6512" spans="32:37" ht="15" customHeight="1" x14ac:dyDescent="0.15">
      <c r="AF6512" s="3"/>
      <c r="AG6512" s="3"/>
      <c r="AH6512" s="3"/>
      <c r="AJ6512" s="1"/>
      <c r="AK6512" s="1"/>
    </row>
    <row r="6513" spans="32:37" ht="15" customHeight="1" x14ac:dyDescent="0.15">
      <c r="AF6513" s="3"/>
      <c r="AG6513" s="3"/>
      <c r="AH6513" s="3"/>
      <c r="AJ6513" s="1"/>
      <c r="AK6513" s="1"/>
    </row>
    <row r="6514" spans="32:37" ht="15" customHeight="1" x14ac:dyDescent="0.15">
      <c r="AF6514" s="3"/>
      <c r="AG6514" s="3"/>
      <c r="AH6514" s="3"/>
      <c r="AJ6514" s="1"/>
      <c r="AK6514" s="1"/>
    </row>
    <row r="6515" spans="32:37" ht="15" customHeight="1" x14ac:dyDescent="0.15">
      <c r="AF6515" s="3"/>
      <c r="AG6515" s="3"/>
      <c r="AH6515" s="3"/>
      <c r="AJ6515" s="1"/>
      <c r="AK6515" s="1"/>
    </row>
    <row r="6516" spans="32:37" ht="15" customHeight="1" x14ac:dyDescent="0.15">
      <c r="AF6516" s="3"/>
      <c r="AG6516" s="3"/>
      <c r="AH6516" s="3"/>
      <c r="AJ6516" s="1"/>
      <c r="AK6516" s="1"/>
    </row>
    <row r="6517" spans="32:37" ht="15" customHeight="1" x14ac:dyDescent="0.15">
      <c r="AF6517" s="3"/>
      <c r="AG6517" s="3"/>
      <c r="AH6517" s="3"/>
      <c r="AJ6517" s="1"/>
      <c r="AK6517" s="1"/>
    </row>
    <row r="6518" spans="32:37" ht="15" customHeight="1" x14ac:dyDescent="0.15">
      <c r="AF6518" s="3"/>
      <c r="AG6518" s="3"/>
      <c r="AH6518" s="3"/>
      <c r="AJ6518" s="1"/>
      <c r="AK6518" s="1"/>
    </row>
    <row r="6519" spans="32:37" ht="15" customHeight="1" x14ac:dyDescent="0.15">
      <c r="AF6519" s="3"/>
      <c r="AG6519" s="3"/>
      <c r="AH6519" s="3"/>
      <c r="AJ6519" s="1"/>
      <c r="AK6519" s="1"/>
    </row>
    <row r="6520" spans="32:37" ht="15" customHeight="1" x14ac:dyDescent="0.15">
      <c r="AF6520" s="3"/>
      <c r="AG6520" s="3"/>
      <c r="AH6520" s="3"/>
      <c r="AJ6520" s="1"/>
      <c r="AK6520" s="1"/>
    </row>
    <row r="6521" spans="32:37" ht="15" customHeight="1" x14ac:dyDescent="0.15">
      <c r="AF6521" s="3"/>
      <c r="AG6521" s="3"/>
      <c r="AH6521" s="3"/>
      <c r="AJ6521" s="1"/>
      <c r="AK6521" s="1"/>
    </row>
    <row r="6522" spans="32:37" ht="15" customHeight="1" x14ac:dyDescent="0.15">
      <c r="AF6522" s="3"/>
      <c r="AG6522" s="3"/>
      <c r="AH6522" s="3"/>
      <c r="AJ6522" s="1"/>
      <c r="AK6522" s="1"/>
    </row>
    <row r="6523" spans="32:37" ht="15" customHeight="1" x14ac:dyDescent="0.15">
      <c r="AF6523" s="3"/>
      <c r="AG6523" s="3"/>
      <c r="AH6523" s="3"/>
      <c r="AJ6523" s="1"/>
      <c r="AK6523" s="1"/>
    </row>
    <row r="6524" spans="32:37" ht="15" customHeight="1" x14ac:dyDescent="0.15">
      <c r="AF6524" s="3"/>
      <c r="AG6524" s="3"/>
      <c r="AH6524" s="3"/>
      <c r="AJ6524" s="1"/>
      <c r="AK6524" s="1"/>
    </row>
    <row r="6525" spans="32:37" ht="15" customHeight="1" x14ac:dyDescent="0.15">
      <c r="AF6525" s="3"/>
      <c r="AG6525" s="3"/>
      <c r="AH6525" s="3"/>
      <c r="AJ6525" s="1"/>
      <c r="AK6525" s="1"/>
    </row>
    <row r="6526" spans="32:37" ht="15" customHeight="1" x14ac:dyDescent="0.15">
      <c r="AF6526" s="3"/>
      <c r="AG6526" s="3"/>
      <c r="AH6526" s="3"/>
      <c r="AJ6526" s="1"/>
      <c r="AK6526" s="1"/>
    </row>
    <row r="6527" spans="32:37" ht="15" customHeight="1" x14ac:dyDescent="0.15">
      <c r="AF6527" s="3"/>
      <c r="AG6527" s="3"/>
      <c r="AH6527" s="3"/>
      <c r="AJ6527" s="1"/>
      <c r="AK6527" s="1"/>
    </row>
    <row r="6528" spans="32:37" ht="15" customHeight="1" x14ac:dyDescent="0.15">
      <c r="AF6528" s="3"/>
      <c r="AG6528" s="3"/>
      <c r="AH6528" s="3"/>
      <c r="AJ6528" s="1"/>
      <c r="AK6528" s="1"/>
    </row>
    <row r="6529" spans="32:37" ht="15" customHeight="1" x14ac:dyDescent="0.15">
      <c r="AF6529" s="3"/>
      <c r="AG6529" s="3"/>
      <c r="AH6529" s="3"/>
      <c r="AJ6529" s="1"/>
      <c r="AK6529" s="1"/>
    </row>
    <row r="6530" spans="32:37" ht="15" customHeight="1" x14ac:dyDescent="0.15">
      <c r="AF6530" s="3"/>
      <c r="AG6530" s="3"/>
      <c r="AH6530" s="3"/>
      <c r="AJ6530" s="1"/>
      <c r="AK6530" s="1"/>
    </row>
    <row r="6531" spans="32:37" ht="15" customHeight="1" x14ac:dyDescent="0.15">
      <c r="AF6531" s="3"/>
      <c r="AG6531" s="3"/>
      <c r="AH6531" s="3"/>
      <c r="AJ6531" s="1"/>
      <c r="AK6531" s="1"/>
    </row>
    <row r="6532" spans="32:37" ht="15" customHeight="1" x14ac:dyDescent="0.15">
      <c r="AF6532" s="3"/>
      <c r="AG6532" s="3"/>
      <c r="AH6532" s="3"/>
      <c r="AJ6532" s="1"/>
      <c r="AK6532" s="1"/>
    </row>
    <row r="6533" spans="32:37" ht="15" customHeight="1" x14ac:dyDescent="0.15">
      <c r="AF6533" s="3"/>
      <c r="AG6533" s="3"/>
      <c r="AH6533" s="3"/>
      <c r="AJ6533" s="1"/>
      <c r="AK6533" s="1"/>
    </row>
    <row r="6534" spans="32:37" ht="15" customHeight="1" x14ac:dyDescent="0.15">
      <c r="AF6534" s="3"/>
      <c r="AG6534" s="3"/>
      <c r="AH6534" s="3"/>
      <c r="AJ6534" s="1"/>
      <c r="AK6534" s="1"/>
    </row>
    <row r="6535" spans="32:37" ht="15" customHeight="1" x14ac:dyDescent="0.15">
      <c r="AF6535" s="3"/>
      <c r="AG6535" s="3"/>
      <c r="AH6535" s="3"/>
      <c r="AJ6535" s="1"/>
      <c r="AK6535" s="1"/>
    </row>
    <row r="6536" spans="32:37" ht="15" customHeight="1" x14ac:dyDescent="0.15">
      <c r="AF6536" s="3"/>
      <c r="AG6536" s="3"/>
      <c r="AH6536" s="3"/>
      <c r="AJ6536" s="1"/>
      <c r="AK6536" s="1"/>
    </row>
    <row r="6537" spans="32:37" ht="15" customHeight="1" x14ac:dyDescent="0.15">
      <c r="AF6537" s="3"/>
      <c r="AG6537" s="3"/>
      <c r="AH6537" s="3"/>
      <c r="AJ6537" s="1"/>
      <c r="AK6537" s="1"/>
    </row>
    <row r="6538" spans="32:37" ht="15" customHeight="1" x14ac:dyDescent="0.15">
      <c r="AF6538" s="3"/>
      <c r="AG6538" s="3"/>
      <c r="AH6538" s="3"/>
      <c r="AJ6538" s="1"/>
      <c r="AK6538" s="1"/>
    </row>
    <row r="6539" spans="32:37" ht="15" customHeight="1" x14ac:dyDescent="0.15">
      <c r="AF6539" s="3"/>
      <c r="AG6539" s="3"/>
      <c r="AH6539" s="3"/>
      <c r="AJ6539" s="1"/>
      <c r="AK6539" s="1"/>
    </row>
    <row r="6540" spans="32:37" ht="15" customHeight="1" x14ac:dyDescent="0.15">
      <c r="AF6540" s="3"/>
      <c r="AG6540" s="3"/>
      <c r="AH6540" s="3"/>
      <c r="AJ6540" s="1"/>
      <c r="AK6540" s="1"/>
    </row>
    <row r="6541" spans="32:37" ht="15" customHeight="1" x14ac:dyDescent="0.15">
      <c r="AF6541" s="3"/>
      <c r="AG6541" s="3"/>
      <c r="AH6541" s="3"/>
      <c r="AJ6541" s="1"/>
      <c r="AK6541" s="1"/>
    </row>
    <row r="6542" spans="32:37" ht="15" customHeight="1" x14ac:dyDescent="0.15">
      <c r="AF6542" s="3"/>
      <c r="AG6542" s="3"/>
      <c r="AH6542" s="3"/>
      <c r="AJ6542" s="1"/>
      <c r="AK6542" s="1"/>
    </row>
    <row r="6543" spans="32:37" ht="15" customHeight="1" x14ac:dyDescent="0.15">
      <c r="AF6543" s="3"/>
      <c r="AG6543" s="3"/>
      <c r="AH6543" s="3"/>
      <c r="AJ6543" s="1"/>
      <c r="AK6543" s="1"/>
    </row>
    <row r="6544" spans="32:37" ht="15" customHeight="1" x14ac:dyDescent="0.15">
      <c r="AF6544" s="3"/>
      <c r="AG6544" s="3"/>
      <c r="AH6544" s="3"/>
      <c r="AJ6544" s="1"/>
      <c r="AK6544" s="1"/>
    </row>
    <row r="6545" spans="32:37" ht="15" customHeight="1" x14ac:dyDescent="0.15">
      <c r="AF6545" s="3"/>
      <c r="AG6545" s="3"/>
      <c r="AH6545" s="3"/>
      <c r="AJ6545" s="1"/>
      <c r="AK6545" s="1"/>
    </row>
    <row r="6546" spans="32:37" ht="15" customHeight="1" x14ac:dyDescent="0.15">
      <c r="AF6546" s="3"/>
      <c r="AG6546" s="3"/>
      <c r="AH6546" s="3"/>
      <c r="AJ6546" s="1"/>
      <c r="AK6546" s="1"/>
    </row>
    <row r="6547" spans="32:37" ht="15" customHeight="1" x14ac:dyDescent="0.15">
      <c r="AF6547" s="3"/>
      <c r="AG6547" s="3"/>
      <c r="AH6547" s="3"/>
      <c r="AJ6547" s="1"/>
      <c r="AK6547" s="1"/>
    </row>
    <row r="6548" spans="32:37" ht="15" customHeight="1" x14ac:dyDescent="0.15">
      <c r="AF6548" s="3"/>
      <c r="AG6548" s="3"/>
      <c r="AH6548" s="3"/>
      <c r="AJ6548" s="1"/>
      <c r="AK6548" s="1"/>
    </row>
    <row r="6549" spans="32:37" ht="15" customHeight="1" x14ac:dyDescent="0.15">
      <c r="AF6549" s="3"/>
      <c r="AG6549" s="3"/>
      <c r="AH6549" s="3"/>
      <c r="AJ6549" s="1"/>
      <c r="AK6549" s="1"/>
    </row>
    <row r="6550" spans="32:37" ht="15" customHeight="1" x14ac:dyDescent="0.15">
      <c r="AF6550" s="3"/>
      <c r="AG6550" s="3"/>
      <c r="AH6550" s="3"/>
      <c r="AJ6550" s="1"/>
      <c r="AK6550" s="1"/>
    </row>
    <row r="6551" spans="32:37" ht="15" customHeight="1" x14ac:dyDescent="0.15">
      <c r="AF6551" s="3"/>
      <c r="AG6551" s="3"/>
      <c r="AH6551" s="3"/>
      <c r="AJ6551" s="1"/>
      <c r="AK6551" s="1"/>
    </row>
    <row r="6552" spans="32:37" ht="15" customHeight="1" x14ac:dyDescent="0.15">
      <c r="AF6552" s="3"/>
      <c r="AG6552" s="3"/>
      <c r="AH6552" s="3"/>
      <c r="AJ6552" s="1"/>
      <c r="AK6552" s="1"/>
    </row>
    <row r="6553" spans="32:37" ht="15" customHeight="1" x14ac:dyDescent="0.15">
      <c r="AF6553" s="3"/>
      <c r="AG6553" s="3"/>
      <c r="AH6553" s="3"/>
      <c r="AJ6553" s="1"/>
      <c r="AK6553" s="1"/>
    </row>
    <row r="6554" spans="32:37" ht="15" customHeight="1" x14ac:dyDescent="0.15">
      <c r="AF6554" s="3"/>
      <c r="AG6554" s="3"/>
      <c r="AH6554" s="3"/>
      <c r="AJ6554" s="1"/>
      <c r="AK6554" s="1"/>
    </row>
    <row r="6555" spans="32:37" ht="15" customHeight="1" x14ac:dyDescent="0.15">
      <c r="AF6555" s="3"/>
      <c r="AG6555" s="3"/>
      <c r="AH6555" s="3"/>
      <c r="AJ6555" s="1"/>
      <c r="AK6555" s="1"/>
    </row>
    <row r="6556" spans="32:37" ht="15" customHeight="1" x14ac:dyDescent="0.15">
      <c r="AF6556" s="3"/>
      <c r="AG6556" s="3"/>
      <c r="AH6556" s="3"/>
      <c r="AJ6556" s="1"/>
      <c r="AK6556" s="1"/>
    </row>
    <row r="6557" spans="32:37" ht="15" customHeight="1" x14ac:dyDescent="0.15">
      <c r="AF6557" s="3"/>
      <c r="AG6557" s="3"/>
      <c r="AH6557" s="3"/>
      <c r="AJ6557" s="1"/>
      <c r="AK6557" s="1"/>
    </row>
    <row r="6558" spans="32:37" ht="15" customHeight="1" x14ac:dyDescent="0.15">
      <c r="AF6558" s="3"/>
      <c r="AG6558" s="3"/>
      <c r="AH6558" s="3"/>
      <c r="AJ6558" s="1"/>
      <c r="AK6558" s="1"/>
    </row>
    <row r="6559" spans="32:37" ht="15" customHeight="1" x14ac:dyDescent="0.15">
      <c r="AF6559" s="3"/>
      <c r="AG6559" s="3"/>
      <c r="AH6559" s="3"/>
      <c r="AJ6559" s="1"/>
      <c r="AK6559" s="1"/>
    </row>
    <row r="6560" spans="32:37" ht="15" customHeight="1" x14ac:dyDescent="0.15">
      <c r="AF6560" s="3"/>
      <c r="AG6560" s="3"/>
      <c r="AH6560" s="3"/>
      <c r="AJ6560" s="1"/>
      <c r="AK6560" s="1"/>
    </row>
    <row r="6561" spans="32:37" ht="15" customHeight="1" x14ac:dyDescent="0.15">
      <c r="AF6561" s="3"/>
      <c r="AG6561" s="3"/>
      <c r="AH6561" s="3"/>
      <c r="AJ6561" s="1"/>
      <c r="AK6561" s="1"/>
    </row>
    <row r="6562" spans="32:37" ht="15" customHeight="1" x14ac:dyDescent="0.15">
      <c r="AF6562" s="3"/>
      <c r="AG6562" s="3"/>
      <c r="AH6562" s="3"/>
      <c r="AJ6562" s="1"/>
      <c r="AK6562" s="1"/>
    </row>
    <row r="6563" spans="32:37" ht="15" customHeight="1" x14ac:dyDescent="0.15">
      <c r="AF6563" s="3"/>
      <c r="AG6563" s="3"/>
      <c r="AH6563" s="3"/>
      <c r="AJ6563" s="1"/>
      <c r="AK6563" s="1"/>
    </row>
    <row r="6564" spans="32:37" ht="15" customHeight="1" x14ac:dyDescent="0.15">
      <c r="AF6564" s="3"/>
      <c r="AG6564" s="3"/>
      <c r="AH6564" s="3"/>
      <c r="AJ6564" s="1"/>
      <c r="AK6564" s="1"/>
    </row>
    <row r="6565" spans="32:37" ht="15" customHeight="1" x14ac:dyDescent="0.15">
      <c r="AF6565" s="3"/>
      <c r="AG6565" s="3"/>
      <c r="AH6565" s="3"/>
      <c r="AJ6565" s="1"/>
      <c r="AK6565" s="1"/>
    </row>
    <row r="6566" spans="32:37" ht="15" customHeight="1" x14ac:dyDescent="0.15">
      <c r="AF6566" s="3"/>
      <c r="AG6566" s="3"/>
      <c r="AH6566" s="3"/>
      <c r="AJ6566" s="1"/>
      <c r="AK6566" s="1"/>
    </row>
    <row r="6567" spans="32:37" ht="15" customHeight="1" x14ac:dyDescent="0.15">
      <c r="AF6567" s="3"/>
      <c r="AG6567" s="3"/>
      <c r="AH6567" s="3"/>
      <c r="AJ6567" s="1"/>
      <c r="AK6567" s="1"/>
    </row>
    <row r="6568" spans="32:37" ht="15" customHeight="1" x14ac:dyDescent="0.15">
      <c r="AF6568" s="3"/>
      <c r="AG6568" s="3"/>
      <c r="AH6568" s="3"/>
      <c r="AJ6568" s="1"/>
      <c r="AK6568" s="1"/>
    </row>
    <row r="6569" spans="32:37" ht="15" customHeight="1" x14ac:dyDescent="0.15">
      <c r="AF6569" s="3"/>
      <c r="AG6569" s="3"/>
      <c r="AH6569" s="3"/>
      <c r="AJ6569" s="1"/>
      <c r="AK6569" s="1"/>
    </row>
    <row r="6570" spans="32:37" ht="15" customHeight="1" x14ac:dyDescent="0.15">
      <c r="AF6570" s="3"/>
      <c r="AG6570" s="3"/>
      <c r="AH6570" s="3"/>
      <c r="AJ6570" s="1"/>
      <c r="AK6570" s="1"/>
    </row>
    <row r="6571" spans="32:37" ht="15" customHeight="1" x14ac:dyDescent="0.15">
      <c r="AF6571" s="3"/>
      <c r="AG6571" s="3"/>
      <c r="AH6571" s="3"/>
      <c r="AJ6571" s="1"/>
      <c r="AK6571" s="1"/>
    </row>
    <row r="6572" spans="32:37" ht="15" customHeight="1" x14ac:dyDescent="0.15">
      <c r="AF6572" s="3"/>
      <c r="AG6572" s="3"/>
      <c r="AH6572" s="3"/>
      <c r="AJ6572" s="1"/>
      <c r="AK6572" s="1"/>
    </row>
    <row r="6573" spans="32:37" ht="15" customHeight="1" x14ac:dyDescent="0.15">
      <c r="AF6573" s="3"/>
      <c r="AG6573" s="3"/>
      <c r="AH6573" s="3"/>
      <c r="AJ6573" s="1"/>
      <c r="AK6573" s="1"/>
    </row>
    <row r="6574" spans="32:37" ht="15" customHeight="1" x14ac:dyDescent="0.15">
      <c r="AF6574" s="3"/>
      <c r="AG6574" s="3"/>
      <c r="AH6574" s="3"/>
      <c r="AJ6574" s="1"/>
      <c r="AK6574" s="1"/>
    </row>
    <row r="6575" spans="32:37" ht="15" customHeight="1" x14ac:dyDescent="0.15">
      <c r="AF6575" s="3"/>
      <c r="AG6575" s="3"/>
      <c r="AH6575" s="3"/>
      <c r="AJ6575" s="1"/>
      <c r="AK6575" s="1"/>
    </row>
    <row r="6576" spans="32:37" ht="15" customHeight="1" x14ac:dyDescent="0.15">
      <c r="AF6576" s="3"/>
      <c r="AG6576" s="3"/>
      <c r="AH6576" s="3"/>
      <c r="AJ6576" s="1"/>
      <c r="AK6576" s="1"/>
    </row>
    <row r="6577" spans="32:37" ht="15" customHeight="1" x14ac:dyDescent="0.15">
      <c r="AF6577" s="3"/>
      <c r="AG6577" s="3"/>
      <c r="AH6577" s="3"/>
      <c r="AJ6577" s="1"/>
      <c r="AK6577" s="1"/>
    </row>
    <row r="6578" spans="32:37" ht="15" customHeight="1" x14ac:dyDescent="0.15">
      <c r="AF6578" s="3"/>
      <c r="AG6578" s="3"/>
      <c r="AH6578" s="3"/>
      <c r="AJ6578" s="1"/>
      <c r="AK6578" s="1"/>
    </row>
    <row r="6579" spans="32:37" ht="15" customHeight="1" x14ac:dyDescent="0.15">
      <c r="AF6579" s="3"/>
      <c r="AG6579" s="3"/>
      <c r="AH6579" s="3"/>
      <c r="AJ6579" s="1"/>
      <c r="AK6579" s="1"/>
    </row>
    <row r="6580" spans="32:37" ht="15" customHeight="1" x14ac:dyDescent="0.15">
      <c r="AF6580" s="3"/>
      <c r="AG6580" s="3"/>
      <c r="AH6580" s="3"/>
      <c r="AJ6580" s="1"/>
      <c r="AK6580" s="1"/>
    </row>
    <row r="6581" spans="32:37" ht="15" customHeight="1" x14ac:dyDescent="0.15">
      <c r="AF6581" s="3"/>
      <c r="AG6581" s="3"/>
      <c r="AH6581" s="3"/>
      <c r="AJ6581" s="1"/>
      <c r="AK6581" s="1"/>
    </row>
    <row r="6582" spans="32:37" ht="15" customHeight="1" x14ac:dyDescent="0.15">
      <c r="AF6582" s="3"/>
      <c r="AG6582" s="3"/>
      <c r="AH6582" s="3"/>
      <c r="AJ6582" s="1"/>
      <c r="AK6582" s="1"/>
    </row>
    <row r="6583" spans="32:37" ht="15" customHeight="1" x14ac:dyDescent="0.15">
      <c r="AF6583" s="3"/>
      <c r="AG6583" s="3"/>
      <c r="AH6583" s="3"/>
      <c r="AJ6583" s="1"/>
      <c r="AK6583" s="1"/>
    </row>
    <row r="6584" spans="32:37" ht="15" customHeight="1" x14ac:dyDescent="0.15">
      <c r="AF6584" s="3"/>
      <c r="AG6584" s="3"/>
      <c r="AH6584" s="3"/>
      <c r="AJ6584" s="1"/>
      <c r="AK6584" s="1"/>
    </row>
    <row r="6585" spans="32:37" ht="15" customHeight="1" x14ac:dyDescent="0.15">
      <c r="AF6585" s="3"/>
      <c r="AG6585" s="3"/>
      <c r="AH6585" s="3"/>
      <c r="AJ6585" s="1"/>
      <c r="AK6585" s="1"/>
    </row>
    <row r="6586" spans="32:37" ht="15" customHeight="1" x14ac:dyDescent="0.15">
      <c r="AF6586" s="3"/>
      <c r="AG6586" s="3"/>
      <c r="AH6586" s="3"/>
      <c r="AJ6586" s="1"/>
      <c r="AK6586" s="1"/>
    </row>
    <row r="6587" spans="32:37" ht="15" customHeight="1" x14ac:dyDescent="0.15">
      <c r="AF6587" s="3"/>
      <c r="AG6587" s="3"/>
      <c r="AH6587" s="3"/>
      <c r="AJ6587" s="1"/>
      <c r="AK6587" s="1"/>
    </row>
    <row r="6588" spans="32:37" ht="15" customHeight="1" x14ac:dyDescent="0.15">
      <c r="AF6588" s="3"/>
      <c r="AG6588" s="3"/>
      <c r="AH6588" s="3"/>
      <c r="AJ6588" s="1"/>
      <c r="AK6588" s="1"/>
    </row>
    <row r="6589" spans="32:37" ht="15" customHeight="1" x14ac:dyDescent="0.15">
      <c r="AF6589" s="3"/>
      <c r="AG6589" s="3"/>
      <c r="AH6589" s="3"/>
      <c r="AJ6589" s="1"/>
      <c r="AK6589" s="1"/>
    </row>
    <row r="6590" spans="32:37" ht="15" customHeight="1" x14ac:dyDescent="0.15">
      <c r="AF6590" s="3"/>
      <c r="AG6590" s="3"/>
      <c r="AH6590" s="3"/>
      <c r="AJ6590" s="1"/>
      <c r="AK6590" s="1"/>
    </row>
    <row r="6591" spans="32:37" ht="15" customHeight="1" x14ac:dyDescent="0.15">
      <c r="AF6591" s="3"/>
      <c r="AG6591" s="3"/>
      <c r="AH6591" s="3"/>
      <c r="AJ6591" s="1"/>
      <c r="AK6591" s="1"/>
    </row>
    <row r="6592" spans="32:37" ht="15" customHeight="1" x14ac:dyDescent="0.15">
      <c r="AF6592" s="3"/>
      <c r="AG6592" s="3"/>
      <c r="AH6592" s="3"/>
      <c r="AJ6592" s="1"/>
      <c r="AK6592" s="1"/>
    </row>
    <row r="6593" spans="32:37" ht="15" customHeight="1" x14ac:dyDescent="0.15">
      <c r="AF6593" s="3"/>
      <c r="AG6593" s="3"/>
      <c r="AH6593" s="3"/>
      <c r="AJ6593" s="1"/>
      <c r="AK6593" s="1"/>
    </row>
    <row r="6594" spans="32:37" ht="15" customHeight="1" x14ac:dyDescent="0.15">
      <c r="AF6594" s="3"/>
      <c r="AG6594" s="3"/>
      <c r="AH6594" s="3"/>
      <c r="AJ6594" s="1"/>
      <c r="AK6594" s="1"/>
    </row>
    <row r="6595" spans="32:37" ht="15" customHeight="1" x14ac:dyDescent="0.15">
      <c r="AF6595" s="3"/>
      <c r="AG6595" s="3"/>
      <c r="AH6595" s="3"/>
      <c r="AJ6595" s="1"/>
      <c r="AK6595" s="1"/>
    </row>
    <row r="6596" spans="32:37" ht="15" customHeight="1" x14ac:dyDescent="0.15">
      <c r="AF6596" s="3"/>
      <c r="AG6596" s="3"/>
      <c r="AH6596" s="3"/>
      <c r="AJ6596" s="1"/>
      <c r="AK6596" s="1"/>
    </row>
    <row r="6597" spans="32:37" ht="15" customHeight="1" x14ac:dyDescent="0.15">
      <c r="AF6597" s="3"/>
      <c r="AG6597" s="3"/>
      <c r="AH6597" s="3"/>
      <c r="AJ6597" s="1"/>
      <c r="AK6597" s="1"/>
    </row>
    <row r="6598" spans="32:37" ht="15" customHeight="1" x14ac:dyDescent="0.15">
      <c r="AF6598" s="3"/>
      <c r="AG6598" s="3"/>
      <c r="AH6598" s="3"/>
      <c r="AJ6598" s="1"/>
      <c r="AK6598" s="1"/>
    </row>
    <row r="6599" spans="32:37" ht="15" customHeight="1" x14ac:dyDescent="0.15">
      <c r="AF6599" s="3"/>
      <c r="AG6599" s="3"/>
      <c r="AH6599" s="3"/>
      <c r="AJ6599" s="1"/>
      <c r="AK6599" s="1"/>
    </row>
    <row r="6600" spans="32:37" ht="15" customHeight="1" x14ac:dyDescent="0.15">
      <c r="AF6600" s="3"/>
      <c r="AG6600" s="3"/>
      <c r="AH6600" s="3"/>
      <c r="AJ6600" s="1"/>
      <c r="AK6600" s="1"/>
    </row>
    <row r="6601" spans="32:37" ht="15" customHeight="1" x14ac:dyDescent="0.15">
      <c r="AF6601" s="3"/>
      <c r="AG6601" s="3"/>
      <c r="AH6601" s="3"/>
      <c r="AJ6601" s="1"/>
      <c r="AK6601" s="1"/>
    </row>
    <row r="6602" spans="32:37" ht="15" customHeight="1" x14ac:dyDescent="0.15">
      <c r="AF6602" s="3"/>
      <c r="AG6602" s="3"/>
      <c r="AH6602" s="3"/>
      <c r="AJ6602" s="1"/>
      <c r="AK6602" s="1"/>
    </row>
    <row r="6603" spans="32:37" ht="15" customHeight="1" x14ac:dyDescent="0.15">
      <c r="AF6603" s="3"/>
      <c r="AG6603" s="3"/>
      <c r="AH6603" s="3"/>
      <c r="AJ6603" s="1"/>
      <c r="AK6603" s="1"/>
    </row>
    <row r="6604" spans="32:37" ht="15" customHeight="1" x14ac:dyDescent="0.15">
      <c r="AF6604" s="3"/>
      <c r="AG6604" s="3"/>
      <c r="AH6604" s="3"/>
      <c r="AJ6604" s="1"/>
      <c r="AK6604" s="1"/>
    </row>
    <row r="6605" spans="32:37" ht="15" customHeight="1" x14ac:dyDescent="0.15">
      <c r="AF6605" s="3"/>
      <c r="AG6605" s="3"/>
      <c r="AH6605" s="3"/>
      <c r="AJ6605" s="1"/>
      <c r="AK6605" s="1"/>
    </row>
    <row r="6606" spans="32:37" ht="15" customHeight="1" x14ac:dyDescent="0.15">
      <c r="AF6606" s="3"/>
      <c r="AG6606" s="3"/>
      <c r="AH6606" s="3"/>
      <c r="AJ6606" s="1"/>
      <c r="AK6606" s="1"/>
    </row>
    <row r="6607" spans="32:37" ht="15" customHeight="1" x14ac:dyDescent="0.15">
      <c r="AF6607" s="3"/>
      <c r="AG6607" s="3"/>
      <c r="AH6607" s="3"/>
      <c r="AJ6607" s="1"/>
      <c r="AK6607" s="1"/>
    </row>
    <row r="6608" spans="32:37" ht="15" customHeight="1" x14ac:dyDescent="0.15">
      <c r="AF6608" s="3"/>
      <c r="AG6608" s="3"/>
      <c r="AH6608" s="3"/>
      <c r="AJ6608" s="1"/>
      <c r="AK6608" s="1"/>
    </row>
    <row r="6609" spans="32:37" ht="15" customHeight="1" x14ac:dyDescent="0.15">
      <c r="AF6609" s="3"/>
      <c r="AG6609" s="3"/>
      <c r="AH6609" s="3"/>
      <c r="AJ6609" s="1"/>
      <c r="AK6609" s="1"/>
    </row>
    <row r="6610" spans="32:37" ht="15" customHeight="1" x14ac:dyDescent="0.15">
      <c r="AF6610" s="3"/>
      <c r="AG6610" s="3"/>
      <c r="AH6610" s="3"/>
      <c r="AJ6610" s="1"/>
      <c r="AK6610" s="1"/>
    </row>
    <row r="6611" spans="32:37" ht="15" customHeight="1" x14ac:dyDescent="0.15">
      <c r="AF6611" s="3"/>
      <c r="AG6611" s="3"/>
      <c r="AH6611" s="3"/>
      <c r="AJ6611" s="1"/>
      <c r="AK6611" s="1"/>
    </row>
    <row r="6612" spans="32:37" ht="15" customHeight="1" x14ac:dyDescent="0.15">
      <c r="AF6612" s="3"/>
      <c r="AG6612" s="3"/>
      <c r="AH6612" s="3"/>
      <c r="AJ6612" s="1"/>
      <c r="AK6612" s="1"/>
    </row>
    <row r="6613" spans="32:37" ht="15" customHeight="1" x14ac:dyDescent="0.15">
      <c r="AF6613" s="3"/>
      <c r="AG6613" s="3"/>
      <c r="AH6613" s="3"/>
      <c r="AJ6613" s="1"/>
      <c r="AK6613" s="1"/>
    </row>
    <row r="6614" spans="32:37" ht="15" customHeight="1" x14ac:dyDescent="0.15">
      <c r="AF6614" s="3"/>
      <c r="AG6614" s="3"/>
      <c r="AH6614" s="3"/>
      <c r="AJ6614" s="1"/>
      <c r="AK6614" s="1"/>
    </row>
    <row r="6615" spans="32:37" ht="15" customHeight="1" x14ac:dyDescent="0.15">
      <c r="AF6615" s="3"/>
      <c r="AG6615" s="3"/>
      <c r="AH6615" s="3"/>
      <c r="AJ6615" s="1"/>
      <c r="AK6615" s="1"/>
    </row>
    <row r="6616" spans="32:37" ht="15" customHeight="1" x14ac:dyDescent="0.15">
      <c r="AF6616" s="3"/>
      <c r="AG6616" s="3"/>
      <c r="AH6616" s="3"/>
      <c r="AJ6616" s="1"/>
      <c r="AK6616" s="1"/>
    </row>
    <row r="6617" spans="32:37" ht="15" customHeight="1" x14ac:dyDescent="0.15">
      <c r="AF6617" s="3"/>
      <c r="AG6617" s="3"/>
      <c r="AH6617" s="3"/>
      <c r="AJ6617" s="1"/>
      <c r="AK6617" s="1"/>
    </row>
    <row r="6618" spans="32:37" ht="15" customHeight="1" x14ac:dyDescent="0.15">
      <c r="AF6618" s="3"/>
      <c r="AG6618" s="3"/>
      <c r="AH6618" s="3"/>
      <c r="AJ6618" s="1"/>
      <c r="AK6618" s="1"/>
    </row>
    <row r="6619" spans="32:37" ht="15" customHeight="1" x14ac:dyDescent="0.15">
      <c r="AF6619" s="3"/>
      <c r="AG6619" s="3"/>
      <c r="AH6619" s="3"/>
      <c r="AJ6619" s="1"/>
      <c r="AK6619" s="1"/>
    </row>
    <row r="6620" spans="32:37" ht="15" customHeight="1" x14ac:dyDescent="0.15">
      <c r="AF6620" s="3"/>
      <c r="AG6620" s="3"/>
      <c r="AH6620" s="3"/>
      <c r="AJ6620" s="1"/>
      <c r="AK6620" s="1"/>
    </row>
    <row r="6621" spans="32:37" ht="15" customHeight="1" x14ac:dyDescent="0.15">
      <c r="AF6621" s="3"/>
      <c r="AG6621" s="3"/>
      <c r="AH6621" s="3"/>
      <c r="AJ6621" s="1"/>
      <c r="AK6621" s="1"/>
    </row>
    <row r="6622" spans="32:37" ht="15" customHeight="1" x14ac:dyDescent="0.15">
      <c r="AF6622" s="3"/>
      <c r="AG6622" s="3"/>
      <c r="AH6622" s="3"/>
      <c r="AJ6622" s="1"/>
      <c r="AK6622" s="1"/>
    </row>
    <row r="6623" spans="32:37" ht="15" customHeight="1" x14ac:dyDescent="0.15">
      <c r="AF6623" s="3"/>
      <c r="AG6623" s="3"/>
      <c r="AH6623" s="3"/>
      <c r="AJ6623" s="1"/>
      <c r="AK6623" s="1"/>
    </row>
    <row r="6624" spans="32:37" ht="15" customHeight="1" x14ac:dyDescent="0.15">
      <c r="AF6624" s="3"/>
      <c r="AG6624" s="3"/>
      <c r="AH6624" s="3"/>
      <c r="AJ6624" s="1"/>
      <c r="AK6624" s="1"/>
    </row>
    <row r="6625" spans="32:37" ht="15" customHeight="1" x14ac:dyDescent="0.15">
      <c r="AF6625" s="3"/>
      <c r="AG6625" s="3"/>
      <c r="AH6625" s="3"/>
      <c r="AJ6625" s="1"/>
      <c r="AK6625" s="1"/>
    </row>
    <row r="6626" spans="32:37" ht="15" customHeight="1" x14ac:dyDescent="0.15">
      <c r="AF6626" s="3"/>
      <c r="AG6626" s="3"/>
      <c r="AH6626" s="3"/>
      <c r="AJ6626" s="1"/>
      <c r="AK6626" s="1"/>
    </row>
    <row r="6627" spans="32:37" ht="15" customHeight="1" x14ac:dyDescent="0.15">
      <c r="AF6627" s="3"/>
      <c r="AG6627" s="3"/>
      <c r="AH6627" s="3"/>
      <c r="AJ6627" s="1"/>
      <c r="AK6627" s="1"/>
    </row>
    <row r="6628" spans="32:37" ht="15" customHeight="1" x14ac:dyDescent="0.15">
      <c r="AF6628" s="3"/>
      <c r="AG6628" s="3"/>
      <c r="AH6628" s="3"/>
      <c r="AJ6628" s="1"/>
      <c r="AK6628" s="1"/>
    </row>
    <row r="6629" spans="32:37" ht="15" customHeight="1" x14ac:dyDescent="0.15">
      <c r="AF6629" s="3"/>
      <c r="AG6629" s="3"/>
      <c r="AH6629" s="3"/>
      <c r="AJ6629" s="1"/>
      <c r="AK6629" s="1"/>
    </row>
    <row r="6630" spans="32:37" ht="15" customHeight="1" x14ac:dyDescent="0.15">
      <c r="AF6630" s="3"/>
      <c r="AG6630" s="3"/>
      <c r="AH6630" s="3"/>
      <c r="AJ6630" s="1"/>
      <c r="AK6630" s="1"/>
    </row>
    <row r="6631" spans="32:37" ht="15" customHeight="1" x14ac:dyDescent="0.15">
      <c r="AF6631" s="3"/>
      <c r="AG6631" s="3"/>
      <c r="AH6631" s="3"/>
      <c r="AJ6631" s="1"/>
      <c r="AK6631" s="1"/>
    </row>
    <row r="6632" spans="32:37" ht="15" customHeight="1" x14ac:dyDescent="0.15">
      <c r="AF6632" s="3"/>
      <c r="AG6632" s="3"/>
      <c r="AH6632" s="3"/>
      <c r="AJ6632" s="1"/>
      <c r="AK6632" s="1"/>
    </row>
    <row r="6633" spans="32:37" ht="15" customHeight="1" x14ac:dyDescent="0.15">
      <c r="AF6633" s="3"/>
      <c r="AG6633" s="3"/>
      <c r="AH6633" s="3"/>
      <c r="AJ6633" s="1"/>
      <c r="AK6633" s="1"/>
    </row>
    <row r="6634" spans="32:37" ht="15" customHeight="1" x14ac:dyDescent="0.15">
      <c r="AF6634" s="3"/>
      <c r="AG6634" s="3"/>
      <c r="AH6634" s="3"/>
      <c r="AJ6634" s="1"/>
      <c r="AK6634" s="1"/>
    </row>
    <row r="6635" spans="32:37" ht="15" customHeight="1" x14ac:dyDescent="0.15">
      <c r="AF6635" s="3"/>
      <c r="AG6635" s="3"/>
      <c r="AH6635" s="3"/>
      <c r="AJ6635" s="1"/>
      <c r="AK6635" s="1"/>
    </row>
    <row r="6636" spans="32:37" ht="15" customHeight="1" x14ac:dyDescent="0.15">
      <c r="AF6636" s="3"/>
      <c r="AG6636" s="3"/>
      <c r="AH6636" s="3"/>
      <c r="AJ6636" s="1"/>
      <c r="AK6636" s="1"/>
    </row>
    <row r="6637" spans="32:37" ht="15" customHeight="1" x14ac:dyDescent="0.15">
      <c r="AF6637" s="3"/>
      <c r="AG6637" s="3"/>
      <c r="AH6637" s="3"/>
      <c r="AJ6637" s="1"/>
      <c r="AK6637" s="1"/>
    </row>
    <row r="6638" spans="32:37" ht="15" customHeight="1" x14ac:dyDescent="0.15">
      <c r="AF6638" s="3"/>
      <c r="AG6638" s="3"/>
      <c r="AH6638" s="3"/>
      <c r="AJ6638" s="1"/>
      <c r="AK6638" s="1"/>
    </row>
    <row r="6639" spans="32:37" ht="15" customHeight="1" x14ac:dyDescent="0.15">
      <c r="AF6639" s="3"/>
      <c r="AG6639" s="3"/>
      <c r="AH6639" s="3"/>
      <c r="AJ6639" s="1"/>
      <c r="AK6639" s="1"/>
    </row>
    <row r="6640" spans="32:37" ht="15" customHeight="1" x14ac:dyDescent="0.15">
      <c r="AF6640" s="3"/>
      <c r="AG6640" s="3"/>
      <c r="AH6640" s="3"/>
      <c r="AJ6640" s="1"/>
      <c r="AK6640" s="1"/>
    </row>
    <row r="6641" spans="32:37" ht="15" customHeight="1" x14ac:dyDescent="0.15">
      <c r="AF6641" s="3"/>
      <c r="AG6641" s="3"/>
      <c r="AH6641" s="3"/>
      <c r="AJ6641" s="1"/>
      <c r="AK6641" s="1"/>
    </row>
    <row r="6642" spans="32:37" ht="15" customHeight="1" x14ac:dyDescent="0.15">
      <c r="AF6642" s="3"/>
      <c r="AG6642" s="3"/>
      <c r="AH6642" s="3"/>
      <c r="AJ6642" s="1"/>
      <c r="AK6642" s="1"/>
    </row>
    <row r="6643" spans="32:37" ht="15" customHeight="1" x14ac:dyDescent="0.15">
      <c r="AF6643" s="3"/>
      <c r="AG6643" s="3"/>
      <c r="AH6643" s="3"/>
      <c r="AJ6643" s="1"/>
      <c r="AK6643" s="1"/>
    </row>
    <row r="6644" spans="32:37" ht="15" customHeight="1" x14ac:dyDescent="0.15">
      <c r="AF6644" s="3"/>
      <c r="AG6644" s="3"/>
      <c r="AH6644" s="3"/>
      <c r="AJ6644" s="1"/>
      <c r="AK6644" s="1"/>
    </row>
    <row r="6645" spans="32:37" ht="15" customHeight="1" x14ac:dyDescent="0.15">
      <c r="AF6645" s="3"/>
      <c r="AG6645" s="3"/>
      <c r="AH6645" s="3"/>
      <c r="AJ6645" s="1"/>
      <c r="AK6645" s="1"/>
    </row>
    <row r="6646" spans="32:37" ht="15" customHeight="1" x14ac:dyDescent="0.15">
      <c r="AF6646" s="3"/>
      <c r="AG6646" s="3"/>
      <c r="AH6646" s="3"/>
      <c r="AJ6646" s="1"/>
      <c r="AK6646" s="1"/>
    </row>
    <row r="6647" spans="32:37" ht="15" customHeight="1" x14ac:dyDescent="0.15">
      <c r="AF6647" s="3"/>
      <c r="AG6647" s="3"/>
      <c r="AH6647" s="3"/>
      <c r="AJ6647" s="1"/>
      <c r="AK6647" s="1"/>
    </row>
    <row r="6648" spans="32:37" ht="15" customHeight="1" x14ac:dyDescent="0.15">
      <c r="AF6648" s="3"/>
      <c r="AG6648" s="3"/>
      <c r="AH6648" s="3"/>
      <c r="AJ6648" s="1"/>
      <c r="AK6648" s="1"/>
    </row>
    <row r="6649" spans="32:37" ht="15" customHeight="1" x14ac:dyDescent="0.15">
      <c r="AF6649" s="3"/>
      <c r="AG6649" s="3"/>
      <c r="AH6649" s="3"/>
      <c r="AJ6649" s="1"/>
      <c r="AK6649" s="1"/>
    </row>
    <row r="6650" spans="32:37" ht="15" customHeight="1" x14ac:dyDescent="0.15">
      <c r="AF6650" s="3"/>
      <c r="AG6650" s="3"/>
      <c r="AH6650" s="3"/>
      <c r="AJ6650" s="1"/>
      <c r="AK6650" s="1"/>
    </row>
    <row r="6651" spans="32:37" ht="15" customHeight="1" x14ac:dyDescent="0.15">
      <c r="AF6651" s="3"/>
      <c r="AG6651" s="3"/>
      <c r="AH6651" s="3"/>
      <c r="AJ6651" s="1"/>
      <c r="AK6651" s="1"/>
    </row>
    <row r="6652" spans="32:37" ht="15" customHeight="1" x14ac:dyDescent="0.15">
      <c r="AF6652" s="3"/>
      <c r="AG6652" s="3"/>
      <c r="AH6652" s="3"/>
      <c r="AJ6652" s="1"/>
      <c r="AK6652" s="1"/>
    </row>
    <row r="6653" spans="32:37" ht="15" customHeight="1" x14ac:dyDescent="0.15">
      <c r="AF6653" s="3"/>
      <c r="AG6653" s="3"/>
      <c r="AH6653" s="3"/>
      <c r="AJ6653" s="1"/>
      <c r="AK6653" s="1"/>
    </row>
    <row r="6654" spans="32:37" ht="15" customHeight="1" x14ac:dyDescent="0.15">
      <c r="AF6654" s="3"/>
      <c r="AG6654" s="3"/>
      <c r="AH6654" s="3"/>
      <c r="AJ6654" s="1"/>
      <c r="AK6654" s="1"/>
    </row>
    <row r="6655" spans="32:37" ht="15" customHeight="1" x14ac:dyDescent="0.15">
      <c r="AF6655" s="3"/>
      <c r="AG6655" s="3"/>
      <c r="AH6655" s="3"/>
      <c r="AJ6655" s="1"/>
      <c r="AK6655" s="1"/>
    </row>
    <row r="6656" spans="32:37" ht="15" customHeight="1" x14ac:dyDescent="0.15">
      <c r="AF6656" s="3"/>
      <c r="AG6656" s="3"/>
      <c r="AH6656" s="3"/>
      <c r="AJ6656" s="1"/>
      <c r="AK6656" s="1"/>
    </row>
    <row r="6657" spans="32:37" ht="15" customHeight="1" x14ac:dyDescent="0.15">
      <c r="AF6657" s="3"/>
      <c r="AG6657" s="3"/>
      <c r="AH6657" s="3"/>
      <c r="AJ6657" s="1"/>
      <c r="AK6657" s="1"/>
    </row>
    <row r="6658" spans="32:37" ht="15" customHeight="1" x14ac:dyDescent="0.15">
      <c r="AF6658" s="3"/>
      <c r="AG6658" s="3"/>
      <c r="AH6658" s="3"/>
      <c r="AJ6658" s="1"/>
      <c r="AK6658" s="1"/>
    </row>
    <row r="6659" spans="32:37" ht="15" customHeight="1" x14ac:dyDescent="0.15">
      <c r="AF6659" s="3"/>
      <c r="AG6659" s="3"/>
      <c r="AH6659" s="3"/>
      <c r="AJ6659" s="1"/>
      <c r="AK6659" s="1"/>
    </row>
    <row r="6660" spans="32:37" ht="15" customHeight="1" x14ac:dyDescent="0.15">
      <c r="AF6660" s="3"/>
      <c r="AG6660" s="3"/>
      <c r="AH6660" s="3"/>
      <c r="AJ6660" s="1"/>
      <c r="AK6660" s="1"/>
    </row>
    <row r="6661" spans="32:37" ht="15" customHeight="1" x14ac:dyDescent="0.15">
      <c r="AF6661" s="3"/>
      <c r="AG6661" s="3"/>
      <c r="AH6661" s="3"/>
      <c r="AJ6661" s="1"/>
      <c r="AK6661" s="1"/>
    </row>
    <row r="6662" spans="32:37" ht="15" customHeight="1" x14ac:dyDescent="0.15">
      <c r="AF6662" s="3"/>
      <c r="AG6662" s="3"/>
      <c r="AH6662" s="3"/>
      <c r="AJ6662" s="1"/>
      <c r="AK6662" s="1"/>
    </row>
    <row r="6663" spans="32:37" ht="15" customHeight="1" x14ac:dyDescent="0.15">
      <c r="AF6663" s="3"/>
      <c r="AG6663" s="3"/>
      <c r="AH6663" s="3"/>
      <c r="AJ6663" s="1"/>
      <c r="AK6663" s="1"/>
    </row>
    <row r="6664" spans="32:37" ht="15" customHeight="1" x14ac:dyDescent="0.15">
      <c r="AF6664" s="3"/>
      <c r="AG6664" s="3"/>
      <c r="AH6664" s="3"/>
      <c r="AJ6664" s="1"/>
      <c r="AK6664" s="1"/>
    </row>
    <row r="6665" spans="32:37" ht="15" customHeight="1" x14ac:dyDescent="0.15">
      <c r="AF6665" s="3"/>
      <c r="AG6665" s="3"/>
      <c r="AH6665" s="3"/>
      <c r="AJ6665" s="1"/>
      <c r="AK6665" s="1"/>
    </row>
    <row r="6666" spans="32:37" ht="15" customHeight="1" x14ac:dyDescent="0.15">
      <c r="AF6666" s="3"/>
      <c r="AG6666" s="3"/>
      <c r="AH6666" s="3"/>
      <c r="AJ6666" s="1"/>
      <c r="AK6666" s="1"/>
    </row>
    <row r="6667" spans="32:37" ht="15" customHeight="1" x14ac:dyDescent="0.15">
      <c r="AF6667" s="3"/>
      <c r="AG6667" s="3"/>
      <c r="AH6667" s="3"/>
      <c r="AJ6667" s="1"/>
      <c r="AK6667" s="1"/>
    </row>
    <row r="6668" spans="32:37" ht="15" customHeight="1" x14ac:dyDescent="0.15">
      <c r="AF6668" s="3"/>
      <c r="AG6668" s="3"/>
      <c r="AH6668" s="3"/>
      <c r="AJ6668" s="1"/>
      <c r="AK6668" s="1"/>
    </row>
    <row r="6669" spans="32:37" ht="15" customHeight="1" x14ac:dyDescent="0.15">
      <c r="AF6669" s="3"/>
      <c r="AG6669" s="3"/>
      <c r="AH6669" s="3"/>
      <c r="AJ6669" s="1"/>
      <c r="AK6669" s="1"/>
    </row>
    <row r="6670" spans="32:37" ht="15" customHeight="1" x14ac:dyDescent="0.15">
      <c r="AF6670" s="3"/>
      <c r="AG6670" s="3"/>
      <c r="AH6670" s="3"/>
      <c r="AJ6670" s="1"/>
      <c r="AK6670" s="1"/>
    </row>
    <row r="6671" spans="32:37" ht="15" customHeight="1" x14ac:dyDescent="0.15">
      <c r="AF6671" s="3"/>
      <c r="AG6671" s="3"/>
      <c r="AH6671" s="3"/>
      <c r="AJ6671" s="1"/>
      <c r="AK6671" s="1"/>
    </row>
    <row r="6672" spans="32:37" ht="15" customHeight="1" x14ac:dyDescent="0.15">
      <c r="AF6672" s="3"/>
      <c r="AG6672" s="3"/>
      <c r="AH6672" s="3"/>
      <c r="AJ6672" s="1"/>
      <c r="AK6672" s="1"/>
    </row>
    <row r="6673" spans="32:37" ht="15" customHeight="1" x14ac:dyDescent="0.15">
      <c r="AF6673" s="3"/>
      <c r="AG6673" s="3"/>
      <c r="AH6673" s="3"/>
      <c r="AJ6673" s="1"/>
      <c r="AK6673" s="1"/>
    </row>
    <row r="6674" spans="32:37" ht="15" customHeight="1" x14ac:dyDescent="0.15">
      <c r="AF6674" s="3"/>
      <c r="AG6674" s="3"/>
      <c r="AH6674" s="3"/>
      <c r="AJ6674" s="1"/>
      <c r="AK6674" s="1"/>
    </row>
    <row r="6675" spans="32:37" ht="15" customHeight="1" x14ac:dyDescent="0.15">
      <c r="AF6675" s="3"/>
      <c r="AG6675" s="3"/>
      <c r="AH6675" s="3"/>
      <c r="AJ6675" s="1"/>
      <c r="AK6675" s="1"/>
    </row>
    <row r="6676" spans="32:37" ht="15" customHeight="1" x14ac:dyDescent="0.15">
      <c r="AF6676" s="3"/>
      <c r="AG6676" s="3"/>
      <c r="AH6676" s="3"/>
      <c r="AJ6676" s="1"/>
      <c r="AK6676" s="1"/>
    </row>
    <row r="6677" spans="32:37" ht="15" customHeight="1" x14ac:dyDescent="0.15">
      <c r="AF6677" s="3"/>
      <c r="AG6677" s="3"/>
      <c r="AH6677" s="3"/>
      <c r="AJ6677" s="1"/>
      <c r="AK6677" s="1"/>
    </row>
    <row r="6678" spans="32:37" ht="15" customHeight="1" x14ac:dyDescent="0.15">
      <c r="AF6678" s="3"/>
      <c r="AG6678" s="3"/>
      <c r="AH6678" s="3"/>
      <c r="AJ6678" s="1"/>
      <c r="AK6678" s="1"/>
    </row>
    <row r="6679" spans="32:37" ht="15" customHeight="1" x14ac:dyDescent="0.15">
      <c r="AF6679" s="3"/>
      <c r="AG6679" s="3"/>
      <c r="AH6679" s="3"/>
      <c r="AJ6679" s="1"/>
      <c r="AK6679" s="1"/>
    </row>
    <row r="6680" spans="32:37" ht="15" customHeight="1" x14ac:dyDescent="0.15">
      <c r="AF6680" s="3"/>
      <c r="AG6680" s="3"/>
      <c r="AH6680" s="3"/>
      <c r="AJ6680" s="1"/>
      <c r="AK6680" s="1"/>
    </row>
    <row r="6681" spans="32:37" ht="15" customHeight="1" x14ac:dyDescent="0.15">
      <c r="AF6681" s="3"/>
      <c r="AG6681" s="3"/>
      <c r="AH6681" s="3"/>
      <c r="AJ6681" s="1"/>
      <c r="AK6681" s="1"/>
    </row>
    <row r="6682" spans="32:37" ht="15" customHeight="1" x14ac:dyDescent="0.15">
      <c r="AF6682" s="3"/>
      <c r="AG6682" s="3"/>
      <c r="AH6682" s="3"/>
      <c r="AJ6682" s="1"/>
      <c r="AK6682" s="1"/>
    </row>
    <row r="6683" spans="32:37" ht="15" customHeight="1" x14ac:dyDescent="0.15">
      <c r="AF6683" s="3"/>
      <c r="AG6683" s="3"/>
      <c r="AH6683" s="3"/>
      <c r="AJ6683" s="1"/>
      <c r="AK6683" s="1"/>
    </row>
    <row r="6684" spans="32:37" ht="15" customHeight="1" x14ac:dyDescent="0.15">
      <c r="AF6684" s="3"/>
      <c r="AG6684" s="3"/>
      <c r="AH6684" s="3"/>
      <c r="AJ6684" s="1"/>
      <c r="AK6684" s="1"/>
    </row>
    <row r="6685" spans="32:37" ht="15" customHeight="1" x14ac:dyDescent="0.15">
      <c r="AF6685" s="3"/>
      <c r="AG6685" s="3"/>
      <c r="AH6685" s="3"/>
      <c r="AJ6685" s="1"/>
      <c r="AK6685" s="1"/>
    </row>
    <row r="6686" spans="32:37" ht="15" customHeight="1" x14ac:dyDescent="0.15">
      <c r="AF6686" s="3"/>
      <c r="AG6686" s="3"/>
      <c r="AH6686" s="3"/>
      <c r="AJ6686" s="1"/>
      <c r="AK6686" s="1"/>
    </row>
    <row r="6687" spans="32:37" ht="15" customHeight="1" x14ac:dyDescent="0.15">
      <c r="AF6687" s="3"/>
      <c r="AG6687" s="3"/>
      <c r="AH6687" s="3"/>
      <c r="AJ6687" s="1"/>
      <c r="AK6687" s="1"/>
    </row>
    <row r="6688" spans="32:37" ht="15" customHeight="1" x14ac:dyDescent="0.15">
      <c r="AF6688" s="3"/>
      <c r="AG6688" s="3"/>
      <c r="AH6688" s="3"/>
      <c r="AJ6688" s="1"/>
      <c r="AK6688" s="1"/>
    </row>
    <row r="6689" spans="32:37" ht="15" customHeight="1" x14ac:dyDescent="0.15">
      <c r="AF6689" s="3"/>
      <c r="AG6689" s="3"/>
      <c r="AH6689" s="3"/>
      <c r="AJ6689" s="1"/>
      <c r="AK6689" s="1"/>
    </row>
    <row r="6690" spans="32:37" ht="15" customHeight="1" x14ac:dyDescent="0.15">
      <c r="AF6690" s="3"/>
      <c r="AG6690" s="3"/>
      <c r="AH6690" s="3"/>
      <c r="AJ6690" s="1"/>
      <c r="AK6690" s="1"/>
    </row>
    <row r="6691" spans="32:37" ht="15" customHeight="1" x14ac:dyDescent="0.15">
      <c r="AF6691" s="3"/>
      <c r="AG6691" s="3"/>
      <c r="AH6691" s="3"/>
      <c r="AJ6691" s="1"/>
      <c r="AK6691" s="1"/>
    </row>
    <row r="6692" spans="32:37" ht="15" customHeight="1" x14ac:dyDescent="0.15">
      <c r="AF6692" s="3"/>
      <c r="AG6692" s="3"/>
      <c r="AH6692" s="3"/>
      <c r="AJ6692" s="1"/>
      <c r="AK6692" s="1"/>
    </row>
    <row r="6693" spans="32:37" ht="15" customHeight="1" x14ac:dyDescent="0.15">
      <c r="AF6693" s="3"/>
      <c r="AG6693" s="3"/>
      <c r="AH6693" s="3"/>
      <c r="AJ6693" s="1"/>
      <c r="AK6693" s="1"/>
    </row>
    <row r="6694" spans="32:37" ht="15" customHeight="1" x14ac:dyDescent="0.15">
      <c r="AF6694" s="3"/>
      <c r="AG6694" s="3"/>
      <c r="AH6694" s="3"/>
      <c r="AJ6694" s="1"/>
      <c r="AK6694" s="1"/>
    </row>
    <row r="6695" spans="32:37" ht="15" customHeight="1" x14ac:dyDescent="0.15">
      <c r="AF6695" s="3"/>
      <c r="AG6695" s="3"/>
      <c r="AH6695" s="3"/>
      <c r="AJ6695" s="1"/>
      <c r="AK6695" s="1"/>
    </row>
    <row r="6696" spans="32:37" ht="15" customHeight="1" x14ac:dyDescent="0.15">
      <c r="AF6696" s="3"/>
      <c r="AG6696" s="3"/>
      <c r="AH6696" s="3"/>
      <c r="AJ6696" s="1"/>
      <c r="AK6696" s="1"/>
    </row>
    <row r="6697" spans="32:37" ht="15" customHeight="1" x14ac:dyDescent="0.15">
      <c r="AF6697" s="3"/>
      <c r="AG6697" s="3"/>
      <c r="AH6697" s="3"/>
      <c r="AJ6697" s="1"/>
      <c r="AK6697" s="1"/>
    </row>
    <row r="6698" spans="32:37" ht="15" customHeight="1" x14ac:dyDescent="0.15">
      <c r="AF6698" s="3"/>
      <c r="AG6698" s="3"/>
      <c r="AH6698" s="3"/>
      <c r="AJ6698" s="1"/>
      <c r="AK6698" s="1"/>
    </row>
    <row r="6699" spans="32:37" ht="15" customHeight="1" x14ac:dyDescent="0.15">
      <c r="AF6699" s="3"/>
      <c r="AG6699" s="3"/>
      <c r="AH6699" s="3"/>
      <c r="AJ6699" s="1"/>
      <c r="AK6699" s="1"/>
    </row>
    <row r="6700" spans="32:37" ht="15" customHeight="1" x14ac:dyDescent="0.15">
      <c r="AF6700" s="3"/>
      <c r="AG6700" s="3"/>
      <c r="AH6700" s="3"/>
      <c r="AJ6700" s="1"/>
      <c r="AK6700" s="1"/>
    </row>
    <row r="6701" spans="32:37" ht="15" customHeight="1" x14ac:dyDescent="0.15">
      <c r="AF6701" s="3"/>
      <c r="AG6701" s="3"/>
      <c r="AH6701" s="3"/>
      <c r="AJ6701" s="1"/>
      <c r="AK6701" s="1"/>
    </row>
    <row r="6702" spans="32:37" ht="15" customHeight="1" x14ac:dyDescent="0.15">
      <c r="AF6702" s="3"/>
      <c r="AG6702" s="3"/>
      <c r="AH6702" s="3"/>
      <c r="AJ6702" s="1"/>
      <c r="AK6702" s="1"/>
    </row>
    <row r="6703" spans="32:37" ht="15" customHeight="1" x14ac:dyDescent="0.15">
      <c r="AF6703" s="3"/>
      <c r="AG6703" s="3"/>
      <c r="AH6703" s="3"/>
      <c r="AJ6703" s="1"/>
      <c r="AK6703" s="1"/>
    </row>
    <row r="6704" spans="32:37" ht="15" customHeight="1" x14ac:dyDescent="0.15">
      <c r="AF6704" s="3"/>
      <c r="AG6704" s="3"/>
      <c r="AH6704" s="3"/>
      <c r="AJ6704" s="1"/>
      <c r="AK6704" s="1"/>
    </row>
    <row r="6705" spans="32:37" ht="15" customHeight="1" x14ac:dyDescent="0.15">
      <c r="AF6705" s="3"/>
      <c r="AG6705" s="3"/>
      <c r="AH6705" s="3"/>
      <c r="AJ6705" s="1"/>
      <c r="AK6705" s="1"/>
    </row>
    <row r="6706" spans="32:37" ht="15" customHeight="1" x14ac:dyDescent="0.15">
      <c r="AF6706" s="3"/>
      <c r="AG6706" s="3"/>
      <c r="AH6706" s="3"/>
      <c r="AJ6706" s="1"/>
      <c r="AK6706" s="1"/>
    </row>
    <row r="6707" spans="32:37" ht="15" customHeight="1" x14ac:dyDescent="0.15">
      <c r="AF6707" s="3"/>
      <c r="AG6707" s="3"/>
      <c r="AH6707" s="3"/>
      <c r="AJ6707" s="1"/>
      <c r="AK6707" s="1"/>
    </row>
    <row r="6708" spans="32:37" ht="15" customHeight="1" x14ac:dyDescent="0.15">
      <c r="AF6708" s="3"/>
      <c r="AG6708" s="3"/>
      <c r="AH6708" s="3"/>
      <c r="AJ6708" s="1"/>
      <c r="AK6708" s="1"/>
    </row>
    <row r="6709" spans="32:37" ht="15" customHeight="1" x14ac:dyDescent="0.15">
      <c r="AF6709" s="3"/>
      <c r="AG6709" s="3"/>
      <c r="AH6709" s="3"/>
      <c r="AJ6709" s="1"/>
      <c r="AK6709" s="1"/>
    </row>
    <row r="6710" spans="32:37" ht="15" customHeight="1" x14ac:dyDescent="0.15">
      <c r="AF6710" s="3"/>
      <c r="AG6710" s="3"/>
      <c r="AH6710" s="3"/>
      <c r="AJ6710" s="1"/>
      <c r="AK6710" s="1"/>
    </row>
    <row r="6711" spans="32:37" ht="15" customHeight="1" x14ac:dyDescent="0.15">
      <c r="AF6711" s="3"/>
      <c r="AG6711" s="3"/>
      <c r="AH6711" s="3"/>
      <c r="AJ6711" s="1"/>
      <c r="AK6711" s="1"/>
    </row>
    <row r="6712" spans="32:37" ht="15" customHeight="1" x14ac:dyDescent="0.15">
      <c r="AF6712" s="3"/>
      <c r="AG6712" s="3"/>
      <c r="AH6712" s="3"/>
      <c r="AJ6712" s="1"/>
      <c r="AK6712" s="1"/>
    </row>
    <row r="6713" spans="32:37" ht="15" customHeight="1" x14ac:dyDescent="0.15">
      <c r="AF6713" s="3"/>
      <c r="AG6713" s="3"/>
      <c r="AH6713" s="3"/>
      <c r="AJ6713" s="1"/>
      <c r="AK6713" s="1"/>
    </row>
    <row r="6714" spans="32:37" ht="15" customHeight="1" x14ac:dyDescent="0.15">
      <c r="AF6714" s="3"/>
      <c r="AG6714" s="3"/>
      <c r="AH6714" s="3"/>
      <c r="AJ6714" s="1"/>
      <c r="AK6714" s="1"/>
    </row>
    <row r="6715" spans="32:37" ht="15" customHeight="1" x14ac:dyDescent="0.15">
      <c r="AF6715" s="3"/>
      <c r="AG6715" s="3"/>
      <c r="AH6715" s="3"/>
      <c r="AJ6715" s="1"/>
      <c r="AK6715" s="1"/>
    </row>
    <row r="6716" spans="32:37" ht="15" customHeight="1" x14ac:dyDescent="0.15">
      <c r="AF6716" s="3"/>
      <c r="AG6716" s="3"/>
      <c r="AH6716" s="3"/>
      <c r="AJ6716" s="1"/>
      <c r="AK6716" s="1"/>
    </row>
    <row r="6717" spans="32:37" ht="15" customHeight="1" x14ac:dyDescent="0.15">
      <c r="AF6717" s="3"/>
      <c r="AG6717" s="3"/>
      <c r="AH6717" s="3"/>
      <c r="AJ6717" s="1"/>
      <c r="AK6717" s="1"/>
    </row>
    <row r="6718" spans="32:37" ht="15" customHeight="1" x14ac:dyDescent="0.15">
      <c r="AF6718" s="3"/>
      <c r="AG6718" s="3"/>
      <c r="AH6718" s="3"/>
      <c r="AJ6718" s="1"/>
      <c r="AK6718" s="1"/>
    </row>
    <row r="6719" spans="32:37" ht="15" customHeight="1" x14ac:dyDescent="0.15">
      <c r="AF6719" s="3"/>
      <c r="AG6719" s="3"/>
      <c r="AH6719" s="3"/>
      <c r="AJ6719" s="1"/>
      <c r="AK6719" s="1"/>
    </row>
    <row r="6720" spans="32:37" ht="15" customHeight="1" x14ac:dyDescent="0.15">
      <c r="AF6720" s="3"/>
      <c r="AG6720" s="3"/>
      <c r="AH6720" s="3"/>
      <c r="AJ6720" s="1"/>
      <c r="AK6720" s="1"/>
    </row>
    <row r="6721" spans="32:37" ht="15" customHeight="1" x14ac:dyDescent="0.15">
      <c r="AF6721" s="3"/>
      <c r="AG6721" s="3"/>
      <c r="AH6721" s="3"/>
      <c r="AJ6721" s="1"/>
      <c r="AK6721" s="1"/>
    </row>
    <row r="6722" spans="32:37" ht="15" customHeight="1" x14ac:dyDescent="0.15">
      <c r="AF6722" s="3"/>
      <c r="AG6722" s="3"/>
      <c r="AH6722" s="3"/>
      <c r="AJ6722" s="1"/>
      <c r="AK6722" s="1"/>
    </row>
    <row r="6723" spans="32:37" ht="15" customHeight="1" x14ac:dyDescent="0.15">
      <c r="AF6723" s="3"/>
      <c r="AG6723" s="3"/>
      <c r="AH6723" s="3"/>
      <c r="AJ6723" s="1"/>
      <c r="AK6723" s="1"/>
    </row>
    <row r="6724" spans="32:37" ht="15" customHeight="1" x14ac:dyDescent="0.15">
      <c r="AF6724" s="3"/>
      <c r="AG6724" s="3"/>
      <c r="AH6724" s="3"/>
      <c r="AJ6724" s="1"/>
      <c r="AK6724" s="1"/>
    </row>
    <row r="6725" spans="32:37" ht="15" customHeight="1" x14ac:dyDescent="0.15">
      <c r="AF6725" s="3"/>
      <c r="AG6725" s="3"/>
      <c r="AH6725" s="3"/>
      <c r="AJ6725" s="1"/>
      <c r="AK6725" s="1"/>
    </row>
    <row r="6726" spans="32:37" ht="15" customHeight="1" x14ac:dyDescent="0.15">
      <c r="AF6726" s="3"/>
      <c r="AG6726" s="3"/>
      <c r="AH6726" s="3"/>
      <c r="AJ6726" s="1"/>
      <c r="AK6726" s="1"/>
    </row>
    <row r="6727" spans="32:37" ht="15" customHeight="1" x14ac:dyDescent="0.15">
      <c r="AF6727" s="3"/>
      <c r="AG6727" s="3"/>
      <c r="AH6727" s="3"/>
      <c r="AJ6727" s="1"/>
      <c r="AK6727" s="1"/>
    </row>
    <row r="6728" spans="32:37" ht="15" customHeight="1" x14ac:dyDescent="0.15">
      <c r="AF6728" s="3"/>
      <c r="AG6728" s="3"/>
      <c r="AH6728" s="3"/>
      <c r="AJ6728" s="1"/>
      <c r="AK6728" s="1"/>
    </row>
    <row r="6729" spans="32:37" ht="15" customHeight="1" x14ac:dyDescent="0.15">
      <c r="AF6729" s="3"/>
      <c r="AG6729" s="3"/>
      <c r="AH6729" s="3"/>
      <c r="AJ6729" s="1"/>
      <c r="AK6729" s="1"/>
    </row>
    <row r="6730" spans="32:37" ht="15" customHeight="1" x14ac:dyDescent="0.15">
      <c r="AF6730" s="3"/>
      <c r="AG6730" s="3"/>
      <c r="AH6730" s="3"/>
      <c r="AJ6730" s="1"/>
      <c r="AK6730" s="1"/>
    </row>
    <row r="6731" spans="32:37" ht="15" customHeight="1" x14ac:dyDescent="0.15">
      <c r="AF6731" s="3"/>
      <c r="AG6731" s="3"/>
      <c r="AH6731" s="3"/>
      <c r="AJ6731" s="1"/>
      <c r="AK6731" s="1"/>
    </row>
    <row r="6732" spans="32:37" ht="15" customHeight="1" x14ac:dyDescent="0.15">
      <c r="AF6732" s="3"/>
      <c r="AG6732" s="3"/>
      <c r="AH6732" s="3"/>
      <c r="AJ6732" s="1"/>
      <c r="AK6732" s="1"/>
    </row>
    <row r="6733" spans="32:37" ht="15" customHeight="1" x14ac:dyDescent="0.15">
      <c r="AF6733" s="3"/>
      <c r="AG6733" s="3"/>
      <c r="AH6733" s="3"/>
      <c r="AJ6733" s="1"/>
      <c r="AK6733" s="1"/>
    </row>
    <row r="6734" spans="32:37" ht="15" customHeight="1" x14ac:dyDescent="0.15">
      <c r="AF6734" s="3"/>
      <c r="AG6734" s="3"/>
      <c r="AH6734" s="3"/>
      <c r="AJ6734" s="1"/>
      <c r="AK6734" s="1"/>
    </row>
    <row r="6735" spans="32:37" ht="15" customHeight="1" x14ac:dyDescent="0.15">
      <c r="AF6735" s="3"/>
      <c r="AG6735" s="3"/>
      <c r="AH6735" s="3"/>
      <c r="AJ6735" s="1"/>
      <c r="AK6735" s="1"/>
    </row>
    <row r="6736" spans="32:37" ht="15" customHeight="1" x14ac:dyDescent="0.15">
      <c r="AF6736" s="3"/>
      <c r="AG6736" s="3"/>
      <c r="AH6736" s="3"/>
      <c r="AJ6736" s="1"/>
      <c r="AK6736" s="1"/>
    </row>
    <row r="6737" spans="32:37" ht="15" customHeight="1" x14ac:dyDescent="0.15">
      <c r="AF6737" s="3"/>
      <c r="AG6737" s="3"/>
      <c r="AH6737" s="3"/>
      <c r="AJ6737" s="1"/>
      <c r="AK6737" s="1"/>
    </row>
    <row r="6738" spans="32:37" ht="15" customHeight="1" x14ac:dyDescent="0.15">
      <c r="AF6738" s="3"/>
      <c r="AG6738" s="3"/>
      <c r="AH6738" s="3"/>
      <c r="AJ6738" s="1"/>
      <c r="AK6738" s="1"/>
    </row>
    <row r="6739" spans="32:37" ht="15" customHeight="1" x14ac:dyDescent="0.15">
      <c r="AF6739" s="3"/>
      <c r="AG6739" s="3"/>
      <c r="AH6739" s="3"/>
      <c r="AJ6739" s="1"/>
      <c r="AK6739" s="1"/>
    </row>
    <row r="6740" spans="32:37" ht="15" customHeight="1" x14ac:dyDescent="0.15">
      <c r="AF6740" s="3"/>
      <c r="AG6740" s="3"/>
      <c r="AH6740" s="3"/>
      <c r="AJ6740" s="1"/>
      <c r="AK6740" s="1"/>
    </row>
    <row r="6741" spans="32:37" ht="15" customHeight="1" x14ac:dyDescent="0.15">
      <c r="AF6741" s="3"/>
      <c r="AG6741" s="3"/>
      <c r="AH6741" s="3"/>
      <c r="AJ6741" s="1"/>
      <c r="AK6741" s="1"/>
    </row>
    <row r="6742" spans="32:37" ht="15" customHeight="1" x14ac:dyDescent="0.15">
      <c r="AF6742" s="3"/>
      <c r="AG6742" s="3"/>
      <c r="AH6742" s="3"/>
      <c r="AJ6742" s="1"/>
      <c r="AK6742" s="1"/>
    </row>
    <row r="6743" spans="32:37" ht="15" customHeight="1" x14ac:dyDescent="0.15">
      <c r="AF6743" s="3"/>
      <c r="AG6743" s="3"/>
      <c r="AH6743" s="3"/>
      <c r="AJ6743" s="1"/>
      <c r="AK6743" s="1"/>
    </row>
    <row r="6744" spans="32:37" ht="15" customHeight="1" x14ac:dyDescent="0.15">
      <c r="AF6744" s="3"/>
      <c r="AG6744" s="3"/>
      <c r="AH6744" s="3"/>
      <c r="AJ6744" s="1"/>
      <c r="AK6744" s="1"/>
    </row>
    <row r="6745" spans="32:37" ht="15" customHeight="1" x14ac:dyDescent="0.15">
      <c r="AF6745" s="3"/>
      <c r="AG6745" s="3"/>
      <c r="AH6745" s="3"/>
      <c r="AJ6745" s="1"/>
      <c r="AK6745" s="1"/>
    </row>
    <row r="6746" spans="32:37" ht="15" customHeight="1" x14ac:dyDescent="0.15">
      <c r="AF6746" s="3"/>
      <c r="AG6746" s="3"/>
      <c r="AH6746" s="3"/>
      <c r="AJ6746" s="1"/>
      <c r="AK6746" s="1"/>
    </row>
    <row r="6747" spans="32:37" ht="15" customHeight="1" x14ac:dyDescent="0.15">
      <c r="AF6747" s="3"/>
      <c r="AG6747" s="3"/>
      <c r="AH6747" s="3"/>
      <c r="AJ6747" s="1"/>
      <c r="AK6747" s="1"/>
    </row>
    <row r="6748" spans="32:37" ht="15" customHeight="1" x14ac:dyDescent="0.15">
      <c r="AF6748" s="3"/>
      <c r="AG6748" s="3"/>
      <c r="AH6748" s="3"/>
      <c r="AJ6748" s="1"/>
      <c r="AK6748" s="1"/>
    </row>
    <row r="6749" spans="32:37" ht="15" customHeight="1" x14ac:dyDescent="0.15">
      <c r="AF6749" s="3"/>
      <c r="AG6749" s="3"/>
      <c r="AH6749" s="3"/>
      <c r="AJ6749" s="1"/>
      <c r="AK6749" s="1"/>
    </row>
    <row r="6750" spans="32:37" ht="15" customHeight="1" x14ac:dyDescent="0.15">
      <c r="AF6750" s="3"/>
      <c r="AG6750" s="3"/>
      <c r="AH6750" s="3"/>
      <c r="AJ6750" s="1"/>
      <c r="AK6750" s="1"/>
    </row>
    <row r="6751" spans="32:37" ht="15" customHeight="1" x14ac:dyDescent="0.15">
      <c r="AF6751" s="3"/>
      <c r="AG6751" s="3"/>
      <c r="AH6751" s="3"/>
      <c r="AJ6751" s="1"/>
      <c r="AK6751" s="1"/>
    </row>
    <row r="6752" spans="32:37" ht="15" customHeight="1" x14ac:dyDescent="0.15">
      <c r="AF6752" s="3"/>
      <c r="AG6752" s="3"/>
      <c r="AH6752" s="3"/>
      <c r="AJ6752" s="1"/>
      <c r="AK6752" s="1"/>
    </row>
    <row r="6753" spans="32:37" ht="15" customHeight="1" x14ac:dyDescent="0.15">
      <c r="AF6753" s="3"/>
      <c r="AG6753" s="3"/>
      <c r="AH6753" s="3"/>
      <c r="AJ6753" s="1"/>
      <c r="AK6753" s="1"/>
    </row>
    <row r="6754" spans="32:37" ht="15" customHeight="1" x14ac:dyDescent="0.15">
      <c r="AF6754" s="3"/>
      <c r="AG6754" s="3"/>
      <c r="AH6754" s="3"/>
      <c r="AJ6754" s="1"/>
      <c r="AK6754" s="1"/>
    </row>
    <row r="6755" spans="32:37" ht="15" customHeight="1" x14ac:dyDescent="0.15">
      <c r="AF6755" s="3"/>
      <c r="AG6755" s="3"/>
      <c r="AH6755" s="3"/>
      <c r="AJ6755" s="1"/>
      <c r="AK6755" s="1"/>
    </row>
    <row r="6756" spans="32:37" ht="15" customHeight="1" x14ac:dyDescent="0.15">
      <c r="AF6756" s="3"/>
      <c r="AG6756" s="3"/>
      <c r="AH6756" s="3"/>
      <c r="AJ6756" s="1"/>
      <c r="AK6756" s="1"/>
    </row>
    <row r="6757" spans="32:37" ht="15" customHeight="1" x14ac:dyDescent="0.15">
      <c r="AF6757" s="3"/>
      <c r="AG6757" s="3"/>
      <c r="AH6757" s="3"/>
      <c r="AJ6757" s="1"/>
      <c r="AK6757" s="1"/>
    </row>
    <row r="6758" spans="32:37" ht="15" customHeight="1" x14ac:dyDescent="0.15">
      <c r="AF6758" s="3"/>
      <c r="AG6758" s="3"/>
      <c r="AH6758" s="3"/>
      <c r="AJ6758" s="1"/>
      <c r="AK6758" s="1"/>
    </row>
    <row r="6759" spans="32:37" ht="15" customHeight="1" x14ac:dyDescent="0.15">
      <c r="AF6759" s="3"/>
      <c r="AG6759" s="3"/>
      <c r="AH6759" s="3"/>
      <c r="AJ6759" s="1"/>
      <c r="AK6759" s="1"/>
    </row>
    <row r="6760" spans="32:37" ht="15" customHeight="1" x14ac:dyDescent="0.15">
      <c r="AF6760" s="3"/>
      <c r="AG6760" s="3"/>
      <c r="AH6760" s="3"/>
      <c r="AJ6760" s="1"/>
      <c r="AK6760" s="1"/>
    </row>
    <row r="6761" spans="32:37" ht="15" customHeight="1" x14ac:dyDescent="0.15">
      <c r="AF6761" s="3"/>
      <c r="AG6761" s="3"/>
      <c r="AH6761" s="3"/>
      <c r="AJ6761" s="1"/>
      <c r="AK6761" s="1"/>
    </row>
    <row r="6762" spans="32:37" ht="15" customHeight="1" x14ac:dyDescent="0.15">
      <c r="AF6762" s="3"/>
      <c r="AG6762" s="3"/>
      <c r="AH6762" s="3"/>
      <c r="AJ6762" s="1"/>
      <c r="AK6762" s="1"/>
    </row>
    <row r="6763" spans="32:37" ht="15" customHeight="1" x14ac:dyDescent="0.15">
      <c r="AF6763" s="3"/>
      <c r="AG6763" s="3"/>
      <c r="AH6763" s="3"/>
      <c r="AJ6763" s="1"/>
      <c r="AK6763" s="1"/>
    </row>
    <row r="6764" spans="32:37" ht="15" customHeight="1" x14ac:dyDescent="0.15">
      <c r="AF6764" s="3"/>
      <c r="AG6764" s="3"/>
      <c r="AH6764" s="3"/>
      <c r="AJ6764" s="1"/>
      <c r="AK6764" s="1"/>
    </row>
    <row r="6765" spans="32:37" ht="15" customHeight="1" x14ac:dyDescent="0.15">
      <c r="AF6765" s="3"/>
      <c r="AG6765" s="3"/>
      <c r="AH6765" s="3"/>
      <c r="AJ6765" s="1"/>
      <c r="AK6765" s="1"/>
    </row>
    <row r="6766" spans="32:37" ht="15" customHeight="1" x14ac:dyDescent="0.15">
      <c r="AF6766" s="3"/>
      <c r="AG6766" s="3"/>
      <c r="AH6766" s="3"/>
      <c r="AJ6766" s="1"/>
      <c r="AK6766" s="1"/>
    </row>
    <row r="6767" spans="32:37" ht="15" customHeight="1" x14ac:dyDescent="0.15">
      <c r="AF6767" s="3"/>
      <c r="AG6767" s="3"/>
      <c r="AH6767" s="3"/>
      <c r="AJ6767" s="1"/>
      <c r="AK6767" s="1"/>
    </row>
    <row r="6768" spans="32:37" ht="15" customHeight="1" x14ac:dyDescent="0.15">
      <c r="AF6768" s="3"/>
      <c r="AG6768" s="3"/>
      <c r="AH6768" s="3"/>
      <c r="AJ6768" s="1"/>
      <c r="AK6768" s="1"/>
    </row>
    <row r="6769" spans="32:37" ht="15" customHeight="1" x14ac:dyDescent="0.15">
      <c r="AF6769" s="3"/>
      <c r="AG6769" s="3"/>
      <c r="AH6769" s="3"/>
      <c r="AJ6769" s="1"/>
      <c r="AK6769" s="1"/>
    </row>
    <row r="6770" spans="32:37" ht="15" customHeight="1" x14ac:dyDescent="0.15">
      <c r="AF6770" s="3"/>
      <c r="AG6770" s="3"/>
      <c r="AH6770" s="3"/>
      <c r="AJ6770" s="1"/>
      <c r="AK6770" s="1"/>
    </row>
    <row r="6771" spans="32:37" ht="15" customHeight="1" x14ac:dyDescent="0.15">
      <c r="AF6771" s="3"/>
      <c r="AG6771" s="3"/>
      <c r="AH6771" s="3"/>
      <c r="AJ6771" s="1"/>
      <c r="AK6771" s="1"/>
    </row>
    <row r="6772" spans="32:37" ht="15" customHeight="1" x14ac:dyDescent="0.15">
      <c r="AF6772" s="3"/>
      <c r="AG6772" s="3"/>
      <c r="AH6772" s="3"/>
      <c r="AJ6772" s="1"/>
      <c r="AK6772" s="1"/>
    </row>
    <row r="6773" spans="32:37" ht="15" customHeight="1" x14ac:dyDescent="0.15">
      <c r="AF6773" s="3"/>
      <c r="AG6773" s="3"/>
      <c r="AH6773" s="3"/>
      <c r="AJ6773" s="1"/>
      <c r="AK6773" s="1"/>
    </row>
    <row r="6774" spans="32:37" ht="15" customHeight="1" x14ac:dyDescent="0.15">
      <c r="AF6774" s="3"/>
      <c r="AG6774" s="3"/>
      <c r="AH6774" s="3"/>
      <c r="AJ6774" s="1"/>
      <c r="AK6774" s="1"/>
    </row>
    <row r="6775" spans="32:37" ht="15" customHeight="1" x14ac:dyDescent="0.15">
      <c r="AF6775" s="3"/>
      <c r="AG6775" s="3"/>
      <c r="AH6775" s="3"/>
      <c r="AJ6775" s="1"/>
      <c r="AK6775" s="1"/>
    </row>
    <row r="6776" spans="32:37" ht="15" customHeight="1" x14ac:dyDescent="0.15">
      <c r="AF6776" s="3"/>
      <c r="AG6776" s="3"/>
      <c r="AH6776" s="3"/>
      <c r="AJ6776" s="1"/>
      <c r="AK6776" s="1"/>
    </row>
    <row r="6777" spans="32:37" ht="15" customHeight="1" x14ac:dyDescent="0.15">
      <c r="AF6777" s="3"/>
      <c r="AG6777" s="3"/>
      <c r="AH6777" s="3"/>
      <c r="AJ6777" s="1"/>
      <c r="AK6777" s="1"/>
    </row>
    <row r="6778" spans="32:37" ht="15" customHeight="1" x14ac:dyDescent="0.15">
      <c r="AF6778" s="3"/>
      <c r="AG6778" s="3"/>
      <c r="AH6778" s="3"/>
      <c r="AJ6778" s="1"/>
      <c r="AK6778" s="1"/>
    </row>
    <row r="6779" spans="32:37" ht="15" customHeight="1" x14ac:dyDescent="0.15">
      <c r="AF6779" s="3"/>
      <c r="AG6779" s="3"/>
      <c r="AH6779" s="3"/>
      <c r="AJ6779" s="1"/>
      <c r="AK6779" s="1"/>
    </row>
    <row r="6780" spans="32:37" ht="15" customHeight="1" x14ac:dyDescent="0.15">
      <c r="AF6780" s="3"/>
      <c r="AG6780" s="3"/>
      <c r="AH6780" s="3"/>
      <c r="AJ6780" s="1"/>
      <c r="AK6780" s="1"/>
    </row>
    <row r="6781" spans="32:37" ht="15" customHeight="1" x14ac:dyDescent="0.15">
      <c r="AF6781" s="3"/>
      <c r="AG6781" s="3"/>
      <c r="AH6781" s="3"/>
      <c r="AJ6781" s="1"/>
      <c r="AK6781" s="1"/>
    </row>
    <row r="6782" spans="32:37" ht="15" customHeight="1" x14ac:dyDescent="0.15">
      <c r="AF6782" s="3"/>
      <c r="AG6782" s="3"/>
      <c r="AH6782" s="3"/>
      <c r="AJ6782" s="1"/>
      <c r="AK6782" s="1"/>
    </row>
    <row r="6783" spans="32:37" ht="15" customHeight="1" x14ac:dyDescent="0.15">
      <c r="AF6783" s="3"/>
      <c r="AG6783" s="3"/>
      <c r="AH6783" s="3"/>
      <c r="AJ6783" s="1"/>
      <c r="AK6783" s="1"/>
    </row>
    <row r="6784" spans="32:37" ht="15" customHeight="1" x14ac:dyDescent="0.15">
      <c r="AF6784" s="3"/>
      <c r="AG6784" s="3"/>
      <c r="AH6784" s="3"/>
      <c r="AJ6784" s="1"/>
      <c r="AK6784" s="1"/>
    </row>
    <row r="6785" spans="32:37" ht="15" customHeight="1" x14ac:dyDescent="0.15">
      <c r="AF6785" s="3"/>
      <c r="AG6785" s="3"/>
      <c r="AH6785" s="3"/>
      <c r="AJ6785" s="1"/>
      <c r="AK6785" s="1"/>
    </row>
    <row r="6786" spans="32:37" ht="15" customHeight="1" x14ac:dyDescent="0.15">
      <c r="AF6786" s="3"/>
      <c r="AG6786" s="3"/>
      <c r="AH6786" s="3"/>
      <c r="AJ6786" s="1"/>
      <c r="AK6786" s="1"/>
    </row>
    <row r="6787" spans="32:37" ht="15" customHeight="1" x14ac:dyDescent="0.15">
      <c r="AF6787" s="3"/>
      <c r="AG6787" s="3"/>
      <c r="AH6787" s="3"/>
      <c r="AJ6787" s="1"/>
      <c r="AK6787" s="1"/>
    </row>
    <row r="6788" spans="32:37" ht="15" customHeight="1" x14ac:dyDescent="0.15">
      <c r="AF6788" s="3"/>
      <c r="AG6788" s="3"/>
      <c r="AH6788" s="3"/>
      <c r="AJ6788" s="1"/>
      <c r="AK6788" s="1"/>
    </row>
    <row r="6789" spans="32:37" ht="15" customHeight="1" x14ac:dyDescent="0.15">
      <c r="AF6789" s="3"/>
      <c r="AG6789" s="3"/>
      <c r="AH6789" s="3"/>
      <c r="AJ6789" s="1"/>
      <c r="AK6789" s="1"/>
    </row>
    <row r="6790" spans="32:37" ht="15" customHeight="1" x14ac:dyDescent="0.15">
      <c r="AF6790" s="3"/>
      <c r="AG6790" s="3"/>
      <c r="AH6790" s="3"/>
      <c r="AJ6790" s="1"/>
      <c r="AK6790" s="1"/>
    </row>
    <row r="6791" spans="32:37" ht="15" customHeight="1" x14ac:dyDescent="0.15">
      <c r="AF6791" s="3"/>
      <c r="AG6791" s="3"/>
      <c r="AH6791" s="3"/>
      <c r="AJ6791" s="1"/>
      <c r="AK6791" s="1"/>
    </row>
    <row r="6792" spans="32:37" ht="15" customHeight="1" x14ac:dyDescent="0.15">
      <c r="AF6792" s="3"/>
      <c r="AG6792" s="3"/>
      <c r="AH6792" s="3"/>
      <c r="AJ6792" s="1"/>
      <c r="AK6792" s="1"/>
    </row>
    <row r="6793" spans="32:37" ht="15" customHeight="1" x14ac:dyDescent="0.15">
      <c r="AF6793" s="3"/>
      <c r="AG6793" s="3"/>
      <c r="AH6793" s="3"/>
      <c r="AJ6793" s="1"/>
      <c r="AK6793" s="1"/>
    </row>
    <row r="6794" spans="32:37" ht="15" customHeight="1" x14ac:dyDescent="0.15">
      <c r="AF6794" s="3"/>
      <c r="AG6794" s="3"/>
      <c r="AH6794" s="3"/>
      <c r="AJ6794" s="1"/>
      <c r="AK6794" s="1"/>
    </row>
    <row r="6795" spans="32:37" ht="15" customHeight="1" x14ac:dyDescent="0.15">
      <c r="AF6795" s="3"/>
      <c r="AG6795" s="3"/>
      <c r="AH6795" s="3"/>
      <c r="AJ6795" s="1"/>
      <c r="AK6795" s="1"/>
    </row>
    <row r="6796" spans="32:37" ht="15" customHeight="1" x14ac:dyDescent="0.15">
      <c r="AF6796" s="3"/>
      <c r="AG6796" s="3"/>
      <c r="AH6796" s="3"/>
      <c r="AJ6796" s="1"/>
      <c r="AK6796" s="1"/>
    </row>
    <row r="6797" spans="32:37" ht="15" customHeight="1" x14ac:dyDescent="0.15">
      <c r="AF6797" s="3"/>
      <c r="AG6797" s="3"/>
      <c r="AH6797" s="3"/>
      <c r="AJ6797" s="1"/>
      <c r="AK6797" s="1"/>
    </row>
    <row r="6798" spans="32:37" ht="15" customHeight="1" x14ac:dyDescent="0.15">
      <c r="AF6798" s="3"/>
      <c r="AG6798" s="3"/>
      <c r="AH6798" s="3"/>
      <c r="AJ6798" s="1"/>
      <c r="AK6798" s="1"/>
    </row>
    <row r="6799" spans="32:37" ht="15" customHeight="1" x14ac:dyDescent="0.15">
      <c r="AF6799" s="3"/>
      <c r="AG6799" s="3"/>
      <c r="AH6799" s="3"/>
      <c r="AJ6799" s="1"/>
      <c r="AK6799" s="1"/>
    </row>
    <row r="6800" spans="32:37" ht="15" customHeight="1" x14ac:dyDescent="0.15">
      <c r="AF6800" s="3"/>
      <c r="AG6800" s="3"/>
      <c r="AH6800" s="3"/>
      <c r="AJ6800" s="1"/>
      <c r="AK6800" s="1"/>
    </row>
    <row r="6801" spans="32:37" ht="15" customHeight="1" x14ac:dyDescent="0.15">
      <c r="AF6801" s="3"/>
      <c r="AG6801" s="3"/>
      <c r="AH6801" s="3"/>
      <c r="AJ6801" s="1"/>
      <c r="AK6801" s="1"/>
    </row>
    <row r="6802" spans="32:37" ht="15" customHeight="1" x14ac:dyDescent="0.15">
      <c r="AF6802" s="3"/>
      <c r="AG6802" s="3"/>
      <c r="AH6802" s="3"/>
      <c r="AJ6802" s="1"/>
      <c r="AK6802" s="1"/>
    </row>
    <row r="6803" spans="32:37" ht="15" customHeight="1" x14ac:dyDescent="0.15">
      <c r="AF6803" s="3"/>
      <c r="AG6803" s="3"/>
      <c r="AH6803" s="3"/>
      <c r="AJ6803" s="1"/>
      <c r="AK6803" s="1"/>
    </row>
    <row r="6804" spans="32:37" ht="15" customHeight="1" x14ac:dyDescent="0.15">
      <c r="AF6804" s="3"/>
      <c r="AG6804" s="3"/>
      <c r="AH6804" s="3"/>
      <c r="AJ6804" s="1"/>
      <c r="AK6804" s="1"/>
    </row>
    <row r="6805" spans="32:37" ht="15" customHeight="1" x14ac:dyDescent="0.15">
      <c r="AF6805" s="3"/>
      <c r="AG6805" s="3"/>
      <c r="AH6805" s="3"/>
      <c r="AJ6805" s="1"/>
      <c r="AK6805" s="1"/>
    </row>
    <row r="6806" spans="32:37" ht="15" customHeight="1" x14ac:dyDescent="0.15">
      <c r="AF6806" s="3"/>
      <c r="AG6806" s="3"/>
      <c r="AH6806" s="3"/>
      <c r="AJ6806" s="1"/>
      <c r="AK6806" s="1"/>
    </row>
    <row r="6807" spans="32:37" ht="15" customHeight="1" x14ac:dyDescent="0.15">
      <c r="AF6807" s="3"/>
      <c r="AG6807" s="3"/>
      <c r="AH6807" s="3"/>
      <c r="AJ6807" s="1"/>
      <c r="AK6807" s="1"/>
    </row>
    <row r="6808" spans="32:37" ht="15" customHeight="1" x14ac:dyDescent="0.15">
      <c r="AF6808" s="3"/>
      <c r="AG6808" s="3"/>
      <c r="AH6808" s="3"/>
      <c r="AJ6808" s="1"/>
      <c r="AK6808" s="1"/>
    </row>
    <row r="6809" spans="32:37" ht="15" customHeight="1" x14ac:dyDescent="0.15">
      <c r="AF6809" s="3"/>
      <c r="AG6809" s="3"/>
      <c r="AH6809" s="3"/>
      <c r="AJ6809" s="1"/>
      <c r="AK6809" s="1"/>
    </row>
    <row r="6810" spans="32:37" ht="15" customHeight="1" x14ac:dyDescent="0.15">
      <c r="AF6810" s="3"/>
      <c r="AG6810" s="3"/>
      <c r="AH6810" s="3"/>
      <c r="AJ6810" s="1"/>
      <c r="AK6810" s="1"/>
    </row>
    <row r="6811" spans="32:37" ht="15" customHeight="1" x14ac:dyDescent="0.15">
      <c r="AF6811" s="3"/>
      <c r="AG6811" s="3"/>
      <c r="AH6811" s="3"/>
      <c r="AJ6811" s="1"/>
      <c r="AK6811" s="1"/>
    </row>
    <row r="6812" spans="32:37" ht="15" customHeight="1" x14ac:dyDescent="0.15">
      <c r="AF6812" s="3"/>
      <c r="AG6812" s="3"/>
      <c r="AH6812" s="3"/>
      <c r="AJ6812" s="1"/>
      <c r="AK6812" s="1"/>
    </row>
    <row r="6813" spans="32:37" ht="15" customHeight="1" x14ac:dyDescent="0.15">
      <c r="AF6813" s="3"/>
      <c r="AG6813" s="3"/>
      <c r="AH6813" s="3"/>
      <c r="AJ6813" s="1"/>
      <c r="AK6813" s="1"/>
    </row>
    <row r="6814" spans="32:37" ht="15" customHeight="1" x14ac:dyDescent="0.15">
      <c r="AF6814" s="3"/>
      <c r="AG6814" s="3"/>
      <c r="AH6814" s="3"/>
      <c r="AJ6814" s="1"/>
      <c r="AK6814" s="1"/>
    </row>
    <row r="6815" spans="32:37" ht="15" customHeight="1" x14ac:dyDescent="0.15">
      <c r="AF6815" s="3"/>
      <c r="AG6815" s="3"/>
      <c r="AH6815" s="3"/>
      <c r="AJ6815" s="1"/>
      <c r="AK6815" s="1"/>
    </row>
    <row r="6816" spans="32:37" ht="15" customHeight="1" x14ac:dyDescent="0.15">
      <c r="AF6816" s="3"/>
      <c r="AG6816" s="3"/>
      <c r="AH6816" s="3"/>
      <c r="AJ6816" s="1"/>
      <c r="AK6816" s="1"/>
    </row>
    <row r="6817" spans="32:37" ht="15" customHeight="1" x14ac:dyDescent="0.15">
      <c r="AF6817" s="3"/>
      <c r="AG6817" s="3"/>
      <c r="AH6817" s="3"/>
      <c r="AJ6817" s="1"/>
      <c r="AK6817" s="1"/>
    </row>
    <row r="6818" spans="32:37" ht="15" customHeight="1" x14ac:dyDescent="0.15">
      <c r="AF6818" s="3"/>
      <c r="AG6818" s="3"/>
      <c r="AH6818" s="3"/>
      <c r="AJ6818" s="1"/>
      <c r="AK6818" s="1"/>
    </row>
    <row r="6819" spans="32:37" ht="15" customHeight="1" x14ac:dyDescent="0.15">
      <c r="AF6819" s="3"/>
      <c r="AG6819" s="3"/>
      <c r="AH6819" s="3"/>
      <c r="AJ6819" s="1"/>
      <c r="AK6819" s="1"/>
    </row>
    <row r="6820" spans="32:37" ht="15" customHeight="1" x14ac:dyDescent="0.15">
      <c r="AF6820" s="3"/>
      <c r="AG6820" s="3"/>
      <c r="AH6820" s="3"/>
      <c r="AJ6820" s="1"/>
      <c r="AK6820" s="1"/>
    </row>
    <row r="6821" spans="32:37" ht="15" customHeight="1" x14ac:dyDescent="0.15">
      <c r="AF6821" s="3"/>
      <c r="AG6821" s="3"/>
      <c r="AH6821" s="3"/>
      <c r="AJ6821" s="1"/>
      <c r="AK6821" s="1"/>
    </row>
    <row r="6822" spans="32:37" ht="15" customHeight="1" x14ac:dyDescent="0.15">
      <c r="AF6822" s="3"/>
      <c r="AG6822" s="3"/>
      <c r="AH6822" s="3"/>
      <c r="AJ6822" s="1"/>
      <c r="AK6822" s="1"/>
    </row>
    <row r="6823" spans="32:37" ht="15" customHeight="1" x14ac:dyDescent="0.15">
      <c r="AF6823" s="3"/>
      <c r="AG6823" s="3"/>
      <c r="AH6823" s="3"/>
      <c r="AJ6823" s="1"/>
      <c r="AK6823" s="1"/>
    </row>
    <row r="6824" spans="32:37" ht="15" customHeight="1" x14ac:dyDescent="0.15">
      <c r="AF6824" s="3"/>
      <c r="AG6824" s="3"/>
      <c r="AH6824" s="3"/>
      <c r="AJ6824" s="1"/>
      <c r="AK6824" s="1"/>
    </row>
    <row r="6825" spans="32:37" ht="15" customHeight="1" x14ac:dyDescent="0.15">
      <c r="AF6825" s="3"/>
      <c r="AG6825" s="3"/>
      <c r="AH6825" s="3"/>
      <c r="AJ6825" s="1"/>
      <c r="AK6825" s="1"/>
    </row>
    <row r="6826" spans="32:37" ht="15" customHeight="1" x14ac:dyDescent="0.15">
      <c r="AF6826" s="3"/>
      <c r="AG6826" s="3"/>
      <c r="AH6826" s="3"/>
      <c r="AJ6826" s="1"/>
      <c r="AK6826" s="1"/>
    </row>
    <row r="6827" spans="32:37" ht="15" customHeight="1" x14ac:dyDescent="0.15">
      <c r="AF6827" s="3"/>
      <c r="AG6827" s="3"/>
      <c r="AH6827" s="3"/>
      <c r="AJ6827" s="1"/>
      <c r="AK6827" s="1"/>
    </row>
    <row r="6828" spans="32:37" ht="15" customHeight="1" x14ac:dyDescent="0.15">
      <c r="AF6828" s="3"/>
      <c r="AG6828" s="3"/>
      <c r="AH6828" s="3"/>
      <c r="AJ6828" s="1"/>
      <c r="AK6828" s="1"/>
    </row>
    <row r="6829" spans="32:37" ht="15" customHeight="1" x14ac:dyDescent="0.15">
      <c r="AF6829" s="3"/>
      <c r="AG6829" s="3"/>
      <c r="AH6829" s="3"/>
      <c r="AJ6829" s="1"/>
      <c r="AK6829" s="1"/>
    </row>
    <row r="6830" spans="32:37" ht="15" customHeight="1" x14ac:dyDescent="0.15">
      <c r="AF6830" s="3"/>
      <c r="AG6830" s="3"/>
      <c r="AH6830" s="3"/>
      <c r="AJ6830" s="1"/>
      <c r="AK6830" s="1"/>
    </row>
    <row r="6831" spans="32:37" ht="15" customHeight="1" x14ac:dyDescent="0.15">
      <c r="AF6831" s="3"/>
      <c r="AG6831" s="3"/>
      <c r="AH6831" s="3"/>
      <c r="AJ6831" s="1"/>
      <c r="AK6831" s="1"/>
    </row>
    <row r="6832" spans="32:37" ht="15" customHeight="1" x14ac:dyDescent="0.15">
      <c r="AF6832" s="3"/>
      <c r="AG6832" s="3"/>
      <c r="AH6832" s="3"/>
      <c r="AJ6832" s="1"/>
      <c r="AK6832" s="1"/>
    </row>
    <row r="6833" spans="32:37" ht="15" customHeight="1" x14ac:dyDescent="0.15">
      <c r="AF6833" s="3"/>
      <c r="AG6833" s="3"/>
      <c r="AH6833" s="3"/>
      <c r="AJ6833" s="1"/>
      <c r="AK6833" s="1"/>
    </row>
    <row r="6834" spans="32:37" ht="15" customHeight="1" x14ac:dyDescent="0.15">
      <c r="AF6834" s="3"/>
      <c r="AG6834" s="3"/>
      <c r="AH6834" s="3"/>
      <c r="AJ6834" s="1"/>
      <c r="AK6834" s="1"/>
    </row>
    <row r="6835" spans="32:37" ht="15" customHeight="1" x14ac:dyDescent="0.15">
      <c r="AF6835" s="3"/>
      <c r="AG6835" s="3"/>
      <c r="AH6835" s="3"/>
      <c r="AJ6835" s="1"/>
      <c r="AK6835" s="1"/>
    </row>
    <row r="6836" spans="32:37" ht="15" customHeight="1" x14ac:dyDescent="0.15">
      <c r="AF6836" s="3"/>
      <c r="AG6836" s="3"/>
      <c r="AH6836" s="3"/>
      <c r="AJ6836" s="1"/>
      <c r="AK6836" s="1"/>
    </row>
    <row r="6837" spans="32:37" ht="15" customHeight="1" x14ac:dyDescent="0.15">
      <c r="AF6837" s="3"/>
      <c r="AG6837" s="3"/>
      <c r="AH6837" s="3"/>
      <c r="AJ6837" s="1"/>
      <c r="AK6837" s="1"/>
    </row>
    <row r="6838" spans="32:37" ht="15" customHeight="1" x14ac:dyDescent="0.15">
      <c r="AF6838" s="3"/>
      <c r="AG6838" s="3"/>
      <c r="AH6838" s="3"/>
      <c r="AJ6838" s="1"/>
      <c r="AK6838" s="1"/>
    </row>
    <row r="6839" spans="32:37" ht="15" customHeight="1" x14ac:dyDescent="0.15">
      <c r="AF6839" s="3"/>
      <c r="AG6839" s="3"/>
      <c r="AH6839" s="3"/>
      <c r="AJ6839" s="1"/>
      <c r="AK6839" s="1"/>
    </row>
    <row r="6840" spans="32:37" ht="15" customHeight="1" x14ac:dyDescent="0.15">
      <c r="AF6840" s="3"/>
      <c r="AG6840" s="3"/>
      <c r="AH6840" s="3"/>
      <c r="AJ6840" s="1"/>
      <c r="AK6840" s="1"/>
    </row>
    <row r="6841" spans="32:37" ht="15" customHeight="1" x14ac:dyDescent="0.15">
      <c r="AF6841" s="3"/>
      <c r="AG6841" s="3"/>
      <c r="AH6841" s="3"/>
      <c r="AJ6841" s="1"/>
      <c r="AK6841" s="1"/>
    </row>
    <row r="6842" spans="32:37" ht="15" customHeight="1" x14ac:dyDescent="0.15">
      <c r="AF6842" s="3"/>
      <c r="AG6842" s="3"/>
      <c r="AH6842" s="3"/>
      <c r="AJ6842" s="1"/>
      <c r="AK6842" s="1"/>
    </row>
    <row r="6843" spans="32:37" ht="15" customHeight="1" x14ac:dyDescent="0.15">
      <c r="AF6843" s="3"/>
      <c r="AG6843" s="3"/>
      <c r="AH6843" s="3"/>
      <c r="AJ6843" s="1"/>
      <c r="AK6843" s="1"/>
    </row>
    <row r="6844" spans="32:37" ht="15" customHeight="1" x14ac:dyDescent="0.15">
      <c r="AF6844" s="3"/>
      <c r="AG6844" s="3"/>
      <c r="AH6844" s="3"/>
      <c r="AJ6844" s="1"/>
      <c r="AK6844" s="1"/>
    </row>
    <row r="6845" spans="32:37" ht="15" customHeight="1" x14ac:dyDescent="0.15">
      <c r="AF6845" s="3"/>
      <c r="AG6845" s="3"/>
      <c r="AH6845" s="3"/>
      <c r="AJ6845" s="1"/>
      <c r="AK6845" s="1"/>
    </row>
    <row r="6846" spans="32:37" ht="15" customHeight="1" x14ac:dyDescent="0.15">
      <c r="AF6846" s="3"/>
      <c r="AG6846" s="3"/>
      <c r="AH6846" s="3"/>
      <c r="AJ6846" s="1"/>
      <c r="AK6846" s="1"/>
    </row>
    <row r="6847" spans="32:37" ht="15" customHeight="1" x14ac:dyDescent="0.15">
      <c r="AF6847" s="3"/>
      <c r="AG6847" s="3"/>
      <c r="AH6847" s="3"/>
      <c r="AJ6847" s="1"/>
      <c r="AK6847" s="1"/>
    </row>
    <row r="6848" spans="32:37" ht="15" customHeight="1" x14ac:dyDescent="0.15">
      <c r="AF6848" s="3"/>
      <c r="AG6848" s="3"/>
      <c r="AH6848" s="3"/>
      <c r="AJ6848" s="1"/>
      <c r="AK6848" s="1"/>
    </row>
    <row r="6849" spans="32:37" ht="15" customHeight="1" x14ac:dyDescent="0.15">
      <c r="AF6849" s="3"/>
      <c r="AG6849" s="3"/>
      <c r="AH6849" s="3"/>
      <c r="AJ6849" s="1"/>
      <c r="AK6849" s="1"/>
    </row>
    <row r="6850" spans="32:37" ht="15" customHeight="1" x14ac:dyDescent="0.15">
      <c r="AF6850" s="3"/>
      <c r="AG6850" s="3"/>
      <c r="AH6850" s="3"/>
      <c r="AJ6850" s="1"/>
      <c r="AK6850" s="1"/>
    </row>
    <row r="6851" spans="32:37" ht="15" customHeight="1" x14ac:dyDescent="0.15">
      <c r="AF6851" s="3"/>
      <c r="AG6851" s="3"/>
      <c r="AH6851" s="3"/>
      <c r="AJ6851" s="1"/>
      <c r="AK6851" s="1"/>
    </row>
    <row r="6852" spans="32:37" ht="15" customHeight="1" x14ac:dyDescent="0.15">
      <c r="AF6852" s="3"/>
      <c r="AG6852" s="3"/>
      <c r="AH6852" s="3"/>
      <c r="AJ6852" s="1"/>
      <c r="AK6852" s="1"/>
    </row>
    <row r="6853" spans="32:37" ht="15" customHeight="1" x14ac:dyDescent="0.15">
      <c r="AF6853" s="3"/>
      <c r="AG6853" s="3"/>
      <c r="AH6853" s="3"/>
      <c r="AJ6853" s="1"/>
      <c r="AK6853" s="1"/>
    </row>
    <row r="6854" spans="32:37" ht="15" customHeight="1" x14ac:dyDescent="0.15">
      <c r="AF6854" s="3"/>
      <c r="AG6854" s="3"/>
      <c r="AH6854" s="3"/>
      <c r="AJ6854" s="1"/>
      <c r="AK6854" s="1"/>
    </row>
    <row r="6855" spans="32:37" ht="15" customHeight="1" x14ac:dyDescent="0.15">
      <c r="AF6855" s="3"/>
      <c r="AG6855" s="3"/>
      <c r="AH6855" s="3"/>
      <c r="AJ6855" s="1"/>
      <c r="AK6855" s="1"/>
    </row>
    <row r="6856" spans="32:37" ht="15" customHeight="1" x14ac:dyDescent="0.15">
      <c r="AF6856" s="3"/>
      <c r="AG6856" s="3"/>
      <c r="AH6856" s="3"/>
      <c r="AJ6856" s="1"/>
      <c r="AK6856" s="1"/>
    </row>
    <row r="6857" spans="32:37" ht="15" customHeight="1" x14ac:dyDescent="0.15">
      <c r="AF6857" s="3"/>
      <c r="AG6857" s="3"/>
      <c r="AH6857" s="3"/>
      <c r="AJ6857" s="1"/>
      <c r="AK6857" s="1"/>
    </row>
    <row r="6858" spans="32:37" ht="15" customHeight="1" x14ac:dyDescent="0.15">
      <c r="AF6858" s="3"/>
      <c r="AG6858" s="3"/>
      <c r="AH6858" s="3"/>
      <c r="AJ6858" s="1"/>
      <c r="AK6858" s="1"/>
    </row>
    <row r="6859" spans="32:37" ht="15" customHeight="1" x14ac:dyDescent="0.15">
      <c r="AF6859" s="3"/>
      <c r="AG6859" s="3"/>
      <c r="AH6859" s="3"/>
      <c r="AJ6859" s="1"/>
      <c r="AK6859" s="1"/>
    </row>
    <row r="6860" spans="32:37" ht="15" customHeight="1" x14ac:dyDescent="0.15">
      <c r="AF6860" s="3"/>
      <c r="AG6860" s="3"/>
      <c r="AH6860" s="3"/>
      <c r="AJ6860" s="1"/>
      <c r="AK6860" s="1"/>
    </row>
    <row r="6861" spans="32:37" ht="15" customHeight="1" x14ac:dyDescent="0.15">
      <c r="AF6861" s="3"/>
      <c r="AG6861" s="3"/>
      <c r="AH6861" s="3"/>
      <c r="AJ6861" s="1"/>
      <c r="AK6861" s="1"/>
    </row>
    <row r="6862" spans="32:37" ht="15" customHeight="1" x14ac:dyDescent="0.15">
      <c r="AF6862" s="3"/>
      <c r="AG6862" s="3"/>
      <c r="AH6862" s="3"/>
      <c r="AJ6862" s="1"/>
      <c r="AK6862" s="1"/>
    </row>
    <row r="6863" spans="32:37" ht="15" customHeight="1" x14ac:dyDescent="0.15">
      <c r="AF6863" s="3"/>
      <c r="AG6863" s="3"/>
      <c r="AH6863" s="3"/>
      <c r="AJ6863" s="1"/>
      <c r="AK6863" s="1"/>
    </row>
    <row r="6864" spans="32:37" ht="15" customHeight="1" x14ac:dyDescent="0.15">
      <c r="AF6864" s="3"/>
      <c r="AG6864" s="3"/>
      <c r="AH6864" s="3"/>
      <c r="AJ6864" s="1"/>
      <c r="AK6864" s="1"/>
    </row>
    <row r="6865" spans="32:37" ht="15" customHeight="1" x14ac:dyDescent="0.15">
      <c r="AF6865" s="3"/>
      <c r="AG6865" s="3"/>
      <c r="AH6865" s="3"/>
      <c r="AJ6865" s="1"/>
      <c r="AK6865" s="1"/>
    </row>
    <row r="6866" spans="32:37" ht="15" customHeight="1" x14ac:dyDescent="0.15">
      <c r="AF6866" s="3"/>
      <c r="AG6866" s="3"/>
      <c r="AH6866" s="3"/>
      <c r="AJ6866" s="1"/>
      <c r="AK6866" s="1"/>
    </row>
    <row r="6867" spans="32:37" ht="15" customHeight="1" x14ac:dyDescent="0.15">
      <c r="AF6867" s="3"/>
      <c r="AG6867" s="3"/>
      <c r="AH6867" s="3"/>
      <c r="AJ6867" s="1"/>
      <c r="AK6867" s="1"/>
    </row>
    <row r="6868" spans="32:37" ht="15" customHeight="1" x14ac:dyDescent="0.15">
      <c r="AF6868" s="3"/>
      <c r="AG6868" s="3"/>
      <c r="AH6868" s="3"/>
      <c r="AJ6868" s="1"/>
      <c r="AK6868" s="1"/>
    </row>
    <row r="6869" spans="32:37" ht="15" customHeight="1" x14ac:dyDescent="0.15">
      <c r="AF6869" s="3"/>
      <c r="AG6869" s="3"/>
      <c r="AH6869" s="3"/>
      <c r="AJ6869" s="1"/>
      <c r="AK6869" s="1"/>
    </row>
    <row r="6870" spans="32:37" ht="15" customHeight="1" x14ac:dyDescent="0.15">
      <c r="AF6870" s="3"/>
      <c r="AG6870" s="3"/>
      <c r="AH6870" s="3"/>
      <c r="AJ6870" s="1"/>
      <c r="AK6870" s="1"/>
    </row>
    <row r="6871" spans="32:37" ht="15" customHeight="1" x14ac:dyDescent="0.15">
      <c r="AF6871" s="3"/>
      <c r="AG6871" s="3"/>
      <c r="AH6871" s="3"/>
      <c r="AJ6871" s="1"/>
      <c r="AK6871" s="1"/>
    </row>
    <row r="6872" spans="32:37" ht="15" customHeight="1" x14ac:dyDescent="0.15">
      <c r="AF6872" s="3"/>
      <c r="AG6872" s="3"/>
      <c r="AH6872" s="3"/>
      <c r="AJ6872" s="1"/>
      <c r="AK6872" s="1"/>
    </row>
    <row r="6873" spans="32:37" ht="15" customHeight="1" x14ac:dyDescent="0.15">
      <c r="AF6873" s="3"/>
      <c r="AG6873" s="3"/>
      <c r="AH6873" s="3"/>
      <c r="AJ6873" s="1"/>
      <c r="AK6873" s="1"/>
    </row>
    <row r="6874" spans="32:37" ht="15" customHeight="1" x14ac:dyDescent="0.15">
      <c r="AF6874" s="3"/>
      <c r="AG6874" s="3"/>
      <c r="AH6874" s="3"/>
      <c r="AJ6874" s="1"/>
      <c r="AK6874" s="1"/>
    </row>
    <row r="6875" spans="32:37" ht="15" customHeight="1" x14ac:dyDescent="0.15">
      <c r="AF6875" s="3"/>
      <c r="AG6875" s="3"/>
      <c r="AH6875" s="3"/>
      <c r="AJ6875" s="1"/>
      <c r="AK6875" s="1"/>
    </row>
    <row r="6876" spans="32:37" ht="15" customHeight="1" x14ac:dyDescent="0.15">
      <c r="AF6876" s="3"/>
      <c r="AG6876" s="3"/>
      <c r="AH6876" s="3"/>
      <c r="AJ6876" s="1"/>
      <c r="AK6876" s="1"/>
    </row>
    <row r="6877" spans="32:37" ht="15" customHeight="1" x14ac:dyDescent="0.15">
      <c r="AF6877" s="3"/>
      <c r="AG6877" s="3"/>
      <c r="AH6877" s="3"/>
      <c r="AJ6877" s="1"/>
      <c r="AK6877" s="1"/>
    </row>
    <row r="6878" spans="32:37" ht="15" customHeight="1" x14ac:dyDescent="0.15">
      <c r="AF6878" s="3"/>
      <c r="AG6878" s="3"/>
      <c r="AH6878" s="3"/>
      <c r="AJ6878" s="1"/>
      <c r="AK6878" s="1"/>
    </row>
    <row r="6879" spans="32:37" ht="15" customHeight="1" x14ac:dyDescent="0.15">
      <c r="AF6879" s="3"/>
      <c r="AG6879" s="3"/>
      <c r="AH6879" s="3"/>
      <c r="AJ6879" s="1"/>
      <c r="AK6879" s="1"/>
    </row>
    <row r="6880" spans="32:37" ht="15" customHeight="1" x14ac:dyDescent="0.15">
      <c r="AF6880" s="3"/>
      <c r="AG6880" s="3"/>
      <c r="AH6880" s="3"/>
      <c r="AJ6880" s="1"/>
      <c r="AK6880" s="1"/>
    </row>
    <row r="6881" spans="32:37" ht="15" customHeight="1" x14ac:dyDescent="0.15">
      <c r="AF6881" s="3"/>
      <c r="AG6881" s="3"/>
      <c r="AH6881" s="3"/>
      <c r="AJ6881" s="1"/>
      <c r="AK6881" s="1"/>
    </row>
    <row r="6882" spans="32:37" ht="15" customHeight="1" x14ac:dyDescent="0.15">
      <c r="AF6882" s="3"/>
      <c r="AG6882" s="3"/>
      <c r="AH6882" s="3"/>
      <c r="AJ6882" s="1"/>
      <c r="AK6882" s="1"/>
    </row>
    <row r="6883" spans="32:37" ht="15" customHeight="1" x14ac:dyDescent="0.15">
      <c r="AF6883" s="3"/>
      <c r="AG6883" s="3"/>
      <c r="AH6883" s="3"/>
      <c r="AJ6883" s="1"/>
      <c r="AK6883" s="1"/>
    </row>
    <row r="6884" spans="32:37" ht="15" customHeight="1" x14ac:dyDescent="0.15">
      <c r="AF6884" s="3"/>
      <c r="AG6884" s="3"/>
      <c r="AH6884" s="3"/>
      <c r="AJ6884" s="1"/>
      <c r="AK6884" s="1"/>
    </row>
    <row r="6885" spans="32:37" ht="15" customHeight="1" x14ac:dyDescent="0.15">
      <c r="AF6885" s="3"/>
      <c r="AG6885" s="3"/>
      <c r="AH6885" s="3"/>
      <c r="AJ6885" s="1"/>
      <c r="AK6885" s="1"/>
    </row>
    <row r="6886" spans="32:37" ht="15" customHeight="1" x14ac:dyDescent="0.15">
      <c r="AF6886" s="3"/>
      <c r="AG6886" s="3"/>
      <c r="AH6886" s="3"/>
      <c r="AJ6886" s="1"/>
      <c r="AK6886" s="1"/>
    </row>
    <row r="6887" spans="32:37" ht="15" customHeight="1" x14ac:dyDescent="0.15">
      <c r="AF6887" s="3"/>
      <c r="AG6887" s="3"/>
      <c r="AH6887" s="3"/>
      <c r="AJ6887" s="1"/>
      <c r="AK6887" s="1"/>
    </row>
    <row r="6888" spans="32:37" ht="15" customHeight="1" x14ac:dyDescent="0.15">
      <c r="AF6888" s="3"/>
      <c r="AG6888" s="3"/>
      <c r="AH6888" s="3"/>
      <c r="AJ6888" s="1"/>
      <c r="AK6888" s="1"/>
    </row>
    <row r="6889" spans="32:37" ht="15" customHeight="1" x14ac:dyDescent="0.15">
      <c r="AF6889" s="3"/>
      <c r="AG6889" s="3"/>
      <c r="AH6889" s="3"/>
      <c r="AJ6889" s="1"/>
      <c r="AK6889" s="1"/>
    </row>
    <row r="6890" spans="32:37" ht="15" customHeight="1" x14ac:dyDescent="0.15">
      <c r="AF6890" s="3"/>
      <c r="AG6890" s="3"/>
      <c r="AH6890" s="3"/>
      <c r="AJ6890" s="1"/>
      <c r="AK6890" s="1"/>
    </row>
    <row r="6891" spans="32:37" ht="15" customHeight="1" x14ac:dyDescent="0.15">
      <c r="AF6891" s="3"/>
      <c r="AG6891" s="3"/>
      <c r="AH6891" s="3"/>
      <c r="AJ6891" s="1"/>
      <c r="AK6891" s="1"/>
    </row>
    <row r="6892" spans="32:37" ht="15" customHeight="1" x14ac:dyDescent="0.15">
      <c r="AF6892" s="3"/>
      <c r="AG6892" s="3"/>
      <c r="AH6892" s="3"/>
      <c r="AJ6892" s="1"/>
      <c r="AK6892" s="1"/>
    </row>
    <row r="6893" spans="32:37" ht="15" customHeight="1" x14ac:dyDescent="0.15">
      <c r="AF6893" s="3"/>
      <c r="AG6893" s="3"/>
      <c r="AH6893" s="3"/>
      <c r="AJ6893" s="1"/>
      <c r="AK6893" s="1"/>
    </row>
    <row r="6894" spans="32:37" ht="15" customHeight="1" x14ac:dyDescent="0.15">
      <c r="AF6894" s="3"/>
      <c r="AG6894" s="3"/>
      <c r="AH6894" s="3"/>
      <c r="AJ6894" s="1"/>
      <c r="AK6894" s="1"/>
    </row>
    <row r="6895" spans="32:37" ht="15" customHeight="1" x14ac:dyDescent="0.15">
      <c r="AF6895" s="3"/>
      <c r="AG6895" s="3"/>
      <c r="AH6895" s="3"/>
      <c r="AJ6895" s="1"/>
      <c r="AK6895" s="1"/>
    </row>
    <row r="6896" spans="32:37" ht="15" customHeight="1" x14ac:dyDescent="0.15">
      <c r="AF6896" s="3"/>
      <c r="AG6896" s="3"/>
      <c r="AH6896" s="3"/>
      <c r="AJ6896" s="1"/>
      <c r="AK6896" s="1"/>
    </row>
    <row r="6897" spans="32:37" ht="15" customHeight="1" x14ac:dyDescent="0.15">
      <c r="AF6897" s="3"/>
      <c r="AG6897" s="3"/>
      <c r="AH6897" s="3"/>
      <c r="AJ6897" s="1"/>
      <c r="AK6897" s="1"/>
    </row>
    <row r="6898" spans="32:37" ht="15" customHeight="1" x14ac:dyDescent="0.15">
      <c r="AF6898" s="3"/>
      <c r="AG6898" s="3"/>
      <c r="AH6898" s="3"/>
      <c r="AJ6898" s="1"/>
      <c r="AK6898" s="1"/>
    </row>
    <row r="6899" spans="32:37" ht="15" customHeight="1" x14ac:dyDescent="0.15">
      <c r="AF6899" s="3"/>
      <c r="AG6899" s="3"/>
      <c r="AH6899" s="3"/>
      <c r="AJ6899" s="1"/>
      <c r="AK6899" s="1"/>
    </row>
    <row r="6900" spans="32:37" ht="15" customHeight="1" x14ac:dyDescent="0.15">
      <c r="AF6900" s="3"/>
      <c r="AG6900" s="3"/>
      <c r="AH6900" s="3"/>
      <c r="AJ6900" s="1"/>
      <c r="AK6900" s="1"/>
    </row>
    <row r="6901" spans="32:37" ht="15" customHeight="1" x14ac:dyDescent="0.15">
      <c r="AF6901" s="3"/>
      <c r="AG6901" s="3"/>
      <c r="AH6901" s="3"/>
      <c r="AJ6901" s="1"/>
      <c r="AK6901" s="1"/>
    </row>
    <row r="6902" spans="32:37" ht="15" customHeight="1" x14ac:dyDescent="0.15">
      <c r="AF6902" s="3"/>
      <c r="AG6902" s="3"/>
      <c r="AH6902" s="3"/>
      <c r="AJ6902" s="1"/>
      <c r="AK6902" s="1"/>
    </row>
    <row r="6903" spans="32:37" ht="15" customHeight="1" x14ac:dyDescent="0.15">
      <c r="AF6903" s="3"/>
      <c r="AG6903" s="3"/>
      <c r="AH6903" s="3"/>
      <c r="AJ6903" s="1"/>
      <c r="AK6903" s="1"/>
    </row>
    <row r="6904" spans="32:37" ht="15" customHeight="1" x14ac:dyDescent="0.15">
      <c r="AF6904" s="3"/>
      <c r="AG6904" s="3"/>
      <c r="AH6904" s="3"/>
      <c r="AJ6904" s="1"/>
      <c r="AK6904" s="1"/>
    </row>
    <row r="6905" spans="32:37" ht="15" customHeight="1" x14ac:dyDescent="0.15">
      <c r="AF6905" s="3"/>
      <c r="AG6905" s="3"/>
      <c r="AH6905" s="3"/>
      <c r="AJ6905" s="1"/>
      <c r="AK6905" s="1"/>
    </row>
    <row r="6906" spans="32:37" ht="15" customHeight="1" x14ac:dyDescent="0.15">
      <c r="AF6906" s="3"/>
      <c r="AG6906" s="3"/>
      <c r="AH6906" s="3"/>
      <c r="AJ6906" s="1"/>
      <c r="AK6906" s="1"/>
    </row>
    <row r="6907" spans="32:37" ht="15" customHeight="1" x14ac:dyDescent="0.15">
      <c r="AF6907" s="3"/>
      <c r="AG6907" s="3"/>
      <c r="AH6907" s="3"/>
      <c r="AJ6907" s="1"/>
      <c r="AK6907" s="1"/>
    </row>
    <row r="6908" spans="32:37" ht="15" customHeight="1" x14ac:dyDescent="0.15">
      <c r="AF6908" s="3"/>
      <c r="AG6908" s="3"/>
      <c r="AH6908" s="3"/>
      <c r="AJ6908" s="1"/>
      <c r="AK6908" s="1"/>
    </row>
    <row r="6909" spans="32:37" ht="15" customHeight="1" x14ac:dyDescent="0.15">
      <c r="AF6909" s="3"/>
      <c r="AG6909" s="3"/>
      <c r="AH6909" s="3"/>
      <c r="AJ6909" s="1"/>
      <c r="AK6909" s="1"/>
    </row>
    <row r="6910" spans="32:37" ht="15" customHeight="1" x14ac:dyDescent="0.15">
      <c r="AF6910" s="3"/>
      <c r="AG6910" s="3"/>
      <c r="AH6910" s="3"/>
      <c r="AJ6910" s="1"/>
      <c r="AK6910" s="1"/>
    </row>
    <row r="6911" spans="32:37" ht="15" customHeight="1" x14ac:dyDescent="0.15">
      <c r="AF6911" s="3"/>
      <c r="AG6911" s="3"/>
      <c r="AH6911" s="3"/>
      <c r="AJ6911" s="1"/>
      <c r="AK6911" s="1"/>
    </row>
    <row r="6912" spans="32:37" ht="15" customHeight="1" x14ac:dyDescent="0.15">
      <c r="AF6912" s="3"/>
      <c r="AG6912" s="3"/>
      <c r="AH6912" s="3"/>
      <c r="AJ6912" s="1"/>
      <c r="AK6912" s="1"/>
    </row>
    <row r="6913" spans="32:37" ht="15" customHeight="1" x14ac:dyDescent="0.15">
      <c r="AF6913" s="3"/>
      <c r="AG6913" s="3"/>
      <c r="AH6913" s="3"/>
      <c r="AJ6913" s="1"/>
      <c r="AK6913" s="1"/>
    </row>
    <row r="6914" spans="32:37" ht="15" customHeight="1" x14ac:dyDescent="0.15">
      <c r="AF6914" s="3"/>
      <c r="AG6914" s="3"/>
      <c r="AH6914" s="3"/>
      <c r="AJ6914" s="1"/>
      <c r="AK6914" s="1"/>
    </row>
    <row r="6915" spans="32:37" ht="15" customHeight="1" x14ac:dyDescent="0.15">
      <c r="AF6915" s="3"/>
      <c r="AG6915" s="3"/>
      <c r="AH6915" s="3"/>
      <c r="AJ6915" s="1"/>
      <c r="AK6915" s="1"/>
    </row>
    <row r="6916" spans="32:37" ht="15" customHeight="1" x14ac:dyDescent="0.15">
      <c r="AF6916" s="3"/>
      <c r="AG6916" s="3"/>
      <c r="AH6916" s="3"/>
      <c r="AJ6916" s="1"/>
      <c r="AK6916" s="1"/>
    </row>
    <row r="6917" spans="32:37" ht="15" customHeight="1" x14ac:dyDescent="0.15">
      <c r="AF6917" s="3"/>
      <c r="AG6917" s="3"/>
      <c r="AH6917" s="3"/>
      <c r="AJ6917" s="1"/>
      <c r="AK6917" s="1"/>
    </row>
    <row r="6918" spans="32:37" ht="15" customHeight="1" x14ac:dyDescent="0.15">
      <c r="AF6918" s="3"/>
      <c r="AG6918" s="3"/>
      <c r="AH6918" s="3"/>
      <c r="AJ6918" s="1"/>
      <c r="AK6918" s="1"/>
    </row>
    <row r="6919" spans="32:37" ht="15" customHeight="1" x14ac:dyDescent="0.15">
      <c r="AF6919" s="3"/>
      <c r="AG6919" s="3"/>
      <c r="AH6919" s="3"/>
      <c r="AJ6919" s="1"/>
      <c r="AK6919" s="1"/>
    </row>
    <row r="6920" spans="32:37" ht="15" customHeight="1" x14ac:dyDescent="0.15">
      <c r="AF6920" s="3"/>
      <c r="AG6920" s="3"/>
      <c r="AH6920" s="3"/>
      <c r="AJ6920" s="1"/>
      <c r="AK6920" s="1"/>
    </row>
    <row r="6921" spans="32:37" ht="15" customHeight="1" x14ac:dyDescent="0.15">
      <c r="AF6921" s="3"/>
      <c r="AG6921" s="3"/>
      <c r="AH6921" s="3"/>
      <c r="AJ6921" s="1"/>
      <c r="AK6921" s="1"/>
    </row>
    <row r="6922" spans="32:37" ht="15" customHeight="1" x14ac:dyDescent="0.15">
      <c r="AF6922" s="3"/>
      <c r="AG6922" s="3"/>
      <c r="AH6922" s="3"/>
      <c r="AJ6922" s="1"/>
      <c r="AK6922" s="1"/>
    </row>
    <row r="6923" spans="32:37" ht="15" customHeight="1" x14ac:dyDescent="0.15">
      <c r="AF6923" s="3"/>
      <c r="AG6923" s="3"/>
      <c r="AH6923" s="3"/>
      <c r="AJ6923" s="1"/>
      <c r="AK6923" s="1"/>
    </row>
    <row r="6924" spans="32:37" ht="15" customHeight="1" x14ac:dyDescent="0.15">
      <c r="AF6924" s="3"/>
      <c r="AG6924" s="3"/>
      <c r="AH6924" s="3"/>
      <c r="AJ6924" s="1"/>
      <c r="AK6924" s="1"/>
    </row>
    <row r="6925" spans="32:37" ht="15" customHeight="1" x14ac:dyDescent="0.15">
      <c r="AF6925" s="3"/>
      <c r="AG6925" s="3"/>
      <c r="AH6925" s="3"/>
      <c r="AJ6925" s="1"/>
      <c r="AK6925" s="1"/>
    </row>
    <row r="6926" spans="32:37" ht="15" customHeight="1" x14ac:dyDescent="0.15">
      <c r="AF6926" s="3"/>
      <c r="AG6926" s="3"/>
      <c r="AH6926" s="3"/>
      <c r="AJ6926" s="1"/>
      <c r="AK6926" s="1"/>
    </row>
    <row r="6927" spans="32:37" ht="15" customHeight="1" x14ac:dyDescent="0.15">
      <c r="AF6927" s="3"/>
      <c r="AG6927" s="3"/>
      <c r="AH6927" s="3"/>
      <c r="AJ6927" s="1"/>
      <c r="AK6927" s="1"/>
    </row>
    <row r="6928" spans="32:37" ht="15" customHeight="1" x14ac:dyDescent="0.15">
      <c r="AF6928" s="3"/>
      <c r="AG6928" s="3"/>
      <c r="AH6928" s="3"/>
      <c r="AJ6928" s="1"/>
      <c r="AK6928" s="1"/>
    </row>
    <row r="6929" spans="32:37" ht="15" customHeight="1" x14ac:dyDescent="0.15">
      <c r="AF6929" s="3"/>
      <c r="AG6929" s="3"/>
      <c r="AH6929" s="3"/>
      <c r="AJ6929" s="1"/>
      <c r="AK6929" s="1"/>
    </row>
    <row r="6930" spans="32:37" ht="15" customHeight="1" x14ac:dyDescent="0.15">
      <c r="AF6930" s="3"/>
      <c r="AG6930" s="3"/>
      <c r="AH6930" s="3"/>
      <c r="AJ6930" s="1"/>
      <c r="AK6930" s="1"/>
    </row>
    <row r="6931" spans="32:37" ht="15" customHeight="1" x14ac:dyDescent="0.15">
      <c r="AF6931" s="3"/>
      <c r="AG6931" s="3"/>
      <c r="AH6931" s="3"/>
      <c r="AJ6931" s="1"/>
      <c r="AK6931" s="1"/>
    </row>
    <row r="6932" spans="32:37" ht="15" customHeight="1" x14ac:dyDescent="0.15">
      <c r="AF6932" s="3"/>
      <c r="AG6932" s="3"/>
      <c r="AH6932" s="3"/>
      <c r="AJ6932" s="1"/>
      <c r="AK6932" s="1"/>
    </row>
    <row r="6933" spans="32:37" ht="15" customHeight="1" x14ac:dyDescent="0.15">
      <c r="AF6933" s="3"/>
      <c r="AG6933" s="3"/>
      <c r="AH6933" s="3"/>
      <c r="AJ6933" s="1"/>
      <c r="AK6933" s="1"/>
    </row>
    <row r="6934" spans="32:37" ht="15" customHeight="1" x14ac:dyDescent="0.15">
      <c r="AF6934" s="3"/>
      <c r="AG6934" s="3"/>
      <c r="AH6934" s="3"/>
      <c r="AJ6934" s="1"/>
      <c r="AK6934" s="1"/>
    </row>
    <row r="6935" spans="32:37" ht="15" customHeight="1" x14ac:dyDescent="0.15">
      <c r="AF6935" s="3"/>
      <c r="AG6935" s="3"/>
      <c r="AH6935" s="3"/>
      <c r="AJ6935" s="1"/>
      <c r="AK6935" s="1"/>
    </row>
    <row r="6936" spans="32:37" ht="15" customHeight="1" x14ac:dyDescent="0.15">
      <c r="AF6936" s="3"/>
      <c r="AG6936" s="3"/>
      <c r="AH6936" s="3"/>
      <c r="AJ6936" s="1"/>
      <c r="AK6936" s="1"/>
    </row>
    <row r="6937" spans="32:37" ht="15" customHeight="1" x14ac:dyDescent="0.15">
      <c r="AF6937" s="3"/>
      <c r="AG6937" s="3"/>
      <c r="AH6937" s="3"/>
      <c r="AJ6937" s="1"/>
      <c r="AK6937" s="1"/>
    </row>
    <row r="6938" spans="32:37" ht="15" customHeight="1" x14ac:dyDescent="0.15">
      <c r="AF6938" s="3"/>
      <c r="AG6938" s="3"/>
      <c r="AH6938" s="3"/>
      <c r="AJ6938" s="1"/>
      <c r="AK6938" s="1"/>
    </row>
    <row r="6939" spans="32:37" ht="15" customHeight="1" x14ac:dyDescent="0.15">
      <c r="AF6939" s="3"/>
      <c r="AG6939" s="3"/>
      <c r="AH6939" s="3"/>
      <c r="AJ6939" s="1"/>
      <c r="AK6939" s="1"/>
    </row>
    <row r="6940" spans="32:37" ht="15" customHeight="1" x14ac:dyDescent="0.15">
      <c r="AF6940" s="3"/>
      <c r="AG6940" s="3"/>
      <c r="AH6940" s="3"/>
      <c r="AJ6940" s="1"/>
      <c r="AK6940" s="1"/>
    </row>
    <row r="6941" spans="32:37" ht="15" customHeight="1" x14ac:dyDescent="0.15">
      <c r="AF6941" s="3"/>
      <c r="AG6941" s="3"/>
      <c r="AH6941" s="3"/>
      <c r="AJ6941" s="1"/>
      <c r="AK6941" s="1"/>
    </row>
    <row r="6942" spans="32:37" ht="15" customHeight="1" x14ac:dyDescent="0.15">
      <c r="AF6942" s="3"/>
      <c r="AG6942" s="3"/>
      <c r="AH6942" s="3"/>
      <c r="AJ6942" s="1"/>
      <c r="AK6942" s="1"/>
    </row>
    <row r="6943" spans="32:37" ht="15" customHeight="1" x14ac:dyDescent="0.15">
      <c r="AF6943" s="3"/>
      <c r="AG6943" s="3"/>
      <c r="AH6943" s="3"/>
      <c r="AJ6943" s="1"/>
      <c r="AK6943" s="1"/>
    </row>
    <row r="6944" spans="32:37" ht="15" customHeight="1" x14ac:dyDescent="0.15">
      <c r="AF6944" s="3"/>
      <c r="AG6944" s="3"/>
      <c r="AH6944" s="3"/>
      <c r="AJ6944" s="1"/>
      <c r="AK6944" s="1"/>
    </row>
    <row r="6945" spans="32:37" ht="15" customHeight="1" x14ac:dyDescent="0.15">
      <c r="AF6945" s="3"/>
      <c r="AG6945" s="3"/>
      <c r="AH6945" s="3"/>
      <c r="AJ6945" s="1"/>
      <c r="AK6945" s="1"/>
    </row>
    <row r="6946" spans="32:37" ht="15" customHeight="1" x14ac:dyDescent="0.15">
      <c r="AF6946" s="3"/>
      <c r="AG6946" s="3"/>
      <c r="AH6946" s="3"/>
      <c r="AJ6946" s="1"/>
      <c r="AK6946" s="1"/>
    </row>
    <row r="6947" spans="32:37" ht="15" customHeight="1" x14ac:dyDescent="0.15">
      <c r="AF6947" s="3"/>
      <c r="AG6947" s="3"/>
      <c r="AH6947" s="3"/>
      <c r="AJ6947" s="1"/>
      <c r="AK6947" s="1"/>
    </row>
    <row r="6948" spans="32:37" ht="15" customHeight="1" x14ac:dyDescent="0.15">
      <c r="AF6948" s="3"/>
      <c r="AG6948" s="3"/>
      <c r="AH6948" s="3"/>
      <c r="AJ6948" s="1"/>
      <c r="AK6948" s="1"/>
    </row>
    <row r="6949" spans="32:37" ht="15" customHeight="1" x14ac:dyDescent="0.15">
      <c r="AF6949" s="3"/>
      <c r="AG6949" s="3"/>
      <c r="AH6949" s="3"/>
      <c r="AJ6949" s="1"/>
      <c r="AK6949" s="1"/>
    </row>
    <row r="6950" spans="32:37" ht="15" customHeight="1" x14ac:dyDescent="0.15">
      <c r="AF6950" s="3"/>
      <c r="AG6950" s="3"/>
      <c r="AH6950" s="3"/>
      <c r="AJ6950" s="1"/>
      <c r="AK6950" s="1"/>
    </row>
    <row r="6951" spans="32:37" ht="15" customHeight="1" x14ac:dyDescent="0.15">
      <c r="AF6951" s="3"/>
      <c r="AG6951" s="3"/>
      <c r="AH6951" s="3"/>
      <c r="AJ6951" s="1"/>
      <c r="AK6951" s="1"/>
    </row>
    <row r="6952" spans="32:37" ht="15" customHeight="1" x14ac:dyDescent="0.15">
      <c r="AF6952" s="3"/>
      <c r="AG6952" s="3"/>
      <c r="AH6952" s="3"/>
      <c r="AJ6952" s="1"/>
      <c r="AK6952" s="1"/>
    </row>
    <row r="6953" spans="32:37" ht="15" customHeight="1" x14ac:dyDescent="0.15">
      <c r="AF6953" s="3"/>
      <c r="AG6953" s="3"/>
      <c r="AH6953" s="3"/>
      <c r="AJ6953" s="1"/>
      <c r="AK6953" s="1"/>
    </row>
    <row r="6954" spans="32:37" ht="15" customHeight="1" x14ac:dyDescent="0.15">
      <c r="AF6954" s="3"/>
      <c r="AG6954" s="3"/>
      <c r="AH6954" s="3"/>
      <c r="AJ6954" s="1"/>
      <c r="AK6954" s="1"/>
    </row>
    <row r="6955" spans="32:37" ht="15" customHeight="1" x14ac:dyDescent="0.15">
      <c r="AF6955" s="3"/>
      <c r="AG6955" s="3"/>
      <c r="AH6955" s="3"/>
      <c r="AJ6955" s="1"/>
      <c r="AK6955" s="1"/>
    </row>
    <row r="6956" spans="32:37" ht="15" customHeight="1" x14ac:dyDescent="0.15">
      <c r="AF6956" s="3"/>
      <c r="AG6956" s="3"/>
      <c r="AH6956" s="3"/>
      <c r="AJ6956" s="1"/>
      <c r="AK6956" s="1"/>
    </row>
    <row r="6957" spans="32:37" ht="15" customHeight="1" x14ac:dyDescent="0.15">
      <c r="AF6957" s="3"/>
      <c r="AG6957" s="3"/>
      <c r="AH6957" s="3"/>
      <c r="AJ6957" s="1"/>
      <c r="AK6957" s="1"/>
    </row>
    <row r="6958" spans="32:37" ht="15" customHeight="1" x14ac:dyDescent="0.15">
      <c r="AF6958" s="3"/>
      <c r="AG6958" s="3"/>
      <c r="AH6958" s="3"/>
      <c r="AJ6958" s="1"/>
      <c r="AK6958" s="1"/>
    </row>
    <row r="6959" spans="32:37" ht="15" customHeight="1" x14ac:dyDescent="0.15">
      <c r="AF6959" s="3"/>
      <c r="AG6959" s="3"/>
      <c r="AH6959" s="3"/>
      <c r="AJ6959" s="1"/>
      <c r="AK6959" s="1"/>
    </row>
    <row r="6960" spans="32:37" ht="15" customHeight="1" x14ac:dyDescent="0.15">
      <c r="AF6960" s="3"/>
      <c r="AG6960" s="3"/>
      <c r="AH6960" s="3"/>
      <c r="AJ6960" s="1"/>
      <c r="AK6960" s="1"/>
    </row>
    <row r="6961" spans="32:37" ht="15" customHeight="1" x14ac:dyDescent="0.15">
      <c r="AF6961" s="3"/>
      <c r="AG6961" s="3"/>
      <c r="AH6961" s="3"/>
      <c r="AJ6961" s="1"/>
      <c r="AK6961" s="1"/>
    </row>
    <row r="6962" spans="32:37" ht="15" customHeight="1" x14ac:dyDescent="0.15">
      <c r="AF6962" s="3"/>
      <c r="AG6962" s="3"/>
      <c r="AH6962" s="3"/>
      <c r="AJ6962" s="1"/>
      <c r="AK6962" s="1"/>
    </row>
    <row r="6963" spans="32:37" ht="15" customHeight="1" x14ac:dyDescent="0.15">
      <c r="AF6963" s="3"/>
      <c r="AG6963" s="3"/>
      <c r="AH6963" s="3"/>
      <c r="AJ6963" s="1"/>
      <c r="AK6963" s="1"/>
    </row>
    <row r="6964" spans="32:37" ht="15" customHeight="1" x14ac:dyDescent="0.15">
      <c r="AF6964" s="3"/>
      <c r="AG6964" s="3"/>
      <c r="AH6964" s="3"/>
      <c r="AJ6964" s="1"/>
      <c r="AK6964" s="1"/>
    </row>
    <row r="6965" spans="32:37" ht="15" customHeight="1" x14ac:dyDescent="0.15">
      <c r="AF6965" s="3"/>
      <c r="AG6965" s="3"/>
      <c r="AH6965" s="3"/>
      <c r="AJ6965" s="1"/>
      <c r="AK6965" s="1"/>
    </row>
    <row r="6966" spans="32:37" ht="15" customHeight="1" x14ac:dyDescent="0.15">
      <c r="AF6966" s="3"/>
      <c r="AG6966" s="3"/>
      <c r="AH6966" s="3"/>
      <c r="AJ6966" s="1"/>
      <c r="AK6966" s="1"/>
    </row>
    <row r="6967" spans="32:37" ht="15" customHeight="1" x14ac:dyDescent="0.15">
      <c r="AF6967" s="3"/>
      <c r="AG6967" s="3"/>
      <c r="AH6967" s="3"/>
      <c r="AJ6967" s="1"/>
      <c r="AK6967" s="1"/>
    </row>
    <row r="6968" spans="32:37" ht="15" customHeight="1" x14ac:dyDescent="0.15">
      <c r="AF6968" s="3"/>
      <c r="AG6968" s="3"/>
      <c r="AH6968" s="3"/>
      <c r="AJ6968" s="1"/>
      <c r="AK6968" s="1"/>
    </row>
    <row r="6969" spans="32:37" ht="15" customHeight="1" x14ac:dyDescent="0.15">
      <c r="AF6969" s="3"/>
      <c r="AG6969" s="3"/>
      <c r="AH6969" s="3"/>
      <c r="AJ6969" s="1"/>
      <c r="AK6969" s="1"/>
    </row>
    <row r="6970" spans="32:37" ht="15" customHeight="1" x14ac:dyDescent="0.15">
      <c r="AF6970" s="3"/>
      <c r="AG6970" s="3"/>
      <c r="AH6970" s="3"/>
      <c r="AJ6970" s="1"/>
      <c r="AK6970" s="1"/>
    </row>
    <row r="6971" spans="32:37" ht="15" customHeight="1" x14ac:dyDescent="0.15">
      <c r="AF6971" s="3"/>
      <c r="AG6971" s="3"/>
      <c r="AH6971" s="3"/>
      <c r="AJ6971" s="1"/>
      <c r="AK6971" s="1"/>
    </row>
    <row r="6972" spans="32:37" ht="15" customHeight="1" x14ac:dyDescent="0.15">
      <c r="AF6972" s="3"/>
      <c r="AG6972" s="3"/>
      <c r="AH6972" s="3"/>
      <c r="AJ6972" s="1"/>
      <c r="AK6972" s="1"/>
    </row>
    <row r="6973" spans="32:37" ht="15" customHeight="1" x14ac:dyDescent="0.15">
      <c r="AF6973" s="3"/>
      <c r="AG6973" s="3"/>
      <c r="AH6973" s="3"/>
      <c r="AJ6973" s="1"/>
      <c r="AK6973" s="1"/>
    </row>
    <row r="6974" spans="32:37" ht="15" customHeight="1" x14ac:dyDescent="0.15">
      <c r="AF6974" s="3"/>
      <c r="AG6974" s="3"/>
      <c r="AH6974" s="3"/>
      <c r="AJ6974" s="1"/>
      <c r="AK6974" s="1"/>
    </row>
    <row r="6975" spans="32:37" ht="15" customHeight="1" x14ac:dyDescent="0.15">
      <c r="AF6975" s="3"/>
      <c r="AG6975" s="3"/>
      <c r="AH6975" s="3"/>
      <c r="AJ6975" s="1"/>
      <c r="AK6975" s="1"/>
    </row>
    <row r="6976" spans="32:37" ht="15" customHeight="1" x14ac:dyDescent="0.15">
      <c r="AF6976" s="3"/>
      <c r="AG6976" s="3"/>
      <c r="AH6976" s="3"/>
      <c r="AJ6976" s="1"/>
      <c r="AK6976" s="1"/>
    </row>
    <row r="6977" spans="32:37" ht="15" customHeight="1" x14ac:dyDescent="0.15">
      <c r="AF6977" s="3"/>
      <c r="AG6977" s="3"/>
      <c r="AH6977" s="3"/>
      <c r="AJ6977" s="1"/>
      <c r="AK6977" s="1"/>
    </row>
    <row r="6978" spans="32:37" ht="15" customHeight="1" x14ac:dyDescent="0.15">
      <c r="AF6978" s="3"/>
      <c r="AG6978" s="3"/>
      <c r="AH6978" s="3"/>
      <c r="AJ6978" s="1"/>
      <c r="AK6978" s="1"/>
    </row>
    <row r="6979" spans="32:37" ht="15" customHeight="1" x14ac:dyDescent="0.15">
      <c r="AF6979" s="3"/>
      <c r="AG6979" s="3"/>
      <c r="AH6979" s="3"/>
      <c r="AJ6979" s="1"/>
      <c r="AK6979" s="1"/>
    </row>
    <row r="6980" spans="32:37" ht="15" customHeight="1" x14ac:dyDescent="0.15">
      <c r="AF6980" s="3"/>
      <c r="AG6980" s="3"/>
      <c r="AH6980" s="3"/>
      <c r="AJ6980" s="1"/>
      <c r="AK6980" s="1"/>
    </row>
    <row r="6981" spans="32:37" ht="15" customHeight="1" x14ac:dyDescent="0.15">
      <c r="AF6981" s="3"/>
      <c r="AG6981" s="3"/>
      <c r="AH6981" s="3"/>
      <c r="AJ6981" s="1"/>
      <c r="AK6981" s="1"/>
    </row>
    <row r="6982" spans="32:37" ht="15" customHeight="1" x14ac:dyDescent="0.15">
      <c r="AF6982" s="3"/>
      <c r="AG6982" s="3"/>
      <c r="AH6982" s="3"/>
      <c r="AJ6982" s="1"/>
      <c r="AK6982" s="1"/>
    </row>
    <row r="6983" spans="32:37" ht="15" customHeight="1" x14ac:dyDescent="0.15">
      <c r="AF6983" s="3"/>
      <c r="AG6983" s="3"/>
      <c r="AH6983" s="3"/>
      <c r="AJ6983" s="1"/>
      <c r="AK6983" s="1"/>
    </row>
    <row r="6984" spans="32:37" ht="15" customHeight="1" x14ac:dyDescent="0.15">
      <c r="AF6984" s="3"/>
      <c r="AG6984" s="3"/>
      <c r="AH6984" s="3"/>
      <c r="AJ6984" s="1"/>
      <c r="AK6984" s="1"/>
    </row>
    <row r="6985" spans="32:37" ht="15" customHeight="1" x14ac:dyDescent="0.15">
      <c r="AF6985" s="3"/>
      <c r="AG6985" s="3"/>
      <c r="AH6985" s="3"/>
      <c r="AJ6985" s="1"/>
      <c r="AK6985" s="1"/>
    </row>
    <row r="6986" spans="32:37" ht="15" customHeight="1" x14ac:dyDescent="0.15">
      <c r="AF6986" s="3"/>
      <c r="AG6986" s="3"/>
      <c r="AH6986" s="3"/>
      <c r="AJ6986" s="1"/>
      <c r="AK6986" s="1"/>
    </row>
    <row r="6987" spans="32:37" ht="15" customHeight="1" x14ac:dyDescent="0.15">
      <c r="AF6987" s="3"/>
      <c r="AG6987" s="3"/>
      <c r="AH6987" s="3"/>
      <c r="AJ6987" s="1"/>
      <c r="AK6987" s="1"/>
    </row>
    <row r="6988" spans="32:37" ht="15" customHeight="1" x14ac:dyDescent="0.15">
      <c r="AF6988" s="3"/>
      <c r="AG6988" s="3"/>
      <c r="AH6988" s="3"/>
      <c r="AJ6988" s="1"/>
      <c r="AK6988" s="1"/>
    </row>
    <row r="6989" spans="32:37" ht="15" customHeight="1" x14ac:dyDescent="0.15">
      <c r="AF6989" s="3"/>
      <c r="AG6989" s="3"/>
      <c r="AH6989" s="3"/>
      <c r="AJ6989" s="1"/>
      <c r="AK6989" s="1"/>
    </row>
    <row r="6990" spans="32:37" ht="15" customHeight="1" x14ac:dyDescent="0.15">
      <c r="AF6990" s="3"/>
      <c r="AG6990" s="3"/>
      <c r="AH6990" s="3"/>
      <c r="AJ6990" s="1"/>
      <c r="AK6990" s="1"/>
    </row>
    <row r="6991" spans="32:37" ht="15" customHeight="1" x14ac:dyDescent="0.15">
      <c r="AF6991" s="3"/>
      <c r="AG6991" s="3"/>
      <c r="AH6991" s="3"/>
      <c r="AJ6991" s="1"/>
      <c r="AK6991" s="1"/>
    </row>
    <row r="6992" spans="32:37" ht="15" customHeight="1" x14ac:dyDescent="0.15">
      <c r="AF6992" s="3"/>
      <c r="AG6992" s="3"/>
      <c r="AH6992" s="3"/>
      <c r="AJ6992" s="1"/>
      <c r="AK6992" s="1"/>
    </row>
    <row r="6993" spans="32:37" ht="15" customHeight="1" x14ac:dyDescent="0.15">
      <c r="AF6993" s="3"/>
      <c r="AG6993" s="3"/>
      <c r="AH6993" s="3"/>
      <c r="AJ6993" s="1"/>
      <c r="AK6993" s="1"/>
    </row>
    <row r="6994" spans="32:37" ht="15" customHeight="1" x14ac:dyDescent="0.15">
      <c r="AF6994" s="3"/>
      <c r="AG6994" s="3"/>
      <c r="AH6994" s="3"/>
      <c r="AJ6994" s="1"/>
      <c r="AK6994" s="1"/>
    </row>
    <row r="6995" spans="32:37" ht="15" customHeight="1" x14ac:dyDescent="0.15">
      <c r="AF6995" s="3"/>
      <c r="AG6995" s="3"/>
      <c r="AH6995" s="3"/>
      <c r="AJ6995" s="1"/>
      <c r="AK6995" s="1"/>
    </row>
    <row r="6996" spans="32:37" ht="15" customHeight="1" x14ac:dyDescent="0.15">
      <c r="AF6996" s="3"/>
      <c r="AG6996" s="3"/>
      <c r="AH6996" s="3"/>
      <c r="AJ6996" s="1"/>
      <c r="AK6996" s="1"/>
    </row>
    <row r="6997" spans="32:37" ht="15" customHeight="1" x14ac:dyDescent="0.15">
      <c r="AF6997" s="3"/>
      <c r="AG6997" s="3"/>
      <c r="AH6997" s="3"/>
      <c r="AJ6997" s="1"/>
      <c r="AK6997" s="1"/>
    </row>
    <row r="6998" spans="32:37" ht="15" customHeight="1" x14ac:dyDescent="0.15">
      <c r="AF6998" s="3"/>
      <c r="AG6998" s="3"/>
      <c r="AH6998" s="3"/>
      <c r="AJ6998" s="1"/>
      <c r="AK6998" s="1"/>
    </row>
    <row r="6999" spans="32:37" ht="15" customHeight="1" x14ac:dyDescent="0.15">
      <c r="AF6999" s="3"/>
      <c r="AG6999" s="3"/>
      <c r="AH6999" s="3"/>
      <c r="AJ6999" s="1"/>
      <c r="AK6999" s="1"/>
    </row>
    <row r="7000" spans="32:37" ht="15" customHeight="1" x14ac:dyDescent="0.15">
      <c r="AF7000" s="3"/>
      <c r="AG7000" s="3"/>
      <c r="AH7000" s="3"/>
      <c r="AJ7000" s="1"/>
      <c r="AK7000" s="1"/>
    </row>
    <row r="7001" spans="32:37" ht="15" customHeight="1" x14ac:dyDescent="0.15">
      <c r="AF7001" s="3"/>
      <c r="AG7001" s="3"/>
      <c r="AH7001" s="3"/>
      <c r="AJ7001" s="1"/>
      <c r="AK7001" s="1"/>
    </row>
    <row r="7002" spans="32:37" ht="15" customHeight="1" x14ac:dyDescent="0.15">
      <c r="AF7002" s="3"/>
      <c r="AG7002" s="3"/>
      <c r="AH7002" s="3"/>
      <c r="AJ7002" s="1"/>
      <c r="AK7002" s="1"/>
    </row>
    <row r="7003" spans="32:37" ht="15" customHeight="1" x14ac:dyDescent="0.15">
      <c r="AF7003" s="3"/>
      <c r="AG7003" s="3"/>
      <c r="AH7003" s="3"/>
      <c r="AJ7003" s="1"/>
      <c r="AK7003" s="1"/>
    </row>
    <row r="7004" spans="32:37" ht="15" customHeight="1" x14ac:dyDescent="0.15">
      <c r="AF7004" s="3"/>
      <c r="AG7004" s="3"/>
      <c r="AH7004" s="3"/>
      <c r="AJ7004" s="1"/>
      <c r="AK7004" s="1"/>
    </row>
    <row r="7005" spans="32:37" ht="15" customHeight="1" x14ac:dyDescent="0.15">
      <c r="AF7005" s="3"/>
      <c r="AG7005" s="3"/>
      <c r="AH7005" s="3"/>
      <c r="AJ7005" s="1"/>
      <c r="AK7005" s="1"/>
    </row>
    <row r="7006" spans="32:37" ht="15" customHeight="1" x14ac:dyDescent="0.15">
      <c r="AF7006" s="3"/>
      <c r="AG7006" s="3"/>
      <c r="AH7006" s="3"/>
      <c r="AJ7006" s="1"/>
      <c r="AK7006" s="1"/>
    </row>
    <row r="7007" spans="32:37" ht="15" customHeight="1" x14ac:dyDescent="0.15">
      <c r="AF7007" s="3"/>
      <c r="AG7007" s="3"/>
      <c r="AH7007" s="3"/>
      <c r="AJ7007" s="1"/>
      <c r="AK7007" s="1"/>
    </row>
    <row r="7008" spans="32:37" ht="15" customHeight="1" x14ac:dyDescent="0.15">
      <c r="AF7008" s="3"/>
      <c r="AG7008" s="3"/>
      <c r="AH7008" s="3"/>
      <c r="AJ7008" s="1"/>
      <c r="AK7008" s="1"/>
    </row>
    <row r="7009" spans="32:37" ht="15" customHeight="1" x14ac:dyDescent="0.15">
      <c r="AF7009" s="3"/>
      <c r="AG7009" s="3"/>
      <c r="AH7009" s="3"/>
      <c r="AJ7009" s="1"/>
      <c r="AK7009" s="1"/>
    </row>
    <row r="7010" spans="32:37" ht="15" customHeight="1" x14ac:dyDescent="0.15">
      <c r="AF7010" s="3"/>
      <c r="AG7010" s="3"/>
      <c r="AH7010" s="3"/>
      <c r="AJ7010" s="1"/>
      <c r="AK7010" s="1"/>
    </row>
    <row r="7011" spans="32:37" ht="15" customHeight="1" x14ac:dyDescent="0.15">
      <c r="AF7011" s="3"/>
      <c r="AG7011" s="3"/>
      <c r="AH7011" s="3"/>
      <c r="AJ7011" s="1"/>
      <c r="AK7011" s="1"/>
    </row>
    <row r="7012" spans="32:37" ht="15" customHeight="1" x14ac:dyDescent="0.15">
      <c r="AF7012" s="3"/>
      <c r="AG7012" s="3"/>
      <c r="AH7012" s="3"/>
      <c r="AJ7012" s="1"/>
      <c r="AK7012" s="1"/>
    </row>
    <row r="7013" spans="32:37" ht="15" customHeight="1" x14ac:dyDescent="0.15">
      <c r="AF7013" s="3"/>
      <c r="AG7013" s="3"/>
      <c r="AH7013" s="3"/>
      <c r="AJ7013" s="1"/>
      <c r="AK7013" s="1"/>
    </row>
    <row r="7014" spans="32:37" ht="15" customHeight="1" x14ac:dyDescent="0.15">
      <c r="AF7014" s="3"/>
      <c r="AG7014" s="3"/>
      <c r="AH7014" s="3"/>
      <c r="AJ7014" s="1"/>
      <c r="AK7014" s="1"/>
    </row>
    <row r="7015" spans="32:37" ht="15" customHeight="1" x14ac:dyDescent="0.15">
      <c r="AF7015" s="3"/>
      <c r="AG7015" s="3"/>
      <c r="AH7015" s="3"/>
      <c r="AJ7015" s="1"/>
      <c r="AK7015" s="1"/>
    </row>
    <row r="7016" spans="32:37" ht="15" customHeight="1" x14ac:dyDescent="0.15">
      <c r="AF7016" s="3"/>
      <c r="AG7016" s="3"/>
      <c r="AH7016" s="3"/>
      <c r="AJ7016" s="1"/>
      <c r="AK7016" s="1"/>
    </row>
    <row r="7017" spans="32:37" ht="15" customHeight="1" x14ac:dyDescent="0.15">
      <c r="AF7017" s="3"/>
      <c r="AG7017" s="3"/>
      <c r="AH7017" s="3"/>
      <c r="AJ7017" s="1"/>
      <c r="AK7017" s="1"/>
    </row>
    <row r="7018" spans="32:37" ht="15" customHeight="1" x14ac:dyDescent="0.15">
      <c r="AF7018" s="3"/>
      <c r="AG7018" s="3"/>
      <c r="AH7018" s="3"/>
      <c r="AJ7018" s="1"/>
      <c r="AK7018" s="1"/>
    </row>
    <row r="7019" spans="32:37" ht="15" customHeight="1" x14ac:dyDescent="0.15">
      <c r="AF7019" s="3"/>
      <c r="AG7019" s="3"/>
      <c r="AH7019" s="3"/>
      <c r="AJ7019" s="1"/>
      <c r="AK7019" s="1"/>
    </row>
    <row r="7020" spans="32:37" ht="15" customHeight="1" x14ac:dyDescent="0.15">
      <c r="AF7020" s="3"/>
      <c r="AG7020" s="3"/>
      <c r="AH7020" s="3"/>
      <c r="AJ7020" s="1"/>
      <c r="AK7020" s="1"/>
    </row>
    <row r="7021" spans="32:37" ht="15" customHeight="1" x14ac:dyDescent="0.15">
      <c r="AF7021" s="3"/>
      <c r="AG7021" s="3"/>
      <c r="AH7021" s="3"/>
      <c r="AJ7021" s="1"/>
      <c r="AK7021" s="1"/>
    </row>
    <row r="7022" spans="32:37" ht="15" customHeight="1" x14ac:dyDescent="0.15">
      <c r="AF7022" s="3"/>
      <c r="AG7022" s="3"/>
      <c r="AH7022" s="3"/>
      <c r="AJ7022" s="1"/>
      <c r="AK7022" s="1"/>
    </row>
    <row r="7023" spans="32:37" ht="15" customHeight="1" x14ac:dyDescent="0.15">
      <c r="AF7023" s="3"/>
      <c r="AG7023" s="3"/>
      <c r="AH7023" s="3"/>
      <c r="AJ7023" s="1"/>
      <c r="AK7023" s="1"/>
    </row>
    <row r="7024" spans="32:37" ht="15" customHeight="1" x14ac:dyDescent="0.15">
      <c r="AF7024" s="3"/>
      <c r="AG7024" s="3"/>
      <c r="AH7024" s="3"/>
      <c r="AJ7024" s="1"/>
      <c r="AK7024" s="1"/>
    </row>
    <row r="7025" spans="32:37" ht="15" customHeight="1" x14ac:dyDescent="0.15">
      <c r="AF7025" s="3"/>
      <c r="AG7025" s="3"/>
      <c r="AH7025" s="3"/>
      <c r="AJ7025" s="1"/>
      <c r="AK7025" s="1"/>
    </row>
    <row r="7026" spans="32:37" ht="15" customHeight="1" x14ac:dyDescent="0.15">
      <c r="AF7026" s="3"/>
      <c r="AG7026" s="3"/>
      <c r="AH7026" s="3"/>
      <c r="AJ7026" s="1"/>
      <c r="AK7026" s="1"/>
    </row>
    <row r="7027" spans="32:37" ht="15" customHeight="1" x14ac:dyDescent="0.15">
      <c r="AF7027" s="3"/>
      <c r="AG7027" s="3"/>
      <c r="AH7027" s="3"/>
      <c r="AJ7027" s="1"/>
      <c r="AK7027" s="1"/>
    </row>
    <row r="7028" spans="32:37" ht="15" customHeight="1" x14ac:dyDescent="0.15">
      <c r="AF7028" s="3"/>
      <c r="AG7028" s="3"/>
      <c r="AH7028" s="3"/>
      <c r="AJ7028" s="1"/>
      <c r="AK7028" s="1"/>
    </row>
    <row r="7029" spans="32:37" ht="15" customHeight="1" x14ac:dyDescent="0.15">
      <c r="AF7029" s="3"/>
      <c r="AG7029" s="3"/>
      <c r="AH7029" s="3"/>
      <c r="AJ7029" s="1"/>
      <c r="AK7029" s="1"/>
    </row>
    <row r="7030" spans="32:37" ht="15" customHeight="1" x14ac:dyDescent="0.15">
      <c r="AF7030" s="3"/>
      <c r="AG7030" s="3"/>
      <c r="AH7030" s="3"/>
      <c r="AJ7030" s="1"/>
      <c r="AK7030" s="1"/>
    </row>
    <row r="7031" spans="32:37" ht="15" customHeight="1" x14ac:dyDescent="0.15">
      <c r="AF7031" s="3"/>
      <c r="AG7031" s="3"/>
      <c r="AH7031" s="3"/>
      <c r="AJ7031" s="1"/>
      <c r="AK7031" s="1"/>
    </row>
    <row r="7032" spans="32:37" ht="15" customHeight="1" x14ac:dyDescent="0.15">
      <c r="AF7032" s="3"/>
      <c r="AG7032" s="3"/>
      <c r="AH7032" s="3"/>
      <c r="AJ7032" s="1"/>
      <c r="AK7032" s="1"/>
    </row>
    <row r="7033" spans="32:37" ht="15" customHeight="1" x14ac:dyDescent="0.15">
      <c r="AF7033" s="3"/>
      <c r="AG7033" s="3"/>
      <c r="AH7033" s="3"/>
      <c r="AJ7033" s="1"/>
      <c r="AK7033" s="1"/>
    </row>
    <row r="7034" spans="32:37" ht="15" customHeight="1" x14ac:dyDescent="0.15">
      <c r="AF7034" s="3"/>
      <c r="AG7034" s="3"/>
      <c r="AH7034" s="3"/>
      <c r="AJ7034" s="1"/>
      <c r="AK7034" s="1"/>
    </row>
    <row r="7035" spans="32:37" ht="15" customHeight="1" x14ac:dyDescent="0.15">
      <c r="AF7035" s="3"/>
      <c r="AG7035" s="3"/>
      <c r="AH7035" s="3"/>
      <c r="AJ7035" s="1"/>
      <c r="AK7035" s="1"/>
    </row>
    <row r="7036" spans="32:37" ht="15" customHeight="1" x14ac:dyDescent="0.15">
      <c r="AF7036" s="3"/>
      <c r="AG7036" s="3"/>
      <c r="AH7036" s="3"/>
      <c r="AJ7036" s="1"/>
      <c r="AK7036" s="1"/>
    </row>
    <row r="7037" spans="32:37" ht="15" customHeight="1" x14ac:dyDescent="0.15">
      <c r="AF7037" s="3"/>
      <c r="AG7037" s="3"/>
      <c r="AH7037" s="3"/>
      <c r="AJ7037" s="1"/>
      <c r="AK7037" s="1"/>
    </row>
    <row r="7038" spans="32:37" ht="15" customHeight="1" x14ac:dyDescent="0.15">
      <c r="AF7038" s="3"/>
      <c r="AG7038" s="3"/>
      <c r="AH7038" s="3"/>
      <c r="AJ7038" s="1"/>
      <c r="AK7038" s="1"/>
    </row>
    <row r="7039" spans="32:37" ht="15" customHeight="1" x14ac:dyDescent="0.15">
      <c r="AF7039" s="3"/>
      <c r="AG7039" s="3"/>
      <c r="AH7039" s="3"/>
      <c r="AJ7039" s="1"/>
      <c r="AK7039" s="1"/>
    </row>
    <row r="7040" spans="32:37" ht="15" customHeight="1" x14ac:dyDescent="0.15">
      <c r="AF7040" s="3"/>
      <c r="AG7040" s="3"/>
      <c r="AH7040" s="3"/>
      <c r="AJ7040" s="1"/>
      <c r="AK7040" s="1"/>
    </row>
    <row r="7041" spans="32:37" ht="15" customHeight="1" x14ac:dyDescent="0.15">
      <c r="AF7041" s="3"/>
      <c r="AG7041" s="3"/>
      <c r="AH7041" s="3"/>
      <c r="AJ7041" s="1"/>
      <c r="AK7041" s="1"/>
    </row>
    <row r="7042" spans="32:37" ht="15" customHeight="1" x14ac:dyDescent="0.15">
      <c r="AF7042" s="3"/>
      <c r="AG7042" s="3"/>
      <c r="AH7042" s="3"/>
      <c r="AJ7042" s="1"/>
      <c r="AK7042" s="1"/>
    </row>
    <row r="7043" spans="32:37" ht="15" customHeight="1" x14ac:dyDescent="0.15">
      <c r="AF7043" s="3"/>
      <c r="AG7043" s="3"/>
      <c r="AH7043" s="3"/>
      <c r="AJ7043" s="1"/>
      <c r="AK7043" s="1"/>
    </row>
    <row r="7044" spans="32:37" ht="15" customHeight="1" x14ac:dyDescent="0.15">
      <c r="AF7044" s="3"/>
      <c r="AG7044" s="3"/>
      <c r="AH7044" s="3"/>
      <c r="AJ7044" s="1"/>
      <c r="AK7044" s="1"/>
    </row>
    <row r="7045" spans="32:37" ht="15" customHeight="1" x14ac:dyDescent="0.15">
      <c r="AF7045" s="3"/>
      <c r="AG7045" s="3"/>
      <c r="AH7045" s="3"/>
      <c r="AJ7045" s="1"/>
      <c r="AK7045" s="1"/>
    </row>
    <row r="7046" spans="32:37" ht="15" customHeight="1" x14ac:dyDescent="0.15">
      <c r="AF7046" s="3"/>
      <c r="AG7046" s="3"/>
      <c r="AH7046" s="3"/>
      <c r="AJ7046" s="1"/>
      <c r="AK7046" s="1"/>
    </row>
    <row r="7047" spans="32:37" ht="15" customHeight="1" x14ac:dyDescent="0.15">
      <c r="AF7047" s="3"/>
      <c r="AG7047" s="3"/>
      <c r="AH7047" s="3"/>
      <c r="AJ7047" s="1"/>
      <c r="AK7047" s="1"/>
    </row>
    <row r="7048" spans="32:37" ht="15" customHeight="1" x14ac:dyDescent="0.15">
      <c r="AF7048" s="3"/>
      <c r="AG7048" s="3"/>
      <c r="AH7048" s="3"/>
      <c r="AJ7048" s="1"/>
      <c r="AK7048" s="1"/>
    </row>
    <row r="7049" spans="32:37" ht="15" customHeight="1" x14ac:dyDescent="0.15">
      <c r="AF7049" s="3"/>
      <c r="AG7049" s="3"/>
      <c r="AH7049" s="3"/>
      <c r="AJ7049" s="1"/>
      <c r="AK7049" s="1"/>
    </row>
    <row r="7050" spans="32:37" ht="15" customHeight="1" x14ac:dyDescent="0.15">
      <c r="AF7050" s="3"/>
      <c r="AG7050" s="3"/>
      <c r="AH7050" s="3"/>
      <c r="AJ7050" s="1"/>
      <c r="AK7050" s="1"/>
    </row>
    <row r="7051" spans="32:37" ht="15" customHeight="1" x14ac:dyDescent="0.15">
      <c r="AF7051" s="3"/>
      <c r="AG7051" s="3"/>
      <c r="AH7051" s="3"/>
      <c r="AJ7051" s="1"/>
      <c r="AK7051" s="1"/>
    </row>
    <row r="7052" spans="32:37" ht="15" customHeight="1" x14ac:dyDescent="0.15">
      <c r="AF7052" s="3"/>
      <c r="AG7052" s="3"/>
      <c r="AH7052" s="3"/>
      <c r="AJ7052" s="1"/>
      <c r="AK7052" s="1"/>
    </row>
    <row r="7053" spans="32:37" ht="15" customHeight="1" x14ac:dyDescent="0.15">
      <c r="AF7053" s="3"/>
      <c r="AG7053" s="3"/>
      <c r="AH7053" s="3"/>
      <c r="AJ7053" s="1"/>
      <c r="AK7053" s="1"/>
    </row>
    <row r="7054" spans="32:37" ht="15" customHeight="1" x14ac:dyDescent="0.15">
      <c r="AF7054" s="3"/>
      <c r="AG7054" s="3"/>
      <c r="AH7054" s="3"/>
      <c r="AJ7054" s="1"/>
      <c r="AK7054" s="1"/>
    </row>
    <row r="7055" spans="32:37" ht="15" customHeight="1" x14ac:dyDescent="0.15">
      <c r="AF7055" s="3"/>
      <c r="AG7055" s="3"/>
      <c r="AH7055" s="3"/>
      <c r="AJ7055" s="1"/>
      <c r="AK7055" s="1"/>
    </row>
    <row r="7056" spans="32:37" ht="15" customHeight="1" x14ac:dyDescent="0.15">
      <c r="AF7056" s="3"/>
      <c r="AG7056" s="3"/>
      <c r="AH7056" s="3"/>
      <c r="AJ7056" s="1"/>
      <c r="AK7056" s="1"/>
    </row>
    <row r="7057" spans="32:37" ht="15" customHeight="1" x14ac:dyDescent="0.15">
      <c r="AF7057" s="3"/>
      <c r="AG7057" s="3"/>
      <c r="AH7057" s="3"/>
      <c r="AJ7057" s="1"/>
      <c r="AK7057" s="1"/>
    </row>
    <row r="7058" spans="32:37" ht="15" customHeight="1" x14ac:dyDescent="0.15">
      <c r="AF7058" s="3"/>
      <c r="AG7058" s="3"/>
      <c r="AH7058" s="3"/>
      <c r="AJ7058" s="1"/>
      <c r="AK7058" s="1"/>
    </row>
    <row r="7059" spans="32:37" ht="15" customHeight="1" x14ac:dyDescent="0.15">
      <c r="AF7059" s="3"/>
      <c r="AG7059" s="3"/>
      <c r="AH7059" s="3"/>
      <c r="AJ7059" s="1"/>
      <c r="AK7059" s="1"/>
    </row>
    <row r="7060" spans="32:37" ht="15" customHeight="1" x14ac:dyDescent="0.15">
      <c r="AF7060" s="3"/>
      <c r="AG7060" s="3"/>
      <c r="AH7060" s="3"/>
      <c r="AJ7060" s="1"/>
      <c r="AK7060" s="1"/>
    </row>
    <row r="7061" spans="32:37" ht="15" customHeight="1" x14ac:dyDescent="0.15">
      <c r="AF7061" s="3"/>
      <c r="AG7061" s="3"/>
      <c r="AH7061" s="3"/>
      <c r="AJ7061" s="1"/>
      <c r="AK7061" s="1"/>
    </row>
    <row r="7062" spans="32:37" ht="15" customHeight="1" x14ac:dyDescent="0.15">
      <c r="AF7062" s="3"/>
      <c r="AG7062" s="3"/>
      <c r="AH7062" s="3"/>
      <c r="AJ7062" s="1"/>
      <c r="AK7062" s="1"/>
    </row>
    <row r="7063" spans="32:37" ht="15" customHeight="1" x14ac:dyDescent="0.15">
      <c r="AF7063" s="3"/>
      <c r="AG7063" s="3"/>
      <c r="AH7063" s="3"/>
      <c r="AJ7063" s="1"/>
      <c r="AK7063" s="1"/>
    </row>
    <row r="7064" spans="32:37" ht="15" customHeight="1" x14ac:dyDescent="0.15">
      <c r="AF7064" s="3"/>
      <c r="AG7064" s="3"/>
      <c r="AH7064" s="3"/>
      <c r="AJ7064" s="1"/>
      <c r="AK7064" s="1"/>
    </row>
    <row r="7065" spans="32:37" ht="15" customHeight="1" x14ac:dyDescent="0.15">
      <c r="AF7065" s="3"/>
      <c r="AG7065" s="3"/>
      <c r="AH7065" s="3"/>
      <c r="AJ7065" s="1"/>
      <c r="AK7065" s="1"/>
    </row>
    <row r="7066" spans="32:37" ht="15" customHeight="1" x14ac:dyDescent="0.15">
      <c r="AF7066" s="3"/>
      <c r="AG7066" s="3"/>
      <c r="AH7066" s="3"/>
      <c r="AJ7066" s="1"/>
      <c r="AK7066" s="1"/>
    </row>
    <row r="7067" spans="32:37" ht="15" customHeight="1" x14ac:dyDescent="0.15">
      <c r="AF7067" s="3"/>
      <c r="AG7067" s="3"/>
      <c r="AH7067" s="3"/>
      <c r="AJ7067" s="1"/>
      <c r="AK7067" s="1"/>
    </row>
    <row r="7068" spans="32:37" ht="15" customHeight="1" x14ac:dyDescent="0.15">
      <c r="AF7068" s="3"/>
      <c r="AG7068" s="3"/>
      <c r="AH7068" s="3"/>
      <c r="AJ7068" s="1"/>
      <c r="AK7068" s="1"/>
    </row>
    <row r="7069" spans="32:37" ht="15" customHeight="1" x14ac:dyDescent="0.15">
      <c r="AF7069" s="3"/>
      <c r="AG7069" s="3"/>
      <c r="AH7069" s="3"/>
      <c r="AJ7069" s="1"/>
      <c r="AK7069" s="1"/>
    </row>
    <row r="7070" spans="32:37" ht="15" customHeight="1" x14ac:dyDescent="0.15">
      <c r="AF7070" s="3"/>
      <c r="AG7070" s="3"/>
      <c r="AH7070" s="3"/>
      <c r="AJ7070" s="1"/>
      <c r="AK7070" s="1"/>
    </row>
    <row r="7071" spans="32:37" ht="15" customHeight="1" x14ac:dyDescent="0.15">
      <c r="AF7071" s="3"/>
      <c r="AG7071" s="3"/>
      <c r="AH7071" s="3"/>
      <c r="AJ7071" s="1"/>
      <c r="AK7071" s="1"/>
    </row>
    <row r="7072" spans="32:37" ht="15" customHeight="1" x14ac:dyDescent="0.15">
      <c r="AF7072" s="3"/>
      <c r="AG7072" s="3"/>
      <c r="AH7072" s="3"/>
      <c r="AJ7072" s="1"/>
      <c r="AK7072" s="1"/>
    </row>
    <row r="7073" spans="32:37" ht="15" customHeight="1" x14ac:dyDescent="0.15">
      <c r="AF7073" s="3"/>
      <c r="AG7073" s="3"/>
      <c r="AH7073" s="3"/>
      <c r="AJ7073" s="1"/>
      <c r="AK7073" s="1"/>
    </row>
    <row r="7074" spans="32:37" ht="15" customHeight="1" x14ac:dyDescent="0.15">
      <c r="AF7074" s="3"/>
      <c r="AG7074" s="3"/>
      <c r="AH7074" s="3"/>
      <c r="AJ7074" s="1"/>
      <c r="AK7074" s="1"/>
    </row>
    <row r="7075" spans="32:37" ht="15" customHeight="1" x14ac:dyDescent="0.15">
      <c r="AF7075" s="3"/>
      <c r="AG7075" s="3"/>
      <c r="AH7075" s="3"/>
      <c r="AJ7075" s="1"/>
      <c r="AK7075" s="1"/>
    </row>
    <row r="7076" spans="32:37" ht="15" customHeight="1" x14ac:dyDescent="0.15">
      <c r="AF7076" s="3"/>
      <c r="AG7076" s="3"/>
      <c r="AH7076" s="3"/>
      <c r="AJ7076" s="1"/>
      <c r="AK7076" s="1"/>
    </row>
    <row r="7077" spans="32:37" ht="15" customHeight="1" x14ac:dyDescent="0.15">
      <c r="AF7077" s="3"/>
      <c r="AG7077" s="3"/>
      <c r="AH7077" s="3"/>
      <c r="AJ7077" s="1"/>
      <c r="AK7077" s="1"/>
    </row>
    <row r="7078" spans="32:37" ht="15" customHeight="1" x14ac:dyDescent="0.15">
      <c r="AF7078" s="3"/>
      <c r="AG7078" s="3"/>
      <c r="AH7078" s="3"/>
      <c r="AJ7078" s="1"/>
      <c r="AK7078" s="1"/>
    </row>
    <row r="7079" spans="32:37" ht="15" customHeight="1" x14ac:dyDescent="0.15">
      <c r="AF7079" s="3"/>
      <c r="AG7079" s="3"/>
      <c r="AH7079" s="3"/>
      <c r="AJ7079" s="1"/>
      <c r="AK7079" s="1"/>
    </row>
    <row r="7080" spans="32:37" ht="15" customHeight="1" x14ac:dyDescent="0.15">
      <c r="AF7080" s="3"/>
      <c r="AG7080" s="3"/>
      <c r="AH7080" s="3"/>
      <c r="AJ7080" s="1"/>
      <c r="AK7080" s="1"/>
    </row>
    <row r="7081" spans="32:37" ht="15" customHeight="1" x14ac:dyDescent="0.15">
      <c r="AF7081" s="3"/>
      <c r="AG7081" s="3"/>
      <c r="AH7081" s="3"/>
      <c r="AJ7081" s="1"/>
      <c r="AK7081" s="1"/>
    </row>
    <row r="7082" spans="32:37" ht="15" customHeight="1" x14ac:dyDescent="0.15">
      <c r="AF7082" s="3"/>
      <c r="AG7082" s="3"/>
      <c r="AH7082" s="3"/>
      <c r="AJ7082" s="1"/>
      <c r="AK7082" s="1"/>
    </row>
    <row r="7083" spans="32:37" ht="15" customHeight="1" x14ac:dyDescent="0.15">
      <c r="AF7083" s="3"/>
      <c r="AG7083" s="3"/>
      <c r="AH7083" s="3"/>
      <c r="AJ7083" s="1"/>
      <c r="AK7083" s="1"/>
    </row>
    <row r="7084" spans="32:37" ht="15" customHeight="1" x14ac:dyDescent="0.15">
      <c r="AF7084" s="3"/>
      <c r="AG7084" s="3"/>
      <c r="AH7084" s="3"/>
      <c r="AJ7084" s="1"/>
      <c r="AK7084" s="1"/>
    </row>
    <row r="7085" spans="32:37" ht="15" customHeight="1" x14ac:dyDescent="0.15">
      <c r="AF7085" s="3"/>
      <c r="AG7085" s="3"/>
      <c r="AH7085" s="3"/>
      <c r="AJ7085" s="1"/>
      <c r="AK7085" s="1"/>
    </row>
    <row r="7086" spans="32:37" ht="15" customHeight="1" x14ac:dyDescent="0.15">
      <c r="AF7086" s="3"/>
      <c r="AG7086" s="3"/>
      <c r="AH7086" s="3"/>
      <c r="AJ7086" s="1"/>
      <c r="AK7086" s="1"/>
    </row>
    <row r="7087" spans="32:37" ht="15" customHeight="1" x14ac:dyDescent="0.15">
      <c r="AF7087" s="3"/>
      <c r="AG7087" s="3"/>
      <c r="AH7087" s="3"/>
      <c r="AJ7087" s="1"/>
      <c r="AK7087" s="1"/>
    </row>
    <row r="7088" spans="32:37" ht="15" customHeight="1" x14ac:dyDescent="0.15">
      <c r="AF7088" s="3"/>
      <c r="AG7088" s="3"/>
      <c r="AH7088" s="3"/>
      <c r="AJ7088" s="1"/>
      <c r="AK7088" s="1"/>
    </row>
    <row r="7089" spans="32:37" ht="15" customHeight="1" x14ac:dyDescent="0.15">
      <c r="AF7089" s="3"/>
      <c r="AG7089" s="3"/>
      <c r="AH7089" s="3"/>
      <c r="AJ7089" s="1"/>
      <c r="AK7089" s="1"/>
    </row>
    <row r="7090" spans="32:37" ht="15" customHeight="1" x14ac:dyDescent="0.15">
      <c r="AF7090" s="3"/>
      <c r="AG7090" s="3"/>
      <c r="AH7090" s="3"/>
      <c r="AJ7090" s="1"/>
      <c r="AK7090" s="1"/>
    </row>
    <row r="7091" spans="32:37" ht="15" customHeight="1" x14ac:dyDescent="0.15">
      <c r="AF7091" s="3"/>
      <c r="AG7091" s="3"/>
      <c r="AH7091" s="3"/>
      <c r="AJ7091" s="1"/>
      <c r="AK7091" s="1"/>
    </row>
    <row r="7092" spans="32:37" ht="15" customHeight="1" x14ac:dyDescent="0.15">
      <c r="AF7092" s="3"/>
      <c r="AG7092" s="3"/>
      <c r="AH7092" s="3"/>
      <c r="AJ7092" s="1"/>
      <c r="AK7092" s="1"/>
    </row>
    <row r="7093" spans="32:37" ht="15" customHeight="1" x14ac:dyDescent="0.15">
      <c r="AF7093" s="3"/>
      <c r="AG7093" s="3"/>
      <c r="AH7093" s="3"/>
      <c r="AJ7093" s="1"/>
      <c r="AK7093" s="1"/>
    </row>
    <row r="7094" spans="32:37" ht="15" customHeight="1" x14ac:dyDescent="0.15">
      <c r="AF7094" s="3"/>
      <c r="AG7094" s="3"/>
      <c r="AH7094" s="3"/>
      <c r="AJ7094" s="1"/>
      <c r="AK7094" s="1"/>
    </row>
    <row r="7095" spans="32:37" ht="15" customHeight="1" x14ac:dyDescent="0.15">
      <c r="AF7095" s="3"/>
      <c r="AG7095" s="3"/>
      <c r="AH7095" s="3"/>
      <c r="AJ7095" s="1"/>
      <c r="AK7095" s="1"/>
    </row>
    <row r="7096" spans="32:37" ht="15" customHeight="1" x14ac:dyDescent="0.15">
      <c r="AF7096" s="3"/>
      <c r="AG7096" s="3"/>
      <c r="AH7096" s="3"/>
      <c r="AJ7096" s="1"/>
      <c r="AK7096" s="1"/>
    </row>
    <row r="7097" spans="32:37" ht="15" customHeight="1" x14ac:dyDescent="0.15">
      <c r="AF7097" s="3"/>
      <c r="AG7097" s="3"/>
      <c r="AH7097" s="3"/>
      <c r="AJ7097" s="1"/>
      <c r="AK7097" s="1"/>
    </row>
    <row r="7098" spans="32:37" ht="15" customHeight="1" x14ac:dyDescent="0.15">
      <c r="AF7098" s="3"/>
      <c r="AG7098" s="3"/>
      <c r="AH7098" s="3"/>
      <c r="AJ7098" s="1"/>
      <c r="AK7098" s="1"/>
    </row>
    <row r="7099" spans="32:37" ht="15" customHeight="1" x14ac:dyDescent="0.15">
      <c r="AF7099" s="3"/>
      <c r="AG7099" s="3"/>
      <c r="AH7099" s="3"/>
      <c r="AJ7099" s="1"/>
      <c r="AK7099" s="1"/>
    </row>
    <row r="7100" spans="32:37" ht="15" customHeight="1" x14ac:dyDescent="0.15">
      <c r="AF7100" s="3"/>
      <c r="AG7100" s="3"/>
      <c r="AH7100" s="3"/>
      <c r="AJ7100" s="1"/>
      <c r="AK7100" s="1"/>
    </row>
    <row r="7101" spans="32:37" ht="15" customHeight="1" x14ac:dyDescent="0.15">
      <c r="AF7101" s="3"/>
      <c r="AG7101" s="3"/>
      <c r="AH7101" s="3"/>
      <c r="AJ7101" s="1"/>
      <c r="AK7101" s="1"/>
    </row>
    <row r="7102" spans="32:37" ht="15" customHeight="1" x14ac:dyDescent="0.15">
      <c r="AF7102" s="3"/>
      <c r="AG7102" s="3"/>
      <c r="AH7102" s="3"/>
      <c r="AJ7102" s="1"/>
      <c r="AK7102" s="1"/>
    </row>
    <row r="7103" spans="32:37" ht="15" customHeight="1" x14ac:dyDescent="0.15">
      <c r="AF7103" s="3"/>
      <c r="AG7103" s="3"/>
      <c r="AH7103" s="3"/>
      <c r="AJ7103" s="1"/>
      <c r="AK7103" s="1"/>
    </row>
    <row r="7104" spans="32:37" ht="15" customHeight="1" x14ac:dyDescent="0.15">
      <c r="AF7104" s="3"/>
      <c r="AG7104" s="3"/>
      <c r="AH7104" s="3"/>
      <c r="AJ7104" s="1"/>
      <c r="AK7104" s="1"/>
    </row>
    <row r="7105" spans="32:37" ht="15" customHeight="1" x14ac:dyDescent="0.15">
      <c r="AF7105" s="3"/>
      <c r="AG7105" s="3"/>
      <c r="AH7105" s="3"/>
      <c r="AJ7105" s="1"/>
      <c r="AK7105" s="1"/>
    </row>
    <row r="7106" spans="32:37" ht="15" customHeight="1" x14ac:dyDescent="0.15">
      <c r="AF7106" s="3"/>
      <c r="AG7106" s="3"/>
      <c r="AH7106" s="3"/>
      <c r="AJ7106" s="1"/>
      <c r="AK7106" s="1"/>
    </row>
    <row r="7107" spans="32:37" ht="15" customHeight="1" x14ac:dyDescent="0.15">
      <c r="AF7107" s="3"/>
      <c r="AG7107" s="3"/>
      <c r="AH7107" s="3"/>
      <c r="AJ7107" s="1"/>
      <c r="AK7107" s="1"/>
    </row>
    <row r="7108" spans="32:37" ht="15" customHeight="1" x14ac:dyDescent="0.15">
      <c r="AF7108" s="3"/>
      <c r="AG7108" s="3"/>
      <c r="AH7108" s="3"/>
      <c r="AJ7108" s="1"/>
      <c r="AK7108" s="1"/>
    </row>
    <row r="7109" spans="32:37" ht="15" customHeight="1" x14ac:dyDescent="0.15">
      <c r="AF7109" s="3"/>
      <c r="AG7109" s="3"/>
      <c r="AH7109" s="3"/>
      <c r="AJ7109" s="1"/>
      <c r="AK7109" s="1"/>
    </row>
    <row r="7110" spans="32:37" ht="15" customHeight="1" x14ac:dyDescent="0.15">
      <c r="AF7110" s="3"/>
      <c r="AG7110" s="3"/>
      <c r="AH7110" s="3"/>
      <c r="AJ7110" s="1"/>
      <c r="AK7110" s="1"/>
    </row>
    <row r="7111" spans="32:37" ht="15" customHeight="1" x14ac:dyDescent="0.15">
      <c r="AF7111" s="3"/>
      <c r="AG7111" s="3"/>
      <c r="AH7111" s="3"/>
      <c r="AJ7111" s="1"/>
      <c r="AK7111" s="1"/>
    </row>
    <row r="7112" spans="32:37" ht="15" customHeight="1" x14ac:dyDescent="0.15">
      <c r="AF7112" s="3"/>
      <c r="AG7112" s="3"/>
      <c r="AH7112" s="3"/>
      <c r="AJ7112" s="1"/>
      <c r="AK7112" s="1"/>
    </row>
    <row r="7113" spans="32:37" ht="15" customHeight="1" x14ac:dyDescent="0.15">
      <c r="AF7113" s="3"/>
      <c r="AG7113" s="3"/>
      <c r="AH7113" s="3"/>
      <c r="AJ7113" s="1"/>
      <c r="AK7113" s="1"/>
    </row>
    <row r="7114" spans="32:37" ht="15" customHeight="1" x14ac:dyDescent="0.15">
      <c r="AF7114" s="3"/>
      <c r="AG7114" s="3"/>
      <c r="AH7114" s="3"/>
      <c r="AJ7114" s="1"/>
      <c r="AK7114" s="1"/>
    </row>
    <row r="7115" spans="32:37" ht="15" customHeight="1" x14ac:dyDescent="0.15">
      <c r="AF7115" s="3"/>
      <c r="AG7115" s="3"/>
      <c r="AH7115" s="3"/>
      <c r="AJ7115" s="1"/>
      <c r="AK7115" s="1"/>
    </row>
    <row r="7116" spans="32:37" ht="15" customHeight="1" x14ac:dyDescent="0.15">
      <c r="AF7116" s="3"/>
      <c r="AG7116" s="3"/>
      <c r="AH7116" s="3"/>
      <c r="AJ7116" s="1"/>
      <c r="AK7116" s="1"/>
    </row>
    <row r="7117" spans="32:37" ht="15" customHeight="1" x14ac:dyDescent="0.15">
      <c r="AF7117" s="3"/>
      <c r="AG7117" s="3"/>
      <c r="AH7117" s="3"/>
      <c r="AJ7117" s="1"/>
      <c r="AK7117" s="1"/>
    </row>
    <row r="7118" spans="32:37" ht="15" customHeight="1" x14ac:dyDescent="0.15">
      <c r="AF7118" s="3"/>
      <c r="AG7118" s="3"/>
      <c r="AH7118" s="3"/>
      <c r="AJ7118" s="1"/>
      <c r="AK7118" s="1"/>
    </row>
    <row r="7119" spans="32:37" ht="15" customHeight="1" x14ac:dyDescent="0.15">
      <c r="AF7119" s="3"/>
      <c r="AG7119" s="3"/>
      <c r="AH7119" s="3"/>
      <c r="AJ7119" s="1"/>
      <c r="AK7119" s="1"/>
    </row>
    <row r="7120" spans="32:37" ht="15" customHeight="1" x14ac:dyDescent="0.15">
      <c r="AF7120" s="3"/>
      <c r="AG7120" s="3"/>
      <c r="AH7120" s="3"/>
      <c r="AJ7120" s="1"/>
      <c r="AK7120" s="1"/>
    </row>
    <row r="7121" spans="32:37" ht="15" customHeight="1" x14ac:dyDescent="0.15">
      <c r="AF7121" s="3"/>
      <c r="AG7121" s="3"/>
      <c r="AH7121" s="3"/>
      <c r="AJ7121" s="1"/>
      <c r="AK7121" s="1"/>
    </row>
    <row r="7122" spans="32:37" ht="15" customHeight="1" x14ac:dyDescent="0.15">
      <c r="AF7122" s="3"/>
      <c r="AG7122" s="3"/>
      <c r="AH7122" s="3"/>
      <c r="AJ7122" s="1"/>
      <c r="AK7122" s="1"/>
    </row>
    <row r="7123" spans="32:37" ht="15" customHeight="1" x14ac:dyDescent="0.15">
      <c r="AF7123" s="3"/>
      <c r="AG7123" s="3"/>
      <c r="AH7123" s="3"/>
      <c r="AJ7123" s="1"/>
      <c r="AK7123" s="1"/>
    </row>
    <row r="7124" spans="32:37" ht="15" customHeight="1" x14ac:dyDescent="0.15">
      <c r="AF7124" s="3"/>
      <c r="AG7124" s="3"/>
      <c r="AH7124" s="3"/>
      <c r="AJ7124" s="1"/>
      <c r="AK7124" s="1"/>
    </row>
    <row r="7125" spans="32:37" ht="15" customHeight="1" x14ac:dyDescent="0.15">
      <c r="AF7125" s="3"/>
      <c r="AG7125" s="3"/>
      <c r="AH7125" s="3"/>
      <c r="AJ7125" s="1"/>
      <c r="AK7125" s="1"/>
    </row>
    <row r="7126" spans="32:37" ht="15" customHeight="1" x14ac:dyDescent="0.15">
      <c r="AF7126" s="3"/>
      <c r="AG7126" s="3"/>
      <c r="AH7126" s="3"/>
      <c r="AJ7126" s="1"/>
      <c r="AK7126" s="1"/>
    </row>
    <row r="7127" spans="32:37" ht="15" customHeight="1" x14ac:dyDescent="0.15">
      <c r="AF7127" s="3"/>
      <c r="AG7127" s="3"/>
      <c r="AH7127" s="3"/>
      <c r="AJ7127" s="1"/>
      <c r="AK7127" s="1"/>
    </row>
    <row r="7128" spans="32:37" ht="15" customHeight="1" x14ac:dyDescent="0.15">
      <c r="AF7128" s="3"/>
      <c r="AG7128" s="3"/>
      <c r="AH7128" s="3"/>
      <c r="AJ7128" s="1"/>
      <c r="AK7128" s="1"/>
    </row>
    <row r="7129" spans="32:37" ht="15" customHeight="1" x14ac:dyDescent="0.15">
      <c r="AF7129" s="3"/>
      <c r="AG7129" s="3"/>
      <c r="AH7129" s="3"/>
      <c r="AJ7129" s="1"/>
      <c r="AK7129" s="1"/>
    </row>
    <row r="7130" spans="32:37" ht="15" customHeight="1" x14ac:dyDescent="0.15">
      <c r="AF7130" s="3"/>
      <c r="AG7130" s="3"/>
      <c r="AH7130" s="3"/>
      <c r="AJ7130" s="1"/>
      <c r="AK7130" s="1"/>
    </row>
    <row r="7131" spans="32:37" ht="15" customHeight="1" x14ac:dyDescent="0.15">
      <c r="AF7131" s="3"/>
      <c r="AG7131" s="3"/>
      <c r="AH7131" s="3"/>
      <c r="AJ7131" s="1"/>
      <c r="AK7131" s="1"/>
    </row>
    <row r="7132" spans="32:37" ht="15" customHeight="1" x14ac:dyDescent="0.15">
      <c r="AF7132" s="3"/>
      <c r="AG7132" s="3"/>
      <c r="AH7132" s="3"/>
      <c r="AJ7132" s="1"/>
      <c r="AK7132" s="1"/>
    </row>
    <row r="7133" spans="32:37" ht="15" customHeight="1" x14ac:dyDescent="0.15">
      <c r="AF7133" s="3"/>
      <c r="AG7133" s="3"/>
      <c r="AH7133" s="3"/>
      <c r="AJ7133" s="1"/>
      <c r="AK7133" s="1"/>
    </row>
    <row r="7134" spans="32:37" ht="15" customHeight="1" x14ac:dyDescent="0.15">
      <c r="AF7134" s="3"/>
      <c r="AG7134" s="3"/>
      <c r="AH7134" s="3"/>
      <c r="AJ7134" s="1"/>
      <c r="AK7134" s="1"/>
    </row>
    <row r="7135" spans="32:37" ht="15" customHeight="1" x14ac:dyDescent="0.15">
      <c r="AF7135" s="3"/>
      <c r="AG7135" s="3"/>
      <c r="AH7135" s="3"/>
      <c r="AJ7135" s="1"/>
      <c r="AK7135" s="1"/>
    </row>
    <row r="7136" spans="32:37" ht="15" customHeight="1" x14ac:dyDescent="0.15">
      <c r="AF7136" s="3"/>
      <c r="AG7136" s="3"/>
      <c r="AH7136" s="3"/>
      <c r="AJ7136" s="1"/>
      <c r="AK7136" s="1"/>
    </row>
    <row r="7137" spans="32:37" ht="15" customHeight="1" x14ac:dyDescent="0.15">
      <c r="AF7137" s="3"/>
      <c r="AG7137" s="3"/>
      <c r="AH7137" s="3"/>
      <c r="AJ7137" s="1"/>
      <c r="AK7137" s="1"/>
    </row>
    <row r="7138" spans="32:37" ht="15" customHeight="1" x14ac:dyDescent="0.15">
      <c r="AF7138" s="3"/>
      <c r="AG7138" s="3"/>
      <c r="AH7138" s="3"/>
      <c r="AJ7138" s="1"/>
      <c r="AK7138" s="1"/>
    </row>
    <row r="7139" spans="32:37" ht="15" customHeight="1" x14ac:dyDescent="0.15">
      <c r="AF7139" s="3"/>
      <c r="AG7139" s="3"/>
      <c r="AH7139" s="3"/>
      <c r="AJ7139" s="1"/>
      <c r="AK7139" s="1"/>
    </row>
    <row r="7140" spans="32:37" ht="15" customHeight="1" x14ac:dyDescent="0.15">
      <c r="AF7140" s="3"/>
      <c r="AG7140" s="3"/>
      <c r="AH7140" s="3"/>
      <c r="AJ7140" s="1"/>
      <c r="AK7140" s="1"/>
    </row>
    <row r="7141" spans="32:37" ht="15" customHeight="1" x14ac:dyDescent="0.15">
      <c r="AF7141" s="3"/>
      <c r="AG7141" s="3"/>
      <c r="AH7141" s="3"/>
      <c r="AJ7141" s="1"/>
      <c r="AK7141" s="1"/>
    </row>
    <row r="7142" spans="32:37" ht="15" customHeight="1" x14ac:dyDescent="0.15">
      <c r="AF7142" s="3"/>
      <c r="AG7142" s="3"/>
      <c r="AH7142" s="3"/>
      <c r="AJ7142" s="1"/>
      <c r="AK7142" s="1"/>
    </row>
    <row r="7143" spans="32:37" ht="15" customHeight="1" x14ac:dyDescent="0.15">
      <c r="AF7143" s="3"/>
      <c r="AG7143" s="3"/>
      <c r="AH7143" s="3"/>
      <c r="AJ7143" s="1"/>
      <c r="AK7143" s="1"/>
    </row>
    <row r="7144" spans="32:37" ht="15" customHeight="1" x14ac:dyDescent="0.15">
      <c r="AF7144" s="3"/>
      <c r="AG7144" s="3"/>
      <c r="AH7144" s="3"/>
      <c r="AJ7144" s="1"/>
      <c r="AK7144" s="1"/>
    </row>
    <row r="7145" spans="32:37" ht="15" customHeight="1" x14ac:dyDescent="0.15">
      <c r="AF7145" s="3"/>
      <c r="AG7145" s="3"/>
      <c r="AH7145" s="3"/>
      <c r="AJ7145" s="1"/>
      <c r="AK7145" s="1"/>
    </row>
    <row r="7146" spans="32:37" ht="15" customHeight="1" x14ac:dyDescent="0.15">
      <c r="AF7146" s="3"/>
      <c r="AG7146" s="3"/>
      <c r="AH7146" s="3"/>
      <c r="AJ7146" s="1"/>
      <c r="AK7146" s="1"/>
    </row>
    <row r="7147" spans="32:37" ht="15" customHeight="1" x14ac:dyDescent="0.15">
      <c r="AF7147" s="3"/>
      <c r="AG7147" s="3"/>
      <c r="AH7147" s="3"/>
      <c r="AJ7147" s="1"/>
      <c r="AK7147" s="1"/>
    </row>
    <row r="7148" spans="32:37" ht="15" customHeight="1" x14ac:dyDescent="0.15">
      <c r="AF7148" s="3"/>
      <c r="AG7148" s="3"/>
      <c r="AH7148" s="3"/>
      <c r="AJ7148" s="1"/>
      <c r="AK7148" s="1"/>
    </row>
    <row r="7149" spans="32:37" ht="15" customHeight="1" x14ac:dyDescent="0.15">
      <c r="AF7149" s="3"/>
      <c r="AG7149" s="3"/>
      <c r="AH7149" s="3"/>
      <c r="AJ7149" s="1"/>
      <c r="AK7149" s="1"/>
    </row>
    <row r="7150" spans="32:37" ht="15" customHeight="1" x14ac:dyDescent="0.15">
      <c r="AF7150" s="3"/>
      <c r="AG7150" s="3"/>
      <c r="AH7150" s="3"/>
      <c r="AJ7150" s="1"/>
      <c r="AK7150" s="1"/>
    </row>
    <row r="7151" spans="32:37" ht="15" customHeight="1" x14ac:dyDescent="0.15">
      <c r="AF7151" s="3"/>
      <c r="AG7151" s="3"/>
      <c r="AH7151" s="3"/>
      <c r="AJ7151" s="1"/>
      <c r="AK7151" s="1"/>
    </row>
    <row r="7152" spans="32:37" ht="15" customHeight="1" x14ac:dyDescent="0.15">
      <c r="AF7152" s="3"/>
      <c r="AG7152" s="3"/>
      <c r="AH7152" s="3"/>
      <c r="AJ7152" s="1"/>
      <c r="AK7152" s="1"/>
    </row>
    <row r="7153" spans="32:37" ht="15" customHeight="1" x14ac:dyDescent="0.15">
      <c r="AF7153" s="3"/>
      <c r="AG7153" s="3"/>
      <c r="AH7153" s="3"/>
      <c r="AJ7153" s="1"/>
      <c r="AK7153" s="1"/>
    </row>
    <row r="7154" spans="32:37" ht="15" customHeight="1" x14ac:dyDescent="0.15">
      <c r="AF7154" s="3"/>
      <c r="AG7154" s="3"/>
      <c r="AH7154" s="3"/>
      <c r="AJ7154" s="1"/>
      <c r="AK7154" s="1"/>
    </row>
    <row r="7155" spans="32:37" ht="15" customHeight="1" x14ac:dyDescent="0.15">
      <c r="AF7155" s="3"/>
      <c r="AG7155" s="3"/>
      <c r="AH7155" s="3"/>
      <c r="AJ7155" s="1"/>
      <c r="AK7155" s="1"/>
    </row>
    <row r="7156" spans="32:37" ht="15" customHeight="1" x14ac:dyDescent="0.15">
      <c r="AF7156" s="3"/>
      <c r="AG7156" s="3"/>
      <c r="AH7156" s="3"/>
      <c r="AJ7156" s="1"/>
      <c r="AK7156" s="1"/>
    </row>
    <row r="7157" spans="32:37" ht="15" customHeight="1" x14ac:dyDescent="0.15">
      <c r="AF7157" s="3"/>
      <c r="AG7157" s="3"/>
      <c r="AH7157" s="3"/>
      <c r="AJ7157" s="1"/>
      <c r="AK7157" s="1"/>
    </row>
    <row r="7158" spans="32:37" ht="15" customHeight="1" x14ac:dyDescent="0.15">
      <c r="AF7158" s="3"/>
      <c r="AG7158" s="3"/>
      <c r="AH7158" s="3"/>
      <c r="AJ7158" s="1"/>
      <c r="AK7158" s="1"/>
    </row>
    <row r="7159" spans="32:37" ht="15" customHeight="1" x14ac:dyDescent="0.15">
      <c r="AF7159" s="3"/>
      <c r="AG7159" s="3"/>
      <c r="AH7159" s="3"/>
      <c r="AJ7159" s="1"/>
      <c r="AK7159" s="1"/>
    </row>
    <row r="7160" spans="32:37" ht="15" customHeight="1" x14ac:dyDescent="0.15">
      <c r="AF7160" s="3"/>
      <c r="AG7160" s="3"/>
      <c r="AH7160" s="3"/>
      <c r="AJ7160" s="1"/>
      <c r="AK7160" s="1"/>
    </row>
    <row r="7161" spans="32:37" ht="15" customHeight="1" x14ac:dyDescent="0.15">
      <c r="AF7161" s="3"/>
      <c r="AG7161" s="3"/>
      <c r="AH7161" s="3"/>
      <c r="AJ7161" s="1"/>
      <c r="AK7161" s="1"/>
    </row>
    <row r="7162" spans="32:37" ht="15" customHeight="1" x14ac:dyDescent="0.15">
      <c r="AF7162" s="3"/>
      <c r="AG7162" s="3"/>
      <c r="AH7162" s="3"/>
      <c r="AJ7162" s="1"/>
      <c r="AK7162" s="1"/>
    </row>
    <row r="7163" spans="32:37" ht="15" customHeight="1" x14ac:dyDescent="0.15">
      <c r="AF7163" s="3"/>
      <c r="AG7163" s="3"/>
      <c r="AH7163" s="3"/>
      <c r="AJ7163" s="1"/>
      <c r="AK7163" s="1"/>
    </row>
    <row r="7164" spans="32:37" ht="15" customHeight="1" x14ac:dyDescent="0.15">
      <c r="AF7164" s="3"/>
      <c r="AG7164" s="3"/>
      <c r="AH7164" s="3"/>
      <c r="AJ7164" s="1"/>
      <c r="AK7164" s="1"/>
    </row>
    <row r="7165" spans="32:37" ht="15" customHeight="1" x14ac:dyDescent="0.15">
      <c r="AF7165" s="3"/>
      <c r="AG7165" s="3"/>
      <c r="AH7165" s="3"/>
      <c r="AJ7165" s="1"/>
      <c r="AK7165" s="1"/>
    </row>
    <row r="7166" spans="32:37" ht="15" customHeight="1" x14ac:dyDescent="0.15">
      <c r="AF7166" s="3"/>
      <c r="AG7166" s="3"/>
      <c r="AH7166" s="3"/>
      <c r="AJ7166" s="1"/>
      <c r="AK7166" s="1"/>
    </row>
    <row r="7167" spans="32:37" ht="15" customHeight="1" x14ac:dyDescent="0.15">
      <c r="AF7167" s="3"/>
      <c r="AG7167" s="3"/>
      <c r="AH7167" s="3"/>
      <c r="AJ7167" s="1"/>
      <c r="AK7167" s="1"/>
    </row>
    <row r="7168" spans="32:37" ht="15" customHeight="1" x14ac:dyDescent="0.15">
      <c r="AF7168" s="3"/>
      <c r="AG7168" s="3"/>
      <c r="AH7168" s="3"/>
      <c r="AJ7168" s="1"/>
      <c r="AK7168" s="1"/>
    </row>
    <row r="7169" spans="32:37" ht="15" customHeight="1" x14ac:dyDescent="0.15">
      <c r="AF7169" s="3"/>
      <c r="AG7169" s="3"/>
      <c r="AH7169" s="3"/>
      <c r="AJ7169" s="1"/>
      <c r="AK7169" s="1"/>
    </row>
    <row r="7170" spans="32:37" ht="15" customHeight="1" x14ac:dyDescent="0.15">
      <c r="AF7170" s="3"/>
      <c r="AG7170" s="3"/>
      <c r="AH7170" s="3"/>
      <c r="AJ7170" s="1"/>
      <c r="AK7170" s="1"/>
    </row>
    <row r="7171" spans="32:37" ht="15" customHeight="1" x14ac:dyDescent="0.15">
      <c r="AF7171" s="3"/>
      <c r="AG7171" s="3"/>
      <c r="AH7171" s="3"/>
      <c r="AJ7171" s="1"/>
      <c r="AK7171" s="1"/>
    </row>
    <row r="7172" spans="32:37" ht="15" customHeight="1" x14ac:dyDescent="0.15">
      <c r="AF7172" s="3"/>
      <c r="AG7172" s="3"/>
      <c r="AH7172" s="3"/>
      <c r="AJ7172" s="1"/>
      <c r="AK7172" s="1"/>
    </row>
    <row r="7173" spans="32:37" ht="15" customHeight="1" x14ac:dyDescent="0.15">
      <c r="AF7173" s="3"/>
      <c r="AG7173" s="3"/>
      <c r="AH7173" s="3"/>
      <c r="AJ7173" s="1"/>
      <c r="AK7173" s="1"/>
    </row>
    <row r="7174" spans="32:37" ht="15" customHeight="1" x14ac:dyDescent="0.15">
      <c r="AF7174" s="3"/>
      <c r="AG7174" s="3"/>
      <c r="AH7174" s="3"/>
      <c r="AJ7174" s="1"/>
      <c r="AK7174" s="1"/>
    </row>
    <row r="7175" spans="32:37" ht="15" customHeight="1" x14ac:dyDescent="0.15">
      <c r="AF7175" s="3"/>
      <c r="AG7175" s="3"/>
      <c r="AH7175" s="3"/>
      <c r="AJ7175" s="1"/>
      <c r="AK7175" s="1"/>
    </row>
    <row r="7176" spans="32:37" ht="15" customHeight="1" x14ac:dyDescent="0.15">
      <c r="AF7176" s="3"/>
      <c r="AG7176" s="3"/>
      <c r="AH7176" s="3"/>
      <c r="AJ7176" s="1"/>
      <c r="AK7176" s="1"/>
    </row>
    <row r="7177" spans="32:37" ht="15" customHeight="1" x14ac:dyDescent="0.15">
      <c r="AF7177" s="3"/>
      <c r="AG7177" s="3"/>
      <c r="AH7177" s="3"/>
      <c r="AJ7177" s="1"/>
      <c r="AK7177" s="1"/>
    </row>
    <row r="7178" spans="32:37" ht="15" customHeight="1" x14ac:dyDescent="0.15">
      <c r="AF7178" s="3"/>
      <c r="AG7178" s="3"/>
      <c r="AH7178" s="3"/>
      <c r="AJ7178" s="1"/>
      <c r="AK7178" s="1"/>
    </row>
    <row r="7179" spans="32:37" ht="15" customHeight="1" x14ac:dyDescent="0.15">
      <c r="AF7179" s="3"/>
      <c r="AG7179" s="3"/>
      <c r="AH7179" s="3"/>
      <c r="AJ7179" s="1"/>
      <c r="AK7179" s="1"/>
    </row>
    <row r="7180" spans="32:37" ht="15" customHeight="1" x14ac:dyDescent="0.15">
      <c r="AF7180" s="3"/>
      <c r="AG7180" s="3"/>
      <c r="AH7180" s="3"/>
      <c r="AJ7180" s="1"/>
      <c r="AK7180" s="1"/>
    </row>
    <row r="7181" spans="32:37" ht="15" customHeight="1" x14ac:dyDescent="0.15">
      <c r="AF7181" s="3"/>
      <c r="AG7181" s="3"/>
      <c r="AH7181" s="3"/>
      <c r="AJ7181" s="1"/>
      <c r="AK7181" s="1"/>
    </row>
    <row r="7182" spans="32:37" ht="15" customHeight="1" x14ac:dyDescent="0.15">
      <c r="AF7182" s="3"/>
      <c r="AG7182" s="3"/>
      <c r="AH7182" s="3"/>
      <c r="AJ7182" s="1"/>
      <c r="AK7182" s="1"/>
    </row>
    <row r="7183" spans="32:37" ht="15" customHeight="1" x14ac:dyDescent="0.15">
      <c r="AF7183" s="3"/>
      <c r="AG7183" s="3"/>
      <c r="AH7183" s="3"/>
      <c r="AJ7183" s="1"/>
      <c r="AK7183" s="1"/>
    </row>
    <row r="7184" spans="32:37" ht="15" customHeight="1" x14ac:dyDescent="0.15">
      <c r="AF7184" s="3"/>
      <c r="AG7184" s="3"/>
      <c r="AH7184" s="3"/>
      <c r="AJ7184" s="1"/>
      <c r="AK7184" s="1"/>
    </row>
    <row r="7185" spans="32:37" ht="15" customHeight="1" x14ac:dyDescent="0.15">
      <c r="AF7185" s="3"/>
      <c r="AG7185" s="3"/>
      <c r="AH7185" s="3"/>
      <c r="AJ7185" s="1"/>
      <c r="AK7185" s="1"/>
    </row>
    <row r="7186" spans="32:37" ht="15" customHeight="1" x14ac:dyDescent="0.15">
      <c r="AF7186" s="3"/>
      <c r="AG7186" s="3"/>
      <c r="AH7186" s="3"/>
      <c r="AJ7186" s="1"/>
      <c r="AK7186" s="1"/>
    </row>
    <row r="7187" spans="32:37" ht="15" customHeight="1" x14ac:dyDescent="0.15">
      <c r="AF7187" s="3"/>
      <c r="AG7187" s="3"/>
      <c r="AH7187" s="3"/>
      <c r="AJ7187" s="1"/>
      <c r="AK7187" s="1"/>
    </row>
    <row r="7188" spans="32:37" ht="15" customHeight="1" x14ac:dyDescent="0.15">
      <c r="AF7188" s="3"/>
      <c r="AG7188" s="3"/>
      <c r="AH7188" s="3"/>
      <c r="AJ7188" s="1"/>
      <c r="AK7188" s="1"/>
    </row>
    <row r="7189" spans="32:37" ht="15" customHeight="1" x14ac:dyDescent="0.15">
      <c r="AF7189" s="3"/>
      <c r="AG7189" s="3"/>
      <c r="AH7189" s="3"/>
      <c r="AJ7189" s="1"/>
      <c r="AK7189" s="1"/>
    </row>
    <row r="7190" spans="32:37" ht="15" customHeight="1" x14ac:dyDescent="0.15">
      <c r="AF7190" s="3"/>
      <c r="AG7190" s="3"/>
      <c r="AH7190" s="3"/>
      <c r="AJ7190" s="1"/>
      <c r="AK7190" s="1"/>
    </row>
    <row r="7191" spans="32:37" ht="15" customHeight="1" x14ac:dyDescent="0.15">
      <c r="AF7191" s="3"/>
      <c r="AG7191" s="3"/>
      <c r="AH7191" s="3"/>
      <c r="AJ7191" s="1"/>
      <c r="AK7191" s="1"/>
    </row>
    <row r="7192" spans="32:37" ht="15" customHeight="1" x14ac:dyDescent="0.15">
      <c r="AF7192" s="3"/>
      <c r="AG7192" s="3"/>
      <c r="AH7192" s="3"/>
      <c r="AJ7192" s="1"/>
      <c r="AK7192" s="1"/>
    </row>
    <row r="7193" spans="32:37" ht="15" customHeight="1" x14ac:dyDescent="0.15">
      <c r="AF7193" s="3"/>
      <c r="AG7193" s="3"/>
      <c r="AH7193" s="3"/>
      <c r="AJ7193" s="1"/>
      <c r="AK7193" s="1"/>
    </row>
    <row r="7194" spans="32:37" ht="15" customHeight="1" x14ac:dyDescent="0.15">
      <c r="AF7194" s="3"/>
      <c r="AG7194" s="3"/>
      <c r="AH7194" s="3"/>
      <c r="AJ7194" s="1"/>
      <c r="AK7194" s="1"/>
    </row>
    <row r="7195" spans="32:37" ht="15" customHeight="1" x14ac:dyDescent="0.15">
      <c r="AF7195" s="3"/>
      <c r="AG7195" s="3"/>
      <c r="AH7195" s="3"/>
      <c r="AJ7195" s="1"/>
      <c r="AK7195" s="1"/>
    </row>
    <row r="7196" spans="32:37" ht="15" customHeight="1" x14ac:dyDescent="0.15">
      <c r="AF7196" s="3"/>
      <c r="AG7196" s="3"/>
      <c r="AH7196" s="3"/>
      <c r="AJ7196" s="1"/>
      <c r="AK7196" s="1"/>
    </row>
    <row r="7197" spans="32:37" ht="15" customHeight="1" x14ac:dyDescent="0.15">
      <c r="AF7197" s="3"/>
      <c r="AG7197" s="3"/>
      <c r="AH7197" s="3"/>
      <c r="AJ7197" s="1"/>
      <c r="AK7197" s="1"/>
    </row>
    <row r="7198" spans="32:37" ht="15" customHeight="1" x14ac:dyDescent="0.15">
      <c r="AF7198" s="3"/>
      <c r="AG7198" s="3"/>
      <c r="AH7198" s="3"/>
      <c r="AJ7198" s="1"/>
      <c r="AK7198" s="1"/>
    </row>
    <row r="7199" spans="32:37" ht="15" customHeight="1" x14ac:dyDescent="0.15">
      <c r="AF7199" s="3"/>
      <c r="AG7199" s="3"/>
      <c r="AH7199" s="3"/>
      <c r="AJ7199" s="1"/>
      <c r="AK7199" s="1"/>
    </row>
    <row r="7200" spans="32:37" ht="15" customHeight="1" x14ac:dyDescent="0.15">
      <c r="AF7200" s="3"/>
      <c r="AG7200" s="3"/>
      <c r="AH7200" s="3"/>
      <c r="AJ7200" s="1"/>
      <c r="AK7200" s="1"/>
    </row>
    <row r="7201" spans="32:37" ht="15" customHeight="1" x14ac:dyDescent="0.15">
      <c r="AF7201" s="3"/>
      <c r="AG7201" s="3"/>
      <c r="AH7201" s="3"/>
      <c r="AJ7201" s="1"/>
      <c r="AK7201" s="1"/>
    </row>
    <row r="7202" spans="32:37" ht="15" customHeight="1" x14ac:dyDescent="0.15">
      <c r="AF7202" s="3"/>
      <c r="AG7202" s="3"/>
      <c r="AH7202" s="3"/>
      <c r="AJ7202" s="1"/>
      <c r="AK7202" s="1"/>
    </row>
    <row r="7203" spans="32:37" ht="15" customHeight="1" x14ac:dyDescent="0.15">
      <c r="AF7203" s="3"/>
      <c r="AG7203" s="3"/>
      <c r="AH7203" s="3"/>
      <c r="AJ7203" s="1"/>
      <c r="AK7203" s="1"/>
    </row>
    <row r="7204" spans="32:37" ht="15" customHeight="1" x14ac:dyDescent="0.15">
      <c r="AF7204" s="3"/>
      <c r="AG7204" s="3"/>
      <c r="AH7204" s="3"/>
      <c r="AJ7204" s="1"/>
      <c r="AK7204" s="1"/>
    </row>
    <row r="7205" spans="32:37" ht="15" customHeight="1" x14ac:dyDescent="0.15">
      <c r="AF7205" s="3"/>
      <c r="AG7205" s="3"/>
      <c r="AH7205" s="3"/>
      <c r="AJ7205" s="1"/>
      <c r="AK7205" s="1"/>
    </row>
    <row r="7206" spans="32:37" ht="15" customHeight="1" x14ac:dyDescent="0.15">
      <c r="AF7206" s="3"/>
      <c r="AG7206" s="3"/>
      <c r="AH7206" s="3"/>
      <c r="AJ7206" s="1"/>
      <c r="AK7206" s="1"/>
    </row>
    <row r="7207" spans="32:37" ht="15" customHeight="1" x14ac:dyDescent="0.15">
      <c r="AF7207" s="3"/>
      <c r="AG7207" s="3"/>
      <c r="AH7207" s="3"/>
      <c r="AJ7207" s="1"/>
      <c r="AK7207" s="1"/>
    </row>
    <row r="7208" spans="32:37" ht="15" customHeight="1" x14ac:dyDescent="0.15">
      <c r="AF7208" s="3"/>
      <c r="AG7208" s="3"/>
      <c r="AH7208" s="3"/>
      <c r="AJ7208" s="1"/>
      <c r="AK7208" s="1"/>
    </row>
    <row r="7209" spans="32:37" ht="15" customHeight="1" x14ac:dyDescent="0.15">
      <c r="AF7209" s="3"/>
      <c r="AG7209" s="3"/>
      <c r="AH7209" s="3"/>
      <c r="AJ7209" s="1"/>
      <c r="AK7209" s="1"/>
    </row>
    <row r="7210" spans="32:37" ht="15" customHeight="1" x14ac:dyDescent="0.15">
      <c r="AF7210" s="3"/>
      <c r="AG7210" s="3"/>
      <c r="AH7210" s="3"/>
      <c r="AJ7210" s="1"/>
      <c r="AK7210" s="1"/>
    </row>
    <row r="7211" spans="32:37" ht="15" customHeight="1" x14ac:dyDescent="0.15">
      <c r="AF7211" s="3"/>
      <c r="AG7211" s="3"/>
      <c r="AH7211" s="3"/>
      <c r="AJ7211" s="1"/>
      <c r="AK7211" s="1"/>
    </row>
    <row r="7212" spans="32:37" ht="15" customHeight="1" x14ac:dyDescent="0.15">
      <c r="AF7212" s="3"/>
      <c r="AG7212" s="3"/>
      <c r="AH7212" s="3"/>
      <c r="AJ7212" s="1"/>
      <c r="AK7212" s="1"/>
    </row>
    <row r="7213" spans="32:37" ht="15" customHeight="1" x14ac:dyDescent="0.15">
      <c r="AF7213" s="3"/>
      <c r="AG7213" s="3"/>
      <c r="AH7213" s="3"/>
      <c r="AJ7213" s="1"/>
      <c r="AK7213" s="1"/>
    </row>
    <row r="7214" spans="32:37" ht="15" customHeight="1" x14ac:dyDescent="0.15">
      <c r="AF7214" s="3"/>
      <c r="AG7214" s="3"/>
      <c r="AH7214" s="3"/>
      <c r="AJ7214" s="1"/>
      <c r="AK7214" s="1"/>
    </row>
    <row r="7215" spans="32:37" ht="15" customHeight="1" x14ac:dyDescent="0.15">
      <c r="AF7215" s="3"/>
      <c r="AG7215" s="3"/>
      <c r="AH7215" s="3"/>
      <c r="AJ7215" s="1"/>
      <c r="AK7215" s="1"/>
    </row>
    <row r="7216" spans="32:37" ht="15" customHeight="1" x14ac:dyDescent="0.15">
      <c r="AF7216" s="3"/>
      <c r="AG7216" s="3"/>
      <c r="AH7216" s="3"/>
      <c r="AJ7216" s="1"/>
      <c r="AK7216" s="1"/>
    </row>
    <row r="7217" spans="32:37" ht="15" customHeight="1" x14ac:dyDescent="0.15">
      <c r="AF7217" s="3"/>
      <c r="AG7217" s="3"/>
      <c r="AH7217" s="3"/>
      <c r="AJ7217" s="1"/>
      <c r="AK7217" s="1"/>
    </row>
    <row r="7218" spans="32:37" ht="15" customHeight="1" x14ac:dyDescent="0.15">
      <c r="AF7218" s="3"/>
      <c r="AG7218" s="3"/>
      <c r="AH7218" s="3"/>
      <c r="AJ7218" s="1"/>
      <c r="AK7218" s="1"/>
    </row>
    <row r="7219" spans="32:37" ht="15" customHeight="1" x14ac:dyDescent="0.15">
      <c r="AF7219" s="3"/>
      <c r="AG7219" s="3"/>
      <c r="AH7219" s="3"/>
      <c r="AJ7219" s="1"/>
      <c r="AK7219" s="1"/>
    </row>
    <row r="7220" spans="32:37" ht="15" customHeight="1" x14ac:dyDescent="0.15">
      <c r="AF7220" s="3"/>
      <c r="AG7220" s="3"/>
      <c r="AH7220" s="3"/>
      <c r="AJ7220" s="1"/>
      <c r="AK7220" s="1"/>
    </row>
    <row r="7221" spans="32:37" ht="15" customHeight="1" x14ac:dyDescent="0.15">
      <c r="AF7221" s="3"/>
      <c r="AG7221" s="3"/>
      <c r="AH7221" s="3"/>
      <c r="AJ7221" s="1"/>
      <c r="AK7221" s="1"/>
    </row>
    <row r="7222" spans="32:37" ht="15" customHeight="1" x14ac:dyDescent="0.15">
      <c r="AF7222" s="3"/>
      <c r="AG7222" s="3"/>
      <c r="AH7222" s="3"/>
      <c r="AJ7222" s="1"/>
      <c r="AK7222" s="1"/>
    </row>
    <row r="7223" spans="32:37" ht="15" customHeight="1" x14ac:dyDescent="0.15">
      <c r="AF7223" s="3"/>
      <c r="AG7223" s="3"/>
      <c r="AH7223" s="3"/>
      <c r="AJ7223" s="1"/>
      <c r="AK7223" s="1"/>
    </row>
    <row r="7224" spans="32:37" ht="15" customHeight="1" x14ac:dyDescent="0.15">
      <c r="AF7224" s="3"/>
      <c r="AG7224" s="3"/>
      <c r="AH7224" s="3"/>
      <c r="AJ7224" s="1"/>
      <c r="AK7224" s="1"/>
    </row>
    <row r="7225" spans="32:37" ht="15" customHeight="1" x14ac:dyDescent="0.15">
      <c r="AF7225" s="3"/>
      <c r="AG7225" s="3"/>
      <c r="AH7225" s="3"/>
      <c r="AJ7225" s="1"/>
      <c r="AK7225" s="1"/>
    </row>
    <row r="7226" spans="32:37" ht="15" customHeight="1" x14ac:dyDescent="0.15">
      <c r="AF7226" s="3"/>
      <c r="AG7226" s="3"/>
      <c r="AH7226" s="3"/>
      <c r="AJ7226" s="1"/>
      <c r="AK7226" s="1"/>
    </row>
    <row r="7227" spans="32:37" ht="15" customHeight="1" x14ac:dyDescent="0.15">
      <c r="AF7227" s="3"/>
      <c r="AG7227" s="3"/>
      <c r="AH7227" s="3"/>
      <c r="AJ7227" s="1"/>
      <c r="AK7227" s="1"/>
    </row>
    <row r="7228" spans="32:37" ht="15" customHeight="1" x14ac:dyDescent="0.15">
      <c r="AF7228" s="3"/>
      <c r="AG7228" s="3"/>
      <c r="AH7228" s="3"/>
      <c r="AJ7228" s="1"/>
      <c r="AK7228" s="1"/>
    </row>
    <row r="7229" spans="32:37" ht="15" customHeight="1" x14ac:dyDescent="0.15">
      <c r="AF7229" s="3"/>
      <c r="AG7229" s="3"/>
      <c r="AH7229" s="3"/>
      <c r="AJ7229" s="1"/>
      <c r="AK7229" s="1"/>
    </row>
    <row r="7230" spans="32:37" ht="15" customHeight="1" x14ac:dyDescent="0.15">
      <c r="AF7230" s="3"/>
      <c r="AG7230" s="3"/>
      <c r="AH7230" s="3"/>
      <c r="AJ7230" s="1"/>
      <c r="AK7230" s="1"/>
    </row>
    <row r="7231" spans="32:37" ht="15" customHeight="1" x14ac:dyDescent="0.15">
      <c r="AF7231" s="3"/>
      <c r="AG7231" s="3"/>
      <c r="AH7231" s="3"/>
      <c r="AJ7231" s="1"/>
      <c r="AK7231" s="1"/>
    </row>
    <row r="7232" spans="32:37" ht="15" customHeight="1" x14ac:dyDescent="0.15">
      <c r="AF7232" s="3"/>
      <c r="AG7232" s="3"/>
      <c r="AH7232" s="3"/>
      <c r="AJ7232" s="1"/>
      <c r="AK7232" s="1"/>
    </row>
    <row r="7233" spans="32:37" ht="15" customHeight="1" x14ac:dyDescent="0.15">
      <c r="AF7233" s="3"/>
      <c r="AG7233" s="3"/>
      <c r="AH7233" s="3"/>
      <c r="AJ7233" s="1"/>
      <c r="AK7233" s="1"/>
    </row>
    <row r="7234" spans="32:37" ht="15" customHeight="1" x14ac:dyDescent="0.15">
      <c r="AF7234" s="3"/>
      <c r="AG7234" s="3"/>
      <c r="AH7234" s="3"/>
      <c r="AJ7234" s="1"/>
      <c r="AK7234" s="1"/>
    </row>
    <row r="7235" spans="32:37" ht="15" customHeight="1" x14ac:dyDescent="0.15">
      <c r="AF7235" s="3"/>
      <c r="AG7235" s="3"/>
      <c r="AH7235" s="3"/>
      <c r="AJ7235" s="1"/>
      <c r="AK7235" s="1"/>
    </row>
    <row r="7236" spans="32:37" ht="15" customHeight="1" x14ac:dyDescent="0.15">
      <c r="AF7236" s="3"/>
      <c r="AG7236" s="3"/>
      <c r="AH7236" s="3"/>
      <c r="AJ7236" s="1"/>
      <c r="AK7236" s="1"/>
    </row>
    <row r="7237" spans="32:37" ht="15" customHeight="1" x14ac:dyDescent="0.15">
      <c r="AF7237" s="3"/>
      <c r="AG7237" s="3"/>
      <c r="AH7237" s="3"/>
      <c r="AJ7237" s="1"/>
      <c r="AK7237" s="1"/>
    </row>
    <row r="7238" spans="32:37" ht="15" customHeight="1" x14ac:dyDescent="0.15">
      <c r="AF7238" s="3"/>
      <c r="AG7238" s="3"/>
      <c r="AH7238" s="3"/>
      <c r="AJ7238" s="1"/>
      <c r="AK7238" s="1"/>
    </row>
    <row r="7239" spans="32:37" ht="15" customHeight="1" x14ac:dyDescent="0.15">
      <c r="AF7239" s="3"/>
      <c r="AG7239" s="3"/>
      <c r="AH7239" s="3"/>
      <c r="AJ7239" s="1"/>
      <c r="AK7239" s="1"/>
    </row>
    <row r="7240" spans="32:37" ht="15" customHeight="1" x14ac:dyDescent="0.15">
      <c r="AF7240" s="3"/>
      <c r="AG7240" s="3"/>
      <c r="AH7240" s="3"/>
      <c r="AJ7240" s="1"/>
      <c r="AK7240" s="1"/>
    </row>
    <row r="7241" spans="32:37" ht="15" customHeight="1" x14ac:dyDescent="0.15">
      <c r="AF7241" s="3"/>
      <c r="AG7241" s="3"/>
      <c r="AH7241" s="3"/>
      <c r="AJ7241" s="1"/>
      <c r="AK7241" s="1"/>
    </row>
    <row r="7242" spans="32:37" ht="15" customHeight="1" x14ac:dyDescent="0.15">
      <c r="AF7242" s="3"/>
      <c r="AG7242" s="3"/>
      <c r="AH7242" s="3"/>
      <c r="AJ7242" s="1"/>
      <c r="AK7242" s="1"/>
    </row>
    <row r="7243" spans="32:37" ht="15" customHeight="1" x14ac:dyDescent="0.15">
      <c r="AF7243" s="3"/>
      <c r="AG7243" s="3"/>
      <c r="AH7243" s="3"/>
      <c r="AJ7243" s="1"/>
      <c r="AK7243" s="1"/>
    </row>
    <row r="7244" spans="32:37" ht="15" customHeight="1" x14ac:dyDescent="0.15">
      <c r="AF7244" s="3"/>
      <c r="AG7244" s="3"/>
      <c r="AH7244" s="3"/>
      <c r="AJ7244" s="1"/>
      <c r="AK7244" s="1"/>
    </row>
    <row r="7245" spans="32:37" ht="15" customHeight="1" x14ac:dyDescent="0.15">
      <c r="AF7245" s="3"/>
      <c r="AG7245" s="3"/>
      <c r="AH7245" s="3"/>
      <c r="AJ7245" s="1"/>
      <c r="AK7245" s="1"/>
    </row>
    <row r="7246" spans="32:37" ht="15" customHeight="1" x14ac:dyDescent="0.15">
      <c r="AF7246" s="3"/>
      <c r="AG7246" s="3"/>
      <c r="AH7246" s="3"/>
      <c r="AJ7246" s="1"/>
      <c r="AK7246" s="1"/>
    </row>
    <row r="7247" spans="32:37" ht="15" customHeight="1" x14ac:dyDescent="0.15">
      <c r="AF7247" s="3"/>
      <c r="AG7247" s="3"/>
      <c r="AH7247" s="3"/>
      <c r="AJ7247" s="1"/>
      <c r="AK7247" s="1"/>
    </row>
    <row r="7248" spans="32:37" ht="15" customHeight="1" x14ac:dyDescent="0.15">
      <c r="AF7248" s="3"/>
      <c r="AG7248" s="3"/>
      <c r="AH7248" s="3"/>
      <c r="AJ7248" s="1"/>
      <c r="AK7248" s="1"/>
    </row>
    <row r="7249" spans="32:37" ht="15" customHeight="1" x14ac:dyDescent="0.15">
      <c r="AF7249" s="3"/>
      <c r="AG7249" s="3"/>
      <c r="AH7249" s="3"/>
      <c r="AJ7249" s="1"/>
      <c r="AK7249" s="1"/>
    </row>
    <row r="7250" spans="32:37" ht="15" customHeight="1" x14ac:dyDescent="0.15">
      <c r="AF7250" s="3"/>
      <c r="AG7250" s="3"/>
      <c r="AH7250" s="3"/>
      <c r="AJ7250" s="1"/>
      <c r="AK7250" s="1"/>
    </row>
    <row r="7251" spans="32:37" ht="15" customHeight="1" x14ac:dyDescent="0.15">
      <c r="AF7251" s="3"/>
      <c r="AG7251" s="3"/>
      <c r="AH7251" s="3"/>
      <c r="AJ7251" s="1"/>
      <c r="AK7251" s="1"/>
    </row>
    <row r="7252" spans="32:37" ht="15" customHeight="1" x14ac:dyDescent="0.15">
      <c r="AF7252" s="3"/>
      <c r="AG7252" s="3"/>
      <c r="AH7252" s="3"/>
      <c r="AJ7252" s="1"/>
      <c r="AK7252" s="1"/>
    </row>
    <row r="7253" spans="32:37" ht="15" customHeight="1" x14ac:dyDescent="0.15">
      <c r="AF7253" s="3"/>
      <c r="AG7253" s="3"/>
      <c r="AH7253" s="3"/>
      <c r="AJ7253" s="1"/>
      <c r="AK7253" s="1"/>
    </row>
    <row r="7254" spans="32:37" ht="15" customHeight="1" x14ac:dyDescent="0.15">
      <c r="AF7254" s="3"/>
      <c r="AG7254" s="3"/>
      <c r="AH7254" s="3"/>
      <c r="AJ7254" s="1"/>
      <c r="AK7254" s="1"/>
    </row>
    <row r="7255" spans="32:37" ht="15" customHeight="1" x14ac:dyDescent="0.15">
      <c r="AF7255" s="3"/>
      <c r="AG7255" s="3"/>
      <c r="AH7255" s="3"/>
      <c r="AJ7255" s="1"/>
      <c r="AK7255" s="1"/>
    </row>
    <row r="7256" spans="32:37" ht="15" customHeight="1" x14ac:dyDescent="0.15">
      <c r="AF7256" s="3"/>
      <c r="AG7256" s="3"/>
      <c r="AH7256" s="3"/>
      <c r="AJ7256" s="1"/>
      <c r="AK7256" s="1"/>
    </row>
    <row r="7257" spans="32:37" ht="15" customHeight="1" x14ac:dyDescent="0.15">
      <c r="AF7257" s="3"/>
      <c r="AG7257" s="3"/>
      <c r="AH7257" s="3"/>
      <c r="AJ7257" s="1"/>
      <c r="AK7257" s="1"/>
    </row>
    <row r="7258" spans="32:37" ht="15" customHeight="1" x14ac:dyDescent="0.15">
      <c r="AF7258" s="3"/>
      <c r="AG7258" s="3"/>
      <c r="AH7258" s="3"/>
      <c r="AJ7258" s="1"/>
      <c r="AK7258" s="1"/>
    </row>
    <row r="7259" spans="32:37" ht="15" customHeight="1" x14ac:dyDescent="0.15">
      <c r="AF7259" s="3"/>
      <c r="AG7259" s="3"/>
      <c r="AH7259" s="3"/>
      <c r="AJ7259" s="1"/>
      <c r="AK7259" s="1"/>
    </row>
    <row r="7260" spans="32:37" ht="15" customHeight="1" x14ac:dyDescent="0.15">
      <c r="AF7260" s="3"/>
      <c r="AG7260" s="3"/>
      <c r="AH7260" s="3"/>
      <c r="AJ7260" s="1"/>
      <c r="AK7260" s="1"/>
    </row>
    <row r="7261" spans="32:37" ht="15" customHeight="1" x14ac:dyDescent="0.15">
      <c r="AF7261" s="3"/>
      <c r="AG7261" s="3"/>
      <c r="AH7261" s="3"/>
      <c r="AJ7261" s="1"/>
      <c r="AK7261" s="1"/>
    </row>
    <row r="7262" spans="32:37" ht="15" customHeight="1" x14ac:dyDescent="0.15">
      <c r="AF7262" s="3"/>
      <c r="AG7262" s="3"/>
      <c r="AH7262" s="3"/>
      <c r="AJ7262" s="1"/>
      <c r="AK7262" s="1"/>
    </row>
    <row r="7263" spans="32:37" ht="15" customHeight="1" x14ac:dyDescent="0.15">
      <c r="AF7263" s="3"/>
      <c r="AG7263" s="3"/>
      <c r="AH7263" s="3"/>
      <c r="AJ7263" s="1"/>
      <c r="AK7263" s="1"/>
    </row>
    <row r="7264" spans="32:37" ht="15" customHeight="1" x14ac:dyDescent="0.15">
      <c r="AF7264" s="3"/>
      <c r="AG7264" s="3"/>
      <c r="AH7264" s="3"/>
      <c r="AJ7264" s="1"/>
      <c r="AK7264" s="1"/>
    </row>
    <row r="7265" spans="32:37" ht="15" customHeight="1" x14ac:dyDescent="0.15">
      <c r="AF7265" s="3"/>
      <c r="AG7265" s="3"/>
      <c r="AH7265" s="3"/>
      <c r="AJ7265" s="1"/>
      <c r="AK7265" s="1"/>
    </row>
    <row r="7266" spans="32:37" ht="15" customHeight="1" x14ac:dyDescent="0.15">
      <c r="AF7266" s="3"/>
      <c r="AG7266" s="3"/>
      <c r="AH7266" s="3"/>
      <c r="AJ7266" s="1"/>
      <c r="AK7266" s="1"/>
    </row>
    <row r="7267" spans="32:37" ht="15" customHeight="1" x14ac:dyDescent="0.15">
      <c r="AF7267" s="3"/>
      <c r="AG7267" s="3"/>
      <c r="AH7267" s="3"/>
      <c r="AJ7267" s="1"/>
      <c r="AK7267" s="1"/>
    </row>
    <row r="7268" spans="32:37" ht="15" customHeight="1" x14ac:dyDescent="0.15">
      <c r="AF7268" s="3"/>
      <c r="AG7268" s="3"/>
      <c r="AH7268" s="3"/>
      <c r="AJ7268" s="1"/>
      <c r="AK7268" s="1"/>
    </row>
    <row r="7269" spans="32:37" ht="15" customHeight="1" x14ac:dyDescent="0.15">
      <c r="AF7269" s="3"/>
      <c r="AG7269" s="3"/>
      <c r="AH7269" s="3"/>
      <c r="AJ7269" s="1"/>
      <c r="AK7269" s="1"/>
    </row>
    <row r="7270" spans="32:37" ht="15" customHeight="1" x14ac:dyDescent="0.15">
      <c r="AF7270" s="3"/>
      <c r="AG7270" s="3"/>
      <c r="AH7270" s="3"/>
      <c r="AJ7270" s="1"/>
      <c r="AK7270" s="1"/>
    </row>
    <row r="7271" spans="32:37" ht="15" customHeight="1" x14ac:dyDescent="0.15">
      <c r="AF7271" s="3"/>
      <c r="AG7271" s="3"/>
      <c r="AH7271" s="3"/>
      <c r="AJ7271" s="1"/>
      <c r="AK7271" s="1"/>
    </row>
    <row r="7272" spans="32:37" ht="15" customHeight="1" x14ac:dyDescent="0.15">
      <c r="AF7272" s="3"/>
      <c r="AG7272" s="3"/>
      <c r="AH7272" s="3"/>
      <c r="AJ7272" s="1"/>
      <c r="AK7272" s="1"/>
    </row>
    <row r="7273" spans="32:37" ht="15" customHeight="1" x14ac:dyDescent="0.15">
      <c r="AF7273" s="3"/>
      <c r="AG7273" s="3"/>
      <c r="AH7273" s="3"/>
      <c r="AJ7273" s="1"/>
      <c r="AK7273" s="1"/>
    </row>
    <row r="7274" spans="32:37" ht="15" customHeight="1" x14ac:dyDescent="0.15">
      <c r="AF7274" s="3"/>
      <c r="AG7274" s="3"/>
      <c r="AH7274" s="3"/>
      <c r="AJ7274" s="1"/>
      <c r="AK7274" s="1"/>
    </row>
    <row r="7275" spans="32:37" ht="15" customHeight="1" x14ac:dyDescent="0.15">
      <c r="AF7275" s="3"/>
      <c r="AG7275" s="3"/>
      <c r="AH7275" s="3"/>
      <c r="AJ7275" s="1"/>
      <c r="AK7275" s="1"/>
    </row>
    <row r="7276" spans="32:37" ht="15" customHeight="1" x14ac:dyDescent="0.15">
      <c r="AF7276" s="3"/>
      <c r="AG7276" s="3"/>
      <c r="AH7276" s="3"/>
      <c r="AJ7276" s="1"/>
      <c r="AK7276" s="1"/>
    </row>
    <row r="7277" spans="32:37" ht="15" customHeight="1" x14ac:dyDescent="0.15">
      <c r="AF7277" s="3"/>
      <c r="AG7277" s="3"/>
      <c r="AH7277" s="3"/>
      <c r="AJ7277" s="1"/>
      <c r="AK7277" s="1"/>
    </row>
    <row r="7278" spans="32:37" ht="15" customHeight="1" x14ac:dyDescent="0.15">
      <c r="AF7278" s="3"/>
      <c r="AG7278" s="3"/>
      <c r="AH7278" s="3"/>
      <c r="AJ7278" s="1"/>
      <c r="AK7278" s="1"/>
    </row>
    <row r="7279" spans="32:37" ht="15" customHeight="1" x14ac:dyDescent="0.15">
      <c r="AF7279" s="3"/>
      <c r="AG7279" s="3"/>
      <c r="AH7279" s="3"/>
      <c r="AJ7279" s="1"/>
      <c r="AK7279" s="1"/>
    </row>
    <row r="7280" spans="32:37" ht="15" customHeight="1" x14ac:dyDescent="0.15">
      <c r="AF7280" s="3"/>
      <c r="AG7280" s="3"/>
      <c r="AH7280" s="3"/>
      <c r="AJ7280" s="1"/>
      <c r="AK7280" s="1"/>
    </row>
    <row r="7281" spans="32:37" ht="15" customHeight="1" x14ac:dyDescent="0.15">
      <c r="AF7281" s="3"/>
      <c r="AG7281" s="3"/>
      <c r="AH7281" s="3"/>
      <c r="AJ7281" s="1"/>
      <c r="AK7281" s="1"/>
    </row>
    <row r="7282" spans="32:37" ht="15" customHeight="1" x14ac:dyDescent="0.15">
      <c r="AF7282" s="3"/>
      <c r="AG7282" s="3"/>
      <c r="AH7282" s="3"/>
      <c r="AJ7282" s="1"/>
      <c r="AK7282" s="1"/>
    </row>
    <row r="7283" spans="32:37" ht="15" customHeight="1" x14ac:dyDescent="0.15">
      <c r="AF7283" s="3"/>
      <c r="AG7283" s="3"/>
      <c r="AH7283" s="3"/>
      <c r="AJ7283" s="1"/>
      <c r="AK7283" s="1"/>
    </row>
    <row r="7284" spans="32:37" ht="15" customHeight="1" x14ac:dyDescent="0.15">
      <c r="AF7284" s="3"/>
      <c r="AG7284" s="3"/>
      <c r="AH7284" s="3"/>
      <c r="AJ7284" s="1"/>
      <c r="AK7284" s="1"/>
    </row>
    <row r="7285" spans="32:37" ht="15" customHeight="1" x14ac:dyDescent="0.15">
      <c r="AF7285" s="3"/>
      <c r="AG7285" s="3"/>
      <c r="AH7285" s="3"/>
      <c r="AJ7285" s="1"/>
      <c r="AK7285" s="1"/>
    </row>
    <row r="7286" spans="32:37" ht="15" customHeight="1" x14ac:dyDescent="0.15">
      <c r="AF7286" s="3"/>
      <c r="AG7286" s="3"/>
      <c r="AH7286" s="3"/>
      <c r="AJ7286" s="1"/>
      <c r="AK7286" s="1"/>
    </row>
    <row r="7287" spans="32:37" ht="15" customHeight="1" x14ac:dyDescent="0.15">
      <c r="AF7287" s="3"/>
      <c r="AG7287" s="3"/>
      <c r="AH7287" s="3"/>
      <c r="AJ7287" s="1"/>
      <c r="AK7287" s="1"/>
    </row>
    <row r="7288" spans="32:37" ht="15" customHeight="1" x14ac:dyDescent="0.15">
      <c r="AF7288" s="3"/>
      <c r="AG7288" s="3"/>
      <c r="AH7288" s="3"/>
      <c r="AJ7288" s="1"/>
      <c r="AK7288" s="1"/>
    </row>
    <row r="7289" spans="32:37" ht="15" customHeight="1" x14ac:dyDescent="0.15">
      <c r="AF7289" s="3"/>
      <c r="AG7289" s="3"/>
      <c r="AH7289" s="3"/>
      <c r="AJ7289" s="1"/>
      <c r="AK7289" s="1"/>
    </row>
    <row r="7290" spans="32:37" ht="15" customHeight="1" x14ac:dyDescent="0.15">
      <c r="AF7290" s="3"/>
      <c r="AG7290" s="3"/>
      <c r="AH7290" s="3"/>
      <c r="AJ7290" s="1"/>
      <c r="AK7290" s="1"/>
    </row>
    <row r="7291" spans="32:37" ht="15" customHeight="1" x14ac:dyDescent="0.15">
      <c r="AF7291" s="3"/>
      <c r="AG7291" s="3"/>
      <c r="AH7291" s="3"/>
      <c r="AJ7291" s="1"/>
      <c r="AK7291" s="1"/>
    </row>
    <row r="7292" spans="32:37" ht="15" customHeight="1" x14ac:dyDescent="0.15">
      <c r="AF7292" s="3"/>
      <c r="AG7292" s="3"/>
      <c r="AH7292" s="3"/>
      <c r="AJ7292" s="1"/>
      <c r="AK7292" s="1"/>
    </row>
    <row r="7293" spans="32:37" ht="15" customHeight="1" x14ac:dyDescent="0.15">
      <c r="AF7293" s="3"/>
      <c r="AG7293" s="3"/>
      <c r="AH7293" s="3"/>
      <c r="AJ7293" s="1"/>
      <c r="AK7293" s="1"/>
    </row>
    <row r="7294" spans="32:37" ht="15" customHeight="1" x14ac:dyDescent="0.15">
      <c r="AF7294" s="3"/>
      <c r="AG7294" s="3"/>
      <c r="AH7294" s="3"/>
      <c r="AJ7294" s="1"/>
      <c r="AK7294" s="1"/>
    </row>
    <row r="7295" spans="32:37" ht="15" customHeight="1" x14ac:dyDescent="0.15">
      <c r="AF7295" s="3"/>
      <c r="AG7295" s="3"/>
      <c r="AH7295" s="3"/>
      <c r="AJ7295" s="1"/>
      <c r="AK7295" s="1"/>
    </row>
    <row r="7296" spans="32:37" ht="15" customHeight="1" x14ac:dyDescent="0.15">
      <c r="AF7296" s="3"/>
      <c r="AG7296" s="3"/>
      <c r="AH7296" s="3"/>
      <c r="AJ7296" s="1"/>
      <c r="AK7296" s="1"/>
    </row>
    <row r="7297" spans="32:37" ht="15" customHeight="1" x14ac:dyDescent="0.15">
      <c r="AF7297" s="3"/>
      <c r="AG7297" s="3"/>
      <c r="AH7297" s="3"/>
      <c r="AJ7297" s="1"/>
      <c r="AK7297" s="1"/>
    </row>
    <row r="7298" spans="32:37" ht="15" customHeight="1" x14ac:dyDescent="0.15">
      <c r="AF7298" s="3"/>
      <c r="AG7298" s="3"/>
      <c r="AH7298" s="3"/>
      <c r="AJ7298" s="1"/>
      <c r="AK7298" s="1"/>
    </row>
    <row r="7299" spans="32:37" ht="15" customHeight="1" x14ac:dyDescent="0.15">
      <c r="AF7299" s="3"/>
      <c r="AG7299" s="3"/>
      <c r="AH7299" s="3"/>
      <c r="AJ7299" s="1"/>
      <c r="AK7299" s="1"/>
    </row>
    <row r="7300" spans="32:37" ht="15" customHeight="1" x14ac:dyDescent="0.15">
      <c r="AF7300" s="3"/>
      <c r="AG7300" s="3"/>
      <c r="AH7300" s="3"/>
      <c r="AJ7300" s="1"/>
      <c r="AK7300" s="1"/>
    </row>
    <row r="7301" spans="32:37" ht="15" customHeight="1" x14ac:dyDescent="0.15">
      <c r="AF7301" s="3"/>
      <c r="AG7301" s="3"/>
      <c r="AH7301" s="3"/>
      <c r="AJ7301" s="1"/>
      <c r="AK7301" s="1"/>
    </row>
    <row r="7302" spans="32:37" ht="15" customHeight="1" x14ac:dyDescent="0.15">
      <c r="AF7302" s="3"/>
      <c r="AG7302" s="3"/>
      <c r="AH7302" s="3"/>
      <c r="AJ7302" s="1"/>
      <c r="AK7302" s="1"/>
    </row>
    <row r="7303" spans="32:37" ht="15" customHeight="1" x14ac:dyDescent="0.15">
      <c r="AF7303" s="3"/>
      <c r="AG7303" s="3"/>
      <c r="AH7303" s="3"/>
      <c r="AJ7303" s="1"/>
      <c r="AK7303" s="1"/>
    </row>
    <row r="7304" spans="32:37" ht="15" customHeight="1" x14ac:dyDescent="0.15">
      <c r="AF7304" s="3"/>
      <c r="AG7304" s="3"/>
      <c r="AH7304" s="3"/>
      <c r="AJ7304" s="1"/>
      <c r="AK7304" s="1"/>
    </row>
    <row r="7305" spans="32:37" ht="15" customHeight="1" x14ac:dyDescent="0.15">
      <c r="AF7305" s="3"/>
      <c r="AG7305" s="3"/>
      <c r="AH7305" s="3"/>
      <c r="AJ7305" s="1"/>
      <c r="AK7305" s="1"/>
    </row>
    <row r="7306" spans="32:37" ht="15" customHeight="1" x14ac:dyDescent="0.15">
      <c r="AF7306" s="3"/>
      <c r="AG7306" s="3"/>
      <c r="AH7306" s="3"/>
      <c r="AJ7306" s="1"/>
      <c r="AK7306" s="1"/>
    </row>
    <row r="7307" spans="32:37" ht="15" customHeight="1" x14ac:dyDescent="0.15">
      <c r="AF7307" s="3"/>
      <c r="AG7307" s="3"/>
      <c r="AH7307" s="3"/>
      <c r="AJ7307" s="1"/>
      <c r="AK7307" s="1"/>
    </row>
    <row r="7308" spans="32:37" ht="15" customHeight="1" x14ac:dyDescent="0.15">
      <c r="AF7308" s="3"/>
      <c r="AG7308" s="3"/>
      <c r="AH7308" s="3"/>
      <c r="AJ7308" s="1"/>
      <c r="AK7308" s="1"/>
    </row>
    <row r="7309" spans="32:37" ht="15" customHeight="1" x14ac:dyDescent="0.15">
      <c r="AF7309" s="3"/>
      <c r="AG7309" s="3"/>
      <c r="AH7309" s="3"/>
      <c r="AJ7309" s="1"/>
      <c r="AK7309" s="1"/>
    </row>
    <row r="7310" spans="32:37" ht="15" customHeight="1" x14ac:dyDescent="0.15">
      <c r="AF7310" s="3"/>
      <c r="AG7310" s="3"/>
      <c r="AH7310" s="3"/>
      <c r="AJ7310" s="1"/>
      <c r="AK7310" s="1"/>
    </row>
    <row r="7311" spans="32:37" ht="15" customHeight="1" x14ac:dyDescent="0.15">
      <c r="AF7311" s="3"/>
      <c r="AG7311" s="3"/>
      <c r="AH7311" s="3"/>
      <c r="AJ7311" s="1"/>
      <c r="AK7311" s="1"/>
    </row>
    <row r="7312" spans="32:37" ht="15" customHeight="1" x14ac:dyDescent="0.15">
      <c r="AF7312" s="3"/>
      <c r="AG7312" s="3"/>
      <c r="AH7312" s="3"/>
      <c r="AJ7312" s="1"/>
      <c r="AK7312" s="1"/>
    </row>
    <row r="7313" spans="32:37" ht="15" customHeight="1" x14ac:dyDescent="0.15">
      <c r="AF7313" s="3"/>
      <c r="AG7313" s="3"/>
      <c r="AH7313" s="3"/>
      <c r="AJ7313" s="1"/>
      <c r="AK7313" s="1"/>
    </row>
    <row r="7314" spans="32:37" ht="15" customHeight="1" x14ac:dyDescent="0.15">
      <c r="AF7314" s="3"/>
      <c r="AG7314" s="3"/>
      <c r="AH7314" s="3"/>
      <c r="AJ7314" s="1"/>
      <c r="AK7314" s="1"/>
    </row>
    <row r="7315" spans="32:37" ht="15" customHeight="1" x14ac:dyDescent="0.15">
      <c r="AF7315" s="3"/>
      <c r="AG7315" s="3"/>
      <c r="AH7315" s="3"/>
      <c r="AJ7315" s="1"/>
      <c r="AK7315" s="1"/>
    </row>
    <row r="7316" spans="32:37" ht="15" customHeight="1" x14ac:dyDescent="0.15">
      <c r="AF7316" s="3"/>
      <c r="AG7316" s="3"/>
      <c r="AH7316" s="3"/>
      <c r="AJ7316" s="1"/>
      <c r="AK7316" s="1"/>
    </row>
    <row r="7317" spans="32:37" ht="15" customHeight="1" x14ac:dyDescent="0.15">
      <c r="AF7317" s="3"/>
      <c r="AG7317" s="3"/>
      <c r="AH7317" s="3"/>
      <c r="AJ7317" s="1"/>
      <c r="AK7317" s="1"/>
    </row>
    <row r="7318" spans="32:37" ht="15" customHeight="1" x14ac:dyDescent="0.15">
      <c r="AF7318" s="3"/>
      <c r="AG7318" s="3"/>
      <c r="AH7318" s="3"/>
      <c r="AJ7318" s="1"/>
      <c r="AK7318" s="1"/>
    </row>
    <row r="7319" spans="32:37" ht="15" customHeight="1" x14ac:dyDescent="0.15">
      <c r="AF7319" s="3"/>
      <c r="AG7319" s="3"/>
      <c r="AH7319" s="3"/>
      <c r="AJ7319" s="1"/>
      <c r="AK7319" s="1"/>
    </row>
    <row r="7320" spans="32:37" ht="15" customHeight="1" x14ac:dyDescent="0.15">
      <c r="AF7320" s="3"/>
      <c r="AG7320" s="3"/>
      <c r="AH7320" s="3"/>
      <c r="AJ7320" s="1"/>
      <c r="AK7320" s="1"/>
    </row>
    <row r="7321" spans="32:37" ht="15" customHeight="1" x14ac:dyDescent="0.15">
      <c r="AF7321" s="3"/>
      <c r="AG7321" s="3"/>
      <c r="AH7321" s="3"/>
      <c r="AJ7321" s="1"/>
      <c r="AK7321" s="1"/>
    </row>
    <row r="7322" spans="32:37" ht="15" customHeight="1" x14ac:dyDescent="0.15">
      <c r="AF7322" s="3"/>
      <c r="AG7322" s="3"/>
      <c r="AH7322" s="3"/>
      <c r="AJ7322" s="1"/>
      <c r="AK7322" s="1"/>
    </row>
    <row r="7323" spans="32:37" ht="15" customHeight="1" x14ac:dyDescent="0.15">
      <c r="AF7323" s="3"/>
      <c r="AG7323" s="3"/>
      <c r="AH7323" s="3"/>
      <c r="AJ7323" s="1"/>
      <c r="AK7323" s="1"/>
    </row>
    <row r="7324" spans="32:37" ht="15" customHeight="1" x14ac:dyDescent="0.15">
      <c r="AF7324" s="3"/>
      <c r="AG7324" s="3"/>
      <c r="AH7324" s="3"/>
      <c r="AJ7324" s="1"/>
      <c r="AK7324" s="1"/>
    </row>
    <row r="7325" spans="32:37" ht="15" customHeight="1" x14ac:dyDescent="0.15">
      <c r="AF7325" s="3"/>
      <c r="AG7325" s="3"/>
      <c r="AH7325" s="3"/>
      <c r="AJ7325" s="1"/>
      <c r="AK7325" s="1"/>
    </row>
    <row r="7326" spans="32:37" ht="15" customHeight="1" x14ac:dyDescent="0.15">
      <c r="AF7326" s="3"/>
      <c r="AG7326" s="3"/>
      <c r="AH7326" s="3"/>
      <c r="AJ7326" s="1"/>
      <c r="AK7326" s="1"/>
    </row>
    <row r="7327" spans="32:37" ht="15" customHeight="1" x14ac:dyDescent="0.15">
      <c r="AF7327" s="3"/>
      <c r="AG7327" s="3"/>
      <c r="AH7327" s="3"/>
      <c r="AJ7327" s="1"/>
      <c r="AK7327" s="1"/>
    </row>
    <row r="7328" spans="32:37" ht="15" customHeight="1" x14ac:dyDescent="0.15">
      <c r="AF7328" s="3"/>
      <c r="AG7328" s="3"/>
      <c r="AH7328" s="3"/>
      <c r="AJ7328" s="1"/>
      <c r="AK7328" s="1"/>
    </row>
    <row r="7329" spans="32:37" ht="15" customHeight="1" x14ac:dyDescent="0.15">
      <c r="AF7329" s="3"/>
      <c r="AG7329" s="3"/>
      <c r="AH7329" s="3"/>
      <c r="AJ7329" s="1"/>
      <c r="AK7329" s="1"/>
    </row>
    <row r="7330" spans="32:37" ht="15" customHeight="1" x14ac:dyDescent="0.15">
      <c r="AF7330" s="3"/>
      <c r="AG7330" s="3"/>
      <c r="AH7330" s="3"/>
      <c r="AJ7330" s="1"/>
      <c r="AK7330" s="1"/>
    </row>
    <row r="7331" spans="32:37" ht="15" customHeight="1" x14ac:dyDescent="0.15">
      <c r="AF7331" s="3"/>
      <c r="AG7331" s="3"/>
      <c r="AH7331" s="3"/>
      <c r="AJ7331" s="1"/>
      <c r="AK7331" s="1"/>
    </row>
    <row r="7332" spans="32:37" ht="15" customHeight="1" x14ac:dyDescent="0.15">
      <c r="AF7332" s="3"/>
      <c r="AG7332" s="3"/>
      <c r="AH7332" s="3"/>
      <c r="AJ7332" s="1"/>
      <c r="AK7332" s="1"/>
    </row>
    <row r="7333" spans="32:37" ht="15" customHeight="1" x14ac:dyDescent="0.15">
      <c r="AF7333" s="3"/>
      <c r="AG7333" s="3"/>
      <c r="AH7333" s="3"/>
      <c r="AJ7333" s="1"/>
      <c r="AK7333" s="1"/>
    </row>
    <row r="7334" spans="32:37" ht="15" customHeight="1" x14ac:dyDescent="0.15">
      <c r="AF7334" s="3"/>
      <c r="AG7334" s="3"/>
      <c r="AH7334" s="3"/>
      <c r="AJ7334" s="1"/>
      <c r="AK7334" s="1"/>
    </row>
    <row r="7335" spans="32:37" ht="15" customHeight="1" x14ac:dyDescent="0.15">
      <c r="AF7335" s="3"/>
      <c r="AG7335" s="3"/>
      <c r="AH7335" s="3"/>
      <c r="AJ7335" s="1"/>
      <c r="AK7335" s="1"/>
    </row>
    <row r="7336" spans="32:37" ht="15" customHeight="1" x14ac:dyDescent="0.15">
      <c r="AF7336" s="3"/>
      <c r="AG7336" s="3"/>
      <c r="AH7336" s="3"/>
      <c r="AJ7336" s="1"/>
      <c r="AK7336" s="1"/>
    </row>
    <row r="7337" spans="32:37" ht="15" customHeight="1" x14ac:dyDescent="0.15">
      <c r="AF7337" s="3"/>
      <c r="AG7337" s="3"/>
      <c r="AH7337" s="3"/>
      <c r="AJ7337" s="1"/>
      <c r="AK7337" s="1"/>
    </row>
    <row r="7338" spans="32:37" ht="15" customHeight="1" x14ac:dyDescent="0.15">
      <c r="AF7338" s="3"/>
      <c r="AG7338" s="3"/>
      <c r="AH7338" s="3"/>
      <c r="AJ7338" s="1"/>
      <c r="AK7338" s="1"/>
    </row>
    <row r="7339" spans="32:37" ht="15" customHeight="1" x14ac:dyDescent="0.15">
      <c r="AF7339" s="3"/>
      <c r="AG7339" s="3"/>
      <c r="AH7339" s="3"/>
      <c r="AJ7339" s="1"/>
      <c r="AK7339" s="1"/>
    </row>
    <row r="7340" spans="32:37" ht="15" customHeight="1" x14ac:dyDescent="0.15">
      <c r="AF7340" s="3"/>
      <c r="AG7340" s="3"/>
      <c r="AH7340" s="3"/>
      <c r="AJ7340" s="1"/>
      <c r="AK7340" s="1"/>
    </row>
    <row r="7341" spans="32:37" ht="15" customHeight="1" x14ac:dyDescent="0.15">
      <c r="AF7341" s="3"/>
      <c r="AG7341" s="3"/>
      <c r="AH7341" s="3"/>
      <c r="AJ7341" s="1"/>
      <c r="AK7341" s="1"/>
    </row>
    <row r="7342" spans="32:37" ht="15" customHeight="1" x14ac:dyDescent="0.15">
      <c r="AF7342" s="3"/>
      <c r="AG7342" s="3"/>
      <c r="AH7342" s="3"/>
      <c r="AJ7342" s="1"/>
      <c r="AK7342" s="1"/>
    </row>
    <row r="7343" spans="32:37" ht="15" customHeight="1" x14ac:dyDescent="0.15">
      <c r="AF7343" s="3"/>
      <c r="AG7343" s="3"/>
      <c r="AH7343" s="3"/>
      <c r="AJ7343" s="1"/>
      <c r="AK7343" s="1"/>
    </row>
    <row r="7344" spans="32:37" ht="15" customHeight="1" x14ac:dyDescent="0.15">
      <c r="AF7344" s="3"/>
      <c r="AG7344" s="3"/>
      <c r="AH7344" s="3"/>
      <c r="AJ7344" s="1"/>
      <c r="AK7344" s="1"/>
    </row>
    <row r="7345" spans="32:37" ht="15" customHeight="1" x14ac:dyDescent="0.15">
      <c r="AF7345" s="3"/>
      <c r="AG7345" s="3"/>
      <c r="AH7345" s="3"/>
      <c r="AJ7345" s="1"/>
      <c r="AK7345" s="1"/>
    </row>
    <row r="7346" spans="32:37" ht="15" customHeight="1" x14ac:dyDescent="0.15">
      <c r="AF7346" s="3"/>
      <c r="AG7346" s="3"/>
      <c r="AH7346" s="3"/>
      <c r="AJ7346" s="1"/>
      <c r="AK7346" s="1"/>
    </row>
    <row r="7347" spans="32:37" ht="15" customHeight="1" x14ac:dyDescent="0.15">
      <c r="AF7347" s="3"/>
      <c r="AG7347" s="3"/>
      <c r="AH7347" s="3"/>
      <c r="AJ7347" s="1"/>
      <c r="AK7347" s="1"/>
    </row>
    <row r="7348" spans="32:37" ht="15" customHeight="1" x14ac:dyDescent="0.15">
      <c r="AF7348" s="3"/>
      <c r="AG7348" s="3"/>
      <c r="AH7348" s="3"/>
      <c r="AJ7348" s="1"/>
      <c r="AK7348" s="1"/>
    </row>
    <row r="7349" spans="32:37" ht="15" customHeight="1" x14ac:dyDescent="0.15">
      <c r="AF7349" s="3"/>
      <c r="AG7349" s="3"/>
      <c r="AH7349" s="3"/>
      <c r="AJ7349" s="1"/>
      <c r="AK7349" s="1"/>
    </row>
    <row r="7350" spans="32:37" ht="15" customHeight="1" x14ac:dyDescent="0.15">
      <c r="AF7350" s="3"/>
      <c r="AG7350" s="3"/>
      <c r="AH7350" s="3"/>
      <c r="AJ7350" s="1"/>
      <c r="AK7350" s="1"/>
    </row>
    <row r="7351" spans="32:37" ht="15" customHeight="1" x14ac:dyDescent="0.15">
      <c r="AF7351" s="3"/>
      <c r="AG7351" s="3"/>
      <c r="AH7351" s="3"/>
      <c r="AJ7351" s="1"/>
      <c r="AK7351" s="1"/>
    </row>
    <row r="7352" spans="32:37" ht="15" customHeight="1" x14ac:dyDescent="0.15">
      <c r="AF7352" s="3"/>
      <c r="AG7352" s="3"/>
      <c r="AH7352" s="3"/>
      <c r="AJ7352" s="1"/>
      <c r="AK7352" s="1"/>
    </row>
    <row r="7353" spans="32:37" ht="15" customHeight="1" x14ac:dyDescent="0.15">
      <c r="AF7353" s="3"/>
      <c r="AG7353" s="3"/>
      <c r="AH7353" s="3"/>
      <c r="AJ7353" s="1"/>
      <c r="AK7353" s="1"/>
    </row>
    <row r="7354" spans="32:37" ht="15" customHeight="1" x14ac:dyDescent="0.15">
      <c r="AF7354" s="3"/>
      <c r="AG7354" s="3"/>
      <c r="AH7354" s="3"/>
      <c r="AJ7354" s="1"/>
      <c r="AK7354" s="1"/>
    </row>
    <row r="7355" spans="32:37" ht="15" customHeight="1" x14ac:dyDescent="0.15">
      <c r="AF7355" s="3"/>
      <c r="AG7355" s="3"/>
      <c r="AH7355" s="3"/>
      <c r="AJ7355" s="1"/>
      <c r="AK7355" s="1"/>
    </row>
    <row r="7356" spans="32:37" ht="15" customHeight="1" x14ac:dyDescent="0.15">
      <c r="AF7356" s="3"/>
      <c r="AG7356" s="3"/>
      <c r="AH7356" s="3"/>
      <c r="AJ7356" s="1"/>
      <c r="AK7356" s="1"/>
    </row>
    <row r="7357" spans="32:37" ht="15" customHeight="1" x14ac:dyDescent="0.15">
      <c r="AF7357" s="3"/>
      <c r="AG7357" s="3"/>
      <c r="AH7357" s="3"/>
      <c r="AJ7357" s="1"/>
      <c r="AK7357" s="1"/>
    </row>
    <row r="7358" spans="32:37" ht="15" customHeight="1" x14ac:dyDescent="0.15">
      <c r="AF7358" s="3"/>
      <c r="AG7358" s="3"/>
      <c r="AH7358" s="3"/>
      <c r="AJ7358" s="1"/>
      <c r="AK7358" s="1"/>
    </row>
    <row r="7359" spans="32:37" ht="15" customHeight="1" x14ac:dyDescent="0.15">
      <c r="AF7359" s="3"/>
      <c r="AG7359" s="3"/>
      <c r="AH7359" s="3"/>
      <c r="AJ7359" s="1"/>
      <c r="AK7359" s="1"/>
    </row>
    <row r="7360" spans="32:37" ht="15" customHeight="1" x14ac:dyDescent="0.15">
      <c r="AF7360" s="3"/>
      <c r="AG7360" s="3"/>
      <c r="AH7360" s="3"/>
      <c r="AJ7360" s="1"/>
      <c r="AK7360" s="1"/>
    </row>
    <row r="7361" spans="32:37" ht="15" customHeight="1" x14ac:dyDescent="0.15">
      <c r="AF7361" s="3"/>
      <c r="AG7361" s="3"/>
      <c r="AH7361" s="3"/>
      <c r="AJ7361" s="1"/>
      <c r="AK7361" s="1"/>
    </row>
    <row r="7362" spans="32:37" ht="15" customHeight="1" x14ac:dyDescent="0.15">
      <c r="AF7362" s="3"/>
      <c r="AG7362" s="3"/>
      <c r="AH7362" s="3"/>
      <c r="AJ7362" s="1"/>
      <c r="AK7362" s="1"/>
    </row>
    <row r="7363" spans="32:37" ht="15" customHeight="1" x14ac:dyDescent="0.15">
      <c r="AF7363" s="3"/>
      <c r="AG7363" s="3"/>
      <c r="AH7363" s="3"/>
      <c r="AJ7363" s="1"/>
      <c r="AK7363" s="1"/>
    </row>
    <row r="7364" spans="32:37" ht="15" customHeight="1" x14ac:dyDescent="0.15">
      <c r="AF7364" s="3"/>
      <c r="AG7364" s="3"/>
      <c r="AH7364" s="3"/>
      <c r="AJ7364" s="1"/>
      <c r="AK7364" s="1"/>
    </row>
    <row r="7365" spans="32:37" ht="15" customHeight="1" x14ac:dyDescent="0.15">
      <c r="AF7365" s="3"/>
      <c r="AG7365" s="3"/>
      <c r="AH7365" s="3"/>
      <c r="AJ7365" s="1"/>
      <c r="AK7365" s="1"/>
    </row>
    <row r="7366" spans="32:37" ht="15" customHeight="1" x14ac:dyDescent="0.15">
      <c r="AF7366" s="3"/>
      <c r="AG7366" s="3"/>
      <c r="AH7366" s="3"/>
      <c r="AJ7366" s="1"/>
      <c r="AK7366" s="1"/>
    </row>
    <row r="7367" spans="32:37" ht="15" customHeight="1" x14ac:dyDescent="0.15">
      <c r="AF7367" s="3"/>
      <c r="AG7367" s="3"/>
      <c r="AH7367" s="3"/>
      <c r="AJ7367" s="1"/>
      <c r="AK7367" s="1"/>
    </row>
    <row r="7368" spans="32:37" ht="15" customHeight="1" x14ac:dyDescent="0.15">
      <c r="AF7368" s="3"/>
      <c r="AG7368" s="3"/>
      <c r="AH7368" s="3"/>
      <c r="AJ7368" s="1"/>
      <c r="AK7368" s="1"/>
    </row>
    <row r="7369" spans="32:37" ht="15" customHeight="1" x14ac:dyDescent="0.15">
      <c r="AF7369" s="3"/>
      <c r="AG7369" s="3"/>
      <c r="AH7369" s="3"/>
      <c r="AJ7369" s="1"/>
      <c r="AK7369" s="1"/>
    </row>
    <row r="7370" spans="32:37" ht="15" customHeight="1" x14ac:dyDescent="0.15">
      <c r="AF7370" s="3"/>
      <c r="AG7370" s="3"/>
      <c r="AH7370" s="3"/>
      <c r="AJ7370" s="1"/>
      <c r="AK7370" s="1"/>
    </row>
    <row r="7371" spans="32:37" ht="15" customHeight="1" x14ac:dyDescent="0.15">
      <c r="AF7371" s="3"/>
      <c r="AG7371" s="3"/>
      <c r="AH7371" s="3"/>
      <c r="AJ7371" s="1"/>
      <c r="AK7371" s="1"/>
    </row>
    <row r="7372" spans="32:37" ht="15" customHeight="1" x14ac:dyDescent="0.15">
      <c r="AF7372" s="3"/>
      <c r="AG7372" s="3"/>
      <c r="AH7372" s="3"/>
      <c r="AJ7372" s="1"/>
      <c r="AK7372" s="1"/>
    </row>
    <row r="7373" spans="32:37" ht="15" customHeight="1" x14ac:dyDescent="0.15">
      <c r="AF7373" s="3"/>
      <c r="AG7373" s="3"/>
      <c r="AH7373" s="3"/>
      <c r="AJ7373" s="1"/>
      <c r="AK7373" s="1"/>
    </row>
    <row r="7374" spans="32:37" ht="15" customHeight="1" x14ac:dyDescent="0.15">
      <c r="AF7374" s="3"/>
      <c r="AG7374" s="3"/>
      <c r="AH7374" s="3"/>
      <c r="AJ7374" s="1"/>
      <c r="AK7374" s="1"/>
    </row>
    <row r="7375" spans="32:37" ht="15" customHeight="1" x14ac:dyDescent="0.15">
      <c r="AF7375" s="3"/>
      <c r="AG7375" s="3"/>
      <c r="AH7375" s="3"/>
      <c r="AJ7375" s="1"/>
      <c r="AK7375" s="1"/>
    </row>
    <row r="7376" spans="32:37" ht="15" customHeight="1" x14ac:dyDescent="0.15">
      <c r="AF7376" s="3"/>
      <c r="AG7376" s="3"/>
      <c r="AH7376" s="3"/>
      <c r="AJ7376" s="1"/>
      <c r="AK7376" s="1"/>
    </row>
    <row r="7377" spans="32:37" ht="15" customHeight="1" x14ac:dyDescent="0.15">
      <c r="AF7377" s="3"/>
      <c r="AG7377" s="3"/>
      <c r="AH7377" s="3"/>
      <c r="AJ7377" s="1"/>
      <c r="AK7377" s="1"/>
    </row>
    <row r="7378" spans="32:37" ht="15" customHeight="1" x14ac:dyDescent="0.15">
      <c r="AF7378" s="3"/>
      <c r="AG7378" s="3"/>
      <c r="AH7378" s="3"/>
      <c r="AJ7378" s="1"/>
      <c r="AK7378" s="1"/>
    </row>
    <row r="7379" spans="32:37" ht="15" customHeight="1" x14ac:dyDescent="0.15">
      <c r="AF7379" s="3"/>
      <c r="AG7379" s="3"/>
      <c r="AH7379" s="3"/>
      <c r="AJ7379" s="1"/>
      <c r="AK7379" s="1"/>
    </row>
    <row r="7380" spans="32:37" ht="15" customHeight="1" x14ac:dyDescent="0.15">
      <c r="AF7380" s="3"/>
      <c r="AG7380" s="3"/>
      <c r="AH7380" s="3"/>
      <c r="AJ7380" s="1"/>
      <c r="AK7380" s="1"/>
    </row>
    <row r="7381" spans="32:37" ht="15" customHeight="1" x14ac:dyDescent="0.15">
      <c r="AF7381" s="3"/>
      <c r="AG7381" s="3"/>
      <c r="AH7381" s="3"/>
      <c r="AJ7381" s="1"/>
      <c r="AK7381" s="1"/>
    </row>
    <row r="7382" spans="32:37" ht="15" customHeight="1" x14ac:dyDescent="0.15">
      <c r="AF7382" s="3"/>
      <c r="AG7382" s="3"/>
      <c r="AH7382" s="3"/>
      <c r="AJ7382" s="1"/>
      <c r="AK7382" s="1"/>
    </row>
    <row r="7383" spans="32:37" ht="15" customHeight="1" x14ac:dyDescent="0.15">
      <c r="AF7383" s="3"/>
      <c r="AG7383" s="3"/>
      <c r="AH7383" s="3"/>
      <c r="AJ7383" s="1"/>
      <c r="AK7383" s="1"/>
    </row>
    <row r="7384" spans="32:37" ht="15" customHeight="1" x14ac:dyDescent="0.15">
      <c r="AF7384" s="3"/>
      <c r="AG7384" s="3"/>
      <c r="AH7384" s="3"/>
      <c r="AJ7384" s="1"/>
      <c r="AK7384" s="1"/>
    </row>
    <row r="7385" spans="32:37" ht="15" customHeight="1" x14ac:dyDescent="0.15">
      <c r="AF7385" s="3"/>
      <c r="AG7385" s="3"/>
      <c r="AH7385" s="3"/>
      <c r="AJ7385" s="1"/>
      <c r="AK7385" s="1"/>
    </row>
    <row r="7386" spans="32:37" ht="15" customHeight="1" x14ac:dyDescent="0.15">
      <c r="AF7386" s="3"/>
      <c r="AG7386" s="3"/>
      <c r="AH7386" s="3"/>
      <c r="AJ7386" s="1"/>
      <c r="AK7386" s="1"/>
    </row>
    <row r="7387" spans="32:37" ht="15" customHeight="1" x14ac:dyDescent="0.15">
      <c r="AF7387" s="3"/>
      <c r="AG7387" s="3"/>
      <c r="AH7387" s="3"/>
      <c r="AJ7387" s="1"/>
      <c r="AK7387" s="1"/>
    </row>
    <row r="7388" spans="32:37" ht="15" customHeight="1" x14ac:dyDescent="0.15">
      <c r="AF7388" s="3"/>
      <c r="AG7388" s="3"/>
      <c r="AH7388" s="3"/>
      <c r="AJ7388" s="1"/>
      <c r="AK7388" s="1"/>
    </row>
    <row r="7389" spans="32:37" ht="15" customHeight="1" x14ac:dyDescent="0.15">
      <c r="AF7389" s="3"/>
      <c r="AG7389" s="3"/>
      <c r="AH7389" s="3"/>
      <c r="AJ7389" s="1"/>
      <c r="AK7389" s="1"/>
    </row>
    <row r="7390" spans="32:37" ht="15" customHeight="1" x14ac:dyDescent="0.15">
      <c r="AF7390" s="3"/>
      <c r="AG7390" s="3"/>
      <c r="AH7390" s="3"/>
      <c r="AJ7390" s="1"/>
      <c r="AK7390" s="1"/>
    </row>
    <row r="7391" spans="32:37" ht="15" customHeight="1" x14ac:dyDescent="0.15">
      <c r="AF7391" s="3"/>
      <c r="AG7391" s="3"/>
      <c r="AH7391" s="3"/>
      <c r="AJ7391" s="1"/>
      <c r="AK7391" s="1"/>
    </row>
    <row r="7392" spans="32:37" ht="15" customHeight="1" x14ac:dyDescent="0.15">
      <c r="AF7392" s="3"/>
      <c r="AG7392" s="3"/>
      <c r="AH7392" s="3"/>
      <c r="AJ7392" s="1"/>
      <c r="AK7392" s="1"/>
    </row>
    <row r="7393" spans="32:37" ht="15" customHeight="1" x14ac:dyDescent="0.15">
      <c r="AF7393" s="3"/>
      <c r="AG7393" s="3"/>
      <c r="AH7393" s="3"/>
      <c r="AJ7393" s="1"/>
      <c r="AK7393" s="1"/>
    </row>
    <row r="7394" spans="32:37" ht="15" customHeight="1" x14ac:dyDescent="0.15">
      <c r="AF7394" s="3"/>
      <c r="AG7394" s="3"/>
      <c r="AH7394" s="3"/>
      <c r="AJ7394" s="1"/>
      <c r="AK7394" s="1"/>
    </row>
    <row r="7395" spans="32:37" ht="15" customHeight="1" x14ac:dyDescent="0.15">
      <c r="AF7395" s="3"/>
      <c r="AG7395" s="3"/>
      <c r="AH7395" s="3"/>
      <c r="AJ7395" s="1"/>
      <c r="AK7395" s="1"/>
    </row>
    <row r="7396" spans="32:37" ht="15" customHeight="1" x14ac:dyDescent="0.15">
      <c r="AF7396" s="3"/>
      <c r="AG7396" s="3"/>
      <c r="AH7396" s="3"/>
      <c r="AJ7396" s="1"/>
      <c r="AK7396" s="1"/>
    </row>
    <row r="7397" spans="32:37" ht="15" customHeight="1" x14ac:dyDescent="0.15">
      <c r="AF7397" s="3"/>
      <c r="AG7397" s="3"/>
      <c r="AH7397" s="3"/>
      <c r="AJ7397" s="1"/>
      <c r="AK7397" s="1"/>
    </row>
    <row r="7398" spans="32:37" ht="15" customHeight="1" x14ac:dyDescent="0.15">
      <c r="AF7398" s="3"/>
      <c r="AG7398" s="3"/>
      <c r="AH7398" s="3"/>
      <c r="AJ7398" s="1"/>
      <c r="AK7398" s="1"/>
    </row>
    <row r="7399" spans="32:37" ht="15" customHeight="1" x14ac:dyDescent="0.15">
      <c r="AF7399" s="3"/>
      <c r="AG7399" s="3"/>
      <c r="AH7399" s="3"/>
      <c r="AJ7399" s="1"/>
      <c r="AK7399" s="1"/>
    </row>
    <row r="7400" spans="32:37" ht="15" customHeight="1" x14ac:dyDescent="0.15">
      <c r="AF7400" s="3"/>
      <c r="AG7400" s="3"/>
      <c r="AH7400" s="3"/>
      <c r="AJ7400" s="1"/>
      <c r="AK7400" s="1"/>
    </row>
    <row r="7401" spans="32:37" ht="15" customHeight="1" x14ac:dyDescent="0.15">
      <c r="AF7401" s="3"/>
      <c r="AG7401" s="3"/>
      <c r="AH7401" s="3"/>
      <c r="AJ7401" s="1"/>
      <c r="AK7401" s="1"/>
    </row>
    <row r="7402" spans="32:37" ht="15" customHeight="1" x14ac:dyDescent="0.15">
      <c r="AF7402" s="3"/>
      <c r="AG7402" s="3"/>
      <c r="AH7402" s="3"/>
      <c r="AJ7402" s="1"/>
      <c r="AK7402" s="1"/>
    </row>
    <row r="7403" spans="32:37" ht="15" customHeight="1" x14ac:dyDescent="0.15">
      <c r="AF7403" s="3"/>
      <c r="AG7403" s="3"/>
      <c r="AH7403" s="3"/>
      <c r="AJ7403" s="1"/>
      <c r="AK7403" s="1"/>
    </row>
    <row r="7404" spans="32:37" ht="15" customHeight="1" x14ac:dyDescent="0.15">
      <c r="AF7404" s="3"/>
      <c r="AG7404" s="3"/>
      <c r="AH7404" s="3"/>
      <c r="AJ7404" s="1"/>
      <c r="AK7404" s="1"/>
    </row>
    <row r="7405" spans="32:37" ht="15" customHeight="1" x14ac:dyDescent="0.15">
      <c r="AF7405" s="3"/>
      <c r="AG7405" s="3"/>
      <c r="AH7405" s="3"/>
      <c r="AJ7405" s="1"/>
      <c r="AK7405" s="1"/>
    </row>
    <row r="7406" spans="32:37" ht="15" customHeight="1" x14ac:dyDescent="0.15">
      <c r="AF7406" s="3"/>
      <c r="AG7406" s="3"/>
      <c r="AH7406" s="3"/>
      <c r="AJ7406" s="1"/>
      <c r="AK7406" s="1"/>
    </row>
    <row r="7407" spans="32:37" ht="15" customHeight="1" x14ac:dyDescent="0.15">
      <c r="AF7407" s="3"/>
      <c r="AG7407" s="3"/>
      <c r="AH7407" s="3"/>
      <c r="AJ7407" s="1"/>
      <c r="AK7407" s="1"/>
    </row>
    <row r="7408" spans="32:37" ht="15" customHeight="1" x14ac:dyDescent="0.15">
      <c r="AF7408" s="3"/>
      <c r="AG7408" s="3"/>
      <c r="AH7408" s="3"/>
      <c r="AJ7408" s="1"/>
      <c r="AK7408" s="1"/>
    </row>
    <row r="7409" spans="32:37" ht="15" customHeight="1" x14ac:dyDescent="0.15">
      <c r="AF7409" s="3"/>
      <c r="AG7409" s="3"/>
      <c r="AH7409" s="3"/>
      <c r="AJ7409" s="1"/>
      <c r="AK7409" s="1"/>
    </row>
    <row r="7410" spans="32:37" ht="15" customHeight="1" x14ac:dyDescent="0.15">
      <c r="AF7410" s="3"/>
      <c r="AG7410" s="3"/>
      <c r="AH7410" s="3"/>
      <c r="AJ7410" s="1"/>
      <c r="AK7410" s="1"/>
    </row>
    <row r="7411" spans="32:37" ht="15" customHeight="1" x14ac:dyDescent="0.15">
      <c r="AF7411" s="3"/>
      <c r="AG7411" s="3"/>
      <c r="AH7411" s="3"/>
      <c r="AJ7411" s="1"/>
      <c r="AK7411" s="1"/>
    </row>
    <row r="7412" spans="32:37" ht="15" customHeight="1" x14ac:dyDescent="0.15">
      <c r="AF7412" s="3"/>
      <c r="AG7412" s="3"/>
      <c r="AH7412" s="3"/>
      <c r="AJ7412" s="1"/>
      <c r="AK7412" s="1"/>
    </row>
    <row r="7413" spans="32:37" ht="15" customHeight="1" x14ac:dyDescent="0.15">
      <c r="AF7413" s="3"/>
      <c r="AG7413" s="3"/>
      <c r="AH7413" s="3"/>
      <c r="AJ7413" s="1"/>
      <c r="AK7413" s="1"/>
    </row>
    <row r="7414" spans="32:37" ht="15" customHeight="1" x14ac:dyDescent="0.15">
      <c r="AF7414" s="3"/>
      <c r="AG7414" s="3"/>
      <c r="AH7414" s="3"/>
      <c r="AJ7414" s="1"/>
      <c r="AK7414" s="1"/>
    </row>
    <row r="7415" spans="32:37" ht="15" customHeight="1" x14ac:dyDescent="0.15">
      <c r="AF7415" s="3"/>
      <c r="AG7415" s="3"/>
      <c r="AH7415" s="3"/>
      <c r="AJ7415" s="1"/>
      <c r="AK7415" s="1"/>
    </row>
    <row r="7416" spans="32:37" ht="15" customHeight="1" x14ac:dyDescent="0.15">
      <c r="AF7416" s="3"/>
      <c r="AG7416" s="3"/>
      <c r="AH7416" s="3"/>
      <c r="AJ7416" s="1"/>
      <c r="AK7416" s="1"/>
    </row>
    <row r="7417" spans="32:37" ht="15" customHeight="1" x14ac:dyDescent="0.15">
      <c r="AF7417" s="3"/>
      <c r="AG7417" s="3"/>
      <c r="AH7417" s="3"/>
      <c r="AJ7417" s="1"/>
      <c r="AK7417" s="1"/>
    </row>
    <row r="7418" spans="32:37" ht="15" customHeight="1" x14ac:dyDescent="0.15">
      <c r="AF7418" s="3"/>
      <c r="AG7418" s="3"/>
      <c r="AH7418" s="3"/>
      <c r="AJ7418" s="1"/>
      <c r="AK7418" s="1"/>
    </row>
    <row r="7419" spans="32:37" ht="15" customHeight="1" x14ac:dyDescent="0.15">
      <c r="AF7419" s="3"/>
      <c r="AG7419" s="3"/>
      <c r="AH7419" s="3"/>
      <c r="AJ7419" s="1"/>
      <c r="AK7419" s="1"/>
    </row>
    <row r="7420" spans="32:37" ht="15" customHeight="1" x14ac:dyDescent="0.15">
      <c r="AF7420" s="3"/>
      <c r="AG7420" s="3"/>
      <c r="AH7420" s="3"/>
      <c r="AJ7420" s="1"/>
      <c r="AK7420" s="1"/>
    </row>
    <row r="7421" spans="32:37" ht="15" customHeight="1" x14ac:dyDescent="0.15">
      <c r="AF7421" s="3"/>
      <c r="AG7421" s="3"/>
      <c r="AH7421" s="3"/>
      <c r="AJ7421" s="1"/>
      <c r="AK7421" s="1"/>
    </row>
    <row r="7422" spans="32:37" ht="15" customHeight="1" x14ac:dyDescent="0.15">
      <c r="AF7422" s="3"/>
      <c r="AG7422" s="3"/>
      <c r="AH7422" s="3"/>
      <c r="AJ7422" s="1"/>
      <c r="AK7422" s="1"/>
    </row>
    <row r="7423" spans="32:37" ht="15" customHeight="1" x14ac:dyDescent="0.15">
      <c r="AF7423" s="3"/>
      <c r="AG7423" s="3"/>
      <c r="AH7423" s="3"/>
      <c r="AJ7423" s="1"/>
      <c r="AK7423" s="1"/>
    </row>
    <row r="7424" spans="32:37" ht="15" customHeight="1" x14ac:dyDescent="0.15">
      <c r="AF7424" s="3"/>
      <c r="AG7424" s="3"/>
      <c r="AH7424" s="3"/>
      <c r="AJ7424" s="1"/>
      <c r="AK7424" s="1"/>
    </row>
    <row r="7425" spans="32:37" ht="15" customHeight="1" x14ac:dyDescent="0.15">
      <c r="AF7425" s="3"/>
      <c r="AG7425" s="3"/>
      <c r="AH7425" s="3"/>
      <c r="AJ7425" s="1"/>
      <c r="AK7425" s="1"/>
    </row>
    <row r="7426" spans="32:37" ht="15" customHeight="1" x14ac:dyDescent="0.15">
      <c r="AF7426" s="3"/>
      <c r="AG7426" s="3"/>
      <c r="AH7426" s="3"/>
      <c r="AJ7426" s="1"/>
      <c r="AK7426" s="1"/>
    </row>
    <row r="7427" spans="32:37" ht="15" customHeight="1" x14ac:dyDescent="0.15">
      <c r="AF7427" s="3"/>
      <c r="AG7427" s="3"/>
      <c r="AH7427" s="3"/>
      <c r="AJ7427" s="1"/>
      <c r="AK7427" s="1"/>
    </row>
    <row r="7428" spans="32:37" ht="15" customHeight="1" x14ac:dyDescent="0.15">
      <c r="AF7428" s="3"/>
      <c r="AG7428" s="3"/>
      <c r="AH7428" s="3"/>
      <c r="AJ7428" s="1"/>
      <c r="AK7428" s="1"/>
    </row>
    <row r="7429" spans="32:37" ht="15" customHeight="1" x14ac:dyDescent="0.15">
      <c r="AF7429" s="3"/>
      <c r="AG7429" s="3"/>
      <c r="AH7429" s="3"/>
      <c r="AJ7429" s="1"/>
      <c r="AK7429" s="1"/>
    </row>
    <row r="7430" spans="32:37" ht="15" customHeight="1" x14ac:dyDescent="0.15">
      <c r="AF7430" s="3"/>
      <c r="AG7430" s="3"/>
      <c r="AH7430" s="3"/>
      <c r="AJ7430" s="1"/>
      <c r="AK7430" s="1"/>
    </row>
    <row r="7431" spans="32:37" ht="15" customHeight="1" x14ac:dyDescent="0.15">
      <c r="AF7431" s="3"/>
      <c r="AG7431" s="3"/>
      <c r="AH7431" s="3"/>
      <c r="AJ7431" s="1"/>
      <c r="AK7431" s="1"/>
    </row>
    <row r="7432" spans="32:37" ht="15" customHeight="1" x14ac:dyDescent="0.15">
      <c r="AF7432" s="3"/>
      <c r="AG7432" s="3"/>
      <c r="AH7432" s="3"/>
      <c r="AJ7432" s="1"/>
      <c r="AK7432" s="1"/>
    </row>
    <row r="7433" spans="32:37" ht="15" customHeight="1" x14ac:dyDescent="0.15">
      <c r="AF7433" s="3"/>
      <c r="AG7433" s="3"/>
      <c r="AH7433" s="3"/>
      <c r="AJ7433" s="1"/>
      <c r="AK7433" s="1"/>
    </row>
    <row r="7434" spans="32:37" ht="15" customHeight="1" x14ac:dyDescent="0.15">
      <c r="AF7434" s="3"/>
      <c r="AG7434" s="3"/>
      <c r="AH7434" s="3"/>
      <c r="AJ7434" s="1"/>
      <c r="AK7434" s="1"/>
    </row>
    <row r="7435" spans="32:37" ht="15" customHeight="1" x14ac:dyDescent="0.15">
      <c r="AF7435" s="3"/>
      <c r="AG7435" s="3"/>
      <c r="AH7435" s="3"/>
      <c r="AJ7435" s="1"/>
      <c r="AK7435" s="1"/>
    </row>
    <row r="7436" spans="32:37" ht="15" customHeight="1" x14ac:dyDescent="0.15">
      <c r="AF7436" s="3"/>
      <c r="AG7436" s="3"/>
      <c r="AH7436" s="3"/>
      <c r="AJ7436" s="1"/>
      <c r="AK7436" s="1"/>
    </row>
    <row r="7437" spans="32:37" ht="15" customHeight="1" x14ac:dyDescent="0.15">
      <c r="AF7437" s="3"/>
      <c r="AG7437" s="3"/>
      <c r="AH7437" s="3"/>
      <c r="AJ7437" s="1"/>
      <c r="AK7437" s="1"/>
    </row>
    <row r="7438" spans="32:37" ht="15" customHeight="1" x14ac:dyDescent="0.15">
      <c r="AF7438" s="3"/>
      <c r="AG7438" s="3"/>
      <c r="AH7438" s="3"/>
      <c r="AJ7438" s="1"/>
      <c r="AK7438" s="1"/>
    </row>
    <row r="7439" spans="32:37" ht="15" customHeight="1" x14ac:dyDescent="0.15">
      <c r="AF7439" s="3"/>
      <c r="AG7439" s="3"/>
      <c r="AH7439" s="3"/>
      <c r="AJ7439" s="1"/>
      <c r="AK7439" s="1"/>
    </row>
    <row r="7440" spans="32:37" ht="15" customHeight="1" x14ac:dyDescent="0.15">
      <c r="AF7440" s="3"/>
      <c r="AG7440" s="3"/>
      <c r="AH7440" s="3"/>
      <c r="AJ7440" s="1"/>
      <c r="AK7440" s="1"/>
    </row>
    <row r="7441" spans="32:37" ht="15" customHeight="1" x14ac:dyDescent="0.15">
      <c r="AF7441" s="3"/>
      <c r="AG7441" s="3"/>
      <c r="AH7441" s="3"/>
      <c r="AJ7441" s="1"/>
      <c r="AK7441" s="1"/>
    </row>
    <row r="7442" spans="32:37" ht="15" customHeight="1" x14ac:dyDescent="0.15">
      <c r="AF7442" s="3"/>
      <c r="AG7442" s="3"/>
      <c r="AH7442" s="3"/>
      <c r="AJ7442" s="1"/>
      <c r="AK7442" s="1"/>
    </row>
    <row r="7443" spans="32:37" ht="15" customHeight="1" x14ac:dyDescent="0.15">
      <c r="AF7443" s="3"/>
      <c r="AG7443" s="3"/>
      <c r="AH7443" s="3"/>
      <c r="AJ7443" s="1"/>
      <c r="AK7443" s="1"/>
    </row>
    <row r="7444" spans="32:37" ht="15" customHeight="1" x14ac:dyDescent="0.15">
      <c r="AF7444" s="3"/>
      <c r="AG7444" s="3"/>
      <c r="AH7444" s="3"/>
      <c r="AJ7444" s="1"/>
      <c r="AK7444" s="1"/>
    </row>
    <row r="7445" spans="32:37" ht="15" customHeight="1" x14ac:dyDescent="0.15">
      <c r="AF7445" s="3"/>
      <c r="AG7445" s="3"/>
      <c r="AH7445" s="3"/>
      <c r="AJ7445" s="1"/>
      <c r="AK7445" s="1"/>
    </row>
    <row r="7446" spans="32:37" ht="15" customHeight="1" x14ac:dyDescent="0.15">
      <c r="AF7446" s="3"/>
      <c r="AG7446" s="3"/>
      <c r="AH7446" s="3"/>
      <c r="AJ7446" s="1"/>
      <c r="AK7446" s="1"/>
    </row>
    <row r="7447" spans="32:37" ht="15" customHeight="1" x14ac:dyDescent="0.15">
      <c r="AF7447" s="3"/>
      <c r="AG7447" s="3"/>
      <c r="AH7447" s="3"/>
      <c r="AJ7447" s="1"/>
      <c r="AK7447" s="1"/>
    </row>
    <row r="7448" spans="32:37" ht="15" customHeight="1" x14ac:dyDescent="0.15">
      <c r="AF7448" s="3"/>
      <c r="AG7448" s="3"/>
      <c r="AH7448" s="3"/>
      <c r="AJ7448" s="1"/>
      <c r="AK7448" s="1"/>
    </row>
    <row r="7449" spans="32:37" ht="15" customHeight="1" x14ac:dyDescent="0.15">
      <c r="AF7449" s="3"/>
      <c r="AG7449" s="3"/>
      <c r="AH7449" s="3"/>
      <c r="AJ7449" s="1"/>
      <c r="AK7449" s="1"/>
    </row>
    <row r="7450" spans="32:37" ht="15" customHeight="1" x14ac:dyDescent="0.15">
      <c r="AF7450" s="3"/>
      <c r="AG7450" s="3"/>
      <c r="AH7450" s="3"/>
      <c r="AJ7450" s="1"/>
      <c r="AK7450" s="1"/>
    </row>
    <row r="7451" spans="32:37" ht="15" customHeight="1" x14ac:dyDescent="0.15">
      <c r="AF7451" s="3"/>
      <c r="AG7451" s="3"/>
      <c r="AH7451" s="3"/>
      <c r="AJ7451" s="1"/>
      <c r="AK7451" s="1"/>
    </row>
    <row r="7452" spans="32:37" ht="15" customHeight="1" x14ac:dyDescent="0.15">
      <c r="AF7452" s="3"/>
      <c r="AG7452" s="3"/>
      <c r="AH7452" s="3"/>
      <c r="AJ7452" s="1"/>
      <c r="AK7452" s="1"/>
    </row>
    <row r="7453" spans="32:37" ht="15" customHeight="1" x14ac:dyDescent="0.15">
      <c r="AF7453" s="3"/>
      <c r="AG7453" s="3"/>
      <c r="AH7453" s="3"/>
      <c r="AJ7453" s="1"/>
      <c r="AK7453" s="1"/>
    </row>
    <row r="7454" spans="32:37" ht="15" customHeight="1" x14ac:dyDescent="0.15">
      <c r="AF7454" s="3"/>
      <c r="AG7454" s="3"/>
      <c r="AH7454" s="3"/>
      <c r="AJ7454" s="1"/>
      <c r="AK7454" s="1"/>
    </row>
    <row r="7455" spans="32:37" ht="15" customHeight="1" x14ac:dyDescent="0.15">
      <c r="AF7455" s="3"/>
      <c r="AG7455" s="3"/>
      <c r="AH7455" s="3"/>
      <c r="AJ7455" s="1"/>
      <c r="AK7455" s="1"/>
    </row>
    <row r="7456" spans="32:37" ht="15" customHeight="1" x14ac:dyDescent="0.15">
      <c r="AF7456" s="3"/>
      <c r="AG7456" s="3"/>
      <c r="AH7456" s="3"/>
      <c r="AJ7456" s="1"/>
      <c r="AK7456" s="1"/>
    </row>
    <row r="7457" spans="32:37" ht="15" customHeight="1" x14ac:dyDescent="0.15">
      <c r="AF7457" s="3"/>
      <c r="AG7457" s="3"/>
      <c r="AH7457" s="3"/>
      <c r="AJ7457" s="1"/>
      <c r="AK7457" s="1"/>
    </row>
    <row r="7458" spans="32:37" ht="15" customHeight="1" x14ac:dyDescent="0.15">
      <c r="AF7458" s="3"/>
      <c r="AG7458" s="3"/>
      <c r="AH7458" s="3"/>
      <c r="AJ7458" s="1"/>
      <c r="AK7458" s="1"/>
    </row>
    <row r="7459" spans="32:37" ht="15" customHeight="1" x14ac:dyDescent="0.15">
      <c r="AF7459" s="3"/>
      <c r="AG7459" s="3"/>
      <c r="AH7459" s="3"/>
      <c r="AJ7459" s="1"/>
      <c r="AK7459" s="1"/>
    </row>
    <row r="7460" spans="32:37" ht="15" customHeight="1" x14ac:dyDescent="0.15">
      <c r="AF7460" s="3"/>
      <c r="AG7460" s="3"/>
      <c r="AH7460" s="3"/>
      <c r="AJ7460" s="1"/>
      <c r="AK7460" s="1"/>
    </row>
    <row r="7461" spans="32:37" ht="15" customHeight="1" x14ac:dyDescent="0.15">
      <c r="AF7461" s="3"/>
      <c r="AG7461" s="3"/>
      <c r="AH7461" s="3"/>
      <c r="AJ7461" s="1"/>
      <c r="AK7461" s="1"/>
    </row>
    <row r="7462" spans="32:37" ht="15" customHeight="1" x14ac:dyDescent="0.15">
      <c r="AF7462" s="3"/>
      <c r="AG7462" s="3"/>
      <c r="AH7462" s="3"/>
      <c r="AJ7462" s="1"/>
      <c r="AK7462" s="1"/>
    </row>
    <row r="7463" spans="32:37" ht="15" customHeight="1" x14ac:dyDescent="0.15">
      <c r="AF7463" s="3"/>
      <c r="AG7463" s="3"/>
      <c r="AH7463" s="3"/>
      <c r="AJ7463" s="1"/>
      <c r="AK7463" s="1"/>
    </row>
    <row r="7464" spans="32:37" ht="15" customHeight="1" x14ac:dyDescent="0.15">
      <c r="AF7464" s="3"/>
      <c r="AG7464" s="3"/>
      <c r="AH7464" s="3"/>
      <c r="AJ7464" s="1"/>
      <c r="AK7464" s="1"/>
    </row>
    <row r="7465" spans="32:37" ht="15" customHeight="1" x14ac:dyDescent="0.15">
      <c r="AF7465" s="3"/>
      <c r="AG7465" s="3"/>
      <c r="AH7465" s="3"/>
      <c r="AJ7465" s="1"/>
      <c r="AK7465" s="1"/>
    </row>
    <row r="7466" spans="32:37" ht="15" customHeight="1" x14ac:dyDescent="0.15">
      <c r="AF7466" s="3"/>
      <c r="AG7466" s="3"/>
      <c r="AH7466" s="3"/>
      <c r="AJ7466" s="1"/>
      <c r="AK7466" s="1"/>
    </row>
    <row r="7467" spans="32:37" ht="15" customHeight="1" x14ac:dyDescent="0.15">
      <c r="AF7467" s="3"/>
      <c r="AG7467" s="3"/>
      <c r="AH7467" s="3"/>
      <c r="AJ7467" s="1"/>
      <c r="AK7467" s="1"/>
    </row>
    <row r="7468" spans="32:37" ht="15" customHeight="1" x14ac:dyDescent="0.15">
      <c r="AF7468" s="3"/>
      <c r="AG7468" s="3"/>
      <c r="AH7468" s="3"/>
      <c r="AJ7468" s="1"/>
      <c r="AK7468" s="1"/>
    </row>
    <row r="7469" spans="32:37" ht="15" customHeight="1" x14ac:dyDescent="0.15">
      <c r="AF7469" s="3"/>
      <c r="AG7469" s="3"/>
      <c r="AH7469" s="3"/>
      <c r="AJ7469" s="1"/>
      <c r="AK7469" s="1"/>
    </row>
    <row r="7470" spans="32:37" ht="15" customHeight="1" x14ac:dyDescent="0.15">
      <c r="AF7470" s="3"/>
      <c r="AG7470" s="3"/>
      <c r="AH7470" s="3"/>
      <c r="AJ7470" s="1"/>
      <c r="AK7470" s="1"/>
    </row>
    <row r="7471" spans="32:37" ht="15" customHeight="1" x14ac:dyDescent="0.15">
      <c r="AF7471" s="3"/>
      <c r="AG7471" s="3"/>
      <c r="AH7471" s="3"/>
      <c r="AJ7471" s="1"/>
      <c r="AK7471" s="1"/>
    </row>
    <row r="7472" spans="32:37" ht="15" customHeight="1" x14ac:dyDescent="0.15">
      <c r="AF7472" s="3"/>
      <c r="AG7472" s="3"/>
      <c r="AH7472" s="3"/>
      <c r="AJ7472" s="1"/>
      <c r="AK7472" s="1"/>
    </row>
    <row r="7473" spans="32:37" ht="15" customHeight="1" x14ac:dyDescent="0.15">
      <c r="AF7473" s="3"/>
      <c r="AG7473" s="3"/>
      <c r="AH7473" s="3"/>
      <c r="AJ7473" s="1"/>
      <c r="AK7473" s="1"/>
    </row>
    <row r="7474" spans="32:37" ht="15" customHeight="1" x14ac:dyDescent="0.15">
      <c r="AF7474" s="3"/>
      <c r="AG7474" s="3"/>
      <c r="AH7474" s="3"/>
      <c r="AJ7474" s="1"/>
      <c r="AK7474" s="1"/>
    </row>
    <row r="7475" spans="32:37" ht="15" customHeight="1" x14ac:dyDescent="0.15">
      <c r="AF7475" s="3"/>
      <c r="AG7475" s="3"/>
      <c r="AH7475" s="3"/>
      <c r="AJ7475" s="1"/>
      <c r="AK7475" s="1"/>
    </row>
    <row r="7476" spans="32:37" ht="15" customHeight="1" x14ac:dyDescent="0.15">
      <c r="AF7476" s="3"/>
      <c r="AG7476" s="3"/>
      <c r="AH7476" s="3"/>
      <c r="AJ7476" s="1"/>
      <c r="AK7476" s="1"/>
    </row>
    <row r="7477" spans="32:37" ht="15" customHeight="1" x14ac:dyDescent="0.15">
      <c r="AF7477" s="3"/>
      <c r="AG7477" s="3"/>
      <c r="AH7477" s="3"/>
      <c r="AJ7477" s="1"/>
      <c r="AK7477" s="1"/>
    </row>
    <row r="7478" spans="32:37" ht="15" customHeight="1" x14ac:dyDescent="0.15">
      <c r="AF7478" s="3"/>
      <c r="AG7478" s="3"/>
      <c r="AH7478" s="3"/>
      <c r="AJ7478" s="1"/>
      <c r="AK7478" s="1"/>
    </row>
    <row r="7479" spans="32:37" ht="15" customHeight="1" x14ac:dyDescent="0.15">
      <c r="AF7479" s="3"/>
      <c r="AG7479" s="3"/>
      <c r="AH7479" s="3"/>
      <c r="AJ7479" s="1"/>
      <c r="AK7479" s="1"/>
    </row>
    <row r="7480" spans="32:37" ht="15" customHeight="1" x14ac:dyDescent="0.15">
      <c r="AF7480" s="3"/>
      <c r="AG7480" s="3"/>
      <c r="AH7480" s="3"/>
      <c r="AJ7480" s="1"/>
      <c r="AK7480" s="1"/>
    </row>
    <row r="7481" spans="32:37" ht="15" customHeight="1" x14ac:dyDescent="0.15">
      <c r="AF7481" s="3"/>
      <c r="AG7481" s="3"/>
      <c r="AH7481" s="3"/>
      <c r="AJ7481" s="1"/>
      <c r="AK7481" s="1"/>
    </row>
    <row r="7482" spans="32:37" ht="15" customHeight="1" x14ac:dyDescent="0.15">
      <c r="AF7482" s="3"/>
      <c r="AG7482" s="3"/>
      <c r="AH7482" s="3"/>
      <c r="AJ7482" s="1"/>
      <c r="AK7482" s="1"/>
    </row>
    <row r="7483" spans="32:37" ht="15" customHeight="1" x14ac:dyDescent="0.15">
      <c r="AF7483" s="3"/>
      <c r="AG7483" s="3"/>
      <c r="AH7483" s="3"/>
      <c r="AJ7483" s="1"/>
      <c r="AK7483" s="1"/>
    </row>
    <row r="7484" spans="32:37" ht="15" customHeight="1" x14ac:dyDescent="0.15">
      <c r="AF7484" s="3"/>
      <c r="AG7484" s="3"/>
      <c r="AH7484" s="3"/>
      <c r="AJ7484" s="1"/>
      <c r="AK7484" s="1"/>
    </row>
    <row r="7485" spans="32:37" ht="15" customHeight="1" x14ac:dyDescent="0.15">
      <c r="AF7485" s="3"/>
      <c r="AG7485" s="3"/>
      <c r="AH7485" s="3"/>
      <c r="AJ7485" s="1"/>
      <c r="AK7485" s="1"/>
    </row>
    <row r="7486" spans="32:37" ht="15" customHeight="1" x14ac:dyDescent="0.15">
      <c r="AF7486" s="3"/>
      <c r="AG7486" s="3"/>
      <c r="AH7486" s="3"/>
      <c r="AJ7486" s="1"/>
      <c r="AK7486" s="1"/>
    </row>
    <row r="7487" spans="32:37" ht="15" customHeight="1" x14ac:dyDescent="0.15">
      <c r="AF7487" s="3"/>
      <c r="AG7487" s="3"/>
      <c r="AH7487" s="3"/>
      <c r="AJ7487" s="1"/>
      <c r="AK7487" s="1"/>
    </row>
    <row r="7488" spans="32:37" ht="15" customHeight="1" x14ac:dyDescent="0.15">
      <c r="AF7488" s="3"/>
      <c r="AG7488" s="3"/>
      <c r="AH7488" s="3"/>
      <c r="AJ7488" s="1"/>
      <c r="AK7488" s="1"/>
    </row>
    <row r="7489" spans="32:37" ht="15" customHeight="1" x14ac:dyDescent="0.15">
      <c r="AF7489" s="3"/>
      <c r="AG7489" s="3"/>
      <c r="AH7489" s="3"/>
      <c r="AJ7489" s="1"/>
      <c r="AK7489" s="1"/>
    </row>
    <row r="7490" spans="32:37" ht="15" customHeight="1" x14ac:dyDescent="0.15">
      <c r="AF7490" s="3"/>
      <c r="AG7490" s="3"/>
      <c r="AH7490" s="3"/>
      <c r="AJ7490" s="1"/>
      <c r="AK7490" s="1"/>
    </row>
    <row r="7491" spans="32:37" ht="15" customHeight="1" x14ac:dyDescent="0.15">
      <c r="AF7491" s="3"/>
      <c r="AG7491" s="3"/>
      <c r="AH7491" s="3"/>
      <c r="AJ7491" s="1"/>
      <c r="AK7491" s="1"/>
    </row>
    <row r="7492" spans="32:37" ht="15" customHeight="1" x14ac:dyDescent="0.15">
      <c r="AF7492" s="3"/>
      <c r="AG7492" s="3"/>
      <c r="AH7492" s="3"/>
      <c r="AJ7492" s="1"/>
      <c r="AK7492" s="1"/>
    </row>
    <row r="7493" spans="32:37" ht="15" customHeight="1" x14ac:dyDescent="0.15">
      <c r="AF7493" s="3"/>
      <c r="AG7493" s="3"/>
      <c r="AH7493" s="3"/>
      <c r="AJ7493" s="1"/>
      <c r="AK7493" s="1"/>
    </row>
    <row r="7494" spans="32:37" ht="15" customHeight="1" x14ac:dyDescent="0.15">
      <c r="AF7494" s="3"/>
      <c r="AG7494" s="3"/>
      <c r="AH7494" s="3"/>
      <c r="AJ7494" s="1"/>
      <c r="AK7494" s="1"/>
    </row>
    <row r="7495" spans="32:37" ht="15" customHeight="1" x14ac:dyDescent="0.15">
      <c r="AF7495" s="3"/>
      <c r="AG7495" s="3"/>
      <c r="AH7495" s="3"/>
      <c r="AJ7495" s="1"/>
      <c r="AK7495" s="1"/>
    </row>
    <row r="7496" spans="32:37" ht="15" customHeight="1" x14ac:dyDescent="0.15">
      <c r="AF7496" s="3"/>
      <c r="AG7496" s="3"/>
      <c r="AH7496" s="3"/>
      <c r="AJ7496" s="1"/>
      <c r="AK7496" s="1"/>
    </row>
    <row r="7497" spans="32:37" ht="15" customHeight="1" x14ac:dyDescent="0.15">
      <c r="AF7497" s="3"/>
      <c r="AG7497" s="3"/>
      <c r="AH7497" s="3"/>
      <c r="AJ7497" s="1"/>
      <c r="AK7497" s="1"/>
    </row>
    <row r="7498" spans="32:37" ht="15" customHeight="1" x14ac:dyDescent="0.15">
      <c r="AF7498" s="3"/>
      <c r="AG7498" s="3"/>
      <c r="AH7498" s="3"/>
      <c r="AJ7498" s="1"/>
      <c r="AK7498" s="1"/>
    </row>
    <row r="7499" spans="32:37" ht="15" customHeight="1" x14ac:dyDescent="0.15">
      <c r="AF7499" s="3"/>
      <c r="AG7499" s="3"/>
      <c r="AH7499" s="3"/>
      <c r="AJ7499" s="1"/>
      <c r="AK7499" s="1"/>
    </row>
    <row r="7500" spans="32:37" ht="15" customHeight="1" x14ac:dyDescent="0.15">
      <c r="AF7500" s="3"/>
      <c r="AG7500" s="3"/>
      <c r="AH7500" s="3"/>
      <c r="AJ7500" s="1"/>
      <c r="AK7500" s="1"/>
    </row>
    <row r="7501" spans="32:37" ht="15" customHeight="1" x14ac:dyDescent="0.15">
      <c r="AF7501" s="3"/>
      <c r="AG7501" s="3"/>
      <c r="AH7501" s="3"/>
      <c r="AJ7501" s="1"/>
      <c r="AK7501" s="1"/>
    </row>
    <row r="7502" spans="32:37" ht="15" customHeight="1" x14ac:dyDescent="0.15">
      <c r="AF7502" s="3"/>
      <c r="AG7502" s="3"/>
      <c r="AH7502" s="3"/>
      <c r="AJ7502" s="1"/>
      <c r="AK7502" s="1"/>
    </row>
    <row r="7503" spans="32:37" ht="15" customHeight="1" x14ac:dyDescent="0.15">
      <c r="AF7503" s="3"/>
      <c r="AG7503" s="3"/>
      <c r="AH7503" s="3"/>
      <c r="AJ7503" s="1"/>
      <c r="AK7503" s="1"/>
    </row>
    <row r="7504" spans="32:37" ht="15" customHeight="1" x14ac:dyDescent="0.15">
      <c r="AF7504" s="3"/>
      <c r="AG7504" s="3"/>
      <c r="AH7504" s="3"/>
      <c r="AJ7504" s="1"/>
      <c r="AK7504" s="1"/>
    </row>
    <row r="7505" spans="32:37" ht="15" customHeight="1" x14ac:dyDescent="0.15">
      <c r="AF7505" s="3"/>
      <c r="AG7505" s="3"/>
      <c r="AH7505" s="3"/>
      <c r="AJ7505" s="1"/>
      <c r="AK7505" s="1"/>
    </row>
    <row r="7506" spans="32:37" ht="15" customHeight="1" x14ac:dyDescent="0.15">
      <c r="AF7506" s="3"/>
      <c r="AG7506" s="3"/>
      <c r="AH7506" s="3"/>
      <c r="AJ7506" s="1"/>
      <c r="AK7506" s="1"/>
    </row>
    <row r="7507" spans="32:37" ht="15" customHeight="1" x14ac:dyDescent="0.15">
      <c r="AF7507" s="3"/>
      <c r="AG7507" s="3"/>
      <c r="AH7507" s="3"/>
      <c r="AJ7507" s="1"/>
      <c r="AK7507" s="1"/>
    </row>
    <row r="7508" spans="32:37" ht="15" customHeight="1" x14ac:dyDescent="0.15">
      <c r="AF7508" s="3"/>
      <c r="AG7508" s="3"/>
      <c r="AH7508" s="3"/>
      <c r="AJ7508" s="1"/>
      <c r="AK7508" s="1"/>
    </row>
    <row r="7509" spans="32:37" ht="15" customHeight="1" x14ac:dyDescent="0.15">
      <c r="AF7509" s="3"/>
      <c r="AG7509" s="3"/>
      <c r="AH7509" s="3"/>
      <c r="AJ7509" s="1"/>
      <c r="AK7509" s="1"/>
    </row>
    <row r="7510" spans="32:37" ht="15" customHeight="1" x14ac:dyDescent="0.15">
      <c r="AF7510" s="3"/>
      <c r="AG7510" s="3"/>
      <c r="AH7510" s="3"/>
      <c r="AJ7510" s="1"/>
      <c r="AK7510" s="1"/>
    </row>
    <row r="7511" spans="32:37" ht="15" customHeight="1" x14ac:dyDescent="0.15">
      <c r="AF7511" s="3"/>
      <c r="AG7511" s="3"/>
      <c r="AH7511" s="3"/>
      <c r="AJ7511" s="1"/>
      <c r="AK7511" s="1"/>
    </row>
    <row r="7512" spans="32:37" ht="15" customHeight="1" x14ac:dyDescent="0.15">
      <c r="AF7512" s="3"/>
      <c r="AG7512" s="3"/>
      <c r="AH7512" s="3"/>
      <c r="AJ7512" s="1"/>
      <c r="AK7512" s="1"/>
    </row>
    <row r="7513" spans="32:37" ht="15" customHeight="1" x14ac:dyDescent="0.15">
      <c r="AF7513" s="1"/>
      <c r="AG7513" s="1"/>
      <c r="AH7513" s="1"/>
      <c r="AJ7513" s="1"/>
      <c r="AK7513" s="1"/>
    </row>
    <row r="7514" spans="32:37" ht="15" customHeight="1" x14ac:dyDescent="0.15">
      <c r="AF7514" s="1"/>
      <c r="AG7514" s="1"/>
      <c r="AH7514" s="1"/>
      <c r="AJ7514" s="1"/>
      <c r="AK7514" s="1"/>
    </row>
    <row r="7515" spans="32:37" ht="15" customHeight="1" x14ac:dyDescent="0.15">
      <c r="AF7515" s="1"/>
      <c r="AG7515" s="1"/>
      <c r="AH7515" s="1"/>
      <c r="AJ7515" s="1"/>
      <c r="AK7515" s="1"/>
    </row>
    <row r="7516" spans="32:37" ht="15" customHeight="1" x14ac:dyDescent="0.15">
      <c r="AF7516" s="1"/>
      <c r="AG7516" s="1"/>
      <c r="AH7516" s="1"/>
      <c r="AJ7516" s="1"/>
      <c r="AK7516" s="1"/>
    </row>
    <row r="7517" spans="32:37" ht="15" customHeight="1" x14ac:dyDescent="0.15">
      <c r="AF7517" s="1"/>
      <c r="AG7517" s="1"/>
      <c r="AH7517" s="1"/>
      <c r="AJ7517" s="1"/>
      <c r="AK7517" s="1"/>
    </row>
    <row r="7518" spans="32:37" ht="15" customHeight="1" x14ac:dyDescent="0.15">
      <c r="AF7518" s="1"/>
      <c r="AG7518" s="1"/>
      <c r="AH7518" s="1"/>
      <c r="AJ7518" s="1"/>
      <c r="AK7518" s="1"/>
    </row>
    <row r="7519" spans="32:37" ht="15" customHeight="1" x14ac:dyDescent="0.15">
      <c r="AF7519" s="1"/>
      <c r="AG7519" s="1"/>
      <c r="AH7519" s="1"/>
      <c r="AJ7519" s="1"/>
      <c r="AK7519" s="1"/>
    </row>
    <row r="7520" spans="32:37" ht="15" customHeight="1" x14ac:dyDescent="0.15">
      <c r="AF7520" s="1"/>
      <c r="AG7520" s="1"/>
      <c r="AH7520" s="1"/>
      <c r="AJ7520" s="1"/>
      <c r="AK7520" s="1"/>
    </row>
    <row r="7521" spans="32:37" ht="15" customHeight="1" x14ac:dyDescent="0.15">
      <c r="AF7521" s="1"/>
      <c r="AG7521" s="1"/>
      <c r="AH7521" s="1"/>
      <c r="AJ7521" s="1"/>
      <c r="AK7521" s="1"/>
    </row>
    <row r="7522" spans="32:37" ht="15" customHeight="1" x14ac:dyDescent="0.15">
      <c r="AF7522" s="1"/>
      <c r="AG7522" s="1"/>
      <c r="AH7522" s="1"/>
      <c r="AJ7522" s="1"/>
      <c r="AK7522" s="1"/>
    </row>
    <row r="7523" spans="32:37" ht="15" customHeight="1" x14ac:dyDescent="0.15">
      <c r="AF7523" s="1"/>
      <c r="AG7523" s="1"/>
      <c r="AH7523" s="1"/>
      <c r="AJ7523" s="1"/>
      <c r="AK7523" s="1"/>
    </row>
    <row r="7524" spans="32:37" ht="15" customHeight="1" x14ac:dyDescent="0.15">
      <c r="AF7524" s="1"/>
      <c r="AG7524" s="1"/>
      <c r="AH7524" s="1"/>
      <c r="AJ7524" s="1"/>
      <c r="AK7524" s="1"/>
    </row>
    <row r="7525" spans="32:37" ht="15" customHeight="1" x14ac:dyDescent="0.15">
      <c r="AF7525" s="1"/>
      <c r="AG7525" s="1"/>
      <c r="AH7525" s="1"/>
      <c r="AJ7525" s="1"/>
      <c r="AK7525" s="1"/>
    </row>
    <row r="7526" spans="32:37" ht="15" customHeight="1" x14ac:dyDescent="0.15">
      <c r="AF7526" s="1"/>
      <c r="AG7526" s="1"/>
      <c r="AH7526" s="1"/>
      <c r="AJ7526" s="1"/>
      <c r="AK7526" s="1"/>
    </row>
    <row r="7527" spans="32:37" ht="15" customHeight="1" x14ac:dyDescent="0.15">
      <c r="AF7527" s="1"/>
      <c r="AG7527" s="1"/>
      <c r="AH7527" s="1"/>
      <c r="AJ7527" s="1"/>
      <c r="AK7527" s="1"/>
    </row>
    <row r="7528" spans="32:37" ht="15" customHeight="1" x14ac:dyDescent="0.15">
      <c r="AF7528" s="1"/>
      <c r="AG7528" s="1"/>
      <c r="AH7528" s="1"/>
      <c r="AJ7528" s="1"/>
      <c r="AK7528" s="1"/>
    </row>
    <row r="7529" spans="32:37" ht="15" customHeight="1" x14ac:dyDescent="0.15">
      <c r="AF7529" s="1"/>
      <c r="AG7529" s="1"/>
      <c r="AH7529" s="1"/>
      <c r="AJ7529" s="1"/>
      <c r="AK7529" s="1"/>
    </row>
    <row r="7530" spans="32:37" ht="15" customHeight="1" x14ac:dyDescent="0.15">
      <c r="AF7530" s="1"/>
      <c r="AG7530" s="1"/>
      <c r="AH7530" s="1"/>
      <c r="AJ7530" s="1"/>
      <c r="AK7530" s="1"/>
    </row>
    <row r="7531" spans="32:37" ht="15" customHeight="1" x14ac:dyDescent="0.15">
      <c r="AF7531" s="1"/>
      <c r="AG7531" s="1"/>
      <c r="AH7531" s="1"/>
      <c r="AJ7531" s="1"/>
      <c r="AK7531" s="1"/>
    </row>
    <row r="7532" spans="32:37" ht="15" customHeight="1" x14ac:dyDescent="0.15">
      <c r="AF7532" s="1"/>
      <c r="AG7532" s="1"/>
      <c r="AH7532" s="1"/>
      <c r="AJ7532" s="1"/>
      <c r="AK7532" s="1"/>
    </row>
    <row r="7533" spans="32:37" ht="15" customHeight="1" x14ac:dyDescent="0.15">
      <c r="AF7533" s="1"/>
      <c r="AG7533" s="1"/>
      <c r="AH7533" s="1"/>
      <c r="AJ7533" s="1"/>
      <c r="AK7533" s="1"/>
    </row>
    <row r="7534" spans="32:37" ht="15" customHeight="1" x14ac:dyDescent="0.15">
      <c r="AF7534" s="1"/>
      <c r="AG7534" s="1"/>
      <c r="AH7534" s="1"/>
      <c r="AJ7534" s="1"/>
      <c r="AK7534" s="1"/>
    </row>
    <row r="7535" spans="32:37" ht="15" customHeight="1" x14ac:dyDescent="0.15">
      <c r="AF7535" s="1"/>
      <c r="AG7535" s="1"/>
      <c r="AH7535" s="1"/>
      <c r="AJ7535" s="1"/>
      <c r="AK7535" s="1"/>
    </row>
    <row r="7536" spans="32:37" ht="15" customHeight="1" x14ac:dyDescent="0.15">
      <c r="AF7536" s="1"/>
      <c r="AG7536" s="1"/>
      <c r="AH7536" s="1"/>
      <c r="AJ7536" s="1"/>
      <c r="AK7536" s="1"/>
    </row>
    <row r="7537" spans="32:37" ht="15" customHeight="1" x14ac:dyDescent="0.15">
      <c r="AF7537" s="1"/>
      <c r="AG7537" s="1"/>
      <c r="AH7537" s="1"/>
      <c r="AJ7537" s="1"/>
      <c r="AK7537" s="1"/>
    </row>
    <row r="7538" spans="32:37" ht="15" customHeight="1" x14ac:dyDescent="0.15">
      <c r="AF7538" s="1"/>
      <c r="AG7538" s="1"/>
      <c r="AH7538" s="1"/>
      <c r="AJ7538" s="1"/>
      <c r="AK7538" s="1"/>
    </row>
    <row r="7539" spans="32:37" ht="15" customHeight="1" x14ac:dyDescent="0.15">
      <c r="AF7539" s="1"/>
      <c r="AG7539" s="1"/>
      <c r="AH7539" s="1"/>
      <c r="AJ7539" s="1"/>
      <c r="AK7539" s="1"/>
    </row>
    <row r="7540" spans="32:37" ht="15" customHeight="1" x14ac:dyDescent="0.15">
      <c r="AF7540" s="1"/>
      <c r="AG7540" s="1"/>
      <c r="AH7540" s="1"/>
      <c r="AJ7540" s="1"/>
      <c r="AK7540" s="1"/>
    </row>
    <row r="7541" spans="32:37" ht="15" customHeight="1" x14ac:dyDescent="0.15">
      <c r="AF7541" s="1"/>
      <c r="AG7541" s="1"/>
      <c r="AH7541" s="1"/>
      <c r="AJ7541" s="1"/>
      <c r="AK7541" s="1"/>
    </row>
    <row r="7542" spans="32:37" ht="15" customHeight="1" x14ac:dyDescent="0.15">
      <c r="AF7542" s="1"/>
      <c r="AG7542" s="1"/>
      <c r="AH7542" s="1"/>
      <c r="AJ7542" s="1"/>
      <c r="AK7542" s="1"/>
    </row>
    <row r="7543" spans="32:37" ht="15" customHeight="1" x14ac:dyDescent="0.15">
      <c r="AF7543" s="1"/>
      <c r="AG7543" s="1"/>
      <c r="AH7543" s="1"/>
      <c r="AJ7543" s="1"/>
      <c r="AK7543" s="1"/>
    </row>
    <row r="7544" spans="32:37" ht="15" customHeight="1" x14ac:dyDescent="0.15">
      <c r="AF7544" s="1"/>
      <c r="AG7544" s="1"/>
      <c r="AH7544" s="1"/>
      <c r="AJ7544" s="1"/>
      <c r="AK7544" s="1"/>
    </row>
    <row r="7545" spans="32:37" ht="15" customHeight="1" x14ac:dyDescent="0.15">
      <c r="AF7545" s="1"/>
      <c r="AG7545" s="1"/>
      <c r="AH7545" s="1"/>
      <c r="AJ7545" s="1"/>
      <c r="AK7545" s="1"/>
    </row>
    <row r="7546" spans="32:37" ht="15" customHeight="1" x14ac:dyDescent="0.15">
      <c r="AF7546" s="1"/>
      <c r="AG7546" s="1"/>
      <c r="AH7546" s="1"/>
      <c r="AJ7546" s="1"/>
      <c r="AK7546" s="1"/>
    </row>
    <row r="7547" spans="32:37" ht="15" customHeight="1" x14ac:dyDescent="0.15">
      <c r="AF7547" s="1"/>
      <c r="AG7547" s="1"/>
      <c r="AH7547" s="1"/>
      <c r="AJ7547" s="1"/>
      <c r="AK7547" s="1"/>
    </row>
    <row r="7548" spans="32:37" ht="15" customHeight="1" x14ac:dyDescent="0.15">
      <c r="AF7548" s="1"/>
      <c r="AG7548" s="1"/>
      <c r="AH7548" s="1"/>
      <c r="AJ7548" s="1"/>
      <c r="AK7548" s="1"/>
    </row>
    <row r="7549" spans="32:37" ht="15" customHeight="1" x14ac:dyDescent="0.15">
      <c r="AF7549" s="1"/>
      <c r="AG7549" s="1"/>
      <c r="AH7549" s="1"/>
      <c r="AJ7549" s="1"/>
      <c r="AK7549" s="1"/>
    </row>
    <row r="7550" spans="32:37" ht="15" customHeight="1" x14ac:dyDescent="0.15">
      <c r="AF7550" s="1"/>
      <c r="AG7550" s="1"/>
      <c r="AH7550" s="1"/>
      <c r="AJ7550" s="1"/>
      <c r="AK7550" s="1"/>
    </row>
    <row r="7551" spans="32:37" ht="15" customHeight="1" x14ac:dyDescent="0.15">
      <c r="AF7551" s="1"/>
      <c r="AG7551" s="1"/>
      <c r="AH7551" s="1"/>
      <c r="AJ7551" s="1"/>
      <c r="AK7551" s="1"/>
    </row>
    <row r="7552" spans="32:37" ht="15" customHeight="1" x14ac:dyDescent="0.15">
      <c r="AF7552" s="1"/>
      <c r="AG7552" s="1"/>
      <c r="AH7552" s="1"/>
      <c r="AJ7552" s="1"/>
      <c r="AK7552" s="1"/>
    </row>
    <row r="7553" spans="32:37" ht="15" customHeight="1" x14ac:dyDescent="0.15">
      <c r="AF7553" s="1"/>
      <c r="AG7553" s="1"/>
      <c r="AH7553" s="1"/>
      <c r="AJ7553" s="1"/>
      <c r="AK7553" s="1"/>
    </row>
    <row r="7554" spans="32:37" ht="15" customHeight="1" x14ac:dyDescent="0.15">
      <c r="AF7554" s="1"/>
      <c r="AG7554" s="1"/>
      <c r="AH7554" s="1"/>
      <c r="AJ7554" s="1"/>
      <c r="AK7554" s="1"/>
    </row>
    <row r="7555" spans="32:37" ht="15" customHeight="1" x14ac:dyDescent="0.15">
      <c r="AF7555" s="1"/>
      <c r="AG7555" s="1"/>
      <c r="AH7555" s="1"/>
      <c r="AJ7555" s="1"/>
      <c r="AK7555" s="1"/>
    </row>
    <row r="7556" spans="32:37" ht="15" customHeight="1" x14ac:dyDescent="0.15">
      <c r="AF7556" s="1"/>
      <c r="AG7556" s="1"/>
      <c r="AH7556" s="1"/>
      <c r="AJ7556" s="1"/>
      <c r="AK7556" s="1"/>
    </row>
    <row r="7557" spans="32:37" ht="15" customHeight="1" x14ac:dyDescent="0.15">
      <c r="AF7557" s="1"/>
      <c r="AG7557" s="1"/>
      <c r="AH7557" s="1"/>
      <c r="AJ7557" s="1"/>
      <c r="AK7557" s="1"/>
    </row>
    <row r="7558" spans="32:37" ht="15" customHeight="1" x14ac:dyDescent="0.15">
      <c r="AF7558" s="1"/>
      <c r="AG7558" s="1"/>
      <c r="AH7558" s="1"/>
      <c r="AJ7558" s="1"/>
      <c r="AK7558" s="1"/>
    </row>
    <row r="7559" spans="32:37" ht="15" customHeight="1" x14ac:dyDescent="0.15">
      <c r="AF7559" s="1"/>
      <c r="AG7559" s="1"/>
      <c r="AH7559" s="1"/>
      <c r="AJ7559" s="1"/>
      <c r="AK7559" s="1"/>
    </row>
    <row r="7560" spans="32:37" ht="15" customHeight="1" x14ac:dyDescent="0.15">
      <c r="AF7560" s="1"/>
      <c r="AG7560" s="1"/>
      <c r="AH7560" s="1"/>
      <c r="AJ7560" s="1"/>
      <c r="AK7560" s="1"/>
    </row>
    <row r="7561" spans="32:37" ht="15" customHeight="1" x14ac:dyDescent="0.15">
      <c r="AF7561" s="1"/>
      <c r="AG7561" s="1"/>
      <c r="AH7561" s="1"/>
      <c r="AJ7561" s="1"/>
      <c r="AK7561" s="1"/>
    </row>
    <row r="7562" spans="32:37" ht="15" customHeight="1" x14ac:dyDescent="0.15">
      <c r="AF7562" s="1"/>
      <c r="AG7562" s="1"/>
      <c r="AH7562" s="1"/>
      <c r="AJ7562" s="1"/>
      <c r="AK7562" s="1"/>
    </row>
    <row r="7563" spans="32:37" ht="15" customHeight="1" x14ac:dyDescent="0.15">
      <c r="AF7563" s="1"/>
      <c r="AG7563" s="1"/>
      <c r="AH7563" s="1"/>
      <c r="AJ7563" s="1"/>
      <c r="AK7563" s="1"/>
    </row>
    <row r="7564" spans="32:37" ht="15" customHeight="1" x14ac:dyDescent="0.15">
      <c r="AF7564" s="1"/>
      <c r="AG7564" s="1"/>
      <c r="AH7564" s="1"/>
      <c r="AJ7564" s="1"/>
      <c r="AK7564" s="1"/>
    </row>
    <row r="7565" spans="32:37" ht="15" customHeight="1" x14ac:dyDescent="0.15">
      <c r="AF7565" s="1"/>
      <c r="AG7565" s="1"/>
      <c r="AH7565" s="1"/>
      <c r="AJ7565" s="1"/>
      <c r="AK7565" s="1"/>
    </row>
    <row r="7566" spans="32:37" ht="15" customHeight="1" x14ac:dyDescent="0.15">
      <c r="AF7566" s="1"/>
      <c r="AG7566" s="1"/>
      <c r="AH7566" s="1"/>
      <c r="AJ7566" s="1"/>
      <c r="AK7566" s="1"/>
    </row>
    <row r="7567" spans="32:37" ht="15" customHeight="1" x14ac:dyDescent="0.15">
      <c r="AF7567" s="1"/>
      <c r="AG7567" s="1"/>
      <c r="AH7567" s="1"/>
      <c r="AJ7567" s="1"/>
      <c r="AK7567" s="1"/>
    </row>
    <row r="7568" spans="32:37" ht="15" customHeight="1" x14ac:dyDescent="0.15">
      <c r="AF7568" s="1"/>
      <c r="AG7568" s="1"/>
      <c r="AH7568" s="1"/>
      <c r="AJ7568" s="1"/>
      <c r="AK7568" s="1"/>
    </row>
    <row r="7569" spans="32:37" ht="15" customHeight="1" x14ac:dyDescent="0.15">
      <c r="AF7569" s="1"/>
      <c r="AG7569" s="1"/>
      <c r="AH7569" s="1"/>
      <c r="AJ7569" s="1"/>
      <c r="AK7569" s="1"/>
    </row>
    <row r="7570" spans="32:37" ht="15" customHeight="1" x14ac:dyDescent="0.15">
      <c r="AF7570" s="1"/>
      <c r="AG7570" s="1"/>
      <c r="AH7570" s="1"/>
      <c r="AJ7570" s="1"/>
      <c r="AK7570" s="1"/>
    </row>
    <row r="7571" spans="32:37" ht="15" customHeight="1" x14ac:dyDescent="0.15">
      <c r="AF7571" s="1"/>
      <c r="AG7571" s="1"/>
      <c r="AH7571" s="1"/>
      <c r="AJ7571" s="1"/>
      <c r="AK7571" s="1"/>
    </row>
    <row r="7572" spans="32:37" ht="15" customHeight="1" x14ac:dyDescent="0.15">
      <c r="AF7572" s="1"/>
      <c r="AG7572" s="1"/>
      <c r="AH7572" s="1"/>
      <c r="AJ7572" s="1"/>
      <c r="AK7572" s="1"/>
    </row>
    <row r="7573" spans="32:37" ht="15" customHeight="1" x14ac:dyDescent="0.15">
      <c r="AF7573" s="1"/>
      <c r="AG7573" s="1"/>
      <c r="AH7573" s="1"/>
      <c r="AJ7573" s="1"/>
      <c r="AK7573" s="1"/>
    </row>
    <row r="7574" spans="32:37" ht="15" customHeight="1" x14ac:dyDescent="0.15">
      <c r="AF7574" s="1"/>
      <c r="AG7574" s="1"/>
      <c r="AH7574" s="1"/>
      <c r="AJ7574" s="1"/>
      <c r="AK7574" s="1"/>
    </row>
    <row r="7575" spans="32:37" ht="15" customHeight="1" x14ac:dyDescent="0.15">
      <c r="AF7575" s="1"/>
      <c r="AG7575" s="1"/>
      <c r="AH7575" s="1"/>
      <c r="AJ7575" s="1"/>
      <c r="AK7575" s="1"/>
    </row>
    <row r="7576" spans="32:37" ht="15" customHeight="1" x14ac:dyDescent="0.15">
      <c r="AF7576" s="1"/>
      <c r="AG7576" s="1"/>
      <c r="AH7576" s="1"/>
      <c r="AJ7576" s="1"/>
      <c r="AK7576" s="1"/>
    </row>
    <row r="7577" spans="32:37" ht="15" customHeight="1" x14ac:dyDescent="0.15">
      <c r="AF7577" s="1"/>
      <c r="AG7577" s="1"/>
      <c r="AH7577" s="1"/>
      <c r="AJ7577" s="1"/>
      <c r="AK7577" s="1"/>
    </row>
    <row r="7578" spans="32:37" ht="15" customHeight="1" x14ac:dyDescent="0.15">
      <c r="AF7578" s="1"/>
      <c r="AG7578" s="1"/>
      <c r="AH7578" s="1"/>
      <c r="AJ7578" s="1"/>
      <c r="AK7578" s="1"/>
    </row>
    <row r="7579" spans="32:37" ht="15" customHeight="1" x14ac:dyDescent="0.15">
      <c r="AF7579" s="1"/>
      <c r="AG7579" s="1"/>
      <c r="AH7579" s="1"/>
      <c r="AJ7579" s="1"/>
      <c r="AK7579" s="1"/>
    </row>
    <row r="7580" spans="32:37" ht="15" customHeight="1" x14ac:dyDescent="0.15">
      <c r="AF7580" s="1"/>
      <c r="AG7580" s="1"/>
      <c r="AH7580" s="1"/>
      <c r="AJ7580" s="1"/>
      <c r="AK7580" s="1"/>
    </row>
    <row r="7581" spans="32:37" ht="15" customHeight="1" x14ac:dyDescent="0.15">
      <c r="AF7581" s="1"/>
      <c r="AG7581" s="1"/>
      <c r="AH7581" s="1"/>
      <c r="AJ7581" s="1"/>
      <c r="AK7581" s="1"/>
    </row>
    <row r="7582" spans="32:37" ht="15" customHeight="1" x14ac:dyDescent="0.15">
      <c r="AF7582" s="1"/>
      <c r="AG7582" s="1"/>
      <c r="AH7582" s="1"/>
      <c r="AJ7582" s="1"/>
      <c r="AK7582" s="1"/>
    </row>
    <row r="7583" spans="32:37" ht="15" customHeight="1" x14ac:dyDescent="0.15">
      <c r="AF7583" s="1"/>
      <c r="AG7583" s="1"/>
      <c r="AH7583" s="1"/>
      <c r="AJ7583" s="1"/>
      <c r="AK7583" s="1"/>
    </row>
    <row r="7584" spans="32:37" ht="15" customHeight="1" x14ac:dyDescent="0.15">
      <c r="AF7584" s="1"/>
      <c r="AG7584" s="1"/>
      <c r="AH7584" s="1"/>
      <c r="AJ7584" s="1"/>
      <c r="AK7584" s="1"/>
    </row>
    <row r="7585" spans="32:37" ht="15" customHeight="1" x14ac:dyDescent="0.15">
      <c r="AF7585" s="1"/>
      <c r="AG7585" s="1"/>
      <c r="AH7585" s="1"/>
      <c r="AJ7585" s="1"/>
      <c r="AK7585" s="1"/>
    </row>
    <row r="7586" spans="32:37" ht="15" customHeight="1" x14ac:dyDescent="0.15">
      <c r="AF7586" s="1"/>
      <c r="AG7586" s="1"/>
      <c r="AH7586" s="1"/>
      <c r="AJ7586" s="1"/>
      <c r="AK7586" s="1"/>
    </row>
    <row r="7587" spans="32:37" ht="15" customHeight="1" x14ac:dyDescent="0.15">
      <c r="AF7587" s="1"/>
      <c r="AG7587" s="1"/>
      <c r="AH7587" s="1"/>
      <c r="AJ7587" s="1"/>
      <c r="AK7587" s="1"/>
    </row>
    <row r="7588" spans="32:37" ht="15" customHeight="1" x14ac:dyDescent="0.15">
      <c r="AF7588" s="1"/>
      <c r="AG7588" s="1"/>
      <c r="AH7588" s="1"/>
      <c r="AJ7588" s="1"/>
      <c r="AK7588" s="1"/>
    </row>
    <row r="7589" spans="32:37" ht="15" customHeight="1" x14ac:dyDescent="0.15">
      <c r="AF7589" s="1"/>
      <c r="AG7589" s="1"/>
      <c r="AH7589" s="1"/>
      <c r="AJ7589" s="1"/>
      <c r="AK7589" s="1"/>
    </row>
    <row r="7590" spans="32:37" ht="15" customHeight="1" x14ac:dyDescent="0.15">
      <c r="AF7590" s="1"/>
      <c r="AG7590" s="1"/>
      <c r="AH7590" s="1"/>
      <c r="AJ7590" s="1"/>
      <c r="AK7590" s="1"/>
    </row>
    <row r="7591" spans="32:37" ht="15" customHeight="1" x14ac:dyDescent="0.15">
      <c r="AF7591" s="1"/>
      <c r="AG7591" s="1"/>
      <c r="AH7591" s="1"/>
      <c r="AJ7591" s="1"/>
      <c r="AK7591" s="1"/>
    </row>
    <row r="7592" spans="32:37" ht="15" customHeight="1" x14ac:dyDescent="0.15">
      <c r="AF7592" s="1"/>
      <c r="AG7592" s="1"/>
      <c r="AH7592" s="1"/>
      <c r="AJ7592" s="1"/>
      <c r="AK7592" s="1"/>
    </row>
    <row r="7593" spans="32:37" ht="15" customHeight="1" x14ac:dyDescent="0.15">
      <c r="AF7593" s="1"/>
      <c r="AG7593" s="1"/>
      <c r="AH7593" s="1"/>
      <c r="AJ7593" s="1"/>
      <c r="AK7593" s="1"/>
    </row>
    <row r="7594" spans="32:37" ht="15" customHeight="1" x14ac:dyDescent="0.15">
      <c r="AF7594" s="1"/>
      <c r="AG7594" s="1"/>
      <c r="AH7594" s="1"/>
      <c r="AJ7594" s="1"/>
      <c r="AK7594" s="1"/>
    </row>
    <row r="7595" spans="32:37" ht="15" customHeight="1" x14ac:dyDescent="0.15">
      <c r="AF7595" s="1"/>
      <c r="AG7595" s="1"/>
      <c r="AH7595" s="1"/>
      <c r="AJ7595" s="1"/>
      <c r="AK7595" s="1"/>
    </row>
    <row r="7596" spans="32:37" ht="15" customHeight="1" x14ac:dyDescent="0.15">
      <c r="AF7596" s="1"/>
      <c r="AG7596" s="1"/>
      <c r="AH7596" s="1"/>
      <c r="AJ7596" s="1"/>
      <c r="AK7596" s="1"/>
    </row>
    <row r="7597" spans="32:37" ht="15" customHeight="1" x14ac:dyDescent="0.15">
      <c r="AF7597" s="1"/>
      <c r="AG7597" s="1"/>
      <c r="AH7597" s="1"/>
      <c r="AJ7597" s="1"/>
      <c r="AK7597" s="1"/>
    </row>
    <row r="7598" spans="32:37" ht="15" customHeight="1" x14ac:dyDescent="0.15">
      <c r="AF7598" s="1"/>
      <c r="AG7598" s="1"/>
      <c r="AH7598" s="1"/>
      <c r="AJ7598" s="1"/>
      <c r="AK7598" s="1"/>
    </row>
    <row r="7599" spans="32:37" ht="15" customHeight="1" x14ac:dyDescent="0.15">
      <c r="AF7599" s="1"/>
      <c r="AG7599" s="1"/>
      <c r="AH7599" s="1"/>
      <c r="AJ7599" s="1"/>
      <c r="AK7599" s="1"/>
    </row>
    <row r="7600" spans="32:37" ht="15" customHeight="1" x14ac:dyDescent="0.15">
      <c r="AF7600" s="1"/>
      <c r="AG7600" s="1"/>
      <c r="AH7600" s="1"/>
      <c r="AJ7600" s="1"/>
      <c r="AK7600" s="1"/>
    </row>
    <row r="7601" spans="32:37" ht="15" customHeight="1" x14ac:dyDescent="0.15">
      <c r="AF7601" s="1"/>
      <c r="AG7601" s="1"/>
      <c r="AH7601" s="1"/>
      <c r="AJ7601" s="1"/>
      <c r="AK7601" s="1"/>
    </row>
    <row r="7602" spans="32:37" ht="15" customHeight="1" x14ac:dyDescent="0.15">
      <c r="AF7602" s="1"/>
      <c r="AG7602" s="1"/>
      <c r="AH7602" s="1"/>
      <c r="AJ7602" s="1"/>
      <c r="AK7602" s="1"/>
    </row>
    <row r="7603" spans="32:37" ht="15" customHeight="1" x14ac:dyDescent="0.15">
      <c r="AF7603" s="1"/>
      <c r="AG7603" s="1"/>
      <c r="AH7603" s="1"/>
      <c r="AJ7603" s="1"/>
      <c r="AK7603" s="1"/>
    </row>
    <row r="7604" spans="32:37" ht="15" customHeight="1" x14ac:dyDescent="0.15">
      <c r="AF7604" s="1"/>
      <c r="AG7604" s="1"/>
      <c r="AH7604" s="1"/>
      <c r="AJ7604" s="1"/>
      <c r="AK7604" s="1"/>
    </row>
    <row r="7605" spans="32:37" ht="15" customHeight="1" x14ac:dyDescent="0.15">
      <c r="AF7605" s="1"/>
      <c r="AG7605" s="1"/>
      <c r="AH7605" s="1"/>
      <c r="AJ7605" s="1"/>
      <c r="AK7605" s="1"/>
    </row>
    <row r="7606" spans="32:37" ht="15" customHeight="1" x14ac:dyDescent="0.15">
      <c r="AF7606" s="1"/>
      <c r="AG7606" s="1"/>
      <c r="AH7606" s="1"/>
      <c r="AJ7606" s="1"/>
      <c r="AK7606" s="1"/>
    </row>
    <row r="7607" spans="32:37" ht="15" customHeight="1" x14ac:dyDescent="0.15">
      <c r="AF7607" s="1"/>
      <c r="AG7607" s="1"/>
      <c r="AH7607" s="1"/>
      <c r="AJ7607" s="1"/>
      <c r="AK7607" s="1"/>
    </row>
    <row r="7608" spans="32:37" ht="15" customHeight="1" x14ac:dyDescent="0.15">
      <c r="AF7608" s="1"/>
      <c r="AG7608" s="1"/>
      <c r="AH7608" s="1"/>
      <c r="AJ7608" s="1"/>
      <c r="AK7608" s="1"/>
    </row>
    <row r="7609" spans="32:37" ht="15" customHeight="1" x14ac:dyDescent="0.15">
      <c r="AF7609" s="1"/>
      <c r="AG7609" s="1"/>
      <c r="AH7609" s="1"/>
      <c r="AJ7609" s="1"/>
      <c r="AK7609" s="1"/>
    </row>
    <row r="7610" spans="32:37" ht="15" customHeight="1" x14ac:dyDescent="0.15">
      <c r="AF7610" s="1"/>
      <c r="AG7610" s="1"/>
      <c r="AH7610" s="1"/>
      <c r="AJ7610" s="1"/>
      <c r="AK7610" s="1"/>
    </row>
    <row r="7611" spans="32:37" ht="15" customHeight="1" x14ac:dyDescent="0.15">
      <c r="AF7611" s="1"/>
      <c r="AG7611" s="1"/>
      <c r="AH7611" s="1"/>
      <c r="AJ7611" s="1"/>
      <c r="AK7611" s="1"/>
    </row>
    <row r="7612" spans="32:37" ht="15" customHeight="1" x14ac:dyDescent="0.15">
      <c r="AF7612" s="1"/>
      <c r="AG7612" s="1"/>
      <c r="AH7612" s="1"/>
      <c r="AJ7612" s="1"/>
      <c r="AK7612" s="1"/>
    </row>
    <row r="7613" spans="32:37" ht="15" customHeight="1" x14ac:dyDescent="0.15">
      <c r="AF7613" s="1"/>
      <c r="AG7613" s="1"/>
      <c r="AH7613" s="1"/>
      <c r="AJ7613" s="1"/>
      <c r="AK7613" s="1"/>
    </row>
    <row r="7614" spans="32:37" ht="15" customHeight="1" x14ac:dyDescent="0.15">
      <c r="AF7614" s="1"/>
      <c r="AG7614" s="1"/>
      <c r="AH7614" s="1"/>
      <c r="AJ7614" s="1"/>
      <c r="AK7614" s="1"/>
    </row>
    <row r="7615" spans="32:37" ht="15" customHeight="1" x14ac:dyDescent="0.15">
      <c r="AF7615" s="1"/>
      <c r="AG7615" s="1"/>
      <c r="AH7615" s="1"/>
      <c r="AJ7615" s="1"/>
      <c r="AK7615" s="1"/>
    </row>
    <row r="7616" spans="32:37" ht="15" customHeight="1" x14ac:dyDescent="0.15">
      <c r="AF7616" s="1"/>
      <c r="AG7616" s="1"/>
      <c r="AH7616" s="1"/>
      <c r="AJ7616" s="1"/>
      <c r="AK7616" s="1"/>
    </row>
    <row r="7617" spans="32:37" ht="15" customHeight="1" x14ac:dyDescent="0.15">
      <c r="AF7617" s="1"/>
      <c r="AG7617" s="1"/>
      <c r="AH7617" s="1"/>
      <c r="AJ7617" s="1"/>
      <c r="AK7617" s="1"/>
    </row>
    <row r="7618" spans="32:37" ht="15" customHeight="1" x14ac:dyDescent="0.15">
      <c r="AF7618" s="1"/>
      <c r="AG7618" s="1"/>
      <c r="AH7618" s="1"/>
      <c r="AJ7618" s="1"/>
      <c r="AK7618" s="1"/>
    </row>
    <row r="7619" spans="32:37" ht="15" customHeight="1" x14ac:dyDescent="0.15">
      <c r="AF7619" s="1"/>
      <c r="AG7619" s="1"/>
      <c r="AH7619" s="1"/>
      <c r="AJ7619" s="1"/>
      <c r="AK7619" s="1"/>
    </row>
    <row r="7620" spans="32:37" ht="15" customHeight="1" x14ac:dyDescent="0.15">
      <c r="AF7620" s="1"/>
      <c r="AG7620" s="1"/>
      <c r="AH7620" s="1"/>
      <c r="AJ7620" s="1"/>
      <c r="AK7620" s="1"/>
    </row>
    <row r="7621" spans="32:37" ht="15" customHeight="1" x14ac:dyDescent="0.15">
      <c r="AF7621" s="1"/>
      <c r="AG7621" s="1"/>
      <c r="AH7621" s="1"/>
      <c r="AJ7621" s="1"/>
      <c r="AK7621" s="1"/>
    </row>
    <row r="7622" spans="32:37" ht="15" customHeight="1" x14ac:dyDescent="0.15">
      <c r="AF7622" s="1"/>
      <c r="AG7622" s="1"/>
      <c r="AH7622" s="1"/>
      <c r="AJ7622" s="1"/>
      <c r="AK7622" s="1"/>
    </row>
    <row r="7623" spans="32:37" ht="15" customHeight="1" x14ac:dyDescent="0.15">
      <c r="AF7623" s="1"/>
      <c r="AG7623" s="1"/>
      <c r="AH7623" s="1"/>
      <c r="AJ7623" s="1"/>
      <c r="AK7623" s="1"/>
    </row>
    <row r="7624" spans="32:37" ht="15" customHeight="1" x14ac:dyDescent="0.15">
      <c r="AF7624" s="1"/>
      <c r="AG7624" s="1"/>
      <c r="AH7624" s="1"/>
      <c r="AJ7624" s="1"/>
      <c r="AK7624" s="1"/>
    </row>
    <row r="7625" spans="32:37" ht="15" customHeight="1" x14ac:dyDescent="0.15">
      <c r="AF7625" s="1"/>
      <c r="AG7625" s="1"/>
      <c r="AH7625" s="1"/>
      <c r="AJ7625" s="1"/>
      <c r="AK7625" s="1"/>
    </row>
    <row r="7626" spans="32:37" ht="15" customHeight="1" x14ac:dyDescent="0.15">
      <c r="AF7626" s="1"/>
      <c r="AG7626" s="1"/>
      <c r="AH7626" s="1"/>
      <c r="AJ7626" s="1"/>
      <c r="AK7626" s="1"/>
    </row>
    <row r="7627" spans="32:37" ht="15" customHeight="1" x14ac:dyDescent="0.15">
      <c r="AF7627" s="1"/>
      <c r="AG7627" s="1"/>
      <c r="AH7627" s="1"/>
      <c r="AJ7627" s="1"/>
      <c r="AK7627" s="1"/>
    </row>
    <row r="7628" spans="32:37" ht="15" customHeight="1" x14ac:dyDescent="0.15">
      <c r="AF7628" s="1"/>
      <c r="AG7628" s="1"/>
      <c r="AH7628" s="1"/>
      <c r="AJ7628" s="1"/>
      <c r="AK7628" s="1"/>
    </row>
    <row r="7629" spans="32:37" ht="15" customHeight="1" x14ac:dyDescent="0.15">
      <c r="AF7629" s="1"/>
      <c r="AG7629" s="1"/>
      <c r="AH7629" s="1"/>
      <c r="AJ7629" s="1"/>
      <c r="AK7629" s="1"/>
    </row>
    <row r="7630" spans="32:37" ht="15" customHeight="1" x14ac:dyDescent="0.15">
      <c r="AF7630" s="1"/>
      <c r="AG7630" s="1"/>
      <c r="AH7630" s="1"/>
      <c r="AJ7630" s="1"/>
      <c r="AK7630" s="1"/>
    </row>
    <row r="7631" spans="32:37" ht="15" customHeight="1" x14ac:dyDescent="0.15">
      <c r="AF7631" s="1"/>
      <c r="AG7631" s="1"/>
      <c r="AH7631" s="1"/>
      <c r="AJ7631" s="1"/>
      <c r="AK7631" s="1"/>
    </row>
    <row r="7632" spans="32:37" ht="15" customHeight="1" x14ac:dyDescent="0.15">
      <c r="AF7632" s="1"/>
      <c r="AG7632" s="1"/>
      <c r="AH7632" s="1"/>
      <c r="AJ7632" s="1"/>
      <c r="AK7632" s="1"/>
    </row>
    <row r="7633" spans="32:37" ht="15" customHeight="1" x14ac:dyDescent="0.15">
      <c r="AF7633" s="1"/>
      <c r="AG7633" s="1"/>
      <c r="AH7633" s="1"/>
      <c r="AJ7633" s="1"/>
      <c r="AK7633" s="1"/>
    </row>
    <row r="7634" spans="32:37" ht="15" customHeight="1" x14ac:dyDescent="0.15">
      <c r="AF7634" s="1"/>
      <c r="AG7634" s="1"/>
      <c r="AH7634" s="1"/>
      <c r="AJ7634" s="1"/>
      <c r="AK7634" s="1"/>
    </row>
    <row r="7635" spans="32:37" ht="15" customHeight="1" x14ac:dyDescent="0.15">
      <c r="AF7635" s="1"/>
      <c r="AG7635" s="1"/>
      <c r="AH7635" s="1"/>
      <c r="AJ7635" s="1"/>
      <c r="AK7635" s="1"/>
    </row>
    <row r="7636" spans="32:37" ht="15" customHeight="1" x14ac:dyDescent="0.15">
      <c r="AF7636" s="1"/>
      <c r="AG7636" s="1"/>
      <c r="AH7636" s="1"/>
      <c r="AJ7636" s="1"/>
      <c r="AK7636" s="1"/>
    </row>
    <row r="7637" spans="32:37" ht="15" customHeight="1" x14ac:dyDescent="0.15">
      <c r="AF7637" s="1"/>
      <c r="AG7637" s="1"/>
      <c r="AH7637" s="1"/>
      <c r="AJ7637" s="1"/>
      <c r="AK7637" s="1"/>
    </row>
    <row r="7638" spans="32:37" ht="15" customHeight="1" x14ac:dyDescent="0.15">
      <c r="AF7638" s="1"/>
      <c r="AG7638" s="1"/>
      <c r="AH7638" s="1"/>
      <c r="AJ7638" s="1"/>
      <c r="AK7638" s="1"/>
    </row>
    <row r="7639" spans="32:37" ht="15" customHeight="1" x14ac:dyDescent="0.15">
      <c r="AF7639" s="1"/>
      <c r="AG7639" s="1"/>
      <c r="AH7639" s="1"/>
      <c r="AJ7639" s="1"/>
      <c r="AK7639" s="1"/>
    </row>
    <row r="7640" spans="32:37" ht="15" customHeight="1" x14ac:dyDescent="0.15">
      <c r="AF7640" s="1"/>
      <c r="AG7640" s="1"/>
      <c r="AH7640" s="1"/>
      <c r="AJ7640" s="1"/>
      <c r="AK7640" s="1"/>
    </row>
    <row r="7641" spans="32:37" ht="15" customHeight="1" x14ac:dyDescent="0.15">
      <c r="AF7641" s="1"/>
      <c r="AG7641" s="1"/>
      <c r="AH7641" s="1"/>
      <c r="AJ7641" s="1"/>
      <c r="AK7641" s="1"/>
    </row>
    <row r="7642" spans="32:37" ht="15" customHeight="1" x14ac:dyDescent="0.15">
      <c r="AF7642" s="1"/>
      <c r="AG7642" s="1"/>
      <c r="AH7642" s="1"/>
      <c r="AJ7642" s="1"/>
      <c r="AK7642" s="1"/>
    </row>
    <row r="7643" spans="32:37" ht="15" customHeight="1" x14ac:dyDescent="0.15">
      <c r="AF7643" s="1"/>
      <c r="AG7643" s="1"/>
      <c r="AH7643" s="1"/>
      <c r="AJ7643" s="1"/>
      <c r="AK7643" s="1"/>
    </row>
    <row r="7644" spans="32:37" ht="15" customHeight="1" x14ac:dyDescent="0.15">
      <c r="AF7644" s="1"/>
      <c r="AG7644" s="1"/>
      <c r="AH7644" s="1"/>
      <c r="AJ7644" s="1"/>
      <c r="AK7644" s="1"/>
    </row>
    <row r="7645" spans="32:37" ht="15" customHeight="1" x14ac:dyDescent="0.15">
      <c r="AF7645" s="1"/>
      <c r="AG7645" s="1"/>
      <c r="AH7645" s="1"/>
      <c r="AJ7645" s="1"/>
      <c r="AK7645" s="1"/>
    </row>
    <row r="7646" spans="32:37" ht="15" customHeight="1" x14ac:dyDescent="0.15">
      <c r="AF7646" s="1"/>
      <c r="AG7646" s="1"/>
      <c r="AH7646" s="1"/>
      <c r="AJ7646" s="1"/>
      <c r="AK7646" s="1"/>
    </row>
    <row r="7647" spans="32:37" ht="15" customHeight="1" x14ac:dyDescent="0.15">
      <c r="AF7647" s="1"/>
      <c r="AG7647" s="1"/>
      <c r="AH7647" s="1"/>
      <c r="AJ7647" s="1"/>
      <c r="AK7647" s="1"/>
    </row>
    <row r="7648" spans="32:37" ht="15" customHeight="1" x14ac:dyDescent="0.15">
      <c r="AF7648" s="1"/>
      <c r="AG7648" s="1"/>
      <c r="AH7648" s="1"/>
      <c r="AJ7648" s="1"/>
      <c r="AK7648" s="1"/>
    </row>
    <row r="7649" spans="32:37" ht="15" customHeight="1" x14ac:dyDescent="0.15">
      <c r="AF7649" s="1"/>
      <c r="AG7649" s="1"/>
      <c r="AH7649" s="1"/>
      <c r="AJ7649" s="1"/>
      <c r="AK7649" s="1"/>
    </row>
    <row r="7650" spans="32:37" ht="15" customHeight="1" x14ac:dyDescent="0.15">
      <c r="AF7650" s="1"/>
      <c r="AG7650" s="1"/>
      <c r="AH7650" s="1"/>
      <c r="AJ7650" s="1"/>
      <c r="AK7650" s="1"/>
    </row>
    <row r="7651" spans="32:37" ht="15" customHeight="1" x14ac:dyDescent="0.15">
      <c r="AF7651" s="1"/>
      <c r="AG7651" s="1"/>
      <c r="AH7651" s="1"/>
      <c r="AJ7651" s="1"/>
      <c r="AK7651" s="1"/>
    </row>
    <row r="7652" spans="32:37" ht="15" customHeight="1" x14ac:dyDescent="0.15">
      <c r="AF7652" s="1"/>
      <c r="AG7652" s="1"/>
      <c r="AH7652" s="1"/>
      <c r="AJ7652" s="1"/>
      <c r="AK7652" s="1"/>
    </row>
    <row r="7653" spans="32:37" ht="15" customHeight="1" x14ac:dyDescent="0.15">
      <c r="AF7653" s="1"/>
      <c r="AG7653" s="1"/>
      <c r="AH7653" s="1"/>
      <c r="AJ7653" s="1"/>
      <c r="AK7653" s="1"/>
    </row>
    <row r="7654" spans="32:37" ht="15" customHeight="1" x14ac:dyDescent="0.15">
      <c r="AF7654" s="1"/>
      <c r="AG7654" s="1"/>
      <c r="AH7654" s="1"/>
      <c r="AJ7654" s="1"/>
      <c r="AK7654" s="1"/>
    </row>
    <row r="7655" spans="32:37" ht="15" customHeight="1" x14ac:dyDescent="0.15">
      <c r="AF7655" s="1"/>
      <c r="AG7655" s="1"/>
      <c r="AH7655" s="1"/>
      <c r="AJ7655" s="1"/>
      <c r="AK7655" s="1"/>
    </row>
    <row r="7656" spans="32:37" ht="15" customHeight="1" x14ac:dyDescent="0.15">
      <c r="AF7656" s="1"/>
      <c r="AG7656" s="1"/>
      <c r="AH7656" s="1"/>
      <c r="AJ7656" s="1"/>
      <c r="AK7656" s="1"/>
    </row>
    <row r="7657" spans="32:37" ht="15" customHeight="1" x14ac:dyDescent="0.15">
      <c r="AF7657" s="1"/>
      <c r="AG7657" s="1"/>
      <c r="AH7657" s="1"/>
      <c r="AJ7657" s="1"/>
      <c r="AK7657" s="1"/>
    </row>
    <row r="7658" spans="32:37" ht="15" customHeight="1" x14ac:dyDescent="0.15">
      <c r="AF7658" s="1"/>
      <c r="AG7658" s="1"/>
      <c r="AH7658" s="1"/>
      <c r="AJ7658" s="1"/>
      <c r="AK7658" s="1"/>
    </row>
    <row r="7659" spans="32:37" ht="15" customHeight="1" x14ac:dyDescent="0.15">
      <c r="AF7659" s="1"/>
      <c r="AG7659" s="1"/>
      <c r="AH7659" s="1"/>
      <c r="AJ7659" s="1"/>
      <c r="AK7659" s="1"/>
    </row>
    <row r="7660" spans="32:37" ht="15" customHeight="1" x14ac:dyDescent="0.15">
      <c r="AF7660" s="1"/>
      <c r="AG7660" s="1"/>
      <c r="AH7660" s="1"/>
      <c r="AJ7660" s="1"/>
      <c r="AK7660" s="1"/>
    </row>
    <row r="7661" spans="32:37" ht="15" customHeight="1" x14ac:dyDescent="0.15">
      <c r="AF7661" s="1"/>
      <c r="AG7661" s="1"/>
      <c r="AH7661" s="1"/>
      <c r="AJ7661" s="1"/>
      <c r="AK7661" s="1"/>
    </row>
    <row r="7662" spans="32:37" ht="15" customHeight="1" x14ac:dyDescent="0.15">
      <c r="AF7662" s="1"/>
      <c r="AG7662" s="1"/>
      <c r="AH7662" s="1"/>
      <c r="AJ7662" s="1"/>
      <c r="AK7662" s="1"/>
    </row>
    <row r="7663" spans="32:37" ht="15" customHeight="1" x14ac:dyDescent="0.15">
      <c r="AF7663" s="1"/>
      <c r="AG7663" s="1"/>
      <c r="AH7663" s="1"/>
      <c r="AJ7663" s="1"/>
      <c r="AK7663" s="1"/>
    </row>
    <row r="7664" spans="32:37" ht="15" customHeight="1" x14ac:dyDescent="0.15">
      <c r="AF7664" s="1"/>
      <c r="AG7664" s="1"/>
      <c r="AH7664" s="1"/>
      <c r="AJ7664" s="1"/>
      <c r="AK7664" s="1"/>
    </row>
    <row r="7665" spans="32:37" ht="15" customHeight="1" x14ac:dyDescent="0.15">
      <c r="AF7665" s="1"/>
      <c r="AG7665" s="1"/>
      <c r="AH7665" s="1"/>
      <c r="AJ7665" s="1"/>
      <c r="AK7665" s="1"/>
    </row>
    <row r="7666" spans="32:37" ht="15" customHeight="1" x14ac:dyDescent="0.15">
      <c r="AF7666" s="1"/>
      <c r="AG7666" s="1"/>
      <c r="AH7666" s="1"/>
      <c r="AJ7666" s="1"/>
      <c r="AK7666" s="1"/>
    </row>
    <row r="7667" spans="32:37" ht="15" customHeight="1" x14ac:dyDescent="0.15">
      <c r="AF7667" s="1"/>
      <c r="AG7667" s="1"/>
      <c r="AH7667" s="1"/>
      <c r="AJ7667" s="1"/>
      <c r="AK7667" s="1"/>
    </row>
    <row r="7668" spans="32:37" ht="15" customHeight="1" x14ac:dyDescent="0.15">
      <c r="AF7668" s="1"/>
      <c r="AG7668" s="1"/>
      <c r="AH7668" s="1"/>
      <c r="AJ7668" s="1"/>
      <c r="AK7668" s="1"/>
    </row>
    <row r="7669" spans="32:37" ht="15" customHeight="1" x14ac:dyDescent="0.15">
      <c r="AF7669" s="1"/>
      <c r="AG7669" s="1"/>
      <c r="AH7669" s="1"/>
      <c r="AJ7669" s="1"/>
      <c r="AK7669" s="1"/>
    </row>
    <row r="7670" spans="32:37" ht="15" customHeight="1" x14ac:dyDescent="0.15">
      <c r="AF7670" s="1"/>
      <c r="AG7670" s="1"/>
      <c r="AH7670" s="1"/>
      <c r="AJ7670" s="1"/>
      <c r="AK7670" s="1"/>
    </row>
    <row r="7671" spans="32:37" ht="15" customHeight="1" x14ac:dyDescent="0.15">
      <c r="AF7671" s="1"/>
      <c r="AG7671" s="1"/>
      <c r="AH7671" s="1"/>
      <c r="AJ7671" s="1"/>
      <c r="AK7671" s="1"/>
    </row>
    <row r="7672" spans="32:37" ht="15" customHeight="1" x14ac:dyDescent="0.15">
      <c r="AF7672" s="1"/>
      <c r="AG7672" s="1"/>
      <c r="AH7672" s="1"/>
      <c r="AJ7672" s="1"/>
      <c r="AK7672" s="1"/>
    </row>
    <row r="7673" spans="32:37" ht="15" customHeight="1" x14ac:dyDescent="0.15">
      <c r="AF7673" s="1"/>
      <c r="AG7673" s="1"/>
      <c r="AH7673" s="1"/>
      <c r="AJ7673" s="1"/>
      <c r="AK7673" s="1"/>
    </row>
    <row r="7674" spans="32:37" ht="15" customHeight="1" x14ac:dyDescent="0.15">
      <c r="AF7674" s="1"/>
      <c r="AG7674" s="1"/>
      <c r="AH7674" s="1"/>
      <c r="AJ7674" s="1"/>
      <c r="AK7674" s="1"/>
    </row>
    <row r="7675" spans="32:37" ht="15" customHeight="1" x14ac:dyDescent="0.15">
      <c r="AF7675" s="1"/>
      <c r="AG7675" s="1"/>
      <c r="AH7675" s="1"/>
      <c r="AJ7675" s="1"/>
      <c r="AK7675" s="1"/>
    </row>
    <row r="7676" spans="32:37" ht="15" customHeight="1" x14ac:dyDescent="0.15">
      <c r="AF7676" s="1"/>
      <c r="AG7676" s="1"/>
      <c r="AH7676" s="1"/>
      <c r="AJ7676" s="1"/>
      <c r="AK7676" s="1"/>
    </row>
    <row r="7677" spans="32:37" ht="15" customHeight="1" x14ac:dyDescent="0.15">
      <c r="AF7677" s="1"/>
      <c r="AG7677" s="1"/>
      <c r="AH7677" s="1"/>
      <c r="AJ7677" s="1"/>
      <c r="AK7677" s="1"/>
    </row>
    <row r="7678" spans="32:37" ht="15" customHeight="1" x14ac:dyDescent="0.15">
      <c r="AF7678" s="1"/>
      <c r="AG7678" s="1"/>
      <c r="AH7678" s="1"/>
      <c r="AJ7678" s="1"/>
      <c r="AK7678" s="1"/>
    </row>
    <row r="7679" spans="32:37" ht="15" customHeight="1" x14ac:dyDescent="0.15">
      <c r="AF7679" s="1"/>
      <c r="AG7679" s="1"/>
      <c r="AH7679" s="1"/>
      <c r="AJ7679" s="1"/>
      <c r="AK7679" s="1"/>
    </row>
    <row r="7680" spans="32:37" ht="15" customHeight="1" x14ac:dyDescent="0.15">
      <c r="AF7680" s="1"/>
      <c r="AG7680" s="1"/>
      <c r="AH7680" s="1"/>
      <c r="AJ7680" s="1"/>
      <c r="AK7680" s="1"/>
    </row>
    <row r="7681" spans="32:37" ht="15" customHeight="1" x14ac:dyDescent="0.15">
      <c r="AF7681" s="1"/>
      <c r="AG7681" s="1"/>
      <c r="AH7681" s="1"/>
      <c r="AJ7681" s="1"/>
      <c r="AK7681" s="1"/>
    </row>
    <row r="7682" spans="32:37" ht="15" customHeight="1" x14ac:dyDescent="0.15">
      <c r="AF7682" s="1"/>
      <c r="AG7682" s="1"/>
      <c r="AH7682" s="1"/>
      <c r="AJ7682" s="1"/>
      <c r="AK7682" s="1"/>
    </row>
    <row r="7683" spans="32:37" ht="15" customHeight="1" x14ac:dyDescent="0.15">
      <c r="AF7683" s="1"/>
      <c r="AG7683" s="1"/>
      <c r="AH7683" s="1"/>
      <c r="AJ7683" s="1"/>
      <c r="AK7683" s="1"/>
    </row>
    <row r="7684" spans="32:37" ht="15" customHeight="1" x14ac:dyDescent="0.15">
      <c r="AF7684" s="1"/>
      <c r="AG7684" s="1"/>
      <c r="AH7684" s="1"/>
      <c r="AJ7684" s="1"/>
      <c r="AK7684" s="1"/>
    </row>
    <row r="7685" spans="32:37" ht="15" customHeight="1" x14ac:dyDescent="0.15">
      <c r="AF7685" s="1"/>
      <c r="AG7685" s="1"/>
      <c r="AH7685" s="1"/>
      <c r="AJ7685" s="1"/>
      <c r="AK7685" s="1"/>
    </row>
    <row r="7686" spans="32:37" ht="15" customHeight="1" x14ac:dyDescent="0.15">
      <c r="AF7686" s="1"/>
      <c r="AG7686" s="1"/>
      <c r="AH7686" s="1"/>
      <c r="AJ7686" s="1"/>
      <c r="AK7686" s="1"/>
    </row>
    <row r="7687" spans="32:37" ht="15" customHeight="1" x14ac:dyDescent="0.15">
      <c r="AF7687" s="1"/>
      <c r="AG7687" s="1"/>
      <c r="AH7687" s="1"/>
      <c r="AJ7687" s="1"/>
      <c r="AK7687" s="1"/>
    </row>
    <row r="7688" spans="32:37" ht="15" customHeight="1" x14ac:dyDescent="0.15">
      <c r="AF7688" s="1"/>
      <c r="AG7688" s="1"/>
      <c r="AH7688" s="1"/>
      <c r="AJ7688" s="1"/>
      <c r="AK7688" s="1"/>
    </row>
    <row r="7689" spans="32:37" ht="15" customHeight="1" x14ac:dyDescent="0.15">
      <c r="AF7689" s="1"/>
      <c r="AG7689" s="1"/>
      <c r="AH7689" s="1"/>
      <c r="AJ7689" s="1"/>
      <c r="AK7689" s="1"/>
    </row>
    <row r="7690" spans="32:37" ht="15" customHeight="1" x14ac:dyDescent="0.15">
      <c r="AF7690" s="1"/>
      <c r="AG7690" s="1"/>
      <c r="AH7690" s="1"/>
      <c r="AJ7690" s="1"/>
      <c r="AK7690" s="1"/>
    </row>
    <row r="7691" spans="32:37" ht="15" customHeight="1" x14ac:dyDescent="0.15">
      <c r="AF7691" s="1"/>
      <c r="AG7691" s="1"/>
      <c r="AH7691" s="1"/>
      <c r="AJ7691" s="1"/>
      <c r="AK7691" s="1"/>
    </row>
    <row r="7692" spans="32:37" ht="15" customHeight="1" x14ac:dyDescent="0.15">
      <c r="AF7692" s="1"/>
      <c r="AG7692" s="1"/>
      <c r="AH7692" s="1"/>
      <c r="AJ7692" s="1"/>
      <c r="AK7692" s="1"/>
    </row>
    <row r="7693" spans="32:37" ht="15" customHeight="1" x14ac:dyDescent="0.15">
      <c r="AF7693" s="1"/>
      <c r="AG7693" s="1"/>
      <c r="AH7693" s="1"/>
      <c r="AJ7693" s="1"/>
      <c r="AK7693" s="1"/>
    </row>
    <row r="7694" spans="32:37" ht="15" customHeight="1" x14ac:dyDescent="0.15">
      <c r="AF7694" s="1"/>
      <c r="AG7694" s="1"/>
      <c r="AH7694" s="1"/>
      <c r="AJ7694" s="1"/>
      <c r="AK7694" s="1"/>
    </row>
    <row r="7695" spans="32:37" ht="15" customHeight="1" x14ac:dyDescent="0.15">
      <c r="AF7695" s="1"/>
      <c r="AG7695" s="1"/>
      <c r="AH7695" s="1"/>
      <c r="AJ7695" s="1"/>
      <c r="AK7695" s="1"/>
    </row>
    <row r="7696" spans="32:37" ht="15" customHeight="1" x14ac:dyDescent="0.15">
      <c r="AF7696" s="1"/>
      <c r="AG7696" s="1"/>
      <c r="AH7696" s="1"/>
      <c r="AJ7696" s="1"/>
      <c r="AK7696" s="1"/>
    </row>
    <row r="7697" spans="32:37" ht="15" customHeight="1" x14ac:dyDescent="0.15">
      <c r="AF7697" s="1"/>
      <c r="AG7697" s="1"/>
      <c r="AH7697" s="1"/>
      <c r="AJ7697" s="1"/>
      <c r="AK7697" s="1"/>
    </row>
    <row r="7698" spans="32:37" ht="15" customHeight="1" x14ac:dyDescent="0.15">
      <c r="AF7698" s="1"/>
      <c r="AG7698" s="1"/>
      <c r="AH7698" s="1"/>
      <c r="AJ7698" s="1"/>
      <c r="AK7698" s="1"/>
    </row>
    <row r="7699" spans="32:37" ht="15" customHeight="1" x14ac:dyDescent="0.15">
      <c r="AF7699" s="1"/>
      <c r="AG7699" s="1"/>
      <c r="AH7699" s="1"/>
      <c r="AJ7699" s="1"/>
      <c r="AK7699" s="1"/>
    </row>
    <row r="7700" spans="32:37" ht="15" customHeight="1" x14ac:dyDescent="0.15">
      <c r="AF7700" s="1"/>
      <c r="AG7700" s="1"/>
      <c r="AH7700" s="1"/>
      <c r="AJ7700" s="1"/>
      <c r="AK7700" s="1"/>
    </row>
    <row r="7701" spans="32:37" ht="15" customHeight="1" x14ac:dyDescent="0.15">
      <c r="AF7701" s="1"/>
      <c r="AG7701" s="1"/>
      <c r="AH7701" s="1"/>
      <c r="AJ7701" s="1"/>
      <c r="AK7701" s="1"/>
    </row>
    <row r="7702" spans="32:37" ht="15" customHeight="1" x14ac:dyDescent="0.15">
      <c r="AF7702" s="1"/>
      <c r="AG7702" s="1"/>
      <c r="AH7702" s="1"/>
      <c r="AJ7702" s="1"/>
      <c r="AK7702" s="1"/>
    </row>
    <row r="7703" spans="32:37" ht="15" customHeight="1" x14ac:dyDescent="0.15">
      <c r="AF7703" s="1"/>
      <c r="AG7703" s="1"/>
      <c r="AH7703" s="1"/>
      <c r="AJ7703" s="1"/>
      <c r="AK7703" s="1"/>
    </row>
    <row r="7704" spans="32:37" ht="15" customHeight="1" x14ac:dyDescent="0.15">
      <c r="AF7704" s="1"/>
      <c r="AG7704" s="1"/>
      <c r="AH7704" s="1"/>
      <c r="AJ7704" s="1"/>
      <c r="AK7704" s="1"/>
    </row>
    <row r="7705" spans="32:37" ht="15" customHeight="1" x14ac:dyDescent="0.15">
      <c r="AF7705" s="1"/>
      <c r="AG7705" s="1"/>
      <c r="AH7705" s="1"/>
      <c r="AJ7705" s="1"/>
      <c r="AK7705" s="1"/>
    </row>
    <row r="7706" spans="32:37" ht="15" customHeight="1" x14ac:dyDescent="0.15">
      <c r="AF7706" s="1"/>
      <c r="AG7706" s="1"/>
      <c r="AH7706" s="1"/>
      <c r="AJ7706" s="1"/>
      <c r="AK7706" s="1"/>
    </row>
    <row r="7707" spans="32:37" ht="15" customHeight="1" x14ac:dyDescent="0.15">
      <c r="AF7707" s="1"/>
      <c r="AG7707" s="1"/>
      <c r="AH7707" s="1"/>
      <c r="AJ7707" s="1"/>
      <c r="AK7707" s="1"/>
    </row>
    <row r="7708" spans="32:37" ht="15" customHeight="1" x14ac:dyDescent="0.15">
      <c r="AF7708" s="1"/>
      <c r="AG7708" s="1"/>
      <c r="AH7708" s="1"/>
      <c r="AJ7708" s="1"/>
      <c r="AK7708" s="1"/>
    </row>
    <row r="7709" spans="32:37" ht="15" customHeight="1" x14ac:dyDescent="0.15">
      <c r="AF7709" s="1"/>
      <c r="AG7709" s="1"/>
      <c r="AH7709" s="1"/>
      <c r="AJ7709" s="1"/>
      <c r="AK7709" s="1"/>
    </row>
    <row r="7710" spans="32:37" ht="15" customHeight="1" x14ac:dyDescent="0.15">
      <c r="AF7710" s="1"/>
      <c r="AG7710" s="1"/>
      <c r="AH7710" s="1"/>
      <c r="AJ7710" s="1"/>
      <c r="AK7710" s="1"/>
    </row>
    <row r="7711" spans="32:37" ht="15" customHeight="1" x14ac:dyDescent="0.15">
      <c r="AF7711" s="1"/>
      <c r="AG7711" s="1"/>
      <c r="AH7711" s="1"/>
      <c r="AJ7711" s="1"/>
      <c r="AK7711" s="1"/>
    </row>
    <row r="7712" spans="32:37" ht="15" customHeight="1" x14ac:dyDescent="0.15">
      <c r="AF7712" s="1"/>
      <c r="AG7712" s="1"/>
      <c r="AH7712" s="1"/>
      <c r="AJ7712" s="1"/>
      <c r="AK7712" s="1"/>
    </row>
    <row r="7713" spans="32:37" ht="15" customHeight="1" x14ac:dyDescent="0.15">
      <c r="AF7713" s="1"/>
      <c r="AG7713" s="1"/>
      <c r="AH7713" s="1"/>
      <c r="AJ7713" s="1"/>
      <c r="AK7713" s="1"/>
    </row>
    <row r="7714" spans="32:37" ht="15" customHeight="1" x14ac:dyDescent="0.15">
      <c r="AF7714" s="1"/>
      <c r="AG7714" s="1"/>
      <c r="AH7714" s="1"/>
      <c r="AJ7714" s="1"/>
      <c r="AK7714" s="1"/>
    </row>
    <row r="7715" spans="32:37" ht="15" customHeight="1" x14ac:dyDescent="0.15">
      <c r="AF7715" s="1"/>
      <c r="AG7715" s="1"/>
      <c r="AH7715" s="1"/>
      <c r="AJ7715" s="1"/>
      <c r="AK7715" s="1"/>
    </row>
    <row r="7716" spans="32:37" ht="15" customHeight="1" x14ac:dyDescent="0.15">
      <c r="AF7716" s="1"/>
      <c r="AG7716" s="1"/>
      <c r="AH7716" s="1"/>
      <c r="AJ7716" s="1"/>
      <c r="AK7716" s="1"/>
    </row>
    <row r="7717" spans="32:37" ht="15" customHeight="1" x14ac:dyDescent="0.15">
      <c r="AF7717" s="1"/>
      <c r="AG7717" s="1"/>
      <c r="AH7717" s="1"/>
      <c r="AJ7717" s="1"/>
      <c r="AK7717" s="1"/>
    </row>
    <row r="7718" spans="32:37" ht="15" customHeight="1" x14ac:dyDescent="0.15">
      <c r="AF7718" s="1"/>
      <c r="AG7718" s="1"/>
      <c r="AH7718" s="1"/>
      <c r="AJ7718" s="1"/>
      <c r="AK7718" s="1"/>
    </row>
    <row r="7719" spans="32:37" ht="15" customHeight="1" x14ac:dyDescent="0.15">
      <c r="AF7719" s="1"/>
      <c r="AG7719" s="1"/>
      <c r="AH7719" s="1"/>
      <c r="AJ7719" s="1"/>
      <c r="AK7719" s="1"/>
    </row>
    <row r="7720" spans="32:37" ht="15" customHeight="1" x14ac:dyDescent="0.15">
      <c r="AF7720" s="1"/>
      <c r="AG7720" s="1"/>
      <c r="AH7720" s="1"/>
      <c r="AJ7720" s="1"/>
      <c r="AK7720" s="1"/>
    </row>
    <row r="7721" spans="32:37" ht="15" customHeight="1" x14ac:dyDescent="0.15">
      <c r="AF7721" s="1"/>
      <c r="AG7721" s="1"/>
      <c r="AH7721" s="1"/>
      <c r="AJ7721" s="1"/>
      <c r="AK7721" s="1"/>
    </row>
    <row r="7722" spans="32:37" ht="15" customHeight="1" x14ac:dyDescent="0.15">
      <c r="AF7722" s="1"/>
      <c r="AG7722" s="1"/>
      <c r="AH7722" s="1"/>
      <c r="AJ7722" s="1"/>
      <c r="AK7722" s="1"/>
    </row>
    <row r="7723" spans="32:37" ht="15" customHeight="1" x14ac:dyDescent="0.15">
      <c r="AF7723" s="1"/>
      <c r="AG7723" s="1"/>
      <c r="AH7723" s="1"/>
      <c r="AJ7723" s="1"/>
      <c r="AK7723" s="1"/>
    </row>
    <row r="7724" spans="32:37" ht="15" customHeight="1" x14ac:dyDescent="0.15">
      <c r="AF7724" s="1"/>
      <c r="AG7724" s="1"/>
      <c r="AH7724" s="1"/>
      <c r="AJ7724" s="1"/>
      <c r="AK7724" s="1"/>
    </row>
    <row r="7725" spans="32:37" ht="15" customHeight="1" x14ac:dyDescent="0.15">
      <c r="AF7725" s="1"/>
      <c r="AG7725" s="1"/>
      <c r="AH7725" s="1"/>
      <c r="AJ7725" s="1"/>
      <c r="AK7725" s="1"/>
    </row>
    <row r="7726" spans="32:37" ht="15" customHeight="1" x14ac:dyDescent="0.15">
      <c r="AF7726" s="1"/>
      <c r="AG7726" s="1"/>
      <c r="AH7726" s="1"/>
      <c r="AJ7726" s="1"/>
      <c r="AK7726" s="1"/>
    </row>
    <row r="7727" spans="32:37" ht="15" customHeight="1" x14ac:dyDescent="0.15">
      <c r="AF7727" s="1"/>
      <c r="AG7727" s="1"/>
      <c r="AH7727" s="1"/>
      <c r="AJ7727" s="1"/>
      <c r="AK7727" s="1"/>
    </row>
    <row r="7728" spans="32:37" ht="15" customHeight="1" x14ac:dyDescent="0.15">
      <c r="AF7728" s="1"/>
      <c r="AG7728" s="1"/>
      <c r="AH7728" s="1"/>
      <c r="AJ7728" s="1"/>
      <c r="AK7728" s="1"/>
    </row>
    <row r="7729" spans="32:37" ht="15" customHeight="1" x14ac:dyDescent="0.15">
      <c r="AF7729" s="1"/>
      <c r="AG7729" s="1"/>
      <c r="AH7729" s="1"/>
      <c r="AJ7729" s="1"/>
      <c r="AK7729" s="1"/>
    </row>
    <row r="7730" spans="32:37" ht="15" customHeight="1" x14ac:dyDescent="0.15">
      <c r="AF7730" s="1"/>
      <c r="AG7730" s="1"/>
      <c r="AH7730" s="1"/>
      <c r="AJ7730" s="1"/>
      <c r="AK7730" s="1"/>
    </row>
    <row r="7731" spans="32:37" ht="15" customHeight="1" x14ac:dyDescent="0.15">
      <c r="AF7731" s="1"/>
      <c r="AG7731" s="1"/>
      <c r="AH7731" s="1"/>
      <c r="AJ7731" s="1"/>
      <c r="AK7731" s="1"/>
    </row>
    <row r="7732" spans="32:37" ht="15" customHeight="1" x14ac:dyDescent="0.15">
      <c r="AF7732" s="1"/>
      <c r="AG7732" s="1"/>
      <c r="AH7732" s="1"/>
      <c r="AJ7732" s="1"/>
      <c r="AK7732" s="1"/>
    </row>
    <row r="7733" spans="32:37" ht="15" customHeight="1" x14ac:dyDescent="0.15">
      <c r="AF7733" s="1"/>
      <c r="AG7733" s="1"/>
      <c r="AH7733" s="1"/>
      <c r="AJ7733" s="1"/>
      <c r="AK7733" s="1"/>
    </row>
    <row r="7734" spans="32:37" ht="15" customHeight="1" x14ac:dyDescent="0.15">
      <c r="AF7734" s="1"/>
      <c r="AG7734" s="1"/>
      <c r="AH7734" s="1"/>
      <c r="AJ7734" s="1"/>
      <c r="AK7734" s="1"/>
    </row>
    <row r="7735" spans="32:37" ht="15" customHeight="1" x14ac:dyDescent="0.15">
      <c r="AF7735" s="1"/>
      <c r="AG7735" s="1"/>
      <c r="AH7735" s="1"/>
      <c r="AJ7735" s="1"/>
      <c r="AK7735" s="1"/>
    </row>
    <row r="7736" spans="32:37" ht="15" customHeight="1" x14ac:dyDescent="0.15">
      <c r="AF7736" s="1"/>
      <c r="AG7736" s="1"/>
      <c r="AH7736" s="1"/>
      <c r="AJ7736" s="1"/>
      <c r="AK7736" s="1"/>
    </row>
    <row r="7737" spans="32:37" ht="15" customHeight="1" x14ac:dyDescent="0.15">
      <c r="AF7737" s="1"/>
      <c r="AG7737" s="1"/>
      <c r="AH7737" s="1"/>
      <c r="AJ7737" s="1"/>
      <c r="AK7737" s="1"/>
    </row>
    <row r="7738" spans="32:37" ht="15" customHeight="1" x14ac:dyDescent="0.15">
      <c r="AF7738" s="1"/>
      <c r="AG7738" s="1"/>
      <c r="AH7738" s="1"/>
      <c r="AJ7738" s="1"/>
      <c r="AK7738" s="1"/>
    </row>
    <row r="7739" spans="32:37" ht="15" customHeight="1" x14ac:dyDescent="0.15">
      <c r="AF7739" s="1"/>
      <c r="AG7739" s="1"/>
      <c r="AH7739" s="1"/>
      <c r="AJ7739" s="1"/>
      <c r="AK7739" s="1"/>
    </row>
    <row r="7740" spans="32:37" ht="15" customHeight="1" x14ac:dyDescent="0.15">
      <c r="AF7740" s="1"/>
      <c r="AG7740" s="1"/>
      <c r="AH7740" s="1"/>
      <c r="AJ7740" s="1"/>
      <c r="AK7740" s="1"/>
    </row>
    <row r="7741" spans="32:37" ht="15" customHeight="1" x14ac:dyDescent="0.15">
      <c r="AF7741" s="1"/>
      <c r="AG7741" s="1"/>
      <c r="AH7741" s="1"/>
      <c r="AJ7741" s="1"/>
      <c r="AK7741" s="1"/>
    </row>
    <row r="7742" spans="32:37" ht="15" customHeight="1" x14ac:dyDescent="0.15">
      <c r="AF7742" s="1"/>
      <c r="AG7742" s="1"/>
      <c r="AH7742" s="1"/>
      <c r="AJ7742" s="1"/>
      <c r="AK7742" s="1"/>
    </row>
    <row r="7743" spans="32:37" ht="15" customHeight="1" x14ac:dyDescent="0.15">
      <c r="AF7743" s="1"/>
      <c r="AG7743" s="1"/>
      <c r="AH7743" s="1"/>
      <c r="AJ7743" s="1"/>
      <c r="AK7743" s="1"/>
    </row>
    <row r="7744" spans="32:37" ht="15" customHeight="1" x14ac:dyDescent="0.15">
      <c r="AF7744" s="1"/>
      <c r="AG7744" s="1"/>
      <c r="AH7744" s="1"/>
      <c r="AJ7744" s="1"/>
      <c r="AK7744" s="1"/>
    </row>
    <row r="7745" spans="32:37" ht="15" customHeight="1" x14ac:dyDescent="0.15">
      <c r="AF7745" s="1"/>
      <c r="AG7745" s="1"/>
      <c r="AH7745" s="1"/>
      <c r="AJ7745" s="1"/>
      <c r="AK7745" s="1"/>
    </row>
    <row r="7746" spans="32:37" ht="15" customHeight="1" x14ac:dyDescent="0.15">
      <c r="AF7746" s="1"/>
      <c r="AG7746" s="1"/>
      <c r="AH7746" s="1"/>
      <c r="AJ7746" s="1"/>
      <c r="AK7746" s="1"/>
    </row>
    <row r="7747" spans="32:37" ht="15" customHeight="1" x14ac:dyDescent="0.15">
      <c r="AF7747" s="1"/>
      <c r="AG7747" s="1"/>
      <c r="AH7747" s="1"/>
      <c r="AJ7747" s="1"/>
      <c r="AK7747" s="1"/>
    </row>
    <row r="7748" spans="32:37" ht="15" customHeight="1" x14ac:dyDescent="0.15">
      <c r="AF7748" s="1"/>
      <c r="AG7748" s="1"/>
      <c r="AH7748" s="1"/>
      <c r="AJ7748" s="1"/>
      <c r="AK7748" s="1"/>
    </row>
    <row r="7749" spans="32:37" ht="15" customHeight="1" x14ac:dyDescent="0.15">
      <c r="AF7749" s="1"/>
      <c r="AG7749" s="1"/>
      <c r="AH7749" s="1"/>
      <c r="AJ7749" s="1"/>
      <c r="AK7749" s="1"/>
    </row>
    <row r="7750" spans="32:37" ht="15" customHeight="1" x14ac:dyDescent="0.15">
      <c r="AF7750" s="1"/>
      <c r="AG7750" s="1"/>
      <c r="AH7750" s="1"/>
      <c r="AJ7750" s="1"/>
      <c r="AK7750" s="1"/>
    </row>
    <row r="7751" spans="32:37" ht="15" customHeight="1" x14ac:dyDescent="0.15">
      <c r="AF7751" s="1"/>
      <c r="AG7751" s="1"/>
      <c r="AH7751" s="1"/>
      <c r="AJ7751" s="1"/>
      <c r="AK7751" s="1"/>
    </row>
    <row r="7752" spans="32:37" ht="15" customHeight="1" x14ac:dyDescent="0.15">
      <c r="AF7752" s="1"/>
      <c r="AG7752" s="1"/>
      <c r="AH7752" s="1"/>
      <c r="AJ7752" s="1"/>
      <c r="AK7752" s="1"/>
    </row>
    <row r="7753" spans="32:37" ht="15" customHeight="1" x14ac:dyDescent="0.15">
      <c r="AF7753" s="1"/>
      <c r="AG7753" s="1"/>
      <c r="AH7753" s="1"/>
      <c r="AJ7753" s="1"/>
      <c r="AK7753" s="1"/>
    </row>
    <row r="7754" spans="32:37" ht="15" customHeight="1" x14ac:dyDescent="0.15">
      <c r="AF7754" s="1"/>
      <c r="AG7754" s="1"/>
      <c r="AH7754" s="1"/>
      <c r="AJ7754" s="1"/>
      <c r="AK7754" s="1"/>
    </row>
    <row r="7755" spans="32:37" ht="15" customHeight="1" x14ac:dyDescent="0.15">
      <c r="AF7755" s="1"/>
      <c r="AG7755" s="1"/>
      <c r="AH7755" s="1"/>
      <c r="AJ7755" s="1"/>
      <c r="AK7755" s="1"/>
    </row>
    <row r="7756" spans="32:37" ht="15" customHeight="1" x14ac:dyDescent="0.15">
      <c r="AF7756" s="1"/>
      <c r="AG7756" s="1"/>
      <c r="AH7756" s="1"/>
      <c r="AJ7756" s="1"/>
      <c r="AK7756" s="1"/>
    </row>
    <row r="7757" spans="32:37" ht="15" customHeight="1" x14ac:dyDescent="0.15">
      <c r="AF7757" s="1"/>
      <c r="AG7757" s="1"/>
      <c r="AH7757" s="1"/>
      <c r="AJ7757" s="1"/>
      <c r="AK7757" s="1"/>
    </row>
    <row r="7758" spans="32:37" ht="15" customHeight="1" x14ac:dyDescent="0.15">
      <c r="AF7758" s="1"/>
      <c r="AG7758" s="1"/>
      <c r="AH7758" s="1"/>
      <c r="AJ7758" s="1"/>
      <c r="AK7758" s="1"/>
    </row>
    <row r="7759" spans="32:37" ht="15" customHeight="1" x14ac:dyDescent="0.15">
      <c r="AF7759" s="1"/>
      <c r="AG7759" s="1"/>
      <c r="AH7759" s="1"/>
      <c r="AJ7759" s="1"/>
      <c r="AK7759" s="1"/>
    </row>
    <row r="7760" spans="32:37" ht="15" customHeight="1" x14ac:dyDescent="0.15">
      <c r="AF7760" s="1"/>
      <c r="AG7760" s="1"/>
      <c r="AH7760" s="1"/>
      <c r="AJ7760" s="1"/>
      <c r="AK7760" s="1"/>
    </row>
    <row r="7761" spans="32:37" ht="15" customHeight="1" x14ac:dyDescent="0.15">
      <c r="AF7761" s="1"/>
      <c r="AG7761" s="1"/>
      <c r="AH7761" s="1"/>
      <c r="AJ7761" s="1"/>
      <c r="AK7761" s="1"/>
    </row>
    <row r="7762" spans="32:37" ht="15" customHeight="1" x14ac:dyDescent="0.15">
      <c r="AF7762" s="1"/>
      <c r="AG7762" s="1"/>
      <c r="AH7762" s="1"/>
      <c r="AJ7762" s="1"/>
      <c r="AK7762" s="1"/>
    </row>
    <row r="7763" spans="32:37" ht="15" customHeight="1" x14ac:dyDescent="0.15">
      <c r="AF7763" s="1"/>
      <c r="AG7763" s="1"/>
      <c r="AH7763" s="1"/>
      <c r="AJ7763" s="1"/>
      <c r="AK7763" s="1"/>
    </row>
    <row r="7764" spans="32:37" ht="15" customHeight="1" x14ac:dyDescent="0.15">
      <c r="AF7764" s="1"/>
      <c r="AG7764" s="1"/>
      <c r="AH7764" s="1"/>
      <c r="AJ7764" s="1"/>
      <c r="AK7764" s="1"/>
    </row>
    <row r="7765" spans="32:37" ht="15" customHeight="1" x14ac:dyDescent="0.15">
      <c r="AF7765" s="1"/>
      <c r="AG7765" s="1"/>
      <c r="AH7765" s="1"/>
      <c r="AJ7765" s="1"/>
      <c r="AK7765" s="1"/>
    </row>
    <row r="7766" spans="32:37" ht="15" customHeight="1" x14ac:dyDescent="0.15">
      <c r="AF7766" s="1"/>
      <c r="AG7766" s="1"/>
      <c r="AH7766" s="1"/>
      <c r="AJ7766" s="1"/>
      <c r="AK7766" s="1"/>
    </row>
    <row r="7767" spans="32:37" ht="15" customHeight="1" x14ac:dyDescent="0.15">
      <c r="AF7767" s="1"/>
      <c r="AG7767" s="1"/>
      <c r="AH7767" s="1"/>
      <c r="AJ7767" s="1"/>
      <c r="AK7767" s="1"/>
    </row>
    <row r="7768" spans="32:37" ht="15" customHeight="1" x14ac:dyDescent="0.15">
      <c r="AF7768" s="1"/>
      <c r="AG7768" s="1"/>
      <c r="AH7768" s="1"/>
      <c r="AJ7768" s="1"/>
      <c r="AK7768" s="1"/>
    </row>
    <row r="7769" spans="32:37" ht="15" customHeight="1" x14ac:dyDescent="0.15">
      <c r="AF7769" s="1"/>
      <c r="AG7769" s="1"/>
      <c r="AH7769" s="1"/>
      <c r="AJ7769" s="1"/>
      <c r="AK7769" s="1"/>
    </row>
    <row r="7770" spans="32:37" ht="15" customHeight="1" x14ac:dyDescent="0.15">
      <c r="AF7770" s="1"/>
      <c r="AG7770" s="1"/>
      <c r="AH7770" s="1"/>
      <c r="AJ7770" s="1"/>
      <c r="AK7770" s="1"/>
    </row>
    <row r="7771" spans="32:37" ht="15" customHeight="1" x14ac:dyDescent="0.15">
      <c r="AF7771" s="1"/>
      <c r="AG7771" s="1"/>
      <c r="AH7771" s="1"/>
      <c r="AJ7771" s="1"/>
      <c r="AK7771" s="1"/>
    </row>
    <row r="7772" spans="32:37" ht="15" customHeight="1" x14ac:dyDescent="0.15">
      <c r="AF7772" s="1"/>
      <c r="AG7772" s="1"/>
      <c r="AH7772" s="1"/>
      <c r="AJ7772" s="1"/>
      <c r="AK7772" s="1"/>
    </row>
    <row r="7773" spans="32:37" ht="15" customHeight="1" x14ac:dyDescent="0.15">
      <c r="AF7773" s="1"/>
      <c r="AG7773" s="1"/>
      <c r="AH7773" s="1"/>
      <c r="AJ7773" s="1"/>
      <c r="AK7773" s="1"/>
    </row>
    <row r="7774" spans="32:37" ht="15" customHeight="1" x14ac:dyDescent="0.15">
      <c r="AF7774" s="1"/>
      <c r="AG7774" s="1"/>
      <c r="AH7774" s="1"/>
      <c r="AJ7774" s="1"/>
      <c r="AK7774" s="1"/>
    </row>
    <row r="7775" spans="32:37" ht="15" customHeight="1" x14ac:dyDescent="0.15">
      <c r="AF7775" s="1"/>
      <c r="AG7775" s="1"/>
      <c r="AH7775" s="1"/>
      <c r="AJ7775" s="1"/>
      <c r="AK7775" s="1"/>
    </row>
    <row r="7776" spans="32:37" ht="15" customHeight="1" x14ac:dyDescent="0.15">
      <c r="AF7776" s="1"/>
      <c r="AG7776" s="1"/>
      <c r="AH7776" s="1"/>
      <c r="AJ7776" s="1"/>
      <c r="AK7776" s="1"/>
    </row>
    <row r="7777" spans="32:37" ht="15" customHeight="1" x14ac:dyDescent="0.15">
      <c r="AF7777" s="1"/>
      <c r="AG7777" s="1"/>
      <c r="AH7777" s="1"/>
      <c r="AJ7777" s="1"/>
      <c r="AK7777" s="1"/>
    </row>
    <row r="7778" spans="32:37" ht="15" customHeight="1" x14ac:dyDescent="0.15">
      <c r="AF7778" s="1"/>
      <c r="AG7778" s="1"/>
      <c r="AH7778" s="1"/>
      <c r="AJ7778" s="1"/>
      <c r="AK7778" s="1"/>
    </row>
    <row r="7779" spans="32:37" ht="15" customHeight="1" x14ac:dyDescent="0.15">
      <c r="AF7779" s="1"/>
      <c r="AG7779" s="1"/>
      <c r="AH7779" s="1"/>
      <c r="AJ7779" s="1"/>
      <c r="AK7779" s="1"/>
    </row>
    <row r="7780" spans="32:37" ht="15" customHeight="1" x14ac:dyDescent="0.15">
      <c r="AF7780" s="1"/>
      <c r="AG7780" s="1"/>
      <c r="AH7780" s="1"/>
      <c r="AJ7780" s="1"/>
      <c r="AK7780" s="1"/>
    </row>
    <row r="7781" spans="32:37" ht="15" customHeight="1" x14ac:dyDescent="0.15">
      <c r="AF7781" s="1"/>
      <c r="AG7781" s="1"/>
      <c r="AH7781" s="1"/>
      <c r="AJ7781" s="1"/>
      <c r="AK7781" s="1"/>
    </row>
    <row r="7782" spans="32:37" ht="15" customHeight="1" x14ac:dyDescent="0.15">
      <c r="AF7782" s="1"/>
      <c r="AG7782" s="1"/>
      <c r="AH7782" s="1"/>
      <c r="AJ7782" s="1"/>
      <c r="AK7782" s="1"/>
    </row>
    <row r="7783" spans="32:37" ht="15" customHeight="1" x14ac:dyDescent="0.15">
      <c r="AF7783" s="1"/>
      <c r="AG7783" s="1"/>
      <c r="AH7783" s="1"/>
      <c r="AJ7783" s="1"/>
      <c r="AK7783" s="1"/>
    </row>
    <row r="7784" spans="32:37" ht="15" customHeight="1" x14ac:dyDescent="0.15">
      <c r="AF7784" s="1"/>
      <c r="AG7784" s="1"/>
      <c r="AH7784" s="1"/>
      <c r="AJ7784" s="1"/>
      <c r="AK7784" s="1"/>
    </row>
    <row r="7785" spans="32:37" ht="15" customHeight="1" x14ac:dyDescent="0.15">
      <c r="AF7785" s="1"/>
      <c r="AG7785" s="1"/>
      <c r="AH7785" s="1"/>
      <c r="AJ7785" s="1"/>
      <c r="AK7785" s="1"/>
    </row>
    <row r="7786" spans="32:37" ht="15" customHeight="1" x14ac:dyDescent="0.15">
      <c r="AF7786" s="1"/>
      <c r="AG7786" s="1"/>
      <c r="AH7786" s="1"/>
      <c r="AJ7786" s="1"/>
      <c r="AK7786" s="1"/>
    </row>
    <row r="7787" spans="32:37" ht="15" customHeight="1" x14ac:dyDescent="0.15">
      <c r="AF7787" s="1"/>
      <c r="AG7787" s="1"/>
      <c r="AH7787" s="1"/>
      <c r="AJ7787" s="1"/>
      <c r="AK7787" s="1"/>
    </row>
    <row r="7788" spans="32:37" ht="15" customHeight="1" x14ac:dyDescent="0.15">
      <c r="AF7788" s="1"/>
      <c r="AG7788" s="1"/>
      <c r="AH7788" s="1"/>
      <c r="AJ7788" s="1"/>
      <c r="AK7788" s="1"/>
    </row>
    <row r="7789" spans="32:37" ht="15" customHeight="1" x14ac:dyDescent="0.15">
      <c r="AF7789" s="1"/>
      <c r="AG7789" s="1"/>
      <c r="AH7789" s="1"/>
      <c r="AJ7789" s="1"/>
      <c r="AK7789" s="1"/>
    </row>
    <row r="7790" spans="32:37" ht="15" customHeight="1" x14ac:dyDescent="0.15">
      <c r="AF7790" s="1"/>
      <c r="AG7790" s="1"/>
      <c r="AH7790" s="1"/>
      <c r="AJ7790" s="1"/>
      <c r="AK7790" s="1"/>
    </row>
    <row r="7791" spans="32:37" ht="15" customHeight="1" x14ac:dyDescent="0.15">
      <c r="AF7791" s="1"/>
      <c r="AG7791" s="1"/>
      <c r="AH7791" s="1"/>
      <c r="AJ7791" s="1"/>
      <c r="AK7791" s="1"/>
    </row>
    <row r="7792" spans="32:37" ht="15" customHeight="1" x14ac:dyDescent="0.15">
      <c r="AF7792" s="1"/>
      <c r="AG7792" s="1"/>
      <c r="AH7792" s="1"/>
      <c r="AJ7792" s="1"/>
      <c r="AK7792" s="1"/>
    </row>
    <row r="7793" spans="32:37" ht="15" customHeight="1" x14ac:dyDescent="0.15">
      <c r="AF7793" s="1"/>
      <c r="AG7793" s="1"/>
      <c r="AH7793" s="1"/>
      <c r="AJ7793" s="1"/>
      <c r="AK7793" s="1"/>
    </row>
    <row r="7794" spans="32:37" ht="15" customHeight="1" x14ac:dyDescent="0.15">
      <c r="AF7794" s="1"/>
      <c r="AG7794" s="1"/>
      <c r="AH7794" s="1"/>
      <c r="AJ7794" s="1"/>
      <c r="AK7794" s="1"/>
    </row>
    <row r="7795" spans="32:37" ht="15" customHeight="1" x14ac:dyDescent="0.15">
      <c r="AF7795" s="1"/>
      <c r="AG7795" s="1"/>
      <c r="AH7795" s="1"/>
      <c r="AJ7795" s="1"/>
      <c r="AK7795" s="1"/>
    </row>
    <row r="7796" spans="32:37" ht="15" customHeight="1" x14ac:dyDescent="0.15">
      <c r="AF7796" s="1"/>
      <c r="AG7796" s="1"/>
      <c r="AH7796" s="1"/>
      <c r="AJ7796" s="1"/>
      <c r="AK7796" s="1"/>
    </row>
    <row r="7797" spans="32:37" ht="15" customHeight="1" x14ac:dyDescent="0.15">
      <c r="AF7797" s="1"/>
      <c r="AG7797" s="1"/>
      <c r="AH7797" s="1"/>
      <c r="AJ7797" s="1"/>
      <c r="AK7797" s="1"/>
    </row>
    <row r="7798" spans="32:37" ht="15" customHeight="1" x14ac:dyDescent="0.15">
      <c r="AF7798" s="1"/>
      <c r="AG7798" s="1"/>
      <c r="AH7798" s="1"/>
      <c r="AJ7798" s="1"/>
      <c r="AK7798" s="1"/>
    </row>
    <row r="7799" spans="32:37" ht="15" customHeight="1" x14ac:dyDescent="0.15">
      <c r="AF7799" s="1"/>
      <c r="AG7799" s="1"/>
      <c r="AH7799" s="1"/>
      <c r="AJ7799" s="1"/>
      <c r="AK7799" s="1"/>
    </row>
    <row r="7800" spans="32:37" ht="15" customHeight="1" x14ac:dyDescent="0.15">
      <c r="AF7800" s="1"/>
      <c r="AG7800" s="1"/>
      <c r="AH7800" s="1"/>
      <c r="AJ7800" s="1"/>
      <c r="AK7800" s="1"/>
    </row>
    <row r="7801" spans="32:37" ht="15" customHeight="1" x14ac:dyDescent="0.15">
      <c r="AF7801" s="1"/>
      <c r="AG7801" s="1"/>
      <c r="AH7801" s="1"/>
      <c r="AJ7801" s="1"/>
      <c r="AK7801" s="1"/>
    </row>
    <row r="7802" spans="32:37" ht="15" customHeight="1" x14ac:dyDescent="0.15">
      <c r="AF7802" s="1"/>
      <c r="AG7802" s="1"/>
      <c r="AH7802" s="1"/>
      <c r="AJ7802" s="1"/>
      <c r="AK7802" s="1"/>
    </row>
    <row r="7803" spans="32:37" ht="15" customHeight="1" x14ac:dyDescent="0.15">
      <c r="AF7803" s="1"/>
      <c r="AG7803" s="1"/>
      <c r="AH7803" s="1"/>
      <c r="AJ7803" s="1"/>
      <c r="AK7803" s="1"/>
    </row>
    <row r="7804" spans="32:37" ht="15" customHeight="1" x14ac:dyDescent="0.15">
      <c r="AF7804" s="1"/>
      <c r="AG7804" s="1"/>
      <c r="AH7804" s="1"/>
      <c r="AJ7804" s="1"/>
      <c r="AK7804" s="1"/>
    </row>
    <row r="7805" spans="32:37" ht="15" customHeight="1" x14ac:dyDescent="0.15">
      <c r="AF7805" s="1"/>
      <c r="AG7805" s="1"/>
      <c r="AH7805" s="1"/>
      <c r="AJ7805" s="1"/>
      <c r="AK7805" s="1"/>
    </row>
    <row r="7806" spans="32:37" ht="15" customHeight="1" x14ac:dyDescent="0.15">
      <c r="AF7806" s="1"/>
      <c r="AG7806" s="1"/>
      <c r="AH7806" s="1"/>
      <c r="AJ7806" s="1"/>
      <c r="AK7806" s="1"/>
    </row>
    <row r="7807" spans="32:37" ht="15" customHeight="1" x14ac:dyDescent="0.15">
      <c r="AF7807" s="1"/>
      <c r="AG7807" s="1"/>
      <c r="AH7807" s="1"/>
      <c r="AJ7807" s="1"/>
      <c r="AK7807" s="1"/>
    </row>
    <row r="7808" spans="32:37" ht="15" customHeight="1" x14ac:dyDescent="0.15">
      <c r="AF7808" s="1"/>
      <c r="AG7808" s="1"/>
      <c r="AH7808" s="1"/>
      <c r="AJ7808" s="1"/>
      <c r="AK7808" s="1"/>
    </row>
    <row r="7809" spans="32:37" ht="15" customHeight="1" x14ac:dyDescent="0.15">
      <c r="AF7809" s="1"/>
      <c r="AG7809" s="1"/>
      <c r="AH7809" s="1"/>
      <c r="AJ7809" s="1"/>
      <c r="AK7809" s="1"/>
    </row>
    <row r="7810" spans="32:37" ht="15" customHeight="1" x14ac:dyDescent="0.15">
      <c r="AF7810" s="1"/>
      <c r="AG7810" s="1"/>
      <c r="AH7810" s="1"/>
      <c r="AJ7810" s="1"/>
      <c r="AK7810" s="1"/>
    </row>
    <row r="7811" spans="32:37" ht="15" customHeight="1" x14ac:dyDescent="0.15">
      <c r="AF7811" s="1"/>
      <c r="AG7811" s="1"/>
      <c r="AH7811" s="1"/>
      <c r="AJ7811" s="1"/>
      <c r="AK7811" s="1"/>
    </row>
    <row r="7812" spans="32:37" ht="15" customHeight="1" x14ac:dyDescent="0.15">
      <c r="AF7812" s="1"/>
      <c r="AG7812" s="1"/>
      <c r="AH7812" s="1"/>
      <c r="AJ7812" s="1"/>
      <c r="AK7812" s="1"/>
    </row>
    <row r="7813" spans="32:37" ht="15" customHeight="1" x14ac:dyDescent="0.15">
      <c r="AF7813" s="1"/>
      <c r="AG7813" s="1"/>
      <c r="AH7813" s="1"/>
      <c r="AJ7813" s="1"/>
      <c r="AK7813" s="1"/>
    </row>
    <row r="7814" spans="32:37" ht="15" customHeight="1" x14ac:dyDescent="0.15">
      <c r="AF7814" s="1"/>
      <c r="AG7814" s="1"/>
      <c r="AH7814" s="1"/>
      <c r="AJ7814" s="1"/>
      <c r="AK7814" s="1"/>
    </row>
    <row r="7815" spans="32:37" ht="15" customHeight="1" x14ac:dyDescent="0.15">
      <c r="AF7815" s="1"/>
      <c r="AG7815" s="1"/>
      <c r="AH7815" s="1"/>
      <c r="AJ7815" s="1"/>
      <c r="AK7815" s="1"/>
    </row>
    <row r="7816" spans="32:37" ht="15" customHeight="1" x14ac:dyDescent="0.15">
      <c r="AF7816" s="1"/>
      <c r="AG7816" s="1"/>
      <c r="AH7816" s="1"/>
      <c r="AJ7816" s="1"/>
      <c r="AK7816" s="1"/>
    </row>
    <row r="7817" spans="32:37" ht="15" customHeight="1" x14ac:dyDescent="0.15">
      <c r="AF7817" s="1"/>
      <c r="AG7817" s="1"/>
      <c r="AH7817" s="1"/>
      <c r="AJ7817" s="1"/>
      <c r="AK7817" s="1"/>
    </row>
    <row r="7818" spans="32:37" ht="15" customHeight="1" x14ac:dyDescent="0.15">
      <c r="AF7818" s="1"/>
      <c r="AG7818" s="1"/>
      <c r="AH7818" s="1"/>
      <c r="AJ7818" s="1"/>
      <c r="AK7818" s="1"/>
    </row>
    <row r="7819" spans="32:37" ht="15" customHeight="1" x14ac:dyDescent="0.15">
      <c r="AF7819" s="1"/>
      <c r="AG7819" s="1"/>
      <c r="AH7819" s="1"/>
      <c r="AJ7819" s="1"/>
      <c r="AK7819" s="1"/>
    </row>
    <row r="7820" spans="32:37" ht="15" customHeight="1" x14ac:dyDescent="0.15">
      <c r="AF7820" s="1"/>
      <c r="AG7820" s="1"/>
      <c r="AH7820" s="1"/>
      <c r="AJ7820" s="1"/>
      <c r="AK7820" s="1"/>
    </row>
    <row r="7821" spans="32:37" ht="15" customHeight="1" x14ac:dyDescent="0.15">
      <c r="AF7821" s="1"/>
      <c r="AG7821" s="1"/>
      <c r="AH7821" s="1"/>
      <c r="AJ7821" s="1"/>
      <c r="AK7821" s="1"/>
    </row>
    <row r="7822" spans="32:37" ht="15" customHeight="1" x14ac:dyDescent="0.15">
      <c r="AF7822" s="1"/>
      <c r="AG7822" s="1"/>
      <c r="AH7822" s="1"/>
      <c r="AJ7822" s="1"/>
      <c r="AK7822" s="1"/>
    </row>
    <row r="7823" spans="32:37" ht="15" customHeight="1" x14ac:dyDescent="0.15">
      <c r="AF7823" s="1"/>
      <c r="AG7823" s="1"/>
      <c r="AH7823" s="1"/>
      <c r="AJ7823" s="1"/>
      <c r="AK7823" s="1"/>
    </row>
    <row r="7824" spans="32:37" ht="15" customHeight="1" x14ac:dyDescent="0.15">
      <c r="AF7824" s="1"/>
      <c r="AG7824" s="1"/>
      <c r="AH7824" s="1"/>
      <c r="AJ7824" s="1"/>
      <c r="AK7824" s="1"/>
    </row>
    <row r="7825" spans="32:37" ht="15" customHeight="1" x14ac:dyDescent="0.15">
      <c r="AF7825" s="1"/>
      <c r="AG7825" s="1"/>
      <c r="AH7825" s="1"/>
      <c r="AJ7825" s="1"/>
      <c r="AK7825" s="1"/>
    </row>
    <row r="7826" spans="32:37" ht="15" customHeight="1" x14ac:dyDescent="0.15">
      <c r="AF7826" s="1"/>
      <c r="AG7826" s="1"/>
      <c r="AH7826" s="1"/>
      <c r="AJ7826" s="1"/>
      <c r="AK7826" s="1"/>
    </row>
    <row r="7827" spans="32:37" ht="15" customHeight="1" x14ac:dyDescent="0.15">
      <c r="AF7827" s="1"/>
      <c r="AG7827" s="1"/>
      <c r="AH7827" s="1"/>
      <c r="AJ7827" s="1"/>
      <c r="AK7827" s="1"/>
    </row>
    <row r="7828" spans="32:37" ht="15" customHeight="1" x14ac:dyDescent="0.15">
      <c r="AF7828" s="1"/>
      <c r="AG7828" s="1"/>
      <c r="AH7828" s="1"/>
      <c r="AJ7828" s="1"/>
      <c r="AK7828" s="1"/>
    </row>
    <row r="7829" spans="32:37" ht="15" customHeight="1" x14ac:dyDescent="0.15">
      <c r="AF7829" s="1"/>
      <c r="AG7829" s="1"/>
      <c r="AH7829" s="1"/>
      <c r="AJ7829" s="1"/>
      <c r="AK7829" s="1"/>
    </row>
    <row r="7830" spans="32:37" ht="15" customHeight="1" x14ac:dyDescent="0.15">
      <c r="AF7830" s="1"/>
      <c r="AG7830" s="1"/>
      <c r="AH7830" s="1"/>
      <c r="AJ7830" s="1"/>
      <c r="AK7830" s="1"/>
    </row>
    <row r="7831" spans="32:37" ht="15" customHeight="1" x14ac:dyDescent="0.15">
      <c r="AF7831" s="1"/>
      <c r="AG7831" s="1"/>
      <c r="AH7831" s="1"/>
      <c r="AJ7831" s="1"/>
      <c r="AK7831" s="1"/>
    </row>
    <row r="7832" spans="32:37" ht="15" customHeight="1" x14ac:dyDescent="0.15">
      <c r="AF7832" s="1"/>
      <c r="AG7832" s="1"/>
      <c r="AH7832" s="1"/>
      <c r="AJ7832" s="1"/>
      <c r="AK7832" s="1"/>
    </row>
    <row r="7833" spans="32:37" ht="15" customHeight="1" x14ac:dyDescent="0.15">
      <c r="AF7833" s="1"/>
      <c r="AG7833" s="1"/>
      <c r="AH7833" s="1"/>
      <c r="AJ7833" s="1"/>
      <c r="AK7833" s="1"/>
    </row>
    <row r="7834" spans="32:37" ht="15" customHeight="1" x14ac:dyDescent="0.15">
      <c r="AF7834" s="1"/>
      <c r="AG7834" s="1"/>
      <c r="AH7834" s="1"/>
      <c r="AJ7834" s="1"/>
      <c r="AK7834" s="1"/>
    </row>
    <row r="7835" spans="32:37" ht="15" customHeight="1" x14ac:dyDescent="0.15">
      <c r="AF7835" s="1"/>
      <c r="AG7835" s="1"/>
      <c r="AH7835" s="1"/>
      <c r="AJ7835" s="1"/>
      <c r="AK7835" s="1"/>
    </row>
    <row r="7836" spans="32:37" ht="15" customHeight="1" x14ac:dyDescent="0.15">
      <c r="AF7836" s="1"/>
      <c r="AG7836" s="1"/>
      <c r="AH7836" s="1"/>
      <c r="AJ7836" s="1"/>
      <c r="AK7836" s="1"/>
    </row>
    <row r="7837" spans="32:37" ht="15" customHeight="1" x14ac:dyDescent="0.15">
      <c r="AF7837" s="1"/>
      <c r="AG7837" s="1"/>
      <c r="AH7837" s="1"/>
      <c r="AJ7837" s="1"/>
      <c r="AK7837" s="1"/>
    </row>
    <row r="7838" spans="32:37" ht="15" customHeight="1" x14ac:dyDescent="0.15">
      <c r="AF7838" s="1"/>
      <c r="AG7838" s="1"/>
      <c r="AH7838" s="1"/>
      <c r="AJ7838" s="1"/>
      <c r="AK7838" s="1"/>
    </row>
    <row r="7839" spans="32:37" ht="15" customHeight="1" x14ac:dyDescent="0.15">
      <c r="AF7839" s="1"/>
      <c r="AG7839" s="1"/>
      <c r="AH7839" s="1"/>
      <c r="AJ7839" s="1"/>
      <c r="AK7839" s="1"/>
    </row>
    <row r="7840" spans="32:37" ht="15" customHeight="1" x14ac:dyDescent="0.15">
      <c r="AF7840" s="1"/>
      <c r="AG7840" s="1"/>
      <c r="AH7840" s="1"/>
      <c r="AJ7840" s="1"/>
      <c r="AK7840" s="1"/>
    </row>
    <row r="7841" spans="32:37" ht="15" customHeight="1" x14ac:dyDescent="0.15">
      <c r="AF7841" s="1"/>
      <c r="AG7841" s="1"/>
      <c r="AH7841" s="1"/>
      <c r="AJ7841" s="1"/>
      <c r="AK7841" s="1"/>
    </row>
    <row r="7842" spans="32:37" ht="15" customHeight="1" x14ac:dyDescent="0.15">
      <c r="AF7842" s="1"/>
      <c r="AG7842" s="1"/>
      <c r="AH7842" s="1"/>
      <c r="AJ7842" s="1"/>
      <c r="AK7842" s="1"/>
    </row>
    <row r="7843" spans="32:37" ht="15" customHeight="1" x14ac:dyDescent="0.15">
      <c r="AF7843" s="1"/>
      <c r="AG7843" s="1"/>
      <c r="AH7843" s="1"/>
      <c r="AJ7843" s="1"/>
      <c r="AK7843" s="1"/>
    </row>
    <row r="7844" spans="32:37" ht="15" customHeight="1" x14ac:dyDescent="0.15">
      <c r="AF7844" s="1"/>
      <c r="AG7844" s="1"/>
      <c r="AH7844" s="1"/>
      <c r="AJ7844" s="1"/>
      <c r="AK7844" s="1"/>
    </row>
    <row r="7845" spans="32:37" ht="15" customHeight="1" x14ac:dyDescent="0.15">
      <c r="AF7845" s="1"/>
      <c r="AG7845" s="1"/>
      <c r="AH7845" s="1"/>
      <c r="AJ7845" s="1"/>
      <c r="AK7845" s="1"/>
    </row>
    <row r="7846" spans="32:37" ht="15" customHeight="1" x14ac:dyDescent="0.15">
      <c r="AF7846" s="1"/>
      <c r="AG7846" s="1"/>
      <c r="AH7846" s="1"/>
      <c r="AJ7846" s="1"/>
      <c r="AK7846" s="1"/>
    </row>
    <row r="7847" spans="32:37" ht="15" customHeight="1" x14ac:dyDescent="0.15">
      <c r="AF7847" s="1"/>
      <c r="AG7847" s="1"/>
      <c r="AH7847" s="1"/>
      <c r="AJ7847" s="1"/>
      <c r="AK7847" s="1"/>
    </row>
    <row r="7848" spans="32:37" ht="15" customHeight="1" x14ac:dyDescent="0.15">
      <c r="AF7848" s="1"/>
      <c r="AG7848" s="1"/>
      <c r="AH7848" s="1"/>
      <c r="AJ7848" s="1"/>
      <c r="AK7848" s="1"/>
    </row>
    <row r="7849" spans="32:37" ht="15" customHeight="1" x14ac:dyDescent="0.15">
      <c r="AF7849" s="1"/>
      <c r="AG7849" s="1"/>
      <c r="AH7849" s="1"/>
      <c r="AJ7849" s="1"/>
      <c r="AK7849" s="1"/>
    </row>
    <row r="7850" spans="32:37" ht="15" customHeight="1" x14ac:dyDescent="0.15">
      <c r="AF7850" s="1"/>
      <c r="AG7850" s="1"/>
      <c r="AH7850" s="1"/>
      <c r="AJ7850" s="1"/>
      <c r="AK7850" s="1"/>
    </row>
    <row r="7851" spans="32:37" ht="15" customHeight="1" x14ac:dyDescent="0.15">
      <c r="AF7851" s="1"/>
      <c r="AG7851" s="1"/>
      <c r="AH7851" s="1"/>
      <c r="AJ7851" s="1"/>
      <c r="AK7851" s="1"/>
    </row>
    <row r="7852" spans="32:37" ht="15" customHeight="1" x14ac:dyDescent="0.15">
      <c r="AF7852" s="1"/>
      <c r="AG7852" s="1"/>
      <c r="AH7852" s="1"/>
      <c r="AJ7852" s="1"/>
      <c r="AK7852" s="1"/>
    </row>
    <row r="7853" spans="32:37" ht="15" customHeight="1" x14ac:dyDescent="0.15">
      <c r="AF7853" s="1"/>
      <c r="AG7853" s="1"/>
      <c r="AH7853" s="1"/>
      <c r="AJ7853" s="1"/>
      <c r="AK7853" s="1"/>
    </row>
    <row r="7854" spans="32:37" ht="15" customHeight="1" x14ac:dyDescent="0.15">
      <c r="AF7854" s="1"/>
      <c r="AG7854" s="1"/>
      <c r="AH7854" s="1"/>
      <c r="AJ7854" s="1"/>
      <c r="AK7854" s="1"/>
    </row>
    <row r="7855" spans="32:37" ht="15" customHeight="1" x14ac:dyDescent="0.15">
      <c r="AF7855" s="1"/>
      <c r="AG7855" s="1"/>
      <c r="AH7855" s="1"/>
      <c r="AJ7855" s="1"/>
      <c r="AK7855" s="1"/>
    </row>
    <row r="7856" spans="32:37" ht="15" customHeight="1" x14ac:dyDescent="0.15">
      <c r="AF7856" s="1"/>
      <c r="AG7856" s="1"/>
      <c r="AH7856" s="1"/>
      <c r="AJ7856" s="1"/>
      <c r="AK7856" s="1"/>
    </row>
    <row r="7857" spans="32:37" ht="15" customHeight="1" x14ac:dyDescent="0.15">
      <c r="AF7857" s="1"/>
      <c r="AG7857" s="1"/>
      <c r="AH7857" s="1"/>
      <c r="AJ7857" s="1"/>
      <c r="AK7857" s="1"/>
    </row>
    <row r="7858" spans="32:37" ht="15" customHeight="1" x14ac:dyDescent="0.15">
      <c r="AF7858" s="1"/>
      <c r="AG7858" s="1"/>
      <c r="AH7858" s="1"/>
      <c r="AJ7858" s="1"/>
      <c r="AK7858" s="1"/>
    </row>
    <row r="7859" spans="32:37" ht="15" customHeight="1" x14ac:dyDescent="0.15">
      <c r="AF7859" s="1"/>
      <c r="AG7859" s="1"/>
      <c r="AH7859" s="1"/>
      <c r="AJ7859" s="1"/>
      <c r="AK7859" s="1"/>
    </row>
    <row r="7860" spans="32:37" ht="15" customHeight="1" x14ac:dyDescent="0.15">
      <c r="AF7860" s="1"/>
      <c r="AG7860" s="1"/>
      <c r="AH7860" s="1"/>
      <c r="AJ7860" s="1"/>
      <c r="AK7860" s="1"/>
    </row>
    <row r="7861" spans="32:37" ht="15" customHeight="1" x14ac:dyDescent="0.15">
      <c r="AF7861" s="1"/>
      <c r="AG7861" s="1"/>
      <c r="AH7861" s="1"/>
      <c r="AJ7861" s="1"/>
      <c r="AK7861" s="1"/>
    </row>
    <row r="7862" spans="32:37" ht="15" customHeight="1" x14ac:dyDescent="0.15">
      <c r="AF7862" s="1"/>
      <c r="AG7862" s="1"/>
      <c r="AH7862" s="1"/>
      <c r="AJ7862" s="1"/>
      <c r="AK7862" s="1"/>
    </row>
    <row r="7863" spans="32:37" ht="15" customHeight="1" x14ac:dyDescent="0.15">
      <c r="AF7863" s="1"/>
      <c r="AG7863" s="1"/>
      <c r="AH7863" s="1"/>
      <c r="AJ7863" s="1"/>
      <c r="AK7863" s="1"/>
    </row>
    <row r="7864" spans="32:37" ht="15" customHeight="1" x14ac:dyDescent="0.15">
      <c r="AF7864" s="1"/>
      <c r="AG7864" s="1"/>
      <c r="AH7864" s="1"/>
      <c r="AJ7864" s="1"/>
      <c r="AK7864" s="1"/>
    </row>
    <row r="7865" spans="32:37" ht="15" customHeight="1" x14ac:dyDescent="0.15">
      <c r="AF7865" s="1"/>
      <c r="AG7865" s="1"/>
      <c r="AH7865" s="1"/>
      <c r="AJ7865" s="1"/>
      <c r="AK7865" s="1"/>
    </row>
    <row r="7866" spans="32:37" ht="15" customHeight="1" x14ac:dyDescent="0.15">
      <c r="AF7866" s="1"/>
      <c r="AG7866" s="1"/>
      <c r="AH7866" s="1"/>
      <c r="AJ7866" s="1"/>
      <c r="AK7866" s="1"/>
    </row>
    <row r="7867" spans="32:37" ht="15" customHeight="1" x14ac:dyDescent="0.15">
      <c r="AF7867" s="1"/>
      <c r="AG7867" s="1"/>
      <c r="AH7867" s="1"/>
      <c r="AJ7867" s="1"/>
      <c r="AK7867" s="1"/>
    </row>
    <row r="7868" spans="32:37" ht="15" customHeight="1" x14ac:dyDescent="0.15">
      <c r="AF7868" s="1"/>
      <c r="AG7868" s="1"/>
      <c r="AH7868" s="1"/>
      <c r="AJ7868" s="1"/>
      <c r="AK7868" s="1"/>
    </row>
    <row r="7869" spans="32:37" ht="15" customHeight="1" x14ac:dyDescent="0.15">
      <c r="AF7869" s="1"/>
      <c r="AG7869" s="1"/>
      <c r="AH7869" s="1"/>
      <c r="AJ7869" s="1"/>
      <c r="AK7869" s="1"/>
    </row>
    <row r="7870" spans="32:37" ht="15" customHeight="1" x14ac:dyDescent="0.15">
      <c r="AF7870" s="1"/>
      <c r="AG7870" s="1"/>
      <c r="AH7870" s="1"/>
      <c r="AJ7870" s="1"/>
      <c r="AK7870" s="1"/>
    </row>
    <row r="7871" spans="32:37" ht="15" customHeight="1" x14ac:dyDescent="0.15">
      <c r="AF7871" s="1"/>
      <c r="AG7871" s="1"/>
      <c r="AH7871" s="1"/>
      <c r="AJ7871" s="1"/>
      <c r="AK7871" s="1"/>
    </row>
    <row r="7872" spans="32:37" ht="15" customHeight="1" x14ac:dyDescent="0.15">
      <c r="AF7872" s="1"/>
      <c r="AG7872" s="1"/>
      <c r="AH7872" s="1"/>
      <c r="AJ7872" s="1"/>
      <c r="AK7872" s="1"/>
    </row>
    <row r="7873" spans="32:37" ht="15" customHeight="1" x14ac:dyDescent="0.15">
      <c r="AF7873" s="1"/>
      <c r="AG7873" s="1"/>
      <c r="AH7873" s="1"/>
      <c r="AJ7873" s="1"/>
      <c r="AK7873" s="1"/>
    </row>
    <row r="7874" spans="32:37" ht="15" customHeight="1" x14ac:dyDescent="0.15">
      <c r="AF7874" s="1"/>
      <c r="AG7874" s="1"/>
      <c r="AH7874" s="1"/>
      <c r="AJ7874" s="1"/>
      <c r="AK7874" s="1"/>
    </row>
    <row r="7875" spans="32:37" ht="15" customHeight="1" x14ac:dyDescent="0.15">
      <c r="AF7875" s="1"/>
      <c r="AG7875" s="1"/>
      <c r="AH7875" s="1"/>
      <c r="AJ7875" s="1"/>
      <c r="AK7875" s="1"/>
    </row>
    <row r="7876" spans="32:37" ht="15" customHeight="1" x14ac:dyDescent="0.15">
      <c r="AF7876" s="1"/>
      <c r="AG7876" s="1"/>
      <c r="AH7876" s="1"/>
      <c r="AJ7876" s="1"/>
      <c r="AK7876" s="1"/>
    </row>
    <row r="7877" spans="32:37" ht="15" customHeight="1" x14ac:dyDescent="0.15">
      <c r="AF7877" s="1"/>
      <c r="AG7877" s="1"/>
      <c r="AH7877" s="1"/>
      <c r="AJ7877" s="1"/>
      <c r="AK7877" s="1"/>
    </row>
    <row r="7878" spans="32:37" ht="15" customHeight="1" x14ac:dyDescent="0.15">
      <c r="AF7878" s="1"/>
      <c r="AG7878" s="1"/>
      <c r="AH7878" s="1"/>
      <c r="AJ7878" s="1"/>
      <c r="AK7878" s="1"/>
    </row>
    <row r="7879" spans="32:37" ht="15" customHeight="1" x14ac:dyDescent="0.15">
      <c r="AF7879" s="1"/>
      <c r="AG7879" s="1"/>
      <c r="AH7879" s="1"/>
      <c r="AJ7879" s="1"/>
      <c r="AK7879" s="1"/>
    </row>
    <row r="7880" spans="32:37" ht="15" customHeight="1" x14ac:dyDescent="0.15">
      <c r="AF7880" s="1"/>
      <c r="AG7880" s="1"/>
      <c r="AH7880" s="1"/>
      <c r="AJ7880" s="1"/>
      <c r="AK7880" s="1"/>
    </row>
    <row r="7881" spans="32:37" ht="15" customHeight="1" x14ac:dyDescent="0.15">
      <c r="AF7881" s="1"/>
      <c r="AG7881" s="1"/>
      <c r="AH7881" s="1"/>
      <c r="AJ7881" s="1"/>
      <c r="AK7881" s="1"/>
    </row>
    <row r="7882" spans="32:37" ht="15" customHeight="1" x14ac:dyDescent="0.15">
      <c r="AF7882" s="1"/>
      <c r="AG7882" s="1"/>
      <c r="AH7882" s="1"/>
      <c r="AJ7882" s="1"/>
      <c r="AK7882" s="1"/>
    </row>
    <row r="7883" spans="32:37" ht="15" customHeight="1" x14ac:dyDescent="0.15">
      <c r="AF7883" s="1"/>
      <c r="AG7883" s="1"/>
      <c r="AH7883" s="1"/>
      <c r="AJ7883" s="1"/>
      <c r="AK7883" s="1"/>
    </row>
    <row r="7884" spans="32:37" ht="15" customHeight="1" x14ac:dyDescent="0.15">
      <c r="AF7884" s="1"/>
      <c r="AG7884" s="1"/>
      <c r="AH7884" s="1"/>
      <c r="AJ7884" s="1"/>
      <c r="AK7884" s="1"/>
    </row>
    <row r="7885" spans="32:37" ht="15" customHeight="1" x14ac:dyDescent="0.15">
      <c r="AF7885" s="1"/>
      <c r="AG7885" s="1"/>
      <c r="AH7885" s="1"/>
      <c r="AJ7885" s="1"/>
      <c r="AK7885" s="1"/>
    </row>
    <row r="7886" spans="32:37" ht="15" customHeight="1" x14ac:dyDescent="0.15">
      <c r="AF7886" s="1"/>
      <c r="AG7886" s="1"/>
      <c r="AH7886" s="1"/>
      <c r="AJ7886" s="1"/>
      <c r="AK7886" s="1"/>
    </row>
    <row r="7887" spans="32:37" ht="15" customHeight="1" x14ac:dyDescent="0.15">
      <c r="AF7887" s="1"/>
      <c r="AG7887" s="1"/>
      <c r="AH7887" s="1"/>
      <c r="AJ7887" s="1"/>
      <c r="AK7887" s="1"/>
    </row>
    <row r="7888" spans="32:37" ht="15" customHeight="1" x14ac:dyDescent="0.15">
      <c r="AF7888" s="1"/>
      <c r="AG7888" s="1"/>
      <c r="AH7888" s="1"/>
      <c r="AJ7888" s="1"/>
      <c r="AK7888" s="1"/>
    </row>
    <row r="7889" spans="32:37" ht="15" customHeight="1" x14ac:dyDescent="0.15">
      <c r="AF7889" s="1"/>
      <c r="AG7889" s="1"/>
      <c r="AH7889" s="1"/>
      <c r="AJ7889" s="1"/>
      <c r="AK7889" s="1"/>
    </row>
    <row r="7890" spans="32:37" ht="15" customHeight="1" x14ac:dyDescent="0.15">
      <c r="AF7890" s="1"/>
      <c r="AG7890" s="1"/>
      <c r="AH7890" s="1"/>
      <c r="AJ7890" s="1"/>
      <c r="AK7890" s="1"/>
    </row>
    <row r="7891" spans="32:37" ht="15" customHeight="1" x14ac:dyDescent="0.15">
      <c r="AF7891" s="1"/>
      <c r="AG7891" s="1"/>
      <c r="AH7891" s="1"/>
      <c r="AJ7891" s="1"/>
      <c r="AK7891" s="1"/>
    </row>
    <row r="7892" spans="32:37" ht="15" customHeight="1" x14ac:dyDescent="0.15">
      <c r="AF7892" s="1"/>
      <c r="AG7892" s="1"/>
      <c r="AH7892" s="1"/>
      <c r="AJ7892" s="1"/>
      <c r="AK7892" s="1"/>
    </row>
    <row r="7893" spans="32:37" ht="15" customHeight="1" x14ac:dyDescent="0.15">
      <c r="AF7893" s="1"/>
      <c r="AG7893" s="1"/>
      <c r="AH7893" s="1"/>
      <c r="AJ7893" s="1"/>
      <c r="AK7893" s="1"/>
    </row>
    <row r="7894" spans="32:37" ht="15" customHeight="1" x14ac:dyDescent="0.15">
      <c r="AF7894" s="1"/>
      <c r="AG7894" s="1"/>
      <c r="AH7894" s="1"/>
      <c r="AJ7894" s="1"/>
      <c r="AK7894" s="1"/>
    </row>
    <row r="7895" spans="32:37" ht="15" customHeight="1" x14ac:dyDescent="0.15">
      <c r="AF7895" s="1"/>
      <c r="AG7895" s="1"/>
      <c r="AH7895" s="1"/>
      <c r="AJ7895" s="1"/>
      <c r="AK7895" s="1"/>
    </row>
    <row r="7896" spans="32:37" ht="15" customHeight="1" x14ac:dyDescent="0.15">
      <c r="AF7896" s="1"/>
      <c r="AG7896" s="1"/>
      <c r="AH7896" s="1"/>
      <c r="AJ7896" s="1"/>
      <c r="AK7896" s="1"/>
    </row>
    <row r="7897" spans="32:37" ht="15" customHeight="1" x14ac:dyDescent="0.15">
      <c r="AF7897" s="1"/>
      <c r="AG7897" s="1"/>
      <c r="AH7897" s="1"/>
      <c r="AJ7897" s="1"/>
      <c r="AK7897" s="1"/>
    </row>
    <row r="7898" spans="32:37" ht="15" customHeight="1" x14ac:dyDescent="0.15">
      <c r="AF7898" s="1"/>
      <c r="AG7898" s="1"/>
      <c r="AH7898" s="1"/>
      <c r="AJ7898" s="1"/>
      <c r="AK7898" s="1"/>
    </row>
    <row r="7899" spans="32:37" ht="15" customHeight="1" x14ac:dyDescent="0.15">
      <c r="AF7899" s="1"/>
      <c r="AG7899" s="1"/>
      <c r="AH7899" s="1"/>
      <c r="AJ7899" s="1"/>
      <c r="AK7899" s="1"/>
    </row>
    <row r="7900" spans="32:37" ht="15" customHeight="1" x14ac:dyDescent="0.15">
      <c r="AF7900" s="1"/>
      <c r="AG7900" s="1"/>
      <c r="AH7900" s="1"/>
      <c r="AJ7900" s="1"/>
      <c r="AK7900" s="1"/>
    </row>
    <row r="7901" spans="32:37" ht="15" customHeight="1" x14ac:dyDescent="0.15">
      <c r="AF7901" s="1"/>
      <c r="AG7901" s="1"/>
      <c r="AH7901" s="1"/>
      <c r="AJ7901" s="1"/>
      <c r="AK7901" s="1"/>
    </row>
    <row r="7902" spans="32:37" ht="15" customHeight="1" x14ac:dyDescent="0.15">
      <c r="AF7902" s="1"/>
      <c r="AG7902" s="1"/>
      <c r="AH7902" s="1"/>
      <c r="AJ7902" s="1"/>
      <c r="AK7902" s="1"/>
    </row>
    <row r="7903" spans="32:37" ht="15" customHeight="1" x14ac:dyDescent="0.15">
      <c r="AF7903" s="1"/>
      <c r="AG7903" s="1"/>
      <c r="AH7903" s="1"/>
      <c r="AJ7903" s="1"/>
      <c r="AK7903" s="1"/>
    </row>
    <row r="7904" spans="32:37" ht="15" customHeight="1" x14ac:dyDescent="0.15">
      <c r="AF7904" s="1"/>
      <c r="AG7904" s="1"/>
      <c r="AH7904" s="1"/>
      <c r="AJ7904" s="1"/>
      <c r="AK7904" s="1"/>
    </row>
    <row r="7905" spans="32:37" ht="15" customHeight="1" x14ac:dyDescent="0.15">
      <c r="AF7905" s="1"/>
      <c r="AG7905" s="1"/>
      <c r="AH7905" s="1"/>
      <c r="AJ7905" s="1"/>
      <c r="AK7905" s="1"/>
    </row>
    <row r="7906" spans="32:37" ht="15" customHeight="1" x14ac:dyDescent="0.15">
      <c r="AF7906" s="1"/>
      <c r="AG7906" s="1"/>
      <c r="AH7906" s="1"/>
      <c r="AJ7906" s="1"/>
      <c r="AK7906" s="1"/>
    </row>
    <row r="7907" spans="32:37" ht="15" customHeight="1" x14ac:dyDescent="0.15">
      <c r="AF7907" s="1"/>
      <c r="AG7907" s="1"/>
      <c r="AH7907" s="1"/>
      <c r="AJ7907" s="1"/>
      <c r="AK7907" s="1"/>
    </row>
    <row r="7908" spans="32:37" ht="15" customHeight="1" x14ac:dyDescent="0.15">
      <c r="AF7908" s="1"/>
      <c r="AG7908" s="1"/>
      <c r="AH7908" s="1"/>
      <c r="AJ7908" s="1"/>
      <c r="AK7908" s="1"/>
    </row>
    <row r="7909" spans="32:37" ht="15" customHeight="1" x14ac:dyDescent="0.15">
      <c r="AF7909" s="1"/>
      <c r="AG7909" s="1"/>
      <c r="AH7909" s="1"/>
      <c r="AJ7909" s="1"/>
      <c r="AK7909" s="1"/>
    </row>
    <row r="7910" spans="32:37" ht="15" customHeight="1" x14ac:dyDescent="0.15">
      <c r="AF7910" s="1"/>
      <c r="AG7910" s="1"/>
      <c r="AH7910" s="1"/>
      <c r="AJ7910" s="1"/>
      <c r="AK7910" s="1"/>
    </row>
    <row r="7911" spans="32:37" ht="15" customHeight="1" x14ac:dyDescent="0.15">
      <c r="AF7911" s="1"/>
      <c r="AG7911" s="1"/>
      <c r="AH7911" s="1"/>
      <c r="AJ7911" s="1"/>
      <c r="AK7911" s="1"/>
    </row>
    <row r="7912" spans="32:37" ht="15" customHeight="1" x14ac:dyDescent="0.15">
      <c r="AF7912" s="1"/>
      <c r="AG7912" s="1"/>
      <c r="AH7912" s="1"/>
      <c r="AJ7912" s="1"/>
      <c r="AK7912" s="1"/>
    </row>
    <row r="7913" spans="32:37" ht="15" customHeight="1" x14ac:dyDescent="0.15">
      <c r="AF7913" s="1"/>
      <c r="AG7913" s="1"/>
      <c r="AH7913" s="1"/>
      <c r="AJ7913" s="1"/>
      <c r="AK7913" s="1"/>
    </row>
    <row r="7914" spans="32:37" ht="15" customHeight="1" x14ac:dyDescent="0.15">
      <c r="AF7914" s="1"/>
      <c r="AG7914" s="1"/>
      <c r="AH7914" s="1"/>
      <c r="AJ7914" s="1"/>
      <c r="AK7914" s="1"/>
    </row>
    <row r="7915" spans="32:37" ht="15" customHeight="1" x14ac:dyDescent="0.15">
      <c r="AF7915" s="1"/>
      <c r="AG7915" s="1"/>
      <c r="AH7915" s="1"/>
      <c r="AJ7915" s="1"/>
      <c r="AK7915" s="1"/>
    </row>
    <row r="7916" spans="32:37" ht="15" customHeight="1" x14ac:dyDescent="0.15">
      <c r="AF7916" s="1"/>
      <c r="AG7916" s="1"/>
      <c r="AH7916" s="1"/>
      <c r="AJ7916" s="1"/>
      <c r="AK7916" s="1"/>
    </row>
    <row r="7917" spans="32:37" ht="15" customHeight="1" x14ac:dyDescent="0.15">
      <c r="AF7917" s="1"/>
      <c r="AG7917" s="1"/>
      <c r="AH7917" s="1"/>
      <c r="AJ7917" s="1"/>
      <c r="AK7917" s="1"/>
    </row>
    <row r="7918" spans="32:37" ht="15" customHeight="1" x14ac:dyDescent="0.15">
      <c r="AF7918" s="1"/>
      <c r="AG7918" s="1"/>
      <c r="AH7918" s="1"/>
      <c r="AJ7918" s="1"/>
      <c r="AK7918" s="1"/>
    </row>
    <row r="7919" spans="32:37" ht="15" customHeight="1" x14ac:dyDescent="0.15">
      <c r="AF7919" s="1"/>
      <c r="AG7919" s="1"/>
      <c r="AH7919" s="1"/>
      <c r="AJ7919" s="1"/>
      <c r="AK7919" s="1"/>
    </row>
    <row r="7920" spans="32:37" ht="15" customHeight="1" x14ac:dyDescent="0.15">
      <c r="AF7920" s="1"/>
      <c r="AG7920" s="1"/>
      <c r="AH7920" s="1"/>
      <c r="AJ7920" s="1"/>
      <c r="AK7920" s="1"/>
    </row>
    <row r="7921" spans="32:37" ht="15" customHeight="1" x14ac:dyDescent="0.15">
      <c r="AF7921" s="1"/>
      <c r="AG7921" s="1"/>
      <c r="AH7921" s="1"/>
      <c r="AJ7921" s="1"/>
      <c r="AK7921" s="1"/>
    </row>
    <row r="7922" spans="32:37" ht="15" customHeight="1" x14ac:dyDescent="0.15">
      <c r="AF7922" s="1"/>
      <c r="AG7922" s="1"/>
      <c r="AH7922" s="1"/>
      <c r="AJ7922" s="1"/>
      <c r="AK7922" s="1"/>
    </row>
    <row r="7923" spans="32:37" ht="15" customHeight="1" x14ac:dyDescent="0.15">
      <c r="AF7923" s="1"/>
      <c r="AG7923" s="1"/>
      <c r="AH7923" s="1"/>
      <c r="AJ7923" s="1"/>
      <c r="AK7923" s="1"/>
    </row>
    <row r="7924" spans="32:37" ht="15" customHeight="1" x14ac:dyDescent="0.15">
      <c r="AF7924" s="1"/>
      <c r="AG7924" s="1"/>
      <c r="AH7924" s="1"/>
      <c r="AJ7924" s="1"/>
      <c r="AK7924" s="1"/>
    </row>
    <row r="7925" spans="32:37" ht="15" customHeight="1" x14ac:dyDescent="0.15">
      <c r="AF7925" s="1"/>
      <c r="AG7925" s="1"/>
      <c r="AH7925" s="1"/>
      <c r="AJ7925" s="1"/>
      <c r="AK7925" s="1"/>
    </row>
    <row r="7926" spans="32:37" ht="15" customHeight="1" x14ac:dyDescent="0.15">
      <c r="AF7926" s="1"/>
      <c r="AG7926" s="1"/>
      <c r="AH7926" s="1"/>
      <c r="AJ7926" s="1"/>
      <c r="AK7926" s="1"/>
    </row>
    <row r="7927" spans="32:37" ht="15" customHeight="1" x14ac:dyDescent="0.15">
      <c r="AF7927" s="1"/>
      <c r="AG7927" s="1"/>
      <c r="AH7927" s="1"/>
      <c r="AJ7927" s="1"/>
      <c r="AK7927" s="1"/>
    </row>
    <row r="7928" spans="32:37" ht="15" customHeight="1" x14ac:dyDescent="0.15">
      <c r="AF7928" s="1"/>
      <c r="AG7928" s="1"/>
      <c r="AH7928" s="1"/>
      <c r="AJ7928" s="1"/>
      <c r="AK7928" s="1"/>
    </row>
    <row r="7929" spans="32:37" ht="15" customHeight="1" x14ac:dyDescent="0.15">
      <c r="AF7929" s="1"/>
      <c r="AG7929" s="1"/>
      <c r="AH7929" s="1"/>
      <c r="AJ7929" s="1"/>
      <c r="AK7929" s="1"/>
    </row>
    <row r="7930" spans="32:37" ht="15" customHeight="1" x14ac:dyDescent="0.15">
      <c r="AF7930" s="1"/>
      <c r="AG7930" s="1"/>
      <c r="AH7930" s="1"/>
      <c r="AJ7930" s="1"/>
      <c r="AK7930" s="1"/>
    </row>
    <row r="7931" spans="32:37" ht="15" customHeight="1" x14ac:dyDescent="0.15">
      <c r="AF7931" s="1"/>
      <c r="AG7931" s="1"/>
      <c r="AH7931" s="1"/>
      <c r="AJ7931" s="1"/>
      <c r="AK7931" s="1"/>
    </row>
    <row r="7932" spans="32:37" ht="15" customHeight="1" x14ac:dyDescent="0.15">
      <c r="AF7932" s="1"/>
      <c r="AG7932" s="1"/>
      <c r="AH7932" s="1"/>
      <c r="AJ7932" s="1"/>
      <c r="AK7932" s="1"/>
    </row>
    <row r="7933" spans="32:37" ht="15" customHeight="1" x14ac:dyDescent="0.15">
      <c r="AF7933" s="1"/>
      <c r="AG7933" s="1"/>
      <c r="AH7933" s="1"/>
      <c r="AJ7933" s="1"/>
      <c r="AK7933" s="1"/>
    </row>
    <row r="7934" spans="32:37" ht="15" customHeight="1" x14ac:dyDescent="0.15">
      <c r="AF7934" s="1"/>
      <c r="AG7934" s="1"/>
      <c r="AH7934" s="1"/>
      <c r="AJ7934" s="1"/>
      <c r="AK7934" s="1"/>
    </row>
    <row r="7935" spans="32:37" ht="15" customHeight="1" x14ac:dyDescent="0.15">
      <c r="AF7935" s="1"/>
      <c r="AG7935" s="1"/>
      <c r="AH7935" s="1"/>
      <c r="AJ7935" s="1"/>
      <c r="AK7935" s="1"/>
    </row>
    <row r="7936" spans="32:37" ht="15" customHeight="1" x14ac:dyDescent="0.15">
      <c r="AF7936" s="1"/>
      <c r="AG7936" s="1"/>
      <c r="AH7936" s="1"/>
      <c r="AJ7936" s="1"/>
      <c r="AK7936" s="1"/>
    </row>
    <row r="7937" spans="32:37" ht="15" customHeight="1" x14ac:dyDescent="0.15">
      <c r="AF7937" s="1"/>
      <c r="AG7937" s="1"/>
      <c r="AH7937" s="1"/>
      <c r="AJ7937" s="1"/>
      <c r="AK7937" s="1"/>
    </row>
    <row r="7938" spans="32:37" ht="15" customHeight="1" x14ac:dyDescent="0.15">
      <c r="AF7938" s="1"/>
      <c r="AG7938" s="1"/>
      <c r="AH7938" s="1"/>
      <c r="AJ7938" s="1"/>
      <c r="AK7938" s="1"/>
    </row>
    <row r="7939" spans="32:37" ht="15" customHeight="1" x14ac:dyDescent="0.15">
      <c r="AF7939" s="1"/>
      <c r="AG7939" s="1"/>
      <c r="AH7939" s="1"/>
      <c r="AJ7939" s="1"/>
      <c r="AK7939" s="1"/>
    </row>
    <row r="7940" spans="32:37" ht="15" customHeight="1" x14ac:dyDescent="0.15">
      <c r="AF7940" s="1"/>
      <c r="AG7940" s="1"/>
      <c r="AH7940" s="1"/>
      <c r="AJ7940" s="1"/>
      <c r="AK7940" s="1"/>
    </row>
    <row r="7941" spans="32:37" ht="15" customHeight="1" x14ac:dyDescent="0.15">
      <c r="AF7941" s="1"/>
      <c r="AG7941" s="1"/>
      <c r="AH7941" s="1"/>
      <c r="AJ7941" s="1"/>
      <c r="AK7941" s="1"/>
    </row>
    <row r="7942" spans="32:37" ht="15" customHeight="1" x14ac:dyDescent="0.15">
      <c r="AF7942" s="1"/>
      <c r="AG7942" s="1"/>
      <c r="AH7942" s="1"/>
      <c r="AJ7942" s="1"/>
      <c r="AK7942" s="1"/>
    </row>
    <row r="7943" spans="32:37" ht="15" customHeight="1" x14ac:dyDescent="0.15">
      <c r="AF7943" s="1"/>
      <c r="AG7943" s="1"/>
      <c r="AH7943" s="1"/>
      <c r="AJ7943" s="1"/>
      <c r="AK7943" s="1"/>
    </row>
    <row r="7944" spans="32:37" ht="15" customHeight="1" x14ac:dyDescent="0.15">
      <c r="AF7944" s="1"/>
      <c r="AG7944" s="1"/>
      <c r="AH7944" s="1"/>
      <c r="AJ7944" s="1"/>
      <c r="AK7944" s="1"/>
    </row>
    <row r="7945" spans="32:37" ht="15" customHeight="1" x14ac:dyDescent="0.15">
      <c r="AF7945" s="1"/>
      <c r="AG7945" s="1"/>
      <c r="AH7945" s="1"/>
      <c r="AJ7945" s="1"/>
      <c r="AK7945" s="1"/>
    </row>
    <row r="7946" spans="32:37" ht="15" customHeight="1" x14ac:dyDescent="0.15">
      <c r="AF7946" s="1"/>
      <c r="AG7946" s="1"/>
      <c r="AH7946" s="1"/>
      <c r="AJ7946" s="1"/>
      <c r="AK7946" s="1"/>
    </row>
    <row r="7947" spans="32:37" ht="15" customHeight="1" x14ac:dyDescent="0.15">
      <c r="AF7947" s="1"/>
      <c r="AG7947" s="1"/>
      <c r="AH7947" s="1"/>
      <c r="AJ7947" s="1"/>
      <c r="AK7947" s="1"/>
    </row>
    <row r="7948" spans="32:37" ht="15" customHeight="1" x14ac:dyDescent="0.15">
      <c r="AF7948" s="1"/>
      <c r="AG7948" s="1"/>
      <c r="AH7948" s="1"/>
      <c r="AJ7948" s="1"/>
      <c r="AK7948" s="1"/>
    </row>
    <row r="7949" spans="32:37" ht="15" customHeight="1" x14ac:dyDescent="0.15">
      <c r="AF7949" s="1"/>
      <c r="AG7949" s="1"/>
      <c r="AH7949" s="1"/>
      <c r="AJ7949" s="1"/>
      <c r="AK7949" s="1"/>
    </row>
    <row r="7950" spans="32:37" ht="15" customHeight="1" x14ac:dyDescent="0.15">
      <c r="AF7950" s="1"/>
      <c r="AG7950" s="1"/>
      <c r="AH7950" s="1"/>
      <c r="AJ7950" s="1"/>
      <c r="AK7950" s="1"/>
    </row>
    <row r="7951" spans="32:37" ht="15" customHeight="1" x14ac:dyDescent="0.15">
      <c r="AF7951" s="1"/>
      <c r="AG7951" s="1"/>
      <c r="AH7951" s="1"/>
      <c r="AJ7951" s="1"/>
      <c r="AK7951" s="1"/>
    </row>
    <row r="7952" spans="32:37" ht="15" customHeight="1" x14ac:dyDescent="0.15">
      <c r="AF7952" s="1"/>
      <c r="AG7952" s="1"/>
      <c r="AH7952" s="1"/>
      <c r="AJ7952" s="1"/>
      <c r="AK7952" s="1"/>
    </row>
    <row r="7953" spans="32:37" ht="15" customHeight="1" x14ac:dyDescent="0.15">
      <c r="AF7953" s="1"/>
      <c r="AG7953" s="1"/>
      <c r="AH7953" s="1"/>
      <c r="AJ7953" s="1"/>
      <c r="AK7953" s="1"/>
    </row>
    <row r="7954" spans="32:37" ht="15" customHeight="1" x14ac:dyDescent="0.15">
      <c r="AF7954" s="1"/>
      <c r="AG7954" s="1"/>
      <c r="AH7954" s="1"/>
      <c r="AJ7954" s="1"/>
      <c r="AK7954" s="1"/>
    </row>
    <row r="7955" spans="32:37" ht="15" customHeight="1" x14ac:dyDescent="0.15">
      <c r="AF7955" s="1"/>
      <c r="AG7955" s="1"/>
      <c r="AH7955" s="1"/>
      <c r="AJ7955" s="1"/>
      <c r="AK7955" s="1"/>
    </row>
    <row r="7956" spans="32:37" ht="15" customHeight="1" x14ac:dyDescent="0.15">
      <c r="AF7956" s="1"/>
      <c r="AG7956" s="1"/>
      <c r="AH7956" s="1"/>
      <c r="AJ7956" s="1"/>
      <c r="AK7956" s="1"/>
    </row>
    <row r="7957" spans="32:37" ht="15" customHeight="1" x14ac:dyDescent="0.15">
      <c r="AF7957" s="1"/>
      <c r="AG7957" s="1"/>
      <c r="AH7957" s="1"/>
      <c r="AJ7957" s="1"/>
      <c r="AK7957" s="1"/>
    </row>
    <row r="7958" spans="32:37" ht="15" customHeight="1" x14ac:dyDescent="0.15">
      <c r="AF7958" s="1"/>
      <c r="AG7958" s="1"/>
      <c r="AH7958" s="1"/>
      <c r="AJ7958" s="1"/>
      <c r="AK7958" s="1"/>
    </row>
    <row r="7959" spans="32:37" ht="15" customHeight="1" x14ac:dyDescent="0.15">
      <c r="AF7959" s="1"/>
      <c r="AG7959" s="1"/>
      <c r="AH7959" s="1"/>
      <c r="AJ7959" s="1"/>
      <c r="AK7959" s="1"/>
    </row>
    <row r="7960" spans="32:37" ht="15" customHeight="1" x14ac:dyDescent="0.15">
      <c r="AF7960" s="1"/>
      <c r="AG7960" s="1"/>
      <c r="AH7960" s="1"/>
      <c r="AJ7960" s="1"/>
      <c r="AK7960" s="1"/>
    </row>
    <row r="7961" spans="32:37" ht="15" customHeight="1" x14ac:dyDescent="0.15">
      <c r="AF7961" s="1"/>
      <c r="AG7961" s="1"/>
      <c r="AH7961" s="1"/>
      <c r="AJ7961" s="1"/>
      <c r="AK7961" s="1"/>
    </row>
    <row r="7962" spans="32:37" ht="15" customHeight="1" x14ac:dyDescent="0.15">
      <c r="AF7962" s="1"/>
      <c r="AG7962" s="1"/>
      <c r="AH7962" s="1"/>
      <c r="AJ7962" s="1"/>
      <c r="AK7962" s="1"/>
    </row>
    <row r="7963" spans="32:37" ht="15" customHeight="1" x14ac:dyDescent="0.15">
      <c r="AF7963" s="1"/>
      <c r="AG7963" s="1"/>
      <c r="AH7963" s="1"/>
      <c r="AJ7963" s="1"/>
      <c r="AK7963" s="1"/>
    </row>
    <row r="7964" spans="32:37" ht="15" customHeight="1" x14ac:dyDescent="0.15">
      <c r="AF7964" s="1"/>
      <c r="AG7964" s="1"/>
      <c r="AH7964" s="1"/>
      <c r="AJ7964" s="1"/>
      <c r="AK7964" s="1"/>
    </row>
    <row r="7965" spans="32:37" ht="15" customHeight="1" x14ac:dyDescent="0.15">
      <c r="AF7965" s="1"/>
      <c r="AG7965" s="1"/>
      <c r="AH7965" s="1"/>
      <c r="AJ7965" s="1"/>
      <c r="AK7965" s="1"/>
    </row>
    <row r="7966" spans="32:37" ht="15" customHeight="1" x14ac:dyDescent="0.15">
      <c r="AF7966" s="1"/>
      <c r="AG7966" s="1"/>
      <c r="AH7966" s="1"/>
      <c r="AJ7966" s="1"/>
      <c r="AK7966" s="1"/>
    </row>
    <row r="7967" spans="32:37" ht="15" customHeight="1" x14ac:dyDescent="0.15">
      <c r="AF7967" s="1"/>
      <c r="AG7967" s="1"/>
      <c r="AH7967" s="1"/>
      <c r="AJ7967" s="1"/>
      <c r="AK7967" s="1"/>
    </row>
    <row r="7968" spans="32:37" ht="15" customHeight="1" x14ac:dyDescent="0.15">
      <c r="AF7968" s="1"/>
      <c r="AG7968" s="1"/>
      <c r="AH7968" s="1"/>
      <c r="AJ7968" s="1"/>
      <c r="AK7968" s="1"/>
    </row>
    <row r="7969" spans="32:37" ht="15" customHeight="1" x14ac:dyDescent="0.15">
      <c r="AF7969" s="1"/>
      <c r="AG7969" s="1"/>
      <c r="AH7969" s="1"/>
      <c r="AJ7969" s="1"/>
      <c r="AK7969" s="1"/>
    </row>
    <row r="7970" spans="32:37" ht="15" customHeight="1" x14ac:dyDescent="0.15">
      <c r="AF7970" s="1"/>
      <c r="AG7970" s="1"/>
      <c r="AH7970" s="1"/>
      <c r="AJ7970" s="1"/>
      <c r="AK7970" s="1"/>
    </row>
    <row r="7971" spans="32:37" ht="15" customHeight="1" x14ac:dyDescent="0.15">
      <c r="AF7971" s="1"/>
      <c r="AG7971" s="1"/>
      <c r="AH7971" s="1"/>
      <c r="AJ7971" s="1"/>
      <c r="AK7971" s="1"/>
    </row>
    <row r="7972" spans="32:37" ht="15" customHeight="1" x14ac:dyDescent="0.15">
      <c r="AF7972" s="1"/>
      <c r="AG7972" s="1"/>
      <c r="AH7972" s="1"/>
      <c r="AJ7972" s="1"/>
      <c r="AK7972" s="1"/>
    </row>
    <row r="7973" spans="32:37" ht="15" customHeight="1" x14ac:dyDescent="0.15">
      <c r="AF7973" s="1"/>
      <c r="AG7973" s="1"/>
      <c r="AH7973" s="1"/>
      <c r="AJ7973" s="1"/>
      <c r="AK7973" s="1"/>
    </row>
    <row r="7974" spans="32:37" ht="15" customHeight="1" x14ac:dyDescent="0.15">
      <c r="AF7974" s="1"/>
      <c r="AG7974" s="1"/>
      <c r="AH7974" s="1"/>
      <c r="AJ7974" s="1"/>
      <c r="AK7974" s="1"/>
    </row>
    <row r="7975" spans="32:37" ht="15" customHeight="1" x14ac:dyDescent="0.15">
      <c r="AF7975" s="1"/>
      <c r="AG7975" s="1"/>
      <c r="AH7975" s="1"/>
      <c r="AJ7975" s="1"/>
      <c r="AK7975" s="1"/>
    </row>
    <row r="7976" spans="32:37" ht="15" customHeight="1" x14ac:dyDescent="0.15">
      <c r="AF7976" s="1"/>
      <c r="AG7976" s="1"/>
      <c r="AH7976" s="1"/>
      <c r="AJ7976" s="1"/>
      <c r="AK7976" s="1"/>
    </row>
    <row r="7977" spans="32:37" ht="15" customHeight="1" x14ac:dyDescent="0.15">
      <c r="AF7977" s="1"/>
      <c r="AG7977" s="1"/>
      <c r="AH7977" s="1"/>
      <c r="AJ7977" s="1"/>
      <c r="AK7977" s="1"/>
    </row>
    <row r="7978" spans="32:37" ht="15" customHeight="1" x14ac:dyDescent="0.15">
      <c r="AF7978" s="1"/>
      <c r="AG7978" s="1"/>
      <c r="AH7978" s="1"/>
      <c r="AJ7978" s="1"/>
      <c r="AK7978" s="1"/>
    </row>
    <row r="7979" spans="32:37" ht="15" customHeight="1" x14ac:dyDescent="0.15">
      <c r="AF7979" s="1"/>
      <c r="AG7979" s="1"/>
      <c r="AH7979" s="1"/>
      <c r="AJ7979" s="1"/>
      <c r="AK7979" s="1"/>
    </row>
    <row r="7980" spans="32:37" ht="15" customHeight="1" x14ac:dyDescent="0.15">
      <c r="AF7980" s="1"/>
      <c r="AG7980" s="1"/>
      <c r="AH7980" s="1"/>
      <c r="AJ7980" s="1"/>
      <c r="AK7980" s="1"/>
    </row>
    <row r="7981" spans="32:37" ht="15" customHeight="1" x14ac:dyDescent="0.15">
      <c r="AF7981" s="1"/>
      <c r="AG7981" s="1"/>
      <c r="AH7981" s="1"/>
      <c r="AJ7981" s="1"/>
      <c r="AK7981" s="1"/>
    </row>
    <row r="7982" spans="32:37" ht="15" customHeight="1" x14ac:dyDescent="0.15">
      <c r="AF7982" s="1"/>
      <c r="AG7982" s="1"/>
      <c r="AH7982" s="1"/>
      <c r="AJ7982" s="1"/>
      <c r="AK7982" s="1"/>
    </row>
    <row r="7983" spans="32:37" ht="15" customHeight="1" x14ac:dyDescent="0.15">
      <c r="AF7983" s="1"/>
      <c r="AG7983" s="1"/>
      <c r="AH7983" s="1"/>
      <c r="AJ7983" s="1"/>
      <c r="AK7983" s="1"/>
    </row>
    <row r="7984" spans="32:37" ht="15" customHeight="1" x14ac:dyDescent="0.15">
      <c r="AF7984" s="1"/>
      <c r="AG7984" s="1"/>
      <c r="AH7984" s="1"/>
      <c r="AJ7984" s="1"/>
      <c r="AK7984" s="1"/>
    </row>
    <row r="7985" spans="32:37" ht="15" customHeight="1" x14ac:dyDescent="0.15">
      <c r="AF7985" s="1"/>
      <c r="AG7985" s="1"/>
      <c r="AH7985" s="1"/>
      <c r="AJ7985" s="1"/>
      <c r="AK7985" s="1"/>
    </row>
    <row r="7986" spans="32:37" ht="15" customHeight="1" x14ac:dyDescent="0.15">
      <c r="AF7986" s="1"/>
      <c r="AG7986" s="1"/>
      <c r="AH7986" s="1"/>
      <c r="AJ7986" s="1"/>
      <c r="AK7986" s="1"/>
    </row>
    <row r="7987" spans="32:37" ht="15" customHeight="1" x14ac:dyDescent="0.15">
      <c r="AF7987" s="1"/>
      <c r="AG7987" s="1"/>
      <c r="AH7987" s="1"/>
      <c r="AJ7987" s="1"/>
      <c r="AK7987" s="1"/>
    </row>
    <row r="7988" spans="32:37" ht="15" customHeight="1" x14ac:dyDescent="0.15">
      <c r="AF7988" s="1"/>
      <c r="AG7988" s="1"/>
      <c r="AH7988" s="1"/>
      <c r="AJ7988" s="1"/>
      <c r="AK7988" s="1"/>
    </row>
    <row r="7989" spans="32:37" ht="15" customHeight="1" x14ac:dyDescent="0.15">
      <c r="AF7989" s="1"/>
      <c r="AG7989" s="1"/>
      <c r="AH7989" s="1"/>
      <c r="AJ7989" s="1"/>
      <c r="AK7989" s="1"/>
    </row>
    <row r="7990" spans="32:37" ht="15" customHeight="1" x14ac:dyDescent="0.15">
      <c r="AF7990" s="1"/>
      <c r="AG7990" s="1"/>
      <c r="AH7990" s="1"/>
      <c r="AJ7990" s="1"/>
      <c r="AK7990" s="1"/>
    </row>
    <row r="7991" spans="32:37" ht="15" customHeight="1" x14ac:dyDescent="0.15">
      <c r="AF7991" s="1"/>
      <c r="AG7991" s="1"/>
      <c r="AH7991" s="1"/>
      <c r="AJ7991" s="1"/>
      <c r="AK7991" s="1"/>
    </row>
    <row r="7992" spans="32:37" ht="15" customHeight="1" x14ac:dyDescent="0.15">
      <c r="AF7992" s="1"/>
      <c r="AG7992" s="1"/>
      <c r="AH7992" s="1"/>
      <c r="AJ7992" s="1"/>
      <c r="AK7992" s="1"/>
    </row>
    <row r="7993" spans="32:37" ht="15" customHeight="1" x14ac:dyDescent="0.15">
      <c r="AF7993" s="1"/>
      <c r="AG7993" s="1"/>
      <c r="AH7993" s="1"/>
      <c r="AJ7993" s="1"/>
      <c r="AK7993" s="1"/>
    </row>
    <row r="7994" spans="32:37" ht="15" customHeight="1" x14ac:dyDescent="0.15">
      <c r="AF7994" s="1"/>
      <c r="AG7994" s="1"/>
      <c r="AH7994" s="1"/>
      <c r="AJ7994" s="1"/>
      <c r="AK7994" s="1"/>
    </row>
    <row r="7995" spans="32:37" ht="15" customHeight="1" x14ac:dyDescent="0.15">
      <c r="AF7995" s="1"/>
      <c r="AG7995" s="1"/>
      <c r="AH7995" s="1"/>
      <c r="AJ7995" s="1"/>
      <c r="AK7995" s="1"/>
    </row>
    <row r="7996" spans="32:37" ht="15" customHeight="1" x14ac:dyDescent="0.15">
      <c r="AF7996" s="1"/>
      <c r="AG7996" s="1"/>
      <c r="AH7996" s="1"/>
      <c r="AJ7996" s="1"/>
      <c r="AK7996" s="1"/>
    </row>
    <row r="7997" spans="32:37" ht="15" customHeight="1" x14ac:dyDescent="0.15">
      <c r="AF7997" s="1"/>
      <c r="AG7997" s="1"/>
      <c r="AH7997" s="1"/>
      <c r="AJ7997" s="1"/>
      <c r="AK7997" s="1"/>
    </row>
    <row r="7998" spans="32:37" ht="15" customHeight="1" x14ac:dyDescent="0.15">
      <c r="AF7998" s="1"/>
      <c r="AG7998" s="1"/>
      <c r="AH7998" s="1"/>
      <c r="AJ7998" s="1"/>
      <c r="AK7998" s="1"/>
    </row>
    <row r="7999" spans="32:37" ht="15" customHeight="1" x14ac:dyDescent="0.15">
      <c r="AF7999" s="1"/>
      <c r="AG7999" s="1"/>
      <c r="AH7999" s="1"/>
      <c r="AJ7999" s="1"/>
      <c r="AK7999" s="1"/>
    </row>
    <row r="8000" spans="32:37" ht="15" customHeight="1" x14ac:dyDescent="0.15">
      <c r="AF8000" s="1"/>
      <c r="AG8000" s="1"/>
      <c r="AH8000" s="1"/>
      <c r="AJ8000" s="1"/>
      <c r="AK8000" s="1"/>
    </row>
    <row r="8001" spans="32:37" ht="15" customHeight="1" x14ac:dyDescent="0.15">
      <c r="AF8001" s="1"/>
      <c r="AG8001" s="1"/>
      <c r="AH8001" s="1"/>
      <c r="AJ8001" s="1"/>
      <c r="AK8001" s="1"/>
    </row>
    <row r="8002" spans="32:37" ht="15" customHeight="1" x14ac:dyDescent="0.15">
      <c r="AF8002" s="1"/>
      <c r="AG8002" s="1"/>
      <c r="AH8002" s="1"/>
      <c r="AJ8002" s="1"/>
      <c r="AK8002" s="1"/>
    </row>
    <row r="8003" spans="32:37" ht="15" customHeight="1" x14ac:dyDescent="0.15">
      <c r="AF8003" s="1"/>
      <c r="AG8003" s="1"/>
      <c r="AH8003" s="1"/>
      <c r="AJ8003" s="1"/>
      <c r="AK8003" s="1"/>
    </row>
    <row r="8004" spans="32:37" ht="15" customHeight="1" x14ac:dyDescent="0.15">
      <c r="AF8004" s="1"/>
      <c r="AG8004" s="1"/>
      <c r="AH8004" s="1"/>
      <c r="AJ8004" s="1"/>
      <c r="AK8004" s="1"/>
    </row>
    <row r="8005" spans="32:37" ht="15" customHeight="1" x14ac:dyDescent="0.15">
      <c r="AF8005" s="1"/>
      <c r="AG8005" s="1"/>
      <c r="AH8005" s="1"/>
      <c r="AJ8005" s="1"/>
      <c r="AK8005" s="1"/>
    </row>
    <row r="8006" spans="32:37" ht="15" customHeight="1" x14ac:dyDescent="0.15">
      <c r="AF8006" s="1"/>
      <c r="AG8006" s="1"/>
      <c r="AH8006" s="1"/>
      <c r="AJ8006" s="1"/>
      <c r="AK8006" s="1"/>
    </row>
    <row r="8007" spans="32:37" ht="15" customHeight="1" x14ac:dyDescent="0.15">
      <c r="AF8007" s="1"/>
      <c r="AG8007" s="1"/>
      <c r="AH8007" s="1"/>
      <c r="AJ8007" s="1"/>
      <c r="AK8007" s="1"/>
    </row>
    <row r="8008" spans="32:37" ht="15" customHeight="1" x14ac:dyDescent="0.15">
      <c r="AF8008" s="1"/>
      <c r="AG8008" s="1"/>
      <c r="AH8008" s="1"/>
      <c r="AJ8008" s="1"/>
      <c r="AK8008" s="1"/>
    </row>
    <row r="8009" spans="32:37" ht="15" customHeight="1" x14ac:dyDescent="0.15">
      <c r="AF8009" s="1"/>
      <c r="AG8009" s="1"/>
      <c r="AH8009" s="1"/>
      <c r="AJ8009" s="1"/>
      <c r="AK8009" s="1"/>
    </row>
    <row r="8010" spans="32:37" ht="15" customHeight="1" x14ac:dyDescent="0.15">
      <c r="AF8010" s="1"/>
      <c r="AG8010" s="1"/>
      <c r="AH8010" s="1"/>
      <c r="AJ8010" s="1"/>
      <c r="AK8010" s="1"/>
    </row>
    <row r="8011" spans="32:37" ht="15" customHeight="1" x14ac:dyDescent="0.15">
      <c r="AF8011" s="1"/>
      <c r="AG8011" s="1"/>
      <c r="AH8011" s="1"/>
      <c r="AJ8011" s="1"/>
      <c r="AK8011" s="1"/>
    </row>
    <row r="8012" spans="32:37" ht="15" customHeight="1" x14ac:dyDescent="0.15">
      <c r="AF8012" s="1"/>
      <c r="AG8012" s="1"/>
      <c r="AH8012" s="1"/>
      <c r="AJ8012" s="1"/>
      <c r="AK8012" s="1"/>
    </row>
    <row r="8013" spans="32:37" ht="15" customHeight="1" x14ac:dyDescent="0.15">
      <c r="AF8013" s="1"/>
      <c r="AG8013" s="1"/>
      <c r="AH8013" s="1"/>
      <c r="AJ8013" s="1"/>
      <c r="AK8013" s="1"/>
    </row>
    <row r="8014" spans="32:37" ht="15" customHeight="1" x14ac:dyDescent="0.15">
      <c r="AF8014" s="1"/>
      <c r="AG8014" s="1"/>
      <c r="AH8014" s="1"/>
      <c r="AJ8014" s="1"/>
      <c r="AK8014" s="1"/>
    </row>
    <row r="8015" spans="32:37" ht="15" customHeight="1" x14ac:dyDescent="0.15">
      <c r="AF8015" s="1"/>
      <c r="AG8015" s="1"/>
      <c r="AH8015" s="1"/>
      <c r="AJ8015" s="1"/>
      <c r="AK8015" s="1"/>
    </row>
    <row r="8016" spans="32:37" ht="15" customHeight="1" x14ac:dyDescent="0.15">
      <c r="AF8016" s="1"/>
      <c r="AG8016" s="1"/>
      <c r="AH8016" s="1"/>
      <c r="AJ8016" s="1"/>
      <c r="AK8016" s="1"/>
    </row>
    <row r="8017" spans="32:37" ht="15" customHeight="1" x14ac:dyDescent="0.15">
      <c r="AF8017" s="1"/>
      <c r="AG8017" s="1"/>
      <c r="AH8017" s="1"/>
      <c r="AJ8017" s="1"/>
      <c r="AK8017" s="1"/>
    </row>
    <row r="8018" spans="32:37" ht="15" customHeight="1" x14ac:dyDescent="0.15">
      <c r="AF8018" s="1"/>
      <c r="AG8018" s="1"/>
      <c r="AH8018" s="1"/>
      <c r="AJ8018" s="1"/>
      <c r="AK8018" s="1"/>
    </row>
    <row r="8019" spans="32:37" ht="15" customHeight="1" x14ac:dyDescent="0.15">
      <c r="AF8019" s="1"/>
      <c r="AG8019" s="1"/>
      <c r="AH8019" s="1"/>
      <c r="AJ8019" s="1"/>
      <c r="AK8019" s="1"/>
    </row>
    <row r="8020" spans="32:37" ht="15" customHeight="1" x14ac:dyDescent="0.15">
      <c r="AF8020" s="1"/>
      <c r="AG8020" s="1"/>
      <c r="AH8020" s="1"/>
      <c r="AJ8020" s="1"/>
      <c r="AK8020" s="1"/>
    </row>
    <row r="8021" spans="32:37" ht="15" customHeight="1" x14ac:dyDescent="0.15">
      <c r="AF8021" s="1"/>
      <c r="AG8021" s="1"/>
      <c r="AH8021" s="1"/>
      <c r="AJ8021" s="1"/>
      <c r="AK8021" s="1"/>
    </row>
    <row r="8022" spans="32:37" ht="15" customHeight="1" x14ac:dyDescent="0.15">
      <c r="AF8022" s="1"/>
      <c r="AG8022" s="1"/>
      <c r="AH8022" s="1"/>
      <c r="AJ8022" s="1"/>
      <c r="AK8022" s="1"/>
    </row>
    <row r="8023" spans="32:37" ht="15" customHeight="1" x14ac:dyDescent="0.15">
      <c r="AF8023" s="1"/>
      <c r="AG8023" s="1"/>
      <c r="AH8023" s="1"/>
      <c r="AJ8023" s="1"/>
      <c r="AK8023" s="1"/>
    </row>
    <row r="8024" spans="32:37" ht="15" customHeight="1" x14ac:dyDescent="0.15">
      <c r="AF8024" s="1"/>
      <c r="AG8024" s="1"/>
      <c r="AH8024" s="1"/>
      <c r="AJ8024" s="1"/>
      <c r="AK8024" s="1"/>
    </row>
    <row r="8025" spans="32:37" ht="15" customHeight="1" x14ac:dyDescent="0.15">
      <c r="AF8025" s="1"/>
      <c r="AG8025" s="1"/>
      <c r="AH8025" s="1"/>
      <c r="AJ8025" s="1"/>
      <c r="AK8025" s="1"/>
    </row>
    <row r="8026" spans="32:37" ht="15" customHeight="1" x14ac:dyDescent="0.15">
      <c r="AF8026" s="1"/>
      <c r="AG8026" s="1"/>
      <c r="AH8026" s="1"/>
      <c r="AJ8026" s="1"/>
      <c r="AK8026" s="1"/>
    </row>
    <row r="8027" spans="32:37" ht="15" customHeight="1" x14ac:dyDescent="0.15">
      <c r="AF8027" s="1"/>
      <c r="AG8027" s="1"/>
      <c r="AH8027" s="1"/>
      <c r="AJ8027" s="1"/>
      <c r="AK8027" s="1"/>
    </row>
    <row r="8028" spans="32:37" ht="15" customHeight="1" x14ac:dyDescent="0.15">
      <c r="AF8028" s="1"/>
      <c r="AG8028" s="1"/>
      <c r="AH8028" s="1"/>
      <c r="AJ8028" s="1"/>
      <c r="AK8028" s="1"/>
    </row>
    <row r="8029" spans="32:37" ht="15" customHeight="1" x14ac:dyDescent="0.15">
      <c r="AF8029" s="1"/>
      <c r="AG8029" s="1"/>
      <c r="AH8029" s="1"/>
      <c r="AJ8029" s="1"/>
      <c r="AK8029" s="1"/>
    </row>
    <row r="8030" spans="32:37" ht="15" customHeight="1" x14ac:dyDescent="0.15">
      <c r="AF8030" s="1"/>
      <c r="AG8030" s="1"/>
      <c r="AH8030" s="1"/>
      <c r="AJ8030" s="1"/>
      <c r="AK8030" s="1"/>
    </row>
    <row r="8031" spans="32:37" ht="15" customHeight="1" x14ac:dyDescent="0.15">
      <c r="AF8031" s="1"/>
      <c r="AG8031" s="1"/>
      <c r="AH8031" s="1"/>
      <c r="AJ8031" s="1"/>
      <c r="AK8031" s="1"/>
    </row>
    <row r="8032" spans="32:37" ht="15" customHeight="1" x14ac:dyDescent="0.15">
      <c r="AF8032" s="1"/>
      <c r="AG8032" s="1"/>
      <c r="AH8032" s="1"/>
      <c r="AJ8032" s="1"/>
      <c r="AK8032" s="1"/>
    </row>
    <row r="8033" spans="32:37" ht="15" customHeight="1" x14ac:dyDescent="0.15">
      <c r="AF8033" s="1"/>
      <c r="AG8033" s="1"/>
      <c r="AH8033" s="1"/>
      <c r="AJ8033" s="1"/>
      <c r="AK8033" s="1"/>
    </row>
    <row r="8034" spans="32:37" ht="15" customHeight="1" x14ac:dyDescent="0.15">
      <c r="AF8034" s="1"/>
      <c r="AG8034" s="1"/>
      <c r="AH8034" s="1"/>
      <c r="AJ8034" s="1"/>
      <c r="AK8034" s="1"/>
    </row>
    <row r="8035" spans="32:37" ht="15" customHeight="1" x14ac:dyDescent="0.15">
      <c r="AF8035" s="1"/>
      <c r="AG8035" s="1"/>
      <c r="AH8035" s="1"/>
      <c r="AJ8035" s="1"/>
      <c r="AK8035" s="1"/>
    </row>
    <row r="8036" spans="32:37" ht="15" customHeight="1" x14ac:dyDescent="0.15">
      <c r="AF8036" s="1"/>
      <c r="AG8036" s="1"/>
      <c r="AH8036" s="1"/>
      <c r="AJ8036" s="1"/>
      <c r="AK8036" s="1"/>
    </row>
    <row r="8037" spans="32:37" ht="15" customHeight="1" x14ac:dyDescent="0.15">
      <c r="AF8037" s="1"/>
      <c r="AG8037" s="1"/>
      <c r="AH8037" s="1"/>
      <c r="AJ8037" s="1"/>
      <c r="AK8037" s="1"/>
    </row>
    <row r="8038" spans="32:37" ht="15" customHeight="1" x14ac:dyDescent="0.15">
      <c r="AF8038" s="1"/>
      <c r="AG8038" s="1"/>
      <c r="AH8038" s="1"/>
      <c r="AJ8038" s="1"/>
      <c r="AK8038" s="1"/>
    </row>
    <row r="8039" spans="32:37" ht="15" customHeight="1" x14ac:dyDescent="0.15">
      <c r="AF8039" s="1"/>
      <c r="AG8039" s="1"/>
      <c r="AH8039" s="1"/>
      <c r="AJ8039" s="1"/>
      <c r="AK8039" s="1"/>
    </row>
    <row r="8040" spans="32:37" ht="15" customHeight="1" x14ac:dyDescent="0.15">
      <c r="AF8040" s="1"/>
      <c r="AG8040" s="1"/>
      <c r="AH8040" s="1"/>
      <c r="AJ8040" s="1"/>
      <c r="AK8040" s="1"/>
    </row>
    <row r="8041" spans="32:37" ht="15" customHeight="1" x14ac:dyDescent="0.15">
      <c r="AF8041" s="1"/>
      <c r="AG8041" s="1"/>
      <c r="AH8041" s="1"/>
      <c r="AJ8041" s="1"/>
      <c r="AK8041" s="1"/>
    </row>
    <row r="8042" spans="32:37" ht="15" customHeight="1" x14ac:dyDescent="0.15">
      <c r="AF8042" s="1"/>
      <c r="AG8042" s="1"/>
      <c r="AH8042" s="1"/>
      <c r="AJ8042" s="1"/>
      <c r="AK8042" s="1"/>
    </row>
    <row r="8043" spans="32:37" ht="15" customHeight="1" x14ac:dyDescent="0.15">
      <c r="AF8043" s="1"/>
      <c r="AG8043" s="1"/>
      <c r="AH8043" s="1"/>
      <c r="AJ8043" s="1"/>
      <c r="AK8043" s="1"/>
    </row>
    <row r="8044" spans="32:37" ht="15" customHeight="1" x14ac:dyDescent="0.15">
      <c r="AF8044" s="1"/>
      <c r="AG8044" s="1"/>
      <c r="AH8044" s="1"/>
      <c r="AJ8044" s="1"/>
      <c r="AK8044" s="1"/>
    </row>
    <row r="8045" spans="32:37" ht="15" customHeight="1" x14ac:dyDescent="0.15">
      <c r="AF8045" s="1"/>
      <c r="AG8045" s="1"/>
      <c r="AH8045" s="1"/>
      <c r="AJ8045" s="1"/>
      <c r="AK8045" s="1"/>
    </row>
    <row r="8046" spans="32:37" ht="15" customHeight="1" x14ac:dyDescent="0.15">
      <c r="AF8046" s="1"/>
      <c r="AG8046" s="1"/>
      <c r="AH8046" s="1"/>
      <c r="AJ8046" s="1"/>
      <c r="AK8046" s="1"/>
    </row>
    <row r="8047" spans="32:37" ht="15" customHeight="1" x14ac:dyDescent="0.15">
      <c r="AF8047" s="1"/>
      <c r="AG8047" s="1"/>
      <c r="AH8047" s="1"/>
      <c r="AJ8047" s="1"/>
      <c r="AK8047" s="1"/>
    </row>
    <row r="8048" spans="32:37" ht="15" customHeight="1" x14ac:dyDescent="0.15">
      <c r="AF8048" s="1"/>
      <c r="AG8048" s="1"/>
      <c r="AH8048" s="1"/>
      <c r="AJ8048" s="1"/>
      <c r="AK8048" s="1"/>
    </row>
    <row r="8049" spans="32:37" ht="15" customHeight="1" x14ac:dyDescent="0.15">
      <c r="AF8049" s="1"/>
      <c r="AG8049" s="1"/>
      <c r="AH8049" s="1"/>
      <c r="AJ8049" s="1"/>
      <c r="AK8049" s="1"/>
    </row>
    <row r="8050" spans="32:37" ht="15" customHeight="1" x14ac:dyDescent="0.15">
      <c r="AF8050" s="1"/>
      <c r="AG8050" s="1"/>
      <c r="AH8050" s="1"/>
      <c r="AJ8050" s="1"/>
      <c r="AK8050" s="1"/>
    </row>
    <row r="8051" spans="32:37" ht="15" customHeight="1" x14ac:dyDescent="0.15">
      <c r="AF8051" s="1"/>
      <c r="AG8051" s="1"/>
      <c r="AH8051" s="1"/>
      <c r="AJ8051" s="1"/>
      <c r="AK8051" s="1"/>
    </row>
    <row r="8052" spans="32:37" ht="15" customHeight="1" x14ac:dyDescent="0.15">
      <c r="AF8052" s="1"/>
      <c r="AG8052" s="1"/>
      <c r="AH8052" s="1"/>
      <c r="AJ8052" s="1"/>
      <c r="AK8052" s="1"/>
    </row>
    <row r="8053" spans="32:37" ht="15" customHeight="1" x14ac:dyDescent="0.15">
      <c r="AF8053" s="1"/>
      <c r="AG8053" s="1"/>
      <c r="AH8053" s="1"/>
      <c r="AJ8053" s="1"/>
      <c r="AK8053" s="1"/>
    </row>
    <row r="8054" spans="32:37" ht="15" customHeight="1" x14ac:dyDescent="0.15">
      <c r="AF8054" s="1"/>
      <c r="AG8054" s="1"/>
      <c r="AH8054" s="1"/>
      <c r="AJ8054" s="1"/>
      <c r="AK8054" s="1"/>
    </row>
    <row r="8055" spans="32:37" ht="15" customHeight="1" x14ac:dyDescent="0.15">
      <c r="AF8055" s="1"/>
      <c r="AG8055" s="1"/>
      <c r="AH8055" s="1"/>
      <c r="AJ8055" s="1"/>
      <c r="AK8055" s="1"/>
    </row>
    <row r="8056" spans="32:37" ht="15" customHeight="1" x14ac:dyDescent="0.15">
      <c r="AF8056" s="1"/>
      <c r="AG8056" s="1"/>
      <c r="AH8056" s="1"/>
      <c r="AJ8056" s="1"/>
      <c r="AK8056" s="1"/>
    </row>
    <row r="8057" spans="32:37" ht="15" customHeight="1" x14ac:dyDescent="0.15">
      <c r="AF8057" s="1"/>
      <c r="AG8057" s="1"/>
      <c r="AH8057" s="1"/>
      <c r="AJ8057" s="1"/>
      <c r="AK8057" s="1"/>
    </row>
    <row r="8058" spans="32:37" ht="15" customHeight="1" x14ac:dyDescent="0.15">
      <c r="AF8058" s="1"/>
      <c r="AG8058" s="1"/>
      <c r="AH8058" s="1"/>
      <c r="AJ8058" s="1"/>
      <c r="AK8058" s="1"/>
    </row>
    <row r="8059" spans="32:37" ht="15" customHeight="1" x14ac:dyDescent="0.15">
      <c r="AF8059" s="1"/>
      <c r="AG8059" s="1"/>
      <c r="AH8059" s="1"/>
      <c r="AJ8059" s="1"/>
      <c r="AK8059" s="1"/>
    </row>
    <row r="8060" spans="32:37" ht="15" customHeight="1" x14ac:dyDescent="0.15">
      <c r="AF8060" s="1"/>
      <c r="AG8060" s="1"/>
      <c r="AH8060" s="1"/>
      <c r="AJ8060" s="1"/>
      <c r="AK8060" s="1"/>
    </row>
    <row r="8061" spans="32:37" ht="15" customHeight="1" x14ac:dyDescent="0.15">
      <c r="AF8061" s="1"/>
      <c r="AG8061" s="1"/>
      <c r="AH8061" s="1"/>
      <c r="AJ8061" s="1"/>
      <c r="AK8061" s="1"/>
    </row>
    <row r="8062" spans="32:37" ht="15" customHeight="1" x14ac:dyDescent="0.15">
      <c r="AF8062" s="1"/>
      <c r="AG8062" s="1"/>
      <c r="AH8062" s="1"/>
      <c r="AJ8062" s="1"/>
      <c r="AK8062" s="1"/>
    </row>
    <row r="8063" spans="32:37" ht="15" customHeight="1" x14ac:dyDescent="0.15">
      <c r="AF8063" s="1"/>
      <c r="AG8063" s="1"/>
      <c r="AH8063" s="1"/>
      <c r="AJ8063" s="1"/>
      <c r="AK8063" s="1"/>
    </row>
    <row r="8064" spans="32:37" ht="15" customHeight="1" x14ac:dyDescent="0.15">
      <c r="AF8064" s="1"/>
      <c r="AG8064" s="1"/>
      <c r="AH8064" s="1"/>
      <c r="AJ8064" s="1"/>
      <c r="AK8064" s="1"/>
    </row>
    <row r="8065" spans="32:37" ht="15" customHeight="1" x14ac:dyDescent="0.15">
      <c r="AF8065" s="1"/>
      <c r="AG8065" s="1"/>
      <c r="AH8065" s="1"/>
      <c r="AJ8065" s="1"/>
      <c r="AK8065" s="1"/>
    </row>
    <row r="8066" spans="32:37" ht="15" customHeight="1" x14ac:dyDescent="0.15">
      <c r="AF8066" s="1"/>
      <c r="AG8066" s="1"/>
      <c r="AH8066" s="1"/>
      <c r="AJ8066" s="1"/>
      <c r="AK8066" s="1"/>
    </row>
    <row r="8067" spans="32:37" ht="15" customHeight="1" x14ac:dyDescent="0.15">
      <c r="AF8067" s="1"/>
      <c r="AG8067" s="1"/>
      <c r="AH8067" s="1"/>
      <c r="AJ8067" s="1"/>
      <c r="AK8067" s="1"/>
    </row>
    <row r="8068" spans="32:37" ht="15" customHeight="1" x14ac:dyDescent="0.15">
      <c r="AF8068" s="1"/>
      <c r="AG8068" s="1"/>
      <c r="AH8068" s="1"/>
      <c r="AJ8068" s="1"/>
      <c r="AK8068" s="1"/>
    </row>
    <row r="8069" spans="32:37" ht="15" customHeight="1" x14ac:dyDescent="0.15">
      <c r="AF8069" s="1"/>
      <c r="AG8069" s="1"/>
      <c r="AH8069" s="1"/>
      <c r="AJ8069" s="1"/>
      <c r="AK8069" s="1"/>
    </row>
    <row r="8070" spans="32:37" ht="15" customHeight="1" x14ac:dyDescent="0.15">
      <c r="AF8070" s="1"/>
      <c r="AG8070" s="1"/>
      <c r="AH8070" s="1"/>
      <c r="AJ8070" s="1"/>
      <c r="AK8070" s="1"/>
    </row>
    <row r="8071" spans="32:37" ht="15" customHeight="1" x14ac:dyDescent="0.15">
      <c r="AF8071" s="1"/>
      <c r="AG8071" s="1"/>
      <c r="AH8071" s="1"/>
      <c r="AJ8071" s="1"/>
      <c r="AK8071" s="1"/>
    </row>
    <row r="8072" spans="32:37" ht="15" customHeight="1" x14ac:dyDescent="0.15">
      <c r="AF8072" s="1"/>
      <c r="AG8072" s="1"/>
      <c r="AH8072" s="1"/>
      <c r="AJ8072" s="1"/>
      <c r="AK8072" s="1"/>
    </row>
    <row r="8073" spans="32:37" ht="15" customHeight="1" x14ac:dyDescent="0.15">
      <c r="AF8073" s="1"/>
      <c r="AG8073" s="1"/>
      <c r="AH8073" s="1"/>
      <c r="AJ8073" s="1"/>
      <c r="AK8073" s="1"/>
    </row>
    <row r="8074" spans="32:37" ht="15" customHeight="1" x14ac:dyDescent="0.15">
      <c r="AF8074" s="1"/>
      <c r="AG8074" s="1"/>
      <c r="AH8074" s="1"/>
      <c r="AJ8074" s="1"/>
      <c r="AK8074" s="1"/>
    </row>
    <row r="8075" spans="32:37" ht="15" customHeight="1" x14ac:dyDescent="0.15">
      <c r="AF8075" s="1"/>
      <c r="AG8075" s="1"/>
      <c r="AH8075" s="1"/>
      <c r="AJ8075" s="1"/>
      <c r="AK8075" s="1"/>
    </row>
    <row r="8076" spans="32:37" ht="15" customHeight="1" x14ac:dyDescent="0.15">
      <c r="AF8076" s="1"/>
      <c r="AG8076" s="1"/>
      <c r="AH8076" s="1"/>
      <c r="AJ8076" s="1"/>
      <c r="AK8076" s="1"/>
    </row>
    <row r="8077" spans="32:37" ht="15" customHeight="1" x14ac:dyDescent="0.15">
      <c r="AF8077" s="1"/>
      <c r="AG8077" s="1"/>
      <c r="AH8077" s="1"/>
      <c r="AJ8077" s="1"/>
      <c r="AK8077" s="1"/>
    </row>
    <row r="8078" spans="32:37" ht="15" customHeight="1" x14ac:dyDescent="0.15">
      <c r="AF8078" s="1"/>
      <c r="AG8078" s="1"/>
      <c r="AH8078" s="1"/>
      <c r="AJ8078" s="1"/>
      <c r="AK8078" s="1"/>
    </row>
    <row r="8079" spans="32:37" ht="15" customHeight="1" x14ac:dyDescent="0.15">
      <c r="AF8079" s="1"/>
      <c r="AG8079" s="1"/>
      <c r="AH8079" s="1"/>
      <c r="AJ8079" s="1"/>
      <c r="AK8079" s="1"/>
    </row>
    <row r="8080" spans="32:37" ht="15" customHeight="1" x14ac:dyDescent="0.15">
      <c r="AF8080" s="1"/>
      <c r="AG8080" s="1"/>
      <c r="AH8080" s="1"/>
      <c r="AJ8080" s="1"/>
      <c r="AK8080" s="1"/>
    </row>
    <row r="8081" spans="32:37" ht="15" customHeight="1" x14ac:dyDescent="0.15">
      <c r="AF8081" s="1"/>
      <c r="AG8081" s="1"/>
      <c r="AH8081" s="1"/>
      <c r="AJ8081" s="1"/>
      <c r="AK8081" s="1"/>
    </row>
    <row r="8082" spans="32:37" ht="15" customHeight="1" x14ac:dyDescent="0.15">
      <c r="AF8082" s="1"/>
      <c r="AG8082" s="1"/>
      <c r="AH8082" s="1"/>
      <c r="AJ8082" s="1"/>
      <c r="AK8082" s="1"/>
    </row>
    <row r="8083" spans="32:37" ht="15" customHeight="1" x14ac:dyDescent="0.15">
      <c r="AF8083" s="1"/>
      <c r="AG8083" s="1"/>
      <c r="AH8083" s="1"/>
      <c r="AJ8083" s="1"/>
      <c r="AK8083" s="1"/>
    </row>
    <row r="8084" spans="32:37" ht="15" customHeight="1" x14ac:dyDescent="0.15">
      <c r="AF8084" s="1"/>
      <c r="AG8084" s="1"/>
      <c r="AH8084" s="1"/>
      <c r="AJ8084" s="1"/>
      <c r="AK8084" s="1"/>
    </row>
    <row r="8085" spans="32:37" ht="15" customHeight="1" x14ac:dyDescent="0.15">
      <c r="AF8085" s="1"/>
      <c r="AG8085" s="1"/>
      <c r="AH8085" s="1"/>
      <c r="AJ8085" s="1"/>
      <c r="AK8085" s="1"/>
    </row>
    <row r="8086" spans="32:37" ht="15" customHeight="1" x14ac:dyDescent="0.15">
      <c r="AF8086" s="1"/>
      <c r="AG8086" s="1"/>
      <c r="AH8086" s="1"/>
      <c r="AJ8086" s="1"/>
      <c r="AK8086" s="1"/>
    </row>
    <row r="8087" spans="32:37" ht="15" customHeight="1" x14ac:dyDescent="0.15">
      <c r="AF8087" s="1"/>
      <c r="AG8087" s="1"/>
      <c r="AH8087" s="1"/>
      <c r="AJ8087" s="1"/>
      <c r="AK8087" s="1"/>
    </row>
    <row r="8088" spans="32:37" ht="15" customHeight="1" x14ac:dyDescent="0.15">
      <c r="AF8088" s="1"/>
      <c r="AG8088" s="1"/>
      <c r="AH8088" s="1"/>
      <c r="AJ8088" s="1"/>
      <c r="AK8088" s="1"/>
    </row>
    <row r="8089" spans="32:37" ht="15" customHeight="1" x14ac:dyDescent="0.15">
      <c r="AF8089" s="1"/>
      <c r="AG8089" s="1"/>
      <c r="AH8089" s="1"/>
      <c r="AJ8089" s="1"/>
      <c r="AK8089" s="1"/>
    </row>
    <row r="8090" spans="32:37" ht="15" customHeight="1" x14ac:dyDescent="0.15">
      <c r="AF8090" s="1"/>
      <c r="AG8090" s="1"/>
      <c r="AH8090" s="1"/>
      <c r="AJ8090" s="1"/>
      <c r="AK8090" s="1"/>
    </row>
    <row r="8091" spans="32:37" ht="15" customHeight="1" x14ac:dyDescent="0.15">
      <c r="AF8091" s="1"/>
      <c r="AG8091" s="1"/>
      <c r="AH8091" s="1"/>
      <c r="AJ8091" s="1"/>
      <c r="AK8091" s="1"/>
    </row>
    <row r="8092" spans="32:37" ht="15" customHeight="1" x14ac:dyDescent="0.15">
      <c r="AF8092" s="1"/>
      <c r="AG8092" s="1"/>
      <c r="AH8092" s="1"/>
      <c r="AJ8092" s="1"/>
      <c r="AK8092" s="1"/>
    </row>
    <row r="8093" spans="32:37" ht="15" customHeight="1" x14ac:dyDescent="0.15">
      <c r="AF8093" s="1"/>
      <c r="AG8093" s="1"/>
      <c r="AH8093" s="1"/>
      <c r="AJ8093" s="1"/>
      <c r="AK8093" s="1"/>
    </row>
    <row r="8094" spans="32:37" ht="15" customHeight="1" x14ac:dyDescent="0.15">
      <c r="AF8094" s="1"/>
      <c r="AG8094" s="1"/>
      <c r="AH8094" s="1"/>
      <c r="AJ8094" s="1"/>
      <c r="AK8094" s="1"/>
    </row>
    <row r="8095" spans="32:37" ht="15" customHeight="1" x14ac:dyDescent="0.15">
      <c r="AF8095" s="1"/>
      <c r="AG8095" s="1"/>
      <c r="AH8095" s="1"/>
      <c r="AJ8095" s="1"/>
      <c r="AK8095" s="1"/>
    </row>
    <row r="8096" spans="32:37" ht="15" customHeight="1" x14ac:dyDescent="0.15">
      <c r="AF8096" s="1"/>
      <c r="AG8096" s="1"/>
      <c r="AH8096" s="1"/>
      <c r="AJ8096" s="1"/>
      <c r="AK8096" s="1"/>
    </row>
    <row r="8097" spans="32:37" ht="15" customHeight="1" x14ac:dyDescent="0.15">
      <c r="AF8097" s="1"/>
      <c r="AG8097" s="1"/>
      <c r="AH8097" s="1"/>
      <c r="AJ8097" s="1"/>
      <c r="AK8097" s="1"/>
    </row>
    <row r="8098" spans="32:37" ht="15" customHeight="1" x14ac:dyDescent="0.15">
      <c r="AF8098" s="1"/>
      <c r="AG8098" s="1"/>
      <c r="AH8098" s="1"/>
      <c r="AJ8098" s="1"/>
      <c r="AK8098" s="1"/>
    </row>
    <row r="8099" spans="32:37" ht="15" customHeight="1" x14ac:dyDescent="0.15">
      <c r="AF8099" s="1"/>
      <c r="AG8099" s="1"/>
      <c r="AH8099" s="1"/>
      <c r="AJ8099" s="1"/>
      <c r="AK8099" s="1"/>
    </row>
    <row r="8100" spans="32:37" ht="15" customHeight="1" x14ac:dyDescent="0.15">
      <c r="AF8100" s="1"/>
      <c r="AG8100" s="1"/>
      <c r="AH8100" s="1"/>
      <c r="AJ8100" s="1"/>
      <c r="AK8100" s="1"/>
    </row>
    <row r="8101" spans="32:37" ht="15" customHeight="1" x14ac:dyDescent="0.15">
      <c r="AF8101" s="1"/>
      <c r="AG8101" s="1"/>
      <c r="AH8101" s="1"/>
      <c r="AJ8101" s="1"/>
      <c r="AK8101" s="1"/>
    </row>
    <row r="8102" spans="32:37" ht="15" customHeight="1" x14ac:dyDescent="0.15">
      <c r="AF8102" s="1"/>
      <c r="AG8102" s="1"/>
      <c r="AH8102" s="1"/>
      <c r="AJ8102" s="1"/>
      <c r="AK8102" s="1"/>
    </row>
    <row r="8103" spans="32:37" ht="15" customHeight="1" x14ac:dyDescent="0.15">
      <c r="AF8103" s="1"/>
      <c r="AG8103" s="1"/>
      <c r="AH8103" s="1"/>
      <c r="AJ8103" s="1"/>
      <c r="AK8103" s="1"/>
    </row>
    <row r="8104" spans="32:37" ht="15" customHeight="1" x14ac:dyDescent="0.15">
      <c r="AF8104" s="1"/>
      <c r="AG8104" s="1"/>
      <c r="AH8104" s="1"/>
      <c r="AJ8104" s="1"/>
      <c r="AK8104" s="1"/>
    </row>
    <row r="8105" spans="32:37" ht="15" customHeight="1" x14ac:dyDescent="0.15">
      <c r="AF8105" s="1"/>
      <c r="AG8105" s="1"/>
      <c r="AH8105" s="1"/>
      <c r="AJ8105" s="1"/>
      <c r="AK8105" s="1"/>
    </row>
    <row r="8106" spans="32:37" ht="15" customHeight="1" x14ac:dyDescent="0.15">
      <c r="AF8106" s="1"/>
      <c r="AG8106" s="1"/>
      <c r="AH8106" s="1"/>
      <c r="AJ8106" s="1"/>
      <c r="AK8106" s="1"/>
    </row>
    <row r="8107" spans="32:37" ht="15" customHeight="1" x14ac:dyDescent="0.15">
      <c r="AF8107" s="1"/>
      <c r="AG8107" s="1"/>
      <c r="AH8107" s="1"/>
      <c r="AJ8107" s="1"/>
      <c r="AK8107" s="1"/>
    </row>
    <row r="8108" spans="32:37" ht="15" customHeight="1" x14ac:dyDescent="0.15">
      <c r="AF8108" s="1"/>
      <c r="AG8108" s="1"/>
      <c r="AH8108" s="1"/>
      <c r="AJ8108" s="1"/>
      <c r="AK8108" s="1"/>
    </row>
    <row r="8109" spans="32:37" ht="15" customHeight="1" x14ac:dyDescent="0.15">
      <c r="AF8109" s="1"/>
      <c r="AG8109" s="1"/>
      <c r="AH8109" s="1"/>
      <c r="AJ8109" s="1"/>
      <c r="AK8109" s="1"/>
    </row>
    <row r="8110" spans="32:37" ht="15" customHeight="1" x14ac:dyDescent="0.15">
      <c r="AF8110" s="1"/>
      <c r="AG8110" s="1"/>
      <c r="AH8110" s="1"/>
      <c r="AJ8110" s="1"/>
      <c r="AK8110" s="1"/>
    </row>
    <row r="8111" spans="32:37" ht="15" customHeight="1" x14ac:dyDescent="0.15">
      <c r="AF8111" s="1"/>
      <c r="AG8111" s="1"/>
      <c r="AH8111" s="1"/>
      <c r="AJ8111" s="1"/>
      <c r="AK8111" s="1"/>
    </row>
    <row r="8112" spans="32:37" ht="15" customHeight="1" x14ac:dyDescent="0.15">
      <c r="AF8112" s="1"/>
      <c r="AG8112" s="1"/>
      <c r="AH8112" s="1"/>
      <c r="AJ8112" s="1"/>
      <c r="AK8112" s="1"/>
    </row>
    <row r="8113" spans="32:37" ht="15" customHeight="1" x14ac:dyDescent="0.15">
      <c r="AF8113" s="1"/>
      <c r="AG8113" s="1"/>
      <c r="AH8113" s="1"/>
      <c r="AJ8113" s="1"/>
      <c r="AK8113" s="1"/>
    </row>
    <row r="8114" spans="32:37" ht="15" customHeight="1" x14ac:dyDescent="0.15">
      <c r="AF8114" s="1"/>
      <c r="AG8114" s="1"/>
      <c r="AH8114" s="1"/>
      <c r="AJ8114" s="1"/>
      <c r="AK8114" s="1"/>
    </row>
    <row r="8115" spans="32:37" ht="15" customHeight="1" x14ac:dyDescent="0.15">
      <c r="AF8115" s="1"/>
      <c r="AG8115" s="1"/>
      <c r="AH8115" s="1"/>
      <c r="AJ8115" s="1"/>
      <c r="AK8115" s="1"/>
    </row>
    <row r="8116" spans="32:37" ht="15" customHeight="1" x14ac:dyDescent="0.15">
      <c r="AF8116" s="1"/>
      <c r="AG8116" s="1"/>
      <c r="AH8116" s="1"/>
      <c r="AJ8116" s="1"/>
      <c r="AK8116" s="1"/>
    </row>
    <row r="8117" spans="32:37" ht="15" customHeight="1" x14ac:dyDescent="0.15">
      <c r="AF8117" s="1"/>
      <c r="AG8117" s="1"/>
      <c r="AH8117" s="1"/>
      <c r="AJ8117" s="1"/>
      <c r="AK8117" s="1"/>
    </row>
    <row r="8118" spans="32:37" ht="15" customHeight="1" x14ac:dyDescent="0.15">
      <c r="AF8118" s="1"/>
      <c r="AG8118" s="1"/>
      <c r="AH8118" s="1"/>
      <c r="AJ8118" s="1"/>
      <c r="AK8118" s="1"/>
    </row>
    <row r="8119" spans="32:37" ht="15" customHeight="1" x14ac:dyDescent="0.15">
      <c r="AF8119" s="1"/>
      <c r="AG8119" s="1"/>
      <c r="AH8119" s="1"/>
      <c r="AJ8119" s="1"/>
      <c r="AK8119" s="1"/>
    </row>
    <row r="8120" spans="32:37" ht="15" customHeight="1" x14ac:dyDescent="0.15">
      <c r="AF8120" s="1"/>
      <c r="AG8120" s="1"/>
      <c r="AH8120" s="1"/>
      <c r="AJ8120" s="1"/>
      <c r="AK8120" s="1"/>
    </row>
    <row r="8121" spans="32:37" ht="15" customHeight="1" x14ac:dyDescent="0.15">
      <c r="AF8121" s="1"/>
      <c r="AG8121" s="1"/>
      <c r="AH8121" s="1"/>
      <c r="AJ8121" s="1"/>
      <c r="AK8121" s="1"/>
    </row>
    <row r="8122" spans="32:37" ht="15" customHeight="1" x14ac:dyDescent="0.15">
      <c r="AF8122" s="1"/>
      <c r="AG8122" s="1"/>
      <c r="AH8122" s="1"/>
      <c r="AJ8122" s="1"/>
      <c r="AK8122" s="1"/>
    </row>
    <row r="8123" spans="32:37" ht="15" customHeight="1" x14ac:dyDescent="0.15">
      <c r="AF8123" s="1"/>
      <c r="AG8123" s="1"/>
      <c r="AH8123" s="1"/>
      <c r="AJ8123" s="1"/>
      <c r="AK8123" s="1"/>
    </row>
    <row r="8124" spans="32:37" ht="15" customHeight="1" x14ac:dyDescent="0.15">
      <c r="AF8124" s="1"/>
      <c r="AG8124" s="1"/>
      <c r="AH8124" s="1"/>
      <c r="AJ8124" s="1"/>
      <c r="AK8124" s="1"/>
    </row>
    <row r="8125" spans="32:37" ht="15" customHeight="1" x14ac:dyDescent="0.15">
      <c r="AF8125" s="1"/>
      <c r="AG8125" s="1"/>
      <c r="AH8125" s="1"/>
      <c r="AJ8125" s="1"/>
      <c r="AK8125" s="1"/>
    </row>
    <row r="8126" spans="32:37" ht="15" customHeight="1" x14ac:dyDescent="0.15">
      <c r="AF8126" s="1"/>
      <c r="AG8126" s="1"/>
      <c r="AH8126" s="1"/>
      <c r="AJ8126" s="1"/>
      <c r="AK8126" s="1"/>
    </row>
    <row r="8127" spans="32:37" ht="15" customHeight="1" x14ac:dyDescent="0.15">
      <c r="AF8127" s="1"/>
      <c r="AG8127" s="1"/>
      <c r="AH8127" s="1"/>
      <c r="AJ8127" s="1"/>
      <c r="AK8127" s="1"/>
    </row>
    <row r="8128" spans="32:37" ht="15" customHeight="1" x14ac:dyDescent="0.15">
      <c r="AF8128" s="1"/>
      <c r="AG8128" s="1"/>
      <c r="AH8128" s="1"/>
      <c r="AJ8128" s="1"/>
      <c r="AK8128" s="1"/>
    </row>
    <row r="8129" spans="32:37" ht="15" customHeight="1" x14ac:dyDescent="0.15">
      <c r="AF8129" s="1"/>
      <c r="AG8129" s="1"/>
      <c r="AH8129" s="1"/>
      <c r="AJ8129" s="1"/>
      <c r="AK8129" s="1"/>
    </row>
    <row r="8130" spans="32:37" ht="15" customHeight="1" x14ac:dyDescent="0.15">
      <c r="AF8130" s="1"/>
      <c r="AG8130" s="1"/>
      <c r="AH8130" s="1"/>
      <c r="AJ8130" s="1"/>
      <c r="AK8130" s="1"/>
    </row>
    <row r="8131" spans="32:37" ht="15" customHeight="1" x14ac:dyDescent="0.15">
      <c r="AF8131" s="1"/>
      <c r="AG8131" s="1"/>
      <c r="AH8131" s="1"/>
      <c r="AJ8131" s="1"/>
      <c r="AK8131" s="1"/>
    </row>
    <row r="8132" spans="32:37" ht="15" customHeight="1" x14ac:dyDescent="0.15">
      <c r="AF8132" s="1"/>
      <c r="AG8132" s="1"/>
      <c r="AH8132" s="1"/>
      <c r="AJ8132" s="1"/>
      <c r="AK8132" s="1"/>
    </row>
    <row r="8133" spans="32:37" ht="15" customHeight="1" x14ac:dyDescent="0.15">
      <c r="AF8133" s="1"/>
      <c r="AG8133" s="1"/>
      <c r="AH8133" s="1"/>
      <c r="AJ8133" s="1"/>
      <c r="AK8133" s="1"/>
    </row>
    <row r="8134" spans="32:37" ht="15" customHeight="1" x14ac:dyDescent="0.15">
      <c r="AF8134" s="1"/>
      <c r="AG8134" s="1"/>
      <c r="AH8134" s="1"/>
      <c r="AJ8134" s="1"/>
      <c r="AK8134" s="1"/>
    </row>
    <row r="8135" spans="32:37" ht="15" customHeight="1" x14ac:dyDescent="0.15">
      <c r="AF8135" s="1"/>
      <c r="AG8135" s="1"/>
      <c r="AH8135" s="1"/>
      <c r="AJ8135" s="1"/>
      <c r="AK8135" s="1"/>
    </row>
    <row r="8136" spans="32:37" ht="15" customHeight="1" x14ac:dyDescent="0.15">
      <c r="AF8136" s="1"/>
      <c r="AG8136" s="1"/>
      <c r="AH8136" s="1"/>
      <c r="AJ8136" s="1"/>
      <c r="AK8136" s="1"/>
    </row>
    <row r="8137" spans="32:37" ht="15" customHeight="1" x14ac:dyDescent="0.15">
      <c r="AF8137" s="1"/>
      <c r="AG8137" s="1"/>
      <c r="AH8137" s="1"/>
      <c r="AJ8137" s="1"/>
      <c r="AK8137" s="1"/>
    </row>
    <row r="8138" spans="32:37" ht="15" customHeight="1" x14ac:dyDescent="0.15">
      <c r="AF8138" s="1"/>
      <c r="AG8138" s="1"/>
      <c r="AH8138" s="1"/>
      <c r="AJ8138" s="1"/>
      <c r="AK8138" s="1"/>
    </row>
    <row r="8139" spans="32:37" ht="15" customHeight="1" x14ac:dyDescent="0.15">
      <c r="AF8139" s="1"/>
      <c r="AG8139" s="1"/>
      <c r="AH8139" s="1"/>
      <c r="AJ8139" s="1"/>
      <c r="AK8139" s="1"/>
    </row>
    <row r="8140" spans="32:37" ht="15" customHeight="1" x14ac:dyDescent="0.15">
      <c r="AF8140" s="1"/>
      <c r="AG8140" s="1"/>
      <c r="AH8140" s="1"/>
      <c r="AJ8140" s="1"/>
      <c r="AK8140" s="1"/>
    </row>
    <row r="8141" spans="32:37" ht="15" customHeight="1" x14ac:dyDescent="0.15">
      <c r="AF8141" s="1"/>
      <c r="AG8141" s="1"/>
      <c r="AH8141" s="1"/>
      <c r="AJ8141" s="1"/>
      <c r="AK8141" s="1"/>
    </row>
    <row r="8142" spans="32:37" ht="15" customHeight="1" x14ac:dyDescent="0.15">
      <c r="AF8142" s="1"/>
      <c r="AG8142" s="1"/>
      <c r="AH8142" s="1"/>
      <c r="AJ8142" s="1"/>
      <c r="AK8142" s="1"/>
    </row>
    <row r="8143" spans="32:37" ht="15" customHeight="1" x14ac:dyDescent="0.15">
      <c r="AF8143" s="1"/>
      <c r="AG8143" s="1"/>
      <c r="AH8143" s="1"/>
      <c r="AJ8143" s="1"/>
      <c r="AK8143" s="1"/>
    </row>
    <row r="8144" spans="32:37" ht="15" customHeight="1" x14ac:dyDescent="0.15">
      <c r="AF8144" s="1"/>
      <c r="AG8144" s="1"/>
      <c r="AH8144" s="1"/>
      <c r="AJ8144" s="1"/>
      <c r="AK8144" s="1"/>
    </row>
    <row r="8145" spans="32:37" ht="15" customHeight="1" x14ac:dyDescent="0.15">
      <c r="AF8145" s="1"/>
      <c r="AG8145" s="1"/>
      <c r="AH8145" s="1"/>
      <c r="AJ8145" s="1"/>
      <c r="AK8145" s="1"/>
    </row>
    <row r="8146" spans="32:37" ht="15" customHeight="1" x14ac:dyDescent="0.15">
      <c r="AF8146" s="1"/>
      <c r="AG8146" s="1"/>
      <c r="AH8146" s="1"/>
      <c r="AJ8146" s="1"/>
      <c r="AK8146" s="1"/>
    </row>
    <row r="8147" spans="32:37" ht="15" customHeight="1" x14ac:dyDescent="0.15">
      <c r="AF8147" s="1"/>
      <c r="AG8147" s="1"/>
      <c r="AH8147" s="1"/>
      <c r="AJ8147" s="1"/>
      <c r="AK8147" s="1"/>
    </row>
    <row r="8148" spans="32:37" ht="15" customHeight="1" x14ac:dyDescent="0.15">
      <c r="AF8148" s="1"/>
      <c r="AG8148" s="1"/>
      <c r="AH8148" s="1"/>
      <c r="AJ8148" s="1"/>
      <c r="AK8148" s="1"/>
    </row>
    <row r="8149" spans="32:37" ht="15" customHeight="1" x14ac:dyDescent="0.15">
      <c r="AF8149" s="1"/>
      <c r="AG8149" s="1"/>
      <c r="AH8149" s="1"/>
      <c r="AJ8149" s="1"/>
      <c r="AK8149" s="1"/>
    </row>
    <row r="8150" spans="32:37" ht="15" customHeight="1" x14ac:dyDescent="0.15">
      <c r="AF8150" s="1"/>
      <c r="AG8150" s="1"/>
      <c r="AH8150" s="1"/>
      <c r="AJ8150" s="1"/>
      <c r="AK8150" s="1"/>
    </row>
    <row r="8151" spans="32:37" ht="15" customHeight="1" x14ac:dyDescent="0.15">
      <c r="AF8151" s="1"/>
      <c r="AG8151" s="1"/>
      <c r="AH8151" s="1"/>
      <c r="AJ8151" s="1"/>
      <c r="AK8151" s="1"/>
    </row>
    <row r="8152" spans="32:37" ht="15" customHeight="1" x14ac:dyDescent="0.15">
      <c r="AF8152" s="1"/>
      <c r="AG8152" s="1"/>
      <c r="AH8152" s="1"/>
      <c r="AJ8152" s="1"/>
      <c r="AK8152" s="1"/>
    </row>
    <row r="8153" spans="32:37" ht="15" customHeight="1" x14ac:dyDescent="0.15">
      <c r="AF8153" s="1"/>
      <c r="AG8153" s="1"/>
      <c r="AH8153" s="1"/>
      <c r="AJ8153" s="1"/>
      <c r="AK8153" s="1"/>
    </row>
    <row r="8154" spans="32:37" ht="15" customHeight="1" x14ac:dyDescent="0.15">
      <c r="AF8154" s="1"/>
      <c r="AG8154" s="1"/>
      <c r="AH8154" s="1"/>
      <c r="AJ8154" s="1"/>
      <c r="AK8154" s="1"/>
    </row>
    <row r="8155" spans="32:37" ht="15" customHeight="1" x14ac:dyDescent="0.15">
      <c r="AF8155" s="1"/>
      <c r="AG8155" s="1"/>
      <c r="AH8155" s="1"/>
      <c r="AJ8155" s="1"/>
      <c r="AK8155" s="1"/>
    </row>
    <row r="8156" spans="32:37" ht="15" customHeight="1" x14ac:dyDescent="0.15">
      <c r="AF8156" s="1"/>
      <c r="AG8156" s="1"/>
      <c r="AH8156" s="1"/>
      <c r="AJ8156" s="1"/>
      <c r="AK8156" s="1"/>
    </row>
    <row r="8157" spans="32:37" ht="15" customHeight="1" x14ac:dyDescent="0.15">
      <c r="AF8157" s="1"/>
      <c r="AG8157" s="1"/>
      <c r="AH8157" s="1"/>
      <c r="AJ8157" s="1"/>
      <c r="AK8157" s="1"/>
    </row>
    <row r="8158" spans="32:37" ht="15" customHeight="1" x14ac:dyDescent="0.15">
      <c r="AF8158" s="1"/>
      <c r="AG8158" s="1"/>
      <c r="AH8158" s="1"/>
      <c r="AJ8158" s="1"/>
      <c r="AK8158" s="1"/>
    </row>
    <row r="8159" spans="32:37" ht="15" customHeight="1" x14ac:dyDescent="0.15">
      <c r="AF8159" s="1"/>
      <c r="AG8159" s="1"/>
      <c r="AH8159" s="1"/>
      <c r="AJ8159" s="1"/>
      <c r="AK8159" s="1"/>
    </row>
    <row r="8160" spans="32:37" ht="15" customHeight="1" x14ac:dyDescent="0.15">
      <c r="AF8160" s="1"/>
      <c r="AG8160" s="1"/>
      <c r="AH8160" s="1"/>
      <c r="AJ8160" s="1"/>
      <c r="AK8160" s="1"/>
    </row>
    <row r="8161" spans="32:37" ht="15" customHeight="1" x14ac:dyDescent="0.15">
      <c r="AF8161" s="1"/>
      <c r="AG8161" s="1"/>
      <c r="AH8161" s="1"/>
      <c r="AJ8161" s="1"/>
      <c r="AK8161" s="1"/>
    </row>
    <row r="8162" spans="32:37" ht="15" customHeight="1" x14ac:dyDescent="0.15">
      <c r="AF8162" s="1"/>
      <c r="AG8162" s="1"/>
      <c r="AH8162" s="1"/>
      <c r="AJ8162" s="1"/>
      <c r="AK8162" s="1"/>
    </row>
    <row r="8163" spans="32:37" ht="15" customHeight="1" x14ac:dyDescent="0.15">
      <c r="AF8163" s="1"/>
      <c r="AG8163" s="1"/>
      <c r="AH8163" s="1"/>
      <c r="AJ8163" s="1"/>
      <c r="AK8163" s="1"/>
    </row>
    <row r="8164" spans="32:37" ht="15" customHeight="1" x14ac:dyDescent="0.15">
      <c r="AF8164" s="1"/>
      <c r="AG8164" s="1"/>
      <c r="AH8164" s="1"/>
      <c r="AJ8164" s="1"/>
      <c r="AK8164" s="1"/>
    </row>
    <row r="8165" spans="32:37" ht="15" customHeight="1" x14ac:dyDescent="0.15">
      <c r="AF8165" s="1"/>
      <c r="AG8165" s="1"/>
      <c r="AH8165" s="1"/>
      <c r="AJ8165" s="1"/>
      <c r="AK8165" s="1"/>
    </row>
    <row r="8166" spans="32:37" ht="15" customHeight="1" x14ac:dyDescent="0.15">
      <c r="AF8166" s="1"/>
      <c r="AG8166" s="1"/>
      <c r="AH8166" s="1"/>
      <c r="AJ8166" s="1"/>
      <c r="AK8166" s="1"/>
    </row>
    <row r="8167" spans="32:37" ht="15" customHeight="1" x14ac:dyDescent="0.15">
      <c r="AF8167" s="1"/>
      <c r="AG8167" s="1"/>
      <c r="AH8167" s="1"/>
      <c r="AJ8167" s="1"/>
      <c r="AK8167" s="1"/>
    </row>
    <row r="8168" spans="32:37" ht="15" customHeight="1" x14ac:dyDescent="0.15">
      <c r="AF8168" s="1"/>
      <c r="AG8168" s="1"/>
      <c r="AH8168" s="1"/>
      <c r="AJ8168" s="1"/>
      <c r="AK8168" s="1"/>
    </row>
    <row r="8169" spans="32:37" ht="15" customHeight="1" x14ac:dyDescent="0.15">
      <c r="AF8169" s="1"/>
      <c r="AG8169" s="1"/>
      <c r="AH8169" s="1"/>
      <c r="AJ8169" s="1"/>
      <c r="AK8169" s="1"/>
    </row>
    <row r="8170" spans="32:37" ht="15" customHeight="1" x14ac:dyDescent="0.15">
      <c r="AF8170" s="1"/>
      <c r="AG8170" s="1"/>
      <c r="AH8170" s="1"/>
      <c r="AJ8170" s="1"/>
      <c r="AK8170" s="1"/>
    </row>
    <row r="8171" spans="32:37" ht="15" customHeight="1" x14ac:dyDescent="0.15">
      <c r="AF8171" s="1"/>
      <c r="AG8171" s="1"/>
      <c r="AH8171" s="1"/>
      <c r="AJ8171" s="1"/>
      <c r="AK8171" s="1"/>
    </row>
    <row r="8172" spans="32:37" ht="15" customHeight="1" x14ac:dyDescent="0.15">
      <c r="AF8172" s="1"/>
      <c r="AG8172" s="1"/>
      <c r="AH8172" s="1"/>
      <c r="AJ8172" s="1"/>
      <c r="AK8172" s="1"/>
    </row>
    <row r="8173" spans="32:37" ht="15" customHeight="1" x14ac:dyDescent="0.15">
      <c r="AF8173" s="1"/>
      <c r="AG8173" s="1"/>
      <c r="AH8173" s="1"/>
      <c r="AJ8173" s="1"/>
      <c r="AK8173" s="1"/>
    </row>
    <row r="8174" spans="32:37" ht="15" customHeight="1" x14ac:dyDescent="0.15">
      <c r="AF8174" s="1"/>
      <c r="AG8174" s="1"/>
      <c r="AH8174" s="1"/>
      <c r="AJ8174" s="1"/>
      <c r="AK8174" s="1"/>
    </row>
    <row r="8175" spans="32:37" ht="15" customHeight="1" x14ac:dyDescent="0.15">
      <c r="AF8175" s="1"/>
      <c r="AG8175" s="1"/>
      <c r="AH8175" s="1"/>
      <c r="AJ8175" s="1"/>
      <c r="AK8175" s="1"/>
    </row>
    <row r="8176" spans="32:37" ht="15" customHeight="1" x14ac:dyDescent="0.15">
      <c r="AF8176" s="1"/>
      <c r="AG8176" s="1"/>
      <c r="AH8176" s="1"/>
      <c r="AJ8176" s="1"/>
      <c r="AK8176" s="1"/>
    </row>
    <row r="8177" spans="32:37" ht="15" customHeight="1" x14ac:dyDescent="0.15">
      <c r="AF8177" s="1"/>
      <c r="AG8177" s="1"/>
      <c r="AH8177" s="1"/>
      <c r="AJ8177" s="1"/>
      <c r="AK8177" s="1"/>
    </row>
    <row r="8178" spans="32:37" ht="15" customHeight="1" x14ac:dyDescent="0.15">
      <c r="AF8178" s="1"/>
      <c r="AG8178" s="1"/>
      <c r="AH8178" s="1"/>
      <c r="AJ8178" s="1"/>
      <c r="AK8178" s="1"/>
    </row>
    <row r="8179" spans="32:37" ht="15" customHeight="1" x14ac:dyDescent="0.15">
      <c r="AF8179" s="1"/>
      <c r="AG8179" s="1"/>
      <c r="AH8179" s="1"/>
      <c r="AJ8179" s="1"/>
      <c r="AK8179" s="1"/>
    </row>
    <row r="8180" spans="32:37" ht="15" customHeight="1" x14ac:dyDescent="0.15">
      <c r="AF8180" s="1"/>
      <c r="AG8180" s="1"/>
      <c r="AH8180" s="1"/>
      <c r="AJ8180" s="1"/>
      <c r="AK8180" s="1"/>
    </row>
    <row r="8181" spans="32:37" ht="15" customHeight="1" x14ac:dyDescent="0.15">
      <c r="AF8181" s="1"/>
      <c r="AG8181" s="1"/>
      <c r="AH8181" s="1"/>
      <c r="AJ8181" s="1"/>
      <c r="AK8181" s="1"/>
    </row>
    <row r="8182" spans="32:37" ht="15" customHeight="1" x14ac:dyDescent="0.15">
      <c r="AF8182" s="1"/>
      <c r="AG8182" s="1"/>
      <c r="AH8182" s="1"/>
      <c r="AJ8182" s="1"/>
      <c r="AK8182" s="1"/>
    </row>
    <row r="8183" spans="32:37" ht="15" customHeight="1" x14ac:dyDescent="0.15">
      <c r="AF8183" s="1"/>
      <c r="AG8183" s="1"/>
      <c r="AH8183" s="1"/>
      <c r="AJ8183" s="1"/>
      <c r="AK8183" s="1"/>
    </row>
    <row r="8184" spans="32:37" ht="15" customHeight="1" x14ac:dyDescent="0.15">
      <c r="AF8184" s="1"/>
      <c r="AG8184" s="1"/>
      <c r="AH8184" s="1"/>
      <c r="AJ8184" s="1"/>
      <c r="AK8184" s="1"/>
    </row>
    <row r="8185" spans="32:37" ht="15" customHeight="1" x14ac:dyDescent="0.15">
      <c r="AF8185" s="1"/>
      <c r="AG8185" s="1"/>
      <c r="AH8185" s="1"/>
      <c r="AJ8185" s="1"/>
      <c r="AK8185" s="1"/>
    </row>
    <row r="8186" spans="32:37" ht="15" customHeight="1" x14ac:dyDescent="0.15">
      <c r="AF8186" s="1"/>
      <c r="AG8186" s="1"/>
      <c r="AH8186" s="1"/>
      <c r="AJ8186" s="1"/>
      <c r="AK8186" s="1"/>
    </row>
    <row r="8187" spans="32:37" ht="15" customHeight="1" x14ac:dyDescent="0.15">
      <c r="AF8187" s="1"/>
      <c r="AG8187" s="1"/>
      <c r="AH8187" s="1"/>
      <c r="AJ8187" s="1"/>
      <c r="AK8187" s="1"/>
    </row>
    <row r="8188" spans="32:37" ht="15" customHeight="1" x14ac:dyDescent="0.15">
      <c r="AF8188" s="1"/>
      <c r="AG8188" s="1"/>
      <c r="AH8188" s="1"/>
      <c r="AJ8188" s="1"/>
      <c r="AK8188" s="1"/>
    </row>
    <row r="8189" spans="32:37" ht="15" customHeight="1" x14ac:dyDescent="0.15">
      <c r="AF8189" s="1"/>
      <c r="AG8189" s="1"/>
      <c r="AH8189" s="1"/>
      <c r="AJ8189" s="1"/>
      <c r="AK8189" s="1"/>
    </row>
    <row r="8190" spans="32:37" ht="15" customHeight="1" x14ac:dyDescent="0.15">
      <c r="AF8190" s="1"/>
      <c r="AG8190" s="1"/>
      <c r="AH8190" s="1"/>
      <c r="AJ8190" s="1"/>
      <c r="AK8190" s="1"/>
    </row>
    <row r="8191" spans="32:37" ht="15" customHeight="1" x14ac:dyDescent="0.15">
      <c r="AF8191" s="1"/>
      <c r="AG8191" s="1"/>
      <c r="AH8191" s="1"/>
      <c r="AJ8191" s="1"/>
      <c r="AK8191" s="1"/>
    </row>
    <row r="8192" spans="32:37" ht="15" customHeight="1" x14ac:dyDescent="0.15">
      <c r="AF8192" s="1"/>
      <c r="AG8192" s="1"/>
      <c r="AH8192" s="1"/>
      <c r="AJ8192" s="1"/>
      <c r="AK8192" s="1"/>
    </row>
    <row r="8193" spans="32:37" ht="15" customHeight="1" x14ac:dyDescent="0.15">
      <c r="AF8193" s="1"/>
      <c r="AG8193" s="1"/>
      <c r="AH8193" s="1"/>
      <c r="AJ8193" s="1"/>
      <c r="AK8193" s="1"/>
    </row>
    <row r="8194" spans="32:37" ht="15" customHeight="1" x14ac:dyDescent="0.15">
      <c r="AF8194" s="1"/>
      <c r="AG8194" s="1"/>
      <c r="AH8194" s="1"/>
      <c r="AJ8194" s="1"/>
      <c r="AK8194" s="1"/>
    </row>
    <row r="8195" spans="32:37" ht="15" customHeight="1" x14ac:dyDescent="0.15">
      <c r="AF8195" s="1"/>
      <c r="AG8195" s="1"/>
      <c r="AH8195" s="1"/>
      <c r="AJ8195" s="1"/>
      <c r="AK8195" s="1"/>
    </row>
    <row r="8196" spans="32:37" ht="15" customHeight="1" x14ac:dyDescent="0.15">
      <c r="AF8196" s="1"/>
      <c r="AG8196" s="1"/>
      <c r="AH8196" s="1"/>
      <c r="AJ8196" s="1"/>
      <c r="AK8196" s="1"/>
    </row>
    <row r="8197" spans="32:37" ht="15" customHeight="1" x14ac:dyDescent="0.15">
      <c r="AF8197" s="1"/>
      <c r="AG8197" s="1"/>
      <c r="AH8197" s="1"/>
      <c r="AJ8197" s="1"/>
      <c r="AK8197" s="1"/>
    </row>
    <row r="8198" spans="32:37" ht="15" customHeight="1" x14ac:dyDescent="0.15">
      <c r="AF8198" s="1"/>
      <c r="AG8198" s="1"/>
      <c r="AH8198" s="1"/>
      <c r="AJ8198" s="1"/>
      <c r="AK8198" s="1"/>
    </row>
    <row r="8199" spans="32:37" ht="15" customHeight="1" x14ac:dyDescent="0.15">
      <c r="AF8199" s="1"/>
      <c r="AG8199" s="1"/>
      <c r="AH8199" s="1"/>
      <c r="AJ8199" s="1"/>
      <c r="AK8199" s="1"/>
    </row>
    <row r="8200" spans="32:37" ht="15" customHeight="1" x14ac:dyDescent="0.15">
      <c r="AF8200" s="1"/>
      <c r="AG8200" s="1"/>
      <c r="AH8200" s="1"/>
      <c r="AJ8200" s="1"/>
      <c r="AK8200" s="1"/>
    </row>
    <row r="8201" spans="32:37" ht="15" customHeight="1" x14ac:dyDescent="0.15">
      <c r="AF8201" s="1"/>
      <c r="AG8201" s="1"/>
      <c r="AH8201" s="1"/>
      <c r="AJ8201" s="1"/>
      <c r="AK8201" s="1"/>
    </row>
    <row r="8202" spans="32:37" ht="15" customHeight="1" x14ac:dyDescent="0.15">
      <c r="AF8202" s="1"/>
      <c r="AG8202" s="1"/>
      <c r="AH8202" s="1"/>
      <c r="AJ8202" s="1"/>
      <c r="AK8202" s="1"/>
    </row>
    <row r="8203" spans="32:37" ht="15" customHeight="1" x14ac:dyDescent="0.15">
      <c r="AF8203" s="1"/>
      <c r="AG8203" s="1"/>
      <c r="AH8203" s="1"/>
      <c r="AJ8203" s="1"/>
      <c r="AK8203" s="1"/>
    </row>
    <row r="8204" spans="32:37" ht="15" customHeight="1" x14ac:dyDescent="0.15">
      <c r="AF8204" s="1"/>
      <c r="AG8204" s="1"/>
      <c r="AH8204" s="1"/>
      <c r="AJ8204" s="1"/>
      <c r="AK8204" s="1"/>
    </row>
    <row r="8205" spans="32:37" ht="15" customHeight="1" x14ac:dyDescent="0.15">
      <c r="AF8205" s="1"/>
      <c r="AG8205" s="1"/>
      <c r="AH8205" s="1"/>
      <c r="AJ8205" s="1"/>
      <c r="AK8205" s="1"/>
    </row>
    <row r="8206" spans="32:37" ht="15" customHeight="1" x14ac:dyDescent="0.15">
      <c r="AF8206" s="1"/>
      <c r="AG8206" s="1"/>
      <c r="AH8206" s="1"/>
      <c r="AJ8206" s="1"/>
      <c r="AK8206" s="1"/>
    </row>
    <row r="8207" spans="32:37" ht="15" customHeight="1" x14ac:dyDescent="0.15">
      <c r="AF8207" s="1"/>
      <c r="AG8207" s="1"/>
      <c r="AH8207" s="1"/>
      <c r="AJ8207" s="1"/>
      <c r="AK8207" s="1"/>
    </row>
    <row r="8208" spans="32:37" ht="15" customHeight="1" x14ac:dyDescent="0.15">
      <c r="AF8208" s="1"/>
      <c r="AG8208" s="1"/>
      <c r="AH8208" s="1"/>
      <c r="AJ8208" s="1"/>
      <c r="AK8208" s="1"/>
    </row>
    <row r="8209" spans="32:37" ht="15" customHeight="1" x14ac:dyDescent="0.15">
      <c r="AF8209" s="1"/>
      <c r="AG8209" s="1"/>
      <c r="AH8209" s="1"/>
      <c r="AJ8209" s="1"/>
      <c r="AK8209" s="1"/>
    </row>
    <row r="8210" spans="32:37" ht="15" customHeight="1" x14ac:dyDescent="0.15">
      <c r="AF8210" s="1"/>
      <c r="AG8210" s="1"/>
      <c r="AH8210" s="1"/>
      <c r="AJ8210" s="1"/>
      <c r="AK8210" s="1"/>
    </row>
    <row r="8211" spans="32:37" ht="15" customHeight="1" x14ac:dyDescent="0.15">
      <c r="AF8211" s="1"/>
      <c r="AG8211" s="1"/>
      <c r="AH8211" s="1"/>
      <c r="AJ8211" s="1"/>
      <c r="AK8211" s="1"/>
    </row>
    <row r="8212" spans="32:37" ht="15" customHeight="1" x14ac:dyDescent="0.15">
      <c r="AF8212" s="1"/>
      <c r="AG8212" s="1"/>
      <c r="AH8212" s="1"/>
      <c r="AJ8212" s="1"/>
      <c r="AK8212" s="1"/>
    </row>
    <row r="8213" spans="32:37" ht="15" customHeight="1" x14ac:dyDescent="0.15">
      <c r="AF8213" s="1"/>
      <c r="AG8213" s="1"/>
      <c r="AH8213" s="1"/>
      <c r="AJ8213" s="1"/>
      <c r="AK8213" s="1"/>
    </row>
    <row r="8214" spans="32:37" ht="15" customHeight="1" x14ac:dyDescent="0.15">
      <c r="AF8214" s="1"/>
      <c r="AG8214" s="1"/>
      <c r="AH8214" s="1"/>
      <c r="AJ8214" s="1"/>
      <c r="AK8214" s="1"/>
    </row>
    <row r="8215" spans="32:37" ht="15" customHeight="1" x14ac:dyDescent="0.15">
      <c r="AF8215" s="1"/>
      <c r="AG8215" s="1"/>
      <c r="AH8215" s="1"/>
      <c r="AJ8215" s="1"/>
      <c r="AK8215" s="1"/>
    </row>
    <row r="8216" spans="32:37" ht="15" customHeight="1" x14ac:dyDescent="0.15">
      <c r="AF8216" s="1"/>
      <c r="AG8216" s="1"/>
      <c r="AH8216" s="1"/>
      <c r="AJ8216" s="1"/>
      <c r="AK8216" s="1"/>
    </row>
    <row r="8217" spans="32:37" ht="15" customHeight="1" x14ac:dyDescent="0.15">
      <c r="AF8217" s="1"/>
      <c r="AG8217" s="1"/>
      <c r="AH8217" s="1"/>
      <c r="AJ8217" s="1"/>
      <c r="AK8217" s="1"/>
    </row>
    <row r="8218" spans="32:37" ht="15" customHeight="1" x14ac:dyDescent="0.15">
      <c r="AF8218" s="1"/>
      <c r="AG8218" s="1"/>
      <c r="AH8218" s="1"/>
      <c r="AJ8218" s="1"/>
      <c r="AK8218" s="1"/>
    </row>
    <row r="8219" spans="32:37" ht="15" customHeight="1" x14ac:dyDescent="0.15">
      <c r="AF8219" s="1"/>
      <c r="AG8219" s="1"/>
      <c r="AH8219" s="1"/>
      <c r="AJ8219" s="1"/>
      <c r="AK8219" s="1"/>
    </row>
    <row r="8220" spans="32:37" ht="15" customHeight="1" x14ac:dyDescent="0.15">
      <c r="AF8220" s="1"/>
      <c r="AG8220" s="1"/>
      <c r="AH8220" s="1"/>
      <c r="AJ8220" s="1"/>
      <c r="AK8220" s="1"/>
    </row>
    <row r="8221" spans="32:37" ht="15" customHeight="1" x14ac:dyDescent="0.15">
      <c r="AF8221" s="1"/>
      <c r="AG8221" s="1"/>
      <c r="AH8221" s="1"/>
      <c r="AJ8221" s="1"/>
      <c r="AK8221" s="1"/>
    </row>
    <row r="8222" spans="32:37" ht="15" customHeight="1" x14ac:dyDescent="0.15">
      <c r="AF8222" s="1"/>
      <c r="AG8222" s="1"/>
      <c r="AH8222" s="1"/>
      <c r="AJ8222" s="1"/>
      <c r="AK8222" s="1"/>
    </row>
    <row r="8223" spans="32:37" ht="15" customHeight="1" x14ac:dyDescent="0.15">
      <c r="AF8223" s="1"/>
      <c r="AG8223" s="1"/>
      <c r="AH8223" s="1"/>
      <c r="AJ8223" s="1"/>
      <c r="AK8223" s="1"/>
    </row>
    <row r="8224" spans="32:37" ht="15" customHeight="1" x14ac:dyDescent="0.15">
      <c r="AF8224" s="1"/>
      <c r="AG8224" s="1"/>
      <c r="AH8224" s="1"/>
      <c r="AJ8224" s="1"/>
      <c r="AK8224" s="1"/>
    </row>
    <row r="8225" spans="32:37" ht="15" customHeight="1" x14ac:dyDescent="0.15">
      <c r="AF8225" s="1"/>
      <c r="AG8225" s="1"/>
      <c r="AH8225" s="1"/>
      <c r="AJ8225" s="1"/>
      <c r="AK8225" s="1"/>
    </row>
    <row r="8226" spans="32:37" ht="15" customHeight="1" x14ac:dyDescent="0.15">
      <c r="AF8226" s="1"/>
      <c r="AG8226" s="1"/>
      <c r="AH8226" s="1"/>
      <c r="AJ8226" s="1"/>
      <c r="AK8226" s="1"/>
    </row>
    <row r="8227" spans="32:37" ht="15" customHeight="1" x14ac:dyDescent="0.15">
      <c r="AF8227" s="1"/>
      <c r="AG8227" s="1"/>
      <c r="AH8227" s="1"/>
      <c r="AJ8227" s="1"/>
      <c r="AK8227" s="1"/>
    </row>
    <row r="8228" spans="32:37" ht="15" customHeight="1" x14ac:dyDescent="0.15">
      <c r="AF8228" s="1"/>
      <c r="AG8228" s="1"/>
      <c r="AH8228" s="1"/>
      <c r="AJ8228" s="1"/>
      <c r="AK8228" s="1"/>
    </row>
    <row r="8229" spans="32:37" ht="15" customHeight="1" x14ac:dyDescent="0.15">
      <c r="AF8229" s="1"/>
      <c r="AG8229" s="1"/>
      <c r="AH8229" s="1"/>
      <c r="AJ8229" s="1"/>
      <c r="AK8229" s="1"/>
    </row>
    <row r="8230" spans="32:37" ht="15" customHeight="1" x14ac:dyDescent="0.15">
      <c r="AF8230" s="1"/>
      <c r="AG8230" s="1"/>
      <c r="AH8230" s="1"/>
      <c r="AJ8230" s="1"/>
      <c r="AK8230" s="1"/>
    </row>
    <row r="8231" spans="32:37" ht="15" customHeight="1" x14ac:dyDescent="0.15">
      <c r="AF8231" s="1"/>
      <c r="AG8231" s="1"/>
      <c r="AH8231" s="1"/>
      <c r="AJ8231" s="1"/>
      <c r="AK8231" s="1"/>
    </row>
    <row r="8232" spans="32:37" ht="15" customHeight="1" x14ac:dyDescent="0.15">
      <c r="AF8232" s="1"/>
      <c r="AG8232" s="1"/>
      <c r="AH8232" s="1"/>
      <c r="AJ8232" s="1"/>
      <c r="AK8232" s="1"/>
    </row>
    <row r="8233" spans="32:37" ht="15" customHeight="1" x14ac:dyDescent="0.15">
      <c r="AF8233" s="1"/>
      <c r="AG8233" s="1"/>
      <c r="AH8233" s="1"/>
      <c r="AJ8233" s="1"/>
      <c r="AK8233" s="1"/>
    </row>
    <row r="8234" spans="32:37" ht="15" customHeight="1" x14ac:dyDescent="0.15">
      <c r="AF8234" s="1"/>
      <c r="AG8234" s="1"/>
      <c r="AH8234" s="1"/>
      <c r="AJ8234" s="1"/>
      <c r="AK8234" s="1"/>
    </row>
    <row r="8235" spans="32:37" ht="15" customHeight="1" x14ac:dyDescent="0.15">
      <c r="AF8235" s="1"/>
      <c r="AG8235" s="1"/>
      <c r="AH8235" s="1"/>
      <c r="AJ8235" s="1"/>
      <c r="AK8235" s="1"/>
    </row>
    <row r="8236" spans="32:37" ht="15" customHeight="1" x14ac:dyDescent="0.15">
      <c r="AF8236" s="1"/>
      <c r="AG8236" s="1"/>
      <c r="AH8236" s="1"/>
      <c r="AJ8236" s="1"/>
      <c r="AK8236" s="1"/>
    </row>
    <row r="8237" spans="32:37" ht="15" customHeight="1" x14ac:dyDescent="0.15">
      <c r="AF8237" s="1"/>
      <c r="AG8237" s="1"/>
      <c r="AH8237" s="1"/>
      <c r="AJ8237" s="1"/>
      <c r="AK8237" s="1"/>
    </row>
    <row r="8238" spans="32:37" ht="15" customHeight="1" x14ac:dyDescent="0.15">
      <c r="AF8238" s="1"/>
      <c r="AG8238" s="1"/>
      <c r="AH8238" s="1"/>
      <c r="AJ8238" s="1"/>
      <c r="AK8238" s="1"/>
    </row>
    <row r="8239" spans="32:37" ht="15" customHeight="1" x14ac:dyDescent="0.15">
      <c r="AF8239" s="1"/>
      <c r="AG8239" s="1"/>
      <c r="AH8239" s="1"/>
      <c r="AJ8239" s="1"/>
      <c r="AK8239" s="1"/>
    </row>
    <row r="8240" spans="32:37" ht="15" customHeight="1" x14ac:dyDescent="0.15">
      <c r="AF8240" s="1"/>
      <c r="AG8240" s="1"/>
      <c r="AH8240" s="1"/>
      <c r="AJ8240" s="1"/>
      <c r="AK8240" s="1"/>
    </row>
    <row r="8241" spans="32:37" ht="15" customHeight="1" x14ac:dyDescent="0.15">
      <c r="AF8241" s="1"/>
      <c r="AG8241" s="1"/>
      <c r="AH8241" s="1"/>
      <c r="AJ8241" s="1"/>
      <c r="AK8241" s="1"/>
    </row>
    <row r="8242" spans="32:37" ht="15" customHeight="1" x14ac:dyDescent="0.15">
      <c r="AF8242" s="1"/>
      <c r="AG8242" s="1"/>
      <c r="AH8242" s="1"/>
      <c r="AJ8242" s="1"/>
      <c r="AK8242" s="1"/>
    </row>
    <row r="8243" spans="32:37" ht="15" customHeight="1" x14ac:dyDescent="0.15">
      <c r="AF8243" s="1"/>
      <c r="AG8243" s="1"/>
      <c r="AH8243" s="1"/>
      <c r="AJ8243" s="1"/>
      <c r="AK8243" s="1"/>
    </row>
    <row r="8244" spans="32:37" ht="15" customHeight="1" x14ac:dyDescent="0.15">
      <c r="AF8244" s="1"/>
      <c r="AG8244" s="1"/>
      <c r="AH8244" s="1"/>
      <c r="AJ8244" s="1"/>
      <c r="AK8244" s="1"/>
    </row>
    <row r="8245" spans="32:37" ht="15" customHeight="1" x14ac:dyDescent="0.15">
      <c r="AF8245" s="1"/>
      <c r="AG8245" s="1"/>
      <c r="AH8245" s="1"/>
      <c r="AJ8245" s="1"/>
      <c r="AK8245" s="1"/>
    </row>
    <row r="8246" spans="32:37" ht="15" customHeight="1" x14ac:dyDescent="0.15">
      <c r="AF8246" s="1"/>
      <c r="AG8246" s="1"/>
      <c r="AH8246" s="1"/>
      <c r="AJ8246" s="1"/>
      <c r="AK8246" s="1"/>
    </row>
    <row r="8247" spans="32:37" ht="15" customHeight="1" x14ac:dyDescent="0.15">
      <c r="AF8247" s="1"/>
      <c r="AG8247" s="1"/>
      <c r="AH8247" s="1"/>
      <c r="AJ8247" s="1"/>
      <c r="AK8247" s="1"/>
    </row>
    <row r="8248" spans="32:37" ht="15" customHeight="1" x14ac:dyDescent="0.15">
      <c r="AF8248" s="1"/>
      <c r="AG8248" s="1"/>
      <c r="AH8248" s="1"/>
      <c r="AJ8248" s="1"/>
      <c r="AK8248" s="1"/>
    </row>
    <row r="8249" spans="32:37" ht="15" customHeight="1" x14ac:dyDescent="0.15">
      <c r="AF8249" s="1"/>
      <c r="AG8249" s="1"/>
      <c r="AH8249" s="1"/>
      <c r="AJ8249" s="1"/>
      <c r="AK8249" s="1"/>
    </row>
    <row r="8250" spans="32:37" ht="15" customHeight="1" x14ac:dyDescent="0.15">
      <c r="AF8250" s="1"/>
      <c r="AG8250" s="1"/>
      <c r="AH8250" s="1"/>
      <c r="AJ8250" s="1"/>
      <c r="AK8250" s="1"/>
    </row>
    <row r="8251" spans="32:37" ht="15" customHeight="1" x14ac:dyDescent="0.15">
      <c r="AF8251" s="1"/>
      <c r="AG8251" s="1"/>
      <c r="AH8251" s="1"/>
      <c r="AJ8251" s="1"/>
      <c r="AK8251" s="1"/>
    </row>
    <row r="8252" spans="32:37" ht="15" customHeight="1" x14ac:dyDescent="0.15">
      <c r="AF8252" s="1"/>
      <c r="AG8252" s="1"/>
      <c r="AH8252" s="1"/>
      <c r="AJ8252" s="1"/>
      <c r="AK8252" s="1"/>
    </row>
    <row r="8253" spans="32:37" ht="15" customHeight="1" x14ac:dyDescent="0.15">
      <c r="AF8253" s="1"/>
      <c r="AG8253" s="1"/>
      <c r="AH8253" s="1"/>
      <c r="AJ8253" s="1"/>
      <c r="AK8253" s="1"/>
    </row>
    <row r="8254" spans="32:37" ht="15" customHeight="1" x14ac:dyDescent="0.15">
      <c r="AF8254" s="1"/>
      <c r="AG8254" s="1"/>
      <c r="AH8254" s="1"/>
      <c r="AJ8254" s="1"/>
      <c r="AK8254" s="1"/>
    </row>
    <row r="8255" spans="32:37" ht="15" customHeight="1" x14ac:dyDescent="0.15">
      <c r="AF8255" s="1"/>
      <c r="AG8255" s="1"/>
      <c r="AH8255" s="1"/>
      <c r="AJ8255" s="1"/>
      <c r="AK8255" s="1"/>
    </row>
    <row r="8256" spans="32:37" ht="15" customHeight="1" x14ac:dyDescent="0.15">
      <c r="AF8256" s="1"/>
      <c r="AG8256" s="1"/>
      <c r="AH8256" s="1"/>
      <c r="AJ8256" s="1"/>
      <c r="AK8256" s="1"/>
    </row>
    <row r="8257" spans="32:37" ht="15" customHeight="1" x14ac:dyDescent="0.15">
      <c r="AF8257" s="1"/>
      <c r="AG8257" s="1"/>
      <c r="AH8257" s="1"/>
      <c r="AJ8257" s="1"/>
      <c r="AK8257" s="1"/>
    </row>
    <row r="8258" spans="32:37" ht="15" customHeight="1" x14ac:dyDescent="0.15">
      <c r="AF8258" s="1"/>
      <c r="AG8258" s="1"/>
      <c r="AH8258" s="1"/>
      <c r="AJ8258" s="1"/>
      <c r="AK8258" s="1"/>
    </row>
    <row r="8259" spans="32:37" ht="15" customHeight="1" x14ac:dyDescent="0.15">
      <c r="AF8259" s="1"/>
      <c r="AG8259" s="1"/>
      <c r="AH8259" s="1"/>
      <c r="AJ8259" s="1"/>
      <c r="AK8259" s="1"/>
    </row>
    <row r="8260" spans="32:37" ht="15" customHeight="1" x14ac:dyDescent="0.15">
      <c r="AF8260" s="1"/>
      <c r="AG8260" s="1"/>
      <c r="AH8260" s="1"/>
      <c r="AJ8260" s="1"/>
      <c r="AK8260" s="1"/>
    </row>
    <row r="8261" spans="32:37" ht="15" customHeight="1" x14ac:dyDescent="0.15">
      <c r="AF8261" s="1"/>
      <c r="AG8261" s="1"/>
      <c r="AH8261" s="1"/>
      <c r="AJ8261" s="1"/>
      <c r="AK8261" s="1"/>
    </row>
    <row r="8262" spans="32:37" ht="15" customHeight="1" x14ac:dyDescent="0.15">
      <c r="AF8262" s="1"/>
      <c r="AG8262" s="1"/>
      <c r="AH8262" s="1"/>
      <c r="AJ8262" s="1"/>
      <c r="AK8262" s="1"/>
    </row>
    <row r="8263" spans="32:37" ht="15" customHeight="1" x14ac:dyDescent="0.15">
      <c r="AF8263" s="1"/>
      <c r="AG8263" s="1"/>
      <c r="AH8263" s="1"/>
      <c r="AJ8263" s="1"/>
      <c r="AK8263" s="1"/>
    </row>
    <row r="8264" spans="32:37" ht="15" customHeight="1" x14ac:dyDescent="0.15">
      <c r="AF8264" s="1"/>
      <c r="AG8264" s="1"/>
      <c r="AH8264" s="1"/>
      <c r="AJ8264" s="1"/>
      <c r="AK8264" s="1"/>
    </row>
    <row r="8265" spans="32:37" ht="15" customHeight="1" x14ac:dyDescent="0.15">
      <c r="AF8265" s="1"/>
      <c r="AG8265" s="1"/>
      <c r="AH8265" s="1"/>
      <c r="AJ8265" s="1"/>
      <c r="AK8265" s="1"/>
    </row>
    <row r="8266" spans="32:37" ht="15" customHeight="1" x14ac:dyDescent="0.15">
      <c r="AF8266" s="1"/>
      <c r="AG8266" s="1"/>
      <c r="AH8266" s="1"/>
      <c r="AJ8266" s="1"/>
      <c r="AK8266" s="1"/>
    </row>
    <row r="8267" spans="32:37" ht="15" customHeight="1" x14ac:dyDescent="0.15">
      <c r="AF8267" s="1"/>
      <c r="AG8267" s="1"/>
      <c r="AH8267" s="1"/>
      <c r="AJ8267" s="1"/>
      <c r="AK8267" s="1"/>
    </row>
    <row r="8268" spans="32:37" ht="15" customHeight="1" x14ac:dyDescent="0.15">
      <c r="AF8268" s="1"/>
      <c r="AG8268" s="1"/>
      <c r="AH8268" s="1"/>
      <c r="AJ8268" s="1"/>
      <c r="AK8268" s="1"/>
    </row>
    <row r="8269" spans="32:37" ht="15" customHeight="1" x14ac:dyDescent="0.15">
      <c r="AF8269" s="1"/>
      <c r="AG8269" s="1"/>
      <c r="AH8269" s="1"/>
      <c r="AJ8269" s="1"/>
      <c r="AK8269" s="1"/>
    </row>
    <row r="8270" spans="32:37" ht="15" customHeight="1" x14ac:dyDescent="0.15">
      <c r="AF8270" s="1"/>
      <c r="AG8270" s="1"/>
      <c r="AH8270" s="1"/>
      <c r="AJ8270" s="1"/>
      <c r="AK8270" s="1"/>
    </row>
    <row r="8271" spans="32:37" ht="15" customHeight="1" x14ac:dyDescent="0.15">
      <c r="AF8271" s="1"/>
      <c r="AG8271" s="1"/>
      <c r="AH8271" s="1"/>
      <c r="AJ8271" s="1"/>
      <c r="AK8271" s="1"/>
    </row>
    <row r="8272" spans="32:37" ht="15" customHeight="1" x14ac:dyDescent="0.15">
      <c r="AF8272" s="1"/>
      <c r="AG8272" s="1"/>
      <c r="AH8272" s="1"/>
      <c r="AJ8272" s="1"/>
      <c r="AK8272" s="1"/>
    </row>
    <row r="8273" spans="32:37" ht="15" customHeight="1" x14ac:dyDescent="0.15">
      <c r="AF8273" s="1"/>
      <c r="AG8273" s="1"/>
      <c r="AH8273" s="1"/>
      <c r="AJ8273" s="1"/>
      <c r="AK8273" s="1"/>
    </row>
    <row r="8274" spans="32:37" ht="15" customHeight="1" x14ac:dyDescent="0.15">
      <c r="AF8274" s="1"/>
      <c r="AG8274" s="1"/>
      <c r="AH8274" s="1"/>
      <c r="AJ8274" s="1"/>
      <c r="AK8274" s="1"/>
    </row>
    <row r="8275" spans="32:37" ht="15" customHeight="1" x14ac:dyDescent="0.15">
      <c r="AF8275" s="1"/>
      <c r="AG8275" s="1"/>
      <c r="AH8275" s="1"/>
      <c r="AJ8275" s="1"/>
      <c r="AK8275" s="1"/>
    </row>
    <row r="8276" spans="32:37" ht="15" customHeight="1" x14ac:dyDescent="0.15">
      <c r="AF8276" s="1"/>
      <c r="AG8276" s="1"/>
      <c r="AH8276" s="1"/>
      <c r="AJ8276" s="1"/>
      <c r="AK8276" s="1"/>
    </row>
    <row r="8277" spans="32:37" ht="15" customHeight="1" x14ac:dyDescent="0.15">
      <c r="AF8277" s="1"/>
      <c r="AG8277" s="1"/>
      <c r="AH8277" s="1"/>
      <c r="AJ8277" s="1"/>
      <c r="AK8277" s="1"/>
    </row>
    <row r="8278" spans="32:37" ht="15" customHeight="1" x14ac:dyDescent="0.15">
      <c r="AF8278" s="1"/>
      <c r="AG8278" s="1"/>
      <c r="AH8278" s="1"/>
      <c r="AJ8278" s="1"/>
      <c r="AK8278" s="1"/>
    </row>
    <row r="8279" spans="32:37" ht="15" customHeight="1" x14ac:dyDescent="0.15">
      <c r="AF8279" s="1"/>
      <c r="AG8279" s="1"/>
      <c r="AH8279" s="1"/>
      <c r="AJ8279" s="1"/>
      <c r="AK8279" s="1"/>
    </row>
    <row r="8280" spans="32:37" ht="15" customHeight="1" x14ac:dyDescent="0.15">
      <c r="AF8280" s="1"/>
      <c r="AG8280" s="1"/>
      <c r="AH8280" s="1"/>
      <c r="AJ8280" s="1"/>
      <c r="AK8280" s="1"/>
    </row>
    <row r="8281" spans="32:37" ht="15" customHeight="1" x14ac:dyDescent="0.15">
      <c r="AF8281" s="1"/>
      <c r="AG8281" s="1"/>
      <c r="AH8281" s="1"/>
      <c r="AJ8281" s="1"/>
      <c r="AK8281" s="1"/>
    </row>
    <row r="8282" spans="32:37" ht="15" customHeight="1" x14ac:dyDescent="0.15">
      <c r="AF8282" s="1"/>
      <c r="AG8282" s="1"/>
      <c r="AH8282" s="1"/>
      <c r="AJ8282" s="1"/>
      <c r="AK8282" s="1"/>
    </row>
    <row r="8283" spans="32:37" ht="15" customHeight="1" x14ac:dyDescent="0.15">
      <c r="AF8283" s="1"/>
      <c r="AG8283" s="1"/>
      <c r="AH8283" s="1"/>
      <c r="AJ8283" s="1"/>
      <c r="AK8283" s="1"/>
    </row>
    <row r="8284" spans="32:37" ht="15" customHeight="1" x14ac:dyDescent="0.15">
      <c r="AF8284" s="1"/>
      <c r="AG8284" s="1"/>
      <c r="AH8284" s="1"/>
      <c r="AJ8284" s="1"/>
      <c r="AK8284" s="1"/>
    </row>
    <row r="8285" spans="32:37" ht="15" customHeight="1" x14ac:dyDescent="0.15">
      <c r="AF8285" s="1"/>
      <c r="AG8285" s="1"/>
      <c r="AH8285" s="1"/>
      <c r="AJ8285" s="1"/>
      <c r="AK8285" s="1"/>
    </row>
    <row r="8286" spans="32:37" ht="15" customHeight="1" x14ac:dyDescent="0.15">
      <c r="AF8286" s="1"/>
      <c r="AG8286" s="1"/>
      <c r="AH8286" s="1"/>
      <c r="AJ8286" s="1"/>
      <c r="AK8286" s="1"/>
    </row>
    <row r="8287" spans="32:37" ht="15" customHeight="1" x14ac:dyDescent="0.15">
      <c r="AF8287" s="1"/>
      <c r="AG8287" s="1"/>
      <c r="AH8287" s="1"/>
      <c r="AJ8287" s="1"/>
      <c r="AK8287" s="1"/>
    </row>
    <row r="8288" spans="32:37" ht="15" customHeight="1" x14ac:dyDescent="0.15">
      <c r="AF8288" s="1"/>
      <c r="AG8288" s="1"/>
      <c r="AH8288" s="1"/>
      <c r="AJ8288" s="1"/>
      <c r="AK8288" s="1"/>
    </row>
    <row r="8289" spans="32:37" ht="15" customHeight="1" x14ac:dyDescent="0.15">
      <c r="AF8289" s="1"/>
      <c r="AG8289" s="1"/>
      <c r="AH8289" s="1"/>
      <c r="AJ8289" s="1"/>
      <c r="AK8289" s="1"/>
    </row>
    <row r="8290" spans="32:37" ht="15" customHeight="1" x14ac:dyDescent="0.15">
      <c r="AF8290" s="1"/>
      <c r="AG8290" s="1"/>
      <c r="AH8290" s="1"/>
      <c r="AJ8290" s="1"/>
      <c r="AK8290" s="1"/>
    </row>
    <row r="8291" spans="32:37" ht="15" customHeight="1" x14ac:dyDescent="0.15">
      <c r="AF8291" s="1"/>
      <c r="AG8291" s="1"/>
      <c r="AH8291" s="1"/>
      <c r="AJ8291" s="1"/>
      <c r="AK8291" s="1"/>
    </row>
    <row r="8292" spans="32:37" ht="15" customHeight="1" x14ac:dyDescent="0.15">
      <c r="AF8292" s="1"/>
      <c r="AG8292" s="1"/>
      <c r="AH8292" s="1"/>
      <c r="AJ8292" s="1"/>
      <c r="AK8292" s="1"/>
    </row>
    <row r="8293" spans="32:37" ht="15" customHeight="1" x14ac:dyDescent="0.15">
      <c r="AF8293" s="1"/>
      <c r="AG8293" s="1"/>
      <c r="AH8293" s="1"/>
      <c r="AJ8293" s="1"/>
      <c r="AK8293" s="1"/>
    </row>
    <row r="8294" spans="32:37" ht="15" customHeight="1" x14ac:dyDescent="0.15">
      <c r="AF8294" s="1"/>
      <c r="AG8294" s="1"/>
      <c r="AH8294" s="1"/>
      <c r="AJ8294" s="1"/>
      <c r="AK8294" s="1"/>
    </row>
    <row r="8295" spans="32:37" ht="15" customHeight="1" x14ac:dyDescent="0.15">
      <c r="AF8295" s="1"/>
      <c r="AG8295" s="1"/>
      <c r="AH8295" s="1"/>
      <c r="AJ8295" s="1"/>
      <c r="AK8295" s="1"/>
    </row>
    <row r="8296" spans="32:37" ht="15" customHeight="1" x14ac:dyDescent="0.15">
      <c r="AF8296" s="1"/>
      <c r="AG8296" s="1"/>
      <c r="AH8296" s="1"/>
      <c r="AJ8296" s="1"/>
      <c r="AK8296" s="1"/>
    </row>
    <row r="8297" spans="32:37" ht="15" customHeight="1" x14ac:dyDescent="0.15">
      <c r="AF8297" s="1"/>
      <c r="AG8297" s="1"/>
      <c r="AH8297" s="1"/>
      <c r="AJ8297" s="1"/>
      <c r="AK8297" s="1"/>
    </row>
    <row r="8298" spans="32:37" ht="15" customHeight="1" x14ac:dyDescent="0.15">
      <c r="AF8298" s="1"/>
      <c r="AG8298" s="1"/>
      <c r="AH8298" s="1"/>
      <c r="AJ8298" s="1"/>
      <c r="AK8298" s="1"/>
    </row>
    <row r="8299" spans="32:37" ht="15" customHeight="1" x14ac:dyDescent="0.15">
      <c r="AF8299" s="1"/>
      <c r="AG8299" s="1"/>
      <c r="AH8299" s="1"/>
      <c r="AJ8299" s="1"/>
      <c r="AK8299" s="1"/>
    </row>
    <row r="8300" spans="32:37" ht="15" customHeight="1" x14ac:dyDescent="0.15">
      <c r="AF8300" s="1"/>
      <c r="AG8300" s="1"/>
      <c r="AH8300" s="1"/>
      <c r="AJ8300" s="1"/>
      <c r="AK8300" s="1"/>
    </row>
    <row r="8301" spans="32:37" ht="15" customHeight="1" x14ac:dyDescent="0.15">
      <c r="AF8301" s="1"/>
      <c r="AG8301" s="1"/>
      <c r="AH8301" s="1"/>
      <c r="AJ8301" s="1"/>
      <c r="AK8301" s="1"/>
    </row>
    <row r="8302" spans="32:37" ht="15" customHeight="1" x14ac:dyDescent="0.15">
      <c r="AF8302" s="1"/>
      <c r="AG8302" s="1"/>
      <c r="AH8302" s="1"/>
      <c r="AJ8302" s="1"/>
      <c r="AK8302" s="1"/>
    </row>
    <row r="8303" spans="32:37" ht="15" customHeight="1" x14ac:dyDescent="0.15">
      <c r="AF8303" s="1"/>
      <c r="AG8303" s="1"/>
      <c r="AH8303" s="1"/>
      <c r="AJ8303" s="1"/>
      <c r="AK8303" s="1"/>
    </row>
    <row r="8304" spans="32:37" ht="15" customHeight="1" x14ac:dyDescent="0.15">
      <c r="AF8304" s="1"/>
      <c r="AG8304" s="1"/>
      <c r="AH8304" s="1"/>
      <c r="AJ8304" s="1"/>
      <c r="AK8304" s="1"/>
    </row>
    <row r="8305" spans="32:37" ht="15" customHeight="1" x14ac:dyDescent="0.15">
      <c r="AF8305" s="1"/>
      <c r="AG8305" s="1"/>
      <c r="AH8305" s="1"/>
      <c r="AJ8305" s="1"/>
      <c r="AK8305" s="1"/>
    </row>
    <row r="8306" spans="32:37" ht="15" customHeight="1" x14ac:dyDescent="0.15">
      <c r="AF8306" s="1"/>
      <c r="AG8306" s="1"/>
      <c r="AH8306" s="1"/>
      <c r="AJ8306" s="1"/>
      <c r="AK8306" s="1"/>
    </row>
    <row r="8307" spans="32:37" ht="15" customHeight="1" x14ac:dyDescent="0.15">
      <c r="AF8307" s="1"/>
      <c r="AG8307" s="1"/>
      <c r="AH8307" s="1"/>
      <c r="AJ8307" s="1"/>
      <c r="AK8307" s="1"/>
    </row>
    <row r="8308" spans="32:37" ht="15" customHeight="1" x14ac:dyDescent="0.15">
      <c r="AF8308" s="1"/>
      <c r="AG8308" s="1"/>
      <c r="AH8308" s="1"/>
      <c r="AJ8308" s="1"/>
      <c r="AK8308" s="1"/>
    </row>
    <row r="8309" spans="32:37" ht="15" customHeight="1" x14ac:dyDescent="0.15">
      <c r="AF8309" s="1"/>
      <c r="AG8309" s="1"/>
      <c r="AH8309" s="1"/>
      <c r="AJ8309" s="1"/>
      <c r="AK8309" s="1"/>
    </row>
    <row r="8310" spans="32:37" ht="15" customHeight="1" x14ac:dyDescent="0.15">
      <c r="AF8310" s="1"/>
      <c r="AG8310" s="1"/>
      <c r="AH8310" s="1"/>
      <c r="AJ8310" s="1"/>
      <c r="AK8310" s="1"/>
    </row>
    <row r="8311" spans="32:37" ht="15" customHeight="1" x14ac:dyDescent="0.15">
      <c r="AF8311" s="1"/>
      <c r="AG8311" s="1"/>
      <c r="AH8311" s="1"/>
      <c r="AJ8311" s="1"/>
      <c r="AK8311" s="1"/>
    </row>
    <row r="8312" spans="32:37" ht="15" customHeight="1" x14ac:dyDescent="0.15">
      <c r="AF8312" s="1"/>
      <c r="AG8312" s="1"/>
      <c r="AH8312" s="1"/>
      <c r="AJ8312" s="1"/>
      <c r="AK8312" s="1"/>
    </row>
    <row r="8313" spans="32:37" ht="15" customHeight="1" x14ac:dyDescent="0.15">
      <c r="AF8313" s="1"/>
      <c r="AG8313" s="1"/>
      <c r="AH8313" s="1"/>
      <c r="AJ8313" s="1"/>
      <c r="AK8313" s="1"/>
    </row>
    <row r="8314" spans="32:37" ht="15" customHeight="1" x14ac:dyDescent="0.15">
      <c r="AF8314" s="1"/>
      <c r="AG8314" s="1"/>
      <c r="AH8314" s="1"/>
      <c r="AJ8314" s="1"/>
      <c r="AK8314" s="1"/>
    </row>
    <row r="8315" spans="32:37" ht="15" customHeight="1" x14ac:dyDescent="0.15">
      <c r="AF8315" s="1"/>
      <c r="AG8315" s="1"/>
      <c r="AH8315" s="1"/>
      <c r="AJ8315" s="1"/>
      <c r="AK8315" s="1"/>
    </row>
    <row r="8316" spans="32:37" ht="15" customHeight="1" x14ac:dyDescent="0.15">
      <c r="AF8316" s="1"/>
      <c r="AG8316" s="1"/>
      <c r="AH8316" s="1"/>
      <c r="AJ8316" s="1"/>
      <c r="AK8316" s="1"/>
    </row>
    <row r="8317" spans="32:37" ht="15" customHeight="1" x14ac:dyDescent="0.15">
      <c r="AF8317" s="1"/>
      <c r="AG8317" s="1"/>
      <c r="AH8317" s="1"/>
      <c r="AJ8317" s="1"/>
      <c r="AK8317" s="1"/>
    </row>
    <row r="8318" spans="32:37" ht="15" customHeight="1" x14ac:dyDescent="0.15">
      <c r="AF8318" s="1"/>
      <c r="AG8318" s="1"/>
      <c r="AH8318" s="1"/>
      <c r="AJ8318" s="1"/>
      <c r="AK8318" s="1"/>
    </row>
    <row r="8319" spans="32:37" ht="15" customHeight="1" x14ac:dyDescent="0.15">
      <c r="AF8319" s="1"/>
      <c r="AG8319" s="1"/>
      <c r="AH8319" s="1"/>
      <c r="AJ8319" s="1"/>
      <c r="AK8319" s="1"/>
    </row>
    <row r="8320" spans="32:37" ht="15" customHeight="1" x14ac:dyDescent="0.15">
      <c r="AF8320" s="1"/>
      <c r="AG8320" s="1"/>
      <c r="AH8320" s="1"/>
      <c r="AJ8320" s="1"/>
      <c r="AK8320" s="1"/>
    </row>
    <row r="8321" spans="32:37" ht="15" customHeight="1" x14ac:dyDescent="0.15">
      <c r="AF8321" s="1"/>
      <c r="AG8321" s="1"/>
      <c r="AH8321" s="1"/>
      <c r="AJ8321" s="1"/>
      <c r="AK8321" s="1"/>
    </row>
    <row r="8322" spans="32:37" ht="15" customHeight="1" x14ac:dyDescent="0.15">
      <c r="AF8322" s="1"/>
      <c r="AG8322" s="1"/>
      <c r="AH8322" s="1"/>
      <c r="AJ8322" s="1"/>
      <c r="AK8322" s="1"/>
    </row>
    <row r="8323" spans="32:37" ht="15" customHeight="1" x14ac:dyDescent="0.15">
      <c r="AF8323" s="1"/>
      <c r="AG8323" s="1"/>
      <c r="AH8323" s="1"/>
      <c r="AJ8323" s="1"/>
      <c r="AK8323" s="1"/>
    </row>
    <row r="8324" spans="32:37" ht="15" customHeight="1" x14ac:dyDescent="0.15">
      <c r="AF8324" s="1"/>
      <c r="AG8324" s="1"/>
      <c r="AH8324" s="1"/>
      <c r="AJ8324" s="1"/>
      <c r="AK8324" s="1"/>
    </row>
    <row r="8325" spans="32:37" ht="15" customHeight="1" x14ac:dyDescent="0.15">
      <c r="AF8325" s="1"/>
      <c r="AG8325" s="1"/>
      <c r="AH8325" s="1"/>
      <c r="AJ8325" s="1"/>
      <c r="AK8325" s="1"/>
    </row>
    <row r="8326" spans="32:37" ht="15" customHeight="1" x14ac:dyDescent="0.15">
      <c r="AF8326" s="1"/>
      <c r="AG8326" s="1"/>
      <c r="AH8326" s="1"/>
      <c r="AJ8326" s="1"/>
      <c r="AK8326" s="1"/>
    </row>
    <row r="8327" spans="32:37" ht="15" customHeight="1" x14ac:dyDescent="0.15">
      <c r="AF8327" s="1"/>
      <c r="AG8327" s="1"/>
      <c r="AH8327" s="1"/>
      <c r="AJ8327" s="1"/>
      <c r="AK8327" s="1"/>
    </row>
    <row r="8328" spans="32:37" ht="15" customHeight="1" x14ac:dyDescent="0.15">
      <c r="AF8328" s="1"/>
      <c r="AG8328" s="1"/>
      <c r="AH8328" s="1"/>
      <c r="AJ8328" s="1"/>
      <c r="AK8328" s="1"/>
    </row>
    <row r="8329" spans="32:37" ht="15" customHeight="1" x14ac:dyDescent="0.15">
      <c r="AF8329" s="1"/>
      <c r="AG8329" s="1"/>
      <c r="AH8329" s="1"/>
      <c r="AJ8329" s="1"/>
      <c r="AK8329" s="1"/>
    </row>
    <row r="8330" spans="32:37" ht="15" customHeight="1" x14ac:dyDescent="0.15">
      <c r="AF8330" s="1"/>
      <c r="AG8330" s="1"/>
      <c r="AH8330" s="1"/>
      <c r="AJ8330" s="1"/>
      <c r="AK8330" s="1"/>
    </row>
    <row r="8331" spans="32:37" ht="15" customHeight="1" x14ac:dyDescent="0.15">
      <c r="AF8331" s="1"/>
      <c r="AG8331" s="1"/>
      <c r="AH8331" s="1"/>
      <c r="AJ8331" s="1"/>
      <c r="AK8331" s="1"/>
    </row>
    <row r="8332" spans="32:37" ht="15" customHeight="1" x14ac:dyDescent="0.15">
      <c r="AF8332" s="1"/>
      <c r="AG8332" s="1"/>
      <c r="AH8332" s="1"/>
      <c r="AJ8332" s="1"/>
      <c r="AK8332" s="1"/>
    </row>
    <row r="8333" spans="32:37" ht="15" customHeight="1" x14ac:dyDescent="0.15">
      <c r="AF8333" s="1"/>
      <c r="AG8333" s="1"/>
      <c r="AH8333" s="1"/>
      <c r="AJ8333" s="1"/>
      <c r="AK8333" s="1"/>
    </row>
    <row r="8334" spans="32:37" ht="15" customHeight="1" x14ac:dyDescent="0.15">
      <c r="AF8334" s="1"/>
      <c r="AG8334" s="1"/>
      <c r="AH8334" s="1"/>
      <c r="AJ8334" s="1"/>
      <c r="AK8334" s="1"/>
    </row>
    <row r="8335" spans="32:37" ht="15" customHeight="1" x14ac:dyDescent="0.15">
      <c r="AF8335" s="1"/>
      <c r="AG8335" s="1"/>
      <c r="AH8335" s="1"/>
      <c r="AJ8335" s="1"/>
      <c r="AK8335" s="1"/>
    </row>
    <row r="8336" spans="32:37" ht="15" customHeight="1" x14ac:dyDescent="0.15">
      <c r="AF8336" s="1"/>
      <c r="AG8336" s="1"/>
      <c r="AH8336" s="1"/>
      <c r="AJ8336" s="1"/>
      <c r="AK8336" s="1"/>
    </row>
    <row r="8337" spans="32:37" ht="15" customHeight="1" x14ac:dyDescent="0.15">
      <c r="AF8337" s="1"/>
      <c r="AG8337" s="1"/>
      <c r="AH8337" s="1"/>
      <c r="AJ8337" s="1"/>
      <c r="AK8337" s="1"/>
    </row>
    <row r="8338" spans="32:37" ht="15" customHeight="1" x14ac:dyDescent="0.15">
      <c r="AF8338" s="1"/>
      <c r="AG8338" s="1"/>
      <c r="AH8338" s="1"/>
      <c r="AJ8338" s="1"/>
      <c r="AK8338" s="1"/>
    </row>
    <row r="8339" spans="32:37" ht="15" customHeight="1" x14ac:dyDescent="0.15">
      <c r="AF8339" s="1"/>
      <c r="AG8339" s="1"/>
      <c r="AH8339" s="1"/>
      <c r="AJ8339" s="1"/>
      <c r="AK8339" s="1"/>
    </row>
    <row r="8340" spans="32:37" ht="15" customHeight="1" x14ac:dyDescent="0.15">
      <c r="AF8340" s="1"/>
      <c r="AG8340" s="1"/>
      <c r="AH8340" s="1"/>
      <c r="AJ8340" s="1"/>
      <c r="AK8340" s="1"/>
    </row>
    <row r="8341" spans="32:37" ht="15" customHeight="1" x14ac:dyDescent="0.15">
      <c r="AF8341" s="1"/>
      <c r="AG8341" s="1"/>
      <c r="AH8341" s="1"/>
      <c r="AJ8341" s="1"/>
      <c r="AK8341" s="1"/>
    </row>
    <row r="8342" spans="32:37" ht="15" customHeight="1" x14ac:dyDescent="0.15">
      <c r="AF8342" s="1"/>
      <c r="AG8342" s="1"/>
      <c r="AH8342" s="1"/>
      <c r="AJ8342" s="1"/>
      <c r="AK8342" s="1"/>
    </row>
    <row r="8343" spans="32:37" ht="15" customHeight="1" x14ac:dyDescent="0.15">
      <c r="AF8343" s="1"/>
      <c r="AG8343" s="1"/>
      <c r="AH8343" s="1"/>
      <c r="AJ8343" s="1"/>
      <c r="AK8343" s="1"/>
    </row>
    <row r="8344" spans="32:37" ht="15" customHeight="1" x14ac:dyDescent="0.15">
      <c r="AF8344" s="1"/>
      <c r="AG8344" s="1"/>
      <c r="AH8344" s="1"/>
      <c r="AJ8344" s="1"/>
      <c r="AK8344" s="1"/>
    </row>
    <row r="8345" spans="32:37" ht="15" customHeight="1" x14ac:dyDescent="0.15">
      <c r="AF8345" s="1"/>
      <c r="AG8345" s="1"/>
      <c r="AH8345" s="1"/>
      <c r="AJ8345" s="1"/>
      <c r="AK8345" s="1"/>
    </row>
    <row r="8346" spans="32:37" ht="15" customHeight="1" x14ac:dyDescent="0.15">
      <c r="AF8346" s="1"/>
      <c r="AG8346" s="1"/>
      <c r="AH8346" s="1"/>
      <c r="AJ8346" s="1"/>
      <c r="AK8346" s="1"/>
    </row>
    <row r="8347" spans="32:37" ht="15" customHeight="1" x14ac:dyDescent="0.15">
      <c r="AF8347" s="1"/>
      <c r="AG8347" s="1"/>
      <c r="AH8347" s="1"/>
      <c r="AJ8347" s="1"/>
      <c r="AK8347" s="1"/>
    </row>
    <row r="8348" spans="32:37" ht="15" customHeight="1" x14ac:dyDescent="0.15">
      <c r="AF8348" s="1"/>
      <c r="AG8348" s="1"/>
      <c r="AH8348" s="1"/>
      <c r="AJ8348" s="1"/>
      <c r="AK8348" s="1"/>
    </row>
    <row r="8349" spans="32:37" ht="15" customHeight="1" x14ac:dyDescent="0.15">
      <c r="AF8349" s="1"/>
      <c r="AG8349" s="1"/>
      <c r="AH8349" s="1"/>
      <c r="AJ8349" s="1"/>
      <c r="AK8349" s="1"/>
    </row>
    <row r="8350" spans="32:37" ht="15" customHeight="1" x14ac:dyDescent="0.15">
      <c r="AF8350" s="1"/>
      <c r="AG8350" s="1"/>
      <c r="AH8350" s="1"/>
      <c r="AJ8350" s="1"/>
      <c r="AK8350" s="1"/>
    </row>
    <row r="8351" spans="32:37" ht="15" customHeight="1" x14ac:dyDescent="0.15">
      <c r="AF8351" s="1"/>
      <c r="AG8351" s="1"/>
      <c r="AH8351" s="1"/>
      <c r="AJ8351" s="1"/>
      <c r="AK8351" s="1"/>
    </row>
    <row r="8352" spans="32:37" ht="15" customHeight="1" x14ac:dyDescent="0.15">
      <c r="AF8352" s="1"/>
      <c r="AG8352" s="1"/>
      <c r="AH8352" s="1"/>
      <c r="AJ8352" s="1"/>
      <c r="AK8352" s="1"/>
    </row>
    <row r="8353" spans="32:37" ht="15" customHeight="1" x14ac:dyDescent="0.15">
      <c r="AF8353" s="1"/>
      <c r="AG8353" s="1"/>
      <c r="AH8353" s="1"/>
      <c r="AJ8353" s="1"/>
      <c r="AK8353" s="1"/>
    </row>
    <row r="8354" spans="32:37" ht="15" customHeight="1" x14ac:dyDescent="0.15">
      <c r="AF8354" s="1"/>
      <c r="AG8354" s="1"/>
      <c r="AH8354" s="1"/>
      <c r="AJ8354" s="1"/>
      <c r="AK8354" s="1"/>
    </row>
    <row r="8355" spans="32:37" ht="15" customHeight="1" x14ac:dyDescent="0.15">
      <c r="AF8355" s="1"/>
      <c r="AG8355" s="1"/>
      <c r="AH8355" s="1"/>
      <c r="AJ8355" s="1"/>
      <c r="AK8355" s="1"/>
    </row>
    <row r="8356" spans="32:37" ht="15" customHeight="1" x14ac:dyDescent="0.15">
      <c r="AF8356" s="1"/>
      <c r="AG8356" s="1"/>
      <c r="AH8356" s="1"/>
      <c r="AJ8356" s="1"/>
      <c r="AK8356" s="1"/>
    </row>
    <row r="8357" spans="32:37" ht="15" customHeight="1" x14ac:dyDescent="0.15">
      <c r="AF8357" s="1"/>
      <c r="AG8357" s="1"/>
      <c r="AH8357" s="1"/>
      <c r="AJ8357" s="1"/>
      <c r="AK8357" s="1"/>
    </row>
    <row r="8358" spans="32:37" ht="15" customHeight="1" x14ac:dyDescent="0.15">
      <c r="AF8358" s="1"/>
      <c r="AG8358" s="1"/>
      <c r="AH8358" s="1"/>
      <c r="AJ8358" s="1"/>
      <c r="AK8358" s="1"/>
    </row>
    <row r="8359" spans="32:37" ht="15" customHeight="1" x14ac:dyDescent="0.15">
      <c r="AF8359" s="1"/>
      <c r="AG8359" s="1"/>
      <c r="AH8359" s="1"/>
      <c r="AJ8359" s="1"/>
      <c r="AK8359" s="1"/>
    </row>
    <row r="8360" spans="32:37" ht="15" customHeight="1" x14ac:dyDescent="0.15">
      <c r="AF8360" s="1"/>
      <c r="AG8360" s="1"/>
      <c r="AH8360" s="1"/>
      <c r="AJ8360" s="1"/>
      <c r="AK8360" s="1"/>
    </row>
    <row r="8361" spans="32:37" ht="15" customHeight="1" x14ac:dyDescent="0.15">
      <c r="AF8361" s="1"/>
      <c r="AG8361" s="1"/>
      <c r="AH8361" s="1"/>
      <c r="AJ8361" s="1"/>
      <c r="AK8361" s="1"/>
    </row>
    <row r="8362" spans="32:37" ht="15" customHeight="1" x14ac:dyDescent="0.15">
      <c r="AF8362" s="1"/>
      <c r="AG8362" s="1"/>
      <c r="AH8362" s="1"/>
      <c r="AJ8362" s="1"/>
      <c r="AK8362" s="1"/>
    </row>
    <row r="8363" spans="32:37" ht="15" customHeight="1" x14ac:dyDescent="0.15">
      <c r="AF8363" s="1"/>
      <c r="AG8363" s="1"/>
      <c r="AH8363" s="1"/>
      <c r="AJ8363" s="1"/>
      <c r="AK8363" s="1"/>
    </row>
    <row r="8364" spans="32:37" ht="15" customHeight="1" x14ac:dyDescent="0.15">
      <c r="AF8364" s="1"/>
      <c r="AG8364" s="1"/>
      <c r="AH8364" s="1"/>
      <c r="AJ8364" s="1"/>
      <c r="AK8364" s="1"/>
    </row>
    <row r="8365" spans="32:37" ht="15" customHeight="1" x14ac:dyDescent="0.15">
      <c r="AF8365" s="1"/>
      <c r="AG8365" s="1"/>
      <c r="AH8365" s="1"/>
      <c r="AJ8365" s="1"/>
      <c r="AK8365" s="1"/>
    </row>
    <row r="8366" spans="32:37" ht="15" customHeight="1" x14ac:dyDescent="0.15">
      <c r="AF8366" s="1"/>
      <c r="AG8366" s="1"/>
      <c r="AH8366" s="1"/>
      <c r="AJ8366" s="1"/>
      <c r="AK8366" s="1"/>
    </row>
    <row r="8367" spans="32:37" ht="15" customHeight="1" x14ac:dyDescent="0.15">
      <c r="AF8367" s="1"/>
      <c r="AG8367" s="1"/>
      <c r="AH8367" s="1"/>
      <c r="AJ8367" s="1"/>
      <c r="AK8367" s="1"/>
    </row>
    <row r="8368" spans="32:37" ht="15" customHeight="1" x14ac:dyDescent="0.15">
      <c r="AF8368" s="1"/>
      <c r="AG8368" s="1"/>
      <c r="AH8368" s="1"/>
      <c r="AJ8368" s="1"/>
      <c r="AK8368" s="1"/>
    </row>
    <row r="8369" spans="32:37" ht="15" customHeight="1" x14ac:dyDescent="0.15">
      <c r="AF8369" s="1"/>
      <c r="AG8369" s="1"/>
      <c r="AH8369" s="1"/>
      <c r="AJ8369" s="1"/>
      <c r="AK8369" s="1"/>
    </row>
    <row r="8370" spans="32:37" ht="15" customHeight="1" x14ac:dyDescent="0.15">
      <c r="AF8370" s="1"/>
      <c r="AG8370" s="1"/>
      <c r="AH8370" s="1"/>
      <c r="AJ8370" s="1"/>
      <c r="AK8370" s="1"/>
    </row>
    <row r="8371" spans="32:37" ht="15" customHeight="1" x14ac:dyDescent="0.15">
      <c r="AF8371" s="1"/>
      <c r="AG8371" s="1"/>
      <c r="AH8371" s="1"/>
      <c r="AJ8371" s="1"/>
      <c r="AK8371" s="1"/>
    </row>
    <row r="8372" spans="32:37" ht="15" customHeight="1" x14ac:dyDescent="0.15">
      <c r="AF8372" s="1"/>
      <c r="AG8372" s="1"/>
      <c r="AH8372" s="1"/>
      <c r="AJ8372" s="1"/>
      <c r="AK8372" s="1"/>
    </row>
    <row r="8373" spans="32:37" ht="15" customHeight="1" x14ac:dyDescent="0.15">
      <c r="AF8373" s="1"/>
      <c r="AG8373" s="1"/>
      <c r="AH8373" s="1"/>
      <c r="AJ8373" s="1"/>
      <c r="AK8373" s="1"/>
    </row>
    <row r="8374" spans="32:37" ht="15" customHeight="1" x14ac:dyDescent="0.15">
      <c r="AF8374" s="1"/>
      <c r="AG8374" s="1"/>
      <c r="AH8374" s="1"/>
      <c r="AJ8374" s="1"/>
      <c r="AK8374" s="1"/>
    </row>
    <row r="8375" spans="32:37" ht="15" customHeight="1" x14ac:dyDescent="0.15">
      <c r="AF8375" s="1"/>
      <c r="AG8375" s="1"/>
      <c r="AH8375" s="1"/>
      <c r="AJ8375" s="1"/>
      <c r="AK8375" s="1"/>
    </row>
    <row r="8376" spans="32:37" ht="15" customHeight="1" x14ac:dyDescent="0.15">
      <c r="AF8376" s="1"/>
      <c r="AG8376" s="1"/>
      <c r="AH8376" s="1"/>
      <c r="AJ8376" s="1"/>
      <c r="AK8376" s="1"/>
    </row>
    <row r="8377" spans="32:37" ht="15" customHeight="1" x14ac:dyDescent="0.15">
      <c r="AF8377" s="1"/>
      <c r="AG8377" s="1"/>
      <c r="AH8377" s="1"/>
      <c r="AJ8377" s="1"/>
      <c r="AK8377" s="1"/>
    </row>
    <row r="8378" spans="32:37" ht="15" customHeight="1" x14ac:dyDescent="0.15">
      <c r="AF8378" s="1"/>
      <c r="AG8378" s="1"/>
      <c r="AH8378" s="1"/>
      <c r="AJ8378" s="1"/>
      <c r="AK8378" s="1"/>
    </row>
    <row r="8379" spans="32:37" ht="15" customHeight="1" x14ac:dyDescent="0.15">
      <c r="AF8379" s="1"/>
      <c r="AG8379" s="1"/>
      <c r="AH8379" s="1"/>
      <c r="AJ8379" s="1"/>
      <c r="AK8379" s="1"/>
    </row>
    <row r="8380" spans="32:37" ht="15" customHeight="1" x14ac:dyDescent="0.15">
      <c r="AF8380" s="1"/>
      <c r="AG8380" s="1"/>
      <c r="AH8380" s="1"/>
      <c r="AJ8380" s="1"/>
      <c r="AK8380" s="1"/>
    </row>
    <row r="8381" spans="32:37" ht="15" customHeight="1" x14ac:dyDescent="0.15">
      <c r="AF8381" s="1"/>
      <c r="AG8381" s="1"/>
      <c r="AH8381" s="1"/>
      <c r="AJ8381" s="1"/>
      <c r="AK8381" s="1"/>
    </row>
    <row r="8382" spans="32:37" ht="15" customHeight="1" x14ac:dyDescent="0.15">
      <c r="AF8382" s="1"/>
      <c r="AG8382" s="1"/>
      <c r="AH8382" s="1"/>
      <c r="AJ8382" s="1"/>
      <c r="AK8382" s="1"/>
    </row>
    <row r="8383" spans="32:37" ht="15" customHeight="1" x14ac:dyDescent="0.15">
      <c r="AF8383" s="1"/>
      <c r="AG8383" s="1"/>
      <c r="AH8383" s="1"/>
      <c r="AJ8383" s="1"/>
      <c r="AK8383" s="1"/>
    </row>
    <row r="8384" spans="32:37" ht="15" customHeight="1" x14ac:dyDescent="0.15">
      <c r="AF8384" s="1"/>
      <c r="AG8384" s="1"/>
      <c r="AH8384" s="1"/>
      <c r="AJ8384" s="1"/>
      <c r="AK8384" s="1"/>
    </row>
    <row r="8385" spans="32:37" ht="15" customHeight="1" x14ac:dyDescent="0.15">
      <c r="AF8385" s="1"/>
      <c r="AG8385" s="1"/>
      <c r="AH8385" s="1"/>
      <c r="AJ8385" s="1"/>
      <c r="AK8385" s="1"/>
    </row>
    <row r="8386" spans="32:37" ht="15" customHeight="1" x14ac:dyDescent="0.15">
      <c r="AF8386" s="1"/>
      <c r="AG8386" s="1"/>
      <c r="AH8386" s="1"/>
      <c r="AJ8386" s="1"/>
      <c r="AK8386" s="1"/>
    </row>
    <row r="8387" spans="32:37" ht="15" customHeight="1" x14ac:dyDescent="0.15">
      <c r="AF8387" s="1"/>
      <c r="AG8387" s="1"/>
      <c r="AH8387" s="1"/>
      <c r="AJ8387" s="1"/>
      <c r="AK8387" s="1"/>
    </row>
    <row r="8388" spans="32:37" ht="15" customHeight="1" x14ac:dyDescent="0.15">
      <c r="AF8388" s="1"/>
      <c r="AG8388" s="1"/>
      <c r="AH8388" s="1"/>
      <c r="AJ8388" s="1"/>
      <c r="AK8388" s="1"/>
    </row>
    <row r="8389" spans="32:37" ht="15" customHeight="1" x14ac:dyDescent="0.15">
      <c r="AF8389" s="1"/>
      <c r="AG8389" s="1"/>
      <c r="AH8389" s="1"/>
      <c r="AJ8389" s="1"/>
      <c r="AK8389" s="1"/>
    </row>
    <row r="8390" spans="32:37" ht="15" customHeight="1" x14ac:dyDescent="0.15">
      <c r="AF8390" s="1"/>
      <c r="AG8390" s="1"/>
      <c r="AH8390" s="1"/>
      <c r="AJ8390" s="1"/>
      <c r="AK8390" s="1"/>
    </row>
    <row r="8391" spans="32:37" ht="15" customHeight="1" x14ac:dyDescent="0.15">
      <c r="AF8391" s="1"/>
      <c r="AG8391" s="1"/>
      <c r="AH8391" s="1"/>
      <c r="AJ8391" s="1"/>
      <c r="AK8391" s="1"/>
    </row>
    <row r="8392" spans="32:37" ht="15" customHeight="1" x14ac:dyDescent="0.15">
      <c r="AF8392" s="1"/>
      <c r="AG8392" s="1"/>
      <c r="AH8392" s="1"/>
      <c r="AJ8392" s="1"/>
      <c r="AK8392" s="1"/>
    </row>
    <row r="8393" spans="32:37" ht="15" customHeight="1" x14ac:dyDescent="0.15">
      <c r="AF8393" s="1"/>
      <c r="AG8393" s="1"/>
      <c r="AH8393" s="1"/>
      <c r="AJ8393" s="1"/>
      <c r="AK8393" s="1"/>
    </row>
    <row r="8394" spans="32:37" ht="15" customHeight="1" x14ac:dyDescent="0.15">
      <c r="AF8394" s="1"/>
      <c r="AG8394" s="1"/>
      <c r="AH8394" s="1"/>
      <c r="AJ8394" s="1"/>
      <c r="AK8394" s="1"/>
    </row>
    <row r="8395" spans="32:37" ht="15" customHeight="1" x14ac:dyDescent="0.15">
      <c r="AF8395" s="1"/>
      <c r="AG8395" s="1"/>
      <c r="AH8395" s="1"/>
      <c r="AJ8395" s="1"/>
      <c r="AK8395" s="1"/>
    </row>
    <row r="8396" spans="32:37" ht="15" customHeight="1" x14ac:dyDescent="0.15">
      <c r="AF8396" s="1"/>
      <c r="AG8396" s="1"/>
      <c r="AH8396" s="1"/>
      <c r="AJ8396" s="1"/>
      <c r="AK8396" s="1"/>
    </row>
    <row r="8397" spans="32:37" ht="15" customHeight="1" x14ac:dyDescent="0.15">
      <c r="AF8397" s="1"/>
      <c r="AG8397" s="1"/>
      <c r="AH8397" s="1"/>
      <c r="AJ8397" s="1"/>
      <c r="AK8397" s="1"/>
    </row>
    <row r="8398" spans="32:37" ht="15" customHeight="1" x14ac:dyDescent="0.15">
      <c r="AF8398" s="1"/>
      <c r="AG8398" s="1"/>
      <c r="AH8398" s="1"/>
      <c r="AJ8398" s="1"/>
      <c r="AK8398" s="1"/>
    </row>
    <row r="8399" spans="32:37" ht="15" customHeight="1" x14ac:dyDescent="0.15">
      <c r="AF8399" s="1"/>
      <c r="AG8399" s="1"/>
      <c r="AH8399" s="1"/>
      <c r="AJ8399" s="1"/>
      <c r="AK8399" s="1"/>
    </row>
    <row r="8400" spans="32:37" ht="15" customHeight="1" x14ac:dyDescent="0.15">
      <c r="AF8400" s="1"/>
      <c r="AG8400" s="1"/>
      <c r="AH8400" s="1"/>
      <c r="AJ8400" s="1"/>
      <c r="AK8400" s="1"/>
    </row>
    <row r="8401" spans="32:37" ht="15" customHeight="1" x14ac:dyDescent="0.15">
      <c r="AF8401" s="1"/>
      <c r="AG8401" s="1"/>
      <c r="AH8401" s="1"/>
      <c r="AJ8401" s="1"/>
      <c r="AK8401" s="1"/>
    </row>
    <row r="8402" spans="32:37" ht="15" customHeight="1" x14ac:dyDescent="0.15">
      <c r="AF8402" s="1"/>
      <c r="AG8402" s="1"/>
      <c r="AH8402" s="1"/>
      <c r="AJ8402" s="1"/>
      <c r="AK8402" s="1"/>
    </row>
    <row r="8403" spans="32:37" ht="15" customHeight="1" x14ac:dyDescent="0.15">
      <c r="AF8403" s="1"/>
      <c r="AG8403" s="1"/>
      <c r="AH8403" s="1"/>
      <c r="AJ8403" s="1"/>
      <c r="AK8403" s="1"/>
    </row>
    <row r="8404" spans="32:37" ht="15" customHeight="1" x14ac:dyDescent="0.15">
      <c r="AF8404" s="1"/>
      <c r="AG8404" s="1"/>
      <c r="AH8404" s="1"/>
      <c r="AJ8404" s="1"/>
      <c r="AK8404" s="1"/>
    </row>
    <row r="8405" spans="32:37" ht="15" customHeight="1" x14ac:dyDescent="0.15">
      <c r="AF8405" s="1"/>
      <c r="AG8405" s="1"/>
      <c r="AH8405" s="1"/>
      <c r="AJ8405" s="1"/>
      <c r="AK8405" s="1"/>
    </row>
    <row r="8406" spans="32:37" ht="15" customHeight="1" x14ac:dyDescent="0.15">
      <c r="AF8406" s="1"/>
      <c r="AG8406" s="1"/>
      <c r="AH8406" s="1"/>
      <c r="AJ8406" s="1"/>
      <c r="AK8406" s="1"/>
    </row>
    <row r="8407" spans="32:37" ht="15" customHeight="1" x14ac:dyDescent="0.15">
      <c r="AF8407" s="1"/>
      <c r="AG8407" s="1"/>
      <c r="AH8407" s="1"/>
      <c r="AJ8407" s="1"/>
      <c r="AK8407" s="1"/>
    </row>
    <row r="8408" spans="32:37" ht="15" customHeight="1" x14ac:dyDescent="0.15">
      <c r="AF8408" s="1"/>
      <c r="AG8408" s="1"/>
      <c r="AH8408" s="1"/>
      <c r="AJ8408" s="1"/>
      <c r="AK8408" s="1"/>
    </row>
    <row r="8409" spans="32:37" ht="15" customHeight="1" x14ac:dyDescent="0.15">
      <c r="AF8409" s="1"/>
      <c r="AG8409" s="1"/>
      <c r="AH8409" s="1"/>
      <c r="AJ8409" s="1"/>
      <c r="AK8409" s="1"/>
    </row>
    <row r="8410" spans="32:37" ht="15" customHeight="1" x14ac:dyDescent="0.15">
      <c r="AF8410" s="1"/>
      <c r="AG8410" s="1"/>
      <c r="AH8410" s="1"/>
      <c r="AJ8410" s="1"/>
      <c r="AK8410" s="1"/>
    </row>
    <row r="8411" spans="32:37" ht="15" customHeight="1" x14ac:dyDescent="0.15">
      <c r="AF8411" s="1"/>
      <c r="AG8411" s="1"/>
      <c r="AH8411" s="1"/>
      <c r="AJ8411" s="1"/>
      <c r="AK8411" s="1"/>
    </row>
    <row r="8412" spans="32:37" ht="15" customHeight="1" x14ac:dyDescent="0.15">
      <c r="AF8412" s="1"/>
      <c r="AG8412" s="1"/>
      <c r="AH8412" s="1"/>
      <c r="AJ8412" s="1"/>
      <c r="AK8412" s="1"/>
    </row>
    <row r="8413" spans="32:37" ht="15" customHeight="1" x14ac:dyDescent="0.15">
      <c r="AF8413" s="1"/>
      <c r="AG8413" s="1"/>
      <c r="AH8413" s="1"/>
      <c r="AJ8413" s="1"/>
      <c r="AK8413" s="1"/>
    </row>
    <row r="8414" spans="32:37" ht="15" customHeight="1" x14ac:dyDescent="0.15">
      <c r="AF8414" s="1"/>
      <c r="AG8414" s="1"/>
      <c r="AH8414" s="1"/>
      <c r="AJ8414" s="1"/>
      <c r="AK8414" s="1"/>
    </row>
    <row r="8415" spans="32:37" ht="15" customHeight="1" x14ac:dyDescent="0.15">
      <c r="AF8415" s="1"/>
      <c r="AG8415" s="1"/>
      <c r="AH8415" s="1"/>
      <c r="AJ8415" s="1"/>
      <c r="AK8415" s="1"/>
    </row>
    <row r="8416" spans="32:37" ht="15" customHeight="1" x14ac:dyDescent="0.15">
      <c r="AF8416" s="1"/>
      <c r="AG8416" s="1"/>
      <c r="AH8416" s="1"/>
      <c r="AJ8416" s="1"/>
      <c r="AK8416" s="1"/>
    </row>
    <row r="8417" spans="32:37" ht="15" customHeight="1" x14ac:dyDescent="0.15">
      <c r="AF8417" s="1"/>
      <c r="AG8417" s="1"/>
      <c r="AH8417" s="1"/>
      <c r="AJ8417" s="1"/>
      <c r="AK8417" s="1"/>
    </row>
    <row r="8418" spans="32:37" ht="15" customHeight="1" x14ac:dyDescent="0.15">
      <c r="AF8418" s="1"/>
      <c r="AG8418" s="1"/>
      <c r="AH8418" s="1"/>
      <c r="AJ8418" s="1"/>
      <c r="AK8418" s="1"/>
    </row>
    <row r="8419" spans="32:37" ht="15" customHeight="1" x14ac:dyDescent="0.15">
      <c r="AF8419" s="1"/>
      <c r="AG8419" s="1"/>
      <c r="AH8419" s="1"/>
      <c r="AJ8419" s="1"/>
      <c r="AK8419" s="1"/>
    </row>
    <row r="8420" spans="32:37" ht="15" customHeight="1" x14ac:dyDescent="0.15">
      <c r="AF8420" s="1"/>
      <c r="AG8420" s="1"/>
      <c r="AH8420" s="1"/>
      <c r="AJ8420" s="1"/>
      <c r="AK8420" s="1"/>
    </row>
    <row r="8421" spans="32:37" ht="15" customHeight="1" x14ac:dyDescent="0.15">
      <c r="AF8421" s="1"/>
      <c r="AG8421" s="1"/>
      <c r="AH8421" s="1"/>
      <c r="AJ8421" s="1"/>
      <c r="AK8421" s="1"/>
    </row>
    <row r="8422" spans="32:37" ht="15" customHeight="1" x14ac:dyDescent="0.15">
      <c r="AF8422" s="1"/>
      <c r="AG8422" s="1"/>
      <c r="AH8422" s="1"/>
      <c r="AJ8422" s="1"/>
      <c r="AK8422" s="1"/>
    </row>
    <row r="8423" spans="32:37" ht="15" customHeight="1" x14ac:dyDescent="0.15">
      <c r="AF8423" s="1"/>
      <c r="AG8423" s="1"/>
      <c r="AH8423" s="1"/>
      <c r="AJ8423" s="1"/>
      <c r="AK8423" s="1"/>
    </row>
    <row r="8424" spans="32:37" ht="15" customHeight="1" x14ac:dyDescent="0.15">
      <c r="AF8424" s="1"/>
      <c r="AG8424" s="1"/>
      <c r="AH8424" s="1"/>
      <c r="AJ8424" s="1"/>
      <c r="AK8424" s="1"/>
    </row>
    <row r="8425" spans="32:37" ht="15" customHeight="1" x14ac:dyDescent="0.15">
      <c r="AF8425" s="1"/>
      <c r="AG8425" s="1"/>
      <c r="AH8425" s="1"/>
      <c r="AJ8425" s="1"/>
      <c r="AK8425" s="1"/>
    </row>
    <row r="8426" spans="32:37" ht="15" customHeight="1" x14ac:dyDescent="0.15">
      <c r="AF8426" s="1"/>
      <c r="AG8426" s="1"/>
      <c r="AH8426" s="1"/>
      <c r="AJ8426" s="1"/>
      <c r="AK8426" s="1"/>
    </row>
    <row r="8427" spans="32:37" ht="15" customHeight="1" x14ac:dyDescent="0.15">
      <c r="AF8427" s="1"/>
      <c r="AG8427" s="1"/>
      <c r="AH8427" s="1"/>
      <c r="AJ8427" s="1"/>
      <c r="AK8427" s="1"/>
    </row>
    <row r="8428" spans="32:37" ht="15" customHeight="1" x14ac:dyDescent="0.15">
      <c r="AF8428" s="1"/>
      <c r="AG8428" s="1"/>
      <c r="AH8428" s="1"/>
      <c r="AJ8428" s="1"/>
      <c r="AK8428" s="1"/>
    </row>
    <row r="8429" spans="32:37" ht="15" customHeight="1" x14ac:dyDescent="0.15">
      <c r="AF8429" s="1"/>
      <c r="AG8429" s="1"/>
      <c r="AH8429" s="1"/>
      <c r="AJ8429" s="1"/>
      <c r="AK8429" s="1"/>
    </row>
    <row r="8430" spans="32:37" ht="15" customHeight="1" x14ac:dyDescent="0.15">
      <c r="AF8430" s="1"/>
      <c r="AG8430" s="1"/>
      <c r="AH8430" s="1"/>
      <c r="AJ8430" s="1"/>
      <c r="AK8430" s="1"/>
    </row>
    <row r="8431" spans="32:37" ht="15" customHeight="1" x14ac:dyDescent="0.15">
      <c r="AF8431" s="1"/>
      <c r="AG8431" s="1"/>
      <c r="AH8431" s="1"/>
      <c r="AJ8431" s="1"/>
      <c r="AK8431" s="1"/>
    </row>
    <row r="8432" spans="32:37" ht="15" customHeight="1" x14ac:dyDescent="0.15">
      <c r="AF8432" s="1"/>
      <c r="AG8432" s="1"/>
      <c r="AH8432" s="1"/>
      <c r="AJ8432" s="1"/>
      <c r="AK8432" s="1"/>
    </row>
    <row r="8433" spans="32:37" ht="15" customHeight="1" x14ac:dyDescent="0.15">
      <c r="AF8433" s="1"/>
      <c r="AG8433" s="1"/>
      <c r="AH8433" s="1"/>
      <c r="AJ8433" s="1"/>
      <c r="AK8433" s="1"/>
    </row>
    <row r="8434" spans="32:37" ht="15" customHeight="1" x14ac:dyDescent="0.15">
      <c r="AF8434" s="1"/>
      <c r="AG8434" s="1"/>
      <c r="AH8434" s="1"/>
      <c r="AJ8434" s="1"/>
      <c r="AK8434" s="1"/>
    </row>
    <row r="8435" spans="32:37" ht="15" customHeight="1" x14ac:dyDescent="0.15">
      <c r="AF8435" s="1"/>
      <c r="AG8435" s="1"/>
      <c r="AH8435" s="1"/>
      <c r="AJ8435" s="1"/>
      <c r="AK8435" s="1"/>
    </row>
    <row r="8436" spans="32:37" ht="15" customHeight="1" x14ac:dyDescent="0.15">
      <c r="AF8436" s="1"/>
      <c r="AG8436" s="1"/>
      <c r="AH8436" s="1"/>
      <c r="AJ8436" s="1"/>
      <c r="AK8436" s="1"/>
    </row>
    <row r="8437" spans="32:37" ht="15" customHeight="1" x14ac:dyDescent="0.15">
      <c r="AF8437" s="1"/>
      <c r="AG8437" s="1"/>
      <c r="AH8437" s="1"/>
      <c r="AJ8437" s="1"/>
      <c r="AK8437" s="1"/>
    </row>
    <row r="8438" spans="32:37" ht="15" customHeight="1" x14ac:dyDescent="0.15">
      <c r="AF8438" s="1"/>
      <c r="AG8438" s="1"/>
      <c r="AH8438" s="1"/>
      <c r="AJ8438" s="1"/>
      <c r="AK8438" s="1"/>
    </row>
    <row r="8439" spans="32:37" ht="15" customHeight="1" x14ac:dyDescent="0.15">
      <c r="AF8439" s="1"/>
      <c r="AG8439" s="1"/>
      <c r="AH8439" s="1"/>
      <c r="AJ8439" s="1"/>
      <c r="AK8439" s="1"/>
    </row>
    <row r="8440" spans="32:37" ht="15" customHeight="1" x14ac:dyDescent="0.15">
      <c r="AF8440" s="1"/>
      <c r="AG8440" s="1"/>
      <c r="AH8440" s="1"/>
      <c r="AJ8440" s="1"/>
      <c r="AK8440" s="1"/>
    </row>
    <row r="8441" spans="32:37" ht="15" customHeight="1" x14ac:dyDescent="0.15">
      <c r="AF8441" s="1"/>
      <c r="AG8441" s="1"/>
      <c r="AH8441" s="1"/>
      <c r="AJ8441" s="1"/>
      <c r="AK8441" s="1"/>
    </row>
    <row r="8442" spans="32:37" ht="15" customHeight="1" x14ac:dyDescent="0.15">
      <c r="AF8442" s="1"/>
      <c r="AG8442" s="1"/>
      <c r="AH8442" s="1"/>
      <c r="AJ8442" s="1"/>
      <c r="AK8442" s="1"/>
    </row>
    <row r="8443" spans="32:37" ht="15" customHeight="1" x14ac:dyDescent="0.15">
      <c r="AF8443" s="1"/>
      <c r="AG8443" s="1"/>
      <c r="AH8443" s="1"/>
      <c r="AJ8443" s="1"/>
      <c r="AK8443" s="1"/>
    </row>
    <row r="8444" spans="32:37" ht="15" customHeight="1" x14ac:dyDescent="0.15">
      <c r="AF8444" s="1"/>
      <c r="AG8444" s="1"/>
      <c r="AH8444" s="1"/>
      <c r="AJ8444" s="1"/>
      <c r="AK8444" s="1"/>
    </row>
    <row r="8445" spans="32:37" ht="15" customHeight="1" x14ac:dyDescent="0.15">
      <c r="AF8445" s="1"/>
      <c r="AG8445" s="1"/>
      <c r="AH8445" s="1"/>
      <c r="AJ8445" s="1"/>
      <c r="AK8445" s="1"/>
    </row>
    <row r="8446" spans="32:37" ht="15" customHeight="1" x14ac:dyDescent="0.15">
      <c r="AF8446" s="1"/>
      <c r="AG8446" s="1"/>
      <c r="AH8446" s="1"/>
      <c r="AJ8446" s="1"/>
      <c r="AK8446" s="1"/>
    </row>
    <row r="8447" spans="32:37" ht="15" customHeight="1" x14ac:dyDescent="0.15">
      <c r="AF8447" s="1"/>
      <c r="AG8447" s="1"/>
      <c r="AH8447" s="1"/>
      <c r="AJ8447" s="1"/>
      <c r="AK8447" s="1"/>
    </row>
    <row r="8448" spans="32:37" ht="15" customHeight="1" x14ac:dyDescent="0.15">
      <c r="AF8448" s="1"/>
      <c r="AG8448" s="1"/>
      <c r="AH8448" s="1"/>
      <c r="AJ8448" s="1"/>
      <c r="AK8448" s="1"/>
    </row>
    <row r="8449" spans="32:37" ht="15" customHeight="1" x14ac:dyDescent="0.15">
      <c r="AF8449" s="1"/>
      <c r="AG8449" s="1"/>
      <c r="AH8449" s="1"/>
      <c r="AJ8449" s="1"/>
      <c r="AK8449" s="1"/>
    </row>
    <row r="8450" spans="32:37" ht="15" customHeight="1" x14ac:dyDescent="0.15">
      <c r="AF8450" s="1"/>
      <c r="AG8450" s="1"/>
      <c r="AH8450" s="1"/>
      <c r="AJ8450" s="1"/>
      <c r="AK8450" s="1"/>
    </row>
    <row r="8451" spans="32:37" ht="15" customHeight="1" x14ac:dyDescent="0.15">
      <c r="AF8451" s="1"/>
      <c r="AG8451" s="1"/>
      <c r="AH8451" s="1"/>
      <c r="AJ8451" s="1"/>
      <c r="AK8451" s="1"/>
    </row>
    <row r="8452" spans="32:37" ht="15" customHeight="1" x14ac:dyDescent="0.15">
      <c r="AF8452" s="1"/>
      <c r="AG8452" s="1"/>
      <c r="AH8452" s="1"/>
      <c r="AJ8452" s="1"/>
      <c r="AK8452" s="1"/>
    </row>
    <row r="8453" spans="32:37" ht="15" customHeight="1" x14ac:dyDescent="0.15">
      <c r="AF8453" s="1"/>
      <c r="AG8453" s="1"/>
      <c r="AH8453" s="1"/>
      <c r="AJ8453" s="1"/>
      <c r="AK8453" s="1"/>
    </row>
    <row r="8454" spans="32:37" ht="15" customHeight="1" x14ac:dyDescent="0.15">
      <c r="AF8454" s="1"/>
      <c r="AG8454" s="1"/>
      <c r="AH8454" s="1"/>
      <c r="AJ8454" s="1"/>
      <c r="AK8454" s="1"/>
    </row>
    <row r="8455" spans="32:37" ht="15" customHeight="1" x14ac:dyDescent="0.15">
      <c r="AF8455" s="1"/>
      <c r="AG8455" s="1"/>
      <c r="AH8455" s="1"/>
      <c r="AJ8455" s="1"/>
      <c r="AK8455" s="1"/>
    </row>
    <row r="8456" spans="32:37" ht="15" customHeight="1" x14ac:dyDescent="0.15">
      <c r="AF8456" s="1"/>
      <c r="AG8456" s="1"/>
      <c r="AH8456" s="1"/>
      <c r="AJ8456" s="1"/>
      <c r="AK8456" s="1"/>
    </row>
    <row r="8457" spans="32:37" ht="15" customHeight="1" x14ac:dyDescent="0.15">
      <c r="AF8457" s="1"/>
      <c r="AG8457" s="1"/>
      <c r="AH8457" s="1"/>
      <c r="AJ8457" s="1"/>
      <c r="AK8457" s="1"/>
    </row>
    <row r="8458" spans="32:37" ht="15" customHeight="1" x14ac:dyDescent="0.15">
      <c r="AF8458" s="1"/>
      <c r="AG8458" s="1"/>
      <c r="AH8458" s="1"/>
      <c r="AJ8458" s="1"/>
      <c r="AK8458" s="1"/>
    </row>
    <row r="8459" spans="32:37" ht="15" customHeight="1" x14ac:dyDescent="0.15">
      <c r="AF8459" s="1"/>
      <c r="AG8459" s="1"/>
      <c r="AH8459" s="1"/>
      <c r="AJ8459" s="1"/>
      <c r="AK8459" s="1"/>
    </row>
    <row r="8460" spans="32:37" ht="15" customHeight="1" x14ac:dyDescent="0.15">
      <c r="AF8460" s="1"/>
      <c r="AG8460" s="1"/>
      <c r="AH8460" s="1"/>
      <c r="AJ8460" s="1"/>
      <c r="AK8460" s="1"/>
    </row>
    <row r="8461" spans="32:37" ht="15" customHeight="1" x14ac:dyDescent="0.15">
      <c r="AF8461" s="1"/>
      <c r="AG8461" s="1"/>
      <c r="AH8461" s="1"/>
      <c r="AJ8461" s="1"/>
      <c r="AK8461" s="1"/>
    </row>
    <row r="8462" spans="32:37" ht="15" customHeight="1" x14ac:dyDescent="0.15">
      <c r="AF8462" s="1"/>
      <c r="AG8462" s="1"/>
      <c r="AH8462" s="1"/>
      <c r="AJ8462" s="1"/>
      <c r="AK8462" s="1"/>
    </row>
    <row r="8463" spans="32:37" ht="15" customHeight="1" x14ac:dyDescent="0.15">
      <c r="AF8463" s="1"/>
      <c r="AG8463" s="1"/>
      <c r="AH8463" s="1"/>
      <c r="AJ8463" s="1"/>
      <c r="AK8463" s="1"/>
    </row>
    <row r="8464" spans="32:37" ht="15" customHeight="1" x14ac:dyDescent="0.15">
      <c r="AF8464" s="1"/>
      <c r="AG8464" s="1"/>
      <c r="AH8464" s="1"/>
      <c r="AJ8464" s="1"/>
      <c r="AK8464" s="1"/>
    </row>
    <row r="8465" spans="32:37" ht="15" customHeight="1" x14ac:dyDescent="0.15">
      <c r="AF8465" s="1"/>
      <c r="AG8465" s="1"/>
      <c r="AH8465" s="1"/>
      <c r="AJ8465" s="1"/>
      <c r="AK8465" s="1"/>
    </row>
    <row r="8466" spans="32:37" ht="15" customHeight="1" x14ac:dyDescent="0.15">
      <c r="AF8466" s="1"/>
      <c r="AG8466" s="1"/>
      <c r="AH8466" s="1"/>
      <c r="AJ8466" s="1"/>
      <c r="AK8466" s="1"/>
    </row>
    <row r="8467" spans="32:37" ht="15" customHeight="1" x14ac:dyDescent="0.15">
      <c r="AF8467" s="1"/>
      <c r="AG8467" s="1"/>
      <c r="AH8467" s="1"/>
      <c r="AJ8467" s="1"/>
      <c r="AK8467" s="1"/>
    </row>
    <row r="8468" spans="32:37" ht="15" customHeight="1" x14ac:dyDescent="0.15">
      <c r="AF8468" s="1"/>
      <c r="AG8468" s="1"/>
      <c r="AH8468" s="1"/>
      <c r="AJ8468" s="1"/>
      <c r="AK8468" s="1"/>
    </row>
    <row r="8469" spans="32:37" ht="15" customHeight="1" x14ac:dyDescent="0.15">
      <c r="AF8469" s="1"/>
      <c r="AG8469" s="1"/>
      <c r="AH8469" s="1"/>
      <c r="AJ8469" s="1"/>
      <c r="AK8469" s="1"/>
    </row>
    <row r="8470" spans="32:37" ht="15" customHeight="1" x14ac:dyDescent="0.15">
      <c r="AF8470" s="1"/>
      <c r="AG8470" s="1"/>
      <c r="AH8470" s="1"/>
      <c r="AJ8470" s="1"/>
      <c r="AK8470" s="1"/>
    </row>
    <row r="8471" spans="32:37" ht="15" customHeight="1" x14ac:dyDescent="0.15">
      <c r="AF8471" s="1"/>
      <c r="AG8471" s="1"/>
      <c r="AH8471" s="1"/>
      <c r="AJ8471" s="1"/>
      <c r="AK8471" s="1"/>
    </row>
    <row r="8472" spans="32:37" ht="15" customHeight="1" x14ac:dyDescent="0.15">
      <c r="AF8472" s="1"/>
      <c r="AG8472" s="1"/>
      <c r="AH8472" s="1"/>
      <c r="AJ8472" s="1"/>
      <c r="AK8472" s="1"/>
    </row>
    <row r="8473" spans="32:37" ht="15" customHeight="1" x14ac:dyDescent="0.15">
      <c r="AF8473" s="1"/>
      <c r="AG8473" s="1"/>
      <c r="AH8473" s="1"/>
      <c r="AJ8473" s="1"/>
      <c r="AK8473" s="1"/>
    </row>
    <row r="8474" spans="32:37" ht="15" customHeight="1" x14ac:dyDescent="0.15">
      <c r="AF8474" s="1"/>
      <c r="AG8474" s="1"/>
      <c r="AH8474" s="1"/>
      <c r="AJ8474" s="1"/>
      <c r="AK8474" s="1"/>
    </row>
    <row r="8475" spans="32:37" ht="15" customHeight="1" x14ac:dyDescent="0.15">
      <c r="AF8475" s="1"/>
      <c r="AG8475" s="1"/>
      <c r="AH8475" s="1"/>
      <c r="AJ8475" s="1"/>
      <c r="AK8475" s="1"/>
    </row>
    <row r="8476" spans="32:37" ht="15" customHeight="1" x14ac:dyDescent="0.15">
      <c r="AF8476" s="1"/>
      <c r="AG8476" s="1"/>
      <c r="AH8476" s="1"/>
      <c r="AJ8476" s="1"/>
      <c r="AK8476" s="1"/>
    </row>
    <row r="8477" spans="32:37" ht="15" customHeight="1" x14ac:dyDescent="0.15">
      <c r="AF8477" s="1"/>
      <c r="AG8477" s="1"/>
      <c r="AH8477" s="1"/>
      <c r="AJ8477" s="1"/>
      <c r="AK8477" s="1"/>
    </row>
    <row r="8478" spans="32:37" ht="15" customHeight="1" x14ac:dyDescent="0.15">
      <c r="AF8478" s="1"/>
      <c r="AG8478" s="1"/>
      <c r="AH8478" s="1"/>
      <c r="AJ8478" s="1"/>
      <c r="AK8478" s="1"/>
    </row>
    <row r="8479" spans="32:37" ht="15" customHeight="1" x14ac:dyDescent="0.15">
      <c r="AF8479" s="1"/>
      <c r="AG8479" s="1"/>
      <c r="AH8479" s="1"/>
      <c r="AJ8479" s="1"/>
      <c r="AK8479" s="1"/>
    </row>
    <row r="8480" spans="32:37" ht="15" customHeight="1" x14ac:dyDescent="0.15">
      <c r="AF8480" s="1"/>
      <c r="AG8480" s="1"/>
      <c r="AH8480" s="1"/>
      <c r="AJ8480" s="1"/>
      <c r="AK8480" s="1"/>
    </row>
    <row r="8481" spans="32:37" ht="15" customHeight="1" x14ac:dyDescent="0.15">
      <c r="AF8481" s="1"/>
      <c r="AG8481" s="1"/>
      <c r="AH8481" s="1"/>
      <c r="AJ8481" s="1"/>
      <c r="AK8481" s="1"/>
    </row>
    <row r="8482" spans="32:37" ht="15" customHeight="1" x14ac:dyDescent="0.15">
      <c r="AF8482" s="1"/>
      <c r="AG8482" s="1"/>
      <c r="AH8482" s="1"/>
      <c r="AJ8482" s="1"/>
      <c r="AK8482" s="1"/>
    </row>
    <row r="8483" spans="32:37" ht="15" customHeight="1" x14ac:dyDescent="0.15">
      <c r="AF8483" s="1"/>
      <c r="AG8483" s="1"/>
      <c r="AH8483" s="1"/>
      <c r="AJ8483" s="1"/>
      <c r="AK8483" s="1"/>
    </row>
    <row r="8484" spans="32:37" ht="15" customHeight="1" x14ac:dyDescent="0.15">
      <c r="AF8484" s="1"/>
      <c r="AG8484" s="1"/>
      <c r="AH8484" s="1"/>
      <c r="AJ8484" s="1"/>
      <c r="AK8484" s="1"/>
    </row>
    <row r="8485" spans="32:37" ht="15" customHeight="1" x14ac:dyDescent="0.15">
      <c r="AF8485" s="1"/>
      <c r="AG8485" s="1"/>
      <c r="AH8485" s="1"/>
      <c r="AJ8485" s="1"/>
      <c r="AK8485" s="1"/>
    </row>
    <row r="8486" spans="32:37" ht="15" customHeight="1" x14ac:dyDescent="0.15">
      <c r="AF8486" s="1"/>
      <c r="AG8486" s="1"/>
      <c r="AH8486" s="1"/>
      <c r="AJ8486" s="1"/>
      <c r="AK8486" s="1"/>
    </row>
    <row r="8487" spans="32:37" ht="15" customHeight="1" x14ac:dyDescent="0.15">
      <c r="AF8487" s="1"/>
      <c r="AG8487" s="1"/>
      <c r="AH8487" s="1"/>
      <c r="AJ8487" s="1"/>
      <c r="AK8487" s="1"/>
    </row>
    <row r="8488" spans="32:37" ht="15" customHeight="1" x14ac:dyDescent="0.15">
      <c r="AF8488" s="1"/>
      <c r="AG8488" s="1"/>
      <c r="AH8488" s="1"/>
      <c r="AJ8488" s="1"/>
      <c r="AK8488" s="1"/>
    </row>
    <row r="8489" spans="32:37" ht="15" customHeight="1" x14ac:dyDescent="0.15">
      <c r="AF8489" s="1"/>
      <c r="AG8489" s="1"/>
      <c r="AH8489" s="1"/>
      <c r="AJ8489" s="1"/>
      <c r="AK8489" s="1"/>
    </row>
    <row r="8490" spans="32:37" ht="15" customHeight="1" x14ac:dyDescent="0.15">
      <c r="AF8490" s="1"/>
      <c r="AG8490" s="1"/>
      <c r="AH8490" s="1"/>
      <c r="AJ8490" s="1"/>
      <c r="AK8490" s="1"/>
    </row>
    <row r="8491" spans="32:37" ht="15" customHeight="1" x14ac:dyDescent="0.15">
      <c r="AF8491" s="1"/>
      <c r="AG8491" s="1"/>
      <c r="AH8491" s="1"/>
      <c r="AJ8491" s="1"/>
      <c r="AK8491" s="1"/>
    </row>
    <row r="8492" spans="32:37" ht="15" customHeight="1" x14ac:dyDescent="0.15">
      <c r="AF8492" s="1"/>
      <c r="AG8492" s="1"/>
      <c r="AH8492" s="1"/>
      <c r="AJ8492" s="1"/>
      <c r="AK8492" s="1"/>
    </row>
    <row r="8493" spans="32:37" ht="15" customHeight="1" x14ac:dyDescent="0.15">
      <c r="AF8493" s="1"/>
      <c r="AG8493" s="1"/>
      <c r="AH8493" s="1"/>
      <c r="AJ8493" s="1"/>
      <c r="AK8493" s="1"/>
    </row>
    <row r="8494" spans="32:37" ht="15" customHeight="1" x14ac:dyDescent="0.15">
      <c r="AF8494" s="1"/>
      <c r="AG8494" s="1"/>
      <c r="AH8494" s="1"/>
      <c r="AJ8494" s="1"/>
      <c r="AK8494" s="1"/>
    </row>
    <row r="8495" spans="32:37" ht="15" customHeight="1" x14ac:dyDescent="0.15">
      <c r="AF8495" s="1"/>
      <c r="AG8495" s="1"/>
      <c r="AH8495" s="1"/>
      <c r="AJ8495" s="1"/>
      <c r="AK8495" s="1"/>
    </row>
    <row r="8496" spans="32:37" ht="15" customHeight="1" x14ac:dyDescent="0.15">
      <c r="AF8496" s="1"/>
      <c r="AG8496" s="1"/>
      <c r="AH8496" s="1"/>
      <c r="AJ8496" s="1"/>
      <c r="AK8496" s="1"/>
    </row>
    <row r="8497" spans="32:37" ht="15" customHeight="1" x14ac:dyDescent="0.15">
      <c r="AF8497" s="1"/>
      <c r="AG8497" s="1"/>
      <c r="AH8497" s="1"/>
      <c r="AJ8497" s="1"/>
      <c r="AK8497" s="1"/>
    </row>
    <row r="8498" spans="32:37" ht="15" customHeight="1" x14ac:dyDescent="0.15">
      <c r="AF8498" s="1"/>
      <c r="AG8498" s="1"/>
      <c r="AH8498" s="1"/>
      <c r="AJ8498" s="1"/>
      <c r="AK8498" s="1"/>
    </row>
    <row r="8499" spans="32:37" ht="15" customHeight="1" x14ac:dyDescent="0.15">
      <c r="AF8499" s="1"/>
      <c r="AG8499" s="1"/>
      <c r="AH8499" s="1"/>
      <c r="AJ8499" s="1"/>
      <c r="AK8499" s="1"/>
    </row>
    <row r="8500" spans="32:37" ht="15" customHeight="1" x14ac:dyDescent="0.15">
      <c r="AF8500" s="1"/>
      <c r="AG8500" s="1"/>
      <c r="AH8500" s="1"/>
      <c r="AJ8500" s="1"/>
      <c r="AK8500" s="1"/>
    </row>
    <row r="8501" spans="32:37" ht="15" customHeight="1" x14ac:dyDescent="0.15">
      <c r="AF8501" s="1"/>
      <c r="AG8501" s="1"/>
      <c r="AH8501" s="1"/>
      <c r="AJ8501" s="1"/>
      <c r="AK8501" s="1"/>
    </row>
    <row r="8502" spans="32:37" ht="15" customHeight="1" x14ac:dyDescent="0.15">
      <c r="AF8502" s="1"/>
      <c r="AG8502" s="1"/>
      <c r="AH8502" s="1"/>
      <c r="AJ8502" s="1"/>
      <c r="AK8502" s="1"/>
    </row>
    <row r="8503" spans="32:37" ht="15" customHeight="1" x14ac:dyDescent="0.15">
      <c r="AF8503" s="1"/>
      <c r="AG8503" s="1"/>
      <c r="AH8503" s="1"/>
      <c r="AJ8503" s="1"/>
      <c r="AK8503" s="1"/>
    </row>
    <row r="8504" spans="32:37" ht="15" customHeight="1" x14ac:dyDescent="0.15">
      <c r="AF8504" s="1"/>
      <c r="AG8504" s="1"/>
      <c r="AH8504" s="1"/>
      <c r="AJ8504" s="1"/>
      <c r="AK8504" s="1"/>
    </row>
    <row r="8505" spans="32:37" ht="15" customHeight="1" x14ac:dyDescent="0.15">
      <c r="AF8505" s="1"/>
      <c r="AG8505" s="1"/>
      <c r="AH8505" s="1"/>
      <c r="AJ8505" s="1"/>
      <c r="AK8505" s="1"/>
    </row>
    <row r="8506" spans="32:37" ht="15" customHeight="1" x14ac:dyDescent="0.15">
      <c r="AF8506" s="1"/>
      <c r="AG8506" s="1"/>
      <c r="AH8506" s="1"/>
      <c r="AJ8506" s="1"/>
      <c r="AK8506" s="1"/>
    </row>
    <row r="8507" spans="32:37" ht="15" customHeight="1" x14ac:dyDescent="0.15">
      <c r="AF8507" s="1"/>
      <c r="AG8507" s="1"/>
      <c r="AH8507" s="1"/>
      <c r="AJ8507" s="1"/>
      <c r="AK8507" s="1"/>
    </row>
    <row r="8508" spans="32:37" ht="15" customHeight="1" x14ac:dyDescent="0.15">
      <c r="AF8508" s="1"/>
      <c r="AG8508" s="1"/>
      <c r="AH8508" s="1"/>
      <c r="AJ8508" s="1"/>
      <c r="AK8508" s="1"/>
    </row>
    <row r="8509" spans="32:37" ht="15" customHeight="1" x14ac:dyDescent="0.15">
      <c r="AF8509" s="1"/>
      <c r="AG8509" s="1"/>
      <c r="AH8509" s="1"/>
      <c r="AJ8509" s="1"/>
      <c r="AK8509" s="1"/>
    </row>
    <row r="8510" spans="32:37" ht="15" customHeight="1" x14ac:dyDescent="0.15">
      <c r="AF8510" s="1"/>
      <c r="AG8510" s="1"/>
      <c r="AH8510" s="1"/>
      <c r="AJ8510" s="1"/>
      <c r="AK8510" s="1"/>
    </row>
    <row r="8511" spans="32:37" ht="15" customHeight="1" x14ac:dyDescent="0.15">
      <c r="AF8511" s="1"/>
      <c r="AG8511" s="1"/>
      <c r="AH8511" s="1"/>
      <c r="AJ8511" s="1"/>
      <c r="AK8511" s="1"/>
    </row>
    <row r="8512" spans="32:37" ht="15" customHeight="1" x14ac:dyDescent="0.15">
      <c r="AF8512" s="1"/>
      <c r="AG8512" s="1"/>
      <c r="AH8512" s="1"/>
      <c r="AJ8512" s="1"/>
      <c r="AK8512" s="1"/>
    </row>
    <row r="8513" spans="32:37" ht="15" customHeight="1" x14ac:dyDescent="0.15">
      <c r="AF8513" s="1"/>
      <c r="AG8513" s="1"/>
      <c r="AH8513" s="1"/>
      <c r="AJ8513" s="1"/>
      <c r="AK8513" s="1"/>
    </row>
    <row r="8514" spans="32:37" ht="15" customHeight="1" x14ac:dyDescent="0.15">
      <c r="AF8514" s="1"/>
      <c r="AG8514" s="1"/>
      <c r="AH8514" s="1"/>
      <c r="AJ8514" s="1"/>
      <c r="AK8514" s="1"/>
    </row>
    <row r="8515" spans="32:37" ht="15" customHeight="1" x14ac:dyDescent="0.15">
      <c r="AF8515" s="1"/>
      <c r="AG8515" s="1"/>
      <c r="AH8515" s="1"/>
      <c r="AJ8515" s="1"/>
      <c r="AK8515" s="1"/>
    </row>
    <row r="8516" spans="32:37" ht="15" customHeight="1" x14ac:dyDescent="0.15">
      <c r="AF8516" s="1"/>
      <c r="AG8516" s="1"/>
      <c r="AH8516" s="1"/>
      <c r="AJ8516" s="1"/>
      <c r="AK8516" s="1"/>
    </row>
    <row r="8517" spans="32:37" ht="15" customHeight="1" x14ac:dyDescent="0.15">
      <c r="AF8517" s="1"/>
      <c r="AG8517" s="1"/>
      <c r="AH8517" s="1"/>
      <c r="AJ8517" s="1"/>
      <c r="AK8517" s="1"/>
    </row>
    <row r="8518" spans="32:37" ht="15" customHeight="1" x14ac:dyDescent="0.15">
      <c r="AF8518" s="1"/>
      <c r="AG8518" s="1"/>
      <c r="AH8518" s="1"/>
      <c r="AJ8518" s="1"/>
      <c r="AK8518" s="1"/>
    </row>
    <row r="8519" spans="32:37" ht="15" customHeight="1" x14ac:dyDescent="0.15">
      <c r="AF8519" s="1"/>
      <c r="AG8519" s="1"/>
      <c r="AH8519" s="1"/>
      <c r="AJ8519" s="1"/>
      <c r="AK8519" s="1"/>
    </row>
    <row r="8520" spans="32:37" ht="15" customHeight="1" x14ac:dyDescent="0.15">
      <c r="AF8520" s="1"/>
      <c r="AG8520" s="1"/>
      <c r="AH8520" s="1"/>
      <c r="AJ8520" s="1"/>
      <c r="AK8520" s="1"/>
    </row>
    <row r="8521" spans="32:37" ht="15" customHeight="1" x14ac:dyDescent="0.15">
      <c r="AF8521" s="1"/>
      <c r="AG8521" s="1"/>
      <c r="AH8521" s="1"/>
      <c r="AJ8521" s="1"/>
      <c r="AK8521" s="1"/>
    </row>
    <row r="8522" spans="32:37" ht="15" customHeight="1" x14ac:dyDescent="0.15">
      <c r="AF8522" s="1"/>
      <c r="AG8522" s="1"/>
      <c r="AH8522" s="1"/>
      <c r="AJ8522" s="1"/>
      <c r="AK8522" s="1"/>
    </row>
    <row r="8523" spans="32:37" ht="15" customHeight="1" x14ac:dyDescent="0.15">
      <c r="AF8523" s="1"/>
      <c r="AG8523" s="1"/>
      <c r="AH8523" s="1"/>
      <c r="AJ8523" s="1"/>
      <c r="AK8523" s="1"/>
    </row>
    <row r="8524" spans="32:37" ht="15" customHeight="1" x14ac:dyDescent="0.15">
      <c r="AF8524" s="1"/>
      <c r="AG8524" s="1"/>
      <c r="AH8524" s="1"/>
      <c r="AJ8524" s="1"/>
      <c r="AK8524" s="1"/>
    </row>
    <row r="8525" spans="32:37" ht="15" customHeight="1" x14ac:dyDescent="0.15">
      <c r="AF8525" s="1"/>
      <c r="AG8525" s="1"/>
      <c r="AH8525" s="1"/>
      <c r="AJ8525" s="1"/>
      <c r="AK8525" s="1"/>
    </row>
    <row r="8526" spans="32:37" ht="15" customHeight="1" x14ac:dyDescent="0.15">
      <c r="AF8526" s="1"/>
      <c r="AG8526" s="1"/>
      <c r="AH8526" s="1"/>
      <c r="AJ8526" s="1"/>
      <c r="AK8526" s="1"/>
    </row>
    <row r="8527" spans="32:37" ht="15" customHeight="1" x14ac:dyDescent="0.15">
      <c r="AF8527" s="1"/>
      <c r="AG8527" s="1"/>
      <c r="AH8527" s="1"/>
      <c r="AJ8527" s="1"/>
      <c r="AK8527" s="1"/>
    </row>
    <row r="8528" spans="32:37" ht="15" customHeight="1" x14ac:dyDescent="0.15">
      <c r="AF8528" s="1"/>
      <c r="AG8528" s="1"/>
      <c r="AH8528" s="1"/>
      <c r="AJ8528" s="1"/>
      <c r="AK8528" s="1"/>
    </row>
    <row r="8529" spans="32:37" ht="15" customHeight="1" x14ac:dyDescent="0.15">
      <c r="AF8529" s="1"/>
      <c r="AG8529" s="1"/>
      <c r="AH8529" s="1"/>
      <c r="AJ8529" s="1"/>
      <c r="AK8529" s="1"/>
    </row>
    <row r="8530" spans="32:37" ht="15" customHeight="1" x14ac:dyDescent="0.15">
      <c r="AF8530" s="1"/>
      <c r="AG8530" s="1"/>
      <c r="AH8530" s="1"/>
      <c r="AJ8530" s="1"/>
      <c r="AK8530" s="1"/>
    </row>
    <row r="8531" spans="32:37" ht="15" customHeight="1" x14ac:dyDescent="0.15">
      <c r="AF8531" s="1"/>
      <c r="AG8531" s="1"/>
      <c r="AH8531" s="1"/>
      <c r="AJ8531" s="1"/>
      <c r="AK8531" s="1"/>
    </row>
    <row r="8532" spans="32:37" ht="15" customHeight="1" x14ac:dyDescent="0.15">
      <c r="AF8532" s="1"/>
      <c r="AG8532" s="1"/>
      <c r="AH8532" s="1"/>
      <c r="AJ8532" s="1"/>
      <c r="AK8532" s="1"/>
    </row>
    <row r="8533" spans="32:37" ht="15" customHeight="1" x14ac:dyDescent="0.15">
      <c r="AF8533" s="1"/>
      <c r="AG8533" s="1"/>
      <c r="AH8533" s="1"/>
      <c r="AJ8533" s="1"/>
      <c r="AK8533" s="1"/>
    </row>
    <row r="8534" spans="32:37" ht="15" customHeight="1" x14ac:dyDescent="0.15">
      <c r="AF8534" s="1"/>
      <c r="AG8534" s="1"/>
      <c r="AH8534" s="1"/>
      <c r="AJ8534" s="1"/>
      <c r="AK8534" s="1"/>
    </row>
    <row r="8535" spans="32:37" ht="15" customHeight="1" x14ac:dyDescent="0.15">
      <c r="AF8535" s="1"/>
      <c r="AG8535" s="1"/>
      <c r="AH8535" s="1"/>
      <c r="AJ8535" s="1"/>
      <c r="AK8535" s="1"/>
    </row>
    <row r="8536" spans="32:37" ht="15" customHeight="1" x14ac:dyDescent="0.15">
      <c r="AF8536" s="1"/>
      <c r="AG8536" s="1"/>
      <c r="AH8536" s="1"/>
      <c r="AJ8536" s="1"/>
      <c r="AK8536" s="1"/>
    </row>
    <row r="8537" spans="32:37" ht="15" customHeight="1" x14ac:dyDescent="0.15">
      <c r="AF8537" s="1"/>
      <c r="AG8537" s="1"/>
      <c r="AH8537" s="1"/>
      <c r="AJ8537" s="1"/>
      <c r="AK8537" s="1"/>
    </row>
    <row r="8538" spans="32:37" ht="15" customHeight="1" x14ac:dyDescent="0.15">
      <c r="AF8538" s="1"/>
      <c r="AG8538" s="1"/>
      <c r="AH8538" s="1"/>
      <c r="AJ8538" s="1"/>
      <c r="AK8538" s="1"/>
    </row>
    <row r="8539" spans="32:37" ht="15" customHeight="1" x14ac:dyDescent="0.15">
      <c r="AF8539" s="1"/>
      <c r="AG8539" s="1"/>
      <c r="AH8539" s="1"/>
      <c r="AJ8539" s="1"/>
      <c r="AK8539" s="1"/>
    </row>
    <row r="8540" spans="32:37" ht="15" customHeight="1" x14ac:dyDescent="0.15">
      <c r="AF8540" s="1"/>
      <c r="AG8540" s="1"/>
      <c r="AH8540" s="1"/>
      <c r="AJ8540" s="1"/>
      <c r="AK8540" s="1"/>
    </row>
    <row r="8541" spans="32:37" ht="15" customHeight="1" x14ac:dyDescent="0.15">
      <c r="AF8541" s="1"/>
      <c r="AG8541" s="1"/>
      <c r="AH8541" s="1"/>
      <c r="AJ8541" s="1"/>
      <c r="AK8541" s="1"/>
    </row>
    <row r="8542" spans="32:37" ht="15" customHeight="1" x14ac:dyDescent="0.15">
      <c r="AF8542" s="1"/>
      <c r="AG8542" s="1"/>
      <c r="AH8542" s="1"/>
      <c r="AJ8542" s="1"/>
      <c r="AK8542" s="1"/>
    </row>
    <row r="8543" spans="32:37" ht="15" customHeight="1" x14ac:dyDescent="0.15">
      <c r="AF8543" s="1"/>
      <c r="AG8543" s="1"/>
      <c r="AH8543" s="1"/>
      <c r="AJ8543" s="1"/>
      <c r="AK8543" s="1"/>
    </row>
    <row r="8544" spans="32:37" ht="15" customHeight="1" x14ac:dyDescent="0.15">
      <c r="AF8544" s="1"/>
      <c r="AG8544" s="1"/>
      <c r="AH8544" s="1"/>
      <c r="AJ8544" s="1"/>
      <c r="AK8544" s="1"/>
    </row>
    <row r="8545" spans="32:37" ht="15" customHeight="1" x14ac:dyDescent="0.15">
      <c r="AF8545" s="1"/>
      <c r="AG8545" s="1"/>
      <c r="AH8545" s="1"/>
      <c r="AJ8545" s="1"/>
      <c r="AK8545" s="1"/>
    </row>
    <row r="8546" spans="32:37" ht="15" customHeight="1" x14ac:dyDescent="0.15">
      <c r="AF8546" s="1"/>
      <c r="AG8546" s="1"/>
      <c r="AH8546" s="1"/>
      <c r="AJ8546" s="1"/>
      <c r="AK8546" s="1"/>
    </row>
    <row r="8547" spans="32:37" ht="15" customHeight="1" x14ac:dyDescent="0.15">
      <c r="AF8547" s="1"/>
      <c r="AG8547" s="1"/>
      <c r="AH8547" s="1"/>
      <c r="AJ8547" s="1"/>
      <c r="AK8547" s="1"/>
    </row>
    <row r="8548" spans="32:37" ht="15" customHeight="1" x14ac:dyDescent="0.15">
      <c r="AF8548" s="1"/>
      <c r="AG8548" s="1"/>
      <c r="AH8548" s="1"/>
      <c r="AJ8548" s="1"/>
      <c r="AK8548" s="1"/>
    </row>
    <row r="8549" spans="32:37" ht="15" customHeight="1" x14ac:dyDescent="0.15">
      <c r="AF8549" s="1"/>
      <c r="AG8549" s="1"/>
      <c r="AH8549" s="1"/>
      <c r="AJ8549" s="1"/>
      <c r="AK8549" s="1"/>
    </row>
    <row r="8550" spans="32:37" ht="15" customHeight="1" x14ac:dyDescent="0.15">
      <c r="AF8550" s="1"/>
      <c r="AG8550" s="1"/>
      <c r="AH8550" s="1"/>
      <c r="AJ8550" s="1"/>
      <c r="AK8550" s="1"/>
    </row>
    <row r="8551" spans="32:37" ht="15" customHeight="1" x14ac:dyDescent="0.15">
      <c r="AF8551" s="1"/>
      <c r="AG8551" s="1"/>
      <c r="AH8551" s="1"/>
      <c r="AJ8551" s="1"/>
      <c r="AK8551" s="1"/>
    </row>
    <row r="8552" spans="32:37" ht="15" customHeight="1" x14ac:dyDescent="0.15">
      <c r="AF8552" s="1"/>
      <c r="AG8552" s="1"/>
      <c r="AH8552" s="1"/>
      <c r="AJ8552" s="1"/>
      <c r="AK8552" s="1"/>
    </row>
    <row r="8553" spans="32:37" ht="15" customHeight="1" x14ac:dyDescent="0.15">
      <c r="AF8553" s="1"/>
      <c r="AG8553" s="1"/>
      <c r="AH8553" s="1"/>
      <c r="AJ8553" s="1"/>
      <c r="AK8553" s="1"/>
    </row>
    <row r="8554" spans="32:37" ht="15" customHeight="1" x14ac:dyDescent="0.15">
      <c r="AF8554" s="1"/>
      <c r="AG8554" s="1"/>
      <c r="AH8554" s="1"/>
      <c r="AJ8554" s="1"/>
      <c r="AK8554" s="1"/>
    </row>
    <row r="8555" spans="32:37" ht="15" customHeight="1" x14ac:dyDescent="0.15">
      <c r="AF8555" s="1"/>
      <c r="AG8555" s="1"/>
      <c r="AH8555" s="1"/>
      <c r="AJ8555" s="1"/>
      <c r="AK8555" s="1"/>
    </row>
    <row r="8556" spans="32:37" ht="15" customHeight="1" x14ac:dyDescent="0.15">
      <c r="AF8556" s="1"/>
      <c r="AG8556" s="1"/>
      <c r="AH8556" s="1"/>
      <c r="AJ8556" s="1"/>
      <c r="AK8556" s="1"/>
    </row>
    <row r="8557" spans="32:37" ht="15" customHeight="1" x14ac:dyDescent="0.15">
      <c r="AF8557" s="1"/>
      <c r="AG8557" s="1"/>
      <c r="AH8557" s="1"/>
      <c r="AJ8557" s="1"/>
      <c r="AK8557" s="1"/>
    </row>
    <row r="8558" spans="32:37" ht="15" customHeight="1" x14ac:dyDescent="0.15">
      <c r="AF8558" s="1"/>
      <c r="AG8558" s="1"/>
      <c r="AH8558" s="1"/>
      <c r="AJ8558" s="1"/>
      <c r="AK8558" s="1"/>
    </row>
    <row r="8559" spans="32:37" ht="15" customHeight="1" x14ac:dyDescent="0.15">
      <c r="AF8559" s="1"/>
      <c r="AG8559" s="1"/>
      <c r="AH8559" s="1"/>
      <c r="AJ8559" s="1"/>
      <c r="AK8559" s="1"/>
    </row>
    <row r="8560" spans="32:37" ht="15" customHeight="1" x14ac:dyDescent="0.15">
      <c r="AF8560" s="1"/>
      <c r="AG8560" s="1"/>
      <c r="AH8560" s="1"/>
      <c r="AJ8560" s="1"/>
      <c r="AK8560" s="1"/>
    </row>
    <row r="8561" spans="32:37" ht="15" customHeight="1" x14ac:dyDescent="0.15">
      <c r="AF8561" s="1"/>
      <c r="AG8561" s="1"/>
      <c r="AH8561" s="1"/>
      <c r="AJ8561" s="1"/>
      <c r="AK8561" s="1"/>
    </row>
    <row r="8562" spans="32:37" ht="15" customHeight="1" x14ac:dyDescent="0.15">
      <c r="AF8562" s="1"/>
      <c r="AG8562" s="1"/>
      <c r="AH8562" s="1"/>
      <c r="AJ8562" s="1"/>
      <c r="AK8562" s="1"/>
    </row>
    <row r="8563" spans="32:37" ht="15" customHeight="1" x14ac:dyDescent="0.15">
      <c r="AF8563" s="1"/>
      <c r="AG8563" s="1"/>
      <c r="AH8563" s="1"/>
      <c r="AJ8563" s="1"/>
      <c r="AK8563" s="1"/>
    </row>
    <row r="8564" spans="32:37" ht="15" customHeight="1" x14ac:dyDescent="0.15">
      <c r="AF8564" s="1"/>
      <c r="AG8564" s="1"/>
      <c r="AH8564" s="1"/>
      <c r="AJ8564" s="1"/>
      <c r="AK8564" s="1"/>
    </row>
    <row r="8565" spans="32:37" ht="15" customHeight="1" x14ac:dyDescent="0.15">
      <c r="AF8565" s="1"/>
      <c r="AG8565" s="1"/>
      <c r="AH8565" s="1"/>
      <c r="AJ8565" s="1"/>
      <c r="AK8565" s="1"/>
    </row>
    <row r="8566" spans="32:37" ht="15" customHeight="1" x14ac:dyDescent="0.15">
      <c r="AF8566" s="1"/>
      <c r="AG8566" s="1"/>
      <c r="AH8566" s="1"/>
      <c r="AJ8566" s="1"/>
      <c r="AK8566" s="1"/>
    </row>
    <row r="8567" spans="32:37" ht="15" customHeight="1" x14ac:dyDescent="0.15">
      <c r="AF8567" s="1"/>
      <c r="AG8567" s="1"/>
      <c r="AH8567" s="1"/>
      <c r="AJ8567" s="1"/>
      <c r="AK8567" s="1"/>
    </row>
    <row r="8568" spans="32:37" ht="15" customHeight="1" x14ac:dyDescent="0.15">
      <c r="AF8568" s="1"/>
      <c r="AG8568" s="1"/>
      <c r="AH8568" s="1"/>
      <c r="AJ8568" s="1"/>
      <c r="AK8568" s="1"/>
    </row>
    <row r="8569" spans="32:37" ht="15" customHeight="1" x14ac:dyDescent="0.15">
      <c r="AF8569" s="1"/>
      <c r="AG8569" s="1"/>
      <c r="AH8569" s="1"/>
      <c r="AJ8569" s="1"/>
      <c r="AK8569" s="1"/>
    </row>
    <row r="8570" spans="32:37" ht="15" customHeight="1" x14ac:dyDescent="0.15">
      <c r="AF8570" s="1"/>
      <c r="AG8570" s="1"/>
      <c r="AH8570" s="1"/>
      <c r="AJ8570" s="1"/>
      <c r="AK8570" s="1"/>
    </row>
    <row r="8571" spans="32:37" ht="15" customHeight="1" x14ac:dyDescent="0.15">
      <c r="AF8571" s="1"/>
      <c r="AG8571" s="1"/>
      <c r="AH8571" s="1"/>
      <c r="AJ8571" s="1"/>
      <c r="AK8571" s="1"/>
    </row>
    <row r="8572" spans="32:37" ht="15" customHeight="1" x14ac:dyDescent="0.15">
      <c r="AF8572" s="1"/>
      <c r="AG8572" s="1"/>
      <c r="AH8572" s="1"/>
      <c r="AJ8572" s="1"/>
      <c r="AK8572" s="1"/>
    </row>
    <row r="8573" spans="32:37" ht="15" customHeight="1" x14ac:dyDescent="0.15">
      <c r="AF8573" s="1"/>
      <c r="AG8573" s="1"/>
      <c r="AH8573" s="1"/>
      <c r="AJ8573" s="1"/>
      <c r="AK8573" s="1"/>
    </row>
    <row r="8574" spans="32:37" ht="15" customHeight="1" x14ac:dyDescent="0.15">
      <c r="AF8574" s="1"/>
      <c r="AG8574" s="1"/>
      <c r="AH8574" s="1"/>
      <c r="AJ8574" s="1"/>
      <c r="AK8574" s="1"/>
    </row>
    <row r="8575" spans="32:37" ht="15" customHeight="1" x14ac:dyDescent="0.15">
      <c r="AF8575" s="1"/>
      <c r="AG8575" s="1"/>
      <c r="AH8575" s="1"/>
      <c r="AJ8575" s="1"/>
      <c r="AK8575" s="1"/>
    </row>
    <row r="8576" spans="32:37" ht="15" customHeight="1" x14ac:dyDescent="0.15">
      <c r="AF8576" s="1"/>
      <c r="AG8576" s="1"/>
      <c r="AH8576" s="1"/>
      <c r="AJ8576" s="1"/>
      <c r="AK8576" s="1"/>
    </row>
    <row r="8577" spans="32:37" ht="15" customHeight="1" x14ac:dyDescent="0.15">
      <c r="AF8577" s="1"/>
      <c r="AG8577" s="1"/>
      <c r="AH8577" s="1"/>
      <c r="AJ8577" s="1"/>
      <c r="AK8577" s="1"/>
    </row>
    <row r="8578" spans="32:37" ht="15" customHeight="1" x14ac:dyDescent="0.15">
      <c r="AF8578" s="1"/>
      <c r="AG8578" s="1"/>
      <c r="AH8578" s="1"/>
      <c r="AJ8578" s="1"/>
      <c r="AK8578" s="1"/>
    </row>
    <row r="8579" spans="32:37" ht="15" customHeight="1" x14ac:dyDescent="0.15">
      <c r="AF8579" s="1"/>
      <c r="AG8579" s="1"/>
      <c r="AH8579" s="1"/>
      <c r="AJ8579" s="1"/>
      <c r="AK8579" s="1"/>
    </row>
    <row r="8580" spans="32:37" ht="15" customHeight="1" x14ac:dyDescent="0.15">
      <c r="AF8580" s="1"/>
      <c r="AG8580" s="1"/>
      <c r="AH8580" s="1"/>
      <c r="AJ8580" s="1"/>
      <c r="AK8580" s="1"/>
    </row>
    <row r="8581" spans="32:37" ht="15" customHeight="1" x14ac:dyDescent="0.15">
      <c r="AF8581" s="1"/>
      <c r="AG8581" s="1"/>
      <c r="AH8581" s="1"/>
      <c r="AJ8581" s="1"/>
      <c r="AK8581" s="1"/>
    </row>
    <row r="8582" spans="32:37" ht="15" customHeight="1" x14ac:dyDescent="0.15">
      <c r="AF8582" s="1"/>
      <c r="AG8582" s="1"/>
      <c r="AH8582" s="1"/>
      <c r="AJ8582" s="1"/>
      <c r="AK8582" s="1"/>
    </row>
    <row r="8583" spans="32:37" ht="15" customHeight="1" x14ac:dyDescent="0.15">
      <c r="AF8583" s="1"/>
      <c r="AG8583" s="1"/>
      <c r="AH8583" s="1"/>
      <c r="AJ8583" s="1"/>
      <c r="AK8583" s="1"/>
    </row>
    <row r="8584" spans="32:37" ht="15" customHeight="1" x14ac:dyDescent="0.15">
      <c r="AF8584" s="1"/>
      <c r="AG8584" s="1"/>
      <c r="AH8584" s="1"/>
      <c r="AJ8584" s="1"/>
      <c r="AK8584" s="1"/>
    </row>
    <row r="8585" spans="32:37" ht="15" customHeight="1" x14ac:dyDescent="0.15">
      <c r="AF8585" s="1"/>
      <c r="AG8585" s="1"/>
      <c r="AH8585" s="1"/>
      <c r="AJ8585" s="1"/>
      <c r="AK8585" s="1"/>
    </row>
    <row r="8586" spans="32:37" ht="15" customHeight="1" x14ac:dyDescent="0.15">
      <c r="AF8586" s="1"/>
      <c r="AG8586" s="1"/>
      <c r="AH8586" s="1"/>
      <c r="AJ8586" s="1"/>
      <c r="AK8586" s="1"/>
    </row>
    <row r="8587" spans="32:37" ht="15" customHeight="1" x14ac:dyDescent="0.15">
      <c r="AF8587" s="1"/>
      <c r="AG8587" s="1"/>
      <c r="AH8587" s="1"/>
      <c r="AJ8587" s="1"/>
      <c r="AK8587" s="1"/>
    </row>
    <row r="8588" spans="32:37" ht="15" customHeight="1" x14ac:dyDescent="0.15">
      <c r="AF8588" s="1"/>
      <c r="AG8588" s="1"/>
      <c r="AH8588" s="1"/>
      <c r="AJ8588" s="1"/>
      <c r="AK8588" s="1"/>
    </row>
    <row r="8589" spans="32:37" ht="15" customHeight="1" x14ac:dyDescent="0.15">
      <c r="AF8589" s="1"/>
      <c r="AG8589" s="1"/>
      <c r="AH8589" s="1"/>
      <c r="AJ8589" s="1"/>
      <c r="AK8589" s="1"/>
    </row>
    <row r="8590" spans="32:37" ht="15" customHeight="1" x14ac:dyDescent="0.15">
      <c r="AF8590" s="1"/>
      <c r="AG8590" s="1"/>
      <c r="AH8590" s="1"/>
      <c r="AJ8590" s="1"/>
      <c r="AK8590" s="1"/>
    </row>
    <row r="8591" spans="32:37" ht="15" customHeight="1" x14ac:dyDescent="0.15">
      <c r="AF8591" s="1"/>
      <c r="AG8591" s="1"/>
      <c r="AH8591" s="1"/>
      <c r="AJ8591" s="1"/>
      <c r="AK8591" s="1"/>
    </row>
    <row r="8592" spans="32:37" ht="15" customHeight="1" x14ac:dyDescent="0.15">
      <c r="AF8592" s="1"/>
      <c r="AG8592" s="1"/>
      <c r="AH8592" s="1"/>
      <c r="AJ8592" s="1"/>
      <c r="AK8592" s="1"/>
    </row>
    <row r="8593" spans="32:37" ht="15" customHeight="1" x14ac:dyDescent="0.15">
      <c r="AF8593" s="1"/>
      <c r="AG8593" s="1"/>
      <c r="AH8593" s="1"/>
      <c r="AJ8593" s="1"/>
      <c r="AK8593" s="1"/>
    </row>
    <row r="8594" spans="32:37" ht="15" customHeight="1" x14ac:dyDescent="0.15">
      <c r="AF8594" s="1"/>
      <c r="AG8594" s="1"/>
      <c r="AH8594" s="1"/>
      <c r="AJ8594" s="1"/>
      <c r="AK8594" s="1"/>
    </row>
    <row r="8595" spans="32:37" ht="15" customHeight="1" x14ac:dyDescent="0.15">
      <c r="AF8595" s="1"/>
      <c r="AG8595" s="1"/>
      <c r="AH8595" s="1"/>
      <c r="AJ8595" s="1"/>
      <c r="AK8595" s="1"/>
    </row>
    <row r="8596" spans="32:37" ht="15" customHeight="1" x14ac:dyDescent="0.15">
      <c r="AF8596" s="1"/>
      <c r="AG8596" s="1"/>
      <c r="AH8596" s="1"/>
      <c r="AJ8596" s="1"/>
      <c r="AK8596" s="1"/>
    </row>
    <row r="8597" spans="32:37" ht="15" customHeight="1" x14ac:dyDescent="0.15">
      <c r="AF8597" s="1"/>
      <c r="AG8597" s="1"/>
      <c r="AH8597" s="1"/>
      <c r="AJ8597" s="1"/>
      <c r="AK8597" s="1"/>
    </row>
    <row r="8598" spans="32:37" ht="15" customHeight="1" x14ac:dyDescent="0.15">
      <c r="AF8598" s="1"/>
      <c r="AG8598" s="1"/>
      <c r="AH8598" s="1"/>
      <c r="AJ8598" s="1"/>
      <c r="AK8598" s="1"/>
    </row>
    <row r="8599" spans="32:37" ht="15" customHeight="1" x14ac:dyDescent="0.15">
      <c r="AF8599" s="1"/>
      <c r="AG8599" s="1"/>
      <c r="AH8599" s="1"/>
      <c r="AJ8599" s="1"/>
      <c r="AK8599" s="1"/>
    </row>
    <row r="8600" spans="32:37" ht="15" customHeight="1" x14ac:dyDescent="0.15">
      <c r="AF8600" s="1"/>
      <c r="AG8600" s="1"/>
      <c r="AH8600" s="1"/>
      <c r="AJ8600" s="1"/>
      <c r="AK8600" s="1"/>
    </row>
    <row r="8601" spans="32:37" ht="15" customHeight="1" x14ac:dyDescent="0.15">
      <c r="AF8601" s="1"/>
      <c r="AG8601" s="1"/>
      <c r="AH8601" s="1"/>
      <c r="AJ8601" s="1"/>
      <c r="AK8601" s="1"/>
    </row>
    <row r="8602" spans="32:37" ht="15" customHeight="1" x14ac:dyDescent="0.15">
      <c r="AF8602" s="1"/>
      <c r="AG8602" s="1"/>
      <c r="AH8602" s="1"/>
      <c r="AJ8602" s="1"/>
      <c r="AK8602" s="1"/>
    </row>
    <row r="8603" spans="32:37" ht="15" customHeight="1" x14ac:dyDescent="0.15">
      <c r="AF8603" s="1"/>
      <c r="AG8603" s="1"/>
      <c r="AH8603" s="1"/>
      <c r="AJ8603" s="1"/>
      <c r="AK8603" s="1"/>
    </row>
    <row r="8604" spans="32:37" ht="15" customHeight="1" x14ac:dyDescent="0.15">
      <c r="AF8604" s="1"/>
      <c r="AG8604" s="1"/>
      <c r="AH8604" s="1"/>
      <c r="AJ8604" s="1"/>
      <c r="AK8604" s="1"/>
    </row>
    <row r="8605" spans="32:37" ht="15" customHeight="1" x14ac:dyDescent="0.15">
      <c r="AF8605" s="1"/>
      <c r="AG8605" s="1"/>
      <c r="AH8605" s="1"/>
      <c r="AJ8605" s="1"/>
      <c r="AK8605" s="1"/>
    </row>
    <row r="8606" spans="32:37" ht="15" customHeight="1" x14ac:dyDescent="0.15">
      <c r="AF8606" s="1"/>
      <c r="AG8606" s="1"/>
      <c r="AH8606" s="1"/>
      <c r="AJ8606" s="1"/>
      <c r="AK8606" s="1"/>
    </row>
    <row r="8607" spans="32:37" ht="15" customHeight="1" x14ac:dyDescent="0.15">
      <c r="AF8607" s="1"/>
      <c r="AG8607" s="1"/>
      <c r="AH8607" s="1"/>
      <c r="AJ8607" s="1"/>
      <c r="AK8607" s="1"/>
    </row>
    <row r="8608" spans="32:37" ht="15" customHeight="1" x14ac:dyDescent="0.15">
      <c r="AF8608" s="1"/>
      <c r="AG8608" s="1"/>
      <c r="AH8608" s="1"/>
      <c r="AJ8608" s="1"/>
      <c r="AK8608" s="1"/>
    </row>
    <row r="8609" spans="32:37" ht="15" customHeight="1" x14ac:dyDescent="0.15">
      <c r="AF8609" s="1"/>
      <c r="AG8609" s="1"/>
      <c r="AH8609" s="1"/>
      <c r="AJ8609" s="1"/>
      <c r="AK8609" s="1"/>
    </row>
    <row r="8610" spans="32:37" ht="15" customHeight="1" x14ac:dyDescent="0.15">
      <c r="AF8610" s="1"/>
      <c r="AG8610" s="1"/>
      <c r="AH8610" s="1"/>
      <c r="AJ8610" s="1"/>
      <c r="AK8610" s="1"/>
    </row>
    <row r="8611" spans="32:37" ht="15" customHeight="1" x14ac:dyDescent="0.15">
      <c r="AF8611" s="1"/>
      <c r="AG8611" s="1"/>
      <c r="AH8611" s="1"/>
      <c r="AJ8611" s="1"/>
      <c r="AK8611" s="1"/>
    </row>
    <row r="8612" spans="32:37" ht="15" customHeight="1" x14ac:dyDescent="0.15">
      <c r="AF8612" s="1"/>
      <c r="AG8612" s="1"/>
      <c r="AH8612" s="1"/>
      <c r="AJ8612" s="1"/>
      <c r="AK8612" s="1"/>
    </row>
    <row r="8613" spans="32:37" ht="15" customHeight="1" x14ac:dyDescent="0.15">
      <c r="AF8613" s="1"/>
      <c r="AG8613" s="1"/>
      <c r="AH8613" s="1"/>
      <c r="AJ8613" s="1"/>
      <c r="AK8613" s="1"/>
    </row>
    <row r="8614" spans="32:37" ht="15" customHeight="1" x14ac:dyDescent="0.15">
      <c r="AF8614" s="1"/>
      <c r="AG8614" s="1"/>
      <c r="AH8614" s="1"/>
      <c r="AJ8614" s="1"/>
      <c r="AK8614" s="1"/>
    </row>
    <row r="8615" spans="32:37" ht="15" customHeight="1" x14ac:dyDescent="0.15">
      <c r="AF8615" s="1"/>
      <c r="AG8615" s="1"/>
      <c r="AH8615" s="1"/>
      <c r="AJ8615" s="1"/>
      <c r="AK8615" s="1"/>
    </row>
    <row r="8616" spans="32:37" ht="15" customHeight="1" x14ac:dyDescent="0.15">
      <c r="AF8616" s="1"/>
      <c r="AG8616" s="1"/>
      <c r="AH8616" s="1"/>
      <c r="AJ8616" s="1"/>
      <c r="AK8616" s="1"/>
    </row>
    <row r="8617" spans="32:37" ht="15" customHeight="1" x14ac:dyDescent="0.15">
      <c r="AF8617" s="1"/>
      <c r="AG8617" s="1"/>
      <c r="AH8617" s="1"/>
      <c r="AJ8617" s="1"/>
      <c r="AK8617" s="1"/>
    </row>
    <row r="8618" spans="32:37" ht="15" customHeight="1" x14ac:dyDescent="0.15">
      <c r="AF8618" s="1"/>
      <c r="AG8618" s="1"/>
      <c r="AH8618" s="1"/>
      <c r="AJ8618" s="1"/>
      <c r="AK8618" s="1"/>
    </row>
    <row r="8619" spans="32:37" ht="15" customHeight="1" x14ac:dyDescent="0.15">
      <c r="AF8619" s="1"/>
      <c r="AG8619" s="1"/>
      <c r="AH8619" s="1"/>
      <c r="AJ8619" s="1"/>
      <c r="AK8619" s="1"/>
    </row>
    <row r="8620" spans="32:37" ht="15" customHeight="1" x14ac:dyDescent="0.15">
      <c r="AF8620" s="1"/>
      <c r="AG8620" s="1"/>
      <c r="AH8620" s="1"/>
      <c r="AJ8620" s="1"/>
      <c r="AK8620" s="1"/>
    </row>
    <row r="8621" spans="32:37" ht="15" customHeight="1" x14ac:dyDescent="0.15">
      <c r="AF8621" s="1"/>
      <c r="AG8621" s="1"/>
      <c r="AH8621" s="1"/>
      <c r="AJ8621" s="1"/>
      <c r="AK8621" s="1"/>
    </row>
    <row r="8622" spans="32:37" ht="15" customHeight="1" x14ac:dyDescent="0.15">
      <c r="AF8622" s="1"/>
      <c r="AG8622" s="1"/>
      <c r="AH8622" s="1"/>
      <c r="AJ8622" s="1"/>
      <c r="AK8622" s="1"/>
    </row>
    <row r="8623" spans="32:37" ht="15" customHeight="1" x14ac:dyDescent="0.15">
      <c r="AF8623" s="1"/>
      <c r="AG8623" s="1"/>
      <c r="AH8623" s="1"/>
      <c r="AJ8623" s="1"/>
      <c r="AK8623" s="1"/>
    </row>
    <row r="8624" spans="32:37" ht="15" customHeight="1" x14ac:dyDescent="0.15">
      <c r="AF8624" s="1"/>
      <c r="AG8624" s="1"/>
      <c r="AH8624" s="1"/>
      <c r="AJ8624" s="1"/>
      <c r="AK8624" s="1"/>
    </row>
    <row r="8625" spans="32:37" ht="15" customHeight="1" x14ac:dyDescent="0.15">
      <c r="AF8625" s="1"/>
      <c r="AG8625" s="1"/>
      <c r="AH8625" s="1"/>
      <c r="AJ8625" s="1"/>
      <c r="AK8625" s="1"/>
    </row>
    <row r="8626" spans="32:37" ht="15" customHeight="1" x14ac:dyDescent="0.15">
      <c r="AF8626" s="1"/>
      <c r="AG8626" s="1"/>
      <c r="AH8626" s="1"/>
      <c r="AJ8626" s="1"/>
      <c r="AK8626" s="1"/>
    </row>
    <row r="8627" spans="32:37" ht="15" customHeight="1" x14ac:dyDescent="0.15">
      <c r="AF8627" s="1"/>
      <c r="AG8627" s="1"/>
      <c r="AH8627" s="1"/>
      <c r="AJ8627" s="1"/>
      <c r="AK8627" s="1"/>
    </row>
    <row r="8628" spans="32:37" ht="15" customHeight="1" x14ac:dyDescent="0.15">
      <c r="AF8628" s="1"/>
      <c r="AG8628" s="1"/>
      <c r="AH8628" s="1"/>
      <c r="AJ8628" s="1"/>
      <c r="AK8628" s="1"/>
    </row>
    <row r="8629" spans="32:37" ht="15" customHeight="1" x14ac:dyDescent="0.15">
      <c r="AF8629" s="1"/>
      <c r="AG8629" s="1"/>
      <c r="AH8629" s="1"/>
      <c r="AJ8629" s="1"/>
      <c r="AK8629" s="1"/>
    </row>
    <row r="8630" spans="32:37" ht="15" customHeight="1" x14ac:dyDescent="0.15">
      <c r="AF8630" s="1"/>
      <c r="AG8630" s="1"/>
      <c r="AH8630" s="1"/>
      <c r="AJ8630" s="1"/>
      <c r="AK8630" s="1"/>
    </row>
    <row r="8631" spans="32:37" ht="15" customHeight="1" x14ac:dyDescent="0.15">
      <c r="AF8631" s="1"/>
      <c r="AG8631" s="1"/>
      <c r="AH8631" s="1"/>
      <c r="AJ8631" s="1"/>
      <c r="AK8631" s="1"/>
    </row>
    <row r="8632" spans="32:37" ht="15" customHeight="1" x14ac:dyDescent="0.15">
      <c r="AF8632" s="1"/>
      <c r="AG8632" s="1"/>
      <c r="AH8632" s="1"/>
      <c r="AJ8632" s="1"/>
      <c r="AK8632" s="1"/>
    </row>
    <row r="8633" spans="32:37" ht="15" customHeight="1" x14ac:dyDescent="0.15">
      <c r="AF8633" s="1"/>
      <c r="AG8633" s="1"/>
      <c r="AH8633" s="1"/>
      <c r="AJ8633" s="1"/>
      <c r="AK8633" s="1"/>
    </row>
    <row r="8634" spans="32:37" ht="15" customHeight="1" x14ac:dyDescent="0.15">
      <c r="AF8634" s="1"/>
      <c r="AG8634" s="1"/>
      <c r="AH8634" s="1"/>
      <c r="AJ8634" s="1"/>
      <c r="AK8634" s="1"/>
    </row>
    <row r="8635" spans="32:37" ht="15" customHeight="1" x14ac:dyDescent="0.15">
      <c r="AF8635" s="1"/>
      <c r="AG8635" s="1"/>
      <c r="AH8635" s="1"/>
      <c r="AJ8635" s="1"/>
      <c r="AK8635" s="1"/>
    </row>
    <row r="8636" spans="32:37" ht="15" customHeight="1" x14ac:dyDescent="0.15">
      <c r="AF8636" s="1"/>
      <c r="AG8636" s="1"/>
      <c r="AH8636" s="1"/>
      <c r="AJ8636" s="1"/>
      <c r="AK8636" s="1"/>
    </row>
    <row r="8637" spans="32:37" ht="15" customHeight="1" x14ac:dyDescent="0.15">
      <c r="AF8637" s="1"/>
      <c r="AG8637" s="1"/>
      <c r="AH8637" s="1"/>
      <c r="AJ8637" s="1"/>
      <c r="AK8637" s="1"/>
    </row>
    <row r="8638" spans="32:37" ht="15" customHeight="1" x14ac:dyDescent="0.15">
      <c r="AF8638" s="1"/>
      <c r="AG8638" s="1"/>
      <c r="AH8638" s="1"/>
      <c r="AJ8638" s="1"/>
      <c r="AK8638" s="1"/>
    </row>
    <row r="8639" spans="32:37" ht="15" customHeight="1" x14ac:dyDescent="0.15">
      <c r="AF8639" s="1"/>
      <c r="AG8639" s="1"/>
      <c r="AH8639" s="1"/>
      <c r="AJ8639" s="1"/>
      <c r="AK8639" s="1"/>
    </row>
    <row r="8640" spans="32:37" ht="15" customHeight="1" x14ac:dyDescent="0.15">
      <c r="AF8640" s="1"/>
      <c r="AG8640" s="1"/>
      <c r="AH8640" s="1"/>
      <c r="AJ8640" s="1"/>
      <c r="AK8640" s="1"/>
    </row>
    <row r="8641" spans="32:37" ht="15" customHeight="1" x14ac:dyDescent="0.15">
      <c r="AF8641" s="1"/>
      <c r="AG8641" s="1"/>
      <c r="AH8641" s="1"/>
      <c r="AJ8641" s="1"/>
      <c r="AK8641" s="1"/>
    </row>
    <row r="8642" spans="32:37" ht="15" customHeight="1" x14ac:dyDescent="0.15">
      <c r="AF8642" s="1"/>
      <c r="AG8642" s="1"/>
      <c r="AH8642" s="1"/>
      <c r="AJ8642" s="1"/>
      <c r="AK8642" s="1"/>
    </row>
    <row r="8643" spans="32:37" ht="15" customHeight="1" x14ac:dyDescent="0.15">
      <c r="AF8643" s="1"/>
      <c r="AG8643" s="1"/>
      <c r="AH8643" s="1"/>
      <c r="AJ8643" s="1"/>
      <c r="AK8643" s="1"/>
    </row>
    <row r="8644" spans="32:37" ht="15" customHeight="1" x14ac:dyDescent="0.15">
      <c r="AF8644" s="1"/>
      <c r="AG8644" s="1"/>
      <c r="AH8644" s="1"/>
      <c r="AJ8644" s="1"/>
      <c r="AK8644" s="1"/>
    </row>
    <row r="8645" spans="32:37" ht="15" customHeight="1" x14ac:dyDescent="0.15">
      <c r="AF8645" s="1"/>
      <c r="AG8645" s="1"/>
      <c r="AH8645" s="1"/>
      <c r="AJ8645" s="1"/>
      <c r="AK8645" s="1"/>
    </row>
    <row r="8646" spans="32:37" ht="15" customHeight="1" x14ac:dyDescent="0.15">
      <c r="AF8646" s="1"/>
      <c r="AG8646" s="1"/>
      <c r="AH8646" s="1"/>
      <c r="AJ8646" s="1"/>
      <c r="AK8646" s="1"/>
    </row>
    <row r="8647" spans="32:37" ht="15" customHeight="1" x14ac:dyDescent="0.15">
      <c r="AF8647" s="1"/>
      <c r="AG8647" s="1"/>
      <c r="AH8647" s="1"/>
      <c r="AJ8647" s="1"/>
      <c r="AK8647" s="1"/>
    </row>
    <row r="8648" spans="32:37" ht="15" customHeight="1" x14ac:dyDescent="0.15">
      <c r="AF8648" s="1"/>
      <c r="AG8648" s="1"/>
      <c r="AH8648" s="1"/>
      <c r="AJ8648" s="1"/>
      <c r="AK8648" s="1"/>
    </row>
    <row r="8649" spans="32:37" ht="15" customHeight="1" x14ac:dyDescent="0.15">
      <c r="AF8649" s="1"/>
      <c r="AG8649" s="1"/>
      <c r="AH8649" s="1"/>
      <c r="AJ8649" s="1"/>
      <c r="AK8649" s="1"/>
    </row>
    <row r="8650" spans="32:37" ht="15" customHeight="1" x14ac:dyDescent="0.15">
      <c r="AF8650" s="1"/>
      <c r="AG8650" s="1"/>
      <c r="AH8650" s="1"/>
      <c r="AJ8650" s="1"/>
      <c r="AK8650" s="1"/>
    </row>
    <row r="8651" spans="32:37" ht="15" customHeight="1" x14ac:dyDescent="0.15">
      <c r="AF8651" s="1"/>
      <c r="AG8651" s="1"/>
      <c r="AH8651" s="1"/>
      <c r="AJ8651" s="1"/>
      <c r="AK8651" s="1"/>
    </row>
    <row r="8652" spans="32:37" ht="15" customHeight="1" x14ac:dyDescent="0.15">
      <c r="AF8652" s="1"/>
      <c r="AG8652" s="1"/>
      <c r="AH8652" s="1"/>
      <c r="AJ8652" s="1"/>
      <c r="AK8652" s="1"/>
    </row>
    <row r="8653" spans="32:37" ht="15" customHeight="1" x14ac:dyDescent="0.15">
      <c r="AF8653" s="1"/>
      <c r="AG8653" s="1"/>
      <c r="AH8653" s="1"/>
      <c r="AJ8653" s="1"/>
      <c r="AK8653" s="1"/>
    </row>
    <row r="8654" spans="32:37" ht="15" customHeight="1" x14ac:dyDescent="0.15">
      <c r="AF8654" s="1"/>
      <c r="AG8654" s="1"/>
      <c r="AH8654" s="1"/>
      <c r="AJ8654" s="1"/>
      <c r="AK8654" s="1"/>
    </row>
    <row r="8655" spans="32:37" ht="15" customHeight="1" x14ac:dyDescent="0.15">
      <c r="AF8655" s="1"/>
      <c r="AG8655" s="1"/>
      <c r="AH8655" s="1"/>
      <c r="AJ8655" s="1"/>
      <c r="AK8655" s="1"/>
    </row>
    <row r="8656" spans="32:37" ht="15" customHeight="1" x14ac:dyDescent="0.15">
      <c r="AF8656" s="1"/>
      <c r="AG8656" s="1"/>
      <c r="AH8656" s="1"/>
      <c r="AJ8656" s="1"/>
      <c r="AK8656" s="1"/>
    </row>
    <row r="8657" spans="32:37" ht="15" customHeight="1" x14ac:dyDescent="0.15">
      <c r="AF8657" s="1"/>
      <c r="AG8657" s="1"/>
      <c r="AH8657" s="1"/>
      <c r="AJ8657" s="1"/>
      <c r="AK8657" s="1"/>
    </row>
    <row r="8658" spans="32:37" ht="15" customHeight="1" x14ac:dyDescent="0.15">
      <c r="AF8658" s="1"/>
      <c r="AG8658" s="1"/>
      <c r="AH8658" s="1"/>
      <c r="AJ8658" s="1"/>
      <c r="AK8658" s="1"/>
    </row>
    <row r="8659" spans="32:37" ht="15" customHeight="1" x14ac:dyDescent="0.15">
      <c r="AF8659" s="1"/>
      <c r="AG8659" s="1"/>
      <c r="AH8659" s="1"/>
      <c r="AJ8659" s="1"/>
      <c r="AK8659" s="1"/>
    </row>
    <row r="8660" spans="32:37" ht="15" customHeight="1" x14ac:dyDescent="0.15">
      <c r="AF8660" s="1"/>
      <c r="AG8660" s="1"/>
      <c r="AH8660" s="1"/>
      <c r="AJ8660" s="1"/>
      <c r="AK8660" s="1"/>
    </row>
    <row r="8661" spans="32:37" ht="15" customHeight="1" x14ac:dyDescent="0.15">
      <c r="AF8661" s="1"/>
      <c r="AG8661" s="1"/>
      <c r="AH8661" s="1"/>
      <c r="AJ8661" s="1"/>
      <c r="AK8661" s="1"/>
    </row>
    <row r="8662" spans="32:37" ht="15" customHeight="1" x14ac:dyDescent="0.15">
      <c r="AF8662" s="1"/>
      <c r="AG8662" s="1"/>
      <c r="AH8662" s="1"/>
      <c r="AJ8662" s="1"/>
      <c r="AK8662" s="1"/>
    </row>
    <row r="8663" spans="32:37" ht="15" customHeight="1" x14ac:dyDescent="0.15">
      <c r="AF8663" s="1"/>
      <c r="AG8663" s="1"/>
      <c r="AH8663" s="1"/>
      <c r="AJ8663" s="1"/>
      <c r="AK8663" s="1"/>
    </row>
    <row r="8664" spans="32:37" ht="15" customHeight="1" x14ac:dyDescent="0.15">
      <c r="AF8664" s="1"/>
      <c r="AG8664" s="1"/>
      <c r="AH8664" s="1"/>
      <c r="AJ8664" s="1"/>
      <c r="AK8664" s="1"/>
    </row>
    <row r="8665" spans="32:37" ht="15" customHeight="1" x14ac:dyDescent="0.15">
      <c r="AF8665" s="1"/>
      <c r="AG8665" s="1"/>
      <c r="AH8665" s="1"/>
      <c r="AJ8665" s="1"/>
      <c r="AK8665" s="1"/>
    </row>
    <row r="8666" spans="32:37" ht="15" customHeight="1" x14ac:dyDescent="0.15">
      <c r="AF8666" s="1"/>
      <c r="AG8666" s="1"/>
      <c r="AH8666" s="1"/>
      <c r="AJ8666" s="1"/>
      <c r="AK8666" s="1"/>
    </row>
    <row r="8667" spans="32:37" ht="15" customHeight="1" x14ac:dyDescent="0.15">
      <c r="AF8667" s="1"/>
      <c r="AG8667" s="1"/>
      <c r="AH8667" s="1"/>
      <c r="AJ8667" s="1"/>
      <c r="AK8667" s="1"/>
    </row>
    <row r="8668" spans="32:37" ht="15" customHeight="1" x14ac:dyDescent="0.15">
      <c r="AF8668" s="1"/>
      <c r="AG8668" s="1"/>
      <c r="AH8668" s="1"/>
      <c r="AJ8668" s="1"/>
      <c r="AK8668" s="1"/>
    </row>
    <row r="8669" spans="32:37" ht="15" customHeight="1" x14ac:dyDescent="0.15">
      <c r="AF8669" s="1"/>
      <c r="AG8669" s="1"/>
      <c r="AH8669" s="1"/>
      <c r="AJ8669" s="1"/>
      <c r="AK8669" s="1"/>
    </row>
    <row r="8670" spans="32:37" ht="15" customHeight="1" x14ac:dyDescent="0.15">
      <c r="AF8670" s="1"/>
      <c r="AG8670" s="1"/>
      <c r="AH8670" s="1"/>
      <c r="AJ8670" s="1"/>
      <c r="AK8670" s="1"/>
    </row>
    <row r="8671" spans="32:37" ht="15" customHeight="1" x14ac:dyDescent="0.15">
      <c r="AF8671" s="1"/>
      <c r="AG8671" s="1"/>
      <c r="AH8671" s="1"/>
      <c r="AJ8671" s="1"/>
      <c r="AK8671" s="1"/>
    </row>
    <row r="8672" spans="32:37" ht="15" customHeight="1" x14ac:dyDescent="0.15">
      <c r="AF8672" s="1"/>
      <c r="AG8672" s="1"/>
      <c r="AH8672" s="1"/>
      <c r="AJ8672" s="1"/>
      <c r="AK8672" s="1"/>
    </row>
    <row r="8673" spans="32:37" ht="15" customHeight="1" x14ac:dyDescent="0.15">
      <c r="AF8673" s="1"/>
      <c r="AG8673" s="1"/>
      <c r="AH8673" s="1"/>
      <c r="AJ8673" s="1"/>
      <c r="AK8673" s="1"/>
    </row>
    <row r="8674" spans="32:37" ht="15" customHeight="1" x14ac:dyDescent="0.15">
      <c r="AF8674" s="1"/>
      <c r="AG8674" s="1"/>
      <c r="AH8674" s="1"/>
      <c r="AJ8674" s="1"/>
      <c r="AK8674" s="1"/>
    </row>
    <row r="8675" spans="32:37" ht="15" customHeight="1" x14ac:dyDescent="0.15">
      <c r="AF8675" s="1"/>
      <c r="AG8675" s="1"/>
      <c r="AH8675" s="1"/>
      <c r="AJ8675" s="1"/>
      <c r="AK8675" s="1"/>
    </row>
    <row r="8676" spans="32:37" ht="15" customHeight="1" x14ac:dyDescent="0.15">
      <c r="AF8676" s="1"/>
      <c r="AG8676" s="1"/>
      <c r="AH8676" s="1"/>
      <c r="AJ8676" s="1"/>
      <c r="AK8676" s="1"/>
    </row>
    <row r="8677" spans="32:37" ht="15" customHeight="1" x14ac:dyDescent="0.15">
      <c r="AF8677" s="1"/>
      <c r="AG8677" s="1"/>
      <c r="AH8677" s="1"/>
      <c r="AJ8677" s="1"/>
      <c r="AK8677" s="1"/>
    </row>
    <row r="8678" spans="32:37" ht="15" customHeight="1" x14ac:dyDescent="0.15">
      <c r="AF8678" s="1"/>
      <c r="AG8678" s="1"/>
      <c r="AH8678" s="1"/>
      <c r="AJ8678" s="1"/>
      <c r="AK8678" s="1"/>
    </row>
    <row r="8679" spans="32:37" ht="15" customHeight="1" x14ac:dyDescent="0.15">
      <c r="AF8679" s="1"/>
      <c r="AG8679" s="1"/>
      <c r="AH8679" s="1"/>
      <c r="AJ8679" s="1"/>
      <c r="AK8679" s="1"/>
    </row>
    <row r="8680" spans="32:37" ht="15" customHeight="1" x14ac:dyDescent="0.15">
      <c r="AF8680" s="1"/>
      <c r="AG8680" s="1"/>
      <c r="AH8680" s="1"/>
      <c r="AJ8680" s="1"/>
      <c r="AK8680" s="1"/>
    </row>
    <row r="8681" spans="32:37" ht="15" customHeight="1" x14ac:dyDescent="0.15">
      <c r="AF8681" s="1"/>
      <c r="AG8681" s="1"/>
      <c r="AH8681" s="1"/>
      <c r="AJ8681" s="1"/>
      <c r="AK8681" s="1"/>
    </row>
    <row r="8682" spans="32:37" ht="15" customHeight="1" x14ac:dyDescent="0.15">
      <c r="AF8682" s="1"/>
      <c r="AG8682" s="1"/>
      <c r="AH8682" s="1"/>
      <c r="AJ8682" s="1"/>
      <c r="AK8682" s="1"/>
    </row>
    <row r="8683" spans="32:37" ht="15" customHeight="1" x14ac:dyDescent="0.15">
      <c r="AF8683" s="1"/>
      <c r="AG8683" s="1"/>
      <c r="AH8683" s="1"/>
      <c r="AJ8683" s="1"/>
      <c r="AK8683" s="1"/>
    </row>
    <row r="8684" spans="32:37" ht="15" customHeight="1" x14ac:dyDescent="0.15">
      <c r="AF8684" s="1"/>
      <c r="AG8684" s="1"/>
      <c r="AH8684" s="1"/>
      <c r="AJ8684" s="1"/>
      <c r="AK8684" s="1"/>
    </row>
    <row r="8685" spans="32:37" ht="15" customHeight="1" x14ac:dyDescent="0.15">
      <c r="AF8685" s="1"/>
      <c r="AG8685" s="1"/>
      <c r="AH8685" s="1"/>
      <c r="AJ8685" s="1"/>
      <c r="AK8685" s="1"/>
    </row>
    <row r="8686" spans="32:37" ht="15" customHeight="1" x14ac:dyDescent="0.15">
      <c r="AF8686" s="1"/>
      <c r="AG8686" s="1"/>
      <c r="AH8686" s="1"/>
      <c r="AJ8686" s="1"/>
      <c r="AK8686" s="1"/>
    </row>
    <row r="8687" spans="32:37" ht="15" customHeight="1" x14ac:dyDescent="0.15">
      <c r="AF8687" s="1"/>
      <c r="AG8687" s="1"/>
      <c r="AH8687" s="1"/>
      <c r="AJ8687" s="1"/>
      <c r="AK8687" s="1"/>
    </row>
    <row r="8688" spans="32:37" ht="15" customHeight="1" x14ac:dyDescent="0.15">
      <c r="AF8688" s="1"/>
      <c r="AG8688" s="1"/>
      <c r="AH8688" s="1"/>
      <c r="AJ8688" s="1"/>
      <c r="AK8688" s="1"/>
    </row>
    <row r="8689" spans="32:37" ht="15" customHeight="1" x14ac:dyDescent="0.15">
      <c r="AF8689" s="1"/>
      <c r="AG8689" s="1"/>
      <c r="AH8689" s="1"/>
      <c r="AJ8689" s="1"/>
      <c r="AK8689" s="1"/>
    </row>
    <row r="8690" spans="32:37" ht="15" customHeight="1" x14ac:dyDescent="0.15">
      <c r="AF8690" s="1"/>
      <c r="AG8690" s="1"/>
      <c r="AH8690" s="1"/>
      <c r="AJ8690" s="1"/>
      <c r="AK8690" s="1"/>
    </row>
    <row r="8691" spans="32:37" ht="15" customHeight="1" x14ac:dyDescent="0.15">
      <c r="AF8691" s="1"/>
      <c r="AG8691" s="1"/>
      <c r="AH8691" s="1"/>
      <c r="AJ8691" s="1"/>
      <c r="AK8691" s="1"/>
    </row>
    <row r="8692" spans="32:37" ht="15" customHeight="1" x14ac:dyDescent="0.15">
      <c r="AF8692" s="1"/>
      <c r="AG8692" s="1"/>
      <c r="AH8692" s="1"/>
      <c r="AJ8692" s="1"/>
      <c r="AK8692" s="1"/>
    </row>
    <row r="8693" spans="32:37" ht="15" customHeight="1" x14ac:dyDescent="0.15">
      <c r="AF8693" s="1"/>
      <c r="AG8693" s="1"/>
      <c r="AH8693" s="1"/>
      <c r="AJ8693" s="1"/>
      <c r="AK8693" s="1"/>
    </row>
    <row r="8694" spans="32:37" ht="15" customHeight="1" x14ac:dyDescent="0.15">
      <c r="AF8694" s="1"/>
      <c r="AG8694" s="1"/>
      <c r="AH8694" s="1"/>
      <c r="AJ8694" s="1"/>
      <c r="AK8694" s="1"/>
    </row>
    <row r="8695" spans="32:37" ht="15" customHeight="1" x14ac:dyDescent="0.15">
      <c r="AF8695" s="1"/>
      <c r="AG8695" s="1"/>
      <c r="AH8695" s="1"/>
      <c r="AJ8695" s="1"/>
      <c r="AK8695" s="1"/>
    </row>
    <row r="8696" spans="32:37" ht="15" customHeight="1" x14ac:dyDescent="0.15">
      <c r="AF8696" s="1"/>
      <c r="AG8696" s="1"/>
      <c r="AH8696" s="1"/>
      <c r="AJ8696" s="1"/>
      <c r="AK8696" s="1"/>
    </row>
    <row r="8697" spans="32:37" ht="15" customHeight="1" x14ac:dyDescent="0.15">
      <c r="AF8697" s="1"/>
      <c r="AG8697" s="1"/>
      <c r="AH8697" s="1"/>
      <c r="AJ8697" s="1"/>
      <c r="AK8697" s="1"/>
    </row>
    <row r="8698" spans="32:37" ht="15" customHeight="1" x14ac:dyDescent="0.15">
      <c r="AF8698" s="1"/>
      <c r="AG8698" s="1"/>
      <c r="AH8698" s="1"/>
      <c r="AJ8698" s="1"/>
      <c r="AK8698" s="1"/>
    </row>
    <row r="8699" spans="32:37" ht="15" customHeight="1" x14ac:dyDescent="0.15">
      <c r="AF8699" s="1"/>
      <c r="AG8699" s="1"/>
      <c r="AH8699" s="1"/>
      <c r="AJ8699" s="1"/>
      <c r="AK8699" s="1"/>
    </row>
    <row r="8700" spans="32:37" ht="15" customHeight="1" x14ac:dyDescent="0.15">
      <c r="AF8700" s="1"/>
      <c r="AG8700" s="1"/>
      <c r="AH8700" s="1"/>
      <c r="AJ8700" s="1"/>
      <c r="AK8700" s="1"/>
    </row>
    <row r="8701" spans="32:37" ht="15" customHeight="1" x14ac:dyDescent="0.15">
      <c r="AF8701" s="1"/>
      <c r="AG8701" s="1"/>
      <c r="AH8701" s="1"/>
      <c r="AJ8701" s="1"/>
      <c r="AK8701" s="1"/>
    </row>
    <row r="8702" spans="32:37" ht="15" customHeight="1" x14ac:dyDescent="0.15">
      <c r="AF8702" s="1"/>
      <c r="AG8702" s="1"/>
      <c r="AH8702" s="1"/>
      <c r="AJ8702" s="1"/>
      <c r="AK8702" s="1"/>
    </row>
    <row r="8703" spans="32:37" ht="15" customHeight="1" x14ac:dyDescent="0.15">
      <c r="AF8703" s="1"/>
      <c r="AG8703" s="1"/>
      <c r="AH8703" s="1"/>
      <c r="AJ8703" s="1"/>
      <c r="AK8703" s="1"/>
    </row>
    <row r="8704" spans="32:37" ht="15" customHeight="1" x14ac:dyDescent="0.15">
      <c r="AF8704" s="1"/>
      <c r="AG8704" s="1"/>
      <c r="AH8704" s="1"/>
      <c r="AJ8704" s="1"/>
      <c r="AK8704" s="1"/>
    </row>
    <row r="8705" spans="32:37" ht="15" customHeight="1" x14ac:dyDescent="0.15">
      <c r="AF8705" s="1"/>
      <c r="AG8705" s="1"/>
      <c r="AH8705" s="1"/>
      <c r="AJ8705" s="1"/>
      <c r="AK8705" s="1"/>
    </row>
    <row r="8706" spans="32:37" ht="15" customHeight="1" x14ac:dyDescent="0.15">
      <c r="AF8706" s="1"/>
      <c r="AG8706" s="1"/>
      <c r="AH8706" s="1"/>
      <c r="AJ8706" s="1"/>
      <c r="AK8706" s="1"/>
    </row>
    <row r="8707" spans="32:37" ht="15" customHeight="1" x14ac:dyDescent="0.15">
      <c r="AF8707" s="1"/>
      <c r="AG8707" s="1"/>
      <c r="AH8707" s="1"/>
      <c r="AJ8707" s="1"/>
      <c r="AK8707" s="1"/>
    </row>
    <row r="8708" spans="32:37" ht="15" customHeight="1" x14ac:dyDescent="0.15">
      <c r="AF8708" s="1"/>
      <c r="AG8708" s="1"/>
      <c r="AH8708" s="1"/>
      <c r="AJ8708" s="1"/>
      <c r="AK8708" s="1"/>
    </row>
    <row r="8709" spans="32:37" ht="15" customHeight="1" x14ac:dyDescent="0.15">
      <c r="AF8709" s="1"/>
      <c r="AG8709" s="1"/>
      <c r="AH8709" s="1"/>
      <c r="AJ8709" s="1"/>
      <c r="AK8709" s="1"/>
    </row>
    <row r="8710" spans="32:37" ht="15" customHeight="1" x14ac:dyDescent="0.15">
      <c r="AF8710" s="1"/>
      <c r="AG8710" s="1"/>
      <c r="AH8710" s="1"/>
      <c r="AJ8710" s="1"/>
      <c r="AK8710" s="1"/>
    </row>
    <row r="8711" spans="32:37" ht="15" customHeight="1" x14ac:dyDescent="0.15">
      <c r="AF8711" s="1"/>
      <c r="AG8711" s="1"/>
      <c r="AH8711" s="1"/>
      <c r="AJ8711" s="1"/>
      <c r="AK8711" s="1"/>
    </row>
    <row r="8712" spans="32:37" ht="15" customHeight="1" x14ac:dyDescent="0.15">
      <c r="AF8712" s="1"/>
      <c r="AG8712" s="1"/>
      <c r="AH8712" s="1"/>
      <c r="AJ8712" s="1"/>
      <c r="AK8712" s="1"/>
    </row>
    <row r="8713" spans="32:37" ht="15" customHeight="1" x14ac:dyDescent="0.15">
      <c r="AF8713" s="1"/>
      <c r="AG8713" s="1"/>
      <c r="AH8713" s="1"/>
      <c r="AJ8713" s="1"/>
      <c r="AK8713" s="1"/>
    </row>
    <row r="8714" spans="32:37" ht="15" customHeight="1" x14ac:dyDescent="0.15">
      <c r="AF8714" s="1"/>
      <c r="AG8714" s="1"/>
      <c r="AH8714" s="1"/>
      <c r="AJ8714" s="1"/>
      <c r="AK8714" s="1"/>
    </row>
    <row r="8715" spans="32:37" ht="15" customHeight="1" x14ac:dyDescent="0.15">
      <c r="AF8715" s="1"/>
      <c r="AG8715" s="1"/>
      <c r="AH8715" s="1"/>
      <c r="AJ8715" s="1"/>
      <c r="AK8715" s="1"/>
    </row>
    <row r="8716" spans="32:37" ht="15" customHeight="1" x14ac:dyDescent="0.15">
      <c r="AF8716" s="1"/>
      <c r="AG8716" s="1"/>
      <c r="AH8716" s="1"/>
      <c r="AJ8716" s="1"/>
      <c r="AK8716" s="1"/>
    </row>
    <row r="8717" spans="32:37" ht="15" customHeight="1" x14ac:dyDescent="0.15">
      <c r="AF8717" s="1"/>
      <c r="AG8717" s="1"/>
      <c r="AH8717" s="1"/>
      <c r="AJ8717" s="1"/>
      <c r="AK8717" s="1"/>
    </row>
    <row r="8718" spans="32:37" ht="15" customHeight="1" x14ac:dyDescent="0.15">
      <c r="AF8718" s="1"/>
      <c r="AG8718" s="1"/>
      <c r="AH8718" s="1"/>
      <c r="AJ8718" s="1"/>
      <c r="AK8718" s="1"/>
    </row>
    <row r="8719" spans="32:37" ht="15" customHeight="1" x14ac:dyDescent="0.15">
      <c r="AF8719" s="1"/>
      <c r="AG8719" s="1"/>
      <c r="AH8719" s="1"/>
      <c r="AJ8719" s="1"/>
      <c r="AK8719" s="1"/>
    </row>
    <row r="8720" spans="32:37" ht="15" customHeight="1" x14ac:dyDescent="0.15">
      <c r="AF8720" s="1"/>
      <c r="AG8720" s="1"/>
      <c r="AH8720" s="1"/>
      <c r="AJ8720" s="1"/>
      <c r="AK8720" s="1"/>
    </row>
    <row r="8721" spans="32:37" ht="15" customHeight="1" x14ac:dyDescent="0.15">
      <c r="AF8721" s="1"/>
      <c r="AG8721" s="1"/>
      <c r="AH8721" s="1"/>
      <c r="AJ8721" s="1"/>
      <c r="AK8721" s="1"/>
    </row>
    <row r="8722" spans="32:37" ht="15" customHeight="1" x14ac:dyDescent="0.15">
      <c r="AF8722" s="1"/>
      <c r="AG8722" s="1"/>
      <c r="AH8722" s="1"/>
      <c r="AJ8722" s="1"/>
      <c r="AK8722" s="1"/>
    </row>
    <row r="8723" spans="32:37" ht="15" customHeight="1" x14ac:dyDescent="0.15">
      <c r="AF8723" s="1"/>
      <c r="AG8723" s="1"/>
      <c r="AH8723" s="1"/>
      <c r="AJ8723" s="1"/>
      <c r="AK8723" s="1"/>
    </row>
    <row r="8724" spans="32:37" ht="15" customHeight="1" x14ac:dyDescent="0.15">
      <c r="AF8724" s="1"/>
      <c r="AG8724" s="1"/>
      <c r="AH8724" s="1"/>
      <c r="AJ8724" s="1"/>
      <c r="AK8724" s="1"/>
    </row>
    <row r="8725" spans="32:37" ht="15" customHeight="1" x14ac:dyDescent="0.15">
      <c r="AF8725" s="1"/>
      <c r="AG8725" s="1"/>
      <c r="AH8725" s="1"/>
      <c r="AJ8725" s="1"/>
      <c r="AK8725" s="1"/>
    </row>
    <row r="8726" spans="32:37" ht="15" customHeight="1" x14ac:dyDescent="0.15">
      <c r="AF8726" s="1"/>
      <c r="AG8726" s="1"/>
      <c r="AH8726" s="1"/>
      <c r="AJ8726" s="1"/>
      <c r="AK8726" s="1"/>
    </row>
    <row r="8727" spans="32:37" ht="15" customHeight="1" x14ac:dyDescent="0.15">
      <c r="AF8727" s="1"/>
      <c r="AG8727" s="1"/>
      <c r="AH8727" s="1"/>
      <c r="AJ8727" s="1"/>
      <c r="AK8727" s="1"/>
    </row>
    <row r="8728" spans="32:37" ht="15" customHeight="1" x14ac:dyDescent="0.15">
      <c r="AF8728" s="1"/>
      <c r="AG8728" s="1"/>
      <c r="AH8728" s="1"/>
      <c r="AJ8728" s="1"/>
      <c r="AK8728" s="1"/>
    </row>
    <row r="8729" spans="32:37" ht="15" customHeight="1" x14ac:dyDescent="0.15">
      <c r="AF8729" s="1"/>
      <c r="AG8729" s="1"/>
      <c r="AH8729" s="1"/>
      <c r="AJ8729" s="1"/>
      <c r="AK8729" s="1"/>
    </row>
    <row r="8730" spans="32:37" ht="15" customHeight="1" x14ac:dyDescent="0.15">
      <c r="AF8730" s="1"/>
      <c r="AG8730" s="1"/>
      <c r="AH8730" s="1"/>
      <c r="AJ8730" s="1"/>
      <c r="AK8730" s="1"/>
    </row>
    <row r="8731" spans="32:37" ht="15" customHeight="1" x14ac:dyDescent="0.15">
      <c r="AF8731" s="1"/>
      <c r="AG8731" s="1"/>
      <c r="AH8731" s="1"/>
      <c r="AJ8731" s="1"/>
      <c r="AK8731" s="1"/>
    </row>
    <row r="8732" spans="32:37" ht="15" customHeight="1" x14ac:dyDescent="0.15">
      <c r="AF8732" s="1"/>
      <c r="AG8732" s="1"/>
      <c r="AH8732" s="1"/>
      <c r="AJ8732" s="1"/>
      <c r="AK8732" s="1"/>
    </row>
    <row r="8733" spans="32:37" ht="15" customHeight="1" x14ac:dyDescent="0.15">
      <c r="AF8733" s="1"/>
      <c r="AG8733" s="1"/>
      <c r="AH8733" s="1"/>
      <c r="AJ8733" s="1"/>
      <c r="AK8733" s="1"/>
    </row>
    <row r="8734" spans="32:37" ht="15" customHeight="1" x14ac:dyDescent="0.15">
      <c r="AF8734" s="1"/>
      <c r="AG8734" s="1"/>
      <c r="AH8734" s="1"/>
      <c r="AJ8734" s="1"/>
      <c r="AK8734" s="1"/>
    </row>
    <row r="8735" spans="32:37" ht="15" customHeight="1" x14ac:dyDescent="0.15">
      <c r="AF8735" s="1"/>
      <c r="AG8735" s="1"/>
      <c r="AH8735" s="1"/>
      <c r="AJ8735" s="1"/>
      <c r="AK8735" s="1"/>
    </row>
    <row r="8736" spans="32:37" ht="15" customHeight="1" x14ac:dyDescent="0.15">
      <c r="AF8736" s="1"/>
      <c r="AG8736" s="1"/>
      <c r="AH8736" s="1"/>
      <c r="AJ8736" s="1"/>
      <c r="AK8736" s="1"/>
    </row>
    <row r="8737" spans="32:37" ht="15" customHeight="1" x14ac:dyDescent="0.15">
      <c r="AF8737" s="1"/>
      <c r="AG8737" s="1"/>
      <c r="AH8737" s="1"/>
      <c r="AJ8737" s="1"/>
      <c r="AK8737" s="1"/>
    </row>
    <row r="8738" spans="32:37" ht="15" customHeight="1" x14ac:dyDescent="0.15">
      <c r="AF8738" s="1"/>
      <c r="AG8738" s="1"/>
      <c r="AH8738" s="1"/>
      <c r="AJ8738" s="1"/>
      <c r="AK8738" s="1"/>
    </row>
    <row r="8739" spans="32:37" ht="15" customHeight="1" x14ac:dyDescent="0.15">
      <c r="AF8739" s="1"/>
      <c r="AG8739" s="1"/>
      <c r="AH8739" s="1"/>
      <c r="AJ8739" s="1"/>
      <c r="AK8739" s="1"/>
    </row>
    <row r="8740" spans="32:37" ht="15" customHeight="1" x14ac:dyDescent="0.15">
      <c r="AF8740" s="1"/>
      <c r="AG8740" s="1"/>
      <c r="AH8740" s="1"/>
      <c r="AJ8740" s="1"/>
      <c r="AK8740" s="1"/>
    </row>
    <row r="8741" spans="32:37" ht="15" customHeight="1" x14ac:dyDescent="0.15">
      <c r="AF8741" s="1"/>
      <c r="AG8741" s="1"/>
      <c r="AH8741" s="1"/>
      <c r="AJ8741" s="1"/>
      <c r="AK8741" s="1"/>
    </row>
    <row r="8742" spans="32:37" ht="15" customHeight="1" x14ac:dyDescent="0.15">
      <c r="AF8742" s="1"/>
      <c r="AG8742" s="1"/>
      <c r="AH8742" s="1"/>
      <c r="AJ8742" s="1"/>
      <c r="AK8742" s="1"/>
    </row>
    <row r="8743" spans="32:37" ht="15" customHeight="1" x14ac:dyDescent="0.15">
      <c r="AF8743" s="1"/>
      <c r="AG8743" s="1"/>
      <c r="AH8743" s="1"/>
      <c r="AJ8743" s="1"/>
      <c r="AK8743" s="1"/>
    </row>
    <row r="8744" spans="32:37" ht="15" customHeight="1" x14ac:dyDescent="0.15">
      <c r="AF8744" s="1"/>
      <c r="AG8744" s="1"/>
      <c r="AH8744" s="1"/>
      <c r="AJ8744" s="1"/>
      <c r="AK8744" s="1"/>
    </row>
    <row r="8745" spans="32:37" ht="15" customHeight="1" x14ac:dyDescent="0.15">
      <c r="AF8745" s="1"/>
      <c r="AG8745" s="1"/>
      <c r="AH8745" s="1"/>
      <c r="AJ8745" s="1"/>
      <c r="AK8745" s="1"/>
    </row>
    <row r="8746" spans="32:37" ht="15" customHeight="1" x14ac:dyDescent="0.15">
      <c r="AF8746" s="1"/>
      <c r="AG8746" s="1"/>
      <c r="AH8746" s="1"/>
      <c r="AJ8746" s="1"/>
      <c r="AK8746" s="1"/>
    </row>
    <row r="8747" spans="32:37" ht="15" customHeight="1" x14ac:dyDescent="0.15">
      <c r="AF8747" s="1"/>
      <c r="AG8747" s="1"/>
      <c r="AH8747" s="1"/>
      <c r="AJ8747" s="1"/>
      <c r="AK8747" s="1"/>
    </row>
    <row r="8748" spans="32:37" ht="15" customHeight="1" x14ac:dyDescent="0.15">
      <c r="AF8748" s="1"/>
      <c r="AG8748" s="1"/>
      <c r="AH8748" s="1"/>
      <c r="AJ8748" s="1"/>
      <c r="AK8748" s="1"/>
    </row>
    <row r="8749" spans="32:37" ht="15" customHeight="1" x14ac:dyDescent="0.15">
      <c r="AF8749" s="1"/>
      <c r="AG8749" s="1"/>
      <c r="AH8749" s="1"/>
      <c r="AJ8749" s="1"/>
      <c r="AK8749" s="1"/>
    </row>
    <row r="8750" spans="32:37" ht="15" customHeight="1" x14ac:dyDescent="0.15">
      <c r="AF8750" s="1"/>
      <c r="AG8750" s="1"/>
      <c r="AH8750" s="1"/>
      <c r="AJ8750" s="1"/>
      <c r="AK8750" s="1"/>
    </row>
    <row r="8751" spans="32:37" ht="15" customHeight="1" x14ac:dyDescent="0.15">
      <c r="AF8751" s="1"/>
      <c r="AG8751" s="1"/>
      <c r="AH8751" s="1"/>
      <c r="AJ8751" s="1"/>
      <c r="AK8751" s="1"/>
    </row>
    <row r="8752" spans="32:37" ht="15" customHeight="1" x14ac:dyDescent="0.15">
      <c r="AF8752" s="1"/>
      <c r="AG8752" s="1"/>
      <c r="AH8752" s="1"/>
      <c r="AJ8752" s="1"/>
      <c r="AK8752" s="1"/>
    </row>
    <row r="8753" spans="32:37" ht="15" customHeight="1" x14ac:dyDescent="0.15">
      <c r="AF8753" s="1"/>
      <c r="AG8753" s="1"/>
      <c r="AH8753" s="1"/>
      <c r="AJ8753" s="1"/>
      <c r="AK8753" s="1"/>
    </row>
    <row r="8754" spans="32:37" ht="15" customHeight="1" x14ac:dyDescent="0.15">
      <c r="AF8754" s="1"/>
      <c r="AG8754" s="1"/>
      <c r="AH8754" s="1"/>
      <c r="AJ8754" s="1"/>
      <c r="AK8754" s="1"/>
    </row>
    <row r="8755" spans="32:37" ht="15" customHeight="1" x14ac:dyDescent="0.15">
      <c r="AF8755" s="1"/>
      <c r="AG8755" s="1"/>
      <c r="AH8755" s="1"/>
      <c r="AJ8755" s="1"/>
      <c r="AK8755" s="1"/>
    </row>
    <row r="8756" spans="32:37" ht="15" customHeight="1" x14ac:dyDescent="0.15">
      <c r="AF8756" s="1"/>
      <c r="AG8756" s="1"/>
      <c r="AH8756" s="1"/>
      <c r="AJ8756" s="1"/>
      <c r="AK8756" s="1"/>
    </row>
    <row r="8757" spans="32:37" ht="15" customHeight="1" x14ac:dyDescent="0.15">
      <c r="AF8757" s="1"/>
      <c r="AG8757" s="1"/>
      <c r="AH8757" s="1"/>
      <c r="AJ8757" s="1"/>
      <c r="AK8757" s="1"/>
    </row>
    <row r="8758" spans="32:37" ht="15" customHeight="1" x14ac:dyDescent="0.15">
      <c r="AF8758" s="1"/>
      <c r="AG8758" s="1"/>
      <c r="AH8758" s="1"/>
      <c r="AJ8758" s="1"/>
      <c r="AK8758" s="1"/>
    </row>
    <row r="8759" spans="32:37" ht="15" customHeight="1" x14ac:dyDescent="0.15">
      <c r="AF8759" s="1"/>
      <c r="AG8759" s="1"/>
      <c r="AH8759" s="1"/>
      <c r="AJ8759" s="1"/>
      <c r="AK8759" s="1"/>
    </row>
    <row r="8760" spans="32:37" ht="15" customHeight="1" x14ac:dyDescent="0.15">
      <c r="AF8760" s="1"/>
      <c r="AG8760" s="1"/>
      <c r="AH8760" s="1"/>
      <c r="AJ8760" s="1"/>
      <c r="AK8760" s="1"/>
    </row>
    <row r="8761" spans="32:37" ht="15" customHeight="1" x14ac:dyDescent="0.15">
      <c r="AF8761" s="1"/>
      <c r="AG8761" s="1"/>
      <c r="AH8761" s="1"/>
      <c r="AJ8761" s="1"/>
      <c r="AK8761" s="1"/>
    </row>
    <row r="8762" spans="32:37" ht="15" customHeight="1" x14ac:dyDescent="0.15">
      <c r="AF8762" s="1"/>
      <c r="AG8762" s="1"/>
      <c r="AH8762" s="1"/>
      <c r="AJ8762" s="1"/>
      <c r="AK8762" s="1"/>
    </row>
    <row r="8763" spans="32:37" ht="15" customHeight="1" x14ac:dyDescent="0.15">
      <c r="AF8763" s="1"/>
      <c r="AG8763" s="1"/>
      <c r="AH8763" s="1"/>
      <c r="AJ8763" s="1"/>
      <c r="AK8763" s="1"/>
    </row>
    <row r="8764" spans="32:37" ht="15" customHeight="1" x14ac:dyDescent="0.15">
      <c r="AF8764" s="1"/>
      <c r="AG8764" s="1"/>
      <c r="AH8764" s="1"/>
      <c r="AJ8764" s="1"/>
      <c r="AK8764" s="1"/>
    </row>
    <row r="8765" spans="32:37" ht="15" customHeight="1" x14ac:dyDescent="0.15">
      <c r="AF8765" s="1"/>
      <c r="AG8765" s="1"/>
      <c r="AH8765" s="1"/>
      <c r="AJ8765" s="1"/>
      <c r="AK8765" s="1"/>
    </row>
    <row r="8766" spans="32:37" ht="15" customHeight="1" x14ac:dyDescent="0.15">
      <c r="AF8766" s="1"/>
      <c r="AG8766" s="1"/>
      <c r="AH8766" s="1"/>
      <c r="AJ8766" s="1"/>
      <c r="AK8766" s="1"/>
    </row>
    <row r="8767" spans="32:37" ht="15" customHeight="1" x14ac:dyDescent="0.15">
      <c r="AF8767" s="1"/>
      <c r="AG8767" s="1"/>
      <c r="AH8767" s="1"/>
      <c r="AJ8767" s="1"/>
      <c r="AK8767" s="1"/>
    </row>
    <row r="8768" spans="32:37" ht="15" customHeight="1" x14ac:dyDescent="0.15">
      <c r="AF8768" s="1"/>
      <c r="AG8768" s="1"/>
      <c r="AH8768" s="1"/>
      <c r="AJ8768" s="1"/>
      <c r="AK8768" s="1"/>
    </row>
    <row r="8769" spans="32:37" ht="15" customHeight="1" x14ac:dyDescent="0.15">
      <c r="AF8769" s="1"/>
      <c r="AG8769" s="1"/>
      <c r="AH8769" s="1"/>
      <c r="AJ8769" s="1"/>
      <c r="AK8769" s="1"/>
    </row>
    <row r="8770" spans="32:37" ht="15" customHeight="1" x14ac:dyDescent="0.15">
      <c r="AF8770" s="1"/>
      <c r="AG8770" s="1"/>
      <c r="AH8770" s="1"/>
      <c r="AJ8770" s="1"/>
      <c r="AK8770" s="1"/>
    </row>
    <row r="8771" spans="32:37" ht="15" customHeight="1" x14ac:dyDescent="0.15">
      <c r="AF8771" s="1"/>
      <c r="AG8771" s="1"/>
      <c r="AH8771" s="1"/>
      <c r="AJ8771" s="1"/>
      <c r="AK8771" s="1"/>
    </row>
    <row r="8772" spans="32:37" ht="15" customHeight="1" x14ac:dyDescent="0.15">
      <c r="AF8772" s="1"/>
      <c r="AG8772" s="1"/>
      <c r="AH8772" s="1"/>
      <c r="AJ8772" s="1"/>
      <c r="AK8772" s="1"/>
    </row>
    <row r="8773" spans="32:37" ht="15" customHeight="1" x14ac:dyDescent="0.15">
      <c r="AF8773" s="1"/>
      <c r="AG8773" s="1"/>
      <c r="AH8773" s="1"/>
      <c r="AJ8773" s="1"/>
      <c r="AK8773" s="1"/>
    </row>
    <row r="8774" spans="32:37" ht="15" customHeight="1" x14ac:dyDescent="0.15">
      <c r="AF8774" s="1"/>
      <c r="AG8774" s="1"/>
      <c r="AH8774" s="1"/>
      <c r="AJ8774" s="1"/>
      <c r="AK8774" s="1"/>
    </row>
    <row r="8775" spans="32:37" ht="15" customHeight="1" x14ac:dyDescent="0.15">
      <c r="AF8775" s="1"/>
      <c r="AG8775" s="1"/>
      <c r="AH8775" s="1"/>
      <c r="AJ8775" s="1"/>
      <c r="AK8775" s="1"/>
    </row>
    <row r="8776" spans="32:37" ht="15" customHeight="1" x14ac:dyDescent="0.15">
      <c r="AF8776" s="1"/>
      <c r="AG8776" s="1"/>
      <c r="AH8776" s="1"/>
      <c r="AJ8776" s="1"/>
      <c r="AK8776" s="1"/>
    </row>
    <row r="8777" spans="32:37" ht="15" customHeight="1" x14ac:dyDescent="0.15">
      <c r="AF8777" s="1"/>
      <c r="AG8777" s="1"/>
      <c r="AH8777" s="1"/>
      <c r="AJ8777" s="1"/>
      <c r="AK8777" s="1"/>
    </row>
    <row r="8778" spans="32:37" ht="15" customHeight="1" x14ac:dyDescent="0.15">
      <c r="AF8778" s="1"/>
      <c r="AG8778" s="1"/>
      <c r="AH8778" s="1"/>
      <c r="AJ8778" s="1"/>
      <c r="AK8778" s="1"/>
    </row>
    <row r="8779" spans="32:37" ht="15" customHeight="1" x14ac:dyDescent="0.15">
      <c r="AF8779" s="1"/>
      <c r="AG8779" s="1"/>
      <c r="AH8779" s="1"/>
      <c r="AJ8779" s="1"/>
      <c r="AK8779" s="1"/>
    </row>
    <row r="8780" spans="32:37" ht="15" customHeight="1" x14ac:dyDescent="0.15">
      <c r="AF8780" s="1"/>
      <c r="AG8780" s="1"/>
      <c r="AH8780" s="1"/>
      <c r="AJ8780" s="1"/>
      <c r="AK8780" s="1"/>
    </row>
    <row r="8781" spans="32:37" ht="15" customHeight="1" x14ac:dyDescent="0.15">
      <c r="AF8781" s="1"/>
      <c r="AG8781" s="1"/>
      <c r="AH8781" s="1"/>
      <c r="AJ8781" s="1"/>
      <c r="AK8781" s="1"/>
    </row>
    <row r="8782" spans="32:37" ht="15" customHeight="1" x14ac:dyDescent="0.15">
      <c r="AF8782" s="1"/>
      <c r="AG8782" s="1"/>
      <c r="AH8782" s="1"/>
      <c r="AJ8782" s="1"/>
      <c r="AK8782" s="1"/>
    </row>
    <row r="8783" spans="32:37" ht="15" customHeight="1" x14ac:dyDescent="0.15">
      <c r="AF8783" s="1"/>
      <c r="AG8783" s="1"/>
      <c r="AH8783" s="1"/>
      <c r="AJ8783" s="1"/>
      <c r="AK8783" s="1"/>
    </row>
    <row r="8784" spans="32:37" ht="15" customHeight="1" x14ac:dyDescent="0.15">
      <c r="AF8784" s="1"/>
      <c r="AG8784" s="1"/>
      <c r="AH8784" s="1"/>
      <c r="AJ8784" s="1"/>
      <c r="AK8784" s="1"/>
    </row>
    <row r="8785" spans="32:37" ht="15" customHeight="1" x14ac:dyDescent="0.15">
      <c r="AF8785" s="1"/>
      <c r="AG8785" s="1"/>
      <c r="AH8785" s="1"/>
      <c r="AJ8785" s="1"/>
      <c r="AK8785" s="1"/>
    </row>
    <row r="8786" spans="32:37" ht="15" customHeight="1" x14ac:dyDescent="0.15">
      <c r="AF8786" s="1"/>
      <c r="AG8786" s="1"/>
      <c r="AH8786" s="1"/>
      <c r="AJ8786" s="1"/>
      <c r="AK8786" s="1"/>
    </row>
    <row r="8787" spans="32:37" ht="15" customHeight="1" x14ac:dyDescent="0.15">
      <c r="AF8787" s="1"/>
      <c r="AG8787" s="1"/>
      <c r="AH8787" s="1"/>
      <c r="AJ8787" s="1"/>
      <c r="AK8787" s="1"/>
    </row>
    <row r="8788" spans="32:37" ht="15" customHeight="1" x14ac:dyDescent="0.15">
      <c r="AF8788" s="1"/>
      <c r="AG8788" s="1"/>
      <c r="AH8788" s="1"/>
      <c r="AJ8788" s="1"/>
      <c r="AK8788" s="1"/>
    </row>
    <row r="8789" spans="32:37" ht="15" customHeight="1" x14ac:dyDescent="0.15">
      <c r="AF8789" s="1"/>
      <c r="AG8789" s="1"/>
      <c r="AH8789" s="1"/>
      <c r="AJ8789" s="1"/>
      <c r="AK8789" s="1"/>
    </row>
    <row r="8790" spans="32:37" ht="15" customHeight="1" x14ac:dyDescent="0.15">
      <c r="AF8790" s="1"/>
      <c r="AG8790" s="1"/>
      <c r="AH8790" s="1"/>
      <c r="AJ8790" s="1"/>
      <c r="AK8790" s="1"/>
    </row>
    <row r="8791" spans="32:37" ht="15" customHeight="1" x14ac:dyDescent="0.15">
      <c r="AF8791" s="1"/>
      <c r="AG8791" s="1"/>
      <c r="AH8791" s="1"/>
      <c r="AJ8791" s="1"/>
      <c r="AK8791" s="1"/>
    </row>
    <row r="8792" spans="32:37" ht="15" customHeight="1" x14ac:dyDescent="0.15">
      <c r="AF8792" s="1"/>
      <c r="AG8792" s="1"/>
      <c r="AH8792" s="1"/>
      <c r="AJ8792" s="1"/>
      <c r="AK8792" s="1"/>
    </row>
    <row r="8793" spans="32:37" ht="15" customHeight="1" x14ac:dyDescent="0.15">
      <c r="AF8793" s="1"/>
      <c r="AG8793" s="1"/>
      <c r="AH8793" s="1"/>
      <c r="AJ8793" s="1"/>
      <c r="AK8793" s="1"/>
    </row>
    <row r="8794" spans="32:37" ht="15" customHeight="1" x14ac:dyDescent="0.15">
      <c r="AF8794" s="1"/>
      <c r="AG8794" s="1"/>
      <c r="AH8794" s="1"/>
      <c r="AJ8794" s="1"/>
      <c r="AK8794" s="1"/>
    </row>
    <row r="8795" spans="32:37" ht="15" customHeight="1" x14ac:dyDescent="0.15">
      <c r="AF8795" s="1"/>
      <c r="AG8795" s="1"/>
      <c r="AH8795" s="1"/>
      <c r="AJ8795" s="1"/>
      <c r="AK8795" s="1"/>
    </row>
    <row r="8796" spans="32:37" ht="15" customHeight="1" x14ac:dyDescent="0.15">
      <c r="AF8796" s="1"/>
      <c r="AG8796" s="1"/>
      <c r="AH8796" s="1"/>
      <c r="AJ8796" s="1"/>
      <c r="AK8796" s="1"/>
    </row>
    <row r="8797" spans="32:37" ht="15" customHeight="1" x14ac:dyDescent="0.15">
      <c r="AF8797" s="1"/>
      <c r="AG8797" s="1"/>
      <c r="AH8797" s="1"/>
      <c r="AJ8797" s="1"/>
      <c r="AK8797" s="1"/>
    </row>
    <row r="8798" spans="32:37" ht="15" customHeight="1" x14ac:dyDescent="0.15">
      <c r="AF8798" s="1"/>
      <c r="AG8798" s="1"/>
      <c r="AH8798" s="1"/>
      <c r="AJ8798" s="1"/>
      <c r="AK8798" s="1"/>
    </row>
    <row r="8799" spans="32:37" ht="15" customHeight="1" x14ac:dyDescent="0.15">
      <c r="AF8799" s="1"/>
      <c r="AG8799" s="1"/>
      <c r="AH8799" s="1"/>
      <c r="AJ8799" s="1"/>
      <c r="AK8799" s="1"/>
    </row>
    <row r="8800" spans="32:37" ht="15" customHeight="1" x14ac:dyDescent="0.15">
      <c r="AF8800" s="1"/>
      <c r="AG8800" s="1"/>
      <c r="AH8800" s="1"/>
      <c r="AJ8800" s="1"/>
      <c r="AK8800" s="1"/>
    </row>
    <row r="8801" spans="32:37" ht="15" customHeight="1" x14ac:dyDescent="0.15">
      <c r="AF8801" s="1"/>
      <c r="AG8801" s="1"/>
      <c r="AH8801" s="1"/>
      <c r="AJ8801" s="1"/>
      <c r="AK8801" s="1"/>
    </row>
    <row r="8802" spans="32:37" ht="15" customHeight="1" x14ac:dyDescent="0.15">
      <c r="AF8802" s="1"/>
      <c r="AG8802" s="1"/>
      <c r="AH8802" s="1"/>
      <c r="AJ8802" s="1"/>
      <c r="AK8802" s="1"/>
    </row>
    <row r="8803" spans="32:37" ht="15" customHeight="1" x14ac:dyDescent="0.15">
      <c r="AF8803" s="1"/>
      <c r="AG8803" s="1"/>
      <c r="AH8803" s="1"/>
      <c r="AJ8803" s="1"/>
      <c r="AK8803" s="1"/>
    </row>
    <row r="8804" spans="32:37" ht="15" customHeight="1" x14ac:dyDescent="0.15">
      <c r="AF8804" s="1"/>
      <c r="AG8804" s="1"/>
      <c r="AH8804" s="1"/>
      <c r="AJ8804" s="1"/>
      <c r="AK8804" s="1"/>
    </row>
    <row r="8805" spans="32:37" ht="15" customHeight="1" x14ac:dyDescent="0.15">
      <c r="AF8805" s="1"/>
      <c r="AG8805" s="1"/>
      <c r="AH8805" s="1"/>
      <c r="AJ8805" s="1"/>
      <c r="AK8805" s="1"/>
    </row>
    <row r="8806" spans="32:37" ht="15" customHeight="1" x14ac:dyDescent="0.15">
      <c r="AF8806" s="1"/>
      <c r="AG8806" s="1"/>
      <c r="AH8806" s="1"/>
      <c r="AJ8806" s="1"/>
      <c r="AK8806" s="1"/>
    </row>
    <row r="8807" spans="32:37" ht="15" customHeight="1" x14ac:dyDescent="0.15">
      <c r="AF8807" s="1"/>
      <c r="AG8807" s="1"/>
      <c r="AH8807" s="1"/>
      <c r="AJ8807" s="1"/>
      <c r="AK8807" s="1"/>
    </row>
    <row r="8808" spans="32:37" ht="15" customHeight="1" x14ac:dyDescent="0.15">
      <c r="AF8808" s="1"/>
      <c r="AG8808" s="1"/>
      <c r="AH8808" s="1"/>
      <c r="AJ8808" s="1"/>
      <c r="AK8808" s="1"/>
    </row>
    <row r="8809" spans="32:37" ht="15" customHeight="1" x14ac:dyDescent="0.15">
      <c r="AF8809" s="1"/>
      <c r="AG8809" s="1"/>
      <c r="AH8809" s="1"/>
      <c r="AJ8809" s="1"/>
      <c r="AK8809" s="1"/>
    </row>
    <row r="8810" spans="32:37" ht="15" customHeight="1" x14ac:dyDescent="0.15">
      <c r="AF8810" s="1"/>
      <c r="AG8810" s="1"/>
      <c r="AH8810" s="1"/>
      <c r="AJ8810" s="1"/>
      <c r="AK8810" s="1"/>
    </row>
    <row r="8811" spans="32:37" ht="15" customHeight="1" x14ac:dyDescent="0.15">
      <c r="AF8811" s="1"/>
      <c r="AG8811" s="1"/>
      <c r="AH8811" s="1"/>
      <c r="AJ8811" s="1"/>
      <c r="AK8811" s="1"/>
    </row>
    <row r="8812" spans="32:37" ht="15" customHeight="1" x14ac:dyDescent="0.15">
      <c r="AF8812" s="1"/>
      <c r="AG8812" s="1"/>
      <c r="AH8812" s="1"/>
      <c r="AJ8812" s="1"/>
      <c r="AK8812" s="1"/>
    </row>
    <row r="8813" spans="32:37" ht="15" customHeight="1" x14ac:dyDescent="0.15">
      <c r="AF8813" s="1"/>
      <c r="AG8813" s="1"/>
      <c r="AH8813" s="1"/>
      <c r="AJ8813" s="1"/>
      <c r="AK8813" s="1"/>
    </row>
    <row r="8814" spans="32:37" ht="15" customHeight="1" x14ac:dyDescent="0.15">
      <c r="AF8814" s="1"/>
      <c r="AG8814" s="1"/>
      <c r="AH8814" s="1"/>
      <c r="AJ8814" s="1"/>
      <c r="AK8814" s="1"/>
    </row>
    <row r="8815" spans="32:37" ht="15" customHeight="1" x14ac:dyDescent="0.15">
      <c r="AF8815" s="1"/>
      <c r="AG8815" s="1"/>
      <c r="AH8815" s="1"/>
      <c r="AJ8815" s="1"/>
      <c r="AK8815" s="1"/>
    </row>
    <row r="8816" spans="32:37" ht="15" customHeight="1" x14ac:dyDescent="0.15">
      <c r="AF8816" s="1"/>
      <c r="AG8816" s="1"/>
      <c r="AH8816" s="1"/>
      <c r="AJ8816" s="1"/>
      <c r="AK8816" s="1"/>
    </row>
    <row r="8817" spans="32:37" ht="15" customHeight="1" x14ac:dyDescent="0.15">
      <c r="AF8817" s="1"/>
      <c r="AG8817" s="1"/>
      <c r="AH8817" s="1"/>
      <c r="AJ8817" s="1"/>
      <c r="AK8817" s="1"/>
    </row>
    <row r="8818" spans="32:37" ht="15" customHeight="1" x14ac:dyDescent="0.15">
      <c r="AF8818" s="1"/>
      <c r="AG8818" s="1"/>
      <c r="AH8818" s="1"/>
      <c r="AJ8818" s="1"/>
      <c r="AK8818" s="1"/>
    </row>
    <row r="8819" spans="32:37" ht="15" customHeight="1" x14ac:dyDescent="0.15">
      <c r="AF8819" s="1"/>
      <c r="AG8819" s="1"/>
      <c r="AH8819" s="1"/>
      <c r="AJ8819" s="1"/>
      <c r="AK8819" s="1"/>
    </row>
    <row r="8820" spans="32:37" ht="15" customHeight="1" x14ac:dyDescent="0.15">
      <c r="AF8820" s="1"/>
      <c r="AG8820" s="1"/>
      <c r="AH8820" s="1"/>
      <c r="AJ8820" s="1"/>
      <c r="AK8820" s="1"/>
    </row>
    <row r="8821" spans="32:37" ht="15" customHeight="1" x14ac:dyDescent="0.15">
      <c r="AF8821" s="1"/>
      <c r="AG8821" s="1"/>
      <c r="AH8821" s="1"/>
      <c r="AJ8821" s="1"/>
      <c r="AK8821" s="1"/>
    </row>
    <row r="8822" spans="32:37" ht="15" customHeight="1" x14ac:dyDescent="0.15">
      <c r="AF8822" s="1"/>
      <c r="AG8822" s="1"/>
      <c r="AH8822" s="1"/>
      <c r="AJ8822" s="1"/>
      <c r="AK8822" s="1"/>
    </row>
    <row r="8823" spans="32:37" ht="15" customHeight="1" x14ac:dyDescent="0.15">
      <c r="AF8823" s="1"/>
      <c r="AG8823" s="1"/>
      <c r="AH8823" s="1"/>
      <c r="AJ8823" s="1"/>
      <c r="AK8823" s="1"/>
    </row>
    <row r="8824" spans="32:37" ht="15" customHeight="1" x14ac:dyDescent="0.15">
      <c r="AF8824" s="1"/>
      <c r="AG8824" s="1"/>
      <c r="AH8824" s="1"/>
      <c r="AJ8824" s="1"/>
      <c r="AK8824" s="1"/>
    </row>
    <row r="8825" spans="32:37" ht="15" customHeight="1" x14ac:dyDescent="0.15">
      <c r="AF8825" s="1"/>
      <c r="AG8825" s="1"/>
      <c r="AH8825" s="1"/>
      <c r="AJ8825" s="1"/>
      <c r="AK8825" s="1"/>
    </row>
    <row r="8826" spans="32:37" ht="15" customHeight="1" x14ac:dyDescent="0.15">
      <c r="AF8826" s="1"/>
      <c r="AG8826" s="1"/>
      <c r="AH8826" s="1"/>
      <c r="AJ8826" s="1"/>
      <c r="AK8826" s="1"/>
    </row>
    <row r="8827" spans="32:37" ht="15" customHeight="1" x14ac:dyDescent="0.15">
      <c r="AF8827" s="1"/>
      <c r="AG8827" s="1"/>
      <c r="AH8827" s="1"/>
      <c r="AJ8827" s="1"/>
      <c r="AK8827" s="1"/>
    </row>
    <row r="8828" spans="32:37" ht="15" customHeight="1" x14ac:dyDescent="0.15">
      <c r="AF8828" s="1"/>
      <c r="AG8828" s="1"/>
      <c r="AH8828" s="1"/>
      <c r="AJ8828" s="1"/>
      <c r="AK8828" s="1"/>
    </row>
    <row r="8829" spans="32:37" ht="15" customHeight="1" x14ac:dyDescent="0.15">
      <c r="AF8829" s="1"/>
      <c r="AG8829" s="1"/>
      <c r="AH8829" s="1"/>
      <c r="AJ8829" s="1"/>
      <c r="AK8829" s="1"/>
    </row>
    <row r="8830" spans="32:37" ht="15" customHeight="1" x14ac:dyDescent="0.15">
      <c r="AF8830" s="1"/>
      <c r="AG8830" s="1"/>
      <c r="AH8830" s="1"/>
      <c r="AJ8830" s="1"/>
      <c r="AK8830" s="1"/>
    </row>
    <row r="8831" spans="32:37" ht="15" customHeight="1" x14ac:dyDescent="0.15">
      <c r="AF8831" s="1"/>
      <c r="AG8831" s="1"/>
      <c r="AH8831" s="1"/>
      <c r="AJ8831" s="1"/>
      <c r="AK8831" s="1"/>
    </row>
    <row r="8832" spans="32:37" ht="15" customHeight="1" x14ac:dyDescent="0.15">
      <c r="AF8832" s="1"/>
      <c r="AG8832" s="1"/>
      <c r="AH8832" s="1"/>
      <c r="AJ8832" s="1"/>
      <c r="AK8832" s="1"/>
    </row>
    <row r="8833" spans="32:37" ht="15" customHeight="1" x14ac:dyDescent="0.15">
      <c r="AF8833" s="1"/>
      <c r="AG8833" s="1"/>
      <c r="AH8833" s="1"/>
      <c r="AJ8833" s="1"/>
      <c r="AK8833" s="1"/>
    </row>
    <row r="8834" spans="32:37" ht="15" customHeight="1" x14ac:dyDescent="0.15">
      <c r="AF8834" s="1"/>
      <c r="AG8834" s="1"/>
      <c r="AH8834" s="1"/>
      <c r="AJ8834" s="1"/>
      <c r="AK8834" s="1"/>
    </row>
    <row r="8835" spans="32:37" ht="15" customHeight="1" x14ac:dyDescent="0.15">
      <c r="AF8835" s="1"/>
      <c r="AG8835" s="1"/>
      <c r="AH8835" s="1"/>
      <c r="AJ8835" s="1"/>
      <c r="AK8835" s="1"/>
    </row>
    <row r="8836" spans="32:37" ht="15" customHeight="1" x14ac:dyDescent="0.15">
      <c r="AF8836" s="1"/>
      <c r="AG8836" s="1"/>
      <c r="AH8836" s="1"/>
      <c r="AJ8836" s="1"/>
      <c r="AK8836" s="1"/>
    </row>
    <row r="8837" spans="32:37" ht="15" customHeight="1" x14ac:dyDescent="0.15">
      <c r="AF8837" s="1"/>
      <c r="AG8837" s="1"/>
      <c r="AH8837" s="1"/>
      <c r="AJ8837" s="1"/>
      <c r="AK8837" s="1"/>
    </row>
    <row r="8838" spans="32:37" ht="15" customHeight="1" x14ac:dyDescent="0.15">
      <c r="AF8838" s="1"/>
      <c r="AG8838" s="1"/>
      <c r="AH8838" s="1"/>
      <c r="AJ8838" s="1"/>
      <c r="AK8838" s="1"/>
    </row>
    <row r="8839" spans="32:37" ht="15" customHeight="1" x14ac:dyDescent="0.15">
      <c r="AF8839" s="1"/>
      <c r="AG8839" s="1"/>
      <c r="AH8839" s="1"/>
      <c r="AJ8839" s="1"/>
      <c r="AK8839" s="1"/>
    </row>
    <row r="8840" spans="32:37" ht="15" customHeight="1" x14ac:dyDescent="0.15">
      <c r="AF8840" s="1"/>
      <c r="AG8840" s="1"/>
      <c r="AH8840" s="1"/>
      <c r="AJ8840" s="1"/>
      <c r="AK8840" s="1"/>
    </row>
    <row r="8841" spans="32:37" ht="15" customHeight="1" x14ac:dyDescent="0.15">
      <c r="AF8841" s="1"/>
      <c r="AG8841" s="1"/>
      <c r="AH8841" s="1"/>
      <c r="AJ8841" s="1"/>
      <c r="AK8841" s="1"/>
    </row>
    <row r="8842" spans="32:37" ht="15" customHeight="1" x14ac:dyDescent="0.15">
      <c r="AF8842" s="1"/>
      <c r="AG8842" s="1"/>
      <c r="AH8842" s="1"/>
      <c r="AJ8842" s="1"/>
      <c r="AK8842" s="1"/>
    </row>
    <row r="8843" spans="32:37" ht="15" customHeight="1" x14ac:dyDescent="0.15">
      <c r="AF8843" s="1"/>
      <c r="AG8843" s="1"/>
      <c r="AH8843" s="1"/>
      <c r="AJ8843" s="1"/>
      <c r="AK8843" s="1"/>
    </row>
    <row r="8844" spans="32:37" ht="15" customHeight="1" x14ac:dyDescent="0.15">
      <c r="AF8844" s="1"/>
      <c r="AG8844" s="1"/>
      <c r="AH8844" s="1"/>
      <c r="AJ8844" s="1"/>
      <c r="AK8844" s="1"/>
    </row>
    <row r="8845" spans="32:37" ht="15" customHeight="1" x14ac:dyDescent="0.15">
      <c r="AF8845" s="1"/>
      <c r="AG8845" s="1"/>
      <c r="AH8845" s="1"/>
      <c r="AJ8845" s="1"/>
      <c r="AK8845" s="1"/>
    </row>
    <row r="8846" spans="32:37" ht="15" customHeight="1" x14ac:dyDescent="0.15">
      <c r="AF8846" s="1"/>
      <c r="AG8846" s="1"/>
      <c r="AH8846" s="1"/>
      <c r="AJ8846" s="1"/>
      <c r="AK8846" s="1"/>
    </row>
    <row r="8847" spans="32:37" ht="15" customHeight="1" x14ac:dyDescent="0.15">
      <c r="AF8847" s="1"/>
      <c r="AG8847" s="1"/>
      <c r="AH8847" s="1"/>
      <c r="AJ8847" s="1"/>
      <c r="AK8847" s="1"/>
    </row>
    <row r="8848" spans="32:37" ht="15" customHeight="1" x14ac:dyDescent="0.15">
      <c r="AF8848" s="1"/>
      <c r="AG8848" s="1"/>
      <c r="AH8848" s="1"/>
      <c r="AJ8848" s="1"/>
      <c r="AK8848" s="1"/>
    </row>
    <row r="8849" spans="32:37" ht="15" customHeight="1" x14ac:dyDescent="0.15">
      <c r="AF8849" s="1"/>
      <c r="AG8849" s="1"/>
      <c r="AH8849" s="1"/>
      <c r="AJ8849" s="1"/>
      <c r="AK8849" s="1"/>
    </row>
    <row r="8850" spans="32:37" ht="15" customHeight="1" x14ac:dyDescent="0.15">
      <c r="AF8850" s="1"/>
      <c r="AG8850" s="1"/>
      <c r="AH8850" s="1"/>
      <c r="AJ8850" s="1"/>
      <c r="AK8850" s="1"/>
    </row>
    <row r="8851" spans="32:37" ht="15" customHeight="1" x14ac:dyDescent="0.15">
      <c r="AF8851" s="1"/>
      <c r="AG8851" s="1"/>
      <c r="AH8851" s="1"/>
      <c r="AJ8851" s="1"/>
      <c r="AK8851" s="1"/>
    </row>
    <row r="8852" spans="32:37" ht="15" customHeight="1" x14ac:dyDescent="0.15">
      <c r="AF8852" s="1"/>
      <c r="AG8852" s="1"/>
      <c r="AH8852" s="1"/>
      <c r="AJ8852" s="1"/>
      <c r="AK8852" s="1"/>
    </row>
    <row r="8853" spans="32:37" ht="15" customHeight="1" x14ac:dyDescent="0.15">
      <c r="AF8853" s="1"/>
      <c r="AG8853" s="1"/>
      <c r="AH8853" s="1"/>
      <c r="AJ8853" s="1"/>
      <c r="AK8853" s="1"/>
    </row>
    <row r="8854" spans="32:37" ht="15" customHeight="1" x14ac:dyDescent="0.15">
      <c r="AF8854" s="1"/>
      <c r="AG8854" s="1"/>
      <c r="AH8854" s="1"/>
      <c r="AJ8854" s="1"/>
      <c r="AK8854" s="1"/>
    </row>
    <row r="8855" spans="32:37" ht="15" customHeight="1" x14ac:dyDescent="0.15">
      <c r="AF8855" s="1"/>
      <c r="AG8855" s="1"/>
      <c r="AH8855" s="1"/>
      <c r="AJ8855" s="1"/>
      <c r="AK8855" s="1"/>
    </row>
    <row r="8856" spans="32:37" ht="15" customHeight="1" x14ac:dyDescent="0.15">
      <c r="AF8856" s="1"/>
      <c r="AG8856" s="1"/>
      <c r="AH8856" s="1"/>
      <c r="AJ8856" s="1"/>
      <c r="AK8856" s="1"/>
    </row>
    <row r="8857" spans="32:37" ht="15" customHeight="1" x14ac:dyDescent="0.15">
      <c r="AF8857" s="1"/>
      <c r="AG8857" s="1"/>
      <c r="AH8857" s="1"/>
      <c r="AJ8857" s="1"/>
      <c r="AK8857" s="1"/>
    </row>
    <row r="8858" spans="32:37" ht="15" customHeight="1" x14ac:dyDescent="0.15">
      <c r="AF8858" s="1"/>
      <c r="AG8858" s="1"/>
      <c r="AH8858" s="1"/>
      <c r="AJ8858" s="1"/>
      <c r="AK8858" s="1"/>
    </row>
    <row r="8859" spans="32:37" ht="15" customHeight="1" x14ac:dyDescent="0.15">
      <c r="AF8859" s="1"/>
      <c r="AG8859" s="1"/>
      <c r="AH8859" s="1"/>
      <c r="AJ8859" s="1"/>
      <c r="AK8859" s="1"/>
    </row>
    <row r="8860" spans="32:37" ht="15" customHeight="1" x14ac:dyDescent="0.15">
      <c r="AF8860" s="1"/>
      <c r="AG8860" s="1"/>
      <c r="AH8860" s="1"/>
      <c r="AJ8860" s="1"/>
      <c r="AK8860" s="1"/>
    </row>
    <row r="8861" spans="32:37" ht="15" customHeight="1" x14ac:dyDescent="0.15">
      <c r="AF8861" s="1"/>
      <c r="AG8861" s="1"/>
      <c r="AH8861" s="1"/>
      <c r="AJ8861" s="1"/>
      <c r="AK8861" s="1"/>
    </row>
    <row r="8862" spans="32:37" ht="15" customHeight="1" x14ac:dyDescent="0.15">
      <c r="AF8862" s="1"/>
      <c r="AG8862" s="1"/>
      <c r="AH8862" s="1"/>
      <c r="AJ8862" s="1"/>
      <c r="AK8862" s="1"/>
    </row>
    <row r="8863" spans="32:37" ht="15" customHeight="1" x14ac:dyDescent="0.15">
      <c r="AF8863" s="1"/>
      <c r="AG8863" s="1"/>
      <c r="AH8863" s="1"/>
      <c r="AJ8863" s="1"/>
      <c r="AK8863" s="1"/>
    </row>
    <row r="8864" spans="32:37" ht="15" customHeight="1" x14ac:dyDescent="0.15">
      <c r="AF8864" s="1"/>
      <c r="AG8864" s="1"/>
      <c r="AH8864" s="1"/>
      <c r="AJ8864" s="1"/>
      <c r="AK8864" s="1"/>
    </row>
    <row r="8865" spans="32:37" ht="15" customHeight="1" x14ac:dyDescent="0.15">
      <c r="AF8865" s="1"/>
      <c r="AG8865" s="1"/>
      <c r="AH8865" s="1"/>
      <c r="AJ8865" s="1"/>
      <c r="AK8865" s="1"/>
    </row>
    <row r="8866" spans="32:37" ht="15" customHeight="1" x14ac:dyDescent="0.15">
      <c r="AF8866" s="1"/>
      <c r="AG8866" s="1"/>
      <c r="AH8866" s="1"/>
      <c r="AJ8866" s="1"/>
      <c r="AK8866" s="1"/>
    </row>
    <row r="8867" spans="32:37" ht="15" customHeight="1" x14ac:dyDescent="0.15">
      <c r="AF8867" s="1"/>
      <c r="AG8867" s="1"/>
      <c r="AH8867" s="1"/>
      <c r="AJ8867" s="1"/>
      <c r="AK8867" s="1"/>
    </row>
    <row r="8868" spans="32:37" ht="15" customHeight="1" x14ac:dyDescent="0.15">
      <c r="AF8868" s="1"/>
      <c r="AG8868" s="1"/>
      <c r="AH8868" s="1"/>
      <c r="AJ8868" s="1"/>
      <c r="AK8868" s="1"/>
    </row>
    <row r="8869" spans="32:37" ht="15" customHeight="1" x14ac:dyDescent="0.15">
      <c r="AF8869" s="1"/>
      <c r="AG8869" s="1"/>
      <c r="AH8869" s="1"/>
      <c r="AJ8869" s="1"/>
      <c r="AK8869" s="1"/>
    </row>
    <row r="8870" spans="32:37" ht="15" customHeight="1" x14ac:dyDescent="0.15">
      <c r="AF8870" s="1"/>
      <c r="AG8870" s="1"/>
      <c r="AH8870" s="1"/>
      <c r="AJ8870" s="1"/>
      <c r="AK8870" s="1"/>
    </row>
    <row r="8871" spans="32:37" ht="15" customHeight="1" x14ac:dyDescent="0.15">
      <c r="AF8871" s="1"/>
      <c r="AG8871" s="1"/>
      <c r="AH8871" s="1"/>
      <c r="AJ8871" s="1"/>
      <c r="AK8871" s="1"/>
    </row>
    <row r="8872" spans="32:37" ht="15" customHeight="1" x14ac:dyDescent="0.15">
      <c r="AF8872" s="1"/>
      <c r="AG8872" s="1"/>
      <c r="AH8872" s="1"/>
      <c r="AJ8872" s="1"/>
      <c r="AK8872" s="1"/>
    </row>
    <row r="8873" spans="32:37" ht="15" customHeight="1" x14ac:dyDescent="0.15">
      <c r="AF8873" s="1"/>
      <c r="AG8873" s="1"/>
      <c r="AH8873" s="1"/>
      <c r="AJ8873" s="1"/>
      <c r="AK8873" s="1"/>
    </row>
    <row r="8874" spans="32:37" ht="15" customHeight="1" x14ac:dyDescent="0.15">
      <c r="AF8874" s="1"/>
      <c r="AG8874" s="1"/>
      <c r="AH8874" s="1"/>
      <c r="AJ8874" s="1"/>
      <c r="AK8874" s="1"/>
    </row>
    <row r="8875" spans="32:37" ht="15" customHeight="1" x14ac:dyDescent="0.15">
      <c r="AF8875" s="1"/>
      <c r="AG8875" s="1"/>
      <c r="AH8875" s="1"/>
      <c r="AJ8875" s="1"/>
      <c r="AK8875" s="1"/>
    </row>
    <row r="8876" spans="32:37" ht="15" customHeight="1" x14ac:dyDescent="0.15">
      <c r="AF8876" s="1"/>
      <c r="AG8876" s="1"/>
      <c r="AH8876" s="1"/>
      <c r="AJ8876" s="1"/>
      <c r="AK8876" s="1"/>
    </row>
    <row r="8877" spans="32:37" ht="15" customHeight="1" x14ac:dyDescent="0.15">
      <c r="AF8877" s="1"/>
      <c r="AG8877" s="1"/>
      <c r="AH8877" s="1"/>
      <c r="AJ8877" s="1"/>
      <c r="AK8877" s="1"/>
    </row>
    <row r="8878" spans="32:37" ht="15" customHeight="1" x14ac:dyDescent="0.15">
      <c r="AF8878" s="1"/>
      <c r="AG8878" s="1"/>
      <c r="AH8878" s="1"/>
      <c r="AJ8878" s="1"/>
      <c r="AK8878" s="1"/>
    </row>
    <row r="8879" spans="32:37" ht="15" customHeight="1" x14ac:dyDescent="0.15">
      <c r="AF8879" s="1"/>
      <c r="AG8879" s="1"/>
      <c r="AH8879" s="1"/>
      <c r="AJ8879" s="1"/>
      <c r="AK8879" s="1"/>
    </row>
    <row r="8880" spans="32:37" ht="15" customHeight="1" x14ac:dyDescent="0.15">
      <c r="AF8880" s="1"/>
      <c r="AG8880" s="1"/>
      <c r="AH8880" s="1"/>
      <c r="AJ8880" s="1"/>
      <c r="AK8880" s="1"/>
    </row>
    <row r="8881" spans="32:37" ht="15" customHeight="1" x14ac:dyDescent="0.15">
      <c r="AF8881" s="1"/>
      <c r="AG8881" s="1"/>
      <c r="AH8881" s="1"/>
      <c r="AJ8881" s="1"/>
      <c r="AK8881" s="1"/>
    </row>
    <row r="8882" spans="32:37" ht="15" customHeight="1" x14ac:dyDescent="0.15">
      <c r="AF8882" s="1"/>
      <c r="AG8882" s="1"/>
      <c r="AH8882" s="1"/>
      <c r="AJ8882" s="1"/>
      <c r="AK8882" s="1"/>
    </row>
    <row r="8883" spans="32:37" ht="15" customHeight="1" x14ac:dyDescent="0.15">
      <c r="AF8883" s="1"/>
      <c r="AG8883" s="1"/>
      <c r="AH8883" s="1"/>
      <c r="AJ8883" s="1"/>
      <c r="AK8883" s="1"/>
    </row>
    <row r="8884" spans="32:37" ht="15" customHeight="1" x14ac:dyDescent="0.15">
      <c r="AF8884" s="1"/>
      <c r="AG8884" s="1"/>
      <c r="AH8884" s="1"/>
      <c r="AJ8884" s="1"/>
      <c r="AK8884" s="1"/>
    </row>
    <row r="8885" spans="32:37" ht="15" customHeight="1" x14ac:dyDescent="0.15">
      <c r="AF8885" s="1"/>
      <c r="AG8885" s="1"/>
      <c r="AH8885" s="1"/>
      <c r="AJ8885" s="1"/>
      <c r="AK8885" s="1"/>
    </row>
    <row r="8886" spans="32:37" ht="15" customHeight="1" x14ac:dyDescent="0.15">
      <c r="AF8886" s="1"/>
      <c r="AG8886" s="1"/>
      <c r="AH8886" s="1"/>
      <c r="AJ8886" s="1"/>
      <c r="AK8886" s="1"/>
    </row>
    <row r="8887" spans="32:37" ht="15" customHeight="1" x14ac:dyDescent="0.15">
      <c r="AF8887" s="1"/>
      <c r="AG8887" s="1"/>
      <c r="AH8887" s="1"/>
      <c r="AJ8887" s="1"/>
      <c r="AK8887" s="1"/>
    </row>
    <row r="8888" spans="32:37" ht="15" customHeight="1" x14ac:dyDescent="0.15">
      <c r="AF8888" s="1"/>
      <c r="AG8888" s="1"/>
      <c r="AH8888" s="1"/>
      <c r="AJ8888" s="1"/>
      <c r="AK8888" s="1"/>
    </row>
    <row r="8889" spans="32:37" ht="15" customHeight="1" x14ac:dyDescent="0.15">
      <c r="AF8889" s="1"/>
      <c r="AG8889" s="1"/>
      <c r="AH8889" s="1"/>
      <c r="AJ8889" s="1"/>
      <c r="AK8889" s="1"/>
    </row>
    <row r="8890" spans="32:37" ht="15" customHeight="1" x14ac:dyDescent="0.15">
      <c r="AF8890" s="1"/>
      <c r="AG8890" s="1"/>
      <c r="AH8890" s="1"/>
      <c r="AJ8890" s="1"/>
      <c r="AK8890" s="1"/>
    </row>
    <row r="8891" spans="32:37" ht="15" customHeight="1" x14ac:dyDescent="0.15">
      <c r="AF8891" s="1"/>
      <c r="AG8891" s="1"/>
      <c r="AH8891" s="1"/>
      <c r="AJ8891" s="1"/>
      <c r="AK8891" s="1"/>
    </row>
    <row r="8892" spans="32:37" ht="15" customHeight="1" x14ac:dyDescent="0.15">
      <c r="AF8892" s="1"/>
      <c r="AG8892" s="1"/>
      <c r="AH8892" s="1"/>
      <c r="AJ8892" s="1"/>
      <c r="AK8892" s="1"/>
    </row>
    <row r="8893" spans="32:37" ht="15" customHeight="1" x14ac:dyDescent="0.15">
      <c r="AF8893" s="1"/>
      <c r="AG8893" s="1"/>
      <c r="AH8893" s="1"/>
      <c r="AJ8893" s="1"/>
      <c r="AK8893" s="1"/>
    </row>
    <row r="8894" spans="32:37" ht="15" customHeight="1" x14ac:dyDescent="0.15">
      <c r="AF8894" s="1"/>
      <c r="AG8894" s="1"/>
      <c r="AH8894" s="1"/>
      <c r="AJ8894" s="1"/>
      <c r="AK8894" s="1"/>
    </row>
    <row r="8895" spans="32:37" ht="15" customHeight="1" x14ac:dyDescent="0.15">
      <c r="AF8895" s="1"/>
      <c r="AG8895" s="1"/>
      <c r="AH8895" s="1"/>
      <c r="AJ8895" s="1"/>
      <c r="AK8895" s="1"/>
    </row>
    <row r="8896" spans="32:37" ht="15" customHeight="1" x14ac:dyDescent="0.15">
      <c r="AF8896" s="1"/>
      <c r="AG8896" s="1"/>
      <c r="AH8896" s="1"/>
      <c r="AJ8896" s="1"/>
      <c r="AK8896" s="1"/>
    </row>
    <row r="8897" spans="32:37" ht="15" customHeight="1" x14ac:dyDescent="0.15">
      <c r="AF8897" s="1"/>
      <c r="AG8897" s="1"/>
      <c r="AH8897" s="1"/>
      <c r="AJ8897" s="1"/>
      <c r="AK8897" s="1"/>
    </row>
    <row r="8898" spans="32:37" ht="15" customHeight="1" x14ac:dyDescent="0.15">
      <c r="AF8898" s="1"/>
      <c r="AG8898" s="1"/>
      <c r="AH8898" s="1"/>
      <c r="AJ8898" s="1"/>
      <c r="AK8898" s="1"/>
    </row>
    <row r="8899" spans="32:37" ht="15" customHeight="1" x14ac:dyDescent="0.15">
      <c r="AF8899" s="1"/>
      <c r="AG8899" s="1"/>
      <c r="AH8899" s="1"/>
      <c r="AJ8899" s="1"/>
      <c r="AK8899" s="1"/>
    </row>
    <row r="8900" spans="32:37" ht="15" customHeight="1" x14ac:dyDescent="0.15">
      <c r="AF8900" s="1"/>
      <c r="AG8900" s="1"/>
      <c r="AH8900" s="1"/>
      <c r="AJ8900" s="1"/>
      <c r="AK8900" s="1"/>
    </row>
    <row r="8901" spans="32:37" ht="15" customHeight="1" x14ac:dyDescent="0.15">
      <c r="AF8901" s="1"/>
      <c r="AG8901" s="1"/>
      <c r="AH8901" s="1"/>
      <c r="AJ8901" s="1"/>
      <c r="AK8901" s="1"/>
    </row>
    <row r="8902" spans="32:37" ht="15" customHeight="1" x14ac:dyDescent="0.15">
      <c r="AF8902" s="1"/>
      <c r="AG8902" s="1"/>
      <c r="AH8902" s="1"/>
      <c r="AJ8902" s="1"/>
      <c r="AK8902" s="1"/>
    </row>
    <row r="8903" spans="32:37" ht="15" customHeight="1" x14ac:dyDescent="0.15">
      <c r="AF8903" s="1"/>
      <c r="AG8903" s="1"/>
      <c r="AH8903" s="1"/>
      <c r="AJ8903" s="1"/>
      <c r="AK8903" s="1"/>
    </row>
    <row r="8904" spans="32:37" ht="15" customHeight="1" x14ac:dyDescent="0.15">
      <c r="AF8904" s="1"/>
      <c r="AG8904" s="1"/>
      <c r="AH8904" s="1"/>
      <c r="AJ8904" s="1"/>
      <c r="AK8904" s="1"/>
    </row>
    <row r="8905" spans="32:37" ht="15" customHeight="1" x14ac:dyDescent="0.15">
      <c r="AF8905" s="1"/>
      <c r="AG8905" s="1"/>
      <c r="AH8905" s="1"/>
      <c r="AJ8905" s="1"/>
      <c r="AK8905" s="1"/>
    </row>
    <row r="8906" spans="32:37" ht="15" customHeight="1" x14ac:dyDescent="0.15">
      <c r="AF8906" s="1"/>
      <c r="AG8906" s="1"/>
      <c r="AH8906" s="1"/>
      <c r="AJ8906" s="1"/>
      <c r="AK8906" s="1"/>
    </row>
    <row r="8907" spans="32:37" ht="15" customHeight="1" x14ac:dyDescent="0.15">
      <c r="AF8907" s="1"/>
      <c r="AG8907" s="1"/>
      <c r="AH8907" s="1"/>
      <c r="AJ8907" s="1"/>
      <c r="AK8907" s="1"/>
    </row>
    <row r="8908" spans="32:37" ht="15" customHeight="1" x14ac:dyDescent="0.15">
      <c r="AF8908" s="1"/>
      <c r="AG8908" s="1"/>
      <c r="AH8908" s="1"/>
      <c r="AJ8908" s="1"/>
      <c r="AK8908" s="1"/>
    </row>
    <row r="8909" spans="32:37" ht="15" customHeight="1" x14ac:dyDescent="0.15">
      <c r="AF8909" s="1"/>
      <c r="AG8909" s="1"/>
      <c r="AH8909" s="1"/>
      <c r="AJ8909" s="1"/>
      <c r="AK8909" s="1"/>
    </row>
    <row r="8910" spans="32:37" ht="15" customHeight="1" x14ac:dyDescent="0.15">
      <c r="AF8910" s="1"/>
      <c r="AG8910" s="1"/>
      <c r="AH8910" s="1"/>
      <c r="AJ8910" s="1"/>
      <c r="AK8910" s="1"/>
    </row>
    <row r="8911" spans="32:37" ht="15" customHeight="1" x14ac:dyDescent="0.15">
      <c r="AF8911" s="1"/>
      <c r="AG8911" s="1"/>
      <c r="AH8911" s="1"/>
      <c r="AJ8911" s="1"/>
      <c r="AK8911" s="1"/>
    </row>
    <row r="8912" spans="32:37" ht="15" customHeight="1" x14ac:dyDescent="0.15">
      <c r="AF8912" s="1"/>
      <c r="AG8912" s="1"/>
      <c r="AH8912" s="1"/>
      <c r="AJ8912" s="1"/>
      <c r="AK8912" s="1"/>
    </row>
    <row r="8913" spans="32:37" ht="15" customHeight="1" x14ac:dyDescent="0.15">
      <c r="AF8913" s="1"/>
      <c r="AG8913" s="1"/>
      <c r="AH8913" s="1"/>
      <c r="AJ8913" s="1"/>
      <c r="AK8913" s="1"/>
    </row>
    <row r="8914" spans="32:37" ht="15" customHeight="1" x14ac:dyDescent="0.15">
      <c r="AF8914" s="1"/>
      <c r="AG8914" s="1"/>
      <c r="AH8914" s="1"/>
      <c r="AJ8914" s="1"/>
      <c r="AK8914" s="1"/>
    </row>
    <row r="8915" spans="32:37" ht="15" customHeight="1" x14ac:dyDescent="0.15">
      <c r="AF8915" s="1"/>
      <c r="AG8915" s="1"/>
      <c r="AH8915" s="1"/>
      <c r="AJ8915" s="1"/>
      <c r="AK8915" s="1"/>
    </row>
    <row r="8916" spans="32:37" ht="15" customHeight="1" x14ac:dyDescent="0.15">
      <c r="AF8916" s="1"/>
      <c r="AG8916" s="1"/>
      <c r="AH8916" s="1"/>
      <c r="AJ8916" s="1"/>
      <c r="AK8916" s="1"/>
    </row>
    <row r="8917" spans="32:37" ht="15" customHeight="1" x14ac:dyDescent="0.15">
      <c r="AF8917" s="1"/>
      <c r="AG8917" s="1"/>
      <c r="AH8917" s="1"/>
      <c r="AJ8917" s="1"/>
      <c r="AK8917" s="1"/>
    </row>
    <row r="8918" spans="32:37" ht="15" customHeight="1" x14ac:dyDescent="0.15">
      <c r="AF8918" s="1"/>
      <c r="AG8918" s="1"/>
      <c r="AH8918" s="1"/>
      <c r="AJ8918" s="1"/>
      <c r="AK8918" s="1"/>
    </row>
    <row r="8919" spans="32:37" ht="15" customHeight="1" x14ac:dyDescent="0.15">
      <c r="AF8919" s="1"/>
      <c r="AG8919" s="1"/>
      <c r="AH8919" s="1"/>
      <c r="AJ8919" s="1"/>
      <c r="AK8919" s="1"/>
    </row>
    <row r="8920" spans="32:37" ht="15" customHeight="1" x14ac:dyDescent="0.15">
      <c r="AF8920" s="1"/>
      <c r="AG8920" s="1"/>
      <c r="AH8920" s="1"/>
      <c r="AJ8920" s="1"/>
      <c r="AK8920" s="1"/>
    </row>
    <row r="8921" spans="32:37" ht="15" customHeight="1" x14ac:dyDescent="0.15">
      <c r="AF8921" s="1"/>
      <c r="AG8921" s="1"/>
      <c r="AH8921" s="1"/>
      <c r="AJ8921" s="1"/>
      <c r="AK8921" s="1"/>
    </row>
    <row r="8922" spans="32:37" ht="15" customHeight="1" x14ac:dyDescent="0.15">
      <c r="AF8922" s="1"/>
      <c r="AG8922" s="1"/>
      <c r="AH8922" s="1"/>
      <c r="AJ8922" s="1"/>
      <c r="AK8922" s="1"/>
    </row>
    <row r="8923" spans="32:37" ht="15" customHeight="1" x14ac:dyDescent="0.15">
      <c r="AF8923" s="1"/>
      <c r="AG8923" s="1"/>
      <c r="AH8923" s="1"/>
      <c r="AJ8923" s="1"/>
      <c r="AK8923" s="1"/>
    </row>
    <row r="8924" spans="32:37" ht="15" customHeight="1" x14ac:dyDescent="0.15">
      <c r="AF8924" s="1"/>
      <c r="AG8924" s="1"/>
      <c r="AH8924" s="1"/>
      <c r="AJ8924" s="1"/>
      <c r="AK8924" s="1"/>
    </row>
    <row r="8925" spans="32:37" ht="15" customHeight="1" x14ac:dyDescent="0.15">
      <c r="AF8925" s="1"/>
      <c r="AG8925" s="1"/>
      <c r="AH8925" s="1"/>
      <c r="AJ8925" s="1"/>
      <c r="AK8925" s="1"/>
    </row>
    <row r="8926" spans="32:37" ht="15" customHeight="1" x14ac:dyDescent="0.15">
      <c r="AF8926" s="1"/>
      <c r="AG8926" s="1"/>
      <c r="AH8926" s="1"/>
      <c r="AJ8926" s="1"/>
      <c r="AK8926" s="1"/>
    </row>
    <row r="8927" spans="32:37" ht="15" customHeight="1" x14ac:dyDescent="0.15">
      <c r="AF8927" s="1"/>
      <c r="AG8927" s="1"/>
      <c r="AH8927" s="1"/>
      <c r="AJ8927" s="1"/>
      <c r="AK8927" s="1"/>
    </row>
    <row r="8928" spans="32:37" ht="15" customHeight="1" x14ac:dyDescent="0.15">
      <c r="AF8928" s="1"/>
      <c r="AG8928" s="1"/>
      <c r="AH8928" s="1"/>
      <c r="AJ8928" s="1"/>
      <c r="AK8928" s="1"/>
    </row>
    <row r="8929" spans="32:37" ht="15" customHeight="1" x14ac:dyDescent="0.15">
      <c r="AF8929" s="1"/>
      <c r="AG8929" s="1"/>
      <c r="AH8929" s="1"/>
      <c r="AJ8929" s="1"/>
      <c r="AK8929" s="1"/>
    </row>
    <row r="8930" spans="32:37" ht="15" customHeight="1" x14ac:dyDescent="0.15">
      <c r="AF8930" s="1"/>
      <c r="AG8930" s="1"/>
      <c r="AH8930" s="1"/>
      <c r="AJ8930" s="1"/>
      <c r="AK8930" s="1"/>
    </row>
    <row r="8931" spans="32:37" ht="15" customHeight="1" x14ac:dyDescent="0.15">
      <c r="AF8931" s="1"/>
      <c r="AG8931" s="1"/>
      <c r="AH8931" s="1"/>
      <c r="AJ8931" s="1"/>
      <c r="AK8931" s="1"/>
    </row>
    <row r="8932" spans="32:37" ht="15" customHeight="1" x14ac:dyDescent="0.15">
      <c r="AF8932" s="1"/>
      <c r="AG8932" s="1"/>
      <c r="AH8932" s="1"/>
      <c r="AJ8932" s="1"/>
      <c r="AK8932" s="1"/>
    </row>
    <row r="8933" spans="32:37" ht="15" customHeight="1" x14ac:dyDescent="0.15">
      <c r="AF8933" s="1"/>
      <c r="AG8933" s="1"/>
      <c r="AH8933" s="1"/>
      <c r="AJ8933" s="1"/>
      <c r="AK8933" s="1"/>
    </row>
    <row r="8934" spans="32:37" ht="15" customHeight="1" x14ac:dyDescent="0.15">
      <c r="AF8934" s="1"/>
      <c r="AG8934" s="1"/>
      <c r="AH8934" s="1"/>
      <c r="AJ8934" s="1"/>
      <c r="AK8934" s="1"/>
    </row>
    <row r="8935" spans="32:37" ht="15" customHeight="1" x14ac:dyDescent="0.15">
      <c r="AF8935" s="1"/>
      <c r="AG8935" s="1"/>
      <c r="AH8935" s="1"/>
      <c r="AJ8935" s="1"/>
      <c r="AK8935" s="1"/>
    </row>
    <row r="8936" spans="32:37" ht="15" customHeight="1" x14ac:dyDescent="0.15">
      <c r="AF8936" s="1"/>
      <c r="AG8936" s="1"/>
      <c r="AH8936" s="1"/>
      <c r="AJ8936" s="1"/>
      <c r="AK8936" s="1"/>
    </row>
    <row r="8937" spans="32:37" ht="15" customHeight="1" x14ac:dyDescent="0.15">
      <c r="AF8937" s="1"/>
      <c r="AG8937" s="1"/>
      <c r="AH8937" s="1"/>
      <c r="AJ8937" s="1"/>
      <c r="AK8937" s="1"/>
    </row>
    <row r="8938" spans="32:37" ht="15" customHeight="1" x14ac:dyDescent="0.15">
      <c r="AF8938" s="1"/>
      <c r="AG8938" s="1"/>
      <c r="AH8938" s="1"/>
      <c r="AJ8938" s="1"/>
      <c r="AK8938" s="1"/>
    </row>
    <row r="8939" spans="32:37" ht="15" customHeight="1" x14ac:dyDescent="0.15">
      <c r="AF8939" s="1"/>
      <c r="AG8939" s="1"/>
      <c r="AH8939" s="1"/>
      <c r="AJ8939" s="1"/>
      <c r="AK8939" s="1"/>
    </row>
    <row r="8940" spans="32:37" ht="15" customHeight="1" x14ac:dyDescent="0.15">
      <c r="AF8940" s="1"/>
      <c r="AG8940" s="1"/>
      <c r="AH8940" s="1"/>
      <c r="AJ8940" s="1"/>
      <c r="AK8940" s="1"/>
    </row>
    <row r="8941" spans="32:37" ht="15" customHeight="1" x14ac:dyDescent="0.15">
      <c r="AF8941" s="1"/>
      <c r="AG8941" s="1"/>
      <c r="AH8941" s="1"/>
      <c r="AJ8941" s="1"/>
      <c r="AK8941" s="1"/>
    </row>
    <row r="8942" spans="32:37" ht="15" customHeight="1" x14ac:dyDescent="0.15">
      <c r="AF8942" s="1"/>
      <c r="AG8942" s="1"/>
      <c r="AH8942" s="1"/>
      <c r="AJ8942" s="1"/>
      <c r="AK8942" s="1"/>
    </row>
    <row r="8943" spans="32:37" ht="15" customHeight="1" x14ac:dyDescent="0.15">
      <c r="AF8943" s="1"/>
      <c r="AG8943" s="1"/>
      <c r="AH8943" s="1"/>
      <c r="AJ8943" s="1"/>
      <c r="AK8943" s="1"/>
    </row>
    <row r="8944" spans="32:37" ht="15" customHeight="1" x14ac:dyDescent="0.15">
      <c r="AF8944" s="1"/>
      <c r="AG8944" s="1"/>
      <c r="AH8944" s="1"/>
      <c r="AJ8944" s="1"/>
      <c r="AK8944" s="1"/>
    </row>
    <row r="8945" spans="32:37" ht="15" customHeight="1" x14ac:dyDescent="0.15">
      <c r="AF8945" s="1"/>
      <c r="AG8945" s="1"/>
      <c r="AH8945" s="1"/>
      <c r="AJ8945" s="1"/>
      <c r="AK8945" s="1"/>
    </row>
    <row r="8946" spans="32:37" ht="15" customHeight="1" x14ac:dyDescent="0.15">
      <c r="AF8946" s="1"/>
      <c r="AG8946" s="1"/>
      <c r="AH8946" s="1"/>
      <c r="AJ8946" s="1"/>
      <c r="AK8946" s="1"/>
    </row>
    <row r="8947" spans="32:37" ht="15" customHeight="1" x14ac:dyDescent="0.15">
      <c r="AF8947" s="1"/>
      <c r="AG8947" s="1"/>
      <c r="AH8947" s="1"/>
      <c r="AJ8947" s="1"/>
      <c r="AK8947" s="1"/>
    </row>
    <row r="8948" spans="32:37" ht="15" customHeight="1" x14ac:dyDescent="0.15">
      <c r="AF8948" s="1"/>
      <c r="AG8948" s="1"/>
      <c r="AH8948" s="1"/>
      <c r="AJ8948" s="1"/>
      <c r="AK8948" s="1"/>
    </row>
    <row r="8949" spans="32:37" ht="15" customHeight="1" x14ac:dyDescent="0.15">
      <c r="AF8949" s="1"/>
      <c r="AG8949" s="1"/>
      <c r="AH8949" s="1"/>
      <c r="AJ8949" s="1"/>
      <c r="AK8949" s="1"/>
    </row>
    <row r="8950" spans="32:37" ht="15" customHeight="1" x14ac:dyDescent="0.15">
      <c r="AF8950" s="1"/>
      <c r="AG8950" s="1"/>
      <c r="AH8950" s="1"/>
      <c r="AJ8950" s="1"/>
      <c r="AK8950" s="1"/>
    </row>
    <row r="8951" spans="32:37" ht="15" customHeight="1" x14ac:dyDescent="0.15">
      <c r="AF8951" s="1"/>
      <c r="AG8951" s="1"/>
      <c r="AH8951" s="1"/>
      <c r="AJ8951" s="1"/>
      <c r="AK8951" s="1"/>
    </row>
    <row r="8952" spans="32:37" ht="15" customHeight="1" x14ac:dyDescent="0.15">
      <c r="AF8952" s="1"/>
      <c r="AG8952" s="1"/>
      <c r="AH8952" s="1"/>
      <c r="AJ8952" s="1"/>
      <c r="AK8952" s="1"/>
    </row>
    <row r="8953" spans="32:37" ht="15" customHeight="1" x14ac:dyDescent="0.15">
      <c r="AF8953" s="1"/>
      <c r="AG8953" s="1"/>
      <c r="AH8953" s="1"/>
      <c r="AJ8953" s="1"/>
      <c r="AK8953" s="1"/>
    </row>
    <row r="8954" spans="32:37" ht="15" customHeight="1" x14ac:dyDescent="0.15">
      <c r="AF8954" s="1"/>
      <c r="AG8954" s="1"/>
      <c r="AH8954" s="1"/>
      <c r="AJ8954" s="1"/>
      <c r="AK8954" s="1"/>
    </row>
    <row r="8955" spans="32:37" ht="15" customHeight="1" x14ac:dyDescent="0.15">
      <c r="AF8955" s="1"/>
      <c r="AG8955" s="1"/>
      <c r="AH8955" s="1"/>
      <c r="AJ8955" s="1"/>
      <c r="AK8955" s="1"/>
    </row>
    <row r="8956" spans="32:37" ht="15" customHeight="1" x14ac:dyDescent="0.15">
      <c r="AF8956" s="1"/>
      <c r="AG8956" s="1"/>
      <c r="AH8956" s="1"/>
      <c r="AJ8956" s="1"/>
      <c r="AK8956" s="1"/>
    </row>
    <row r="8957" spans="32:37" ht="15" customHeight="1" x14ac:dyDescent="0.15">
      <c r="AF8957" s="1"/>
      <c r="AG8957" s="1"/>
      <c r="AH8957" s="1"/>
      <c r="AJ8957" s="1"/>
      <c r="AK8957" s="1"/>
    </row>
    <row r="8958" spans="32:37" ht="15" customHeight="1" x14ac:dyDescent="0.15">
      <c r="AF8958" s="1"/>
      <c r="AG8958" s="1"/>
      <c r="AH8958" s="1"/>
      <c r="AJ8958" s="1"/>
      <c r="AK8958" s="1"/>
    </row>
    <row r="8959" spans="32:37" ht="15" customHeight="1" x14ac:dyDescent="0.15">
      <c r="AF8959" s="1"/>
      <c r="AG8959" s="1"/>
      <c r="AH8959" s="1"/>
      <c r="AJ8959" s="1"/>
      <c r="AK8959" s="1"/>
    </row>
    <row r="8960" spans="32:37" ht="15" customHeight="1" x14ac:dyDescent="0.15">
      <c r="AF8960" s="1"/>
      <c r="AG8960" s="1"/>
      <c r="AH8960" s="1"/>
      <c r="AJ8960" s="1"/>
      <c r="AK8960" s="1"/>
    </row>
    <row r="8961" spans="32:37" ht="15" customHeight="1" x14ac:dyDescent="0.15">
      <c r="AF8961" s="1"/>
      <c r="AG8961" s="1"/>
      <c r="AH8961" s="1"/>
      <c r="AJ8961" s="1"/>
      <c r="AK8961" s="1"/>
    </row>
    <row r="8962" spans="32:37" ht="15" customHeight="1" x14ac:dyDescent="0.15">
      <c r="AF8962" s="1"/>
      <c r="AG8962" s="1"/>
      <c r="AH8962" s="1"/>
      <c r="AJ8962" s="1"/>
      <c r="AK8962" s="1"/>
    </row>
    <row r="8963" spans="32:37" ht="15" customHeight="1" x14ac:dyDescent="0.15">
      <c r="AF8963" s="1"/>
      <c r="AG8963" s="1"/>
      <c r="AH8963" s="1"/>
      <c r="AJ8963" s="1"/>
      <c r="AK8963" s="1"/>
    </row>
    <row r="8964" spans="32:37" ht="15" customHeight="1" x14ac:dyDescent="0.15">
      <c r="AF8964" s="1"/>
      <c r="AG8964" s="1"/>
      <c r="AH8964" s="1"/>
      <c r="AJ8964" s="1"/>
      <c r="AK8964" s="1"/>
    </row>
    <row r="8965" spans="32:37" ht="15" customHeight="1" x14ac:dyDescent="0.15">
      <c r="AF8965" s="1"/>
      <c r="AG8965" s="1"/>
      <c r="AH8965" s="1"/>
      <c r="AJ8965" s="1"/>
      <c r="AK8965" s="1"/>
    </row>
    <row r="8966" spans="32:37" ht="15" customHeight="1" x14ac:dyDescent="0.15">
      <c r="AF8966" s="1"/>
      <c r="AG8966" s="1"/>
      <c r="AH8966" s="1"/>
      <c r="AJ8966" s="1"/>
      <c r="AK8966" s="1"/>
    </row>
    <row r="8967" spans="32:37" ht="15" customHeight="1" x14ac:dyDescent="0.15">
      <c r="AF8967" s="1"/>
      <c r="AG8967" s="1"/>
      <c r="AH8967" s="1"/>
      <c r="AJ8967" s="1"/>
      <c r="AK8967" s="1"/>
    </row>
    <row r="8968" spans="32:37" ht="15" customHeight="1" x14ac:dyDescent="0.15">
      <c r="AF8968" s="1"/>
      <c r="AG8968" s="1"/>
      <c r="AH8968" s="1"/>
      <c r="AJ8968" s="1"/>
      <c r="AK8968" s="1"/>
    </row>
    <row r="8969" spans="32:37" ht="15" customHeight="1" x14ac:dyDescent="0.15">
      <c r="AF8969" s="1"/>
      <c r="AG8969" s="1"/>
      <c r="AH8969" s="1"/>
      <c r="AJ8969" s="1"/>
      <c r="AK8969" s="1"/>
    </row>
    <row r="8970" spans="32:37" ht="15" customHeight="1" x14ac:dyDescent="0.15">
      <c r="AF8970" s="1"/>
      <c r="AG8970" s="1"/>
      <c r="AH8970" s="1"/>
      <c r="AJ8970" s="1"/>
      <c r="AK8970" s="1"/>
    </row>
    <row r="8971" spans="32:37" ht="15" customHeight="1" x14ac:dyDescent="0.15">
      <c r="AF8971" s="1"/>
      <c r="AG8971" s="1"/>
      <c r="AH8971" s="1"/>
      <c r="AJ8971" s="1"/>
      <c r="AK8971" s="1"/>
    </row>
    <row r="8972" spans="32:37" ht="15" customHeight="1" x14ac:dyDescent="0.15">
      <c r="AF8972" s="1"/>
      <c r="AG8972" s="1"/>
      <c r="AH8972" s="1"/>
      <c r="AJ8972" s="1"/>
      <c r="AK8972" s="1"/>
    </row>
    <row r="8973" spans="32:37" ht="15" customHeight="1" x14ac:dyDescent="0.15">
      <c r="AF8973" s="1"/>
      <c r="AG8973" s="1"/>
      <c r="AH8973" s="1"/>
      <c r="AJ8973" s="1"/>
      <c r="AK8973" s="1"/>
    </row>
    <row r="8974" spans="32:37" ht="15" customHeight="1" x14ac:dyDescent="0.15">
      <c r="AF8974" s="1"/>
      <c r="AG8974" s="1"/>
      <c r="AH8974" s="1"/>
      <c r="AJ8974" s="1"/>
      <c r="AK8974" s="1"/>
    </row>
    <row r="8975" spans="32:37" ht="15" customHeight="1" x14ac:dyDescent="0.15">
      <c r="AF8975" s="1"/>
      <c r="AG8975" s="1"/>
      <c r="AH8975" s="1"/>
      <c r="AJ8975" s="1"/>
      <c r="AK8975" s="1"/>
    </row>
    <row r="8976" spans="32:37" ht="15" customHeight="1" x14ac:dyDescent="0.15">
      <c r="AF8976" s="1"/>
      <c r="AG8976" s="1"/>
      <c r="AH8976" s="1"/>
      <c r="AJ8976" s="1"/>
      <c r="AK8976" s="1"/>
    </row>
    <row r="8977" spans="32:37" ht="15" customHeight="1" x14ac:dyDescent="0.15">
      <c r="AF8977" s="1"/>
      <c r="AG8977" s="1"/>
      <c r="AH8977" s="1"/>
      <c r="AJ8977" s="1"/>
      <c r="AK8977" s="1"/>
    </row>
    <row r="8978" spans="32:37" ht="15" customHeight="1" x14ac:dyDescent="0.15">
      <c r="AF8978" s="1"/>
      <c r="AG8978" s="1"/>
      <c r="AH8978" s="1"/>
      <c r="AJ8978" s="1"/>
      <c r="AK8978" s="1"/>
    </row>
    <row r="8979" spans="32:37" ht="15" customHeight="1" x14ac:dyDescent="0.15">
      <c r="AF8979" s="1"/>
      <c r="AG8979" s="1"/>
      <c r="AH8979" s="1"/>
      <c r="AJ8979" s="1"/>
      <c r="AK8979" s="1"/>
    </row>
    <row r="8980" spans="32:37" ht="15" customHeight="1" x14ac:dyDescent="0.15">
      <c r="AF8980" s="1"/>
      <c r="AG8980" s="1"/>
      <c r="AH8980" s="1"/>
      <c r="AJ8980" s="1"/>
      <c r="AK8980" s="1"/>
    </row>
    <row r="8981" spans="32:37" ht="15" customHeight="1" x14ac:dyDescent="0.15">
      <c r="AF8981" s="1"/>
      <c r="AG8981" s="1"/>
      <c r="AH8981" s="1"/>
      <c r="AJ8981" s="1"/>
      <c r="AK8981" s="1"/>
    </row>
    <row r="8982" spans="32:37" ht="15" customHeight="1" x14ac:dyDescent="0.15">
      <c r="AF8982" s="1"/>
      <c r="AG8982" s="1"/>
      <c r="AH8982" s="1"/>
      <c r="AJ8982" s="1"/>
      <c r="AK8982" s="1"/>
    </row>
    <row r="8983" spans="32:37" ht="15" customHeight="1" x14ac:dyDescent="0.15">
      <c r="AF8983" s="1"/>
      <c r="AG8983" s="1"/>
      <c r="AH8983" s="1"/>
      <c r="AJ8983" s="1"/>
      <c r="AK8983" s="1"/>
    </row>
    <row r="8984" spans="32:37" ht="15" customHeight="1" x14ac:dyDescent="0.15">
      <c r="AF8984" s="1"/>
      <c r="AG8984" s="1"/>
      <c r="AH8984" s="1"/>
      <c r="AJ8984" s="1"/>
      <c r="AK8984" s="1"/>
    </row>
    <row r="8985" spans="32:37" ht="15" customHeight="1" x14ac:dyDescent="0.15">
      <c r="AF8985" s="1"/>
      <c r="AG8985" s="1"/>
      <c r="AH8985" s="1"/>
      <c r="AJ8985" s="1"/>
      <c r="AK8985" s="1"/>
    </row>
    <row r="8986" spans="32:37" ht="15" customHeight="1" x14ac:dyDescent="0.15">
      <c r="AF8986" s="1"/>
      <c r="AG8986" s="1"/>
      <c r="AH8986" s="1"/>
      <c r="AJ8986" s="1"/>
      <c r="AK8986" s="1"/>
    </row>
    <row r="8987" spans="32:37" ht="15" customHeight="1" x14ac:dyDescent="0.15">
      <c r="AF8987" s="1"/>
      <c r="AG8987" s="1"/>
      <c r="AH8987" s="1"/>
      <c r="AJ8987" s="1"/>
      <c r="AK8987" s="1"/>
    </row>
    <row r="8988" spans="32:37" ht="15" customHeight="1" x14ac:dyDescent="0.15">
      <c r="AF8988" s="1"/>
      <c r="AG8988" s="1"/>
      <c r="AH8988" s="1"/>
      <c r="AJ8988" s="1"/>
      <c r="AK8988" s="1"/>
    </row>
    <row r="8989" spans="32:37" ht="15" customHeight="1" x14ac:dyDescent="0.15">
      <c r="AF8989" s="1"/>
      <c r="AG8989" s="1"/>
      <c r="AH8989" s="1"/>
      <c r="AJ8989" s="1"/>
      <c r="AK8989" s="1"/>
    </row>
    <row r="8990" spans="32:37" ht="15" customHeight="1" x14ac:dyDescent="0.15">
      <c r="AF8990" s="1"/>
      <c r="AG8990" s="1"/>
      <c r="AH8990" s="1"/>
      <c r="AJ8990" s="1"/>
      <c r="AK8990" s="1"/>
    </row>
    <row r="8991" spans="32:37" ht="15" customHeight="1" x14ac:dyDescent="0.15">
      <c r="AF8991" s="1"/>
      <c r="AG8991" s="1"/>
      <c r="AH8991" s="1"/>
      <c r="AJ8991" s="1"/>
      <c r="AK8991" s="1"/>
    </row>
    <row r="8992" spans="32:37" ht="15" customHeight="1" x14ac:dyDescent="0.15">
      <c r="AF8992" s="1"/>
      <c r="AG8992" s="1"/>
      <c r="AH8992" s="1"/>
      <c r="AJ8992" s="1"/>
      <c r="AK8992" s="1"/>
    </row>
    <row r="8993" spans="32:37" ht="15" customHeight="1" x14ac:dyDescent="0.15">
      <c r="AF8993" s="1"/>
      <c r="AG8993" s="1"/>
      <c r="AH8993" s="1"/>
      <c r="AJ8993" s="1"/>
      <c r="AK8993" s="1"/>
    </row>
    <row r="8994" spans="32:37" ht="15" customHeight="1" x14ac:dyDescent="0.15">
      <c r="AF8994" s="1"/>
      <c r="AG8994" s="1"/>
      <c r="AH8994" s="1"/>
      <c r="AJ8994" s="1"/>
      <c r="AK8994" s="1"/>
    </row>
    <row r="8995" spans="32:37" ht="15" customHeight="1" x14ac:dyDescent="0.15">
      <c r="AF8995" s="1"/>
      <c r="AG8995" s="1"/>
      <c r="AH8995" s="1"/>
      <c r="AJ8995" s="1"/>
      <c r="AK8995" s="1"/>
    </row>
    <row r="8996" spans="32:37" ht="15" customHeight="1" x14ac:dyDescent="0.15">
      <c r="AF8996" s="1"/>
      <c r="AG8996" s="1"/>
      <c r="AH8996" s="1"/>
      <c r="AJ8996" s="1"/>
      <c r="AK8996" s="1"/>
    </row>
    <row r="8997" spans="32:37" ht="15" customHeight="1" x14ac:dyDescent="0.15">
      <c r="AF8997" s="1"/>
      <c r="AG8997" s="1"/>
      <c r="AH8997" s="1"/>
      <c r="AJ8997" s="1"/>
      <c r="AK8997" s="1"/>
    </row>
    <row r="8998" spans="32:37" ht="15" customHeight="1" x14ac:dyDescent="0.15">
      <c r="AF8998" s="1"/>
      <c r="AG8998" s="1"/>
      <c r="AH8998" s="1"/>
      <c r="AJ8998" s="1"/>
      <c r="AK8998" s="1"/>
    </row>
    <row r="8999" spans="32:37" ht="15" customHeight="1" x14ac:dyDescent="0.15">
      <c r="AF8999" s="1"/>
      <c r="AG8999" s="1"/>
      <c r="AH8999" s="1"/>
      <c r="AJ8999" s="1"/>
      <c r="AK8999" s="1"/>
    </row>
    <row r="9000" spans="32:37" ht="15" customHeight="1" x14ac:dyDescent="0.15">
      <c r="AF9000" s="1"/>
      <c r="AG9000" s="1"/>
      <c r="AH9000" s="1"/>
      <c r="AJ9000" s="1"/>
      <c r="AK9000" s="1"/>
    </row>
    <row r="9001" spans="32:37" ht="15" customHeight="1" x14ac:dyDescent="0.15">
      <c r="AF9001" s="1"/>
      <c r="AG9001" s="1"/>
      <c r="AH9001" s="1"/>
      <c r="AJ9001" s="1"/>
      <c r="AK9001" s="1"/>
    </row>
    <row r="9002" spans="32:37" ht="15" customHeight="1" x14ac:dyDescent="0.15">
      <c r="AF9002" s="1"/>
      <c r="AG9002" s="1"/>
      <c r="AH9002" s="1"/>
      <c r="AJ9002" s="1"/>
      <c r="AK9002" s="1"/>
    </row>
    <row r="9003" spans="32:37" ht="15" customHeight="1" x14ac:dyDescent="0.15">
      <c r="AF9003" s="1"/>
      <c r="AG9003" s="1"/>
      <c r="AH9003" s="1"/>
      <c r="AJ9003" s="1"/>
      <c r="AK9003" s="1"/>
    </row>
    <row r="9004" spans="32:37" ht="15" customHeight="1" x14ac:dyDescent="0.15">
      <c r="AF9004" s="1"/>
      <c r="AG9004" s="1"/>
      <c r="AH9004" s="1"/>
      <c r="AJ9004" s="1"/>
      <c r="AK9004" s="1"/>
    </row>
    <row r="9005" spans="32:37" ht="15" customHeight="1" x14ac:dyDescent="0.15">
      <c r="AF9005" s="1"/>
      <c r="AG9005" s="1"/>
      <c r="AH9005" s="1"/>
      <c r="AJ9005" s="1"/>
      <c r="AK9005" s="1"/>
    </row>
    <row r="9006" spans="32:37" ht="15" customHeight="1" x14ac:dyDescent="0.15">
      <c r="AF9006" s="1"/>
      <c r="AG9006" s="1"/>
      <c r="AH9006" s="1"/>
      <c r="AJ9006" s="1"/>
      <c r="AK9006" s="1"/>
    </row>
    <row r="9007" spans="32:37" ht="15" customHeight="1" x14ac:dyDescent="0.15">
      <c r="AF9007" s="1"/>
      <c r="AG9007" s="1"/>
      <c r="AH9007" s="1"/>
      <c r="AJ9007" s="1"/>
      <c r="AK9007" s="1"/>
    </row>
    <row r="9008" spans="32:37" ht="15" customHeight="1" x14ac:dyDescent="0.15">
      <c r="AF9008" s="1"/>
      <c r="AG9008" s="1"/>
      <c r="AH9008" s="1"/>
      <c r="AJ9008" s="1"/>
      <c r="AK9008" s="1"/>
    </row>
    <row r="9009" spans="32:37" ht="15" customHeight="1" x14ac:dyDescent="0.15">
      <c r="AF9009" s="1"/>
      <c r="AG9009" s="1"/>
      <c r="AH9009" s="1"/>
      <c r="AJ9009" s="1"/>
      <c r="AK9009" s="1"/>
    </row>
    <row r="9010" spans="32:37" ht="15" customHeight="1" x14ac:dyDescent="0.15">
      <c r="AF9010" s="1"/>
      <c r="AG9010" s="1"/>
      <c r="AH9010" s="1"/>
      <c r="AJ9010" s="1"/>
      <c r="AK9010" s="1"/>
    </row>
    <row r="9011" spans="32:37" ht="15" customHeight="1" x14ac:dyDescent="0.15">
      <c r="AF9011" s="1"/>
      <c r="AG9011" s="1"/>
      <c r="AH9011" s="1"/>
      <c r="AJ9011" s="1"/>
      <c r="AK9011" s="1"/>
    </row>
    <row r="9012" spans="32:37" ht="15" customHeight="1" x14ac:dyDescent="0.15">
      <c r="AF9012" s="1"/>
      <c r="AG9012" s="1"/>
      <c r="AH9012" s="1"/>
      <c r="AJ9012" s="1"/>
      <c r="AK9012" s="1"/>
    </row>
    <row r="9013" spans="32:37" ht="15" customHeight="1" x14ac:dyDescent="0.15">
      <c r="AF9013" s="1"/>
      <c r="AG9013" s="1"/>
      <c r="AH9013" s="1"/>
      <c r="AJ9013" s="1"/>
      <c r="AK9013" s="1"/>
    </row>
    <row r="9014" spans="32:37" ht="15" customHeight="1" x14ac:dyDescent="0.15">
      <c r="AF9014" s="1"/>
      <c r="AG9014" s="1"/>
      <c r="AH9014" s="1"/>
      <c r="AJ9014" s="1"/>
      <c r="AK9014" s="1"/>
    </row>
    <row r="9015" spans="32:37" ht="15" customHeight="1" x14ac:dyDescent="0.15">
      <c r="AF9015" s="1"/>
      <c r="AG9015" s="1"/>
      <c r="AH9015" s="1"/>
      <c r="AJ9015" s="1"/>
      <c r="AK9015" s="1"/>
    </row>
    <row r="9016" spans="32:37" ht="15" customHeight="1" x14ac:dyDescent="0.15">
      <c r="AF9016" s="1"/>
      <c r="AG9016" s="1"/>
      <c r="AH9016" s="1"/>
      <c r="AJ9016" s="1"/>
      <c r="AK9016" s="1"/>
    </row>
    <row r="9017" spans="32:37" ht="15" customHeight="1" x14ac:dyDescent="0.15">
      <c r="AF9017" s="1"/>
      <c r="AG9017" s="1"/>
      <c r="AH9017" s="1"/>
      <c r="AJ9017" s="1"/>
      <c r="AK9017" s="1"/>
    </row>
    <row r="9018" spans="32:37" ht="15" customHeight="1" x14ac:dyDescent="0.15">
      <c r="AF9018" s="1"/>
      <c r="AG9018" s="1"/>
      <c r="AH9018" s="1"/>
      <c r="AJ9018" s="1"/>
      <c r="AK9018" s="1"/>
    </row>
    <row r="9019" spans="32:37" ht="15" customHeight="1" x14ac:dyDescent="0.15">
      <c r="AF9019" s="1"/>
      <c r="AG9019" s="1"/>
      <c r="AH9019" s="1"/>
      <c r="AJ9019" s="1"/>
      <c r="AK9019" s="1"/>
    </row>
    <row r="9020" spans="32:37" ht="15" customHeight="1" x14ac:dyDescent="0.15">
      <c r="AF9020" s="1"/>
      <c r="AG9020" s="1"/>
      <c r="AH9020" s="1"/>
      <c r="AJ9020" s="1"/>
      <c r="AK9020" s="1"/>
    </row>
    <row r="9021" spans="32:37" ht="15" customHeight="1" x14ac:dyDescent="0.15">
      <c r="AF9021" s="1"/>
      <c r="AG9021" s="1"/>
      <c r="AH9021" s="1"/>
      <c r="AJ9021" s="1"/>
      <c r="AK9021" s="1"/>
    </row>
    <row r="9022" spans="32:37" ht="15" customHeight="1" x14ac:dyDescent="0.15">
      <c r="AF9022" s="1"/>
      <c r="AG9022" s="1"/>
      <c r="AH9022" s="1"/>
      <c r="AJ9022" s="1"/>
      <c r="AK9022" s="1"/>
    </row>
    <row r="9023" spans="32:37" ht="15" customHeight="1" x14ac:dyDescent="0.15">
      <c r="AF9023" s="1"/>
      <c r="AG9023" s="1"/>
      <c r="AH9023" s="1"/>
      <c r="AJ9023" s="1"/>
      <c r="AK9023" s="1"/>
    </row>
    <row r="9024" spans="32:37" ht="15" customHeight="1" x14ac:dyDescent="0.15">
      <c r="AF9024" s="1"/>
      <c r="AG9024" s="1"/>
      <c r="AH9024" s="1"/>
      <c r="AJ9024" s="1"/>
      <c r="AK9024" s="1"/>
    </row>
    <row r="9025" spans="32:37" ht="15" customHeight="1" x14ac:dyDescent="0.15">
      <c r="AF9025" s="1"/>
      <c r="AG9025" s="1"/>
      <c r="AH9025" s="1"/>
      <c r="AJ9025" s="1"/>
      <c r="AK9025" s="1"/>
    </row>
    <row r="9026" spans="32:37" ht="15" customHeight="1" x14ac:dyDescent="0.15">
      <c r="AF9026" s="1"/>
      <c r="AG9026" s="1"/>
      <c r="AH9026" s="1"/>
      <c r="AJ9026" s="1"/>
      <c r="AK9026" s="1"/>
    </row>
    <row r="9027" spans="32:37" ht="15" customHeight="1" x14ac:dyDescent="0.15">
      <c r="AF9027" s="1"/>
      <c r="AG9027" s="1"/>
      <c r="AH9027" s="1"/>
      <c r="AJ9027" s="1"/>
      <c r="AK9027" s="1"/>
    </row>
    <row r="9028" spans="32:37" ht="15" customHeight="1" x14ac:dyDescent="0.15">
      <c r="AF9028" s="1"/>
      <c r="AG9028" s="1"/>
      <c r="AH9028" s="1"/>
      <c r="AJ9028" s="1"/>
      <c r="AK9028" s="1"/>
    </row>
    <row r="9029" spans="32:37" ht="15" customHeight="1" x14ac:dyDescent="0.15">
      <c r="AF9029" s="1"/>
      <c r="AG9029" s="1"/>
      <c r="AH9029" s="1"/>
      <c r="AJ9029" s="1"/>
      <c r="AK9029" s="1"/>
    </row>
    <row r="9030" spans="32:37" ht="15" customHeight="1" x14ac:dyDescent="0.15">
      <c r="AF9030" s="1"/>
      <c r="AG9030" s="1"/>
      <c r="AH9030" s="1"/>
      <c r="AJ9030" s="1"/>
      <c r="AK9030" s="1"/>
    </row>
    <row r="9031" spans="32:37" ht="15" customHeight="1" x14ac:dyDescent="0.15">
      <c r="AF9031" s="1"/>
      <c r="AG9031" s="1"/>
      <c r="AH9031" s="1"/>
      <c r="AJ9031" s="1"/>
      <c r="AK9031" s="1"/>
    </row>
    <row r="9032" spans="32:37" ht="15" customHeight="1" x14ac:dyDescent="0.15">
      <c r="AF9032" s="1"/>
      <c r="AG9032" s="1"/>
      <c r="AH9032" s="1"/>
      <c r="AJ9032" s="1"/>
      <c r="AK9032" s="1"/>
    </row>
    <row r="9033" spans="32:37" ht="15" customHeight="1" x14ac:dyDescent="0.15">
      <c r="AF9033" s="1"/>
      <c r="AG9033" s="1"/>
      <c r="AH9033" s="1"/>
      <c r="AJ9033" s="1"/>
      <c r="AK9033" s="1"/>
    </row>
    <row r="9034" spans="32:37" ht="15" customHeight="1" x14ac:dyDescent="0.15">
      <c r="AF9034" s="1"/>
      <c r="AG9034" s="1"/>
      <c r="AH9034" s="1"/>
      <c r="AJ9034" s="1"/>
      <c r="AK9034" s="1"/>
    </row>
    <row r="9035" spans="32:37" ht="15" customHeight="1" x14ac:dyDescent="0.15">
      <c r="AF9035" s="1"/>
      <c r="AG9035" s="1"/>
      <c r="AH9035" s="1"/>
      <c r="AJ9035" s="1"/>
      <c r="AK9035" s="1"/>
    </row>
    <row r="9036" spans="32:37" ht="15" customHeight="1" x14ac:dyDescent="0.15">
      <c r="AF9036" s="1"/>
      <c r="AG9036" s="1"/>
      <c r="AH9036" s="1"/>
      <c r="AJ9036" s="1"/>
      <c r="AK9036" s="1"/>
    </row>
    <row r="9037" spans="32:37" ht="15" customHeight="1" x14ac:dyDescent="0.15">
      <c r="AF9037" s="1"/>
      <c r="AG9037" s="1"/>
      <c r="AH9037" s="1"/>
      <c r="AJ9037" s="1"/>
      <c r="AK9037" s="1"/>
    </row>
    <row r="9038" spans="32:37" ht="15" customHeight="1" x14ac:dyDescent="0.15">
      <c r="AF9038" s="1"/>
      <c r="AG9038" s="1"/>
      <c r="AH9038" s="1"/>
      <c r="AJ9038" s="1"/>
      <c r="AK9038" s="1"/>
    </row>
    <row r="9039" spans="32:37" ht="15" customHeight="1" x14ac:dyDescent="0.15">
      <c r="AF9039" s="1"/>
      <c r="AG9039" s="1"/>
      <c r="AH9039" s="1"/>
      <c r="AJ9039" s="1"/>
      <c r="AK9039" s="1"/>
    </row>
    <row r="9040" spans="32:37" ht="15" customHeight="1" x14ac:dyDescent="0.15">
      <c r="AF9040" s="1"/>
      <c r="AG9040" s="1"/>
      <c r="AH9040" s="1"/>
      <c r="AJ9040" s="1"/>
      <c r="AK9040" s="1"/>
    </row>
    <row r="9041" spans="32:37" ht="15" customHeight="1" x14ac:dyDescent="0.15">
      <c r="AF9041" s="1"/>
      <c r="AG9041" s="1"/>
      <c r="AH9041" s="1"/>
      <c r="AJ9041" s="1"/>
      <c r="AK9041" s="1"/>
    </row>
    <row r="9042" spans="32:37" ht="15" customHeight="1" x14ac:dyDescent="0.15">
      <c r="AF9042" s="1"/>
      <c r="AG9042" s="1"/>
      <c r="AH9042" s="1"/>
      <c r="AJ9042" s="1"/>
      <c r="AK9042" s="1"/>
    </row>
    <row r="9043" spans="32:37" ht="15" customHeight="1" x14ac:dyDescent="0.15">
      <c r="AF9043" s="1"/>
      <c r="AG9043" s="1"/>
      <c r="AH9043" s="1"/>
      <c r="AJ9043" s="1"/>
      <c r="AK9043" s="1"/>
    </row>
    <row r="9044" spans="32:37" ht="15" customHeight="1" x14ac:dyDescent="0.15">
      <c r="AF9044" s="1"/>
      <c r="AG9044" s="1"/>
      <c r="AH9044" s="1"/>
      <c r="AJ9044" s="1"/>
      <c r="AK9044" s="1"/>
    </row>
    <row r="9045" spans="32:37" ht="15" customHeight="1" x14ac:dyDescent="0.15">
      <c r="AF9045" s="1"/>
      <c r="AG9045" s="1"/>
      <c r="AH9045" s="1"/>
      <c r="AJ9045" s="1"/>
      <c r="AK9045" s="1"/>
    </row>
    <row r="9046" spans="32:37" ht="15" customHeight="1" x14ac:dyDescent="0.15">
      <c r="AF9046" s="1"/>
      <c r="AG9046" s="1"/>
      <c r="AH9046" s="1"/>
      <c r="AJ9046" s="1"/>
      <c r="AK9046" s="1"/>
    </row>
    <row r="9047" spans="32:37" ht="15" customHeight="1" x14ac:dyDescent="0.15">
      <c r="AF9047" s="1"/>
      <c r="AG9047" s="1"/>
      <c r="AH9047" s="1"/>
      <c r="AJ9047" s="1"/>
      <c r="AK9047" s="1"/>
    </row>
    <row r="9048" spans="32:37" ht="15" customHeight="1" x14ac:dyDescent="0.15">
      <c r="AF9048" s="1"/>
      <c r="AG9048" s="1"/>
      <c r="AH9048" s="1"/>
      <c r="AJ9048" s="1"/>
      <c r="AK9048" s="1"/>
    </row>
    <row r="9049" spans="32:37" ht="15" customHeight="1" x14ac:dyDescent="0.15">
      <c r="AF9049" s="1"/>
      <c r="AG9049" s="1"/>
      <c r="AH9049" s="1"/>
      <c r="AJ9049" s="1"/>
      <c r="AK9049" s="1"/>
    </row>
    <row r="9050" spans="32:37" ht="15" customHeight="1" x14ac:dyDescent="0.15">
      <c r="AF9050" s="1"/>
      <c r="AG9050" s="1"/>
      <c r="AH9050" s="1"/>
      <c r="AJ9050" s="1"/>
      <c r="AK9050" s="1"/>
    </row>
    <row r="9051" spans="32:37" ht="15" customHeight="1" x14ac:dyDescent="0.15">
      <c r="AF9051" s="1"/>
      <c r="AG9051" s="1"/>
      <c r="AH9051" s="1"/>
      <c r="AJ9051" s="1"/>
      <c r="AK9051" s="1"/>
    </row>
    <row r="9052" spans="32:37" ht="15" customHeight="1" x14ac:dyDescent="0.15">
      <c r="AF9052" s="1"/>
      <c r="AG9052" s="1"/>
      <c r="AH9052" s="1"/>
      <c r="AJ9052" s="1"/>
      <c r="AK9052" s="1"/>
    </row>
    <row r="9053" spans="32:37" ht="15" customHeight="1" x14ac:dyDescent="0.15">
      <c r="AF9053" s="1"/>
      <c r="AG9053" s="1"/>
      <c r="AH9053" s="1"/>
      <c r="AJ9053" s="1"/>
      <c r="AK9053" s="1"/>
    </row>
    <row r="9054" spans="32:37" ht="15" customHeight="1" x14ac:dyDescent="0.15">
      <c r="AF9054" s="1"/>
      <c r="AG9054" s="1"/>
      <c r="AH9054" s="1"/>
      <c r="AJ9054" s="1"/>
      <c r="AK9054" s="1"/>
    </row>
    <row r="9055" spans="32:37" ht="15" customHeight="1" x14ac:dyDescent="0.15">
      <c r="AF9055" s="1"/>
      <c r="AG9055" s="1"/>
      <c r="AH9055" s="1"/>
      <c r="AJ9055" s="1"/>
      <c r="AK9055" s="1"/>
    </row>
    <row r="9056" spans="32:37" ht="15" customHeight="1" x14ac:dyDescent="0.15">
      <c r="AF9056" s="1"/>
      <c r="AG9056" s="1"/>
      <c r="AH9056" s="1"/>
      <c r="AJ9056" s="1"/>
      <c r="AK9056" s="1"/>
    </row>
    <row r="9057" spans="32:37" ht="15" customHeight="1" x14ac:dyDescent="0.15">
      <c r="AF9057" s="1"/>
      <c r="AG9057" s="1"/>
      <c r="AH9057" s="1"/>
      <c r="AJ9057" s="1"/>
      <c r="AK9057" s="1"/>
    </row>
    <row r="9058" spans="32:37" ht="15" customHeight="1" x14ac:dyDescent="0.15">
      <c r="AF9058" s="1"/>
      <c r="AG9058" s="1"/>
      <c r="AH9058" s="1"/>
      <c r="AJ9058" s="1"/>
      <c r="AK9058" s="1"/>
    </row>
    <row r="9059" spans="32:37" ht="15" customHeight="1" x14ac:dyDescent="0.15">
      <c r="AF9059" s="1"/>
      <c r="AG9059" s="1"/>
      <c r="AH9059" s="1"/>
      <c r="AJ9059" s="1"/>
      <c r="AK9059" s="1"/>
    </row>
    <row r="9060" spans="32:37" ht="15" customHeight="1" x14ac:dyDescent="0.15">
      <c r="AF9060" s="1"/>
      <c r="AG9060" s="1"/>
      <c r="AH9060" s="1"/>
      <c r="AJ9060" s="1"/>
      <c r="AK9060" s="1"/>
    </row>
    <row r="9061" spans="32:37" ht="15" customHeight="1" x14ac:dyDescent="0.15">
      <c r="AF9061" s="1"/>
      <c r="AG9061" s="1"/>
      <c r="AH9061" s="1"/>
      <c r="AJ9061" s="1"/>
      <c r="AK9061" s="1"/>
    </row>
    <row r="9062" spans="32:37" ht="15" customHeight="1" x14ac:dyDescent="0.15">
      <c r="AF9062" s="1"/>
      <c r="AG9062" s="1"/>
      <c r="AH9062" s="1"/>
      <c r="AJ9062" s="1"/>
      <c r="AK9062" s="1"/>
    </row>
    <row r="9063" spans="32:37" ht="15" customHeight="1" x14ac:dyDescent="0.15">
      <c r="AF9063" s="1"/>
      <c r="AG9063" s="1"/>
      <c r="AH9063" s="1"/>
      <c r="AJ9063" s="1"/>
      <c r="AK9063" s="1"/>
    </row>
    <row r="9064" spans="32:37" ht="15" customHeight="1" x14ac:dyDescent="0.15">
      <c r="AF9064" s="1"/>
      <c r="AG9064" s="1"/>
      <c r="AH9064" s="1"/>
      <c r="AJ9064" s="1"/>
      <c r="AK9064" s="1"/>
    </row>
    <row r="9065" spans="32:37" ht="15" customHeight="1" x14ac:dyDescent="0.15">
      <c r="AF9065" s="1"/>
      <c r="AG9065" s="1"/>
      <c r="AH9065" s="1"/>
      <c r="AJ9065" s="1"/>
      <c r="AK9065" s="1"/>
    </row>
    <row r="9066" spans="32:37" ht="15" customHeight="1" x14ac:dyDescent="0.15">
      <c r="AF9066" s="1"/>
      <c r="AG9066" s="1"/>
      <c r="AH9066" s="1"/>
      <c r="AJ9066" s="1"/>
      <c r="AK9066" s="1"/>
    </row>
    <row r="9067" spans="32:37" ht="15" customHeight="1" x14ac:dyDescent="0.15">
      <c r="AF9067" s="1"/>
      <c r="AG9067" s="1"/>
      <c r="AH9067" s="1"/>
      <c r="AJ9067" s="1"/>
      <c r="AK9067" s="1"/>
    </row>
    <row r="9068" spans="32:37" ht="15" customHeight="1" x14ac:dyDescent="0.15">
      <c r="AF9068" s="1"/>
      <c r="AG9068" s="1"/>
      <c r="AH9068" s="1"/>
      <c r="AJ9068" s="1"/>
      <c r="AK9068" s="1"/>
    </row>
    <row r="9069" spans="32:37" ht="15" customHeight="1" x14ac:dyDescent="0.15">
      <c r="AF9069" s="1"/>
      <c r="AG9069" s="1"/>
      <c r="AH9069" s="1"/>
      <c r="AJ9069" s="1"/>
      <c r="AK9069" s="1"/>
    </row>
    <row r="9070" spans="32:37" ht="15" customHeight="1" x14ac:dyDescent="0.15">
      <c r="AF9070" s="1"/>
      <c r="AG9070" s="1"/>
      <c r="AH9070" s="1"/>
      <c r="AJ9070" s="1"/>
      <c r="AK9070" s="1"/>
    </row>
    <row r="9071" spans="32:37" ht="15" customHeight="1" x14ac:dyDescent="0.15">
      <c r="AF9071" s="1"/>
      <c r="AG9071" s="1"/>
      <c r="AH9071" s="1"/>
      <c r="AJ9071" s="1"/>
      <c r="AK9071" s="1"/>
    </row>
    <row r="9072" spans="32:37" ht="15" customHeight="1" x14ac:dyDescent="0.15">
      <c r="AF9072" s="1"/>
      <c r="AG9072" s="1"/>
      <c r="AH9072" s="1"/>
      <c r="AJ9072" s="1"/>
      <c r="AK9072" s="1"/>
    </row>
    <row r="9073" spans="32:37" ht="15" customHeight="1" x14ac:dyDescent="0.15">
      <c r="AF9073" s="1"/>
      <c r="AG9073" s="1"/>
      <c r="AH9073" s="1"/>
      <c r="AJ9073" s="1"/>
      <c r="AK9073" s="1"/>
    </row>
    <row r="9074" spans="32:37" ht="15" customHeight="1" x14ac:dyDescent="0.15">
      <c r="AF9074" s="1"/>
      <c r="AG9074" s="1"/>
      <c r="AH9074" s="1"/>
      <c r="AJ9074" s="1"/>
      <c r="AK9074" s="1"/>
    </row>
    <row r="9075" spans="32:37" ht="15" customHeight="1" x14ac:dyDescent="0.15">
      <c r="AF9075" s="1"/>
      <c r="AG9075" s="1"/>
      <c r="AH9075" s="1"/>
      <c r="AJ9075" s="1"/>
      <c r="AK9075" s="1"/>
    </row>
    <row r="9076" spans="32:37" ht="15" customHeight="1" x14ac:dyDescent="0.15">
      <c r="AF9076" s="1"/>
      <c r="AG9076" s="1"/>
      <c r="AH9076" s="1"/>
      <c r="AJ9076" s="1"/>
      <c r="AK9076" s="1"/>
    </row>
    <row r="9077" spans="32:37" ht="15" customHeight="1" x14ac:dyDescent="0.15">
      <c r="AF9077" s="1"/>
      <c r="AG9077" s="1"/>
      <c r="AH9077" s="1"/>
      <c r="AJ9077" s="1"/>
      <c r="AK9077" s="1"/>
    </row>
    <row r="9078" spans="32:37" ht="15" customHeight="1" x14ac:dyDescent="0.15">
      <c r="AF9078" s="1"/>
      <c r="AG9078" s="1"/>
      <c r="AH9078" s="1"/>
      <c r="AJ9078" s="1"/>
      <c r="AK9078" s="1"/>
    </row>
    <row r="9079" spans="32:37" ht="15" customHeight="1" x14ac:dyDescent="0.15">
      <c r="AF9079" s="1"/>
      <c r="AG9079" s="1"/>
      <c r="AH9079" s="1"/>
      <c r="AJ9079" s="1"/>
      <c r="AK9079" s="1"/>
    </row>
    <row r="9080" spans="32:37" ht="15" customHeight="1" x14ac:dyDescent="0.15">
      <c r="AF9080" s="1"/>
      <c r="AG9080" s="1"/>
      <c r="AH9080" s="1"/>
      <c r="AJ9080" s="1"/>
      <c r="AK9080" s="1"/>
    </row>
    <row r="9081" spans="32:37" ht="15" customHeight="1" x14ac:dyDescent="0.15">
      <c r="AF9081" s="1"/>
      <c r="AG9081" s="1"/>
      <c r="AH9081" s="1"/>
      <c r="AJ9081" s="1"/>
      <c r="AK9081" s="1"/>
    </row>
    <row r="9082" spans="32:37" ht="15" customHeight="1" x14ac:dyDescent="0.15">
      <c r="AF9082" s="1"/>
      <c r="AG9082" s="1"/>
      <c r="AH9082" s="1"/>
      <c r="AJ9082" s="1"/>
      <c r="AK9082" s="1"/>
    </row>
    <row r="9083" spans="32:37" ht="15" customHeight="1" x14ac:dyDescent="0.15">
      <c r="AF9083" s="1"/>
      <c r="AG9083" s="1"/>
      <c r="AH9083" s="1"/>
      <c r="AJ9083" s="1"/>
      <c r="AK9083" s="1"/>
    </row>
    <row r="9084" spans="32:37" ht="15" customHeight="1" x14ac:dyDescent="0.15">
      <c r="AF9084" s="1"/>
      <c r="AG9084" s="1"/>
      <c r="AH9084" s="1"/>
      <c r="AJ9084" s="1"/>
      <c r="AK9084" s="1"/>
    </row>
    <row r="9085" spans="32:37" ht="15" customHeight="1" x14ac:dyDescent="0.15">
      <c r="AF9085" s="1"/>
      <c r="AG9085" s="1"/>
      <c r="AH9085" s="1"/>
      <c r="AJ9085" s="1"/>
      <c r="AK9085" s="1"/>
    </row>
    <row r="9086" spans="32:37" ht="15" customHeight="1" x14ac:dyDescent="0.15">
      <c r="AF9086" s="1"/>
      <c r="AG9086" s="1"/>
      <c r="AH9086" s="1"/>
      <c r="AJ9086" s="1"/>
      <c r="AK9086" s="1"/>
    </row>
    <row r="9087" spans="32:37" ht="15" customHeight="1" x14ac:dyDescent="0.15">
      <c r="AF9087" s="1"/>
      <c r="AG9087" s="1"/>
      <c r="AH9087" s="1"/>
      <c r="AJ9087" s="1"/>
      <c r="AK9087" s="1"/>
    </row>
    <row r="9088" spans="32:37" ht="15" customHeight="1" x14ac:dyDescent="0.15">
      <c r="AF9088" s="1"/>
      <c r="AG9088" s="1"/>
      <c r="AH9088" s="1"/>
      <c r="AJ9088" s="1"/>
      <c r="AK9088" s="1"/>
    </row>
    <row r="9089" spans="32:37" ht="15" customHeight="1" x14ac:dyDescent="0.15">
      <c r="AF9089" s="1"/>
      <c r="AG9089" s="1"/>
      <c r="AH9089" s="1"/>
      <c r="AJ9089" s="1"/>
      <c r="AK9089" s="1"/>
    </row>
    <row r="9090" spans="32:37" ht="15" customHeight="1" x14ac:dyDescent="0.15">
      <c r="AF9090" s="1"/>
      <c r="AG9090" s="1"/>
      <c r="AH9090" s="1"/>
      <c r="AJ9090" s="1"/>
      <c r="AK9090" s="1"/>
    </row>
    <row r="9091" spans="32:37" ht="15" customHeight="1" x14ac:dyDescent="0.15">
      <c r="AF9091" s="1"/>
      <c r="AG9091" s="1"/>
      <c r="AH9091" s="1"/>
      <c r="AJ9091" s="1"/>
      <c r="AK9091" s="1"/>
    </row>
    <row r="9092" spans="32:37" ht="15" customHeight="1" x14ac:dyDescent="0.15">
      <c r="AF9092" s="1"/>
      <c r="AG9092" s="1"/>
      <c r="AH9092" s="1"/>
      <c r="AJ9092" s="1"/>
      <c r="AK9092" s="1"/>
    </row>
    <row r="9093" spans="32:37" ht="15" customHeight="1" x14ac:dyDescent="0.15">
      <c r="AF9093" s="1"/>
      <c r="AG9093" s="1"/>
      <c r="AH9093" s="1"/>
      <c r="AJ9093" s="1"/>
      <c r="AK9093" s="1"/>
    </row>
    <row r="9094" spans="32:37" ht="15" customHeight="1" x14ac:dyDescent="0.15">
      <c r="AF9094" s="1"/>
      <c r="AG9094" s="1"/>
      <c r="AH9094" s="1"/>
      <c r="AJ9094" s="1"/>
      <c r="AK9094" s="1"/>
    </row>
    <row r="9095" spans="32:37" ht="15" customHeight="1" x14ac:dyDescent="0.15">
      <c r="AF9095" s="1"/>
      <c r="AG9095" s="1"/>
      <c r="AH9095" s="1"/>
      <c r="AJ9095" s="1"/>
      <c r="AK9095" s="1"/>
    </row>
    <row r="9096" spans="32:37" ht="15" customHeight="1" x14ac:dyDescent="0.15">
      <c r="AF9096" s="1"/>
      <c r="AG9096" s="1"/>
      <c r="AH9096" s="1"/>
      <c r="AJ9096" s="1"/>
      <c r="AK9096" s="1"/>
    </row>
    <row r="9097" spans="32:37" ht="15" customHeight="1" x14ac:dyDescent="0.15">
      <c r="AF9097" s="1"/>
      <c r="AG9097" s="1"/>
      <c r="AH9097" s="1"/>
      <c r="AJ9097" s="1"/>
      <c r="AK9097" s="1"/>
    </row>
    <row r="9098" spans="32:37" ht="15" customHeight="1" x14ac:dyDescent="0.15">
      <c r="AF9098" s="1"/>
      <c r="AG9098" s="1"/>
      <c r="AH9098" s="1"/>
      <c r="AJ9098" s="1"/>
      <c r="AK9098" s="1"/>
    </row>
    <row r="9099" spans="32:37" ht="15" customHeight="1" x14ac:dyDescent="0.15">
      <c r="AF9099" s="1"/>
      <c r="AG9099" s="1"/>
      <c r="AH9099" s="1"/>
      <c r="AJ9099" s="1"/>
      <c r="AK9099" s="1"/>
    </row>
    <row r="9100" spans="32:37" ht="15" customHeight="1" x14ac:dyDescent="0.15">
      <c r="AF9100" s="1"/>
      <c r="AG9100" s="1"/>
      <c r="AH9100" s="1"/>
      <c r="AJ9100" s="1"/>
      <c r="AK9100" s="1"/>
    </row>
    <row r="9101" spans="32:37" ht="15" customHeight="1" x14ac:dyDescent="0.15">
      <c r="AF9101" s="1"/>
      <c r="AG9101" s="1"/>
      <c r="AH9101" s="1"/>
      <c r="AJ9101" s="1"/>
      <c r="AK9101" s="1"/>
    </row>
    <row r="9102" spans="32:37" ht="15" customHeight="1" x14ac:dyDescent="0.15">
      <c r="AF9102" s="1"/>
      <c r="AG9102" s="1"/>
      <c r="AH9102" s="1"/>
      <c r="AJ9102" s="1"/>
      <c r="AK9102" s="1"/>
    </row>
    <row r="9103" spans="32:37" ht="15" customHeight="1" x14ac:dyDescent="0.15">
      <c r="AF9103" s="1"/>
      <c r="AG9103" s="1"/>
      <c r="AH9103" s="1"/>
      <c r="AJ9103" s="1"/>
      <c r="AK9103" s="1"/>
    </row>
    <row r="9104" spans="32:37" ht="15" customHeight="1" x14ac:dyDescent="0.15">
      <c r="AF9104" s="1"/>
      <c r="AG9104" s="1"/>
      <c r="AH9104" s="1"/>
      <c r="AJ9104" s="1"/>
      <c r="AK9104" s="1"/>
    </row>
    <row r="9105" spans="32:37" ht="15" customHeight="1" x14ac:dyDescent="0.15">
      <c r="AF9105" s="1"/>
      <c r="AG9105" s="1"/>
      <c r="AH9105" s="1"/>
      <c r="AJ9105" s="1"/>
      <c r="AK9105" s="1"/>
    </row>
    <row r="9106" spans="32:37" ht="15" customHeight="1" x14ac:dyDescent="0.15">
      <c r="AF9106" s="1"/>
      <c r="AG9106" s="1"/>
      <c r="AH9106" s="1"/>
      <c r="AJ9106" s="1"/>
      <c r="AK9106" s="1"/>
    </row>
    <row r="9107" spans="32:37" ht="15" customHeight="1" x14ac:dyDescent="0.15">
      <c r="AF9107" s="1"/>
      <c r="AG9107" s="1"/>
      <c r="AH9107" s="1"/>
      <c r="AJ9107" s="1"/>
      <c r="AK9107" s="1"/>
    </row>
    <row r="9108" spans="32:37" ht="15" customHeight="1" x14ac:dyDescent="0.15">
      <c r="AF9108" s="1"/>
      <c r="AG9108" s="1"/>
      <c r="AH9108" s="1"/>
      <c r="AJ9108" s="1"/>
      <c r="AK9108" s="1"/>
    </row>
    <row r="9109" spans="32:37" ht="15" customHeight="1" x14ac:dyDescent="0.15">
      <c r="AF9109" s="1"/>
      <c r="AG9109" s="1"/>
      <c r="AH9109" s="1"/>
      <c r="AJ9109" s="1"/>
      <c r="AK9109" s="1"/>
    </row>
    <row r="9110" spans="32:37" ht="15" customHeight="1" x14ac:dyDescent="0.15">
      <c r="AF9110" s="1"/>
      <c r="AG9110" s="1"/>
      <c r="AH9110" s="1"/>
      <c r="AJ9110" s="1"/>
      <c r="AK9110" s="1"/>
    </row>
    <row r="9111" spans="32:37" ht="15" customHeight="1" x14ac:dyDescent="0.15">
      <c r="AF9111" s="1"/>
      <c r="AG9111" s="1"/>
      <c r="AH9111" s="1"/>
      <c r="AJ9111" s="1"/>
      <c r="AK9111" s="1"/>
    </row>
    <row r="9112" spans="32:37" ht="15" customHeight="1" x14ac:dyDescent="0.15">
      <c r="AF9112" s="1"/>
      <c r="AG9112" s="1"/>
      <c r="AH9112" s="1"/>
      <c r="AJ9112" s="1"/>
      <c r="AK9112" s="1"/>
    </row>
    <row r="9113" spans="32:37" ht="15" customHeight="1" x14ac:dyDescent="0.15">
      <c r="AF9113" s="1"/>
      <c r="AG9113" s="1"/>
      <c r="AH9113" s="1"/>
      <c r="AJ9113" s="1"/>
      <c r="AK9113" s="1"/>
    </row>
    <row r="9114" spans="32:37" ht="15" customHeight="1" x14ac:dyDescent="0.15">
      <c r="AF9114" s="1"/>
      <c r="AG9114" s="1"/>
      <c r="AH9114" s="1"/>
      <c r="AJ9114" s="1"/>
      <c r="AK9114" s="1"/>
    </row>
    <row r="9115" spans="32:37" ht="15" customHeight="1" x14ac:dyDescent="0.15">
      <c r="AF9115" s="1"/>
      <c r="AG9115" s="1"/>
      <c r="AH9115" s="1"/>
      <c r="AJ9115" s="1"/>
      <c r="AK9115" s="1"/>
    </row>
    <row r="9116" spans="32:37" ht="15" customHeight="1" x14ac:dyDescent="0.15">
      <c r="AF9116" s="1"/>
      <c r="AG9116" s="1"/>
      <c r="AH9116" s="1"/>
      <c r="AJ9116" s="1"/>
      <c r="AK9116" s="1"/>
    </row>
    <row r="9117" spans="32:37" ht="15" customHeight="1" x14ac:dyDescent="0.15">
      <c r="AF9117" s="1"/>
      <c r="AG9117" s="1"/>
      <c r="AH9117" s="1"/>
      <c r="AJ9117" s="1"/>
      <c r="AK9117" s="1"/>
    </row>
    <row r="9118" spans="32:37" ht="15" customHeight="1" x14ac:dyDescent="0.15">
      <c r="AF9118" s="1"/>
      <c r="AG9118" s="1"/>
      <c r="AH9118" s="1"/>
      <c r="AJ9118" s="1"/>
      <c r="AK9118" s="1"/>
    </row>
    <row r="9119" spans="32:37" ht="15" customHeight="1" x14ac:dyDescent="0.15">
      <c r="AF9119" s="1"/>
      <c r="AG9119" s="1"/>
      <c r="AH9119" s="1"/>
      <c r="AJ9119" s="1"/>
      <c r="AK9119" s="1"/>
    </row>
    <row r="9120" spans="32:37" ht="15" customHeight="1" x14ac:dyDescent="0.15">
      <c r="AF9120" s="1"/>
      <c r="AG9120" s="1"/>
      <c r="AH9120" s="1"/>
      <c r="AJ9120" s="1"/>
      <c r="AK9120" s="1"/>
    </row>
    <row r="9121" spans="32:37" ht="15" customHeight="1" x14ac:dyDescent="0.15">
      <c r="AF9121" s="1"/>
      <c r="AG9121" s="1"/>
      <c r="AH9121" s="1"/>
      <c r="AJ9121" s="1"/>
      <c r="AK9121" s="1"/>
    </row>
    <row r="9122" spans="32:37" ht="15" customHeight="1" x14ac:dyDescent="0.15">
      <c r="AF9122" s="1"/>
      <c r="AG9122" s="1"/>
      <c r="AH9122" s="1"/>
      <c r="AJ9122" s="1"/>
      <c r="AK9122" s="1"/>
    </row>
    <row r="9123" spans="32:37" ht="15" customHeight="1" x14ac:dyDescent="0.15">
      <c r="AF9123" s="1"/>
      <c r="AG9123" s="1"/>
      <c r="AH9123" s="1"/>
      <c r="AJ9123" s="1"/>
      <c r="AK9123" s="1"/>
    </row>
    <row r="9124" spans="32:37" ht="15" customHeight="1" x14ac:dyDescent="0.15">
      <c r="AF9124" s="1"/>
      <c r="AG9124" s="1"/>
      <c r="AH9124" s="1"/>
      <c r="AJ9124" s="1"/>
      <c r="AK9124" s="1"/>
    </row>
    <row r="9125" spans="32:37" ht="15" customHeight="1" x14ac:dyDescent="0.15">
      <c r="AF9125" s="1"/>
      <c r="AG9125" s="1"/>
      <c r="AH9125" s="1"/>
      <c r="AJ9125" s="1"/>
      <c r="AK9125" s="1"/>
    </row>
    <row r="9126" spans="32:37" ht="15" customHeight="1" x14ac:dyDescent="0.15">
      <c r="AF9126" s="1"/>
      <c r="AG9126" s="1"/>
      <c r="AH9126" s="1"/>
      <c r="AJ9126" s="1"/>
      <c r="AK9126" s="1"/>
    </row>
    <row r="9127" spans="32:37" ht="15" customHeight="1" x14ac:dyDescent="0.15">
      <c r="AF9127" s="1"/>
      <c r="AG9127" s="1"/>
      <c r="AH9127" s="1"/>
      <c r="AJ9127" s="1"/>
      <c r="AK9127" s="1"/>
    </row>
    <row r="9128" spans="32:37" ht="15" customHeight="1" x14ac:dyDescent="0.15">
      <c r="AF9128" s="1"/>
      <c r="AG9128" s="1"/>
      <c r="AH9128" s="1"/>
      <c r="AJ9128" s="1"/>
      <c r="AK9128" s="1"/>
    </row>
    <row r="9129" spans="32:37" ht="15" customHeight="1" x14ac:dyDescent="0.15">
      <c r="AF9129" s="1"/>
      <c r="AG9129" s="1"/>
      <c r="AH9129" s="1"/>
      <c r="AJ9129" s="1"/>
      <c r="AK9129" s="1"/>
    </row>
    <row r="9130" spans="32:37" ht="15" customHeight="1" x14ac:dyDescent="0.15">
      <c r="AF9130" s="1"/>
      <c r="AG9130" s="1"/>
      <c r="AH9130" s="1"/>
      <c r="AJ9130" s="1"/>
      <c r="AK9130" s="1"/>
    </row>
    <row r="9131" spans="32:37" ht="15" customHeight="1" x14ac:dyDescent="0.15">
      <c r="AF9131" s="1"/>
      <c r="AG9131" s="1"/>
      <c r="AH9131" s="1"/>
      <c r="AJ9131" s="1"/>
      <c r="AK9131" s="1"/>
    </row>
    <row r="9132" spans="32:37" ht="15" customHeight="1" x14ac:dyDescent="0.15">
      <c r="AF9132" s="1"/>
      <c r="AG9132" s="1"/>
      <c r="AH9132" s="1"/>
      <c r="AJ9132" s="1"/>
      <c r="AK9132" s="1"/>
    </row>
    <row r="9133" spans="32:37" ht="15" customHeight="1" x14ac:dyDescent="0.15">
      <c r="AF9133" s="1"/>
      <c r="AG9133" s="1"/>
      <c r="AH9133" s="1"/>
      <c r="AJ9133" s="1"/>
      <c r="AK9133" s="1"/>
    </row>
    <row r="9134" spans="32:37" ht="15" customHeight="1" x14ac:dyDescent="0.15">
      <c r="AF9134" s="1"/>
      <c r="AG9134" s="1"/>
      <c r="AH9134" s="1"/>
      <c r="AJ9134" s="1"/>
      <c r="AK9134" s="1"/>
    </row>
    <row r="9135" spans="32:37" ht="15" customHeight="1" x14ac:dyDescent="0.15">
      <c r="AF9135" s="1"/>
      <c r="AG9135" s="1"/>
      <c r="AH9135" s="1"/>
      <c r="AJ9135" s="1"/>
      <c r="AK9135" s="1"/>
    </row>
    <row r="9136" spans="32:37" ht="15" customHeight="1" x14ac:dyDescent="0.15">
      <c r="AF9136" s="1"/>
      <c r="AG9136" s="1"/>
      <c r="AH9136" s="1"/>
      <c r="AJ9136" s="1"/>
      <c r="AK9136" s="1"/>
    </row>
    <row r="9137" spans="32:37" ht="15" customHeight="1" x14ac:dyDescent="0.15">
      <c r="AF9137" s="1"/>
      <c r="AG9137" s="1"/>
      <c r="AH9137" s="1"/>
      <c r="AJ9137" s="1"/>
      <c r="AK9137" s="1"/>
    </row>
    <row r="9138" spans="32:37" ht="15" customHeight="1" x14ac:dyDescent="0.15">
      <c r="AF9138" s="1"/>
      <c r="AG9138" s="1"/>
      <c r="AH9138" s="1"/>
      <c r="AJ9138" s="1"/>
      <c r="AK9138" s="1"/>
    </row>
    <row r="9139" spans="32:37" ht="15" customHeight="1" x14ac:dyDescent="0.15">
      <c r="AF9139" s="1"/>
      <c r="AG9139" s="1"/>
      <c r="AH9139" s="1"/>
      <c r="AJ9139" s="1"/>
      <c r="AK9139" s="1"/>
    </row>
    <row r="9140" spans="32:37" ht="15" customHeight="1" x14ac:dyDescent="0.15">
      <c r="AF9140" s="1"/>
      <c r="AG9140" s="1"/>
      <c r="AH9140" s="1"/>
      <c r="AJ9140" s="1"/>
      <c r="AK9140" s="1"/>
    </row>
    <row r="9141" spans="32:37" ht="15" customHeight="1" x14ac:dyDescent="0.15">
      <c r="AF9141" s="1"/>
      <c r="AG9141" s="1"/>
      <c r="AH9141" s="1"/>
      <c r="AJ9141" s="1"/>
      <c r="AK9141" s="1"/>
    </row>
    <row r="9142" spans="32:37" ht="15" customHeight="1" x14ac:dyDescent="0.15">
      <c r="AF9142" s="1"/>
      <c r="AG9142" s="1"/>
      <c r="AH9142" s="1"/>
      <c r="AJ9142" s="1"/>
      <c r="AK9142" s="1"/>
    </row>
    <row r="9143" spans="32:37" ht="15" customHeight="1" x14ac:dyDescent="0.15">
      <c r="AF9143" s="1"/>
      <c r="AG9143" s="1"/>
      <c r="AH9143" s="1"/>
      <c r="AJ9143" s="1"/>
      <c r="AK9143" s="1"/>
    </row>
    <row r="9144" spans="32:37" ht="15" customHeight="1" x14ac:dyDescent="0.15">
      <c r="AF9144" s="1"/>
      <c r="AG9144" s="1"/>
      <c r="AH9144" s="1"/>
      <c r="AJ9144" s="1"/>
      <c r="AK9144" s="1"/>
    </row>
    <row r="9145" spans="32:37" ht="15" customHeight="1" x14ac:dyDescent="0.15">
      <c r="AF9145" s="1"/>
      <c r="AG9145" s="1"/>
      <c r="AH9145" s="1"/>
      <c r="AJ9145" s="1"/>
      <c r="AK9145" s="1"/>
    </row>
    <row r="9146" spans="32:37" ht="15" customHeight="1" x14ac:dyDescent="0.15">
      <c r="AF9146" s="1"/>
      <c r="AG9146" s="1"/>
      <c r="AH9146" s="1"/>
      <c r="AJ9146" s="1"/>
      <c r="AK9146" s="1"/>
    </row>
    <row r="9147" spans="32:37" ht="15" customHeight="1" x14ac:dyDescent="0.15">
      <c r="AF9147" s="1"/>
      <c r="AG9147" s="1"/>
      <c r="AH9147" s="1"/>
      <c r="AJ9147" s="1"/>
      <c r="AK9147" s="1"/>
    </row>
    <row r="9148" spans="32:37" ht="15" customHeight="1" x14ac:dyDescent="0.15">
      <c r="AF9148" s="1"/>
      <c r="AG9148" s="1"/>
      <c r="AH9148" s="1"/>
      <c r="AJ9148" s="1"/>
      <c r="AK9148" s="1"/>
    </row>
    <row r="9149" spans="32:37" ht="15" customHeight="1" x14ac:dyDescent="0.15">
      <c r="AF9149" s="1"/>
      <c r="AG9149" s="1"/>
      <c r="AH9149" s="1"/>
      <c r="AJ9149" s="1"/>
      <c r="AK9149" s="1"/>
    </row>
    <row r="9150" spans="32:37" ht="15" customHeight="1" x14ac:dyDescent="0.15">
      <c r="AF9150" s="1"/>
      <c r="AG9150" s="1"/>
      <c r="AH9150" s="1"/>
      <c r="AJ9150" s="1"/>
      <c r="AK9150" s="1"/>
    </row>
    <row r="9151" spans="32:37" ht="15" customHeight="1" x14ac:dyDescent="0.15">
      <c r="AF9151" s="1"/>
      <c r="AG9151" s="1"/>
      <c r="AH9151" s="1"/>
      <c r="AJ9151" s="1"/>
      <c r="AK9151" s="1"/>
    </row>
    <row r="9152" spans="32:37" ht="15" customHeight="1" x14ac:dyDescent="0.15">
      <c r="AF9152" s="1"/>
      <c r="AG9152" s="1"/>
      <c r="AH9152" s="1"/>
      <c r="AJ9152" s="1"/>
      <c r="AK9152" s="1"/>
    </row>
    <row r="9153" spans="32:37" ht="15" customHeight="1" x14ac:dyDescent="0.15">
      <c r="AF9153" s="1"/>
      <c r="AG9153" s="1"/>
      <c r="AH9153" s="1"/>
      <c r="AJ9153" s="1"/>
      <c r="AK9153" s="1"/>
    </row>
    <row r="9154" spans="32:37" ht="15" customHeight="1" x14ac:dyDescent="0.15">
      <c r="AF9154" s="1"/>
      <c r="AG9154" s="1"/>
      <c r="AH9154" s="1"/>
      <c r="AJ9154" s="1"/>
      <c r="AK9154" s="1"/>
    </row>
    <row r="9155" spans="32:37" ht="15" customHeight="1" x14ac:dyDescent="0.15">
      <c r="AF9155" s="1"/>
      <c r="AG9155" s="1"/>
      <c r="AH9155" s="1"/>
      <c r="AJ9155" s="1"/>
      <c r="AK9155" s="1"/>
    </row>
    <row r="9156" spans="32:37" ht="15" customHeight="1" x14ac:dyDescent="0.15">
      <c r="AF9156" s="1"/>
      <c r="AG9156" s="1"/>
      <c r="AH9156" s="1"/>
      <c r="AJ9156" s="1"/>
      <c r="AK9156" s="1"/>
    </row>
    <row r="9157" spans="32:37" ht="15" customHeight="1" x14ac:dyDescent="0.15">
      <c r="AF9157" s="1"/>
      <c r="AG9157" s="1"/>
      <c r="AH9157" s="1"/>
      <c r="AJ9157" s="1"/>
      <c r="AK9157" s="1"/>
    </row>
    <row r="9158" spans="32:37" ht="15" customHeight="1" x14ac:dyDescent="0.15">
      <c r="AF9158" s="1"/>
      <c r="AG9158" s="1"/>
      <c r="AH9158" s="1"/>
      <c r="AJ9158" s="1"/>
      <c r="AK9158" s="1"/>
    </row>
    <row r="9159" spans="32:37" ht="15" customHeight="1" x14ac:dyDescent="0.15">
      <c r="AF9159" s="1"/>
      <c r="AG9159" s="1"/>
      <c r="AH9159" s="1"/>
      <c r="AJ9159" s="1"/>
      <c r="AK9159" s="1"/>
    </row>
    <row r="9160" spans="32:37" ht="15" customHeight="1" x14ac:dyDescent="0.15">
      <c r="AF9160" s="1"/>
      <c r="AG9160" s="1"/>
      <c r="AH9160" s="1"/>
      <c r="AJ9160" s="1"/>
      <c r="AK9160" s="1"/>
    </row>
    <row r="9161" spans="32:37" ht="15" customHeight="1" x14ac:dyDescent="0.15">
      <c r="AF9161" s="1"/>
      <c r="AG9161" s="1"/>
      <c r="AH9161" s="1"/>
      <c r="AJ9161" s="1"/>
      <c r="AK9161" s="1"/>
    </row>
    <row r="9162" spans="32:37" ht="15" customHeight="1" x14ac:dyDescent="0.15">
      <c r="AF9162" s="1"/>
      <c r="AG9162" s="1"/>
      <c r="AH9162" s="1"/>
      <c r="AJ9162" s="1"/>
      <c r="AK9162" s="1"/>
    </row>
    <row r="9163" spans="32:37" ht="15" customHeight="1" x14ac:dyDescent="0.15">
      <c r="AF9163" s="1"/>
      <c r="AG9163" s="1"/>
      <c r="AH9163" s="1"/>
      <c r="AJ9163" s="1"/>
      <c r="AK9163" s="1"/>
    </row>
    <row r="9164" spans="32:37" ht="15" customHeight="1" x14ac:dyDescent="0.15">
      <c r="AF9164" s="1"/>
      <c r="AG9164" s="1"/>
      <c r="AH9164" s="1"/>
      <c r="AJ9164" s="1"/>
      <c r="AK9164" s="1"/>
    </row>
    <row r="9165" spans="32:37" ht="15" customHeight="1" x14ac:dyDescent="0.15">
      <c r="AF9165" s="1"/>
      <c r="AG9165" s="1"/>
      <c r="AH9165" s="1"/>
      <c r="AJ9165" s="1"/>
      <c r="AK9165" s="1"/>
    </row>
    <row r="9166" spans="32:37" ht="15" customHeight="1" x14ac:dyDescent="0.15">
      <c r="AF9166" s="1"/>
      <c r="AG9166" s="1"/>
      <c r="AH9166" s="1"/>
      <c r="AJ9166" s="1"/>
      <c r="AK9166" s="1"/>
    </row>
    <row r="9167" spans="32:37" ht="15" customHeight="1" x14ac:dyDescent="0.15">
      <c r="AF9167" s="1"/>
      <c r="AG9167" s="1"/>
      <c r="AH9167" s="1"/>
      <c r="AJ9167" s="1"/>
      <c r="AK9167" s="1"/>
    </row>
    <row r="9168" spans="32:37" ht="15" customHeight="1" x14ac:dyDescent="0.15">
      <c r="AF9168" s="1"/>
      <c r="AG9168" s="1"/>
      <c r="AH9168" s="1"/>
      <c r="AJ9168" s="1"/>
      <c r="AK9168" s="1"/>
    </row>
    <row r="9169" spans="32:37" ht="15" customHeight="1" x14ac:dyDescent="0.15">
      <c r="AF9169" s="1"/>
      <c r="AG9169" s="1"/>
      <c r="AH9169" s="1"/>
      <c r="AJ9169" s="1"/>
      <c r="AK9169" s="1"/>
    </row>
    <row r="9170" spans="32:37" ht="15" customHeight="1" x14ac:dyDescent="0.15">
      <c r="AF9170" s="1"/>
      <c r="AG9170" s="1"/>
      <c r="AH9170" s="1"/>
      <c r="AJ9170" s="1"/>
      <c r="AK9170" s="1"/>
    </row>
    <row r="9171" spans="32:37" ht="15" customHeight="1" x14ac:dyDescent="0.15">
      <c r="AF9171" s="1"/>
      <c r="AG9171" s="1"/>
      <c r="AH9171" s="1"/>
      <c r="AJ9171" s="1"/>
      <c r="AK9171" s="1"/>
    </row>
    <row r="9172" spans="32:37" ht="15" customHeight="1" x14ac:dyDescent="0.15">
      <c r="AF9172" s="1"/>
      <c r="AG9172" s="1"/>
      <c r="AH9172" s="1"/>
      <c r="AJ9172" s="1"/>
      <c r="AK9172" s="1"/>
    </row>
    <row r="9173" spans="32:37" ht="15" customHeight="1" x14ac:dyDescent="0.15">
      <c r="AF9173" s="1"/>
      <c r="AG9173" s="1"/>
      <c r="AH9173" s="1"/>
      <c r="AJ9173" s="1"/>
      <c r="AK9173" s="1"/>
    </row>
    <row r="9174" spans="32:37" ht="15" customHeight="1" x14ac:dyDescent="0.15">
      <c r="AF9174" s="1"/>
      <c r="AG9174" s="1"/>
      <c r="AH9174" s="1"/>
      <c r="AJ9174" s="1"/>
      <c r="AK9174" s="1"/>
    </row>
    <row r="9175" spans="32:37" ht="15" customHeight="1" x14ac:dyDescent="0.15">
      <c r="AF9175" s="1"/>
      <c r="AG9175" s="1"/>
      <c r="AH9175" s="1"/>
      <c r="AJ9175" s="1"/>
      <c r="AK9175" s="1"/>
    </row>
    <row r="9176" spans="32:37" ht="15" customHeight="1" x14ac:dyDescent="0.15">
      <c r="AF9176" s="1"/>
      <c r="AG9176" s="1"/>
      <c r="AH9176" s="1"/>
      <c r="AJ9176" s="1"/>
      <c r="AK9176" s="1"/>
    </row>
    <row r="9177" spans="32:37" ht="15" customHeight="1" x14ac:dyDescent="0.15">
      <c r="AF9177" s="1"/>
      <c r="AG9177" s="1"/>
      <c r="AH9177" s="1"/>
      <c r="AJ9177" s="1"/>
      <c r="AK9177" s="1"/>
    </row>
    <row r="9178" spans="32:37" ht="15" customHeight="1" x14ac:dyDescent="0.15">
      <c r="AF9178" s="1"/>
      <c r="AG9178" s="1"/>
      <c r="AH9178" s="1"/>
      <c r="AJ9178" s="1"/>
      <c r="AK9178" s="1"/>
    </row>
    <row r="9179" spans="32:37" ht="15" customHeight="1" x14ac:dyDescent="0.15">
      <c r="AF9179" s="1"/>
      <c r="AG9179" s="1"/>
      <c r="AH9179" s="1"/>
      <c r="AJ9179" s="1"/>
      <c r="AK9179" s="1"/>
    </row>
    <row r="9180" spans="32:37" ht="15" customHeight="1" x14ac:dyDescent="0.15">
      <c r="AF9180" s="1"/>
      <c r="AG9180" s="1"/>
      <c r="AH9180" s="1"/>
      <c r="AJ9180" s="1"/>
      <c r="AK9180" s="1"/>
    </row>
    <row r="9181" spans="32:37" ht="15" customHeight="1" x14ac:dyDescent="0.15">
      <c r="AF9181" s="1"/>
      <c r="AG9181" s="1"/>
      <c r="AH9181" s="1"/>
      <c r="AJ9181" s="1"/>
      <c r="AK9181" s="1"/>
    </row>
    <row r="9182" spans="32:37" ht="15" customHeight="1" x14ac:dyDescent="0.15">
      <c r="AF9182" s="1"/>
      <c r="AG9182" s="1"/>
      <c r="AH9182" s="1"/>
      <c r="AJ9182" s="1"/>
      <c r="AK9182" s="1"/>
    </row>
    <row r="9183" spans="32:37" ht="15" customHeight="1" x14ac:dyDescent="0.15">
      <c r="AF9183" s="1"/>
      <c r="AG9183" s="1"/>
      <c r="AH9183" s="1"/>
      <c r="AJ9183" s="1"/>
      <c r="AK9183" s="1"/>
    </row>
    <row r="9184" spans="32:37" ht="15" customHeight="1" x14ac:dyDescent="0.15">
      <c r="AF9184" s="1"/>
      <c r="AG9184" s="1"/>
      <c r="AH9184" s="1"/>
      <c r="AJ9184" s="1"/>
      <c r="AK9184" s="1"/>
    </row>
    <row r="9185" spans="32:37" ht="15" customHeight="1" x14ac:dyDescent="0.15">
      <c r="AF9185" s="1"/>
      <c r="AG9185" s="1"/>
      <c r="AH9185" s="1"/>
      <c r="AJ9185" s="1"/>
      <c r="AK9185" s="1"/>
    </row>
    <row r="9186" spans="32:37" ht="15" customHeight="1" x14ac:dyDescent="0.15">
      <c r="AF9186" s="1"/>
      <c r="AG9186" s="1"/>
      <c r="AH9186" s="1"/>
      <c r="AJ9186" s="1"/>
      <c r="AK9186" s="1"/>
    </row>
    <row r="9187" spans="32:37" ht="15" customHeight="1" x14ac:dyDescent="0.15">
      <c r="AF9187" s="1"/>
      <c r="AG9187" s="1"/>
      <c r="AH9187" s="1"/>
      <c r="AJ9187" s="1"/>
      <c r="AK9187" s="1"/>
    </row>
    <row r="9188" spans="32:37" ht="15" customHeight="1" x14ac:dyDescent="0.15">
      <c r="AF9188" s="1"/>
      <c r="AG9188" s="1"/>
      <c r="AH9188" s="1"/>
      <c r="AJ9188" s="1"/>
      <c r="AK9188" s="1"/>
    </row>
    <row r="9189" spans="32:37" ht="15" customHeight="1" x14ac:dyDescent="0.15">
      <c r="AF9189" s="1"/>
      <c r="AG9189" s="1"/>
      <c r="AH9189" s="1"/>
      <c r="AJ9189" s="1"/>
      <c r="AK9189" s="1"/>
    </row>
    <row r="9190" spans="32:37" ht="15" customHeight="1" x14ac:dyDescent="0.15">
      <c r="AF9190" s="1"/>
      <c r="AG9190" s="1"/>
      <c r="AH9190" s="1"/>
      <c r="AJ9190" s="1"/>
      <c r="AK9190" s="1"/>
    </row>
    <row r="9191" spans="32:37" ht="15" customHeight="1" x14ac:dyDescent="0.15">
      <c r="AF9191" s="1"/>
      <c r="AG9191" s="1"/>
      <c r="AH9191" s="1"/>
      <c r="AJ9191" s="1"/>
      <c r="AK9191" s="1"/>
    </row>
    <row r="9192" spans="32:37" ht="15" customHeight="1" x14ac:dyDescent="0.15">
      <c r="AF9192" s="1"/>
      <c r="AG9192" s="1"/>
      <c r="AH9192" s="1"/>
      <c r="AJ9192" s="1"/>
      <c r="AK9192" s="1"/>
    </row>
    <row r="9193" spans="32:37" ht="15" customHeight="1" x14ac:dyDescent="0.15">
      <c r="AF9193" s="1"/>
      <c r="AG9193" s="1"/>
      <c r="AH9193" s="1"/>
      <c r="AJ9193" s="1"/>
      <c r="AK9193" s="1"/>
    </row>
    <row r="9194" spans="32:37" ht="15" customHeight="1" x14ac:dyDescent="0.15">
      <c r="AF9194" s="1"/>
      <c r="AG9194" s="1"/>
      <c r="AH9194" s="1"/>
      <c r="AJ9194" s="1"/>
      <c r="AK9194" s="1"/>
    </row>
    <row r="9195" spans="32:37" ht="15" customHeight="1" x14ac:dyDescent="0.15">
      <c r="AF9195" s="1"/>
      <c r="AG9195" s="1"/>
      <c r="AH9195" s="1"/>
      <c r="AJ9195" s="1"/>
      <c r="AK9195" s="1"/>
    </row>
    <row r="9196" spans="32:37" ht="15" customHeight="1" x14ac:dyDescent="0.15">
      <c r="AF9196" s="1"/>
      <c r="AG9196" s="1"/>
      <c r="AH9196" s="1"/>
      <c r="AJ9196" s="1"/>
      <c r="AK9196" s="1"/>
    </row>
    <row r="9197" spans="32:37" ht="15" customHeight="1" x14ac:dyDescent="0.15">
      <c r="AF9197" s="1"/>
      <c r="AG9197" s="1"/>
      <c r="AH9197" s="1"/>
      <c r="AJ9197" s="1"/>
      <c r="AK9197" s="1"/>
    </row>
    <row r="9198" spans="32:37" ht="15" customHeight="1" x14ac:dyDescent="0.15">
      <c r="AF9198" s="1"/>
      <c r="AG9198" s="1"/>
      <c r="AH9198" s="1"/>
      <c r="AJ9198" s="1"/>
      <c r="AK9198" s="1"/>
    </row>
    <row r="9199" spans="32:37" ht="15" customHeight="1" x14ac:dyDescent="0.15">
      <c r="AF9199" s="1"/>
      <c r="AG9199" s="1"/>
      <c r="AH9199" s="1"/>
      <c r="AJ9199" s="1"/>
      <c r="AK9199" s="1"/>
    </row>
    <row r="9200" spans="32:37" ht="15" customHeight="1" x14ac:dyDescent="0.15">
      <c r="AF9200" s="1"/>
      <c r="AG9200" s="1"/>
      <c r="AH9200" s="1"/>
      <c r="AJ9200" s="1"/>
      <c r="AK9200" s="1"/>
    </row>
    <row r="9201" spans="32:37" ht="15" customHeight="1" x14ac:dyDescent="0.15">
      <c r="AF9201" s="1"/>
      <c r="AG9201" s="1"/>
      <c r="AH9201" s="1"/>
      <c r="AJ9201" s="1"/>
      <c r="AK9201" s="1"/>
    </row>
    <row r="9202" spans="32:37" ht="15" customHeight="1" x14ac:dyDescent="0.15">
      <c r="AF9202" s="1"/>
      <c r="AG9202" s="1"/>
      <c r="AH9202" s="1"/>
      <c r="AJ9202" s="1"/>
      <c r="AK9202" s="1"/>
    </row>
    <row r="9203" spans="32:37" ht="15" customHeight="1" x14ac:dyDescent="0.15">
      <c r="AF9203" s="1"/>
      <c r="AG9203" s="1"/>
      <c r="AH9203" s="1"/>
      <c r="AJ9203" s="1"/>
      <c r="AK9203" s="1"/>
    </row>
    <row r="9204" spans="32:37" ht="15" customHeight="1" x14ac:dyDescent="0.15">
      <c r="AF9204" s="1"/>
      <c r="AG9204" s="1"/>
      <c r="AH9204" s="1"/>
      <c r="AJ9204" s="1"/>
      <c r="AK9204" s="1"/>
    </row>
    <row r="9205" spans="32:37" ht="15" customHeight="1" x14ac:dyDescent="0.15">
      <c r="AF9205" s="1"/>
      <c r="AG9205" s="1"/>
      <c r="AH9205" s="1"/>
      <c r="AJ9205" s="1"/>
      <c r="AK9205" s="1"/>
    </row>
    <row r="9206" spans="32:37" ht="15" customHeight="1" x14ac:dyDescent="0.15">
      <c r="AF9206" s="1"/>
      <c r="AG9206" s="1"/>
      <c r="AH9206" s="1"/>
      <c r="AJ9206" s="1"/>
      <c r="AK9206" s="1"/>
    </row>
    <row r="9207" spans="32:37" ht="15" customHeight="1" x14ac:dyDescent="0.15">
      <c r="AF9207" s="1"/>
      <c r="AG9207" s="1"/>
      <c r="AH9207" s="1"/>
      <c r="AJ9207" s="1"/>
      <c r="AK9207" s="1"/>
    </row>
    <row r="9208" spans="32:37" ht="15" customHeight="1" x14ac:dyDescent="0.15">
      <c r="AF9208" s="1"/>
      <c r="AG9208" s="1"/>
      <c r="AH9208" s="1"/>
      <c r="AJ9208" s="1"/>
      <c r="AK9208" s="1"/>
    </row>
    <row r="9209" spans="32:37" ht="15" customHeight="1" x14ac:dyDescent="0.15">
      <c r="AF9209" s="1"/>
      <c r="AG9209" s="1"/>
      <c r="AH9209" s="1"/>
      <c r="AJ9209" s="1"/>
      <c r="AK9209" s="1"/>
    </row>
    <row r="9210" spans="32:37" ht="15" customHeight="1" x14ac:dyDescent="0.15">
      <c r="AF9210" s="1"/>
      <c r="AG9210" s="1"/>
      <c r="AH9210" s="1"/>
      <c r="AJ9210" s="1"/>
      <c r="AK9210" s="1"/>
    </row>
    <row r="9211" spans="32:37" ht="15" customHeight="1" x14ac:dyDescent="0.15">
      <c r="AF9211" s="1"/>
      <c r="AG9211" s="1"/>
      <c r="AH9211" s="1"/>
      <c r="AJ9211" s="1"/>
      <c r="AK9211" s="1"/>
    </row>
    <row r="9212" spans="32:37" ht="15" customHeight="1" x14ac:dyDescent="0.15">
      <c r="AF9212" s="1"/>
      <c r="AG9212" s="1"/>
      <c r="AH9212" s="1"/>
      <c r="AJ9212" s="1"/>
      <c r="AK9212" s="1"/>
    </row>
    <row r="9213" spans="32:37" ht="15" customHeight="1" x14ac:dyDescent="0.15">
      <c r="AF9213" s="1"/>
      <c r="AG9213" s="1"/>
      <c r="AH9213" s="1"/>
      <c r="AJ9213" s="1"/>
      <c r="AK9213" s="1"/>
    </row>
    <row r="9214" spans="32:37" ht="15" customHeight="1" x14ac:dyDescent="0.15">
      <c r="AF9214" s="1"/>
      <c r="AG9214" s="1"/>
      <c r="AH9214" s="1"/>
      <c r="AJ9214" s="1"/>
      <c r="AK9214" s="1"/>
    </row>
    <row r="9215" spans="32:37" ht="15" customHeight="1" x14ac:dyDescent="0.15">
      <c r="AF9215" s="1"/>
      <c r="AG9215" s="1"/>
      <c r="AH9215" s="1"/>
      <c r="AJ9215" s="1"/>
      <c r="AK9215" s="1"/>
    </row>
    <row r="9216" spans="32:37" ht="15" customHeight="1" x14ac:dyDescent="0.15">
      <c r="AF9216" s="1"/>
      <c r="AG9216" s="1"/>
      <c r="AH9216" s="1"/>
      <c r="AJ9216" s="1"/>
      <c r="AK9216" s="1"/>
    </row>
    <row r="9217" spans="32:37" ht="15" customHeight="1" x14ac:dyDescent="0.15">
      <c r="AF9217" s="1"/>
      <c r="AG9217" s="1"/>
      <c r="AH9217" s="1"/>
      <c r="AJ9217" s="1"/>
      <c r="AK9217" s="1"/>
    </row>
    <row r="9218" spans="32:37" ht="15" customHeight="1" x14ac:dyDescent="0.15">
      <c r="AF9218" s="1"/>
      <c r="AG9218" s="1"/>
      <c r="AH9218" s="1"/>
      <c r="AJ9218" s="1"/>
      <c r="AK9218" s="1"/>
    </row>
    <row r="9219" spans="32:37" ht="15" customHeight="1" x14ac:dyDescent="0.15">
      <c r="AF9219" s="1"/>
      <c r="AG9219" s="1"/>
      <c r="AH9219" s="1"/>
      <c r="AJ9219" s="1"/>
      <c r="AK9219" s="1"/>
    </row>
    <row r="9220" spans="32:37" ht="15" customHeight="1" x14ac:dyDescent="0.15">
      <c r="AF9220" s="1"/>
      <c r="AG9220" s="1"/>
      <c r="AH9220" s="1"/>
      <c r="AJ9220" s="1"/>
      <c r="AK9220" s="1"/>
    </row>
    <row r="9221" spans="32:37" ht="15" customHeight="1" x14ac:dyDescent="0.15">
      <c r="AF9221" s="1"/>
      <c r="AG9221" s="1"/>
      <c r="AH9221" s="1"/>
      <c r="AJ9221" s="1"/>
      <c r="AK9221" s="1"/>
    </row>
    <row r="9222" spans="32:37" ht="15" customHeight="1" x14ac:dyDescent="0.15">
      <c r="AF9222" s="1"/>
      <c r="AG9222" s="1"/>
      <c r="AH9222" s="1"/>
      <c r="AJ9222" s="1"/>
      <c r="AK9222" s="1"/>
    </row>
    <row r="9223" spans="32:37" ht="15" customHeight="1" x14ac:dyDescent="0.15">
      <c r="AF9223" s="1"/>
      <c r="AG9223" s="1"/>
      <c r="AH9223" s="1"/>
      <c r="AJ9223" s="1"/>
      <c r="AK9223" s="1"/>
    </row>
    <row r="9224" spans="32:37" ht="15" customHeight="1" x14ac:dyDescent="0.15">
      <c r="AF9224" s="1"/>
      <c r="AG9224" s="1"/>
      <c r="AH9224" s="1"/>
      <c r="AJ9224" s="1"/>
      <c r="AK9224" s="1"/>
    </row>
    <row r="9225" spans="32:37" ht="15" customHeight="1" x14ac:dyDescent="0.15">
      <c r="AF9225" s="1"/>
      <c r="AG9225" s="1"/>
      <c r="AH9225" s="1"/>
      <c r="AJ9225" s="1"/>
      <c r="AK9225" s="1"/>
    </row>
    <row r="9226" spans="32:37" ht="15" customHeight="1" x14ac:dyDescent="0.15">
      <c r="AF9226" s="1"/>
      <c r="AG9226" s="1"/>
      <c r="AH9226" s="1"/>
      <c r="AJ9226" s="1"/>
      <c r="AK9226" s="1"/>
    </row>
    <row r="9227" spans="32:37" ht="15" customHeight="1" x14ac:dyDescent="0.15">
      <c r="AF9227" s="1"/>
      <c r="AG9227" s="1"/>
      <c r="AH9227" s="1"/>
      <c r="AJ9227" s="1"/>
      <c r="AK9227" s="1"/>
    </row>
    <row r="9228" spans="32:37" ht="15" customHeight="1" x14ac:dyDescent="0.15">
      <c r="AF9228" s="1"/>
      <c r="AG9228" s="1"/>
      <c r="AH9228" s="1"/>
      <c r="AJ9228" s="1"/>
      <c r="AK9228" s="1"/>
    </row>
    <row r="9229" spans="32:37" ht="15" customHeight="1" x14ac:dyDescent="0.15">
      <c r="AF9229" s="1"/>
      <c r="AG9229" s="1"/>
      <c r="AH9229" s="1"/>
      <c r="AJ9229" s="1"/>
      <c r="AK9229" s="1"/>
    </row>
    <row r="9230" spans="32:37" ht="15" customHeight="1" x14ac:dyDescent="0.15">
      <c r="AF9230" s="1"/>
      <c r="AG9230" s="1"/>
      <c r="AH9230" s="1"/>
      <c r="AJ9230" s="1"/>
      <c r="AK9230" s="1"/>
    </row>
    <row r="9231" spans="32:37" ht="15" customHeight="1" x14ac:dyDescent="0.15">
      <c r="AF9231" s="1"/>
      <c r="AG9231" s="1"/>
      <c r="AH9231" s="1"/>
      <c r="AJ9231" s="1"/>
      <c r="AK9231" s="1"/>
    </row>
    <row r="9232" spans="32:37" ht="15" customHeight="1" x14ac:dyDescent="0.15">
      <c r="AF9232" s="1"/>
      <c r="AG9232" s="1"/>
      <c r="AH9232" s="1"/>
      <c r="AJ9232" s="1"/>
      <c r="AK9232" s="1"/>
    </row>
    <row r="9233" spans="32:37" ht="15" customHeight="1" x14ac:dyDescent="0.15">
      <c r="AF9233" s="1"/>
      <c r="AG9233" s="1"/>
      <c r="AH9233" s="1"/>
      <c r="AJ9233" s="1"/>
      <c r="AK9233" s="1"/>
    </row>
    <row r="9234" spans="32:37" ht="15" customHeight="1" x14ac:dyDescent="0.15">
      <c r="AF9234" s="1"/>
      <c r="AG9234" s="1"/>
      <c r="AH9234" s="1"/>
      <c r="AJ9234" s="1"/>
      <c r="AK9234" s="1"/>
    </row>
    <row r="9235" spans="32:37" ht="15" customHeight="1" x14ac:dyDescent="0.15">
      <c r="AF9235" s="1"/>
      <c r="AG9235" s="1"/>
      <c r="AH9235" s="1"/>
      <c r="AJ9235" s="1"/>
      <c r="AK9235" s="1"/>
    </row>
    <row r="9236" spans="32:37" ht="15" customHeight="1" x14ac:dyDescent="0.15">
      <c r="AF9236" s="1"/>
      <c r="AG9236" s="1"/>
      <c r="AH9236" s="1"/>
      <c r="AJ9236" s="1"/>
      <c r="AK9236" s="1"/>
    </row>
    <row r="9237" spans="32:37" ht="15" customHeight="1" x14ac:dyDescent="0.15">
      <c r="AF9237" s="1"/>
      <c r="AG9237" s="1"/>
      <c r="AH9237" s="1"/>
      <c r="AJ9237" s="1"/>
      <c r="AK9237" s="1"/>
    </row>
    <row r="9238" spans="32:37" ht="15" customHeight="1" x14ac:dyDescent="0.15">
      <c r="AF9238" s="1"/>
      <c r="AG9238" s="1"/>
      <c r="AH9238" s="1"/>
      <c r="AJ9238" s="1"/>
      <c r="AK9238" s="1"/>
    </row>
    <row r="9239" spans="32:37" ht="15" customHeight="1" x14ac:dyDescent="0.15">
      <c r="AF9239" s="1"/>
      <c r="AG9239" s="1"/>
      <c r="AH9239" s="1"/>
      <c r="AJ9239" s="1"/>
      <c r="AK9239" s="1"/>
    </row>
    <row r="9240" spans="32:37" ht="15" customHeight="1" x14ac:dyDescent="0.15">
      <c r="AF9240" s="1"/>
      <c r="AG9240" s="1"/>
      <c r="AH9240" s="1"/>
      <c r="AJ9240" s="1"/>
      <c r="AK9240" s="1"/>
    </row>
    <row r="9241" spans="32:37" ht="15" customHeight="1" x14ac:dyDescent="0.15">
      <c r="AF9241" s="1"/>
      <c r="AG9241" s="1"/>
      <c r="AH9241" s="1"/>
      <c r="AJ9241" s="1"/>
      <c r="AK9241" s="1"/>
    </row>
    <row r="9242" spans="32:37" ht="15" customHeight="1" x14ac:dyDescent="0.15">
      <c r="AF9242" s="1"/>
      <c r="AG9242" s="1"/>
      <c r="AH9242" s="1"/>
      <c r="AJ9242" s="1"/>
      <c r="AK9242" s="1"/>
    </row>
    <row r="9243" spans="32:37" ht="15" customHeight="1" x14ac:dyDescent="0.15">
      <c r="AF9243" s="1"/>
      <c r="AG9243" s="1"/>
      <c r="AH9243" s="1"/>
      <c r="AJ9243" s="1"/>
      <c r="AK9243" s="1"/>
    </row>
    <row r="9244" spans="32:37" ht="15" customHeight="1" x14ac:dyDescent="0.15">
      <c r="AF9244" s="1"/>
      <c r="AG9244" s="1"/>
      <c r="AH9244" s="1"/>
      <c r="AJ9244" s="1"/>
      <c r="AK9244" s="1"/>
    </row>
    <row r="9245" spans="32:37" ht="15" customHeight="1" x14ac:dyDescent="0.15">
      <c r="AF9245" s="1"/>
      <c r="AG9245" s="1"/>
      <c r="AH9245" s="1"/>
      <c r="AJ9245" s="1"/>
      <c r="AK9245" s="1"/>
    </row>
    <row r="9246" spans="32:37" ht="15" customHeight="1" x14ac:dyDescent="0.15">
      <c r="AF9246" s="1"/>
      <c r="AG9246" s="1"/>
      <c r="AH9246" s="1"/>
      <c r="AJ9246" s="1"/>
      <c r="AK9246" s="1"/>
    </row>
    <row r="9247" spans="32:37" ht="15" customHeight="1" x14ac:dyDescent="0.15">
      <c r="AF9247" s="1"/>
      <c r="AG9247" s="1"/>
      <c r="AH9247" s="1"/>
      <c r="AJ9247" s="1"/>
      <c r="AK9247" s="1"/>
    </row>
    <row r="9248" spans="32:37" ht="15" customHeight="1" x14ac:dyDescent="0.15">
      <c r="AF9248" s="1"/>
      <c r="AG9248" s="1"/>
      <c r="AH9248" s="1"/>
      <c r="AJ9248" s="1"/>
      <c r="AK9248" s="1"/>
    </row>
    <row r="9249" spans="32:37" ht="15" customHeight="1" x14ac:dyDescent="0.15">
      <c r="AF9249" s="1"/>
      <c r="AG9249" s="1"/>
      <c r="AH9249" s="1"/>
      <c r="AJ9249" s="1"/>
      <c r="AK9249" s="1"/>
    </row>
    <row r="9250" spans="32:37" ht="15" customHeight="1" x14ac:dyDescent="0.15">
      <c r="AF9250" s="1"/>
      <c r="AG9250" s="1"/>
      <c r="AH9250" s="1"/>
      <c r="AJ9250" s="1"/>
      <c r="AK9250" s="1"/>
    </row>
    <row r="9251" spans="32:37" ht="15" customHeight="1" x14ac:dyDescent="0.15">
      <c r="AF9251" s="1"/>
      <c r="AG9251" s="1"/>
      <c r="AH9251" s="1"/>
      <c r="AJ9251" s="1"/>
      <c r="AK9251" s="1"/>
    </row>
    <row r="9252" spans="32:37" ht="15" customHeight="1" x14ac:dyDescent="0.15">
      <c r="AF9252" s="1"/>
      <c r="AG9252" s="1"/>
      <c r="AH9252" s="1"/>
      <c r="AJ9252" s="1"/>
      <c r="AK9252" s="1"/>
    </row>
    <row r="9253" spans="32:37" ht="15" customHeight="1" x14ac:dyDescent="0.15">
      <c r="AF9253" s="1"/>
      <c r="AG9253" s="1"/>
      <c r="AH9253" s="1"/>
      <c r="AJ9253" s="1"/>
      <c r="AK9253" s="1"/>
    </row>
    <row r="9254" spans="32:37" ht="15" customHeight="1" x14ac:dyDescent="0.15">
      <c r="AF9254" s="1"/>
      <c r="AG9254" s="1"/>
      <c r="AH9254" s="1"/>
      <c r="AJ9254" s="1"/>
      <c r="AK9254" s="1"/>
    </row>
    <row r="9255" spans="32:37" ht="15" customHeight="1" x14ac:dyDescent="0.15">
      <c r="AF9255" s="1"/>
      <c r="AG9255" s="1"/>
      <c r="AH9255" s="1"/>
      <c r="AJ9255" s="1"/>
      <c r="AK9255" s="1"/>
    </row>
    <row r="9256" spans="32:37" ht="15" customHeight="1" x14ac:dyDescent="0.15">
      <c r="AF9256" s="1"/>
      <c r="AG9256" s="1"/>
      <c r="AH9256" s="1"/>
      <c r="AJ9256" s="1"/>
      <c r="AK9256" s="1"/>
    </row>
    <row r="9257" spans="32:37" ht="15" customHeight="1" x14ac:dyDescent="0.15">
      <c r="AF9257" s="1"/>
      <c r="AG9257" s="1"/>
      <c r="AH9257" s="1"/>
      <c r="AJ9257" s="1"/>
      <c r="AK9257" s="1"/>
    </row>
    <row r="9258" spans="32:37" ht="15" customHeight="1" x14ac:dyDescent="0.15">
      <c r="AF9258" s="1"/>
      <c r="AG9258" s="1"/>
      <c r="AH9258" s="1"/>
      <c r="AJ9258" s="1"/>
      <c r="AK9258" s="1"/>
    </row>
    <row r="9259" spans="32:37" ht="15" customHeight="1" x14ac:dyDescent="0.15">
      <c r="AF9259" s="1"/>
      <c r="AG9259" s="1"/>
      <c r="AH9259" s="1"/>
      <c r="AJ9259" s="1"/>
      <c r="AK9259" s="1"/>
    </row>
    <row r="9260" spans="32:37" ht="15" customHeight="1" x14ac:dyDescent="0.15">
      <c r="AF9260" s="1"/>
      <c r="AG9260" s="1"/>
      <c r="AH9260" s="1"/>
      <c r="AJ9260" s="1"/>
      <c r="AK9260" s="1"/>
    </row>
    <row r="9261" spans="32:37" ht="15" customHeight="1" x14ac:dyDescent="0.15">
      <c r="AF9261" s="1"/>
      <c r="AG9261" s="1"/>
      <c r="AH9261" s="1"/>
      <c r="AJ9261" s="1"/>
      <c r="AK9261" s="1"/>
    </row>
    <row r="9262" spans="32:37" ht="15" customHeight="1" x14ac:dyDescent="0.15">
      <c r="AF9262" s="1"/>
      <c r="AG9262" s="1"/>
      <c r="AH9262" s="1"/>
      <c r="AJ9262" s="1"/>
      <c r="AK9262" s="1"/>
    </row>
    <row r="9263" spans="32:37" ht="15" customHeight="1" x14ac:dyDescent="0.15">
      <c r="AF9263" s="1"/>
      <c r="AG9263" s="1"/>
      <c r="AH9263" s="1"/>
      <c r="AJ9263" s="1"/>
      <c r="AK9263" s="1"/>
    </row>
    <row r="9264" spans="32:37" ht="15" customHeight="1" x14ac:dyDescent="0.15">
      <c r="AF9264" s="1"/>
      <c r="AG9264" s="1"/>
      <c r="AH9264" s="1"/>
      <c r="AJ9264" s="1"/>
      <c r="AK9264" s="1"/>
    </row>
    <row r="9265" spans="32:37" ht="15" customHeight="1" x14ac:dyDescent="0.15">
      <c r="AF9265" s="1"/>
      <c r="AG9265" s="1"/>
      <c r="AH9265" s="1"/>
      <c r="AJ9265" s="1"/>
      <c r="AK9265" s="1"/>
    </row>
    <row r="9266" spans="32:37" ht="15" customHeight="1" x14ac:dyDescent="0.15">
      <c r="AF9266" s="1"/>
      <c r="AG9266" s="1"/>
      <c r="AH9266" s="1"/>
      <c r="AJ9266" s="1"/>
      <c r="AK9266" s="1"/>
    </row>
    <row r="9267" spans="32:37" ht="15" customHeight="1" x14ac:dyDescent="0.15">
      <c r="AF9267" s="1"/>
      <c r="AG9267" s="1"/>
      <c r="AH9267" s="1"/>
      <c r="AJ9267" s="1"/>
      <c r="AK9267" s="1"/>
    </row>
    <row r="9268" spans="32:37" ht="15" customHeight="1" x14ac:dyDescent="0.15">
      <c r="AF9268" s="1"/>
      <c r="AG9268" s="1"/>
      <c r="AH9268" s="1"/>
      <c r="AJ9268" s="1"/>
      <c r="AK9268" s="1"/>
    </row>
    <row r="9269" spans="32:37" ht="15" customHeight="1" x14ac:dyDescent="0.15">
      <c r="AF9269" s="1"/>
      <c r="AG9269" s="1"/>
      <c r="AH9269" s="1"/>
      <c r="AJ9269" s="1"/>
      <c r="AK9269" s="1"/>
    </row>
    <row r="9270" spans="32:37" ht="15" customHeight="1" x14ac:dyDescent="0.15">
      <c r="AF9270" s="1"/>
      <c r="AG9270" s="1"/>
      <c r="AH9270" s="1"/>
      <c r="AJ9270" s="1"/>
      <c r="AK9270" s="1"/>
    </row>
    <row r="9271" spans="32:37" ht="15" customHeight="1" x14ac:dyDescent="0.15">
      <c r="AF9271" s="1"/>
      <c r="AG9271" s="1"/>
      <c r="AH9271" s="1"/>
      <c r="AJ9271" s="1"/>
      <c r="AK9271" s="1"/>
    </row>
    <row r="9272" spans="32:37" ht="15" customHeight="1" x14ac:dyDescent="0.15">
      <c r="AF9272" s="1"/>
      <c r="AG9272" s="1"/>
      <c r="AH9272" s="1"/>
      <c r="AJ9272" s="1"/>
      <c r="AK9272" s="1"/>
    </row>
    <row r="9273" spans="32:37" ht="15" customHeight="1" x14ac:dyDescent="0.15">
      <c r="AF9273" s="1"/>
      <c r="AG9273" s="1"/>
      <c r="AH9273" s="1"/>
      <c r="AJ9273" s="1"/>
      <c r="AK9273" s="1"/>
    </row>
    <row r="9274" spans="32:37" ht="15" customHeight="1" x14ac:dyDescent="0.15">
      <c r="AF9274" s="1"/>
      <c r="AG9274" s="1"/>
      <c r="AH9274" s="1"/>
      <c r="AJ9274" s="1"/>
      <c r="AK9274" s="1"/>
    </row>
    <row r="9275" spans="32:37" ht="15" customHeight="1" x14ac:dyDescent="0.15">
      <c r="AF9275" s="1"/>
      <c r="AG9275" s="1"/>
      <c r="AH9275" s="1"/>
      <c r="AJ9275" s="1"/>
      <c r="AK9275" s="1"/>
    </row>
    <row r="9276" spans="32:37" ht="15" customHeight="1" x14ac:dyDescent="0.15">
      <c r="AF9276" s="1"/>
      <c r="AG9276" s="1"/>
      <c r="AH9276" s="1"/>
      <c r="AJ9276" s="1"/>
      <c r="AK9276" s="1"/>
    </row>
    <row r="9277" spans="32:37" ht="15" customHeight="1" x14ac:dyDescent="0.15">
      <c r="AF9277" s="1"/>
      <c r="AG9277" s="1"/>
      <c r="AH9277" s="1"/>
      <c r="AJ9277" s="1"/>
      <c r="AK9277" s="1"/>
    </row>
    <row r="9278" spans="32:37" ht="15" customHeight="1" x14ac:dyDescent="0.15">
      <c r="AF9278" s="1"/>
      <c r="AG9278" s="1"/>
      <c r="AH9278" s="1"/>
      <c r="AJ9278" s="1"/>
      <c r="AK9278" s="1"/>
    </row>
    <row r="9279" spans="32:37" ht="15" customHeight="1" x14ac:dyDescent="0.15">
      <c r="AF9279" s="1"/>
      <c r="AG9279" s="1"/>
      <c r="AH9279" s="1"/>
      <c r="AJ9279" s="1"/>
      <c r="AK9279" s="1"/>
    </row>
    <row r="9280" spans="32:37" ht="15" customHeight="1" x14ac:dyDescent="0.15">
      <c r="AF9280" s="1"/>
      <c r="AG9280" s="1"/>
      <c r="AH9280" s="1"/>
      <c r="AJ9280" s="1"/>
      <c r="AK9280" s="1"/>
    </row>
    <row r="9281" spans="32:37" ht="15" customHeight="1" x14ac:dyDescent="0.15">
      <c r="AF9281" s="1"/>
      <c r="AG9281" s="1"/>
      <c r="AH9281" s="1"/>
      <c r="AJ9281" s="1"/>
      <c r="AK9281" s="1"/>
    </row>
    <row r="9282" spans="32:37" ht="15" customHeight="1" x14ac:dyDescent="0.15">
      <c r="AF9282" s="1"/>
      <c r="AG9282" s="1"/>
      <c r="AH9282" s="1"/>
      <c r="AJ9282" s="1"/>
      <c r="AK9282" s="1"/>
    </row>
    <row r="9283" spans="32:37" ht="15" customHeight="1" x14ac:dyDescent="0.15">
      <c r="AF9283" s="1"/>
      <c r="AG9283" s="1"/>
      <c r="AH9283" s="1"/>
      <c r="AJ9283" s="1"/>
      <c r="AK9283" s="1"/>
    </row>
    <row r="9284" spans="32:37" ht="15" customHeight="1" x14ac:dyDescent="0.15">
      <c r="AF9284" s="1"/>
      <c r="AG9284" s="1"/>
      <c r="AH9284" s="1"/>
      <c r="AJ9284" s="1"/>
      <c r="AK9284" s="1"/>
    </row>
    <row r="9285" spans="32:37" ht="15" customHeight="1" x14ac:dyDescent="0.15">
      <c r="AF9285" s="1"/>
      <c r="AG9285" s="1"/>
      <c r="AH9285" s="1"/>
      <c r="AJ9285" s="1"/>
      <c r="AK9285" s="1"/>
    </row>
    <row r="9286" spans="32:37" ht="15" customHeight="1" x14ac:dyDescent="0.15">
      <c r="AF9286" s="1"/>
      <c r="AG9286" s="1"/>
      <c r="AH9286" s="1"/>
      <c r="AJ9286" s="1"/>
      <c r="AK9286" s="1"/>
    </row>
    <row r="9287" spans="32:37" ht="15" customHeight="1" x14ac:dyDescent="0.15">
      <c r="AF9287" s="1"/>
      <c r="AG9287" s="1"/>
      <c r="AH9287" s="1"/>
      <c r="AJ9287" s="1"/>
      <c r="AK9287" s="1"/>
    </row>
    <row r="9288" spans="32:37" ht="15" customHeight="1" x14ac:dyDescent="0.15">
      <c r="AF9288" s="1"/>
      <c r="AG9288" s="1"/>
      <c r="AH9288" s="1"/>
      <c r="AJ9288" s="1"/>
      <c r="AK9288" s="1"/>
    </row>
    <row r="9289" spans="32:37" ht="15" customHeight="1" x14ac:dyDescent="0.15">
      <c r="AF9289" s="1"/>
      <c r="AG9289" s="1"/>
      <c r="AH9289" s="1"/>
      <c r="AJ9289" s="1"/>
      <c r="AK9289" s="1"/>
    </row>
    <row r="9290" spans="32:37" ht="15" customHeight="1" x14ac:dyDescent="0.15">
      <c r="AF9290" s="1"/>
      <c r="AG9290" s="1"/>
      <c r="AH9290" s="1"/>
      <c r="AJ9290" s="1"/>
      <c r="AK9290" s="1"/>
    </row>
    <row r="9291" spans="32:37" ht="15" customHeight="1" x14ac:dyDescent="0.15">
      <c r="AF9291" s="1"/>
      <c r="AG9291" s="1"/>
      <c r="AH9291" s="1"/>
      <c r="AJ9291" s="1"/>
      <c r="AK9291" s="1"/>
    </row>
    <row r="9292" spans="32:37" ht="15" customHeight="1" x14ac:dyDescent="0.15">
      <c r="AF9292" s="1"/>
      <c r="AG9292" s="1"/>
      <c r="AH9292" s="1"/>
      <c r="AJ9292" s="1"/>
      <c r="AK9292" s="1"/>
    </row>
    <row r="9293" spans="32:37" ht="15" customHeight="1" x14ac:dyDescent="0.15">
      <c r="AF9293" s="1"/>
      <c r="AG9293" s="1"/>
      <c r="AH9293" s="1"/>
      <c r="AJ9293" s="1"/>
      <c r="AK9293" s="1"/>
    </row>
    <row r="9294" spans="32:37" ht="15" customHeight="1" x14ac:dyDescent="0.15">
      <c r="AF9294" s="1"/>
      <c r="AG9294" s="1"/>
      <c r="AH9294" s="1"/>
      <c r="AJ9294" s="1"/>
      <c r="AK9294" s="1"/>
    </row>
    <row r="9295" spans="32:37" ht="15" customHeight="1" x14ac:dyDescent="0.15">
      <c r="AF9295" s="1"/>
      <c r="AG9295" s="1"/>
      <c r="AH9295" s="1"/>
      <c r="AJ9295" s="1"/>
      <c r="AK9295" s="1"/>
    </row>
    <row r="9296" spans="32:37" ht="15" customHeight="1" x14ac:dyDescent="0.15">
      <c r="AF9296" s="1"/>
      <c r="AG9296" s="1"/>
      <c r="AH9296" s="1"/>
      <c r="AJ9296" s="1"/>
      <c r="AK9296" s="1"/>
    </row>
    <row r="9297" spans="32:37" ht="15" customHeight="1" x14ac:dyDescent="0.15">
      <c r="AF9297" s="1"/>
      <c r="AG9297" s="1"/>
      <c r="AH9297" s="1"/>
      <c r="AJ9297" s="1"/>
      <c r="AK9297" s="1"/>
    </row>
    <row r="9298" spans="32:37" ht="15" customHeight="1" x14ac:dyDescent="0.15">
      <c r="AF9298" s="1"/>
      <c r="AG9298" s="1"/>
      <c r="AH9298" s="1"/>
      <c r="AJ9298" s="1"/>
      <c r="AK9298" s="1"/>
    </row>
    <row r="9299" spans="32:37" ht="15" customHeight="1" x14ac:dyDescent="0.15">
      <c r="AF9299" s="1"/>
      <c r="AG9299" s="1"/>
      <c r="AH9299" s="1"/>
      <c r="AJ9299" s="1"/>
      <c r="AK9299" s="1"/>
    </row>
    <row r="9300" spans="32:37" ht="15" customHeight="1" x14ac:dyDescent="0.15">
      <c r="AF9300" s="1"/>
      <c r="AG9300" s="1"/>
      <c r="AH9300" s="1"/>
      <c r="AJ9300" s="1"/>
      <c r="AK9300" s="1"/>
    </row>
    <row r="9301" spans="32:37" ht="15" customHeight="1" x14ac:dyDescent="0.15">
      <c r="AF9301" s="1"/>
      <c r="AG9301" s="1"/>
      <c r="AH9301" s="1"/>
      <c r="AJ9301" s="1"/>
      <c r="AK9301" s="1"/>
    </row>
    <row r="9302" spans="32:37" ht="15" customHeight="1" x14ac:dyDescent="0.15">
      <c r="AF9302" s="1"/>
      <c r="AG9302" s="1"/>
      <c r="AH9302" s="1"/>
      <c r="AJ9302" s="1"/>
      <c r="AK9302" s="1"/>
    </row>
    <row r="9303" spans="32:37" ht="15" customHeight="1" x14ac:dyDescent="0.15">
      <c r="AF9303" s="1"/>
      <c r="AG9303" s="1"/>
      <c r="AH9303" s="1"/>
      <c r="AJ9303" s="1"/>
      <c r="AK9303" s="1"/>
    </row>
    <row r="9304" spans="32:37" ht="15" customHeight="1" x14ac:dyDescent="0.15">
      <c r="AF9304" s="1"/>
      <c r="AG9304" s="1"/>
      <c r="AH9304" s="1"/>
      <c r="AJ9304" s="1"/>
      <c r="AK9304" s="1"/>
    </row>
    <row r="9305" spans="32:37" ht="15" customHeight="1" x14ac:dyDescent="0.15">
      <c r="AF9305" s="1"/>
      <c r="AG9305" s="1"/>
      <c r="AH9305" s="1"/>
      <c r="AJ9305" s="1"/>
      <c r="AK9305" s="1"/>
    </row>
    <row r="9306" spans="32:37" ht="15" customHeight="1" x14ac:dyDescent="0.15">
      <c r="AF9306" s="1"/>
      <c r="AG9306" s="1"/>
      <c r="AH9306" s="1"/>
      <c r="AJ9306" s="1"/>
      <c r="AK9306" s="1"/>
    </row>
    <row r="9307" spans="32:37" ht="15" customHeight="1" x14ac:dyDescent="0.15">
      <c r="AF9307" s="1"/>
      <c r="AG9307" s="1"/>
      <c r="AH9307" s="1"/>
      <c r="AJ9307" s="1"/>
      <c r="AK9307" s="1"/>
    </row>
    <row r="9308" spans="32:37" ht="15" customHeight="1" x14ac:dyDescent="0.15">
      <c r="AF9308" s="1"/>
      <c r="AG9308" s="1"/>
      <c r="AH9308" s="1"/>
      <c r="AJ9308" s="1"/>
      <c r="AK9308" s="1"/>
    </row>
    <row r="9309" spans="32:37" ht="15" customHeight="1" x14ac:dyDescent="0.15">
      <c r="AF9309" s="1"/>
      <c r="AG9309" s="1"/>
      <c r="AH9309" s="1"/>
      <c r="AJ9309" s="1"/>
      <c r="AK9309" s="1"/>
    </row>
    <row r="9310" spans="32:37" ht="15" customHeight="1" x14ac:dyDescent="0.15">
      <c r="AF9310" s="1"/>
      <c r="AG9310" s="1"/>
      <c r="AH9310" s="1"/>
      <c r="AJ9310" s="1"/>
      <c r="AK9310" s="1"/>
    </row>
    <row r="9311" spans="32:37" ht="15" customHeight="1" x14ac:dyDescent="0.15">
      <c r="AF9311" s="1"/>
      <c r="AG9311" s="1"/>
      <c r="AH9311" s="1"/>
      <c r="AJ9311" s="1"/>
      <c r="AK9311" s="1"/>
    </row>
    <row r="9312" spans="32:37" ht="15" customHeight="1" x14ac:dyDescent="0.15">
      <c r="AF9312" s="1"/>
      <c r="AG9312" s="1"/>
      <c r="AH9312" s="1"/>
      <c r="AJ9312" s="1"/>
      <c r="AK9312" s="1"/>
    </row>
    <row r="9313" spans="32:37" ht="15" customHeight="1" x14ac:dyDescent="0.15">
      <c r="AF9313" s="1"/>
      <c r="AG9313" s="1"/>
      <c r="AH9313" s="1"/>
      <c r="AJ9313" s="1"/>
      <c r="AK9313" s="1"/>
    </row>
    <row r="9314" spans="32:37" ht="15" customHeight="1" x14ac:dyDescent="0.15">
      <c r="AF9314" s="1"/>
      <c r="AG9314" s="1"/>
      <c r="AH9314" s="1"/>
      <c r="AJ9314" s="1"/>
      <c r="AK9314" s="1"/>
    </row>
    <row r="9315" spans="32:37" ht="15" customHeight="1" x14ac:dyDescent="0.15">
      <c r="AF9315" s="1"/>
      <c r="AG9315" s="1"/>
      <c r="AH9315" s="1"/>
      <c r="AJ9315" s="1"/>
      <c r="AK9315" s="1"/>
    </row>
    <row r="9316" spans="32:37" ht="15" customHeight="1" x14ac:dyDescent="0.15">
      <c r="AF9316" s="1"/>
      <c r="AG9316" s="1"/>
      <c r="AH9316" s="1"/>
      <c r="AJ9316" s="1"/>
      <c r="AK9316" s="1"/>
    </row>
    <row r="9317" spans="32:37" ht="15" customHeight="1" x14ac:dyDescent="0.15">
      <c r="AF9317" s="1"/>
      <c r="AG9317" s="1"/>
      <c r="AH9317" s="1"/>
      <c r="AJ9317" s="1"/>
      <c r="AK9317" s="1"/>
    </row>
    <row r="9318" spans="32:37" ht="15" customHeight="1" x14ac:dyDescent="0.15">
      <c r="AF9318" s="1"/>
      <c r="AG9318" s="1"/>
      <c r="AH9318" s="1"/>
      <c r="AJ9318" s="1"/>
      <c r="AK9318" s="1"/>
    </row>
    <row r="9319" spans="32:37" ht="15" customHeight="1" x14ac:dyDescent="0.15">
      <c r="AF9319" s="1"/>
      <c r="AG9319" s="1"/>
      <c r="AH9319" s="1"/>
      <c r="AJ9319" s="1"/>
      <c r="AK9319" s="1"/>
    </row>
    <row r="9320" spans="32:37" ht="15" customHeight="1" x14ac:dyDescent="0.15">
      <c r="AF9320" s="1"/>
      <c r="AG9320" s="1"/>
      <c r="AH9320" s="1"/>
      <c r="AJ9320" s="1"/>
      <c r="AK9320" s="1"/>
    </row>
    <row r="9321" spans="32:37" ht="15" customHeight="1" x14ac:dyDescent="0.15">
      <c r="AF9321" s="1"/>
      <c r="AG9321" s="1"/>
      <c r="AH9321" s="1"/>
      <c r="AJ9321" s="1"/>
      <c r="AK9321" s="1"/>
    </row>
    <row r="9322" spans="32:37" ht="15" customHeight="1" x14ac:dyDescent="0.15">
      <c r="AF9322" s="1"/>
      <c r="AG9322" s="1"/>
      <c r="AH9322" s="1"/>
      <c r="AJ9322" s="1"/>
      <c r="AK9322" s="1"/>
    </row>
    <row r="9323" spans="32:37" ht="15" customHeight="1" x14ac:dyDescent="0.15">
      <c r="AF9323" s="1"/>
      <c r="AG9323" s="1"/>
      <c r="AH9323" s="1"/>
      <c r="AJ9323" s="1"/>
      <c r="AK9323" s="1"/>
    </row>
    <row r="9324" spans="32:37" ht="15" customHeight="1" x14ac:dyDescent="0.15">
      <c r="AF9324" s="1"/>
      <c r="AG9324" s="1"/>
      <c r="AH9324" s="1"/>
      <c r="AJ9324" s="1"/>
      <c r="AK9324" s="1"/>
    </row>
    <row r="9325" spans="32:37" ht="15" customHeight="1" x14ac:dyDescent="0.15">
      <c r="AF9325" s="1"/>
      <c r="AG9325" s="1"/>
      <c r="AH9325" s="1"/>
      <c r="AJ9325" s="1"/>
      <c r="AK9325" s="1"/>
    </row>
    <row r="9326" spans="32:37" ht="15" customHeight="1" x14ac:dyDescent="0.15">
      <c r="AF9326" s="1"/>
      <c r="AG9326" s="1"/>
      <c r="AH9326" s="1"/>
      <c r="AJ9326" s="1"/>
      <c r="AK9326" s="1"/>
    </row>
    <row r="9327" spans="32:37" ht="15" customHeight="1" x14ac:dyDescent="0.15">
      <c r="AF9327" s="1"/>
      <c r="AG9327" s="1"/>
      <c r="AH9327" s="1"/>
      <c r="AJ9327" s="1"/>
      <c r="AK9327" s="1"/>
    </row>
    <row r="9328" spans="32:37" ht="15" customHeight="1" x14ac:dyDescent="0.15">
      <c r="AF9328" s="1"/>
      <c r="AG9328" s="1"/>
      <c r="AH9328" s="1"/>
      <c r="AJ9328" s="1"/>
      <c r="AK9328" s="1"/>
    </row>
    <row r="9329" spans="32:37" ht="15" customHeight="1" x14ac:dyDescent="0.15">
      <c r="AF9329" s="1"/>
      <c r="AG9329" s="1"/>
      <c r="AH9329" s="1"/>
      <c r="AJ9329" s="1"/>
      <c r="AK9329" s="1"/>
    </row>
    <row r="9330" spans="32:37" ht="15" customHeight="1" x14ac:dyDescent="0.15">
      <c r="AF9330" s="1"/>
      <c r="AG9330" s="1"/>
      <c r="AH9330" s="1"/>
      <c r="AJ9330" s="1"/>
      <c r="AK9330" s="1"/>
    </row>
    <row r="9331" spans="32:37" ht="15" customHeight="1" x14ac:dyDescent="0.15">
      <c r="AF9331" s="1"/>
      <c r="AG9331" s="1"/>
      <c r="AH9331" s="1"/>
      <c r="AJ9331" s="1"/>
      <c r="AK9331" s="1"/>
    </row>
    <row r="9332" spans="32:37" ht="15" customHeight="1" x14ac:dyDescent="0.15">
      <c r="AF9332" s="1"/>
      <c r="AG9332" s="1"/>
      <c r="AH9332" s="1"/>
      <c r="AJ9332" s="1"/>
      <c r="AK9332" s="1"/>
    </row>
    <row r="9333" spans="32:37" ht="15" customHeight="1" x14ac:dyDescent="0.15">
      <c r="AF9333" s="1"/>
      <c r="AG9333" s="1"/>
      <c r="AH9333" s="1"/>
      <c r="AJ9333" s="1"/>
      <c r="AK9333" s="1"/>
    </row>
    <row r="9334" spans="32:37" ht="15" customHeight="1" x14ac:dyDescent="0.15">
      <c r="AF9334" s="1"/>
      <c r="AG9334" s="1"/>
      <c r="AH9334" s="1"/>
      <c r="AJ9334" s="1"/>
      <c r="AK9334" s="1"/>
    </row>
    <row r="9335" spans="32:37" ht="15" customHeight="1" x14ac:dyDescent="0.15">
      <c r="AF9335" s="1"/>
      <c r="AG9335" s="1"/>
      <c r="AH9335" s="1"/>
      <c r="AJ9335" s="1"/>
      <c r="AK9335" s="1"/>
    </row>
    <row r="9336" spans="32:37" ht="15" customHeight="1" x14ac:dyDescent="0.15">
      <c r="AF9336" s="1"/>
      <c r="AG9336" s="1"/>
      <c r="AH9336" s="1"/>
      <c r="AJ9336" s="1"/>
      <c r="AK9336" s="1"/>
    </row>
    <row r="9337" spans="32:37" ht="15" customHeight="1" x14ac:dyDescent="0.15">
      <c r="AF9337" s="1"/>
      <c r="AG9337" s="1"/>
      <c r="AH9337" s="1"/>
      <c r="AJ9337" s="1"/>
      <c r="AK9337" s="1"/>
    </row>
    <row r="9338" spans="32:37" ht="15" customHeight="1" x14ac:dyDescent="0.15">
      <c r="AF9338" s="1"/>
      <c r="AG9338" s="1"/>
      <c r="AH9338" s="1"/>
      <c r="AJ9338" s="1"/>
      <c r="AK9338" s="1"/>
    </row>
    <row r="9339" spans="32:37" ht="15" customHeight="1" x14ac:dyDescent="0.15">
      <c r="AF9339" s="1"/>
      <c r="AG9339" s="1"/>
      <c r="AH9339" s="1"/>
      <c r="AJ9339" s="1"/>
      <c r="AK9339" s="1"/>
    </row>
    <row r="9340" spans="32:37" ht="15" customHeight="1" x14ac:dyDescent="0.15">
      <c r="AF9340" s="1"/>
      <c r="AG9340" s="1"/>
      <c r="AH9340" s="1"/>
      <c r="AJ9340" s="1"/>
      <c r="AK9340" s="1"/>
    </row>
    <row r="9341" spans="32:37" ht="15" customHeight="1" x14ac:dyDescent="0.15">
      <c r="AF9341" s="1"/>
      <c r="AG9341" s="1"/>
      <c r="AH9341" s="1"/>
      <c r="AJ9341" s="1"/>
      <c r="AK9341" s="1"/>
    </row>
    <row r="9342" spans="32:37" ht="15" customHeight="1" x14ac:dyDescent="0.15">
      <c r="AF9342" s="1"/>
      <c r="AG9342" s="1"/>
      <c r="AH9342" s="1"/>
      <c r="AJ9342" s="1"/>
      <c r="AK9342" s="1"/>
    </row>
    <row r="9343" spans="32:37" ht="15" customHeight="1" x14ac:dyDescent="0.15">
      <c r="AF9343" s="1"/>
      <c r="AG9343" s="1"/>
      <c r="AH9343" s="1"/>
      <c r="AJ9343" s="1"/>
      <c r="AK9343" s="1"/>
    </row>
    <row r="9344" spans="32:37" ht="15" customHeight="1" x14ac:dyDescent="0.15">
      <c r="AF9344" s="1"/>
      <c r="AG9344" s="1"/>
      <c r="AH9344" s="1"/>
      <c r="AJ9344" s="1"/>
      <c r="AK9344" s="1"/>
    </row>
    <row r="9345" spans="32:37" ht="15" customHeight="1" x14ac:dyDescent="0.15">
      <c r="AF9345" s="1"/>
      <c r="AG9345" s="1"/>
      <c r="AH9345" s="1"/>
      <c r="AJ9345" s="1"/>
      <c r="AK9345" s="1"/>
    </row>
    <row r="9346" spans="32:37" ht="15" customHeight="1" x14ac:dyDescent="0.15">
      <c r="AF9346" s="1"/>
      <c r="AG9346" s="1"/>
      <c r="AH9346" s="1"/>
      <c r="AJ9346" s="1"/>
      <c r="AK9346" s="1"/>
    </row>
    <row r="9347" spans="32:37" ht="15" customHeight="1" x14ac:dyDescent="0.15">
      <c r="AF9347" s="1"/>
      <c r="AG9347" s="1"/>
      <c r="AH9347" s="1"/>
      <c r="AJ9347" s="1"/>
      <c r="AK9347" s="1"/>
    </row>
    <row r="9348" spans="32:37" ht="15" customHeight="1" x14ac:dyDescent="0.15">
      <c r="AF9348" s="1"/>
      <c r="AG9348" s="1"/>
      <c r="AH9348" s="1"/>
      <c r="AJ9348" s="1"/>
      <c r="AK9348" s="1"/>
    </row>
    <row r="9349" spans="32:37" ht="15" customHeight="1" x14ac:dyDescent="0.15">
      <c r="AF9349" s="1"/>
      <c r="AG9349" s="1"/>
      <c r="AH9349" s="1"/>
      <c r="AJ9349" s="1"/>
      <c r="AK9349" s="1"/>
    </row>
    <row r="9350" spans="32:37" ht="15" customHeight="1" x14ac:dyDescent="0.15">
      <c r="AF9350" s="1"/>
      <c r="AG9350" s="1"/>
      <c r="AH9350" s="1"/>
      <c r="AJ9350" s="1"/>
      <c r="AK9350" s="1"/>
    </row>
    <row r="9351" spans="32:37" ht="15" customHeight="1" x14ac:dyDescent="0.15">
      <c r="AF9351" s="1"/>
      <c r="AG9351" s="1"/>
      <c r="AH9351" s="1"/>
      <c r="AJ9351" s="1"/>
      <c r="AK9351" s="1"/>
    </row>
    <row r="9352" spans="32:37" ht="15" customHeight="1" x14ac:dyDescent="0.15">
      <c r="AF9352" s="1"/>
      <c r="AG9352" s="1"/>
      <c r="AH9352" s="1"/>
      <c r="AJ9352" s="1"/>
      <c r="AK9352" s="1"/>
    </row>
    <row r="9353" spans="32:37" ht="15" customHeight="1" x14ac:dyDescent="0.15">
      <c r="AF9353" s="1"/>
      <c r="AG9353" s="1"/>
      <c r="AH9353" s="1"/>
      <c r="AJ9353" s="1"/>
      <c r="AK9353" s="1"/>
    </row>
    <row r="9354" spans="32:37" ht="15" customHeight="1" x14ac:dyDescent="0.15">
      <c r="AF9354" s="1"/>
      <c r="AG9354" s="1"/>
      <c r="AH9354" s="1"/>
      <c r="AJ9354" s="1"/>
      <c r="AK9354" s="1"/>
    </row>
    <row r="9355" spans="32:37" ht="15" customHeight="1" x14ac:dyDescent="0.15">
      <c r="AF9355" s="1"/>
      <c r="AG9355" s="1"/>
      <c r="AH9355" s="1"/>
      <c r="AJ9355" s="1"/>
      <c r="AK9355" s="1"/>
    </row>
    <row r="9356" spans="32:37" ht="15" customHeight="1" x14ac:dyDescent="0.15">
      <c r="AF9356" s="1"/>
      <c r="AG9356" s="1"/>
      <c r="AH9356" s="1"/>
      <c r="AJ9356" s="1"/>
      <c r="AK9356" s="1"/>
    </row>
    <row r="9357" spans="32:37" ht="15" customHeight="1" x14ac:dyDescent="0.15">
      <c r="AF9357" s="1"/>
      <c r="AG9357" s="1"/>
      <c r="AH9357" s="1"/>
      <c r="AJ9357" s="1"/>
      <c r="AK9357" s="1"/>
    </row>
    <row r="9358" spans="32:37" ht="15" customHeight="1" x14ac:dyDescent="0.15">
      <c r="AF9358" s="1"/>
      <c r="AG9358" s="1"/>
      <c r="AH9358" s="1"/>
      <c r="AJ9358" s="1"/>
      <c r="AK9358" s="1"/>
    </row>
    <row r="9359" spans="32:37" ht="15" customHeight="1" x14ac:dyDescent="0.15">
      <c r="AF9359" s="1"/>
      <c r="AG9359" s="1"/>
      <c r="AH9359" s="1"/>
      <c r="AJ9359" s="1"/>
      <c r="AK9359" s="1"/>
    </row>
    <row r="9360" spans="32:37" ht="15" customHeight="1" x14ac:dyDescent="0.15">
      <c r="AF9360" s="1"/>
      <c r="AG9360" s="1"/>
      <c r="AH9360" s="1"/>
      <c r="AJ9360" s="1"/>
      <c r="AK9360" s="1"/>
    </row>
    <row r="9361" spans="32:37" ht="15" customHeight="1" x14ac:dyDescent="0.15">
      <c r="AF9361" s="1"/>
      <c r="AG9361" s="1"/>
      <c r="AH9361" s="1"/>
      <c r="AJ9361" s="1"/>
      <c r="AK9361" s="1"/>
    </row>
    <row r="9362" spans="32:37" ht="15" customHeight="1" x14ac:dyDescent="0.15">
      <c r="AF9362" s="1"/>
      <c r="AG9362" s="1"/>
      <c r="AH9362" s="1"/>
      <c r="AJ9362" s="1"/>
      <c r="AK9362" s="1"/>
    </row>
    <row r="9363" spans="32:37" ht="15" customHeight="1" x14ac:dyDescent="0.15">
      <c r="AF9363" s="1"/>
      <c r="AG9363" s="1"/>
      <c r="AH9363" s="1"/>
      <c r="AJ9363" s="1"/>
      <c r="AK9363" s="1"/>
    </row>
    <row r="9364" spans="32:37" ht="15" customHeight="1" x14ac:dyDescent="0.15">
      <c r="AF9364" s="1"/>
      <c r="AG9364" s="1"/>
      <c r="AH9364" s="1"/>
      <c r="AJ9364" s="1"/>
      <c r="AK9364" s="1"/>
    </row>
    <row r="9365" spans="32:37" ht="15" customHeight="1" x14ac:dyDescent="0.15">
      <c r="AF9365" s="1"/>
      <c r="AG9365" s="1"/>
      <c r="AH9365" s="1"/>
      <c r="AJ9365" s="1"/>
      <c r="AK9365" s="1"/>
    </row>
    <row r="9366" spans="32:37" ht="15" customHeight="1" x14ac:dyDescent="0.15">
      <c r="AF9366" s="1"/>
      <c r="AG9366" s="1"/>
      <c r="AH9366" s="1"/>
      <c r="AJ9366" s="1"/>
      <c r="AK9366" s="1"/>
    </row>
    <row r="9367" spans="32:37" ht="15" customHeight="1" x14ac:dyDescent="0.15">
      <c r="AF9367" s="1"/>
      <c r="AG9367" s="1"/>
      <c r="AH9367" s="1"/>
      <c r="AJ9367" s="1"/>
      <c r="AK9367" s="1"/>
    </row>
    <row r="9368" spans="32:37" ht="15" customHeight="1" x14ac:dyDescent="0.15">
      <c r="AF9368" s="1"/>
      <c r="AG9368" s="1"/>
      <c r="AH9368" s="1"/>
      <c r="AJ9368" s="1"/>
      <c r="AK9368" s="1"/>
    </row>
    <row r="9369" spans="32:37" ht="15" customHeight="1" x14ac:dyDescent="0.15">
      <c r="AF9369" s="1"/>
      <c r="AG9369" s="1"/>
      <c r="AH9369" s="1"/>
      <c r="AJ9369" s="1"/>
      <c r="AK9369" s="1"/>
    </row>
    <row r="9370" spans="32:37" ht="15" customHeight="1" x14ac:dyDescent="0.15">
      <c r="AF9370" s="1"/>
      <c r="AG9370" s="1"/>
      <c r="AH9370" s="1"/>
      <c r="AJ9370" s="1"/>
      <c r="AK9370" s="1"/>
    </row>
    <row r="9371" spans="32:37" ht="15" customHeight="1" x14ac:dyDescent="0.15">
      <c r="AF9371" s="1"/>
      <c r="AG9371" s="1"/>
      <c r="AH9371" s="1"/>
      <c r="AJ9371" s="1"/>
      <c r="AK9371" s="1"/>
    </row>
    <row r="9372" spans="32:37" ht="15" customHeight="1" x14ac:dyDescent="0.15">
      <c r="AF9372" s="1"/>
      <c r="AG9372" s="1"/>
      <c r="AH9372" s="1"/>
      <c r="AJ9372" s="1"/>
      <c r="AK9372" s="1"/>
    </row>
    <row r="9373" spans="32:37" ht="15" customHeight="1" x14ac:dyDescent="0.15">
      <c r="AF9373" s="1"/>
      <c r="AG9373" s="1"/>
      <c r="AH9373" s="1"/>
      <c r="AJ9373" s="1"/>
      <c r="AK9373" s="1"/>
    </row>
    <row r="9374" spans="32:37" ht="15" customHeight="1" x14ac:dyDescent="0.15">
      <c r="AF9374" s="1"/>
      <c r="AG9374" s="1"/>
      <c r="AH9374" s="1"/>
      <c r="AJ9374" s="1"/>
      <c r="AK9374" s="1"/>
    </row>
    <row r="9375" spans="32:37" ht="15" customHeight="1" x14ac:dyDescent="0.15">
      <c r="AF9375" s="1"/>
      <c r="AG9375" s="1"/>
      <c r="AH9375" s="1"/>
      <c r="AJ9375" s="1"/>
      <c r="AK9375" s="1"/>
    </row>
    <row r="9376" spans="32:37" ht="15" customHeight="1" x14ac:dyDescent="0.15">
      <c r="AF9376" s="1"/>
      <c r="AG9376" s="1"/>
      <c r="AH9376" s="1"/>
      <c r="AJ9376" s="1"/>
      <c r="AK9376" s="1"/>
    </row>
    <row r="9377" spans="32:37" ht="15" customHeight="1" x14ac:dyDescent="0.15">
      <c r="AF9377" s="1"/>
      <c r="AG9377" s="1"/>
      <c r="AH9377" s="1"/>
      <c r="AJ9377" s="1"/>
      <c r="AK9377" s="1"/>
    </row>
    <row r="9378" spans="32:37" ht="15" customHeight="1" x14ac:dyDescent="0.15">
      <c r="AF9378" s="1"/>
      <c r="AG9378" s="1"/>
      <c r="AH9378" s="1"/>
      <c r="AJ9378" s="1"/>
      <c r="AK9378" s="1"/>
    </row>
    <row r="9379" spans="32:37" ht="15" customHeight="1" x14ac:dyDescent="0.15">
      <c r="AF9379" s="1"/>
      <c r="AG9379" s="1"/>
      <c r="AH9379" s="1"/>
      <c r="AJ9379" s="1"/>
      <c r="AK9379" s="1"/>
    </row>
    <row r="9380" spans="32:37" ht="15" customHeight="1" x14ac:dyDescent="0.15">
      <c r="AF9380" s="1"/>
      <c r="AG9380" s="1"/>
      <c r="AH9380" s="1"/>
      <c r="AJ9380" s="1"/>
      <c r="AK9380" s="1"/>
    </row>
    <row r="9381" spans="32:37" ht="15" customHeight="1" x14ac:dyDescent="0.15">
      <c r="AF9381" s="1"/>
      <c r="AG9381" s="1"/>
      <c r="AH9381" s="1"/>
      <c r="AJ9381" s="1"/>
      <c r="AK9381" s="1"/>
    </row>
    <row r="9382" spans="32:37" ht="15" customHeight="1" x14ac:dyDescent="0.15">
      <c r="AF9382" s="1"/>
      <c r="AG9382" s="1"/>
      <c r="AH9382" s="1"/>
      <c r="AJ9382" s="1"/>
      <c r="AK9382" s="1"/>
    </row>
    <row r="9383" spans="32:37" ht="15" customHeight="1" x14ac:dyDescent="0.15">
      <c r="AF9383" s="1"/>
      <c r="AG9383" s="1"/>
      <c r="AH9383" s="1"/>
      <c r="AJ9383" s="1"/>
      <c r="AK9383" s="1"/>
    </row>
    <row r="9384" spans="32:37" ht="15" customHeight="1" x14ac:dyDescent="0.15">
      <c r="AF9384" s="1"/>
      <c r="AG9384" s="1"/>
      <c r="AH9384" s="1"/>
      <c r="AJ9384" s="1"/>
      <c r="AK9384" s="1"/>
    </row>
    <row r="9385" spans="32:37" ht="15" customHeight="1" x14ac:dyDescent="0.15">
      <c r="AF9385" s="1"/>
      <c r="AG9385" s="1"/>
      <c r="AH9385" s="1"/>
      <c r="AJ9385" s="1"/>
      <c r="AK9385" s="1"/>
    </row>
    <row r="9386" spans="32:37" ht="15" customHeight="1" x14ac:dyDescent="0.15">
      <c r="AF9386" s="1"/>
      <c r="AG9386" s="1"/>
      <c r="AH9386" s="1"/>
      <c r="AJ9386" s="1"/>
      <c r="AK9386" s="1"/>
    </row>
    <row r="9387" spans="32:37" ht="15" customHeight="1" x14ac:dyDescent="0.15">
      <c r="AF9387" s="1"/>
      <c r="AG9387" s="1"/>
      <c r="AH9387" s="1"/>
      <c r="AJ9387" s="1"/>
      <c r="AK9387" s="1"/>
    </row>
    <row r="9388" spans="32:37" ht="15" customHeight="1" x14ac:dyDescent="0.15">
      <c r="AF9388" s="1"/>
      <c r="AG9388" s="1"/>
      <c r="AH9388" s="1"/>
      <c r="AJ9388" s="1"/>
      <c r="AK9388" s="1"/>
    </row>
    <row r="9389" spans="32:37" ht="15" customHeight="1" x14ac:dyDescent="0.15">
      <c r="AF9389" s="1"/>
      <c r="AG9389" s="1"/>
      <c r="AH9389" s="1"/>
      <c r="AJ9389" s="1"/>
      <c r="AK9389" s="1"/>
    </row>
    <row r="9390" spans="32:37" ht="15" customHeight="1" x14ac:dyDescent="0.15">
      <c r="AF9390" s="1"/>
      <c r="AG9390" s="1"/>
      <c r="AH9390" s="1"/>
      <c r="AJ9390" s="1"/>
      <c r="AK9390" s="1"/>
    </row>
    <row r="9391" spans="32:37" ht="15" customHeight="1" x14ac:dyDescent="0.15">
      <c r="AF9391" s="1"/>
      <c r="AG9391" s="1"/>
      <c r="AH9391" s="1"/>
      <c r="AJ9391" s="1"/>
      <c r="AK9391" s="1"/>
    </row>
    <row r="9392" spans="32:37" ht="15" customHeight="1" x14ac:dyDescent="0.15">
      <c r="AF9392" s="1"/>
      <c r="AG9392" s="1"/>
      <c r="AH9392" s="1"/>
      <c r="AJ9392" s="1"/>
      <c r="AK9392" s="1"/>
    </row>
    <row r="9393" spans="32:37" ht="15" customHeight="1" x14ac:dyDescent="0.15">
      <c r="AF9393" s="1"/>
      <c r="AG9393" s="1"/>
      <c r="AH9393" s="1"/>
      <c r="AJ9393" s="1"/>
      <c r="AK9393" s="1"/>
    </row>
    <row r="9394" spans="32:37" ht="15" customHeight="1" x14ac:dyDescent="0.15">
      <c r="AF9394" s="1"/>
      <c r="AG9394" s="1"/>
      <c r="AH9394" s="1"/>
      <c r="AJ9394" s="1"/>
      <c r="AK9394" s="1"/>
    </row>
    <row r="9395" spans="32:37" ht="15" customHeight="1" x14ac:dyDescent="0.15">
      <c r="AF9395" s="1"/>
      <c r="AG9395" s="1"/>
      <c r="AH9395" s="1"/>
      <c r="AJ9395" s="1"/>
      <c r="AK9395" s="1"/>
    </row>
    <row r="9396" spans="32:37" ht="15" customHeight="1" x14ac:dyDescent="0.15">
      <c r="AF9396" s="1"/>
      <c r="AG9396" s="1"/>
      <c r="AH9396" s="1"/>
      <c r="AJ9396" s="1"/>
      <c r="AK9396" s="1"/>
    </row>
    <row r="9397" spans="32:37" ht="15" customHeight="1" x14ac:dyDescent="0.15">
      <c r="AF9397" s="1"/>
      <c r="AG9397" s="1"/>
      <c r="AH9397" s="1"/>
      <c r="AJ9397" s="1"/>
      <c r="AK9397" s="1"/>
    </row>
    <row r="9398" spans="32:37" ht="15" customHeight="1" x14ac:dyDescent="0.15">
      <c r="AF9398" s="1"/>
      <c r="AG9398" s="1"/>
      <c r="AH9398" s="1"/>
      <c r="AJ9398" s="1"/>
      <c r="AK9398" s="1"/>
    </row>
    <row r="9399" spans="32:37" ht="15" customHeight="1" x14ac:dyDescent="0.15">
      <c r="AF9399" s="1"/>
      <c r="AG9399" s="1"/>
      <c r="AH9399" s="1"/>
      <c r="AJ9399" s="1"/>
      <c r="AK9399" s="1"/>
    </row>
    <row r="9400" spans="32:37" ht="15" customHeight="1" x14ac:dyDescent="0.15">
      <c r="AF9400" s="1"/>
      <c r="AG9400" s="1"/>
      <c r="AH9400" s="1"/>
      <c r="AJ9400" s="1"/>
      <c r="AK9400" s="1"/>
    </row>
    <row r="9401" spans="32:37" ht="15" customHeight="1" x14ac:dyDescent="0.15">
      <c r="AF9401" s="1"/>
      <c r="AG9401" s="1"/>
      <c r="AH9401" s="1"/>
      <c r="AJ9401" s="1"/>
      <c r="AK9401" s="1"/>
    </row>
    <row r="9402" spans="32:37" ht="15" customHeight="1" x14ac:dyDescent="0.15">
      <c r="AF9402" s="1"/>
      <c r="AG9402" s="1"/>
      <c r="AH9402" s="1"/>
      <c r="AJ9402" s="1"/>
      <c r="AK9402" s="1"/>
    </row>
    <row r="9403" spans="32:37" ht="15" customHeight="1" x14ac:dyDescent="0.15">
      <c r="AF9403" s="1"/>
      <c r="AG9403" s="1"/>
      <c r="AH9403" s="1"/>
      <c r="AJ9403" s="1"/>
      <c r="AK9403" s="1"/>
    </row>
    <row r="9404" spans="32:37" ht="15" customHeight="1" x14ac:dyDescent="0.15">
      <c r="AF9404" s="1"/>
      <c r="AG9404" s="1"/>
      <c r="AH9404" s="1"/>
      <c r="AJ9404" s="1"/>
      <c r="AK9404" s="1"/>
    </row>
    <row r="9405" spans="32:37" ht="15" customHeight="1" x14ac:dyDescent="0.15">
      <c r="AF9405" s="1"/>
      <c r="AG9405" s="1"/>
      <c r="AH9405" s="1"/>
      <c r="AJ9405" s="1"/>
      <c r="AK9405" s="1"/>
    </row>
    <row r="9406" spans="32:37" ht="15" customHeight="1" x14ac:dyDescent="0.15">
      <c r="AF9406" s="1"/>
      <c r="AG9406" s="1"/>
      <c r="AH9406" s="1"/>
      <c r="AJ9406" s="1"/>
      <c r="AK9406" s="1"/>
    </row>
    <row r="9407" spans="32:37" ht="15" customHeight="1" x14ac:dyDescent="0.15">
      <c r="AF9407" s="1"/>
      <c r="AG9407" s="1"/>
      <c r="AH9407" s="1"/>
      <c r="AJ9407" s="1"/>
      <c r="AK9407" s="1"/>
    </row>
    <row r="9408" spans="32:37" ht="15" customHeight="1" x14ac:dyDescent="0.15">
      <c r="AF9408" s="1"/>
      <c r="AG9408" s="1"/>
      <c r="AH9408" s="1"/>
      <c r="AJ9408" s="1"/>
      <c r="AK9408" s="1"/>
    </row>
    <row r="9409" spans="32:37" ht="15" customHeight="1" x14ac:dyDescent="0.15">
      <c r="AF9409" s="1"/>
      <c r="AG9409" s="1"/>
      <c r="AH9409" s="1"/>
      <c r="AJ9409" s="1"/>
      <c r="AK9409" s="1"/>
    </row>
    <row r="9410" spans="32:37" ht="15" customHeight="1" x14ac:dyDescent="0.15">
      <c r="AF9410" s="1"/>
      <c r="AG9410" s="1"/>
      <c r="AH9410" s="1"/>
      <c r="AJ9410" s="1"/>
      <c r="AK9410" s="1"/>
    </row>
    <row r="9411" spans="32:37" ht="15" customHeight="1" x14ac:dyDescent="0.15">
      <c r="AF9411" s="1"/>
      <c r="AG9411" s="1"/>
      <c r="AH9411" s="1"/>
      <c r="AJ9411" s="1"/>
      <c r="AK9411" s="1"/>
    </row>
    <row r="9412" spans="32:37" ht="15" customHeight="1" x14ac:dyDescent="0.15">
      <c r="AF9412" s="1"/>
      <c r="AG9412" s="1"/>
      <c r="AH9412" s="1"/>
      <c r="AJ9412" s="1"/>
      <c r="AK9412" s="1"/>
    </row>
    <row r="9413" spans="32:37" ht="15" customHeight="1" x14ac:dyDescent="0.15">
      <c r="AF9413" s="1"/>
      <c r="AG9413" s="1"/>
      <c r="AH9413" s="1"/>
      <c r="AJ9413" s="1"/>
      <c r="AK9413" s="1"/>
    </row>
    <row r="9414" spans="32:37" ht="15" customHeight="1" x14ac:dyDescent="0.15">
      <c r="AF9414" s="1"/>
      <c r="AG9414" s="1"/>
      <c r="AH9414" s="1"/>
      <c r="AJ9414" s="1"/>
      <c r="AK9414" s="1"/>
    </row>
    <row r="9415" spans="32:37" ht="15" customHeight="1" x14ac:dyDescent="0.15">
      <c r="AF9415" s="1"/>
      <c r="AG9415" s="1"/>
      <c r="AH9415" s="1"/>
      <c r="AJ9415" s="1"/>
      <c r="AK9415" s="1"/>
    </row>
    <row r="9416" spans="32:37" ht="15" customHeight="1" x14ac:dyDescent="0.15">
      <c r="AF9416" s="1"/>
      <c r="AG9416" s="1"/>
      <c r="AH9416" s="1"/>
      <c r="AJ9416" s="1"/>
      <c r="AK9416" s="1"/>
    </row>
    <row r="9417" spans="32:37" ht="15" customHeight="1" x14ac:dyDescent="0.15">
      <c r="AF9417" s="1"/>
      <c r="AG9417" s="1"/>
      <c r="AH9417" s="1"/>
      <c r="AJ9417" s="1"/>
      <c r="AK9417" s="1"/>
    </row>
    <row r="9418" spans="32:37" ht="15" customHeight="1" x14ac:dyDescent="0.15">
      <c r="AF9418" s="1"/>
      <c r="AG9418" s="1"/>
      <c r="AH9418" s="1"/>
      <c r="AJ9418" s="1"/>
      <c r="AK9418" s="1"/>
    </row>
    <row r="9419" spans="32:37" ht="15" customHeight="1" x14ac:dyDescent="0.15">
      <c r="AF9419" s="1"/>
      <c r="AG9419" s="1"/>
      <c r="AH9419" s="1"/>
      <c r="AJ9419" s="1"/>
      <c r="AK9419" s="1"/>
    </row>
    <row r="9420" spans="32:37" ht="15" customHeight="1" x14ac:dyDescent="0.15">
      <c r="AF9420" s="1"/>
      <c r="AG9420" s="1"/>
      <c r="AH9420" s="1"/>
      <c r="AJ9420" s="1"/>
      <c r="AK9420" s="1"/>
    </row>
    <row r="9421" spans="32:37" ht="15" customHeight="1" x14ac:dyDescent="0.15">
      <c r="AF9421" s="1"/>
      <c r="AG9421" s="1"/>
      <c r="AH9421" s="1"/>
      <c r="AJ9421" s="1"/>
      <c r="AK9421" s="1"/>
    </row>
    <row r="9422" spans="32:37" ht="15" customHeight="1" x14ac:dyDescent="0.15">
      <c r="AF9422" s="1"/>
      <c r="AG9422" s="1"/>
      <c r="AH9422" s="1"/>
      <c r="AJ9422" s="1"/>
      <c r="AK9422" s="1"/>
    </row>
    <row r="9423" spans="32:37" ht="15" customHeight="1" x14ac:dyDescent="0.15">
      <c r="AF9423" s="1"/>
      <c r="AG9423" s="1"/>
      <c r="AH9423" s="1"/>
      <c r="AJ9423" s="1"/>
      <c r="AK9423" s="1"/>
    </row>
    <row r="9424" spans="32:37" ht="15" customHeight="1" x14ac:dyDescent="0.15">
      <c r="AF9424" s="1"/>
      <c r="AG9424" s="1"/>
      <c r="AH9424" s="1"/>
      <c r="AJ9424" s="1"/>
      <c r="AK9424" s="1"/>
    </row>
    <row r="9425" spans="32:37" ht="15" customHeight="1" x14ac:dyDescent="0.15">
      <c r="AF9425" s="1"/>
      <c r="AG9425" s="1"/>
      <c r="AH9425" s="1"/>
      <c r="AJ9425" s="1"/>
      <c r="AK9425" s="1"/>
    </row>
    <row r="9426" spans="32:37" ht="15" customHeight="1" x14ac:dyDescent="0.15">
      <c r="AF9426" s="1"/>
      <c r="AG9426" s="1"/>
      <c r="AH9426" s="1"/>
      <c r="AJ9426" s="1"/>
      <c r="AK9426" s="1"/>
    </row>
    <row r="9427" spans="32:37" ht="15" customHeight="1" x14ac:dyDescent="0.15">
      <c r="AF9427" s="1"/>
      <c r="AG9427" s="1"/>
      <c r="AH9427" s="1"/>
      <c r="AJ9427" s="1"/>
      <c r="AK9427" s="1"/>
    </row>
    <row r="9428" spans="32:37" ht="15" customHeight="1" x14ac:dyDescent="0.15">
      <c r="AF9428" s="1"/>
      <c r="AG9428" s="1"/>
      <c r="AH9428" s="1"/>
      <c r="AJ9428" s="1"/>
      <c r="AK9428" s="1"/>
    </row>
    <row r="9429" spans="32:37" ht="15" customHeight="1" x14ac:dyDescent="0.15">
      <c r="AF9429" s="1"/>
      <c r="AG9429" s="1"/>
      <c r="AH9429" s="1"/>
      <c r="AJ9429" s="1"/>
      <c r="AK9429" s="1"/>
    </row>
    <row r="9430" spans="32:37" ht="15" customHeight="1" x14ac:dyDescent="0.15">
      <c r="AF9430" s="1"/>
      <c r="AG9430" s="1"/>
      <c r="AH9430" s="1"/>
      <c r="AJ9430" s="1"/>
      <c r="AK9430" s="1"/>
    </row>
    <row r="9431" spans="32:37" ht="15" customHeight="1" x14ac:dyDescent="0.15">
      <c r="AF9431" s="1"/>
      <c r="AG9431" s="1"/>
      <c r="AH9431" s="1"/>
      <c r="AJ9431" s="1"/>
      <c r="AK9431" s="1"/>
    </row>
    <row r="9432" spans="32:37" ht="15" customHeight="1" x14ac:dyDescent="0.15">
      <c r="AF9432" s="1"/>
      <c r="AG9432" s="1"/>
      <c r="AH9432" s="1"/>
      <c r="AJ9432" s="1"/>
      <c r="AK9432" s="1"/>
    </row>
    <row r="9433" spans="32:37" ht="15" customHeight="1" x14ac:dyDescent="0.15">
      <c r="AF9433" s="1"/>
      <c r="AG9433" s="1"/>
      <c r="AH9433" s="1"/>
      <c r="AJ9433" s="1"/>
      <c r="AK9433" s="1"/>
    </row>
    <row r="9434" spans="32:37" ht="15" customHeight="1" x14ac:dyDescent="0.15">
      <c r="AF9434" s="1"/>
      <c r="AG9434" s="1"/>
      <c r="AH9434" s="1"/>
      <c r="AJ9434" s="1"/>
      <c r="AK9434" s="1"/>
    </row>
    <row r="9435" spans="32:37" ht="15" customHeight="1" x14ac:dyDescent="0.15">
      <c r="AF9435" s="1"/>
      <c r="AG9435" s="1"/>
      <c r="AH9435" s="1"/>
      <c r="AJ9435" s="1"/>
      <c r="AK9435" s="1"/>
    </row>
    <row r="9436" spans="32:37" ht="15" customHeight="1" x14ac:dyDescent="0.15">
      <c r="AF9436" s="1"/>
      <c r="AG9436" s="1"/>
      <c r="AH9436" s="1"/>
      <c r="AJ9436" s="1"/>
      <c r="AK9436" s="1"/>
    </row>
    <row r="9437" spans="32:37" ht="15" customHeight="1" x14ac:dyDescent="0.15">
      <c r="AF9437" s="1"/>
      <c r="AG9437" s="1"/>
      <c r="AH9437" s="1"/>
      <c r="AJ9437" s="1"/>
      <c r="AK9437" s="1"/>
    </row>
    <row r="9438" spans="32:37" ht="15" customHeight="1" x14ac:dyDescent="0.15">
      <c r="AF9438" s="1"/>
      <c r="AG9438" s="1"/>
      <c r="AH9438" s="1"/>
      <c r="AJ9438" s="1"/>
      <c r="AK9438" s="1"/>
    </row>
    <row r="9439" spans="32:37" ht="15" customHeight="1" x14ac:dyDescent="0.15">
      <c r="AF9439" s="1"/>
      <c r="AG9439" s="1"/>
      <c r="AH9439" s="1"/>
      <c r="AJ9439" s="1"/>
      <c r="AK9439" s="1"/>
    </row>
    <row r="9440" spans="32:37" ht="15" customHeight="1" x14ac:dyDescent="0.15">
      <c r="AF9440" s="1"/>
      <c r="AG9440" s="1"/>
      <c r="AH9440" s="1"/>
      <c r="AJ9440" s="1"/>
      <c r="AK9440" s="1"/>
    </row>
    <row r="9441" spans="32:37" ht="15" customHeight="1" x14ac:dyDescent="0.15">
      <c r="AF9441" s="1"/>
      <c r="AG9441" s="1"/>
      <c r="AH9441" s="1"/>
      <c r="AJ9441" s="1"/>
      <c r="AK9441" s="1"/>
    </row>
    <row r="9442" spans="32:37" ht="15" customHeight="1" x14ac:dyDescent="0.15">
      <c r="AF9442" s="1"/>
      <c r="AG9442" s="1"/>
      <c r="AH9442" s="1"/>
      <c r="AJ9442" s="1"/>
      <c r="AK9442" s="1"/>
    </row>
    <row r="9443" spans="32:37" ht="15" customHeight="1" x14ac:dyDescent="0.15">
      <c r="AF9443" s="1"/>
      <c r="AG9443" s="1"/>
      <c r="AH9443" s="1"/>
      <c r="AJ9443" s="1"/>
      <c r="AK9443" s="1"/>
    </row>
    <row r="9444" spans="32:37" ht="15" customHeight="1" x14ac:dyDescent="0.15">
      <c r="AF9444" s="1"/>
      <c r="AG9444" s="1"/>
      <c r="AH9444" s="1"/>
      <c r="AJ9444" s="1"/>
      <c r="AK9444" s="1"/>
    </row>
    <row r="9445" spans="32:37" ht="15" customHeight="1" x14ac:dyDescent="0.15">
      <c r="AF9445" s="1"/>
      <c r="AG9445" s="1"/>
      <c r="AH9445" s="1"/>
      <c r="AJ9445" s="1"/>
      <c r="AK9445" s="1"/>
    </row>
    <row r="9446" spans="32:37" ht="15" customHeight="1" x14ac:dyDescent="0.15">
      <c r="AF9446" s="1"/>
      <c r="AG9446" s="1"/>
      <c r="AH9446" s="1"/>
      <c r="AJ9446" s="1"/>
      <c r="AK9446" s="1"/>
    </row>
    <row r="9447" spans="32:37" ht="15" customHeight="1" x14ac:dyDescent="0.15">
      <c r="AF9447" s="1"/>
      <c r="AG9447" s="1"/>
      <c r="AH9447" s="1"/>
      <c r="AJ9447" s="1"/>
      <c r="AK9447" s="1"/>
    </row>
    <row r="9448" spans="32:37" ht="15" customHeight="1" x14ac:dyDescent="0.15">
      <c r="AF9448" s="1"/>
      <c r="AG9448" s="1"/>
      <c r="AH9448" s="1"/>
      <c r="AJ9448" s="1"/>
      <c r="AK9448" s="1"/>
    </row>
    <row r="9449" spans="32:37" ht="15" customHeight="1" x14ac:dyDescent="0.15">
      <c r="AF9449" s="1"/>
      <c r="AG9449" s="1"/>
      <c r="AH9449" s="1"/>
      <c r="AJ9449" s="1"/>
      <c r="AK9449" s="1"/>
    </row>
    <row r="9450" spans="32:37" ht="15" customHeight="1" x14ac:dyDescent="0.15">
      <c r="AF9450" s="1"/>
      <c r="AG9450" s="1"/>
      <c r="AH9450" s="1"/>
      <c r="AJ9450" s="1"/>
      <c r="AK9450" s="1"/>
    </row>
    <row r="9451" spans="32:37" ht="15" customHeight="1" x14ac:dyDescent="0.15">
      <c r="AF9451" s="1"/>
      <c r="AG9451" s="1"/>
      <c r="AH9451" s="1"/>
      <c r="AJ9451" s="1"/>
      <c r="AK9451" s="1"/>
    </row>
    <row r="9452" spans="32:37" ht="15" customHeight="1" x14ac:dyDescent="0.15">
      <c r="AF9452" s="1"/>
      <c r="AG9452" s="1"/>
      <c r="AH9452" s="1"/>
      <c r="AJ9452" s="1"/>
      <c r="AK9452" s="1"/>
    </row>
    <row r="9453" spans="32:37" ht="15" customHeight="1" x14ac:dyDescent="0.15">
      <c r="AF9453" s="1"/>
      <c r="AG9453" s="1"/>
      <c r="AH9453" s="1"/>
      <c r="AJ9453" s="1"/>
      <c r="AK9453" s="1"/>
    </row>
    <row r="9454" spans="32:37" ht="15" customHeight="1" x14ac:dyDescent="0.15">
      <c r="AF9454" s="1"/>
      <c r="AG9454" s="1"/>
      <c r="AH9454" s="1"/>
      <c r="AJ9454" s="1"/>
      <c r="AK9454" s="1"/>
    </row>
    <row r="9455" spans="32:37" ht="15" customHeight="1" x14ac:dyDescent="0.15">
      <c r="AF9455" s="1"/>
      <c r="AG9455" s="1"/>
      <c r="AH9455" s="1"/>
      <c r="AJ9455" s="1"/>
      <c r="AK9455" s="1"/>
    </row>
    <row r="9456" spans="32:37" ht="15" customHeight="1" x14ac:dyDescent="0.15">
      <c r="AF9456" s="1"/>
      <c r="AG9456" s="1"/>
      <c r="AH9456" s="1"/>
      <c r="AJ9456" s="1"/>
      <c r="AK9456" s="1"/>
    </row>
    <row r="9457" spans="32:37" ht="15" customHeight="1" x14ac:dyDescent="0.15">
      <c r="AF9457" s="1"/>
      <c r="AG9457" s="1"/>
      <c r="AH9457" s="1"/>
      <c r="AJ9457" s="1"/>
      <c r="AK9457" s="1"/>
    </row>
    <row r="9458" spans="32:37" ht="15" customHeight="1" x14ac:dyDescent="0.15">
      <c r="AF9458" s="1"/>
      <c r="AG9458" s="1"/>
      <c r="AH9458" s="1"/>
      <c r="AJ9458" s="1"/>
      <c r="AK9458" s="1"/>
    </row>
    <row r="9459" spans="32:37" ht="15" customHeight="1" x14ac:dyDescent="0.15">
      <c r="AF9459" s="1"/>
      <c r="AG9459" s="1"/>
      <c r="AH9459" s="1"/>
      <c r="AJ9459" s="1"/>
      <c r="AK9459" s="1"/>
    </row>
    <row r="9460" spans="32:37" ht="15" customHeight="1" x14ac:dyDescent="0.15">
      <c r="AF9460" s="1"/>
      <c r="AG9460" s="1"/>
      <c r="AH9460" s="1"/>
      <c r="AJ9460" s="1"/>
      <c r="AK9460" s="1"/>
    </row>
    <row r="9461" spans="32:37" ht="15" customHeight="1" x14ac:dyDescent="0.15">
      <c r="AF9461" s="1"/>
      <c r="AG9461" s="1"/>
      <c r="AH9461" s="1"/>
      <c r="AJ9461" s="1"/>
      <c r="AK9461" s="1"/>
    </row>
    <row r="9462" spans="32:37" ht="15" customHeight="1" x14ac:dyDescent="0.15">
      <c r="AF9462" s="1"/>
      <c r="AG9462" s="1"/>
      <c r="AH9462" s="1"/>
      <c r="AJ9462" s="1"/>
      <c r="AK9462" s="1"/>
    </row>
    <row r="9463" spans="32:37" ht="15" customHeight="1" x14ac:dyDescent="0.15">
      <c r="AF9463" s="1"/>
      <c r="AG9463" s="1"/>
      <c r="AH9463" s="1"/>
      <c r="AJ9463" s="1"/>
      <c r="AK9463" s="1"/>
    </row>
    <row r="9464" spans="32:37" ht="15" customHeight="1" x14ac:dyDescent="0.15">
      <c r="AF9464" s="1"/>
      <c r="AG9464" s="1"/>
      <c r="AH9464" s="1"/>
      <c r="AJ9464" s="1"/>
      <c r="AK9464" s="1"/>
    </row>
    <row r="9465" spans="32:37" ht="15" customHeight="1" x14ac:dyDescent="0.15">
      <c r="AF9465" s="1"/>
      <c r="AG9465" s="1"/>
      <c r="AH9465" s="1"/>
      <c r="AJ9465" s="1"/>
      <c r="AK9465" s="1"/>
    </row>
    <row r="9466" spans="32:37" ht="15" customHeight="1" x14ac:dyDescent="0.15">
      <c r="AF9466" s="1"/>
      <c r="AG9466" s="1"/>
      <c r="AH9466" s="1"/>
      <c r="AJ9466" s="1"/>
      <c r="AK9466" s="1"/>
    </row>
    <row r="9467" spans="32:37" ht="15" customHeight="1" x14ac:dyDescent="0.15">
      <c r="AF9467" s="1"/>
      <c r="AG9467" s="1"/>
      <c r="AH9467" s="1"/>
      <c r="AJ9467" s="1"/>
      <c r="AK9467" s="1"/>
    </row>
    <row r="9468" spans="32:37" ht="15" customHeight="1" x14ac:dyDescent="0.15">
      <c r="AF9468" s="1"/>
      <c r="AG9468" s="1"/>
      <c r="AH9468" s="1"/>
      <c r="AJ9468" s="1"/>
      <c r="AK9468" s="1"/>
    </row>
    <row r="9469" spans="32:37" ht="15" customHeight="1" x14ac:dyDescent="0.15">
      <c r="AF9469" s="1"/>
      <c r="AG9469" s="1"/>
      <c r="AH9469" s="1"/>
      <c r="AJ9469" s="1"/>
      <c r="AK9469" s="1"/>
    </row>
    <row r="9470" spans="32:37" ht="15" customHeight="1" x14ac:dyDescent="0.15">
      <c r="AF9470" s="1"/>
      <c r="AG9470" s="1"/>
      <c r="AH9470" s="1"/>
      <c r="AJ9470" s="1"/>
      <c r="AK9470" s="1"/>
    </row>
    <row r="9471" spans="32:37" ht="15" customHeight="1" x14ac:dyDescent="0.15">
      <c r="AF9471" s="1"/>
      <c r="AG9471" s="1"/>
      <c r="AH9471" s="1"/>
      <c r="AJ9471" s="1"/>
      <c r="AK9471" s="1"/>
    </row>
    <row r="9472" spans="32:37" ht="15" customHeight="1" x14ac:dyDescent="0.15">
      <c r="AF9472" s="1"/>
      <c r="AG9472" s="1"/>
      <c r="AH9472" s="1"/>
      <c r="AJ9472" s="1"/>
      <c r="AK9472" s="1"/>
    </row>
    <row r="9473" spans="32:37" ht="15" customHeight="1" x14ac:dyDescent="0.15">
      <c r="AF9473" s="1"/>
      <c r="AG9473" s="1"/>
      <c r="AH9473" s="1"/>
      <c r="AJ9473" s="1"/>
      <c r="AK9473" s="1"/>
    </row>
    <row r="9474" spans="32:37" ht="15" customHeight="1" x14ac:dyDescent="0.15">
      <c r="AF9474" s="1"/>
      <c r="AG9474" s="1"/>
      <c r="AH9474" s="1"/>
      <c r="AJ9474" s="1"/>
      <c r="AK9474" s="1"/>
    </row>
    <row r="9475" spans="32:37" ht="15" customHeight="1" x14ac:dyDescent="0.15">
      <c r="AF9475" s="1"/>
      <c r="AG9475" s="1"/>
      <c r="AH9475" s="1"/>
      <c r="AJ9475" s="1"/>
      <c r="AK9475" s="1"/>
    </row>
    <row r="9476" spans="32:37" ht="15" customHeight="1" x14ac:dyDescent="0.15">
      <c r="AF9476" s="1"/>
      <c r="AG9476" s="1"/>
      <c r="AH9476" s="1"/>
      <c r="AJ9476" s="1"/>
      <c r="AK9476" s="1"/>
    </row>
    <row r="9477" spans="32:37" ht="15" customHeight="1" x14ac:dyDescent="0.15">
      <c r="AF9477" s="1"/>
      <c r="AG9477" s="1"/>
      <c r="AH9477" s="1"/>
      <c r="AJ9477" s="1"/>
      <c r="AK9477" s="1"/>
    </row>
    <row r="9478" spans="32:37" ht="15" customHeight="1" x14ac:dyDescent="0.15">
      <c r="AF9478" s="1"/>
      <c r="AG9478" s="1"/>
      <c r="AH9478" s="1"/>
      <c r="AJ9478" s="1"/>
      <c r="AK9478" s="1"/>
    </row>
    <row r="9479" spans="32:37" ht="15" customHeight="1" x14ac:dyDescent="0.15">
      <c r="AF9479" s="1"/>
      <c r="AG9479" s="1"/>
      <c r="AH9479" s="1"/>
      <c r="AJ9479" s="1"/>
      <c r="AK9479" s="1"/>
    </row>
    <row r="9480" spans="32:37" ht="15" customHeight="1" x14ac:dyDescent="0.15">
      <c r="AF9480" s="1"/>
      <c r="AG9480" s="1"/>
      <c r="AH9480" s="1"/>
      <c r="AJ9480" s="1"/>
      <c r="AK9480" s="1"/>
    </row>
    <row r="9481" spans="32:37" ht="15" customHeight="1" x14ac:dyDescent="0.15">
      <c r="AF9481" s="1"/>
      <c r="AG9481" s="1"/>
      <c r="AH9481" s="1"/>
      <c r="AJ9481" s="1"/>
      <c r="AK9481" s="1"/>
    </row>
    <row r="9482" spans="32:37" ht="15" customHeight="1" x14ac:dyDescent="0.15">
      <c r="AF9482" s="1"/>
      <c r="AG9482" s="1"/>
      <c r="AH9482" s="1"/>
      <c r="AJ9482" s="1"/>
      <c r="AK9482" s="1"/>
    </row>
    <row r="9483" spans="32:37" ht="15" customHeight="1" x14ac:dyDescent="0.15">
      <c r="AF9483" s="1"/>
      <c r="AG9483" s="1"/>
      <c r="AH9483" s="1"/>
      <c r="AJ9483" s="1"/>
      <c r="AK9483" s="1"/>
    </row>
    <row r="9484" spans="32:37" ht="15" customHeight="1" x14ac:dyDescent="0.15">
      <c r="AF9484" s="1"/>
      <c r="AG9484" s="1"/>
      <c r="AH9484" s="1"/>
      <c r="AJ9484" s="1"/>
      <c r="AK9484" s="1"/>
    </row>
    <row r="9485" spans="32:37" ht="15" customHeight="1" x14ac:dyDescent="0.15">
      <c r="AF9485" s="1"/>
      <c r="AG9485" s="1"/>
      <c r="AH9485" s="1"/>
      <c r="AJ9485" s="1"/>
      <c r="AK9485" s="1"/>
    </row>
    <row r="9486" spans="32:37" ht="15" customHeight="1" x14ac:dyDescent="0.15">
      <c r="AF9486" s="1"/>
      <c r="AG9486" s="1"/>
      <c r="AH9486" s="1"/>
      <c r="AJ9486" s="1"/>
      <c r="AK9486" s="1"/>
    </row>
    <row r="9487" spans="32:37" ht="15" customHeight="1" x14ac:dyDescent="0.15">
      <c r="AF9487" s="1"/>
      <c r="AG9487" s="1"/>
      <c r="AH9487" s="1"/>
      <c r="AJ9487" s="1"/>
      <c r="AK9487" s="1"/>
    </row>
    <row r="9488" spans="32:37" ht="15" customHeight="1" x14ac:dyDescent="0.15">
      <c r="AF9488" s="1"/>
      <c r="AG9488" s="1"/>
      <c r="AH9488" s="1"/>
      <c r="AJ9488" s="1"/>
      <c r="AK9488" s="1"/>
    </row>
    <row r="9489" spans="32:37" ht="15" customHeight="1" x14ac:dyDescent="0.15">
      <c r="AF9489" s="1"/>
      <c r="AG9489" s="1"/>
      <c r="AH9489" s="1"/>
      <c r="AJ9489" s="1"/>
      <c r="AK9489" s="1"/>
    </row>
    <row r="9490" spans="32:37" ht="15" customHeight="1" x14ac:dyDescent="0.15">
      <c r="AF9490" s="1"/>
      <c r="AG9490" s="1"/>
      <c r="AH9490" s="1"/>
      <c r="AJ9490" s="1"/>
      <c r="AK9490" s="1"/>
    </row>
    <row r="9491" spans="32:37" ht="15" customHeight="1" x14ac:dyDescent="0.15">
      <c r="AF9491" s="1"/>
      <c r="AG9491" s="1"/>
      <c r="AH9491" s="1"/>
      <c r="AJ9491" s="1"/>
      <c r="AK9491" s="1"/>
    </row>
    <row r="9492" spans="32:37" ht="15" customHeight="1" x14ac:dyDescent="0.15">
      <c r="AF9492" s="1"/>
      <c r="AG9492" s="1"/>
      <c r="AH9492" s="1"/>
      <c r="AJ9492" s="1"/>
      <c r="AK9492" s="1"/>
    </row>
    <row r="9493" spans="32:37" ht="15" customHeight="1" x14ac:dyDescent="0.15">
      <c r="AF9493" s="1"/>
      <c r="AG9493" s="1"/>
      <c r="AH9493" s="1"/>
      <c r="AJ9493" s="1"/>
      <c r="AK9493" s="1"/>
    </row>
    <row r="9494" spans="32:37" ht="15" customHeight="1" x14ac:dyDescent="0.15">
      <c r="AF9494" s="1"/>
      <c r="AG9494" s="1"/>
      <c r="AH9494" s="1"/>
      <c r="AJ9494" s="1"/>
      <c r="AK9494" s="1"/>
    </row>
    <row r="9495" spans="32:37" ht="15" customHeight="1" x14ac:dyDescent="0.15">
      <c r="AF9495" s="1"/>
      <c r="AG9495" s="1"/>
      <c r="AH9495" s="1"/>
      <c r="AJ9495" s="1"/>
      <c r="AK9495" s="1"/>
    </row>
    <row r="9496" spans="32:37" ht="15" customHeight="1" x14ac:dyDescent="0.15">
      <c r="AF9496" s="1"/>
      <c r="AG9496" s="1"/>
      <c r="AH9496" s="1"/>
      <c r="AJ9496" s="1"/>
      <c r="AK9496" s="1"/>
    </row>
    <row r="9497" spans="32:37" ht="15" customHeight="1" x14ac:dyDescent="0.15">
      <c r="AF9497" s="1"/>
      <c r="AG9497" s="1"/>
      <c r="AH9497" s="1"/>
      <c r="AJ9497" s="1"/>
      <c r="AK9497" s="1"/>
    </row>
    <row r="9498" spans="32:37" ht="15" customHeight="1" x14ac:dyDescent="0.15">
      <c r="AF9498" s="1"/>
      <c r="AG9498" s="1"/>
      <c r="AH9498" s="1"/>
      <c r="AJ9498" s="1"/>
      <c r="AK9498" s="1"/>
    </row>
    <row r="9499" spans="32:37" ht="15" customHeight="1" x14ac:dyDescent="0.15">
      <c r="AF9499" s="1"/>
      <c r="AG9499" s="1"/>
      <c r="AH9499" s="1"/>
      <c r="AJ9499" s="1"/>
      <c r="AK9499" s="1"/>
    </row>
    <row r="9500" spans="32:37" ht="15" customHeight="1" x14ac:dyDescent="0.15">
      <c r="AF9500" s="1"/>
      <c r="AG9500" s="1"/>
      <c r="AH9500" s="1"/>
      <c r="AJ9500" s="1"/>
      <c r="AK9500" s="1"/>
    </row>
    <row r="9501" spans="32:37" ht="15" customHeight="1" x14ac:dyDescent="0.15">
      <c r="AF9501" s="1"/>
      <c r="AG9501" s="1"/>
      <c r="AH9501" s="1"/>
      <c r="AJ9501" s="1"/>
      <c r="AK9501" s="1"/>
    </row>
    <row r="9502" spans="32:37" ht="15" customHeight="1" x14ac:dyDescent="0.15">
      <c r="AF9502" s="1"/>
      <c r="AG9502" s="1"/>
      <c r="AH9502" s="1"/>
      <c r="AJ9502" s="1"/>
      <c r="AK9502" s="1"/>
    </row>
    <row r="9503" spans="32:37" ht="15" customHeight="1" x14ac:dyDescent="0.15">
      <c r="AF9503" s="1"/>
      <c r="AG9503" s="1"/>
      <c r="AH9503" s="1"/>
      <c r="AJ9503" s="1"/>
      <c r="AK9503" s="1"/>
    </row>
    <row r="9504" spans="32:37" ht="15" customHeight="1" x14ac:dyDescent="0.15">
      <c r="AF9504" s="1"/>
      <c r="AG9504" s="1"/>
      <c r="AH9504" s="1"/>
      <c r="AJ9504" s="1"/>
      <c r="AK9504" s="1"/>
    </row>
    <row r="9505" spans="32:37" ht="15" customHeight="1" x14ac:dyDescent="0.15">
      <c r="AF9505" s="1"/>
      <c r="AG9505" s="1"/>
      <c r="AH9505" s="1"/>
      <c r="AJ9505" s="1"/>
      <c r="AK9505" s="1"/>
    </row>
    <row r="9506" spans="32:37" ht="15" customHeight="1" x14ac:dyDescent="0.15">
      <c r="AF9506" s="1"/>
      <c r="AG9506" s="1"/>
      <c r="AH9506" s="1"/>
      <c r="AJ9506" s="1"/>
      <c r="AK9506" s="1"/>
    </row>
    <row r="9507" spans="32:37" ht="15" customHeight="1" x14ac:dyDescent="0.15">
      <c r="AF9507" s="1"/>
      <c r="AG9507" s="1"/>
      <c r="AH9507" s="1"/>
      <c r="AJ9507" s="1"/>
      <c r="AK9507" s="1"/>
    </row>
    <row r="9508" spans="32:37" ht="15" customHeight="1" x14ac:dyDescent="0.15">
      <c r="AF9508" s="1"/>
      <c r="AG9508" s="1"/>
      <c r="AH9508" s="1"/>
      <c r="AJ9508" s="1"/>
      <c r="AK9508" s="1"/>
    </row>
    <row r="9509" spans="32:37" ht="15" customHeight="1" x14ac:dyDescent="0.15">
      <c r="AF9509" s="1"/>
      <c r="AG9509" s="1"/>
      <c r="AH9509" s="1"/>
      <c r="AJ9509" s="1"/>
      <c r="AK9509" s="1"/>
    </row>
    <row r="9510" spans="32:37" ht="15" customHeight="1" x14ac:dyDescent="0.15">
      <c r="AF9510" s="1"/>
      <c r="AG9510" s="1"/>
      <c r="AH9510" s="1"/>
      <c r="AJ9510" s="1"/>
      <c r="AK9510" s="1"/>
    </row>
    <row r="9511" spans="32:37" ht="15" customHeight="1" x14ac:dyDescent="0.15">
      <c r="AF9511" s="1"/>
      <c r="AG9511" s="1"/>
      <c r="AH9511" s="1"/>
      <c r="AJ9511" s="1"/>
      <c r="AK9511" s="1"/>
    </row>
    <row r="9512" spans="32:37" ht="15" customHeight="1" x14ac:dyDescent="0.15">
      <c r="AF9512" s="1"/>
      <c r="AG9512" s="1"/>
      <c r="AH9512" s="1"/>
      <c r="AJ9512" s="1"/>
      <c r="AK9512" s="1"/>
    </row>
    <row r="9513" spans="32:37" ht="15" customHeight="1" x14ac:dyDescent="0.15">
      <c r="AF9513" s="1"/>
      <c r="AG9513" s="1"/>
      <c r="AH9513" s="1"/>
      <c r="AJ9513" s="1"/>
      <c r="AK9513" s="1"/>
    </row>
    <row r="9514" spans="32:37" ht="15" customHeight="1" x14ac:dyDescent="0.15">
      <c r="AF9514" s="1"/>
      <c r="AG9514" s="1"/>
      <c r="AH9514" s="1"/>
      <c r="AJ9514" s="1"/>
      <c r="AK9514" s="1"/>
    </row>
    <row r="9515" spans="32:37" ht="15" customHeight="1" x14ac:dyDescent="0.15">
      <c r="AF9515" s="1"/>
      <c r="AG9515" s="1"/>
      <c r="AH9515" s="1"/>
      <c r="AJ9515" s="1"/>
      <c r="AK9515" s="1"/>
    </row>
    <row r="9516" spans="32:37" ht="15" customHeight="1" x14ac:dyDescent="0.15">
      <c r="AF9516" s="1"/>
      <c r="AG9516" s="1"/>
      <c r="AH9516" s="1"/>
      <c r="AJ9516" s="1"/>
      <c r="AK9516" s="1"/>
    </row>
    <row r="9517" spans="32:37" ht="15" customHeight="1" x14ac:dyDescent="0.15">
      <c r="AF9517" s="1"/>
      <c r="AG9517" s="1"/>
      <c r="AH9517" s="1"/>
      <c r="AJ9517" s="1"/>
      <c r="AK9517" s="1"/>
    </row>
    <row r="9518" spans="32:37" ht="15" customHeight="1" x14ac:dyDescent="0.15">
      <c r="AF9518" s="1"/>
      <c r="AG9518" s="1"/>
      <c r="AH9518" s="1"/>
      <c r="AJ9518" s="1"/>
      <c r="AK9518" s="1"/>
    </row>
    <row r="9519" spans="32:37" ht="15" customHeight="1" x14ac:dyDescent="0.15">
      <c r="AF9519" s="1"/>
      <c r="AG9519" s="1"/>
      <c r="AH9519" s="1"/>
      <c r="AJ9519" s="1"/>
      <c r="AK9519" s="1"/>
    </row>
    <row r="9520" spans="32:37" ht="15" customHeight="1" x14ac:dyDescent="0.15">
      <c r="AF9520" s="1"/>
      <c r="AG9520" s="1"/>
      <c r="AH9520" s="1"/>
      <c r="AJ9520" s="1"/>
      <c r="AK9520" s="1"/>
    </row>
    <row r="9521" spans="32:37" ht="15" customHeight="1" x14ac:dyDescent="0.15">
      <c r="AF9521" s="1"/>
      <c r="AG9521" s="1"/>
      <c r="AH9521" s="1"/>
      <c r="AJ9521" s="1"/>
      <c r="AK9521" s="1"/>
    </row>
    <row r="9522" spans="32:37" ht="15" customHeight="1" x14ac:dyDescent="0.15">
      <c r="AF9522" s="1"/>
      <c r="AG9522" s="1"/>
      <c r="AH9522" s="1"/>
      <c r="AJ9522" s="1"/>
      <c r="AK9522" s="1"/>
    </row>
    <row r="9523" spans="32:37" ht="15" customHeight="1" x14ac:dyDescent="0.15">
      <c r="AF9523" s="1"/>
      <c r="AG9523" s="1"/>
      <c r="AH9523" s="1"/>
      <c r="AJ9523" s="1"/>
      <c r="AK9523" s="1"/>
    </row>
    <row r="9524" spans="32:37" ht="15" customHeight="1" x14ac:dyDescent="0.15">
      <c r="AF9524" s="1"/>
      <c r="AG9524" s="1"/>
      <c r="AH9524" s="1"/>
      <c r="AJ9524" s="1"/>
      <c r="AK9524" s="1"/>
    </row>
    <row r="9525" spans="32:37" ht="15" customHeight="1" x14ac:dyDescent="0.15">
      <c r="AF9525" s="1"/>
      <c r="AG9525" s="1"/>
      <c r="AH9525" s="1"/>
      <c r="AJ9525" s="1"/>
      <c r="AK9525" s="1"/>
    </row>
    <row r="9526" spans="32:37" ht="15" customHeight="1" x14ac:dyDescent="0.15">
      <c r="AF9526" s="1"/>
      <c r="AG9526" s="1"/>
      <c r="AH9526" s="1"/>
      <c r="AJ9526" s="1"/>
      <c r="AK9526" s="1"/>
    </row>
    <row r="9527" spans="32:37" ht="15" customHeight="1" x14ac:dyDescent="0.15">
      <c r="AF9527" s="1"/>
      <c r="AG9527" s="1"/>
      <c r="AH9527" s="1"/>
      <c r="AJ9527" s="1"/>
      <c r="AK9527" s="1"/>
    </row>
    <row r="9528" spans="32:37" ht="15" customHeight="1" x14ac:dyDescent="0.15">
      <c r="AF9528" s="1"/>
      <c r="AG9528" s="1"/>
      <c r="AH9528" s="1"/>
      <c r="AJ9528" s="1"/>
      <c r="AK9528" s="1"/>
    </row>
    <row r="9529" spans="32:37" ht="15" customHeight="1" x14ac:dyDescent="0.15">
      <c r="AF9529" s="1"/>
      <c r="AG9529" s="1"/>
      <c r="AH9529" s="1"/>
      <c r="AJ9529" s="1"/>
      <c r="AK9529" s="1"/>
    </row>
    <row r="9530" spans="32:37" ht="15" customHeight="1" x14ac:dyDescent="0.15">
      <c r="AF9530" s="1"/>
      <c r="AG9530" s="1"/>
      <c r="AH9530" s="1"/>
      <c r="AJ9530" s="1"/>
      <c r="AK9530" s="1"/>
    </row>
    <row r="9531" spans="32:37" ht="15" customHeight="1" x14ac:dyDescent="0.15">
      <c r="AF9531" s="1"/>
      <c r="AG9531" s="1"/>
      <c r="AH9531" s="1"/>
      <c r="AJ9531" s="1"/>
      <c r="AK9531" s="1"/>
    </row>
    <row r="9532" spans="32:37" ht="15" customHeight="1" x14ac:dyDescent="0.15">
      <c r="AF9532" s="1"/>
      <c r="AG9532" s="1"/>
      <c r="AH9532" s="1"/>
      <c r="AJ9532" s="1"/>
      <c r="AK9532" s="1"/>
    </row>
    <row r="9533" spans="32:37" ht="15" customHeight="1" x14ac:dyDescent="0.15">
      <c r="AF9533" s="1"/>
      <c r="AG9533" s="1"/>
      <c r="AH9533" s="1"/>
      <c r="AJ9533" s="1"/>
      <c r="AK9533" s="1"/>
    </row>
    <row r="9534" spans="32:37" ht="15" customHeight="1" x14ac:dyDescent="0.15">
      <c r="AF9534" s="1"/>
      <c r="AG9534" s="1"/>
      <c r="AH9534" s="1"/>
      <c r="AJ9534" s="1"/>
      <c r="AK9534" s="1"/>
    </row>
    <row r="9535" spans="32:37" ht="15" customHeight="1" x14ac:dyDescent="0.15">
      <c r="AF9535" s="1"/>
      <c r="AG9535" s="1"/>
      <c r="AH9535" s="1"/>
      <c r="AJ9535" s="1"/>
      <c r="AK9535" s="1"/>
    </row>
    <row r="9536" spans="32:37" ht="15" customHeight="1" x14ac:dyDescent="0.15">
      <c r="AF9536" s="1"/>
      <c r="AG9536" s="1"/>
      <c r="AH9536" s="1"/>
      <c r="AJ9536" s="1"/>
      <c r="AK9536" s="1"/>
    </row>
    <row r="9537" spans="32:37" ht="15" customHeight="1" x14ac:dyDescent="0.15">
      <c r="AF9537" s="1"/>
      <c r="AG9537" s="1"/>
      <c r="AH9537" s="1"/>
      <c r="AJ9537" s="1"/>
      <c r="AK9537" s="1"/>
    </row>
    <row r="9538" spans="32:37" ht="15" customHeight="1" x14ac:dyDescent="0.15">
      <c r="AF9538" s="1"/>
      <c r="AG9538" s="1"/>
      <c r="AH9538" s="1"/>
      <c r="AJ9538" s="1"/>
      <c r="AK9538" s="1"/>
    </row>
    <row r="9539" spans="32:37" ht="15" customHeight="1" x14ac:dyDescent="0.15">
      <c r="AF9539" s="1"/>
      <c r="AG9539" s="1"/>
      <c r="AH9539" s="1"/>
      <c r="AJ9539" s="1"/>
      <c r="AK9539" s="1"/>
    </row>
    <row r="9540" spans="32:37" ht="15" customHeight="1" x14ac:dyDescent="0.15">
      <c r="AF9540" s="1"/>
      <c r="AG9540" s="1"/>
      <c r="AH9540" s="1"/>
      <c r="AJ9540" s="1"/>
      <c r="AK9540" s="1"/>
    </row>
    <row r="9541" spans="32:37" ht="15" customHeight="1" x14ac:dyDescent="0.15">
      <c r="AF9541" s="1"/>
      <c r="AG9541" s="1"/>
      <c r="AH9541" s="1"/>
      <c r="AJ9541" s="1"/>
      <c r="AK9541" s="1"/>
    </row>
    <row r="9542" spans="32:37" ht="15" customHeight="1" x14ac:dyDescent="0.15">
      <c r="AF9542" s="1"/>
      <c r="AG9542" s="1"/>
      <c r="AH9542" s="1"/>
      <c r="AJ9542" s="1"/>
      <c r="AK9542" s="1"/>
    </row>
    <row r="9543" spans="32:37" ht="15" customHeight="1" x14ac:dyDescent="0.15">
      <c r="AF9543" s="1"/>
      <c r="AG9543" s="1"/>
      <c r="AH9543" s="1"/>
      <c r="AJ9543" s="1"/>
      <c r="AK9543" s="1"/>
    </row>
    <row r="9544" spans="32:37" ht="15" customHeight="1" x14ac:dyDescent="0.15">
      <c r="AF9544" s="1"/>
      <c r="AG9544" s="1"/>
      <c r="AH9544" s="1"/>
      <c r="AJ9544" s="1"/>
      <c r="AK9544" s="1"/>
    </row>
    <row r="9545" spans="32:37" ht="15" customHeight="1" x14ac:dyDescent="0.15">
      <c r="AF9545" s="1"/>
      <c r="AG9545" s="1"/>
      <c r="AH9545" s="1"/>
      <c r="AJ9545" s="1"/>
      <c r="AK9545" s="1"/>
    </row>
    <row r="9546" spans="32:37" ht="15" customHeight="1" x14ac:dyDescent="0.15">
      <c r="AF9546" s="1"/>
      <c r="AG9546" s="1"/>
      <c r="AH9546" s="1"/>
      <c r="AJ9546" s="1"/>
      <c r="AK9546" s="1"/>
    </row>
    <row r="9547" spans="32:37" ht="15" customHeight="1" x14ac:dyDescent="0.15">
      <c r="AF9547" s="1"/>
      <c r="AG9547" s="1"/>
      <c r="AH9547" s="1"/>
      <c r="AJ9547" s="1"/>
      <c r="AK9547" s="1"/>
    </row>
    <row r="9548" spans="32:37" ht="15" customHeight="1" x14ac:dyDescent="0.15">
      <c r="AF9548" s="1"/>
      <c r="AG9548" s="1"/>
      <c r="AH9548" s="1"/>
      <c r="AJ9548" s="1"/>
      <c r="AK9548" s="1"/>
    </row>
    <row r="9549" spans="32:37" ht="15" customHeight="1" x14ac:dyDescent="0.15">
      <c r="AF9549" s="1"/>
      <c r="AG9549" s="1"/>
      <c r="AH9549" s="1"/>
      <c r="AJ9549" s="1"/>
      <c r="AK9549" s="1"/>
    </row>
    <row r="9550" spans="32:37" ht="15" customHeight="1" x14ac:dyDescent="0.15">
      <c r="AF9550" s="1"/>
      <c r="AG9550" s="1"/>
      <c r="AH9550" s="1"/>
      <c r="AJ9550" s="1"/>
      <c r="AK9550" s="1"/>
    </row>
    <row r="9551" spans="32:37" ht="15" customHeight="1" x14ac:dyDescent="0.15">
      <c r="AF9551" s="1"/>
      <c r="AG9551" s="1"/>
      <c r="AH9551" s="1"/>
      <c r="AJ9551" s="1"/>
      <c r="AK9551" s="1"/>
    </row>
    <row r="9552" spans="32:37" ht="15" customHeight="1" x14ac:dyDescent="0.15">
      <c r="AF9552" s="1"/>
      <c r="AG9552" s="1"/>
      <c r="AH9552" s="1"/>
      <c r="AJ9552" s="1"/>
      <c r="AK9552" s="1"/>
    </row>
    <row r="9553" spans="32:37" ht="15" customHeight="1" x14ac:dyDescent="0.15">
      <c r="AF9553" s="1"/>
      <c r="AG9553" s="1"/>
      <c r="AH9553" s="1"/>
      <c r="AJ9553" s="1"/>
      <c r="AK9553" s="1"/>
    </row>
    <row r="9554" spans="32:37" ht="15" customHeight="1" x14ac:dyDescent="0.15">
      <c r="AF9554" s="1"/>
      <c r="AG9554" s="1"/>
      <c r="AH9554" s="1"/>
      <c r="AJ9554" s="1"/>
      <c r="AK9554" s="1"/>
    </row>
    <row r="9555" spans="32:37" ht="15" customHeight="1" x14ac:dyDescent="0.15">
      <c r="AF9555" s="1"/>
      <c r="AG9555" s="1"/>
      <c r="AH9555" s="1"/>
      <c r="AJ9555" s="1"/>
      <c r="AK9555" s="1"/>
    </row>
    <row r="9556" spans="32:37" ht="15" customHeight="1" x14ac:dyDescent="0.15">
      <c r="AF9556" s="1"/>
      <c r="AG9556" s="1"/>
      <c r="AH9556" s="1"/>
      <c r="AJ9556" s="1"/>
      <c r="AK9556" s="1"/>
    </row>
    <row r="9557" spans="32:37" ht="15" customHeight="1" x14ac:dyDescent="0.15">
      <c r="AF9557" s="1"/>
      <c r="AG9557" s="1"/>
      <c r="AH9557" s="1"/>
      <c r="AJ9557" s="1"/>
      <c r="AK9557" s="1"/>
    </row>
    <row r="9558" spans="32:37" ht="15" customHeight="1" x14ac:dyDescent="0.15">
      <c r="AF9558" s="1"/>
      <c r="AG9558" s="1"/>
      <c r="AH9558" s="1"/>
      <c r="AJ9558" s="1"/>
      <c r="AK9558" s="1"/>
    </row>
    <row r="9559" spans="32:37" ht="15" customHeight="1" x14ac:dyDescent="0.15">
      <c r="AF9559" s="1"/>
      <c r="AG9559" s="1"/>
      <c r="AH9559" s="1"/>
      <c r="AJ9559" s="1"/>
      <c r="AK9559" s="1"/>
    </row>
    <row r="9560" spans="32:37" ht="15" customHeight="1" x14ac:dyDescent="0.15">
      <c r="AF9560" s="1"/>
      <c r="AG9560" s="1"/>
      <c r="AH9560" s="1"/>
      <c r="AJ9560" s="1"/>
      <c r="AK9560" s="1"/>
    </row>
    <row r="9561" spans="32:37" ht="15" customHeight="1" x14ac:dyDescent="0.15">
      <c r="AF9561" s="1"/>
      <c r="AG9561" s="1"/>
      <c r="AH9561" s="1"/>
      <c r="AJ9561" s="1"/>
      <c r="AK9561" s="1"/>
    </row>
    <row r="9562" spans="32:37" ht="15" customHeight="1" x14ac:dyDescent="0.15">
      <c r="AF9562" s="1"/>
      <c r="AG9562" s="1"/>
      <c r="AH9562" s="1"/>
      <c r="AJ9562" s="1"/>
      <c r="AK9562" s="1"/>
    </row>
    <row r="9563" spans="32:37" ht="15" customHeight="1" x14ac:dyDescent="0.15">
      <c r="AF9563" s="1"/>
      <c r="AG9563" s="1"/>
      <c r="AH9563" s="1"/>
      <c r="AJ9563" s="1"/>
      <c r="AK9563" s="1"/>
    </row>
    <row r="9564" spans="32:37" ht="15" customHeight="1" x14ac:dyDescent="0.15">
      <c r="AF9564" s="1"/>
      <c r="AG9564" s="1"/>
      <c r="AH9564" s="1"/>
      <c r="AJ9564" s="1"/>
      <c r="AK9564" s="1"/>
    </row>
    <row r="9565" spans="32:37" ht="15" customHeight="1" x14ac:dyDescent="0.15">
      <c r="AF9565" s="1"/>
      <c r="AG9565" s="1"/>
      <c r="AH9565" s="1"/>
      <c r="AJ9565" s="1"/>
      <c r="AK9565" s="1"/>
    </row>
    <row r="9566" spans="32:37" ht="15" customHeight="1" x14ac:dyDescent="0.15">
      <c r="AF9566" s="1"/>
      <c r="AG9566" s="1"/>
      <c r="AH9566" s="1"/>
      <c r="AJ9566" s="1"/>
      <c r="AK9566" s="1"/>
    </row>
    <row r="9567" spans="32:37" ht="15" customHeight="1" x14ac:dyDescent="0.15">
      <c r="AF9567" s="1"/>
      <c r="AG9567" s="1"/>
      <c r="AH9567" s="1"/>
      <c r="AJ9567" s="1"/>
      <c r="AK9567" s="1"/>
    </row>
    <row r="9568" spans="32:37" ht="15" customHeight="1" x14ac:dyDescent="0.15">
      <c r="AF9568" s="1"/>
      <c r="AG9568" s="1"/>
      <c r="AH9568" s="1"/>
      <c r="AJ9568" s="1"/>
      <c r="AK9568" s="1"/>
    </row>
    <row r="9569" spans="32:37" ht="15" customHeight="1" x14ac:dyDescent="0.15">
      <c r="AF9569" s="1"/>
      <c r="AG9569" s="1"/>
      <c r="AH9569" s="1"/>
      <c r="AJ9569" s="1"/>
      <c r="AK9569" s="1"/>
    </row>
    <row r="9570" spans="32:37" ht="15" customHeight="1" x14ac:dyDescent="0.15">
      <c r="AF9570" s="1"/>
      <c r="AG9570" s="1"/>
      <c r="AH9570" s="1"/>
      <c r="AJ9570" s="1"/>
      <c r="AK9570" s="1"/>
    </row>
    <row r="9571" spans="32:37" ht="15" customHeight="1" x14ac:dyDescent="0.15">
      <c r="AF9571" s="1"/>
      <c r="AG9571" s="1"/>
      <c r="AH9571" s="1"/>
      <c r="AJ9571" s="1"/>
      <c r="AK9571" s="1"/>
    </row>
    <row r="9572" spans="32:37" ht="15" customHeight="1" x14ac:dyDescent="0.15">
      <c r="AF9572" s="1"/>
      <c r="AG9572" s="1"/>
      <c r="AH9572" s="1"/>
      <c r="AJ9572" s="1"/>
      <c r="AK9572" s="1"/>
    </row>
    <row r="9573" spans="32:37" ht="15" customHeight="1" x14ac:dyDescent="0.15">
      <c r="AF9573" s="1"/>
      <c r="AG9573" s="1"/>
      <c r="AH9573" s="1"/>
      <c r="AJ9573" s="1"/>
      <c r="AK9573" s="1"/>
    </row>
    <row r="9574" spans="32:37" ht="15" customHeight="1" x14ac:dyDescent="0.15">
      <c r="AF9574" s="1"/>
      <c r="AG9574" s="1"/>
      <c r="AH9574" s="1"/>
      <c r="AJ9574" s="1"/>
      <c r="AK9574" s="1"/>
    </row>
    <row r="9575" spans="32:37" ht="15" customHeight="1" x14ac:dyDescent="0.15">
      <c r="AF9575" s="1"/>
      <c r="AG9575" s="1"/>
      <c r="AH9575" s="1"/>
      <c r="AJ9575" s="1"/>
      <c r="AK9575" s="1"/>
    </row>
    <row r="9576" spans="32:37" ht="15" customHeight="1" x14ac:dyDescent="0.15">
      <c r="AF9576" s="1"/>
      <c r="AG9576" s="1"/>
      <c r="AH9576" s="1"/>
      <c r="AJ9576" s="1"/>
      <c r="AK9576" s="1"/>
    </row>
    <row r="9577" spans="32:37" ht="15" customHeight="1" x14ac:dyDescent="0.15">
      <c r="AF9577" s="1"/>
      <c r="AG9577" s="1"/>
      <c r="AH9577" s="1"/>
      <c r="AJ9577" s="1"/>
      <c r="AK9577" s="1"/>
    </row>
    <row r="9578" spans="32:37" ht="15" customHeight="1" x14ac:dyDescent="0.15">
      <c r="AF9578" s="1"/>
      <c r="AG9578" s="1"/>
      <c r="AH9578" s="1"/>
      <c r="AJ9578" s="1"/>
      <c r="AK9578" s="1"/>
    </row>
    <row r="9579" spans="32:37" ht="15" customHeight="1" x14ac:dyDescent="0.15">
      <c r="AF9579" s="1"/>
      <c r="AG9579" s="1"/>
      <c r="AH9579" s="1"/>
      <c r="AJ9579" s="1"/>
      <c r="AK9579" s="1"/>
    </row>
    <row r="9580" spans="32:37" ht="15" customHeight="1" x14ac:dyDescent="0.15">
      <c r="AF9580" s="1"/>
      <c r="AG9580" s="1"/>
      <c r="AH9580" s="1"/>
      <c r="AJ9580" s="1"/>
      <c r="AK9580" s="1"/>
    </row>
    <row r="9581" spans="32:37" ht="15" customHeight="1" x14ac:dyDescent="0.15">
      <c r="AF9581" s="1"/>
      <c r="AG9581" s="1"/>
      <c r="AH9581" s="1"/>
      <c r="AJ9581" s="1"/>
      <c r="AK9581" s="1"/>
    </row>
    <row r="9582" spans="32:37" ht="15" customHeight="1" x14ac:dyDescent="0.15">
      <c r="AF9582" s="1"/>
      <c r="AG9582" s="1"/>
      <c r="AH9582" s="1"/>
      <c r="AJ9582" s="1"/>
      <c r="AK9582" s="1"/>
    </row>
    <row r="9583" spans="32:37" ht="15" customHeight="1" x14ac:dyDescent="0.15">
      <c r="AF9583" s="1"/>
      <c r="AG9583" s="1"/>
      <c r="AH9583" s="1"/>
      <c r="AJ9583" s="1"/>
      <c r="AK9583" s="1"/>
    </row>
    <row r="9584" spans="32:37" ht="15" customHeight="1" x14ac:dyDescent="0.15">
      <c r="AF9584" s="1"/>
      <c r="AG9584" s="1"/>
      <c r="AH9584" s="1"/>
      <c r="AJ9584" s="1"/>
      <c r="AK9584" s="1"/>
    </row>
    <row r="9585" spans="32:37" ht="15" customHeight="1" x14ac:dyDescent="0.15">
      <c r="AF9585" s="1"/>
      <c r="AG9585" s="1"/>
      <c r="AH9585" s="1"/>
      <c r="AJ9585" s="1"/>
      <c r="AK9585" s="1"/>
    </row>
    <row r="9586" spans="32:37" ht="15" customHeight="1" x14ac:dyDescent="0.15">
      <c r="AF9586" s="1"/>
      <c r="AG9586" s="1"/>
      <c r="AH9586" s="1"/>
      <c r="AJ9586" s="1"/>
      <c r="AK9586" s="1"/>
    </row>
    <row r="9587" spans="32:37" ht="15" customHeight="1" x14ac:dyDescent="0.15">
      <c r="AF9587" s="1"/>
      <c r="AG9587" s="1"/>
      <c r="AH9587" s="1"/>
      <c r="AJ9587" s="1"/>
      <c r="AK9587" s="1"/>
    </row>
    <row r="9588" spans="32:37" ht="15" customHeight="1" x14ac:dyDescent="0.15">
      <c r="AF9588" s="1"/>
      <c r="AG9588" s="1"/>
      <c r="AH9588" s="1"/>
      <c r="AJ9588" s="1"/>
      <c r="AK9588" s="1"/>
    </row>
    <row r="9589" spans="32:37" ht="15" customHeight="1" x14ac:dyDescent="0.15">
      <c r="AF9589" s="1"/>
      <c r="AG9589" s="1"/>
      <c r="AH9589" s="1"/>
      <c r="AJ9589" s="1"/>
      <c r="AK9589" s="1"/>
    </row>
    <row r="9590" spans="32:37" ht="15" customHeight="1" x14ac:dyDescent="0.15">
      <c r="AF9590" s="1"/>
      <c r="AG9590" s="1"/>
      <c r="AH9590" s="1"/>
      <c r="AJ9590" s="1"/>
      <c r="AK9590" s="1"/>
    </row>
    <row r="9591" spans="32:37" ht="15" customHeight="1" x14ac:dyDescent="0.15">
      <c r="AF9591" s="1"/>
      <c r="AG9591" s="1"/>
      <c r="AH9591" s="1"/>
      <c r="AJ9591" s="1"/>
      <c r="AK9591" s="1"/>
    </row>
    <row r="9592" spans="32:37" ht="15" customHeight="1" x14ac:dyDescent="0.15">
      <c r="AF9592" s="1"/>
      <c r="AG9592" s="1"/>
      <c r="AH9592" s="1"/>
      <c r="AJ9592" s="1"/>
      <c r="AK9592" s="1"/>
    </row>
    <row r="9593" spans="32:37" ht="15" customHeight="1" x14ac:dyDescent="0.15">
      <c r="AF9593" s="1"/>
      <c r="AG9593" s="1"/>
      <c r="AH9593" s="1"/>
      <c r="AJ9593" s="1"/>
      <c r="AK9593" s="1"/>
    </row>
    <row r="9594" spans="32:37" ht="15" customHeight="1" x14ac:dyDescent="0.15">
      <c r="AF9594" s="1"/>
      <c r="AG9594" s="1"/>
      <c r="AH9594" s="1"/>
      <c r="AJ9594" s="1"/>
      <c r="AK9594" s="1"/>
    </row>
    <row r="9595" spans="32:37" ht="15" customHeight="1" x14ac:dyDescent="0.15">
      <c r="AF9595" s="1"/>
      <c r="AG9595" s="1"/>
      <c r="AH9595" s="1"/>
      <c r="AJ9595" s="1"/>
      <c r="AK9595" s="1"/>
    </row>
    <row r="9596" spans="32:37" ht="15" customHeight="1" x14ac:dyDescent="0.15">
      <c r="AF9596" s="1"/>
      <c r="AG9596" s="1"/>
      <c r="AH9596" s="1"/>
      <c r="AJ9596" s="1"/>
      <c r="AK9596" s="1"/>
    </row>
    <row r="9597" spans="32:37" ht="15" customHeight="1" x14ac:dyDescent="0.15">
      <c r="AF9597" s="1"/>
      <c r="AG9597" s="1"/>
      <c r="AH9597" s="1"/>
      <c r="AJ9597" s="1"/>
      <c r="AK9597" s="1"/>
    </row>
    <row r="9598" spans="32:37" ht="15" customHeight="1" x14ac:dyDescent="0.15">
      <c r="AF9598" s="1"/>
      <c r="AG9598" s="1"/>
      <c r="AH9598" s="1"/>
      <c r="AJ9598" s="1"/>
      <c r="AK9598" s="1"/>
    </row>
    <row r="9599" spans="32:37" ht="15" customHeight="1" x14ac:dyDescent="0.15">
      <c r="AF9599" s="1"/>
      <c r="AG9599" s="1"/>
      <c r="AH9599" s="1"/>
      <c r="AJ9599" s="1"/>
      <c r="AK9599" s="1"/>
    </row>
    <row r="9600" spans="32:37" ht="15" customHeight="1" x14ac:dyDescent="0.15">
      <c r="AF9600" s="1"/>
      <c r="AG9600" s="1"/>
      <c r="AH9600" s="1"/>
      <c r="AJ9600" s="1"/>
      <c r="AK9600" s="1"/>
    </row>
    <row r="9601" spans="32:37" ht="15" customHeight="1" x14ac:dyDescent="0.15">
      <c r="AF9601" s="1"/>
      <c r="AG9601" s="1"/>
      <c r="AH9601" s="1"/>
      <c r="AJ9601" s="1"/>
      <c r="AK9601" s="1"/>
    </row>
    <row r="9602" spans="32:37" ht="15" customHeight="1" x14ac:dyDescent="0.15">
      <c r="AF9602" s="1"/>
      <c r="AG9602" s="1"/>
      <c r="AH9602" s="1"/>
      <c r="AJ9602" s="1"/>
      <c r="AK9602" s="1"/>
    </row>
    <row r="9603" spans="32:37" ht="15" customHeight="1" x14ac:dyDescent="0.15">
      <c r="AF9603" s="1"/>
      <c r="AG9603" s="1"/>
      <c r="AH9603" s="1"/>
      <c r="AJ9603" s="1"/>
      <c r="AK9603" s="1"/>
    </row>
    <row r="9604" spans="32:37" ht="15" customHeight="1" x14ac:dyDescent="0.15">
      <c r="AF9604" s="1"/>
      <c r="AG9604" s="1"/>
      <c r="AH9604" s="1"/>
      <c r="AJ9604" s="1"/>
      <c r="AK9604" s="1"/>
    </row>
    <row r="9605" spans="32:37" ht="15" customHeight="1" x14ac:dyDescent="0.15">
      <c r="AF9605" s="1"/>
      <c r="AG9605" s="1"/>
      <c r="AH9605" s="1"/>
      <c r="AJ9605" s="1"/>
      <c r="AK9605" s="1"/>
    </row>
    <row r="9606" spans="32:37" ht="15" customHeight="1" x14ac:dyDescent="0.15">
      <c r="AF9606" s="1"/>
      <c r="AG9606" s="1"/>
      <c r="AH9606" s="1"/>
      <c r="AJ9606" s="1"/>
      <c r="AK9606" s="1"/>
    </row>
    <row r="9607" spans="32:37" ht="15" customHeight="1" x14ac:dyDescent="0.15">
      <c r="AF9607" s="1"/>
      <c r="AG9607" s="1"/>
      <c r="AH9607" s="1"/>
      <c r="AJ9607" s="1"/>
      <c r="AK9607" s="1"/>
    </row>
    <row r="9608" spans="32:37" ht="15" customHeight="1" x14ac:dyDescent="0.15">
      <c r="AF9608" s="1"/>
      <c r="AG9608" s="1"/>
      <c r="AH9608" s="1"/>
      <c r="AJ9608" s="1"/>
      <c r="AK9608" s="1"/>
    </row>
    <row r="9609" spans="32:37" ht="15" customHeight="1" x14ac:dyDescent="0.15">
      <c r="AF9609" s="1"/>
      <c r="AG9609" s="1"/>
      <c r="AH9609" s="1"/>
      <c r="AJ9609" s="1"/>
      <c r="AK9609" s="1"/>
    </row>
    <row r="9610" spans="32:37" ht="15" customHeight="1" x14ac:dyDescent="0.15">
      <c r="AF9610" s="1"/>
      <c r="AG9610" s="1"/>
      <c r="AH9610" s="1"/>
      <c r="AJ9610" s="1"/>
      <c r="AK9610" s="1"/>
    </row>
    <row r="9611" spans="32:37" ht="15" customHeight="1" x14ac:dyDescent="0.15">
      <c r="AF9611" s="1"/>
      <c r="AG9611" s="1"/>
      <c r="AH9611" s="1"/>
      <c r="AJ9611" s="1"/>
      <c r="AK9611" s="1"/>
    </row>
    <row r="9612" spans="32:37" ht="15" customHeight="1" x14ac:dyDescent="0.15">
      <c r="AF9612" s="1"/>
      <c r="AG9612" s="1"/>
      <c r="AH9612" s="1"/>
      <c r="AJ9612" s="1"/>
      <c r="AK9612" s="1"/>
    </row>
    <row r="9613" spans="32:37" ht="15" customHeight="1" x14ac:dyDescent="0.15">
      <c r="AF9613" s="1"/>
      <c r="AG9613" s="1"/>
      <c r="AH9613" s="1"/>
      <c r="AJ9613" s="1"/>
      <c r="AK9613" s="1"/>
    </row>
    <row r="9614" spans="32:37" ht="15" customHeight="1" x14ac:dyDescent="0.15">
      <c r="AF9614" s="1"/>
      <c r="AG9614" s="1"/>
      <c r="AH9614" s="1"/>
      <c r="AJ9614" s="1"/>
      <c r="AK9614" s="1"/>
    </row>
    <row r="9615" spans="32:37" ht="15" customHeight="1" x14ac:dyDescent="0.15">
      <c r="AF9615" s="1"/>
      <c r="AG9615" s="1"/>
      <c r="AH9615" s="1"/>
      <c r="AJ9615" s="1"/>
      <c r="AK9615" s="1"/>
    </row>
    <row r="9616" spans="32:37" ht="15" customHeight="1" x14ac:dyDescent="0.15">
      <c r="AF9616" s="1"/>
      <c r="AG9616" s="1"/>
      <c r="AH9616" s="1"/>
      <c r="AJ9616" s="1"/>
      <c r="AK9616" s="1"/>
    </row>
    <row r="9617" spans="32:37" ht="15" customHeight="1" x14ac:dyDescent="0.15">
      <c r="AF9617" s="1"/>
      <c r="AG9617" s="1"/>
      <c r="AH9617" s="1"/>
      <c r="AJ9617" s="1"/>
      <c r="AK9617" s="1"/>
    </row>
    <row r="9618" spans="32:37" ht="15" customHeight="1" x14ac:dyDescent="0.15">
      <c r="AF9618" s="1"/>
      <c r="AG9618" s="1"/>
      <c r="AH9618" s="1"/>
      <c r="AJ9618" s="1"/>
      <c r="AK9618" s="1"/>
    </row>
    <row r="9619" spans="32:37" ht="15" customHeight="1" x14ac:dyDescent="0.15">
      <c r="AF9619" s="1"/>
      <c r="AG9619" s="1"/>
      <c r="AH9619" s="1"/>
      <c r="AJ9619" s="1"/>
      <c r="AK9619" s="1"/>
    </row>
    <row r="9620" spans="32:37" ht="15" customHeight="1" x14ac:dyDescent="0.15">
      <c r="AF9620" s="1"/>
      <c r="AG9620" s="1"/>
      <c r="AH9620" s="1"/>
      <c r="AJ9620" s="1"/>
      <c r="AK9620" s="1"/>
    </row>
    <row r="9621" spans="32:37" ht="15" customHeight="1" x14ac:dyDescent="0.15">
      <c r="AF9621" s="1"/>
      <c r="AG9621" s="1"/>
      <c r="AH9621" s="1"/>
      <c r="AJ9621" s="1"/>
      <c r="AK9621" s="1"/>
    </row>
    <row r="9622" spans="32:37" ht="15" customHeight="1" x14ac:dyDescent="0.15">
      <c r="AF9622" s="1"/>
      <c r="AG9622" s="1"/>
      <c r="AH9622" s="1"/>
      <c r="AJ9622" s="1"/>
      <c r="AK9622" s="1"/>
    </row>
    <row r="9623" spans="32:37" ht="15" customHeight="1" x14ac:dyDescent="0.15">
      <c r="AF9623" s="1"/>
      <c r="AG9623" s="1"/>
      <c r="AH9623" s="1"/>
      <c r="AJ9623" s="1"/>
      <c r="AK9623" s="1"/>
    </row>
    <row r="9624" spans="32:37" ht="15" customHeight="1" x14ac:dyDescent="0.15">
      <c r="AF9624" s="1"/>
      <c r="AG9624" s="1"/>
      <c r="AH9624" s="1"/>
      <c r="AJ9624" s="1"/>
      <c r="AK9624" s="1"/>
    </row>
    <row r="9625" spans="32:37" ht="15" customHeight="1" x14ac:dyDescent="0.15">
      <c r="AF9625" s="1"/>
      <c r="AG9625" s="1"/>
      <c r="AH9625" s="1"/>
      <c r="AJ9625" s="1"/>
      <c r="AK9625" s="1"/>
    </row>
    <row r="9626" spans="32:37" ht="15" customHeight="1" x14ac:dyDescent="0.15">
      <c r="AF9626" s="1"/>
      <c r="AG9626" s="1"/>
      <c r="AH9626" s="1"/>
      <c r="AJ9626" s="1"/>
      <c r="AK9626" s="1"/>
    </row>
    <row r="9627" spans="32:37" ht="15" customHeight="1" x14ac:dyDescent="0.15">
      <c r="AF9627" s="1"/>
      <c r="AG9627" s="1"/>
      <c r="AH9627" s="1"/>
      <c r="AJ9627" s="1"/>
      <c r="AK9627" s="1"/>
    </row>
    <row r="9628" spans="32:37" ht="15" customHeight="1" x14ac:dyDescent="0.15">
      <c r="AF9628" s="1"/>
      <c r="AG9628" s="1"/>
      <c r="AH9628" s="1"/>
      <c r="AJ9628" s="1"/>
      <c r="AK9628" s="1"/>
    </row>
    <row r="9629" spans="32:37" ht="15" customHeight="1" x14ac:dyDescent="0.15">
      <c r="AF9629" s="1"/>
      <c r="AG9629" s="1"/>
      <c r="AH9629" s="1"/>
      <c r="AJ9629" s="1"/>
      <c r="AK9629" s="1"/>
    </row>
    <row r="9630" spans="32:37" ht="15" customHeight="1" x14ac:dyDescent="0.15">
      <c r="AF9630" s="1"/>
      <c r="AG9630" s="1"/>
      <c r="AH9630" s="1"/>
      <c r="AJ9630" s="1"/>
      <c r="AK9630" s="1"/>
    </row>
    <row r="9631" spans="32:37" ht="15" customHeight="1" x14ac:dyDescent="0.15">
      <c r="AF9631" s="1"/>
      <c r="AG9631" s="1"/>
      <c r="AH9631" s="1"/>
      <c r="AJ9631" s="1"/>
      <c r="AK9631" s="1"/>
    </row>
    <row r="9632" spans="32:37" ht="15" customHeight="1" x14ac:dyDescent="0.15">
      <c r="AF9632" s="1"/>
      <c r="AG9632" s="1"/>
      <c r="AH9632" s="1"/>
      <c r="AJ9632" s="1"/>
      <c r="AK9632" s="1"/>
    </row>
    <row r="9633" spans="32:37" ht="15" customHeight="1" x14ac:dyDescent="0.15">
      <c r="AF9633" s="1"/>
      <c r="AG9633" s="1"/>
      <c r="AH9633" s="1"/>
      <c r="AJ9633" s="1"/>
      <c r="AK9633" s="1"/>
    </row>
    <row r="9634" spans="32:37" ht="15" customHeight="1" x14ac:dyDescent="0.15">
      <c r="AF9634" s="1"/>
      <c r="AG9634" s="1"/>
      <c r="AH9634" s="1"/>
      <c r="AJ9634" s="1"/>
      <c r="AK9634" s="1"/>
    </row>
    <row r="9635" spans="32:37" ht="15" customHeight="1" x14ac:dyDescent="0.15">
      <c r="AF9635" s="1"/>
      <c r="AG9635" s="1"/>
      <c r="AH9635" s="1"/>
      <c r="AJ9635" s="1"/>
      <c r="AK9635" s="1"/>
    </row>
    <row r="9636" spans="32:37" ht="15" customHeight="1" x14ac:dyDescent="0.15">
      <c r="AF9636" s="1"/>
      <c r="AG9636" s="1"/>
      <c r="AH9636" s="1"/>
      <c r="AJ9636" s="1"/>
      <c r="AK9636" s="1"/>
    </row>
    <row r="9637" spans="32:37" ht="15" customHeight="1" x14ac:dyDescent="0.15">
      <c r="AF9637" s="1"/>
      <c r="AG9637" s="1"/>
      <c r="AH9637" s="1"/>
      <c r="AJ9637" s="1"/>
      <c r="AK9637" s="1"/>
    </row>
    <row r="9638" spans="32:37" ht="15" customHeight="1" x14ac:dyDescent="0.15">
      <c r="AF9638" s="1"/>
      <c r="AG9638" s="1"/>
      <c r="AH9638" s="1"/>
      <c r="AJ9638" s="1"/>
      <c r="AK9638" s="1"/>
    </row>
    <row r="9639" spans="32:37" ht="15" customHeight="1" x14ac:dyDescent="0.15">
      <c r="AF9639" s="1"/>
      <c r="AG9639" s="1"/>
      <c r="AH9639" s="1"/>
      <c r="AJ9639" s="1"/>
      <c r="AK9639" s="1"/>
    </row>
    <row r="9640" spans="32:37" ht="15" customHeight="1" x14ac:dyDescent="0.15">
      <c r="AF9640" s="1"/>
      <c r="AG9640" s="1"/>
      <c r="AH9640" s="1"/>
      <c r="AJ9640" s="1"/>
      <c r="AK9640" s="1"/>
    </row>
    <row r="9641" spans="32:37" ht="15" customHeight="1" x14ac:dyDescent="0.15">
      <c r="AF9641" s="1"/>
      <c r="AG9641" s="1"/>
      <c r="AH9641" s="1"/>
      <c r="AJ9641" s="1"/>
      <c r="AK9641" s="1"/>
    </row>
    <row r="9642" spans="32:37" ht="15" customHeight="1" x14ac:dyDescent="0.15">
      <c r="AF9642" s="1"/>
      <c r="AG9642" s="1"/>
      <c r="AH9642" s="1"/>
      <c r="AJ9642" s="1"/>
      <c r="AK9642" s="1"/>
    </row>
    <row r="9643" spans="32:37" ht="15" customHeight="1" x14ac:dyDescent="0.15">
      <c r="AF9643" s="1"/>
      <c r="AG9643" s="1"/>
      <c r="AH9643" s="1"/>
      <c r="AJ9643" s="1"/>
      <c r="AK9643" s="1"/>
    </row>
    <row r="9644" spans="32:37" ht="15" customHeight="1" x14ac:dyDescent="0.15">
      <c r="AF9644" s="1"/>
      <c r="AG9644" s="1"/>
      <c r="AH9644" s="1"/>
      <c r="AJ9644" s="1"/>
      <c r="AK9644" s="1"/>
    </row>
    <row r="9645" spans="32:37" ht="15" customHeight="1" x14ac:dyDescent="0.15">
      <c r="AF9645" s="1"/>
      <c r="AG9645" s="1"/>
      <c r="AH9645" s="1"/>
      <c r="AJ9645" s="1"/>
      <c r="AK9645" s="1"/>
    </row>
    <row r="9646" spans="32:37" ht="15" customHeight="1" x14ac:dyDescent="0.15">
      <c r="AF9646" s="1"/>
      <c r="AG9646" s="1"/>
      <c r="AH9646" s="1"/>
      <c r="AJ9646" s="1"/>
      <c r="AK9646" s="1"/>
    </row>
    <row r="9647" spans="32:37" ht="15" customHeight="1" x14ac:dyDescent="0.15">
      <c r="AF9647" s="1"/>
      <c r="AG9647" s="1"/>
      <c r="AH9647" s="1"/>
      <c r="AJ9647" s="1"/>
      <c r="AK9647" s="1"/>
    </row>
    <row r="9648" spans="32:37" ht="15" customHeight="1" x14ac:dyDescent="0.15">
      <c r="AF9648" s="1"/>
      <c r="AG9648" s="1"/>
      <c r="AH9648" s="1"/>
      <c r="AJ9648" s="1"/>
      <c r="AK9648" s="1"/>
    </row>
    <row r="9649" spans="32:37" ht="15" customHeight="1" x14ac:dyDescent="0.15">
      <c r="AF9649" s="1"/>
      <c r="AG9649" s="1"/>
      <c r="AH9649" s="1"/>
      <c r="AJ9649" s="1"/>
      <c r="AK9649" s="1"/>
    </row>
    <row r="9650" spans="32:37" ht="15" customHeight="1" x14ac:dyDescent="0.15">
      <c r="AF9650" s="1"/>
      <c r="AG9650" s="1"/>
      <c r="AH9650" s="1"/>
      <c r="AJ9650" s="1"/>
      <c r="AK9650" s="1"/>
    </row>
    <row r="9651" spans="32:37" ht="15" customHeight="1" x14ac:dyDescent="0.15">
      <c r="AF9651" s="1"/>
      <c r="AG9651" s="1"/>
      <c r="AH9651" s="1"/>
      <c r="AJ9651" s="1"/>
      <c r="AK9651" s="1"/>
    </row>
    <row r="9652" spans="32:37" ht="15" customHeight="1" x14ac:dyDescent="0.15">
      <c r="AF9652" s="1"/>
      <c r="AG9652" s="1"/>
      <c r="AH9652" s="1"/>
      <c r="AJ9652" s="1"/>
      <c r="AK9652" s="1"/>
    </row>
    <row r="9653" spans="32:37" ht="15" customHeight="1" x14ac:dyDescent="0.15">
      <c r="AF9653" s="1"/>
      <c r="AG9653" s="1"/>
      <c r="AH9653" s="1"/>
      <c r="AJ9653" s="1"/>
      <c r="AK9653" s="1"/>
    </row>
    <row r="9654" spans="32:37" ht="15" customHeight="1" x14ac:dyDescent="0.15">
      <c r="AF9654" s="1"/>
      <c r="AG9654" s="1"/>
      <c r="AH9654" s="1"/>
      <c r="AJ9654" s="1"/>
      <c r="AK9654" s="1"/>
    </row>
    <row r="9655" spans="32:37" ht="15" customHeight="1" x14ac:dyDescent="0.15">
      <c r="AF9655" s="1"/>
      <c r="AG9655" s="1"/>
      <c r="AH9655" s="1"/>
      <c r="AJ9655" s="1"/>
      <c r="AK9655" s="1"/>
    </row>
    <row r="9656" spans="32:37" ht="15" customHeight="1" x14ac:dyDescent="0.15">
      <c r="AF9656" s="1"/>
      <c r="AG9656" s="1"/>
      <c r="AH9656" s="1"/>
      <c r="AJ9656" s="1"/>
      <c r="AK9656" s="1"/>
    </row>
    <row r="9657" spans="32:37" ht="15" customHeight="1" x14ac:dyDescent="0.15">
      <c r="AF9657" s="1"/>
      <c r="AG9657" s="1"/>
      <c r="AH9657" s="1"/>
      <c r="AJ9657" s="1"/>
      <c r="AK9657" s="1"/>
    </row>
    <row r="9658" spans="32:37" ht="15" customHeight="1" x14ac:dyDescent="0.15">
      <c r="AF9658" s="1"/>
      <c r="AG9658" s="1"/>
      <c r="AH9658" s="1"/>
      <c r="AJ9658" s="1"/>
      <c r="AK9658" s="1"/>
    </row>
    <row r="9659" spans="32:37" ht="15" customHeight="1" x14ac:dyDescent="0.15">
      <c r="AF9659" s="1"/>
      <c r="AG9659" s="1"/>
      <c r="AH9659" s="1"/>
      <c r="AJ9659" s="1"/>
      <c r="AK9659" s="1"/>
    </row>
    <row r="9660" spans="32:37" ht="15" customHeight="1" x14ac:dyDescent="0.15">
      <c r="AF9660" s="1"/>
      <c r="AG9660" s="1"/>
      <c r="AH9660" s="1"/>
      <c r="AJ9660" s="1"/>
      <c r="AK9660" s="1"/>
    </row>
    <row r="9661" spans="32:37" ht="15" customHeight="1" x14ac:dyDescent="0.15">
      <c r="AF9661" s="1"/>
      <c r="AG9661" s="1"/>
      <c r="AH9661" s="1"/>
      <c r="AJ9661" s="1"/>
      <c r="AK9661" s="1"/>
    </row>
    <row r="9662" spans="32:37" ht="15" customHeight="1" x14ac:dyDescent="0.15">
      <c r="AF9662" s="1"/>
      <c r="AG9662" s="1"/>
      <c r="AH9662" s="1"/>
      <c r="AJ9662" s="1"/>
      <c r="AK9662" s="1"/>
    </row>
    <row r="9663" spans="32:37" ht="15" customHeight="1" x14ac:dyDescent="0.15">
      <c r="AF9663" s="1"/>
      <c r="AG9663" s="1"/>
      <c r="AH9663" s="1"/>
      <c r="AJ9663" s="1"/>
      <c r="AK9663" s="1"/>
    </row>
    <row r="9664" spans="32:37" ht="15" customHeight="1" x14ac:dyDescent="0.15">
      <c r="AF9664" s="1"/>
      <c r="AG9664" s="1"/>
      <c r="AH9664" s="1"/>
      <c r="AJ9664" s="1"/>
      <c r="AK9664" s="1"/>
    </row>
    <row r="9665" spans="32:37" ht="15" customHeight="1" x14ac:dyDescent="0.15">
      <c r="AF9665" s="1"/>
      <c r="AG9665" s="1"/>
      <c r="AH9665" s="1"/>
      <c r="AJ9665" s="1"/>
      <c r="AK9665" s="1"/>
    </row>
    <row r="9666" spans="32:37" ht="15" customHeight="1" x14ac:dyDescent="0.15">
      <c r="AF9666" s="1"/>
      <c r="AG9666" s="1"/>
      <c r="AH9666" s="1"/>
      <c r="AJ9666" s="1"/>
      <c r="AK9666" s="1"/>
    </row>
    <row r="9667" spans="32:37" ht="15" customHeight="1" x14ac:dyDescent="0.15">
      <c r="AF9667" s="1"/>
      <c r="AG9667" s="1"/>
      <c r="AH9667" s="1"/>
      <c r="AJ9667" s="1"/>
      <c r="AK9667" s="1"/>
    </row>
    <row r="9668" spans="32:37" ht="15" customHeight="1" x14ac:dyDescent="0.15">
      <c r="AF9668" s="1"/>
      <c r="AG9668" s="1"/>
      <c r="AH9668" s="1"/>
      <c r="AJ9668" s="1"/>
      <c r="AK9668" s="1"/>
    </row>
    <row r="9669" spans="32:37" ht="15" customHeight="1" x14ac:dyDescent="0.15">
      <c r="AF9669" s="1"/>
      <c r="AG9669" s="1"/>
      <c r="AH9669" s="1"/>
      <c r="AJ9669" s="1"/>
      <c r="AK9669" s="1"/>
    </row>
    <row r="9670" spans="32:37" ht="15" customHeight="1" x14ac:dyDescent="0.15">
      <c r="AF9670" s="1"/>
      <c r="AG9670" s="1"/>
      <c r="AH9670" s="1"/>
      <c r="AJ9670" s="1"/>
      <c r="AK9670" s="1"/>
    </row>
    <row r="9671" spans="32:37" ht="15" customHeight="1" x14ac:dyDescent="0.15">
      <c r="AF9671" s="1"/>
      <c r="AG9671" s="1"/>
      <c r="AH9671" s="1"/>
      <c r="AJ9671" s="1"/>
      <c r="AK9671" s="1"/>
    </row>
    <row r="9672" spans="32:37" ht="15" customHeight="1" x14ac:dyDescent="0.15">
      <c r="AF9672" s="1"/>
      <c r="AG9672" s="1"/>
      <c r="AH9672" s="1"/>
      <c r="AJ9672" s="1"/>
      <c r="AK9672" s="1"/>
    </row>
    <row r="9673" spans="32:37" ht="15" customHeight="1" x14ac:dyDescent="0.15">
      <c r="AF9673" s="1"/>
      <c r="AG9673" s="1"/>
      <c r="AH9673" s="1"/>
      <c r="AJ9673" s="1"/>
      <c r="AK9673" s="1"/>
    </row>
    <row r="9674" spans="32:37" ht="15" customHeight="1" x14ac:dyDescent="0.15">
      <c r="AF9674" s="1"/>
      <c r="AG9674" s="1"/>
      <c r="AH9674" s="1"/>
      <c r="AJ9674" s="1"/>
      <c r="AK9674" s="1"/>
    </row>
    <row r="9675" spans="32:37" ht="15" customHeight="1" x14ac:dyDescent="0.15">
      <c r="AF9675" s="1"/>
      <c r="AG9675" s="1"/>
      <c r="AH9675" s="1"/>
      <c r="AJ9675" s="1"/>
      <c r="AK9675" s="1"/>
    </row>
    <row r="9676" spans="32:37" ht="15" customHeight="1" x14ac:dyDescent="0.15">
      <c r="AF9676" s="1"/>
      <c r="AG9676" s="1"/>
      <c r="AH9676" s="1"/>
      <c r="AJ9676" s="1"/>
      <c r="AK9676" s="1"/>
    </row>
    <row r="9677" spans="32:37" ht="15" customHeight="1" x14ac:dyDescent="0.15">
      <c r="AF9677" s="1"/>
      <c r="AG9677" s="1"/>
      <c r="AH9677" s="1"/>
      <c r="AJ9677" s="1"/>
      <c r="AK9677" s="1"/>
    </row>
    <row r="9678" spans="32:37" ht="15" customHeight="1" x14ac:dyDescent="0.15">
      <c r="AF9678" s="1"/>
      <c r="AG9678" s="1"/>
      <c r="AH9678" s="1"/>
      <c r="AJ9678" s="1"/>
      <c r="AK9678" s="1"/>
    </row>
    <row r="9679" spans="32:37" ht="15" customHeight="1" x14ac:dyDescent="0.15">
      <c r="AF9679" s="1"/>
      <c r="AG9679" s="1"/>
      <c r="AH9679" s="1"/>
      <c r="AJ9679" s="1"/>
      <c r="AK9679" s="1"/>
    </row>
    <row r="9680" spans="32:37" ht="15" customHeight="1" x14ac:dyDescent="0.15">
      <c r="AF9680" s="1"/>
      <c r="AG9680" s="1"/>
      <c r="AH9680" s="1"/>
      <c r="AJ9680" s="1"/>
      <c r="AK9680" s="1"/>
    </row>
    <row r="9681" spans="32:37" ht="15" customHeight="1" x14ac:dyDescent="0.15">
      <c r="AF9681" s="1"/>
      <c r="AG9681" s="1"/>
      <c r="AH9681" s="1"/>
      <c r="AJ9681" s="1"/>
      <c r="AK9681" s="1"/>
    </row>
    <row r="9682" spans="32:37" ht="15" customHeight="1" x14ac:dyDescent="0.15">
      <c r="AF9682" s="1"/>
      <c r="AG9682" s="1"/>
      <c r="AH9682" s="1"/>
      <c r="AJ9682" s="1"/>
      <c r="AK9682" s="1"/>
    </row>
    <row r="9683" spans="32:37" ht="15" customHeight="1" x14ac:dyDescent="0.15">
      <c r="AF9683" s="1"/>
      <c r="AG9683" s="1"/>
      <c r="AH9683" s="1"/>
      <c r="AJ9683" s="1"/>
      <c r="AK9683" s="1"/>
    </row>
    <row r="9684" spans="32:37" ht="15" customHeight="1" x14ac:dyDescent="0.15">
      <c r="AF9684" s="1"/>
      <c r="AG9684" s="1"/>
      <c r="AH9684" s="1"/>
      <c r="AJ9684" s="1"/>
      <c r="AK9684" s="1"/>
    </row>
    <row r="9685" spans="32:37" ht="15" customHeight="1" x14ac:dyDescent="0.15">
      <c r="AF9685" s="1"/>
      <c r="AG9685" s="1"/>
      <c r="AH9685" s="1"/>
      <c r="AJ9685" s="1"/>
      <c r="AK9685" s="1"/>
    </row>
    <row r="9686" spans="32:37" ht="15" customHeight="1" x14ac:dyDescent="0.15">
      <c r="AF9686" s="1"/>
      <c r="AG9686" s="1"/>
      <c r="AH9686" s="1"/>
      <c r="AJ9686" s="1"/>
      <c r="AK9686" s="1"/>
    </row>
    <row r="9687" spans="32:37" ht="15" customHeight="1" x14ac:dyDescent="0.15">
      <c r="AF9687" s="1"/>
      <c r="AG9687" s="1"/>
      <c r="AH9687" s="1"/>
      <c r="AJ9687" s="1"/>
      <c r="AK9687" s="1"/>
    </row>
    <row r="9688" spans="32:37" ht="15" customHeight="1" x14ac:dyDescent="0.15">
      <c r="AF9688" s="1"/>
      <c r="AG9688" s="1"/>
      <c r="AH9688" s="1"/>
      <c r="AJ9688" s="1"/>
      <c r="AK9688" s="1"/>
    </row>
    <row r="9689" spans="32:37" ht="15" customHeight="1" x14ac:dyDescent="0.15">
      <c r="AF9689" s="1"/>
      <c r="AG9689" s="1"/>
      <c r="AH9689" s="1"/>
      <c r="AJ9689" s="1"/>
      <c r="AK9689" s="1"/>
    </row>
    <row r="9690" spans="32:37" ht="15" customHeight="1" x14ac:dyDescent="0.15">
      <c r="AF9690" s="1"/>
      <c r="AG9690" s="1"/>
      <c r="AH9690" s="1"/>
      <c r="AJ9690" s="1"/>
      <c r="AK9690" s="1"/>
    </row>
    <row r="9691" spans="32:37" ht="15" customHeight="1" x14ac:dyDescent="0.15">
      <c r="AF9691" s="1"/>
      <c r="AG9691" s="1"/>
      <c r="AH9691" s="1"/>
      <c r="AJ9691" s="1"/>
      <c r="AK9691" s="1"/>
    </row>
    <row r="9692" spans="32:37" ht="15" customHeight="1" x14ac:dyDescent="0.15">
      <c r="AF9692" s="1"/>
      <c r="AG9692" s="1"/>
      <c r="AH9692" s="1"/>
      <c r="AJ9692" s="1"/>
      <c r="AK9692" s="1"/>
    </row>
    <row r="9693" spans="32:37" ht="15" customHeight="1" x14ac:dyDescent="0.15">
      <c r="AF9693" s="1"/>
      <c r="AG9693" s="1"/>
      <c r="AH9693" s="1"/>
      <c r="AJ9693" s="1"/>
      <c r="AK9693" s="1"/>
    </row>
    <row r="9694" spans="32:37" ht="15" customHeight="1" x14ac:dyDescent="0.15">
      <c r="AF9694" s="1"/>
      <c r="AG9694" s="1"/>
      <c r="AH9694" s="1"/>
      <c r="AJ9694" s="1"/>
      <c r="AK9694" s="1"/>
    </row>
    <row r="9695" spans="32:37" ht="15" customHeight="1" x14ac:dyDescent="0.15">
      <c r="AF9695" s="1"/>
      <c r="AG9695" s="1"/>
      <c r="AH9695" s="1"/>
      <c r="AJ9695" s="1"/>
      <c r="AK9695" s="1"/>
    </row>
    <row r="9696" spans="32:37" ht="15" customHeight="1" x14ac:dyDescent="0.15">
      <c r="AF9696" s="1"/>
      <c r="AG9696" s="1"/>
      <c r="AH9696" s="1"/>
      <c r="AJ9696" s="1"/>
      <c r="AK9696" s="1"/>
    </row>
    <row r="9697" spans="32:37" ht="15" customHeight="1" x14ac:dyDescent="0.15">
      <c r="AF9697" s="1"/>
      <c r="AG9697" s="1"/>
      <c r="AH9697" s="1"/>
      <c r="AJ9697" s="1"/>
      <c r="AK9697" s="1"/>
    </row>
    <row r="9698" spans="32:37" ht="15" customHeight="1" x14ac:dyDescent="0.15">
      <c r="AF9698" s="1"/>
      <c r="AG9698" s="1"/>
      <c r="AH9698" s="1"/>
      <c r="AJ9698" s="1"/>
      <c r="AK9698" s="1"/>
    </row>
    <row r="9699" spans="32:37" ht="15" customHeight="1" x14ac:dyDescent="0.15">
      <c r="AF9699" s="1"/>
      <c r="AG9699" s="1"/>
      <c r="AH9699" s="1"/>
      <c r="AJ9699" s="1"/>
      <c r="AK9699" s="1"/>
    </row>
    <row r="9700" spans="32:37" ht="15" customHeight="1" x14ac:dyDescent="0.15">
      <c r="AF9700" s="1"/>
      <c r="AG9700" s="1"/>
      <c r="AH9700" s="1"/>
      <c r="AJ9700" s="1"/>
      <c r="AK9700" s="1"/>
    </row>
    <row r="9701" spans="32:37" ht="15" customHeight="1" x14ac:dyDescent="0.15">
      <c r="AF9701" s="1"/>
      <c r="AG9701" s="1"/>
      <c r="AH9701" s="1"/>
      <c r="AJ9701" s="1"/>
      <c r="AK9701" s="1"/>
    </row>
    <row r="9702" spans="32:37" ht="15" customHeight="1" x14ac:dyDescent="0.15">
      <c r="AF9702" s="1"/>
      <c r="AG9702" s="1"/>
      <c r="AH9702" s="1"/>
      <c r="AJ9702" s="1"/>
      <c r="AK9702" s="1"/>
    </row>
    <row r="9703" spans="32:37" ht="15" customHeight="1" x14ac:dyDescent="0.15">
      <c r="AF9703" s="1"/>
      <c r="AG9703" s="1"/>
      <c r="AH9703" s="1"/>
      <c r="AJ9703" s="1"/>
      <c r="AK9703" s="1"/>
    </row>
    <row r="9704" spans="32:37" ht="15" customHeight="1" x14ac:dyDescent="0.15">
      <c r="AF9704" s="1"/>
      <c r="AG9704" s="1"/>
      <c r="AH9704" s="1"/>
      <c r="AJ9704" s="1"/>
      <c r="AK9704" s="1"/>
    </row>
    <row r="9705" spans="32:37" ht="15" customHeight="1" x14ac:dyDescent="0.15">
      <c r="AF9705" s="1"/>
      <c r="AG9705" s="1"/>
      <c r="AH9705" s="1"/>
      <c r="AJ9705" s="1"/>
      <c r="AK9705" s="1"/>
    </row>
    <row r="9706" spans="32:37" ht="15" customHeight="1" x14ac:dyDescent="0.15">
      <c r="AF9706" s="1"/>
      <c r="AG9706" s="1"/>
      <c r="AH9706" s="1"/>
      <c r="AJ9706" s="1"/>
      <c r="AK9706" s="1"/>
    </row>
    <row r="9707" spans="32:37" ht="15" customHeight="1" x14ac:dyDescent="0.15">
      <c r="AF9707" s="1"/>
      <c r="AG9707" s="1"/>
      <c r="AH9707" s="1"/>
      <c r="AJ9707" s="1"/>
      <c r="AK9707" s="1"/>
    </row>
    <row r="9708" spans="32:37" ht="15" customHeight="1" x14ac:dyDescent="0.15">
      <c r="AF9708" s="1"/>
      <c r="AG9708" s="1"/>
      <c r="AH9708" s="1"/>
      <c r="AJ9708" s="1"/>
      <c r="AK9708" s="1"/>
    </row>
    <row r="9709" spans="32:37" ht="15" customHeight="1" x14ac:dyDescent="0.15">
      <c r="AF9709" s="1"/>
      <c r="AG9709" s="1"/>
      <c r="AH9709" s="1"/>
      <c r="AJ9709" s="1"/>
      <c r="AK9709" s="1"/>
    </row>
    <row r="9710" spans="32:37" ht="15" customHeight="1" x14ac:dyDescent="0.15">
      <c r="AF9710" s="1"/>
      <c r="AG9710" s="1"/>
      <c r="AH9710" s="1"/>
      <c r="AJ9710" s="1"/>
      <c r="AK9710" s="1"/>
    </row>
    <row r="9711" spans="32:37" ht="15" customHeight="1" x14ac:dyDescent="0.15">
      <c r="AF9711" s="1"/>
      <c r="AG9711" s="1"/>
      <c r="AH9711" s="1"/>
      <c r="AJ9711" s="1"/>
      <c r="AK9711" s="1"/>
    </row>
    <row r="9712" spans="32:37" ht="15" customHeight="1" x14ac:dyDescent="0.15">
      <c r="AF9712" s="1"/>
      <c r="AG9712" s="1"/>
      <c r="AH9712" s="1"/>
      <c r="AJ9712" s="1"/>
      <c r="AK9712" s="1"/>
    </row>
    <row r="9713" spans="32:37" ht="15" customHeight="1" x14ac:dyDescent="0.15">
      <c r="AF9713" s="1"/>
      <c r="AG9713" s="1"/>
      <c r="AH9713" s="1"/>
      <c r="AJ9713" s="1"/>
      <c r="AK9713" s="1"/>
    </row>
    <row r="9714" spans="32:37" ht="15" customHeight="1" x14ac:dyDescent="0.15">
      <c r="AF9714" s="1"/>
      <c r="AG9714" s="1"/>
      <c r="AH9714" s="1"/>
      <c r="AJ9714" s="1"/>
      <c r="AK9714" s="1"/>
    </row>
    <row r="9715" spans="32:37" ht="15" customHeight="1" x14ac:dyDescent="0.15">
      <c r="AF9715" s="1"/>
      <c r="AG9715" s="1"/>
      <c r="AH9715" s="1"/>
      <c r="AJ9715" s="1"/>
      <c r="AK9715" s="1"/>
    </row>
    <row r="9716" spans="32:37" ht="15" customHeight="1" x14ac:dyDescent="0.15">
      <c r="AF9716" s="1"/>
      <c r="AG9716" s="1"/>
      <c r="AH9716" s="1"/>
      <c r="AJ9716" s="1"/>
      <c r="AK9716" s="1"/>
    </row>
    <row r="9717" spans="32:37" ht="15" customHeight="1" x14ac:dyDescent="0.15">
      <c r="AF9717" s="1"/>
      <c r="AG9717" s="1"/>
      <c r="AH9717" s="1"/>
      <c r="AJ9717" s="1"/>
      <c r="AK9717" s="1"/>
    </row>
    <row r="9718" spans="32:37" ht="15" customHeight="1" x14ac:dyDescent="0.15">
      <c r="AF9718" s="1"/>
      <c r="AG9718" s="1"/>
      <c r="AH9718" s="1"/>
      <c r="AJ9718" s="1"/>
      <c r="AK9718" s="1"/>
    </row>
    <row r="9719" spans="32:37" ht="15" customHeight="1" x14ac:dyDescent="0.15">
      <c r="AF9719" s="1"/>
      <c r="AG9719" s="1"/>
      <c r="AH9719" s="1"/>
      <c r="AJ9719" s="1"/>
      <c r="AK9719" s="1"/>
    </row>
    <row r="9720" spans="32:37" ht="15" customHeight="1" x14ac:dyDescent="0.15">
      <c r="AF9720" s="1"/>
      <c r="AG9720" s="1"/>
      <c r="AH9720" s="1"/>
      <c r="AJ9720" s="1"/>
      <c r="AK9720" s="1"/>
    </row>
    <row r="9721" spans="32:37" ht="15" customHeight="1" x14ac:dyDescent="0.15">
      <c r="AF9721" s="1"/>
      <c r="AG9721" s="1"/>
      <c r="AH9721" s="1"/>
      <c r="AJ9721" s="1"/>
      <c r="AK9721" s="1"/>
    </row>
    <row r="9722" spans="32:37" ht="15" customHeight="1" x14ac:dyDescent="0.15">
      <c r="AF9722" s="1"/>
      <c r="AG9722" s="1"/>
      <c r="AH9722" s="1"/>
      <c r="AJ9722" s="1"/>
      <c r="AK9722" s="1"/>
    </row>
    <row r="9723" spans="32:37" ht="15" customHeight="1" x14ac:dyDescent="0.15">
      <c r="AF9723" s="1"/>
      <c r="AG9723" s="1"/>
      <c r="AH9723" s="1"/>
      <c r="AJ9723" s="1"/>
      <c r="AK9723" s="1"/>
    </row>
    <row r="9724" spans="32:37" ht="15" customHeight="1" x14ac:dyDescent="0.15">
      <c r="AF9724" s="1"/>
      <c r="AG9724" s="1"/>
      <c r="AH9724" s="1"/>
      <c r="AJ9724" s="1"/>
      <c r="AK9724" s="1"/>
    </row>
    <row r="9725" spans="32:37" ht="15" customHeight="1" x14ac:dyDescent="0.15">
      <c r="AF9725" s="1"/>
      <c r="AG9725" s="1"/>
      <c r="AH9725" s="1"/>
      <c r="AJ9725" s="1"/>
      <c r="AK9725" s="1"/>
    </row>
    <row r="9726" spans="32:37" ht="15" customHeight="1" x14ac:dyDescent="0.15">
      <c r="AF9726" s="1"/>
      <c r="AG9726" s="1"/>
      <c r="AH9726" s="1"/>
      <c r="AJ9726" s="1"/>
      <c r="AK9726" s="1"/>
    </row>
    <row r="9727" spans="32:37" ht="15" customHeight="1" x14ac:dyDescent="0.15">
      <c r="AF9727" s="1"/>
      <c r="AG9727" s="1"/>
      <c r="AH9727" s="1"/>
      <c r="AJ9727" s="1"/>
      <c r="AK9727" s="1"/>
    </row>
    <row r="9728" spans="32:37" ht="15" customHeight="1" x14ac:dyDescent="0.15">
      <c r="AF9728" s="1"/>
      <c r="AG9728" s="1"/>
      <c r="AH9728" s="1"/>
      <c r="AJ9728" s="1"/>
      <c r="AK9728" s="1"/>
    </row>
    <row r="9729" spans="32:37" ht="15" customHeight="1" x14ac:dyDescent="0.15">
      <c r="AF9729" s="1"/>
      <c r="AG9729" s="1"/>
      <c r="AH9729" s="1"/>
      <c r="AJ9729" s="1"/>
      <c r="AK9729" s="1"/>
    </row>
    <row r="9730" spans="32:37" ht="15" customHeight="1" x14ac:dyDescent="0.15">
      <c r="AF9730" s="1"/>
      <c r="AG9730" s="1"/>
      <c r="AH9730" s="1"/>
      <c r="AJ9730" s="1"/>
      <c r="AK9730" s="1"/>
    </row>
    <row r="9731" spans="32:37" ht="15" customHeight="1" x14ac:dyDescent="0.15">
      <c r="AF9731" s="1"/>
      <c r="AG9731" s="1"/>
      <c r="AH9731" s="1"/>
      <c r="AJ9731" s="1"/>
      <c r="AK9731" s="1"/>
    </row>
    <row r="9732" spans="32:37" ht="15" customHeight="1" x14ac:dyDescent="0.15">
      <c r="AF9732" s="1"/>
      <c r="AG9732" s="1"/>
      <c r="AH9732" s="1"/>
      <c r="AJ9732" s="1"/>
      <c r="AK9732" s="1"/>
    </row>
    <row r="9733" spans="32:37" ht="15" customHeight="1" x14ac:dyDescent="0.15">
      <c r="AF9733" s="1"/>
      <c r="AG9733" s="1"/>
      <c r="AH9733" s="1"/>
      <c r="AJ9733" s="1"/>
      <c r="AK9733" s="1"/>
    </row>
    <row r="9734" spans="32:37" ht="15" customHeight="1" x14ac:dyDescent="0.15">
      <c r="AF9734" s="1"/>
      <c r="AG9734" s="1"/>
      <c r="AH9734" s="1"/>
      <c r="AJ9734" s="1"/>
      <c r="AK9734" s="1"/>
    </row>
    <row r="9735" spans="32:37" ht="15" customHeight="1" x14ac:dyDescent="0.15">
      <c r="AF9735" s="1"/>
      <c r="AG9735" s="1"/>
      <c r="AH9735" s="1"/>
      <c r="AJ9735" s="1"/>
      <c r="AK9735" s="1"/>
    </row>
    <row r="9736" spans="32:37" ht="15" customHeight="1" x14ac:dyDescent="0.15">
      <c r="AF9736" s="1"/>
      <c r="AG9736" s="1"/>
      <c r="AH9736" s="1"/>
      <c r="AJ9736" s="1"/>
      <c r="AK9736" s="1"/>
    </row>
    <row r="9737" spans="32:37" ht="15" customHeight="1" x14ac:dyDescent="0.15">
      <c r="AF9737" s="1"/>
      <c r="AG9737" s="1"/>
      <c r="AH9737" s="1"/>
      <c r="AJ9737" s="1"/>
      <c r="AK9737" s="1"/>
    </row>
    <row r="9738" spans="32:37" ht="15" customHeight="1" x14ac:dyDescent="0.15">
      <c r="AF9738" s="1"/>
      <c r="AG9738" s="1"/>
      <c r="AH9738" s="1"/>
      <c r="AJ9738" s="1"/>
      <c r="AK9738" s="1"/>
    </row>
    <row r="9739" spans="32:37" ht="15" customHeight="1" x14ac:dyDescent="0.15">
      <c r="AF9739" s="1"/>
      <c r="AG9739" s="1"/>
      <c r="AH9739" s="1"/>
      <c r="AJ9739" s="1"/>
      <c r="AK9739" s="1"/>
    </row>
    <row r="9740" spans="32:37" ht="15" customHeight="1" x14ac:dyDescent="0.15">
      <c r="AF9740" s="1"/>
      <c r="AG9740" s="1"/>
      <c r="AH9740" s="1"/>
      <c r="AJ9740" s="1"/>
      <c r="AK9740" s="1"/>
    </row>
    <row r="9741" spans="32:37" ht="15" customHeight="1" x14ac:dyDescent="0.15">
      <c r="AF9741" s="1"/>
      <c r="AG9741" s="1"/>
      <c r="AH9741" s="1"/>
      <c r="AJ9741" s="1"/>
      <c r="AK9741" s="1"/>
    </row>
    <row r="9742" spans="32:37" ht="15" customHeight="1" x14ac:dyDescent="0.15">
      <c r="AF9742" s="1"/>
      <c r="AG9742" s="1"/>
      <c r="AH9742" s="1"/>
      <c r="AJ9742" s="1"/>
      <c r="AK9742" s="1"/>
    </row>
    <row r="9743" spans="32:37" ht="15" customHeight="1" x14ac:dyDescent="0.15">
      <c r="AF9743" s="1"/>
      <c r="AG9743" s="1"/>
      <c r="AH9743" s="1"/>
      <c r="AJ9743" s="1"/>
      <c r="AK9743" s="1"/>
    </row>
    <row r="9744" spans="32:37" ht="15" customHeight="1" x14ac:dyDescent="0.15">
      <c r="AF9744" s="1"/>
      <c r="AG9744" s="1"/>
      <c r="AH9744" s="1"/>
      <c r="AJ9744" s="1"/>
      <c r="AK9744" s="1"/>
    </row>
    <row r="9745" spans="32:37" ht="15" customHeight="1" x14ac:dyDescent="0.15">
      <c r="AF9745" s="1"/>
      <c r="AG9745" s="1"/>
      <c r="AH9745" s="1"/>
      <c r="AJ9745" s="1"/>
      <c r="AK9745" s="1"/>
    </row>
    <row r="9746" spans="32:37" ht="15" customHeight="1" x14ac:dyDescent="0.15">
      <c r="AF9746" s="1"/>
      <c r="AG9746" s="1"/>
      <c r="AH9746" s="1"/>
      <c r="AJ9746" s="1"/>
      <c r="AK9746" s="1"/>
    </row>
    <row r="9747" spans="32:37" ht="15" customHeight="1" x14ac:dyDescent="0.15">
      <c r="AF9747" s="1"/>
      <c r="AG9747" s="1"/>
      <c r="AH9747" s="1"/>
      <c r="AJ9747" s="1"/>
      <c r="AK9747" s="1"/>
    </row>
    <row r="9748" spans="32:37" ht="15" customHeight="1" x14ac:dyDescent="0.15">
      <c r="AF9748" s="1"/>
      <c r="AG9748" s="1"/>
      <c r="AH9748" s="1"/>
      <c r="AJ9748" s="1"/>
      <c r="AK9748" s="1"/>
    </row>
    <row r="9749" spans="32:37" ht="15" customHeight="1" x14ac:dyDescent="0.15">
      <c r="AF9749" s="1"/>
      <c r="AG9749" s="1"/>
      <c r="AH9749" s="1"/>
      <c r="AJ9749" s="1"/>
      <c r="AK9749" s="1"/>
    </row>
    <row r="9750" spans="32:37" ht="15" customHeight="1" x14ac:dyDescent="0.15">
      <c r="AF9750" s="1"/>
      <c r="AG9750" s="1"/>
      <c r="AH9750" s="1"/>
      <c r="AJ9750" s="1"/>
      <c r="AK9750" s="1"/>
    </row>
    <row r="9751" spans="32:37" ht="15" customHeight="1" x14ac:dyDescent="0.15">
      <c r="AF9751" s="1"/>
      <c r="AG9751" s="1"/>
      <c r="AH9751" s="1"/>
      <c r="AJ9751" s="1"/>
      <c r="AK9751" s="1"/>
    </row>
    <row r="9752" spans="32:37" ht="15" customHeight="1" x14ac:dyDescent="0.15">
      <c r="AF9752" s="1"/>
      <c r="AG9752" s="1"/>
      <c r="AH9752" s="1"/>
      <c r="AJ9752" s="1"/>
      <c r="AK9752" s="1"/>
    </row>
    <row r="9753" spans="32:37" ht="15" customHeight="1" x14ac:dyDescent="0.15">
      <c r="AF9753" s="1"/>
      <c r="AG9753" s="1"/>
      <c r="AH9753" s="1"/>
      <c r="AJ9753" s="1"/>
      <c r="AK9753" s="1"/>
    </row>
    <row r="9754" spans="32:37" ht="15" customHeight="1" x14ac:dyDescent="0.15">
      <c r="AF9754" s="1"/>
      <c r="AG9754" s="1"/>
      <c r="AH9754" s="1"/>
      <c r="AJ9754" s="1"/>
      <c r="AK9754" s="1"/>
    </row>
    <row r="9755" spans="32:37" ht="15" customHeight="1" x14ac:dyDescent="0.15">
      <c r="AF9755" s="1"/>
      <c r="AG9755" s="1"/>
      <c r="AH9755" s="1"/>
      <c r="AJ9755" s="1"/>
      <c r="AK9755" s="1"/>
    </row>
    <row r="9756" spans="32:37" ht="15" customHeight="1" x14ac:dyDescent="0.15">
      <c r="AF9756" s="1"/>
      <c r="AG9756" s="1"/>
      <c r="AH9756" s="1"/>
      <c r="AJ9756" s="1"/>
      <c r="AK9756" s="1"/>
    </row>
    <row r="9757" spans="32:37" ht="15" customHeight="1" x14ac:dyDescent="0.15">
      <c r="AF9757" s="1"/>
      <c r="AG9757" s="1"/>
      <c r="AH9757" s="1"/>
      <c r="AJ9757" s="1"/>
      <c r="AK9757" s="1"/>
    </row>
    <row r="9758" spans="32:37" ht="15" customHeight="1" x14ac:dyDescent="0.15">
      <c r="AF9758" s="1"/>
      <c r="AG9758" s="1"/>
      <c r="AH9758" s="1"/>
      <c r="AJ9758" s="1"/>
      <c r="AK9758" s="1"/>
    </row>
    <row r="9759" spans="32:37" ht="15" customHeight="1" x14ac:dyDescent="0.15">
      <c r="AF9759" s="1"/>
      <c r="AG9759" s="1"/>
      <c r="AH9759" s="1"/>
      <c r="AJ9759" s="1"/>
      <c r="AK9759" s="1"/>
    </row>
    <row r="9760" spans="32:37" ht="15" customHeight="1" x14ac:dyDescent="0.15">
      <c r="AF9760" s="1"/>
      <c r="AG9760" s="1"/>
      <c r="AH9760" s="1"/>
      <c r="AJ9760" s="1"/>
      <c r="AK9760" s="1"/>
    </row>
    <row r="9761" spans="32:37" ht="15" customHeight="1" x14ac:dyDescent="0.15">
      <c r="AF9761" s="1"/>
      <c r="AG9761" s="1"/>
      <c r="AH9761" s="1"/>
      <c r="AJ9761" s="1"/>
      <c r="AK9761" s="1"/>
    </row>
    <row r="9762" spans="32:37" ht="15" customHeight="1" x14ac:dyDescent="0.15">
      <c r="AF9762" s="1"/>
      <c r="AG9762" s="1"/>
      <c r="AH9762" s="1"/>
      <c r="AJ9762" s="1"/>
      <c r="AK9762" s="1"/>
    </row>
    <row r="9763" spans="32:37" ht="15" customHeight="1" x14ac:dyDescent="0.15">
      <c r="AF9763" s="1"/>
      <c r="AG9763" s="1"/>
      <c r="AH9763" s="1"/>
      <c r="AJ9763" s="1"/>
      <c r="AK9763" s="1"/>
    </row>
    <row r="9764" spans="32:37" ht="15" customHeight="1" x14ac:dyDescent="0.15">
      <c r="AF9764" s="1"/>
      <c r="AG9764" s="1"/>
      <c r="AH9764" s="1"/>
      <c r="AJ9764" s="1"/>
      <c r="AK9764" s="1"/>
    </row>
    <row r="9765" spans="32:37" ht="15" customHeight="1" x14ac:dyDescent="0.15">
      <c r="AF9765" s="1"/>
      <c r="AG9765" s="1"/>
      <c r="AH9765" s="1"/>
      <c r="AJ9765" s="1"/>
      <c r="AK9765" s="1"/>
    </row>
    <row r="9766" spans="32:37" ht="15" customHeight="1" x14ac:dyDescent="0.15">
      <c r="AF9766" s="1"/>
      <c r="AG9766" s="1"/>
      <c r="AH9766" s="1"/>
      <c r="AJ9766" s="1"/>
      <c r="AK9766" s="1"/>
    </row>
    <row r="9767" spans="32:37" ht="15" customHeight="1" x14ac:dyDescent="0.15">
      <c r="AF9767" s="1"/>
      <c r="AG9767" s="1"/>
      <c r="AH9767" s="1"/>
      <c r="AJ9767" s="1"/>
      <c r="AK9767" s="1"/>
    </row>
    <row r="9768" spans="32:37" ht="15" customHeight="1" x14ac:dyDescent="0.15">
      <c r="AF9768" s="1"/>
      <c r="AG9768" s="1"/>
      <c r="AH9768" s="1"/>
      <c r="AJ9768" s="1"/>
      <c r="AK9768" s="1"/>
    </row>
    <row r="9769" spans="32:37" ht="15" customHeight="1" x14ac:dyDescent="0.15">
      <c r="AF9769" s="1"/>
      <c r="AG9769" s="1"/>
      <c r="AH9769" s="1"/>
      <c r="AJ9769" s="1"/>
      <c r="AK9769" s="1"/>
    </row>
    <row r="9770" spans="32:37" ht="15" customHeight="1" x14ac:dyDescent="0.15">
      <c r="AF9770" s="1"/>
      <c r="AG9770" s="1"/>
      <c r="AH9770" s="1"/>
      <c r="AJ9770" s="1"/>
      <c r="AK9770" s="1"/>
    </row>
    <row r="9771" spans="32:37" ht="15" customHeight="1" x14ac:dyDescent="0.15">
      <c r="AF9771" s="1"/>
      <c r="AG9771" s="1"/>
      <c r="AH9771" s="1"/>
      <c r="AJ9771" s="1"/>
      <c r="AK9771" s="1"/>
    </row>
    <row r="9772" spans="32:37" ht="15" customHeight="1" x14ac:dyDescent="0.15">
      <c r="AF9772" s="1"/>
      <c r="AG9772" s="1"/>
      <c r="AH9772" s="1"/>
      <c r="AJ9772" s="1"/>
      <c r="AK9772" s="1"/>
    </row>
    <row r="9773" spans="32:37" ht="15" customHeight="1" x14ac:dyDescent="0.15">
      <c r="AF9773" s="1"/>
      <c r="AG9773" s="1"/>
      <c r="AH9773" s="1"/>
      <c r="AJ9773" s="1"/>
      <c r="AK9773" s="1"/>
    </row>
    <row r="9774" spans="32:37" ht="15" customHeight="1" x14ac:dyDescent="0.15">
      <c r="AF9774" s="1"/>
      <c r="AG9774" s="1"/>
      <c r="AH9774" s="1"/>
      <c r="AJ9774" s="1"/>
      <c r="AK9774" s="1"/>
    </row>
    <row r="9775" spans="32:37" ht="15" customHeight="1" x14ac:dyDescent="0.15">
      <c r="AF9775" s="1"/>
      <c r="AG9775" s="1"/>
      <c r="AH9775" s="1"/>
      <c r="AJ9775" s="1"/>
      <c r="AK9775" s="1"/>
    </row>
    <row r="9776" spans="32:37" ht="15" customHeight="1" x14ac:dyDescent="0.15">
      <c r="AF9776" s="1"/>
      <c r="AG9776" s="1"/>
      <c r="AH9776" s="1"/>
      <c r="AJ9776" s="1"/>
      <c r="AK9776" s="1"/>
    </row>
    <row r="9777" spans="32:37" ht="15" customHeight="1" x14ac:dyDescent="0.15">
      <c r="AF9777" s="1"/>
      <c r="AG9777" s="1"/>
      <c r="AH9777" s="1"/>
      <c r="AJ9777" s="1"/>
      <c r="AK9777" s="1"/>
    </row>
    <row r="9778" spans="32:37" ht="15" customHeight="1" x14ac:dyDescent="0.15">
      <c r="AF9778" s="1"/>
      <c r="AG9778" s="1"/>
      <c r="AH9778" s="1"/>
      <c r="AJ9778" s="1"/>
      <c r="AK9778" s="1"/>
    </row>
    <row r="9779" spans="32:37" ht="15" customHeight="1" x14ac:dyDescent="0.15">
      <c r="AF9779" s="1"/>
      <c r="AG9779" s="1"/>
      <c r="AH9779" s="1"/>
      <c r="AJ9779" s="1"/>
      <c r="AK9779" s="1"/>
    </row>
    <row r="9780" spans="32:37" ht="15" customHeight="1" x14ac:dyDescent="0.15">
      <c r="AF9780" s="1"/>
      <c r="AG9780" s="1"/>
      <c r="AH9780" s="1"/>
      <c r="AJ9780" s="1"/>
      <c r="AK9780" s="1"/>
    </row>
    <row r="9781" spans="32:37" ht="15" customHeight="1" x14ac:dyDescent="0.15">
      <c r="AF9781" s="1"/>
      <c r="AG9781" s="1"/>
      <c r="AH9781" s="1"/>
      <c r="AJ9781" s="1"/>
      <c r="AK9781" s="1"/>
    </row>
    <row r="9782" spans="32:37" ht="15" customHeight="1" x14ac:dyDescent="0.15">
      <c r="AF9782" s="1"/>
      <c r="AG9782" s="1"/>
      <c r="AH9782" s="1"/>
      <c r="AJ9782" s="1"/>
      <c r="AK9782" s="1"/>
    </row>
    <row r="9783" spans="32:37" ht="15" customHeight="1" x14ac:dyDescent="0.15">
      <c r="AF9783" s="1"/>
      <c r="AG9783" s="1"/>
      <c r="AH9783" s="1"/>
      <c r="AJ9783" s="1"/>
      <c r="AK9783" s="1"/>
    </row>
    <row r="9784" spans="32:37" ht="15" customHeight="1" x14ac:dyDescent="0.15">
      <c r="AF9784" s="1"/>
      <c r="AG9784" s="1"/>
      <c r="AH9784" s="1"/>
      <c r="AJ9784" s="1"/>
      <c r="AK9784" s="1"/>
    </row>
    <row r="9785" spans="32:37" ht="15" customHeight="1" x14ac:dyDescent="0.15">
      <c r="AF9785" s="1"/>
      <c r="AG9785" s="1"/>
      <c r="AH9785" s="1"/>
      <c r="AJ9785" s="1"/>
      <c r="AK9785" s="1"/>
    </row>
    <row r="9786" spans="32:37" ht="15" customHeight="1" x14ac:dyDescent="0.15">
      <c r="AF9786" s="1"/>
      <c r="AG9786" s="1"/>
      <c r="AH9786" s="1"/>
      <c r="AJ9786" s="1"/>
      <c r="AK9786" s="1"/>
    </row>
    <row r="9787" spans="32:37" ht="15" customHeight="1" x14ac:dyDescent="0.15">
      <c r="AF9787" s="1"/>
      <c r="AG9787" s="1"/>
      <c r="AH9787" s="1"/>
      <c r="AJ9787" s="1"/>
      <c r="AK9787" s="1"/>
    </row>
    <row r="9788" spans="32:37" ht="15" customHeight="1" x14ac:dyDescent="0.15">
      <c r="AF9788" s="1"/>
      <c r="AG9788" s="1"/>
      <c r="AH9788" s="1"/>
      <c r="AJ9788" s="1"/>
      <c r="AK9788" s="1"/>
    </row>
    <row r="9789" spans="32:37" ht="15" customHeight="1" x14ac:dyDescent="0.15">
      <c r="AF9789" s="1"/>
      <c r="AG9789" s="1"/>
      <c r="AH9789" s="1"/>
      <c r="AJ9789" s="1"/>
      <c r="AK9789" s="1"/>
    </row>
    <row r="9790" spans="32:37" ht="15" customHeight="1" x14ac:dyDescent="0.15">
      <c r="AF9790" s="1"/>
      <c r="AG9790" s="1"/>
      <c r="AH9790" s="1"/>
      <c r="AJ9790" s="1"/>
      <c r="AK9790" s="1"/>
    </row>
    <row r="9791" spans="32:37" ht="15" customHeight="1" x14ac:dyDescent="0.15">
      <c r="AF9791" s="1"/>
      <c r="AG9791" s="1"/>
      <c r="AH9791" s="1"/>
      <c r="AJ9791" s="1"/>
      <c r="AK9791" s="1"/>
    </row>
    <row r="9792" spans="32:37" ht="15" customHeight="1" x14ac:dyDescent="0.15">
      <c r="AF9792" s="1"/>
      <c r="AG9792" s="1"/>
      <c r="AH9792" s="1"/>
      <c r="AJ9792" s="1"/>
      <c r="AK9792" s="1"/>
    </row>
    <row r="9793" spans="32:37" ht="15" customHeight="1" x14ac:dyDescent="0.15">
      <c r="AF9793" s="1"/>
      <c r="AG9793" s="1"/>
      <c r="AH9793" s="1"/>
      <c r="AJ9793" s="1"/>
      <c r="AK9793" s="1"/>
    </row>
    <row r="9794" spans="32:37" ht="15" customHeight="1" x14ac:dyDescent="0.15">
      <c r="AF9794" s="1"/>
      <c r="AG9794" s="1"/>
      <c r="AH9794" s="1"/>
      <c r="AJ9794" s="1"/>
      <c r="AK9794" s="1"/>
    </row>
    <row r="9795" spans="32:37" ht="15" customHeight="1" x14ac:dyDescent="0.15">
      <c r="AF9795" s="1"/>
      <c r="AG9795" s="1"/>
      <c r="AH9795" s="1"/>
      <c r="AJ9795" s="1"/>
      <c r="AK9795" s="1"/>
    </row>
    <row r="9796" spans="32:37" ht="15" customHeight="1" x14ac:dyDescent="0.15">
      <c r="AF9796" s="1"/>
      <c r="AG9796" s="1"/>
      <c r="AH9796" s="1"/>
      <c r="AJ9796" s="1"/>
      <c r="AK9796" s="1"/>
    </row>
    <row r="9797" spans="32:37" ht="15" customHeight="1" x14ac:dyDescent="0.15">
      <c r="AF9797" s="1"/>
      <c r="AG9797" s="1"/>
      <c r="AH9797" s="1"/>
      <c r="AJ9797" s="1"/>
      <c r="AK9797" s="1"/>
    </row>
    <row r="9798" spans="32:37" ht="15" customHeight="1" x14ac:dyDescent="0.15">
      <c r="AF9798" s="1"/>
      <c r="AG9798" s="1"/>
      <c r="AH9798" s="1"/>
      <c r="AJ9798" s="1"/>
      <c r="AK9798" s="1"/>
    </row>
    <row r="9799" spans="32:37" ht="15" customHeight="1" x14ac:dyDescent="0.15">
      <c r="AF9799" s="1"/>
      <c r="AG9799" s="1"/>
      <c r="AH9799" s="1"/>
      <c r="AJ9799" s="1"/>
      <c r="AK9799" s="1"/>
    </row>
    <row r="9800" spans="32:37" ht="15" customHeight="1" x14ac:dyDescent="0.15">
      <c r="AF9800" s="1"/>
      <c r="AG9800" s="1"/>
      <c r="AH9800" s="1"/>
      <c r="AJ9800" s="1"/>
      <c r="AK9800" s="1"/>
    </row>
    <row r="9801" spans="32:37" ht="15" customHeight="1" x14ac:dyDescent="0.15">
      <c r="AF9801" s="1"/>
      <c r="AG9801" s="1"/>
      <c r="AH9801" s="1"/>
      <c r="AJ9801" s="1"/>
      <c r="AK9801" s="1"/>
    </row>
    <row r="9802" spans="32:37" ht="15" customHeight="1" x14ac:dyDescent="0.15">
      <c r="AF9802" s="1"/>
      <c r="AG9802" s="1"/>
      <c r="AH9802" s="1"/>
      <c r="AJ9802" s="1"/>
      <c r="AK9802" s="1"/>
    </row>
    <row r="9803" spans="32:37" ht="15" customHeight="1" x14ac:dyDescent="0.15">
      <c r="AF9803" s="1"/>
      <c r="AG9803" s="1"/>
      <c r="AH9803" s="1"/>
      <c r="AJ9803" s="1"/>
      <c r="AK9803" s="1"/>
    </row>
    <row r="9804" spans="32:37" ht="15" customHeight="1" x14ac:dyDescent="0.15">
      <c r="AF9804" s="1"/>
      <c r="AG9804" s="1"/>
      <c r="AH9804" s="1"/>
      <c r="AJ9804" s="1"/>
      <c r="AK9804" s="1"/>
    </row>
    <row r="9805" spans="32:37" ht="15" customHeight="1" x14ac:dyDescent="0.15">
      <c r="AF9805" s="1"/>
      <c r="AG9805" s="1"/>
      <c r="AH9805" s="1"/>
      <c r="AJ9805" s="1"/>
      <c r="AK9805" s="1"/>
    </row>
    <row r="9806" spans="32:37" ht="15" customHeight="1" x14ac:dyDescent="0.15">
      <c r="AF9806" s="1"/>
      <c r="AG9806" s="1"/>
      <c r="AH9806" s="1"/>
      <c r="AJ9806" s="1"/>
      <c r="AK9806" s="1"/>
    </row>
    <row r="9807" spans="32:37" ht="15" customHeight="1" x14ac:dyDescent="0.15">
      <c r="AF9807" s="1"/>
      <c r="AG9807" s="1"/>
      <c r="AH9807" s="1"/>
      <c r="AJ9807" s="1"/>
      <c r="AK9807" s="1"/>
    </row>
    <row r="9808" spans="32:37" ht="15" customHeight="1" x14ac:dyDescent="0.15">
      <c r="AF9808" s="1"/>
      <c r="AG9808" s="1"/>
      <c r="AH9808" s="1"/>
      <c r="AJ9808" s="1"/>
      <c r="AK9808" s="1"/>
    </row>
    <row r="9809" spans="32:37" ht="15" customHeight="1" x14ac:dyDescent="0.15">
      <c r="AF9809" s="1"/>
      <c r="AG9809" s="1"/>
      <c r="AH9809" s="1"/>
      <c r="AJ9809" s="1"/>
      <c r="AK9809" s="1"/>
    </row>
    <row r="9810" spans="32:37" ht="15" customHeight="1" x14ac:dyDescent="0.15">
      <c r="AF9810" s="1"/>
      <c r="AG9810" s="1"/>
      <c r="AH9810" s="1"/>
      <c r="AJ9810" s="1"/>
      <c r="AK9810" s="1"/>
    </row>
    <row r="9811" spans="32:37" ht="15" customHeight="1" x14ac:dyDescent="0.15">
      <c r="AF9811" s="1"/>
      <c r="AG9811" s="1"/>
      <c r="AH9811" s="1"/>
      <c r="AJ9811" s="1"/>
      <c r="AK9811" s="1"/>
    </row>
    <row r="9812" spans="32:37" ht="15" customHeight="1" x14ac:dyDescent="0.15">
      <c r="AF9812" s="1"/>
      <c r="AG9812" s="1"/>
      <c r="AH9812" s="1"/>
      <c r="AJ9812" s="1"/>
      <c r="AK9812" s="1"/>
    </row>
    <row r="9813" spans="32:37" ht="15" customHeight="1" x14ac:dyDescent="0.15">
      <c r="AF9813" s="1"/>
      <c r="AG9813" s="1"/>
      <c r="AH9813" s="1"/>
      <c r="AJ9813" s="1"/>
      <c r="AK9813" s="1"/>
    </row>
    <row r="9814" spans="32:37" ht="15" customHeight="1" x14ac:dyDescent="0.15">
      <c r="AF9814" s="1"/>
      <c r="AG9814" s="1"/>
      <c r="AH9814" s="1"/>
      <c r="AJ9814" s="1"/>
      <c r="AK9814" s="1"/>
    </row>
    <row r="9815" spans="32:37" ht="15" customHeight="1" x14ac:dyDescent="0.15">
      <c r="AF9815" s="1"/>
      <c r="AG9815" s="1"/>
      <c r="AH9815" s="1"/>
      <c r="AJ9815" s="1"/>
      <c r="AK9815" s="1"/>
    </row>
    <row r="9816" spans="32:37" ht="15" customHeight="1" x14ac:dyDescent="0.15">
      <c r="AF9816" s="1"/>
      <c r="AG9816" s="1"/>
      <c r="AH9816" s="1"/>
      <c r="AJ9816" s="1"/>
      <c r="AK9816" s="1"/>
    </row>
    <row r="9817" spans="32:37" ht="15" customHeight="1" x14ac:dyDescent="0.15">
      <c r="AF9817" s="1"/>
      <c r="AG9817" s="1"/>
      <c r="AH9817" s="1"/>
      <c r="AJ9817" s="1"/>
      <c r="AK9817" s="1"/>
    </row>
    <row r="9818" spans="32:37" ht="15" customHeight="1" x14ac:dyDescent="0.15">
      <c r="AF9818" s="1"/>
      <c r="AG9818" s="1"/>
      <c r="AH9818" s="1"/>
      <c r="AJ9818" s="1"/>
      <c r="AK9818" s="1"/>
    </row>
    <row r="9819" spans="32:37" ht="15" customHeight="1" x14ac:dyDescent="0.15">
      <c r="AF9819" s="1"/>
      <c r="AG9819" s="1"/>
      <c r="AH9819" s="1"/>
      <c r="AJ9819" s="1"/>
      <c r="AK9819" s="1"/>
    </row>
    <row r="9820" spans="32:37" ht="15" customHeight="1" x14ac:dyDescent="0.15">
      <c r="AF9820" s="1"/>
      <c r="AG9820" s="1"/>
      <c r="AH9820" s="1"/>
      <c r="AJ9820" s="1"/>
      <c r="AK9820" s="1"/>
    </row>
    <row r="9821" spans="32:37" ht="15" customHeight="1" x14ac:dyDescent="0.15">
      <c r="AF9821" s="1"/>
      <c r="AG9821" s="1"/>
      <c r="AH9821" s="1"/>
      <c r="AJ9821" s="1"/>
      <c r="AK9821" s="1"/>
    </row>
    <row r="9822" spans="32:37" ht="15" customHeight="1" x14ac:dyDescent="0.15">
      <c r="AF9822" s="1"/>
      <c r="AG9822" s="1"/>
      <c r="AH9822" s="1"/>
      <c r="AJ9822" s="1"/>
      <c r="AK9822" s="1"/>
    </row>
    <row r="9823" spans="32:37" ht="15" customHeight="1" x14ac:dyDescent="0.15">
      <c r="AF9823" s="1"/>
      <c r="AG9823" s="1"/>
      <c r="AH9823" s="1"/>
      <c r="AJ9823" s="1"/>
      <c r="AK9823" s="1"/>
    </row>
    <row r="9824" spans="32:37" ht="15" customHeight="1" x14ac:dyDescent="0.15">
      <c r="AF9824" s="1"/>
      <c r="AG9824" s="1"/>
      <c r="AH9824" s="1"/>
      <c r="AJ9824" s="1"/>
      <c r="AK9824" s="1"/>
    </row>
    <row r="9825" spans="32:37" ht="15" customHeight="1" x14ac:dyDescent="0.15">
      <c r="AF9825" s="1"/>
      <c r="AG9825" s="1"/>
      <c r="AH9825" s="1"/>
      <c r="AJ9825" s="1"/>
      <c r="AK9825" s="1"/>
    </row>
    <row r="9826" spans="32:37" ht="15" customHeight="1" x14ac:dyDescent="0.15">
      <c r="AF9826" s="1"/>
      <c r="AG9826" s="1"/>
      <c r="AH9826" s="1"/>
      <c r="AJ9826" s="1"/>
      <c r="AK9826" s="1"/>
    </row>
    <row r="9827" spans="32:37" ht="15" customHeight="1" x14ac:dyDescent="0.15">
      <c r="AF9827" s="1"/>
      <c r="AG9827" s="1"/>
      <c r="AH9827" s="1"/>
      <c r="AJ9827" s="1"/>
      <c r="AK9827" s="1"/>
    </row>
    <row r="9828" spans="32:37" ht="15" customHeight="1" x14ac:dyDescent="0.15">
      <c r="AF9828" s="1"/>
      <c r="AG9828" s="1"/>
      <c r="AH9828" s="1"/>
      <c r="AJ9828" s="1"/>
      <c r="AK9828" s="1"/>
    </row>
    <row r="9829" spans="32:37" ht="15" customHeight="1" x14ac:dyDescent="0.15">
      <c r="AF9829" s="1"/>
      <c r="AG9829" s="1"/>
      <c r="AH9829" s="1"/>
      <c r="AJ9829" s="1"/>
      <c r="AK9829" s="1"/>
    </row>
    <row r="9830" spans="32:37" ht="15" customHeight="1" x14ac:dyDescent="0.15">
      <c r="AF9830" s="1"/>
      <c r="AG9830" s="1"/>
      <c r="AH9830" s="1"/>
      <c r="AJ9830" s="1"/>
      <c r="AK9830" s="1"/>
    </row>
    <row r="9831" spans="32:37" ht="15" customHeight="1" x14ac:dyDescent="0.15">
      <c r="AF9831" s="1"/>
      <c r="AG9831" s="1"/>
      <c r="AH9831" s="1"/>
      <c r="AJ9831" s="1"/>
      <c r="AK9831" s="1"/>
    </row>
    <row r="9832" spans="32:37" ht="15" customHeight="1" x14ac:dyDescent="0.15">
      <c r="AF9832" s="1"/>
      <c r="AG9832" s="1"/>
      <c r="AH9832" s="1"/>
      <c r="AJ9832" s="1"/>
      <c r="AK9832" s="1"/>
    </row>
    <row r="9833" spans="32:37" ht="15" customHeight="1" x14ac:dyDescent="0.15">
      <c r="AF9833" s="1"/>
      <c r="AG9833" s="1"/>
      <c r="AH9833" s="1"/>
      <c r="AJ9833" s="1"/>
      <c r="AK9833" s="1"/>
    </row>
    <row r="9834" spans="32:37" ht="15" customHeight="1" x14ac:dyDescent="0.15">
      <c r="AF9834" s="1"/>
      <c r="AG9834" s="1"/>
      <c r="AH9834" s="1"/>
      <c r="AJ9834" s="1"/>
      <c r="AK9834" s="1"/>
    </row>
    <row r="9835" spans="32:37" ht="15" customHeight="1" x14ac:dyDescent="0.15">
      <c r="AF9835" s="1"/>
      <c r="AG9835" s="1"/>
      <c r="AH9835" s="1"/>
      <c r="AJ9835" s="1"/>
      <c r="AK9835" s="1"/>
    </row>
    <row r="9836" spans="32:37" ht="15" customHeight="1" x14ac:dyDescent="0.15">
      <c r="AF9836" s="1"/>
      <c r="AG9836" s="1"/>
      <c r="AH9836" s="1"/>
      <c r="AJ9836" s="1"/>
      <c r="AK9836" s="1"/>
    </row>
    <row r="9837" spans="32:37" ht="15" customHeight="1" x14ac:dyDescent="0.15">
      <c r="AF9837" s="1"/>
      <c r="AG9837" s="1"/>
      <c r="AH9837" s="1"/>
      <c r="AJ9837" s="1"/>
      <c r="AK9837" s="1"/>
    </row>
    <row r="9838" spans="32:37" ht="15" customHeight="1" x14ac:dyDescent="0.15">
      <c r="AF9838" s="1"/>
      <c r="AG9838" s="1"/>
      <c r="AH9838" s="1"/>
      <c r="AJ9838" s="1"/>
      <c r="AK9838" s="1"/>
    </row>
    <row r="9839" spans="32:37" ht="15" customHeight="1" x14ac:dyDescent="0.15">
      <c r="AF9839" s="1"/>
      <c r="AG9839" s="1"/>
      <c r="AH9839" s="1"/>
      <c r="AJ9839" s="1"/>
      <c r="AK9839" s="1"/>
    </row>
    <row r="9840" spans="32:37" ht="15" customHeight="1" x14ac:dyDescent="0.15">
      <c r="AF9840" s="1"/>
      <c r="AG9840" s="1"/>
      <c r="AH9840" s="1"/>
      <c r="AJ9840" s="1"/>
      <c r="AK9840" s="1"/>
    </row>
    <row r="9841" spans="32:37" ht="15" customHeight="1" x14ac:dyDescent="0.15">
      <c r="AF9841" s="1"/>
      <c r="AG9841" s="1"/>
      <c r="AH9841" s="1"/>
      <c r="AJ9841" s="1"/>
      <c r="AK9841" s="1"/>
    </row>
    <row r="9842" spans="32:37" ht="15" customHeight="1" x14ac:dyDescent="0.15">
      <c r="AF9842" s="1"/>
      <c r="AG9842" s="1"/>
      <c r="AH9842" s="1"/>
      <c r="AJ9842" s="1"/>
      <c r="AK9842" s="1"/>
    </row>
    <row r="9843" spans="32:37" ht="15" customHeight="1" x14ac:dyDescent="0.15">
      <c r="AF9843" s="1"/>
      <c r="AG9843" s="1"/>
      <c r="AH9843" s="1"/>
      <c r="AJ9843" s="1"/>
      <c r="AK9843" s="1"/>
    </row>
    <row r="9844" spans="32:37" ht="15" customHeight="1" x14ac:dyDescent="0.15">
      <c r="AF9844" s="1"/>
      <c r="AG9844" s="1"/>
      <c r="AH9844" s="1"/>
      <c r="AJ9844" s="1"/>
      <c r="AK9844" s="1"/>
    </row>
    <row r="9845" spans="32:37" ht="15" customHeight="1" x14ac:dyDescent="0.15">
      <c r="AF9845" s="1"/>
      <c r="AG9845" s="1"/>
      <c r="AH9845" s="1"/>
      <c r="AJ9845" s="1"/>
      <c r="AK9845" s="1"/>
    </row>
    <row r="9846" spans="32:37" ht="15" customHeight="1" x14ac:dyDescent="0.15">
      <c r="AF9846" s="1"/>
      <c r="AG9846" s="1"/>
      <c r="AH9846" s="1"/>
      <c r="AJ9846" s="1"/>
      <c r="AK9846" s="1"/>
    </row>
    <row r="9847" spans="32:37" ht="15" customHeight="1" x14ac:dyDescent="0.15">
      <c r="AF9847" s="1"/>
      <c r="AG9847" s="1"/>
      <c r="AH9847" s="1"/>
      <c r="AJ9847" s="1"/>
      <c r="AK9847" s="1"/>
    </row>
    <row r="9848" spans="32:37" ht="15" customHeight="1" x14ac:dyDescent="0.15">
      <c r="AF9848" s="1"/>
      <c r="AG9848" s="1"/>
      <c r="AH9848" s="1"/>
      <c r="AJ9848" s="1"/>
      <c r="AK9848" s="1"/>
    </row>
    <row r="9849" spans="32:37" ht="15" customHeight="1" x14ac:dyDescent="0.15">
      <c r="AF9849" s="1"/>
      <c r="AG9849" s="1"/>
      <c r="AH9849" s="1"/>
      <c r="AJ9849" s="1"/>
      <c r="AK9849" s="1"/>
    </row>
    <row r="9850" spans="32:37" ht="15" customHeight="1" x14ac:dyDescent="0.15">
      <c r="AF9850" s="1"/>
      <c r="AG9850" s="1"/>
      <c r="AH9850" s="1"/>
      <c r="AJ9850" s="1"/>
      <c r="AK9850" s="1"/>
    </row>
    <row r="9851" spans="32:37" ht="15" customHeight="1" x14ac:dyDescent="0.15">
      <c r="AF9851" s="1"/>
      <c r="AG9851" s="1"/>
      <c r="AH9851" s="1"/>
      <c r="AJ9851" s="1"/>
      <c r="AK9851" s="1"/>
    </row>
    <row r="9852" spans="32:37" ht="15" customHeight="1" x14ac:dyDescent="0.15">
      <c r="AF9852" s="1"/>
      <c r="AG9852" s="1"/>
      <c r="AH9852" s="1"/>
      <c r="AJ9852" s="1"/>
      <c r="AK9852" s="1"/>
    </row>
    <row r="9853" spans="32:37" ht="15" customHeight="1" x14ac:dyDescent="0.15">
      <c r="AF9853" s="1"/>
      <c r="AG9853" s="1"/>
      <c r="AH9853" s="1"/>
      <c r="AJ9853" s="1"/>
      <c r="AK9853" s="1"/>
    </row>
    <row r="9854" spans="32:37" ht="15" customHeight="1" x14ac:dyDescent="0.15">
      <c r="AF9854" s="1"/>
      <c r="AG9854" s="1"/>
      <c r="AH9854" s="1"/>
      <c r="AJ9854" s="1"/>
      <c r="AK9854" s="1"/>
    </row>
    <row r="9855" spans="32:37" ht="15" customHeight="1" x14ac:dyDescent="0.15">
      <c r="AF9855" s="1"/>
      <c r="AG9855" s="1"/>
      <c r="AH9855" s="1"/>
      <c r="AJ9855" s="1"/>
      <c r="AK9855" s="1"/>
    </row>
    <row r="9856" spans="32:37" ht="15" customHeight="1" x14ac:dyDescent="0.15">
      <c r="AF9856" s="1"/>
      <c r="AG9856" s="1"/>
      <c r="AH9856" s="1"/>
      <c r="AJ9856" s="1"/>
      <c r="AK9856" s="1"/>
    </row>
    <row r="9857" spans="32:37" ht="15" customHeight="1" x14ac:dyDescent="0.15">
      <c r="AF9857" s="1"/>
      <c r="AG9857" s="1"/>
      <c r="AH9857" s="1"/>
      <c r="AJ9857" s="1"/>
      <c r="AK9857" s="1"/>
    </row>
    <row r="9858" spans="32:37" ht="15" customHeight="1" x14ac:dyDescent="0.15">
      <c r="AF9858" s="1"/>
      <c r="AG9858" s="1"/>
      <c r="AH9858" s="1"/>
      <c r="AJ9858" s="1"/>
      <c r="AK9858" s="1"/>
    </row>
    <row r="9859" spans="32:37" ht="15" customHeight="1" x14ac:dyDescent="0.15">
      <c r="AF9859" s="1"/>
      <c r="AG9859" s="1"/>
      <c r="AH9859" s="1"/>
      <c r="AJ9859" s="1"/>
      <c r="AK9859" s="1"/>
    </row>
    <row r="9860" spans="32:37" ht="15" customHeight="1" x14ac:dyDescent="0.15">
      <c r="AF9860" s="1"/>
      <c r="AG9860" s="1"/>
      <c r="AH9860" s="1"/>
      <c r="AJ9860" s="1"/>
      <c r="AK9860" s="1"/>
    </row>
    <row r="9861" spans="32:37" ht="15" customHeight="1" x14ac:dyDescent="0.15">
      <c r="AF9861" s="1"/>
      <c r="AG9861" s="1"/>
      <c r="AH9861" s="1"/>
      <c r="AJ9861" s="1"/>
      <c r="AK9861" s="1"/>
    </row>
    <row r="9862" spans="32:37" ht="15" customHeight="1" x14ac:dyDescent="0.15">
      <c r="AF9862" s="1"/>
      <c r="AG9862" s="1"/>
      <c r="AH9862" s="1"/>
      <c r="AJ9862" s="1"/>
      <c r="AK9862" s="1"/>
    </row>
    <row r="9863" spans="32:37" ht="15" customHeight="1" x14ac:dyDescent="0.15">
      <c r="AF9863" s="1"/>
      <c r="AG9863" s="1"/>
      <c r="AH9863" s="1"/>
      <c r="AJ9863" s="1"/>
      <c r="AK9863" s="1"/>
    </row>
    <row r="9864" spans="32:37" ht="15" customHeight="1" x14ac:dyDescent="0.15">
      <c r="AF9864" s="1"/>
      <c r="AG9864" s="1"/>
      <c r="AH9864" s="1"/>
      <c r="AJ9864" s="1"/>
      <c r="AK9864" s="1"/>
    </row>
    <row r="9865" spans="32:37" ht="15" customHeight="1" x14ac:dyDescent="0.15">
      <c r="AF9865" s="1"/>
      <c r="AG9865" s="1"/>
      <c r="AH9865" s="1"/>
      <c r="AJ9865" s="1"/>
      <c r="AK9865" s="1"/>
    </row>
    <row r="9866" spans="32:37" ht="15" customHeight="1" x14ac:dyDescent="0.15">
      <c r="AF9866" s="1"/>
      <c r="AG9866" s="1"/>
      <c r="AH9866" s="1"/>
      <c r="AJ9866" s="1"/>
      <c r="AK9866" s="1"/>
    </row>
    <row r="9867" spans="32:37" ht="15" customHeight="1" x14ac:dyDescent="0.15">
      <c r="AF9867" s="1"/>
      <c r="AG9867" s="1"/>
      <c r="AH9867" s="1"/>
      <c r="AJ9867" s="1"/>
      <c r="AK9867" s="1"/>
    </row>
    <row r="9868" spans="32:37" ht="15" customHeight="1" x14ac:dyDescent="0.15">
      <c r="AF9868" s="1"/>
      <c r="AG9868" s="1"/>
      <c r="AH9868" s="1"/>
      <c r="AJ9868" s="1"/>
      <c r="AK9868" s="1"/>
    </row>
    <row r="9869" spans="32:37" ht="15" customHeight="1" x14ac:dyDescent="0.15">
      <c r="AF9869" s="1"/>
      <c r="AG9869" s="1"/>
      <c r="AH9869" s="1"/>
      <c r="AJ9869" s="1"/>
      <c r="AK9869" s="1"/>
    </row>
    <row r="9870" spans="32:37" ht="15" customHeight="1" x14ac:dyDescent="0.15">
      <c r="AF9870" s="1"/>
      <c r="AG9870" s="1"/>
      <c r="AH9870" s="1"/>
      <c r="AJ9870" s="1"/>
      <c r="AK9870" s="1"/>
    </row>
    <row r="9871" spans="32:37" ht="15" customHeight="1" x14ac:dyDescent="0.15">
      <c r="AF9871" s="1"/>
      <c r="AG9871" s="1"/>
      <c r="AH9871" s="1"/>
      <c r="AJ9871" s="1"/>
      <c r="AK9871" s="1"/>
    </row>
    <row r="9872" spans="32:37" ht="15" customHeight="1" x14ac:dyDescent="0.15">
      <c r="AF9872" s="1"/>
      <c r="AG9872" s="1"/>
      <c r="AH9872" s="1"/>
      <c r="AJ9872" s="1"/>
      <c r="AK9872" s="1"/>
    </row>
    <row r="9873" spans="32:37" ht="15" customHeight="1" x14ac:dyDescent="0.15">
      <c r="AF9873" s="1"/>
      <c r="AG9873" s="1"/>
      <c r="AH9873" s="1"/>
      <c r="AJ9873" s="1"/>
      <c r="AK9873" s="1"/>
    </row>
    <row r="9874" spans="32:37" ht="15" customHeight="1" x14ac:dyDescent="0.15">
      <c r="AF9874" s="1"/>
      <c r="AG9874" s="1"/>
      <c r="AH9874" s="1"/>
      <c r="AJ9874" s="1"/>
      <c r="AK9874" s="1"/>
    </row>
    <row r="9875" spans="32:37" ht="15" customHeight="1" x14ac:dyDescent="0.15">
      <c r="AF9875" s="1"/>
      <c r="AG9875" s="1"/>
      <c r="AH9875" s="1"/>
      <c r="AJ9875" s="1"/>
      <c r="AK9875" s="1"/>
    </row>
    <row r="9876" spans="32:37" ht="15" customHeight="1" x14ac:dyDescent="0.15">
      <c r="AF9876" s="1"/>
      <c r="AG9876" s="1"/>
      <c r="AH9876" s="1"/>
      <c r="AJ9876" s="1"/>
      <c r="AK9876" s="1"/>
    </row>
    <row r="9877" spans="32:37" ht="15" customHeight="1" x14ac:dyDescent="0.15">
      <c r="AF9877" s="1"/>
      <c r="AG9877" s="1"/>
      <c r="AH9877" s="1"/>
      <c r="AJ9877" s="1"/>
      <c r="AK9877" s="1"/>
    </row>
    <row r="9878" spans="32:37" ht="15" customHeight="1" x14ac:dyDescent="0.15">
      <c r="AF9878" s="1"/>
      <c r="AG9878" s="1"/>
      <c r="AH9878" s="1"/>
      <c r="AJ9878" s="1"/>
      <c r="AK9878" s="1"/>
    </row>
    <row r="9879" spans="32:37" ht="15" customHeight="1" x14ac:dyDescent="0.15">
      <c r="AF9879" s="1"/>
      <c r="AG9879" s="1"/>
      <c r="AH9879" s="1"/>
      <c r="AJ9879" s="1"/>
      <c r="AK9879" s="1"/>
    </row>
    <row r="9880" spans="32:37" ht="15" customHeight="1" x14ac:dyDescent="0.15">
      <c r="AF9880" s="1"/>
      <c r="AG9880" s="1"/>
      <c r="AH9880" s="1"/>
      <c r="AJ9880" s="1"/>
      <c r="AK9880" s="1"/>
    </row>
    <row r="9881" spans="32:37" ht="15" customHeight="1" x14ac:dyDescent="0.15">
      <c r="AF9881" s="1"/>
      <c r="AG9881" s="1"/>
      <c r="AH9881" s="1"/>
      <c r="AJ9881" s="1"/>
      <c r="AK9881" s="1"/>
    </row>
    <row r="9882" spans="32:37" ht="15" customHeight="1" x14ac:dyDescent="0.15">
      <c r="AF9882" s="1"/>
      <c r="AG9882" s="1"/>
      <c r="AH9882" s="1"/>
      <c r="AJ9882" s="1"/>
      <c r="AK9882" s="1"/>
    </row>
    <row r="9883" spans="32:37" ht="15" customHeight="1" x14ac:dyDescent="0.15">
      <c r="AF9883" s="1"/>
      <c r="AG9883" s="1"/>
      <c r="AH9883" s="1"/>
      <c r="AJ9883" s="1"/>
      <c r="AK9883" s="1"/>
    </row>
    <row r="9884" spans="32:37" ht="15" customHeight="1" x14ac:dyDescent="0.15">
      <c r="AF9884" s="1"/>
      <c r="AG9884" s="1"/>
      <c r="AH9884" s="1"/>
      <c r="AJ9884" s="1"/>
      <c r="AK9884" s="1"/>
    </row>
    <row r="9885" spans="32:37" ht="15" customHeight="1" x14ac:dyDescent="0.15">
      <c r="AF9885" s="1"/>
      <c r="AG9885" s="1"/>
      <c r="AH9885" s="1"/>
      <c r="AJ9885" s="1"/>
      <c r="AK9885" s="1"/>
    </row>
    <row r="9886" spans="32:37" ht="15" customHeight="1" x14ac:dyDescent="0.15">
      <c r="AF9886" s="1"/>
      <c r="AG9886" s="1"/>
      <c r="AH9886" s="1"/>
      <c r="AJ9886" s="1"/>
      <c r="AK9886" s="1"/>
    </row>
    <row r="9887" spans="32:37" ht="15" customHeight="1" x14ac:dyDescent="0.15">
      <c r="AF9887" s="1"/>
      <c r="AG9887" s="1"/>
      <c r="AH9887" s="1"/>
      <c r="AJ9887" s="1"/>
      <c r="AK9887" s="1"/>
    </row>
    <row r="9888" spans="32:37" ht="15" customHeight="1" x14ac:dyDescent="0.15">
      <c r="AF9888" s="1"/>
      <c r="AG9888" s="1"/>
      <c r="AH9888" s="1"/>
      <c r="AJ9888" s="1"/>
      <c r="AK9888" s="1"/>
    </row>
    <row r="9889" spans="32:37" ht="15" customHeight="1" x14ac:dyDescent="0.15">
      <c r="AF9889" s="1"/>
      <c r="AG9889" s="1"/>
      <c r="AH9889" s="1"/>
      <c r="AJ9889" s="1"/>
      <c r="AK9889" s="1"/>
    </row>
    <row r="9890" spans="32:37" ht="15" customHeight="1" x14ac:dyDescent="0.15">
      <c r="AF9890" s="1"/>
      <c r="AG9890" s="1"/>
      <c r="AH9890" s="1"/>
      <c r="AJ9890" s="1"/>
      <c r="AK9890" s="1"/>
    </row>
    <row r="9891" spans="32:37" ht="15" customHeight="1" x14ac:dyDescent="0.15">
      <c r="AF9891" s="1"/>
      <c r="AG9891" s="1"/>
      <c r="AH9891" s="1"/>
      <c r="AJ9891" s="1"/>
      <c r="AK9891" s="1"/>
    </row>
    <row r="9892" spans="32:37" ht="15" customHeight="1" x14ac:dyDescent="0.15">
      <c r="AF9892" s="1"/>
      <c r="AG9892" s="1"/>
      <c r="AH9892" s="1"/>
      <c r="AJ9892" s="1"/>
      <c r="AK9892" s="1"/>
    </row>
    <row r="9893" spans="32:37" ht="15" customHeight="1" x14ac:dyDescent="0.15">
      <c r="AF9893" s="1"/>
      <c r="AG9893" s="1"/>
      <c r="AH9893" s="1"/>
      <c r="AJ9893" s="1"/>
      <c r="AK9893" s="1"/>
    </row>
    <row r="9894" spans="32:37" ht="15" customHeight="1" x14ac:dyDescent="0.15">
      <c r="AF9894" s="1"/>
      <c r="AG9894" s="1"/>
      <c r="AH9894" s="1"/>
      <c r="AJ9894" s="1"/>
      <c r="AK9894" s="1"/>
    </row>
    <row r="9895" spans="32:37" ht="15" customHeight="1" x14ac:dyDescent="0.15">
      <c r="AF9895" s="1"/>
      <c r="AG9895" s="1"/>
      <c r="AH9895" s="1"/>
      <c r="AJ9895" s="1"/>
      <c r="AK9895" s="1"/>
    </row>
    <row r="9896" spans="32:37" ht="15" customHeight="1" x14ac:dyDescent="0.15">
      <c r="AF9896" s="1"/>
      <c r="AG9896" s="1"/>
      <c r="AH9896" s="1"/>
      <c r="AJ9896" s="1"/>
      <c r="AK9896" s="1"/>
    </row>
    <row r="9897" spans="32:37" ht="15" customHeight="1" x14ac:dyDescent="0.15">
      <c r="AF9897" s="1"/>
      <c r="AG9897" s="1"/>
      <c r="AH9897" s="1"/>
      <c r="AJ9897" s="1"/>
      <c r="AK9897" s="1"/>
    </row>
    <row r="9898" spans="32:37" ht="15" customHeight="1" x14ac:dyDescent="0.15">
      <c r="AF9898" s="1"/>
      <c r="AG9898" s="1"/>
      <c r="AH9898" s="1"/>
      <c r="AJ9898" s="1"/>
      <c r="AK9898" s="1"/>
    </row>
    <row r="9899" spans="32:37" ht="15" customHeight="1" x14ac:dyDescent="0.15">
      <c r="AF9899" s="1"/>
      <c r="AG9899" s="1"/>
      <c r="AH9899" s="1"/>
      <c r="AJ9899" s="1"/>
      <c r="AK9899" s="1"/>
    </row>
    <row r="9900" spans="32:37" ht="15" customHeight="1" x14ac:dyDescent="0.15">
      <c r="AF9900" s="1"/>
      <c r="AG9900" s="1"/>
      <c r="AH9900" s="1"/>
      <c r="AJ9900" s="1"/>
      <c r="AK9900" s="1"/>
    </row>
    <row r="9901" spans="32:37" ht="15" customHeight="1" x14ac:dyDescent="0.15">
      <c r="AF9901" s="1"/>
      <c r="AG9901" s="1"/>
      <c r="AH9901" s="1"/>
      <c r="AJ9901" s="1"/>
      <c r="AK9901" s="1"/>
    </row>
    <row r="9902" spans="32:37" ht="15" customHeight="1" x14ac:dyDescent="0.15">
      <c r="AF9902" s="1"/>
      <c r="AG9902" s="1"/>
      <c r="AH9902" s="1"/>
      <c r="AJ9902" s="1"/>
      <c r="AK9902" s="1"/>
    </row>
    <row r="9903" spans="32:37" ht="15" customHeight="1" x14ac:dyDescent="0.15">
      <c r="AF9903" s="1"/>
      <c r="AG9903" s="1"/>
      <c r="AH9903" s="1"/>
      <c r="AJ9903" s="1"/>
      <c r="AK9903" s="1"/>
    </row>
    <row r="9904" spans="32:37" ht="15" customHeight="1" x14ac:dyDescent="0.15">
      <c r="AF9904" s="1"/>
      <c r="AG9904" s="1"/>
      <c r="AH9904" s="1"/>
      <c r="AJ9904" s="1"/>
      <c r="AK9904" s="1"/>
    </row>
    <row r="9905" spans="32:37" ht="15" customHeight="1" x14ac:dyDescent="0.15">
      <c r="AF9905" s="1"/>
      <c r="AG9905" s="1"/>
      <c r="AH9905" s="1"/>
      <c r="AJ9905" s="1"/>
      <c r="AK9905" s="1"/>
    </row>
    <row r="9906" spans="32:37" ht="15" customHeight="1" x14ac:dyDescent="0.15">
      <c r="AF9906" s="1"/>
      <c r="AG9906" s="1"/>
      <c r="AH9906" s="1"/>
      <c r="AJ9906" s="1"/>
      <c r="AK9906" s="1"/>
    </row>
    <row r="9907" spans="32:37" ht="15" customHeight="1" x14ac:dyDescent="0.15">
      <c r="AF9907" s="1"/>
      <c r="AG9907" s="1"/>
      <c r="AH9907" s="1"/>
      <c r="AJ9907" s="1"/>
      <c r="AK9907" s="1"/>
    </row>
    <row r="9908" spans="32:37" ht="15" customHeight="1" x14ac:dyDescent="0.15">
      <c r="AF9908" s="1"/>
      <c r="AG9908" s="1"/>
      <c r="AH9908" s="1"/>
      <c r="AJ9908" s="1"/>
      <c r="AK9908" s="1"/>
    </row>
    <row r="9909" spans="32:37" ht="15" customHeight="1" x14ac:dyDescent="0.15">
      <c r="AF9909" s="1"/>
      <c r="AG9909" s="1"/>
      <c r="AH9909" s="1"/>
      <c r="AJ9909" s="1"/>
      <c r="AK9909" s="1"/>
    </row>
    <row r="9910" spans="32:37" ht="15" customHeight="1" x14ac:dyDescent="0.15">
      <c r="AF9910" s="1"/>
      <c r="AG9910" s="1"/>
      <c r="AH9910" s="1"/>
      <c r="AJ9910" s="1"/>
      <c r="AK9910" s="1"/>
    </row>
    <row r="9911" spans="32:37" ht="15" customHeight="1" x14ac:dyDescent="0.15">
      <c r="AF9911" s="1"/>
      <c r="AG9911" s="1"/>
      <c r="AH9911" s="1"/>
      <c r="AJ9911" s="1"/>
      <c r="AK9911" s="1"/>
    </row>
    <row r="9912" spans="32:37" ht="15" customHeight="1" x14ac:dyDescent="0.15">
      <c r="AF9912" s="1"/>
      <c r="AG9912" s="1"/>
      <c r="AH9912" s="1"/>
      <c r="AJ9912" s="1"/>
      <c r="AK9912" s="1"/>
    </row>
    <row r="9913" spans="32:37" ht="15" customHeight="1" x14ac:dyDescent="0.15">
      <c r="AF9913" s="1"/>
      <c r="AG9913" s="1"/>
      <c r="AH9913" s="1"/>
      <c r="AJ9913" s="1"/>
      <c r="AK9913" s="1"/>
    </row>
    <row r="9914" spans="32:37" ht="15" customHeight="1" x14ac:dyDescent="0.15">
      <c r="AF9914" s="1"/>
      <c r="AG9914" s="1"/>
      <c r="AH9914" s="1"/>
      <c r="AJ9914" s="1"/>
      <c r="AK9914" s="1"/>
    </row>
    <row r="9915" spans="32:37" ht="15" customHeight="1" x14ac:dyDescent="0.15">
      <c r="AF9915" s="1"/>
      <c r="AG9915" s="1"/>
      <c r="AH9915" s="1"/>
      <c r="AJ9915" s="1"/>
      <c r="AK9915" s="1"/>
    </row>
    <row r="9916" spans="32:37" ht="15" customHeight="1" x14ac:dyDescent="0.15">
      <c r="AF9916" s="1"/>
      <c r="AG9916" s="1"/>
      <c r="AH9916" s="1"/>
      <c r="AJ9916" s="1"/>
      <c r="AK9916" s="1"/>
    </row>
    <row r="9917" spans="32:37" ht="15" customHeight="1" x14ac:dyDescent="0.15">
      <c r="AF9917" s="1"/>
      <c r="AG9917" s="1"/>
      <c r="AH9917" s="1"/>
      <c r="AJ9917" s="1"/>
      <c r="AK9917" s="1"/>
    </row>
    <row r="9918" spans="32:37" ht="15" customHeight="1" x14ac:dyDescent="0.15">
      <c r="AF9918" s="1"/>
      <c r="AG9918" s="1"/>
      <c r="AH9918" s="1"/>
      <c r="AJ9918" s="1"/>
      <c r="AK9918" s="1"/>
    </row>
    <row r="9919" spans="32:37" ht="15" customHeight="1" x14ac:dyDescent="0.15">
      <c r="AF9919" s="1"/>
      <c r="AG9919" s="1"/>
      <c r="AH9919" s="1"/>
      <c r="AJ9919" s="1"/>
      <c r="AK9919" s="1"/>
    </row>
    <row r="9920" spans="32:37" ht="15" customHeight="1" x14ac:dyDescent="0.15">
      <c r="AF9920" s="1"/>
      <c r="AG9920" s="1"/>
      <c r="AH9920" s="1"/>
      <c r="AJ9920" s="1"/>
      <c r="AK9920" s="1"/>
    </row>
    <row r="9921" spans="32:37" ht="15" customHeight="1" x14ac:dyDescent="0.15">
      <c r="AF9921" s="1"/>
      <c r="AG9921" s="1"/>
      <c r="AH9921" s="1"/>
      <c r="AJ9921" s="1"/>
      <c r="AK9921" s="1"/>
    </row>
    <row r="9922" spans="32:37" ht="15" customHeight="1" x14ac:dyDescent="0.15">
      <c r="AF9922" s="1"/>
      <c r="AG9922" s="1"/>
      <c r="AH9922" s="1"/>
      <c r="AJ9922" s="1"/>
      <c r="AK9922" s="1"/>
    </row>
    <row r="9923" spans="32:37" ht="15" customHeight="1" x14ac:dyDescent="0.15">
      <c r="AF9923" s="1"/>
      <c r="AG9923" s="1"/>
      <c r="AH9923" s="1"/>
      <c r="AJ9923" s="1"/>
      <c r="AK9923" s="1"/>
    </row>
    <row r="9924" spans="32:37" ht="15" customHeight="1" x14ac:dyDescent="0.15">
      <c r="AF9924" s="1"/>
      <c r="AG9924" s="1"/>
      <c r="AH9924" s="1"/>
      <c r="AJ9924" s="1"/>
      <c r="AK9924" s="1"/>
    </row>
    <row r="9925" spans="32:37" ht="15" customHeight="1" x14ac:dyDescent="0.15">
      <c r="AF9925" s="1"/>
      <c r="AG9925" s="1"/>
      <c r="AH9925" s="1"/>
      <c r="AJ9925" s="1"/>
      <c r="AK9925" s="1"/>
    </row>
    <row r="9926" spans="32:37" ht="15" customHeight="1" x14ac:dyDescent="0.15">
      <c r="AF9926" s="1"/>
      <c r="AG9926" s="1"/>
      <c r="AH9926" s="1"/>
      <c r="AJ9926" s="1"/>
      <c r="AK9926" s="1"/>
    </row>
    <row r="9927" spans="32:37" ht="15" customHeight="1" x14ac:dyDescent="0.15">
      <c r="AF9927" s="1"/>
      <c r="AG9927" s="1"/>
      <c r="AH9927" s="1"/>
      <c r="AJ9927" s="1"/>
      <c r="AK9927" s="1"/>
    </row>
    <row r="9928" spans="32:37" ht="15" customHeight="1" x14ac:dyDescent="0.15">
      <c r="AF9928" s="1"/>
      <c r="AG9928" s="1"/>
      <c r="AH9928" s="1"/>
      <c r="AJ9928" s="1"/>
      <c r="AK9928" s="1"/>
    </row>
    <row r="9929" spans="32:37" ht="15" customHeight="1" x14ac:dyDescent="0.15">
      <c r="AF9929" s="1"/>
      <c r="AG9929" s="1"/>
      <c r="AH9929" s="1"/>
      <c r="AJ9929" s="1"/>
      <c r="AK9929" s="1"/>
    </row>
    <row r="9930" spans="32:37" ht="15" customHeight="1" x14ac:dyDescent="0.15">
      <c r="AF9930" s="1"/>
      <c r="AG9930" s="1"/>
      <c r="AH9930" s="1"/>
      <c r="AJ9930" s="1"/>
      <c r="AK9930" s="1"/>
    </row>
    <row r="9931" spans="32:37" ht="15" customHeight="1" x14ac:dyDescent="0.15">
      <c r="AF9931" s="1"/>
      <c r="AG9931" s="1"/>
      <c r="AH9931" s="1"/>
      <c r="AJ9931" s="1"/>
      <c r="AK9931" s="1"/>
    </row>
    <row r="9932" spans="32:37" ht="15" customHeight="1" x14ac:dyDescent="0.15">
      <c r="AF9932" s="1"/>
      <c r="AG9932" s="1"/>
      <c r="AH9932" s="1"/>
      <c r="AJ9932" s="1"/>
      <c r="AK9932" s="1"/>
    </row>
    <row r="9933" spans="32:37" ht="15" customHeight="1" x14ac:dyDescent="0.15">
      <c r="AF9933" s="1"/>
      <c r="AG9933" s="1"/>
      <c r="AH9933" s="1"/>
      <c r="AJ9933" s="1"/>
      <c r="AK9933" s="1"/>
    </row>
    <row r="9934" spans="32:37" ht="15" customHeight="1" x14ac:dyDescent="0.15">
      <c r="AF9934" s="1"/>
      <c r="AG9934" s="1"/>
      <c r="AH9934" s="1"/>
      <c r="AJ9934" s="1"/>
      <c r="AK9934" s="1"/>
    </row>
    <row r="9935" spans="32:37" ht="15" customHeight="1" x14ac:dyDescent="0.15">
      <c r="AF9935" s="1"/>
      <c r="AG9935" s="1"/>
      <c r="AH9935" s="1"/>
      <c r="AJ9935" s="1"/>
      <c r="AK9935" s="1"/>
    </row>
    <row r="9936" spans="32:37" ht="15" customHeight="1" x14ac:dyDescent="0.15">
      <c r="AF9936" s="1"/>
      <c r="AG9936" s="1"/>
      <c r="AH9936" s="1"/>
      <c r="AJ9936" s="1"/>
      <c r="AK9936" s="1"/>
    </row>
    <row r="9937" spans="32:37" ht="15" customHeight="1" x14ac:dyDescent="0.15">
      <c r="AF9937" s="1"/>
      <c r="AG9937" s="1"/>
      <c r="AH9937" s="1"/>
      <c r="AJ9937" s="1"/>
      <c r="AK9937" s="1"/>
    </row>
    <row r="9938" spans="32:37" ht="15" customHeight="1" x14ac:dyDescent="0.15">
      <c r="AF9938" s="1"/>
      <c r="AG9938" s="1"/>
      <c r="AH9938" s="1"/>
      <c r="AJ9938" s="1"/>
      <c r="AK9938" s="1"/>
    </row>
    <row r="9939" spans="32:37" ht="15" customHeight="1" x14ac:dyDescent="0.15">
      <c r="AF9939" s="1"/>
      <c r="AG9939" s="1"/>
      <c r="AH9939" s="1"/>
      <c r="AJ9939" s="1"/>
      <c r="AK9939" s="1"/>
    </row>
    <row r="9940" spans="32:37" ht="15" customHeight="1" x14ac:dyDescent="0.15">
      <c r="AF9940" s="1"/>
      <c r="AG9940" s="1"/>
      <c r="AH9940" s="1"/>
      <c r="AJ9940" s="1"/>
      <c r="AK9940" s="1"/>
    </row>
    <row r="9941" spans="32:37" ht="15" customHeight="1" x14ac:dyDescent="0.15">
      <c r="AF9941" s="1"/>
      <c r="AG9941" s="1"/>
      <c r="AH9941" s="1"/>
      <c r="AJ9941" s="1"/>
      <c r="AK9941" s="1"/>
    </row>
    <row r="9942" spans="32:37" ht="15" customHeight="1" x14ac:dyDescent="0.15">
      <c r="AF9942" s="1"/>
      <c r="AG9942" s="1"/>
      <c r="AH9942" s="1"/>
      <c r="AJ9942" s="1"/>
      <c r="AK9942" s="1"/>
    </row>
    <row r="9943" spans="32:37" ht="15" customHeight="1" x14ac:dyDescent="0.15">
      <c r="AF9943" s="1"/>
      <c r="AG9943" s="1"/>
      <c r="AH9943" s="1"/>
      <c r="AJ9943" s="1"/>
      <c r="AK9943" s="1"/>
    </row>
    <row r="9944" spans="32:37" ht="15" customHeight="1" x14ac:dyDescent="0.15">
      <c r="AF9944" s="1"/>
      <c r="AG9944" s="1"/>
      <c r="AH9944" s="1"/>
      <c r="AJ9944" s="1"/>
      <c r="AK9944" s="1"/>
    </row>
    <row r="9945" spans="32:37" ht="15" customHeight="1" x14ac:dyDescent="0.15">
      <c r="AF9945" s="1"/>
      <c r="AG9945" s="1"/>
      <c r="AH9945" s="1"/>
      <c r="AJ9945" s="1"/>
      <c r="AK9945" s="1"/>
    </row>
    <row r="9946" spans="32:37" ht="15" customHeight="1" x14ac:dyDescent="0.15">
      <c r="AF9946" s="1"/>
      <c r="AG9946" s="1"/>
      <c r="AH9946" s="1"/>
      <c r="AJ9946" s="1"/>
      <c r="AK9946" s="1"/>
    </row>
    <row r="9947" spans="32:37" ht="15" customHeight="1" x14ac:dyDescent="0.15">
      <c r="AF9947" s="1"/>
      <c r="AG9947" s="1"/>
      <c r="AH9947" s="1"/>
      <c r="AJ9947" s="1"/>
      <c r="AK9947" s="1"/>
    </row>
    <row r="9948" spans="32:37" ht="15" customHeight="1" x14ac:dyDescent="0.15">
      <c r="AF9948" s="1"/>
      <c r="AG9948" s="1"/>
      <c r="AH9948" s="1"/>
      <c r="AJ9948" s="1"/>
      <c r="AK9948" s="1"/>
    </row>
    <row r="9949" spans="32:37" ht="15" customHeight="1" x14ac:dyDescent="0.15">
      <c r="AF9949" s="1"/>
      <c r="AG9949" s="1"/>
      <c r="AH9949" s="1"/>
      <c r="AJ9949" s="1"/>
      <c r="AK9949" s="1"/>
    </row>
    <row r="9950" spans="32:37" ht="15" customHeight="1" x14ac:dyDescent="0.15">
      <c r="AF9950" s="1"/>
      <c r="AG9950" s="1"/>
      <c r="AH9950" s="1"/>
      <c r="AJ9950" s="1"/>
      <c r="AK9950" s="1"/>
    </row>
    <row r="9951" spans="32:37" ht="15" customHeight="1" x14ac:dyDescent="0.15">
      <c r="AF9951" s="1"/>
      <c r="AG9951" s="1"/>
      <c r="AH9951" s="1"/>
      <c r="AJ9951" s="1"/>
      <c r="AK9951" s="1"/>
    </row>
    <row r="9952" spans="32:37" ht="15" customHeight="1" x14ac:dyDescent="0.15">
      <c r="AF9952" s="1"/>
      <c r="AG9952" s="1"/>
      <c r="AH9952" s="1"/>
      <c r="AJ9952" s="1"/>
      <c r="AK9952" s="1"/>
    </row>
    <row r="9953" spans="32:37" ht="15" customHeight="1" x14ac:dyDescent="0.15">
      <c r="AF9953" s="1"/>
      <c r="AG9953" s="1"/>
      <c r="AH9953" s="1"/>
      <c r="AJ9953" s="1"/>
      <c r="AK9953" s="1"/>
    </row>
    <row r="9954" spans="32:37" ht="15" customHeight="1" x14ac:dyDescent="0.15">
      <c r="AF9954" s="1"/>
      <c r="AG9954" s="1"/>
      <c r="AH9954" s="1"/>
      <c r="AJ9954" s="1"/>
      <c r="AK9954" s="1"/>
    </row>
    <row r="9955" spans="32:37" ht="15" customHeight="1" x14ac:dyDescent="0.15">
      <c r="AF9955" s="1"/>
      <c r="AG9955" s="1"/>
      <c r="AH9955" s="1"/>
      <c r="AJ9955" s="1"/>
      <c r="AK9955" s="1"/>
    </row>
    <row r="9956" spans="32:37" ht="15" customHeight="1" x14ac:dyDescent="0.15">
      <c r="AF9956" s="1"/>
      <c r="AG9956" s="1"/>
      <c r="AH9956" s="1"/>
      <c r="AJ9956" s="1"/>
      <c r="AK9956" s="1"/>
    </row>
    <row r="9957" spans="32:37" ht="15" customHeight="1" x14ac:dyDescent="0.15">
      <c r="AF9957" s="1"/>
      <c r="AG9957" s="1"/>
      <c r="AH9957" s="1"/>
      <c r="AJ9957" s="1"/>
      <c r="AK9957" s="1"/>
    </row>
    <row r="9958" spans="32:37" ht="15" customHeight="1" x14ac:dyDescent="0.15">
      <c r="AF9958" s="1"/>
      <c r="AG9958" s="1"/>
      <c r="AH9958" s="1"/>
      <c r="AJ9958" s="1"/>
      <c r="AK9958" s="1"/>
    </row>
    <row r="9959" spans="32:37" ht="15" customHeight="1" x14ac:dyDescent="0.15">
      <c r="AF9959" s="1"/>
      <c r="AG9959" s="1"/>
      <c r="AH9959" s="1"/>
      <c r="AJ9959" s="1"/>
      <c r="AK9959" s="1"/>
    </row>
    <row r="9960" spans="32:37" ht="15" customHeight="1" x14ac:dyDescent="0.15">
      <c r="AF9960" s="1"/>
      <c r="AG9960" s="1"/>
      <c r="AH9960" s="1"/>
      <c r="AJ9960" s="1"/>
      <c r="AK9960" s="1"/>
    </row>
    <row r="9961" spans="32:37" ht="15" customHeight="1" x14ac:dyDescent="0.15">
      <c r="AF9961" s="1"/>
      <c r="AG9961" s="1"/>
      <c r="AH9961" s="1"/>
      <c r="AJ9961" s="1"/>
      <c r="AK9961" s="1"/>
    </row>
    <row r="9962" spans="32:37" ht="15" customHeight="1" x14ac:dyDescent="0.15">
      <c r="AF9962" s="1"/>
      <c r="AG9962" s="1"/>
      <c r="AH9962" s="1"/>
      <c r="AJ9962" s="1"/>
      <c r="AK9962" s="1"/>
    </row>
    <row r="9963" spans="32:37" ht="15" customHeight="1" x14ac:dyDescent="0.15">
      <c r="AF9963" s="1"/>
      <c r="AG9963" s="1"/>
      <c r="AH9963" s="1"/>
      <c r="AJ9963" s="1"/>
      <c r="AK9963" s="1"/>
    </row>
    <row r="9964" spans="32:37" ht="15" customHeight="1" x14ac:dyDescent="0.15">
      <c r="AF9964" s="1"/>
      <c r="AG9964" s="1"/>
      <c r="AH9964" s="1"/>
      <c r="AJ9964" s="1"/>
      <c r="AK9964" s="1"/>
    </row>
    <row r="9965" spans="32:37" ht="15" customHeight="1" x14ac:dyDescent="0.15">
      <c r="AF9965" s="1"/>
      <c r="AG9965" s="1"/>
      <c r="AH9965" s="1"/>
      <c r="AJ9965" s="1"/>
      <c r="AK9965" s="1"/>
    </row>
    <row r="9966" spans="32:37" ht="15" customHeight="1" x14ac:dyDescent="0.15">
      <c r="AF9966" s="1"/>
      <c r="AG9966" s="1"/>
      <c r="AH9966" s="1"/>
      <c r="AJ9966" s="1"/>
      <c r="AK9966" s="1"/>
    </row>
    <row r="9967" spans="32:37" ht="15" customHeight="1" x14ac:dyDescent="0.15">
      <c r="AF9967" s="1"/>
      <c r="AG9967" s="1"/>
      <c r="AH9967" s="1"/>
      <c r="AJ9967" s="1"/>
      <c r="AK9967" s="1"/>
    </row>
    <row r="9968" spans="32:37" ht="15" customHeight="1" x14ac:dyDescent="0.15">
      <c r="AF9968" s="1"/>
      <c r="AG9968" s="1"/>
      <c r="AH9968" s="1"/>
      <c r="AJ9968" s="1"/>
      <c r="AK9968" s="1"/>
    </row>
    <row r="9969" spans="32:37" ht="15" customHeight="1" x14ac:dyDescent="0.15">
      <c r="AF9969" s="1"/>
      <c r="AG9969" s="1"/>
      <c r="AH9969" s="1"/>
      <c r="AJ9969" s="1"/>
      <c r="AK9969" s="1"/>
    </row>
    <row r="9970" spans="32:37" ht="15" customHeight="1" x14ac:dyDescent="0.15">
      <c r="AF9970" s="1"/>
      <c r="AG9970" s="1"/>
      <c r="AH9970" s="1"/>
      <c r="AJ9970" s="1"/>
      <c r="AK9970" s="1"/>
    </row>
    <row r="9971" spans="32:37" ht="15" customHeight="1" x14ac:dyDescent="0.15">
      <c r="AF9971" s="1"/>
      <c r="AG9971" s="1"/>
      <c r="AH9971" s="1"/>
      <c r="AJ9971" s="1"/>
      <c r="AK9971" s="1"/>
    </row>
    <row r="9972" spans="32:37" ht="15" customHeight="1" x14ac:dyDescent="0.15">
      <c r="AF9972" s="1"/>
      <c r="AG9972" s="1"/>
      <c r="AH9972" s="1"/>
      <c r="AJ9972" s="1"/>
      <c r="AK9972" s="1"/>
    </row>
    <row r="9973" spans="32:37" ht="15" customHeight="1" x14ac:dyDescent="0.15">
      <c r="AF9973" s="1"/>
      <c r="AG9973" s="1"/>
      <c r="AH9973" s="1"/>
      <c r="AJ9973" s="1"/>
      <c r="AK9973" s="1"/>
    </row>
    <row r="9974" spans="32:37" ht="15" customHeight="1" x14ac:dyDescent="0.15">
      <c r="AF9974" s="1"/>
      <c r="AG9974" s="1"/>
      <c r="AH9974" s="1"/>
      <c r="AJ9974" s="1"/>
      <c r="AK9974" s="1"/>
    </row>
    <row r="9975" spans="32:37" ht="15" customHeight="1" x14ac:dyDescent="0.15">
      <c r="AF9975" s="1"/>
      <c r="AG9975" s="1"/>
      <c r="AH9975" s="1"/>
      <c r="AJ9975" s="1"/>
      <c r="AK9975" s="1"/>
    </row>
    <row r="9976" spans="32:37" ht="15" customHeight="1" x14ac:dyDescent="0.15">
      <c r="AF9976" s="1"/>
      <c r="AG9976" s="1"/>
      <c r="AH9976" s="1"/>
      <c r="AJ9976" s="1"/>
      <c r="AK9976" s="1"/>
    </row>
    <row r="9977" spans="32:37" ht="15" customHeight="1" x14ac:dyDescent="0.15">
      <c r="AF9977" s="1"/>
      <c r="AG9977" s="1"/>
      <c r="AH9977" s="1"/>
      <c r="AJ9977" s="1"/>
      <c r="AK9977" s="1"/>
    </row>
    <row r="9978" spans="32:37" ht="15" customHeight="1" x14ac:dyDescent="0.15">
      <c r="AF9978" s="1"/>
      <c r="AG9978" s="1"/>
      <c r="AH9978" s="1"/>
      <c r="AJ9978" s="1"/>
      <c r="AK9978" s="1"/>
    </row>
    <row r="9979" spans="32:37" ht="15" customHeight="1" x14ac:dyDescent="0.15">
      <c r="AF9979" s="1"/>
      <c r="AG9979" s="1"/>
      <c r="AH9979" s="1"/>
      <c r="AJ9979" s="1"/>
      <c r="AK9979" s="1"/>
    </row>
    <row r="9980" spans="32:37" ht="15" customHeight="1" x14ac:dyDescent="0.15">
      <c r="AF9980" s="1"/>
      <c r="AG9980" s="1"/>
      <c r="AH9980" s="1"/>
      <c r="AJ9980" s="1"/>
      <c r="AK9980" s="1"/>
    </row>
    <row r="9981" spans="32:37" ht="15" customHeight="1" x14ac:dyDescent="0.15">
      <c r="AF9981" s="1"/>
      <c r="AG9981" s="1"/>
      <c r="AH9981" s="1"/>
      <c r="AJ9981" s="1"/>
      <c r="AK9981" s="1"/>
    </row>
    <row r="9982" spans="32:37" ht="15" customHeight="1" x14ac:dyDescent="0.15">
      <c r="AF9982" s="1"/>
      <c r="AG9982" s="1"/>
      <c r="AH9982" s="1"/>
      <c r="AJ9982" s="1"/>
      <c r="AK9982" s="1"/>
    </row>
    <row r="9983" spans="32:37" ht="15" customHeight="1" x14ac:dyDescent="0.15">
      <c r="AF9983" s="1"/>
      <c r="AG9983" s="1"/>
      <c r="AH9983" s="1"/>
      <c r="AJ9983" s="1"/>
      <c r="AK9983" s="1"/>
    </row>
    <row r="9984" spans="32:37" ht="15" customHeight="1" x14ac:dyDescent="0.15">
      <c r="AF9984" s="1"/>
      <c r="AG9984" s="1"/>
      <c r="AH9984" s="1"/>
      <c r="AJ9984" s="1"/>
      <c r="AK9984" s="1"/>
    </row>
    <row r="9985" spans="32:37" ht="15" customHeight="1" x14ac:dyDescent="0.15">
      <c r="AF9985" s="1"/>
      <c r="AG9985" s="1"/>
      <c r="AH9985" s="1"/>
      <c r="AJ9985" s="1"/>
      <c r="AK9985" s="1"/>
    </row>
    <row r="9986" spans="32:37" ht="15" customHeight="1" x14ac:dyDescent="0.15">
      <c r="AF9986" s="1"/>
      <c r="AG9986" s="1"/>
      <c r="AH9986" s="1"/>
      <c r="AJ9986" s="1"/>
      <c r="AK9986" s="1"/>
    </row>
    <row r="9987" spans="32:37" ht="15" customHeight="1" x14ac:dyDescent="0.15">
      <c r="AF9987" s="1"/>
      <c r="AG9987" s="1"/>
      <c r="AH9987" s="1"/>
      <c r="AJ9987" s="1"/>
      <c r="AK9987" s="1"/>
    </row>
    <row r="9988" spans="32:37" ht="15" customHeight="1" x14ac:dyDescent="0.15">
      <c r="AF9988" s="1"/>
      <c r="AG9988" s="1"/>
      <c r="AH9988" s="1"/>
      <c r="AJ9988" s="1"/>
      <c r="AK9988" s="1"/>
    </row>
    <row r="9989" spans="32:37" ht="15" customHeight="1" x14ac:dyDescent="0.15">
      <c r="AF9989" s="1"/>
      <c r="AG9989" s="1"/>
      <c r="AH9989" s="1"/>
      <c r="AJ9989" s="1"/>
      <c r="AK9989" s="1"/>
    </row>
    <row r="9990" spans="32:37" ht="15" customHeight="1" x14ac:dyDescent="0.15">
      <c r="AF9990" s="1"/>
      <c r="AG9990" s="1"/>
      <c r="AH9990" s="1"/>
      <c r="AJ9990" s="1"/>
      <c r="AK9990" s="1"/>
    </row>
    <row r="9991" spans="32:37" ht="15" customHeight="1" x14ac:dyDescent="0.15">
      <c r="AF9991" s="1"/>
      <c r="AG9991" s="1"/>
      <c r="AH9991" s="1"/>
      <c r="AJ9991" s="1"/>
      <c r="AK9991" s="1"/>
    </row>
    <row r="9992" spans="32:37" ht="15" customHeight="1" x14ac:dyDescent="0.15">
      <c r="AF9992" s="1"/>
      <c r="AG9992" s="1"/>
      <c r="AH9992" s="1"/>
      <c r="AJ9992" s="1"/>
      <c r="AK9992" s="1"/>
    </row>
    <row r="9993" spans="32:37" ht="15" customHeight="1" x14ac:dyDescent="0.15">
      <c r="AF9993" s="1"/>
      <c r="AG9993" s="1"/>
      <c r="AH9993" s="1"/>
      <c r="AJ9993" s="1"/>
      <c r="AK9993" s="1"/>
    </row>
    <row r="9994" spans="32:37" ht="15" customHeight="1" x14ac:dyDescent="0.15">
      <c r="AF9994" s="1"/>
      <c r="AG9994" s="1"/>
      <c r="AH9994" s="1"/>
      <c r="AJ9994" s="1"/>
      <c r="AK9994" s="1"/>
    </row>
    <row r="9995" spans="32:37" ht="15" customHeight="1" x14ac:dyDescent="0.15">
      <c r="AF9995" s="1"/>
      <c r="AG9995" s="1"/>
      <c r="AH9995" s="1"/>
      <c r="AJ9995" s="1"/>
      <c r="AK9995" s="1"/>
    </row>
    <row r="9996" spans="32:37" ht="15" customHeight="1" x14ac:dyDescent="0.15">
      <c r="AF9996" s="1"/>
      <c r="AG9996" s="1"/>
      <c r="AH9996" s="1"/>
      <c r="AJ9996" s="1"/>
      <c r="AK9996" s="1"/>
    </row>
    <row r="9997" spans="32:37" ht="15" customHeight="1" x14ac:dyDescent="0.15">
      <c r="AF9997" s="1"/>
      <c r="AG9997" s="1"/>
      <c r="AH9997" s="1"/>
      <c r="AJ9997" s="1"/>
      <c r="AK9997" s="1"/>
    </row>
    <row r="9998" spans="32:37" ht="15" customHeight="1" x14ac:dyDescent="0.15">
      <c r="AF9998" s="1"/>
      <c r="AG9998" s="1"/>
      <c r="AH9998" s="1"/>
      <c r="AJ9998" s="1"/>
      <c r="AK9998" s="1"/>
    </row>
    <row r="9999" spans="32:37" ht="15" customHeight="1" x14ac:dyDescent="0.15">
      <c r="AF9999" s="1"/>
      <c r="AG9999" s="1"/>
      <c r="AH9999" s="1"/>
      <c r="AJ9999" s="1"/>
      <c r="AK9999" s="1"/>
    </row>
    <row r="10000" spans="32:37" ht="15" customHeight="1" x14ac:dyDescent="0.15">
      <c r="AF10000" s="1"/>
      <c r="AG10000" s="1"/>
      <c r="AH10000" s="1"/>
      <c r="AJ10000" s="1"/>
      <c r="AK10000" s="1"/>
    </row>
    <row r="10001" spans="32:37" ht="15" customHeight="1" x14ac:dyDescent="0.15">
      <c r="AF10001" s="1"/>
      <c r="AG10001" s="1"/>
      <c r="AH10001" s="1"/>
      <c r="AJ10001" s="1"/>
      <c r="AK10001" s="1"/>
    </row>
    <row r="10002" spans="32:37" ht="15" customHeight="1" x14ac:dyDescent="0.15">
      <c r="AF10002" s="1"/>
      <c r="AG10002" s="1"/>
      <c r="AH10002" s="1"/>
      <c r="AJ10002" s="1"/>
      <c r="AK10002" s="1"/>
    </row>
    <row r="10003" spans="32:37" ht="15" customHeight="1" x14ac:dyDescent="0.15">
      <c r="AF10003" s="1"/>
      <c r="AG10003" s="1"/>
      <c r="AH10003" s="1"/>
      <c r="AJ10003" s="1"/>
      <c r="AK10003" s="1"/>
    </row>
    <row r="10004" spans="32:37" ht="15" customHeight="1" x14ac:dyDescent="0.15">
      <c r="AF10004" s="1"/>
      <c r="AG10004" s="1"/>
      <c r="AH10004" s="1"/>
      <c r="AJ10004" s="1"/>
      <c r="AK10004" s="1"/>
    </row>
    <row r="10005" spans="32:37" ht="15" customHeight="1" x14ac:dyDescent="0.15">
      <c r="AF10005" s="1"/>
      <c r="AG10005" s="1"/>
      <c r="AH10005" s="1"/>
      <c r="AJ10005" s="1"/>
      <c r="AK10005" s="1"/>
    </row>
    <row r="10006" spans="32:37" ht="15" customHeight="1" x14ac:dyDescent="0.15">
      <c r="AF10006" s="1"/>
      <c r="AG10006" s="1"/>
      <c r="AH10006" s="1"/>
      <c r="AJ10006" s="1"/>
      <c r="AK10006" s="1"/>
    </row>
    <row r="10007" spans="32:37" ht="15" customHeight="1" x14ac:dyDescent="0.15">
      <c r="AF10007" s="1"/>
      <c r="AG10007" s="1"/>
      <c r="AH10007" s="1"/>
      <c r="AJ10007" s="1"/>
      <c r="AK10007" s="1"/>
    </row>
    <row r="10008" spans="32:37" ht="15" customHeight="1" x14ac:dyDescent="0.15">
      <c r="AF10008" s="1"/>
      <c r="AG10008" s="1"/>
      <c r="AH10008" s="1"/>
      <c r="AJ10008" s="1"/>
      <c r="AK10008" s="1"/>
    </row>
    <row r="10009" spans="32:37" ht="15" customHeight="1" x14ac:dyDescent="0.15">
      <c r="AF10009" s="1"/>
      <c r="AG10009" s="1"/>
      <c r="AH10009" s="1"/>
      <c r="AJ10009" s="1"/>
      <c r="AK10009" s="1"/>
    </row>
    <row r="10010" spans="32:37" ht="15" customHeight="1" x14ac:dyDescent="0.15">
      <c r="AF10010" s="1"/>
      <c r="AG10010" s="1"/>
      <c r="AH10010" s="1"/>
      <c r="AJ10010" s="1"/>
      <c r="AK10010" s="1"/>
    </row>
    <row r="10011" spans="32:37" ht="15" customHeight="1" x14ac:dyDescent="0.15">
      <c r="AF10011" s="1"/>
      <c r="AG10011" s="1"/>
      <c r="AH10011" s="1"/>
      <c r="AJ10011" s="1"/>
      <c r="AK10011" s="1"/>
    </row>
    <row r="10012" spans="32:37" ht="15" customHeight="1" x14ac:dyDescent="0.15">
      <c r="AF10012" s="1"/>
      <c r="AG10012" s="1"/>
      <c r="AH10012" s="1"/>
      <c r="AJ10012" s="1"/>
      <c r="AK10012" s="1"/>
    </row>
    <row r="10013" spans="32:37" ht="15" customHeight="1" x14ac:dyDescent="0.15">
      <c r="AF10013" s="1"/>
      <c r="AG10013" s="1"/>
      <c r="AH10013" s="1"/>
      <c r="AJ10013" s="1"/>
      <c r="AK10013" s="1"/>
    </row>
    <row r="10014" spans="32:37" ht="15" customHeight="1" x14ac:dyDescent="0.15">
      <c r="AF10014" s="1"/>
      <c r="AG10014" s="1"/>
      <c r="AH10014" s="1"/>
      <c r="AJ10014" s="1"/>
      <c r="AK10014" s="1"/>
    </row>
    <row r="10015" spans="32:37" ht="15" customHeight="1" x14ac:dyDescent="0.15">
      <c r="AF10015" s="1"/>
      <c r="AG10015" s="1"/>
      <c r="AH10015" s="1"/>
      <c r="AJ10015" s="1"/>
      <c r="AK10015" s="1"/>
    </row>
    <row r="10016" spans="32:37" ht="15" customHeight="1" x14ac:dyDescent="0.15">
      <c r="AF10016" s="1"/>
      <c r="AG10016" s="1"/>
      <c r="AH10016" s="1"/>
      <c r="AJ10016" s="1"/>
      <c r="AK10016" s="1"/>
    </row>
    <row r="10017" spans="32:37" ht="15" customHeight="1" x14ac:dyDescent="0.15">
      <c r="AF10017" s="1"/>
      <c r="AG10017" s="1"/>
      <c r="AH10017" s="1"/>
      <c r="AJ10017" s="1"/>
      <c r="AK10017" s="1"/>
    </row>
    <row r="10018" spans="32:37" ht="15" customHeight="1" x14ac:dyDescent="0.15">
      <c r="AF10018" s="1"/>
      <c r="AG10018" s="1"/>
      <c r="AH10018" s="1"/>
      <c r="AJ10018" s="1"/>
      <c r="AK10018" s="1"/>
    </row>
    <row r="10019" spans="32:37" ht="15" customHeight="1" x14ac:dyDescent="0.15">
      <c r="AF10019" s="1"/>
      <c r="AG10019" s="1"/>
      <c r="AH10019" s="1"/>
      <c r="AJ10019" s="1"/>
      <c r="AK10019" s="1"/>
    </row>
    <row r="10020" spans="32:37" ht="15" customHeight="1" x14ac:dyDescent="0.15">
      <c r="AF10020" s="1"/>
      <c r="AG10020" s="1"/>
      <c r="AH10020" s="1"/>
      <c r="AJ10020" s="1"/>
      <c r="AK10020" s="1"/>
    </row>
    <row r="10021" spans="32:37" ht="15" customHeight="1" x14ac:dyDescent="0.15">
      <c r="AF10021" s="1"/>
      <c r="AG10021" s="1"/>
      <c r="AH10021" s="1"/>
      <c r="AJ10021" s="1"/>
      <c r="AK10021" s="1"/>
    </row>
    <row r="10022" spans="32:37" ht="15" customHeight="1" x14ac:dyDescent="0.15">
      <c r="AF10022" s="1"/>
      <c r="AG10022" s="1"/>
      <c r="AH10022" s="1"/>
      <c r="AJ10022" s="1"/>
      <c r="AK10022" s="1"/>
    </row>
    <row r="10023" spans="32:37" ht="15" customHeight="1" x14ac:dyDescent="0.15">
      <c r="AF10023" s="1"/>
      <c r="AG10023" s="1"/>
      <c r="AH10023" s="1"/>
      <c r="AJ10023" s="1"/>
      <c r="AK10023" s="1"/>
    </row>
    <row r="10024" spans="32:37" ht="15" customHeight="1" x14ac:dyDescent="0.15">
      <c r="AF10024" s="1"/>
      <c r="AG10024" s="1"/>
      <c r="AH10024" s="1"/>
      <c r="AJ10024" s="1"/>
      <c r="AK10024" s="1"/>
    </row>
    <row r="10025" spans="32:37" ht="15" customHeight="1" x14ac:dyDescent="0.15">
      <c r="AF10025" s="1"/>
      <c r="AG10025" s="1"/>
      <c r="AH10025" s="1"/>
      <c r="AJ10025" s="1"/>
      <c r="AK10025" s="1"/>
    </row>
    <row r="10026" spans="32:37" ht="15" customHeight="1" x14ac:dyDescent="0.15">
      <c r="AF10026" s="1"/>
      <c r="AG10026" s="1"/>
      <c r="AH10026" s="1"/>
      <c r="AJ10026" s="1"/>
      <c r="AK10026" s="1"/>
    </row>
    <row r="10027" spans="32:37" ht="15" customHeight="1" x14ac:dyDescent="0.15">
      <c r="AF10027" s="1"/>
      <c r="AG10027" s="1"/>
      <c r="AH10027" s="1"/>
      <c r="AJ10027" s="1"/>
      <c r="AK10027" s="1"/>
    </row>
    <row r="10028" spans="32:37" ht="15" customHeight="1" x14ac:dyDescent="0.15">
      <c r="AF10028" s="1"/>
      <c r="AG10028" s="1"/>
      <c r="AH10028" s="1"/>
      <c r="AJ10028" s="1"/>
      <c r="AK10028" s="1"/>
    </row>
    <row r="10029" spans="32:37" ht="15" customHeight="1" x14ac:dyDescent="0.15">
      <c r="AF10029" s="1"/>
      <c r="AG10029" s="1"/>
      <c r="AH10029" s="1"/>
      <c r="AJ10029" s="1"/>
      <c r="AK10029" s="1"/>
    </row>
    <row r="10030" spans="32:37" ht="15" customHeight="1" x14ac:dyDescent="0.15">
      <c r="AF10030" s="1"/>
      <c r="AG10030" s="1"/>
      <c r="AH10030" s="1"/>
      <c r="AJ10030" s="1"/>
      <c r="AK10030" s="1"/>
    </row>
    <row r="10031" spans="32:37" ht="15" customHeight="1" x14ac:dyDescent="0.15">
      <c r="AF10031" s="1"/>
      <c r="AG10031" s="1"/>
      <c r="AH10031" s="1"/>
      <c r="AJ10031" s="1"/>
      <c r="AK10031" s="1"/>
    </row>
    <row r="10032" spans="32:37" ht="15" customHeight="1" x14ac:dyDescent="0.15">
      <c r="AF10032" s="1"/>
      <c r="AG10032" s="1"/>
      <c r="AH10032" s="1"/>
      <c r="AJ10032" s="1"/>
      <c r="AK10032" s="1"/>
    </row>
    <row r="10033" spans="32:37" ht="15" customHeight="1" x14ac:dyDescent="0.15">
      <c r="AF10033" s="1"/>
      <c r="AG10033" s="1"/>
      <c r="AH10033" s="1"/>
      <c r="AJ10033" s="1"/>
      <c r="AK10033" s="1"/>
    </row>
    <row r="10034" spans="32:37" ht="15" customHeight="1" x14ac:dyDescent="0.15">
      <c r="AF10034" s="1"/>
      <c r="AG10034" s="1"/>
      <c r="AH10034" s="1"/>
      <c r="AJ10034" s="1"/>
      <c r="AK10034" s="1"/>
    </row>
    <row r="10035" spans="32:37" ht="15" customHeight="1" x14ac:dyDescent="0.15">
      <c r="AF10035" s="1"/>
      <c r="AG10035" s="1"/>
      <c r="AH10035" s="1"/>
      <c r="AJ10035" s="1"/>
      <c r="AK10035" s="1"/>
    </row>
    <row r="10036" spans="32:37" ht="15" customHeight="1" x14ac:dyDescent="0.15">
      <c r="AF10036" s="1"/>
      <c r="AG10036" s="1"/>
      <c r="AH10036" s="1"/>
      <c r="AJ10036" s="1"/>
      <c r="AK10036" s="1"/>
    </row>
    <row r="10037" spans="32:37" ht="15" customHeight="1" x14ac:dyDescent="0.15">
      <c r="AF10037" s="1"/>
      <c r="AG10037" s="1"/>
      <c r="AH10037" s="1"/>
      <c r="AJ10037" s="1"/>
      <c r="AK10037" s="1"/>
    </row>
    <row r="10038" spans="32:37" ht="15" customHeight="1" x14ac:dyDescent="0.15">
      <c r="AF10038" s="1"/>
      <c r="AG10038" s="1"/>
      <c r="AH10038" s="1"/>
      <c r="AJ10038" s="1"/>
      <c r="AK10038" s="1"/>
    </row>
    <row r="10039" spans="32:37" ht="15" customHeight="1" x14ac:dyDescent="0.15">
      <c r="AF10039" s="1"/>
      <c r="AG10039" s="1"/>
      <c r="AH10039" s="1"/>
      <c r="AJ10039" s="1"/>
      <c r="AK10039" s="1"/>
    </row>
    <row r="10040" spans="32:37" ht="15" customHeight="1" x14ac:dyDescent="0.15">
      <c r="AF10040" s="1"/>
      <c r="AG10040" s="1"/>
      <c r="AH10040" s="1"/>
      <c r="AJ10040" s="1"/>
      <c r="AK10040" s="1"/>
    </row>
    <row r="10041" spans="32:37" ht="15" customHeight="1" x14ac:dyDescent="0.15">
      <c r="AF10041" s="1"/>
      <c r="AG10041" s="1"/>
      <c r="AH10041" s="1"/>
      <c r="AJ10041" s="1"/>
      <c r="AK10041" s="1"/>
    </row>
    <row r="10042" spans="32:37" ht="15" customHeight="1" x14ac:dyDescent="0.15">
      <c r="AF10042" s="1"/>
      <c r="AG10042" s="1"/>
      <c r="AH10042" s="1"/>
      <c r="AJ10042" s="1"/>
      <c r="AK10042" s="1"/>
    </row>
    <row r="10043" spans="32:37" ht="15" customHeight="1" x14ac:dyDescent="0.15">
      <c r="AF10043" s="1"/>
      <c r="AG10043" s="1"/>
      <c r="AH10043" s="1"/>
      <c r="AJ10043" s="1"/>
      <c r="AK10043" s="1"/>
    </row>
    <row r="10044" spans="32:37" ht="15" customHeight="1" x14ac:dyDescent="0.15">
      <c r="AF10044" s="1"/>
      <c r="AG10044" s="1"/>
      <c r="AH10044" s="1"/>
      <c r="AJ10044" s="1"/>
      <c r="AK10044" s="1"/>
    </row>
    <row r="10045" spans="32:37" ht="15" customHeight="1" x14ac:dyDescent="0.15">
      <c r="AF10045" s="1"/>
      <c r="AG10045" s="1"/>
      <c r="AH10045" s="1"/>
      <c r="AJ10045" s="1"/>
      <c r="AK10045" s="1"/>
    </row>
    <row r="10046" spans="32:37" ht="15" customHeight="1" x14ac:dyDescent="0.15">
      <c r="AF10046" s="1"/>
      <c r="AG10046" s="1"/>
      <c r="AH10046" s="1"/>
      <c r="AJ10046" s="1"/>
      <c r="AK10046" s="1"/>
    </row>
    <row r="10047" spans="32:37" ht="15" customHeight="1" x14ac:dyDescent="0.15">
      <c r="AF10047" s="1"/>
      <c r="AG10047" s="1"/>
      <c r="AH10047" s="1"/>
      <c r="AJ10047" s="1"/>
      <c r="AK10047" s="1"/>
    </row>
    <row r="10048" spans="32:37" ht="15" customHeight="1" x14ac:dyDescent="0.15">
      <c r="AF10048" s="1"/>
      <c r="AG10048" s="1"/>
      <c r="AH10048" s="1"/>
      <c r="AJ10048" s="1"/>
      <c r="AK10048" s="1"/>
    </row>
    <row r="10049" spans="32:37" ht="15" customHeight="1" x14ac:dyDescent="0.15">
      <c r="AF10049" s="1"/>
      <c r="AG10049" s="1"/>
      <c r="AH10049" s="1"/>
      <c r="AJ10049" s="1"/>
      <c r="AK10049" s="1"/>
    </row>
    <row r="10050" spans="32:37" ht="15" customHeight="1" x14ac:dyDescent="0.15">
      <c r="AF10050" s="1"/>
      <c r="AG10050" s="1"/>
      <c r="AH10050" s="1"/>
      <c r="AJ10050" s="1"/>
      <c r="AK10050" s="1"/>
    </row>
    <row r="10051" spans="32:37" ht="15" customHeight="1" x14ac:dyDescent="0.15">
      <c r="AF10051" s="1"/>
      <c r="AG10051" s="1"/>
      <c r="AH10051" s="1"/>
      <c r="AJ10051" s="1"/>
      <c r="AK10051" s="1"/>
    </row>
    <row r="10052" spans="32:37" ht="15" customHeight="1" x14ac:dyDescent="0.15">
      <c r="AF10052" s="1"/>
      <c r="AG10052" s="1"/>
      <c r="AH10052" s="1"/>
      <c r="AJ10052" s="1"/>
      <c r="AK10052" s="1"/>
    </row>
    <row r="10053" spans="32:37" ht="15" customHeight="1" x14ac:dyDescent="0.15">
      <c r="AF10053" s="1"/>
      <c r="AG10053" s="1"/>
      <c r="AH10053" s="1"/>
      <c r="AJ10053" s="1"/>
      <c r="AK10053" s="1"/>
    </row>
    <row r="10054" spans="32:37" ht="15" customHeight="1" x14ac:dyDescent="0.15">
      <c r="AF10054" s="1"/>
      <c r="AG10054" s="1"/>
      <c r="AH10054" s="1"/>
      <c r="AJ10054" s="1"/>
      <c r="AK10054" s="1"/>
    </row>
    <row r="10055" spans="32:37" ht="15" customHeight="1" x14ac:dyDescent="0.15">
      <c r="AF10055" s="1"/>
      <c r="AG10055" s="1"/>
      <c r="AH10055" s="1"/>
      <c r="AJ10055" s="1"/>
      <c r="AK10055" s="1"/>
    </row>
    <row r="10056" spans="32:37" ht="15" customHeight="1" x14ac:dyDescent="0.15">
      <c r="AF10056" s="1"/>
      <c r="AG10056" s="1"/>
      <c r="AH10056" s="1"/>
      <c r="AJ10056" s="1"/>
      <c r="AK10056" s="1"/>
    </row>
    <row r="10057" spans="32:37" ht="15" customHeight="1" x14ac:dyDescent="0.15">
      <c r="AF10057" s="1"/>
      <c r="AG10057" s="1"/>
      <c r="AH10057" s="1"/>
      <c r="AJ10057" s="1"/>
      <c r="AK10057" s="1"/>
    </row>
    <row r="10058" spans="32:37" ht="15" customHeight="1" x14ac:dyDescent="0.15">
      <c r="AF10058" s="1"/>
      <c r="AG10058" s="1"/>
      <c r="AH10058" s="1"/>
      <c r="AJ10058" s="1"/>
      <c r="AK10058" s="1"/>
    </row>
    <row r="10059" spans="32:37" ht="15" customHeight="1" x14ac:dyDescent="0.15">
      <c r="AF10059" s="1"/>
      <c r="AG10059" s="1"/>
      <c r="AH10059" s="1"/>
      <c r="AJ10059" s="1"/>
      <c r="AK10059" s="1"/>
    </row>
    <row r="10060" spans="32:37" ht="15" customHeight="1" x14ac:dyDescent="0.15">
      <c r="AF10060" s="1"/>
      <c r="AG10060" s="1"/>
      <c r="AH10060" s="1"/>
      <c r="AJ10060" s="1"/>
      <c r="AK10060" s="1"/>
    </row>
    <row r="10061" spans="32:37" ht="15" customHeight="1" x14ac:dyDescent="0.15">
      <c r="AF10061" s="1"/>
      <c r="AG10061" s="1"/>
      <c r="AH10061" s="1"/>
      <c r="AJ10061" s="1"/>
      <c r="AK10061" s="1"/>
    </row>
    <row r="10062" spans="32:37" ht="15" customHeight="1" x14ac:dyDescent="0.15">
      <c r="AF10062" s="1"/>
      <c r="AG10062" s="1"/>
      <c r="AH10062" s="1"/>
      <c r="AJ10062" s="1"/>
      <c r="AK10062" s="1"/>
    </row>
    <row r="10063" spans="32:37" ht="15" customHeight="1" x14ac:dyDescent="0.15">
      <c r="AF10063" s="1"/>
      <c r="AG10063" s="1"/>
      <c r="AH10063" s="1"/>
      <c r="AJ10063" s="1"/>
      <c r="AK10063" s="1"/>
    </row>
    <row r="10064" spans="32:37" ht="15" customHeight="1" x14ac:dyDescent="0.15">
      <c r="AF10064" s="1"/>
      <c r="AG10064" s="1"/>
      <c r="AH10064" s="1"/>
      <c r="AJ10064" s="1"/>
      <c r="AK10064" s="1"/>
    </row>
    <row r="10065" spans="32:37" ht="15" customHeight="1" x14ac:dyDescent="0.15">
      <c r="AF10065" s="1"/>
      <c r="AG10065" s="1"/>
      <c r="AH10065" s="1"/>
      <c r="AJ10065" s="1"/>
      <c r="AK10065" s="1"/>
    </row>
    <row r="10066" spans="32:37" ht="15" customHeight="1" x14ac:dyDescent="0.15">
      <c r="AF10066" s="1"/>
      <c r="AG10066" s="1"/>
      <c r="AH10066" s="1"/>
      <c r="AJ10066" s="1"/>
      <c r="AK10066" s="1"/>
    </row>
    <row r="10067" spans="32:37" ht="15" customHeight="1" x14ac:dyDescent="0.15">
      <c r="AF10067" s="1"/>
      <c r="AG10067" s="1"/>
      <c r="AH10067" s="1"/>
      <c r="AJ10067" s="1"/>
      <c r="AK10067" s="1"/>
    </row>
    <row r="10068" spans="32:37" ht="15" customHeight="1" x14ac:dyDescent="0.15">
      <c r="AF10068" s="1"/>
      <c r="AG10068" s="1"/>
      <c r="AH10068" s="1"/>
      <c r="AJ10068" s="1"/>
      <c r="AK10068" s="1"/>
    </row>
    <row r="10069" spans="32:37" ht="15" customHeight="1" x14ac:dyDescent="0.15">
      <c r="AF10069" s="1"/>
      <c r="AG10069" s="1"/>
      <c r="AH10069" s="1"/>
      <c r="AJ10069" s="1"/>
      <c r="AK10069" s="1"/>
    </row>
    <row r="10070" spans="32:37" ht="15" customHeight="1" x14ac:dyDescent="0.15">
      <c r="AF10070" s="1"/>
      <c r="AG10070" s="1"/>
      <c r="AH10070" s="1"/>
      <c r="AJ10070" s="1"/>
      <c r="AK10070" s="1"/>
    </row>
    <row r="10071" spans="32:37" ht="15" customHeight="1" x14ac:dyDescent="0.15">
      <c r="AF10071" s="1"/>
      <c r="AG10071" s="1"/>
      <c r="AH10071" s="1"/>
      <c r="AJ10071" s="1"/>
      <c r="AK10071" s="1"/>
    </row>
    <row r="10072" spans="32:37" ht="15" customHeight="1" x14ac:dyDescent="0.15">
      <c r="AF10072" s="1"/>
      <c r="AG10072" s="1"/>
      <c r="AH10072" s="1"/>
      <c r="AJ10072" s="1"/>
      <c r="AK10072" s="1"/>
    </row>
    <row r="10073" spans="32:37" ht="15" customHeight="1" x14ac:dyDescent="0.15">
      <c r="AF10073" s="1"/>
      <c r="AG10073" s="1"/>
      <c r="AH10073" s="1"/>
      <c r="AJ10073" s="1"/>
      <c r="AK10073" s="1"/>
    </row>
    <row r="10074" spans="32:37" ht="15" customHeight="1" x14ac:dyDescent="0.15">
      <c r="AF10074" s="1"/>
      <c r="AG10074" s="1"/>
      <c r="AH10074" s="1"/>
      <c r="AJ10074" s="1"/>
      <c r="AK10074" s="1"/>
    </row>
    <row r="10075" spans="32:37" ht="15" customHeight="1" x14ac:dyDescent="0.15">
      <c r="AF10075" s="1"/>
      <c r="AG10075" s="1"/>
      <c r="AH10075" s="1"/>
      <c r="AJ10075" s="1"/>
      <c r="AK10075" s="1"/>
    </row>
    <row r="10076" spans="32:37" ht="15" customHeight="1" x14ac:dyDescent="0.15">
      <c r="AF10076" s="1"/>
      <c r="AG10076" s="1"/>
      <c r="AH10076" s="1"/>
      <c r="AJ10076" s="1"/>
      <c r="AK10076" s="1"/>
    </row>
    <row r="10077" spans="32:37" ht="15" customHeight="1" x14ac:dyDescent="0.15">
      <c r="AF10077" s="1"/>
      <c r="AG10077" s="1"/>
      <c r="AH10077" s="1"/>
      <c r="AJ10077" s="1"/>
      <c r="AK10077" s="1"/>
    </row>
    <row r="10078" spans="32:37" ht="15" customHeight="1" x14ac:dyDescent="0.15">
      <c r="AF10078" s="1"/>
      <c r="AG10078" s="1"/>
      <c r="AH10078" s="1"/>
      <c r="AJ10078" s="1"/>
      <c r="AK10078" s="1"/>
    </row>
    <row r="10079" spans="32:37" ht="15" customHeight="1" x14ac:dyDescent="0.15">
      <c r="AF10079" s="1"/>
      <c r="AG10079" s="1"/>
      <c r="AH10079" s="1"/>
      <c r="AJ10079" s="1"/>
      <c r="AK10079" s="1"/>
    </row>
    <row r="10080" spans="32:37" ht="15" customHeight="1" x14ac:dyDescent="0.15">
      <c r="AF10080" s="1"/>
      <c r="AG10080" s="1"/>
      <c r="AH10080" s="1"/>
      <c r="AJ10080" s="1"/>
      <c r="AK10080" s="1"/>
    </row>
    <row r="10081" spans="32:37" ht="15" customHeight="1" x14ac:dyDescent="0.15">
      <c r="AF10081" s="1"/>
      <c r="AG10081" s="1"/>
      <c r="AH10081" s="1"/>
      <c r="AJ10081" s="1"/>
      <c r="AK10081" s="1"/>
    </row>
    <row r="10082" spans="32:37" ht="15" customHeight="1" x14ac:dyDescent="0.15">
      <c r="AF10082" s="1"/>
      <c r="AG10082" s="1"/>
      <c r="AH10082" s="1"/>
      <c r="AJ10082" s="1"/>
      <c r="AK10082" s="1"/>
    </row>
    <row r="10083" spans="32:37" ht="15" customHeight="1" x14ac:dyDescent="0.15">
      <c r="AF10083" s="1"/>
      <c r="AG10083" s="1"/>
      <c r="AH10083" s="1"/>
      <c r="AJ10083" s="1"/>
      <c r="AK10083" s="1"/>
    </row>
    <row r="10084" spans="32:37" ht="15" customHeight="1" x14ac:dyDescent="0.15">
      <c r="AF10084" s="1"/>
      <c r="AG10084" s="1"/>
      <c r="AH10084" s="1"/>
      <c r="AJ10084" s="1"/>
      <c r="AK10084" s="1"/>
    </row>
    <row r="10085" spans="32:37" ht="15" customHeight="1" x14ac:dyDescent="0.15">
      <c r="AF10085" s="1"/>
      <c r="AG10085" s="1"/>
      <c r="AH10085" s="1"/>
      <c r="AJ10085" s="1"/>
      <c r="AK10085" s="1"/>
    </row>
    <row r="10086" spans="32:37" ht="15" customHeight="1" x14ac:dyDescent="0.15">
      <c r="AF10086" s="1"/>
      <c r="AG10086" s="1"/>
      <c r="AH10086" s="1"/>
      <c r="AJ10086" s="1"/>
      <c r="AK10086" s="1"/>
    </row>
    <row r="10087" spans="32:37" ht="15" customHeight="1" x14ac:dyDescent="0.15">
      <c r="AF10087" s="1"/>
      <c r="AG10087" s="1"/>
      <c r="AH10087" s="1"/>
      <c r="AJ10087" s="1"/>
      <c r="AK10087" s="1"/>
    </row>
    <row r="10088" spans="32:37" ht="15" customHeight="1" x14ac:dyDescent="0.15">
      <c r="AF10088" s="1"/>
      <c r="AG10088" s="1"/>
      <c r="AH10088" s="1"/>
      <c r="AJ10088" s="1"/>
      <c r="AK10088" s="1"/>
    </row>
    <row r="10089" spans="32:37" ht="15" customHeight="1" x14ac:dyDescent="0.15">
      <c r="AF10089" s="1"/>
      <c r="AG10089" s="1"/>
      <c r="AH10089" s="1"/>
      <c r="AJ10089" s="1"/>
      <c r="AK10089" s="1"/>
    </row>
    <row r="10090" spans="32:37" ht="15" customHeight="1" x14ac:dyDescent="0.15">
      <c r="AF10090" s="1"/>
      <c r="AG10090" s="1"/>
      <c r="AH10090" s="1"/>
      <c r="AJ10090" s="1"/>
      <c r="AK10090" s="1"/>
    </row>
    <row r="10091" spans="32:37" ht="15" customHeight="1" x14ac:dyDescent="0.15">
      <c r="AF10091" s="1"/>
      <c r="AG10091" s="1"/>
      <c r="AH10091" s="1"/>
      <c r="AJ10091" s="1"/>
      <c r="AK10091" s="1"/>
    </row>
    <row r="10092" spans="32:37" ht="15" customHeight="1" x14ac:dyDescent="0.15">
      <c r="AF10092" s="1"/>
      <c r="AG10092" s="1"/>
      <c r="AH10092" s="1"/>
      <c r="AJ10092" s="1"/>
      <c r="AK10092" s="1"/>
    </row>
    <row r="10093" spans="32:37" ht="15" customHeight="1" x14ac:dyDescent="0.15">
      <c r="AF10093" s="1"/>
      <c r="AG10093" s="1"/>
      <c r="AH10093" s="1"/>
      <c r="AJ10093" s="1"/>
      <c r="AK10093" s="1"/>
    </row>
    <row r="10094" spans="32:37" ht="15" customHeight="1" x14ac:dyDescent="0.15">
      <c r="AF10094" s="1"/>
      <c r="AG10094" s="1"/>
      <c r="AH10094" s="1"/>
      <c r="AJ10094" s="1"/>
      <c r="AK10094" s="1"/>
    </row>
    <row r="10095" spans="32:37" ht="15" customHeight="1" x14ac:dyDescent="0.15">
      <c r="AF10095" s="1"/>
      <c r="AG10095" s="1"/>
      <c r="AH10095" s="1"/>
      <c r="AJ10095" s="1"/>
      <c r="AK10095" s="1"/>
    </row>
    <row r="10096" spans="32:37" ht="15" customHeight="1" x14ac:dyDescent="0.15">
      <c r="AF10096" s="1"/>
      <c r="AG10096" s="1"/>
      <c r="AH10096" s="1"/>
      <c r="AJ10096" s="1"/>
      <c r="AK10096" s="1"/>
    </row>
    <row r="10097" spans="32:37" ht="15" customHeight="1" x14ac:dyDescent="0.15">
      <c r="AF10097" s="1"/>
      <c r="AG10097" s="1"/>
      <c r="AH10097" s="1"/>
      <c r="AJ10097" s="1"/>
      <c r="AK10097" s="1"/>
    </row>
    <row r="10098" spans="32:37" ht="15" customHeight="1" x14ac:dyDescent="0.15">
      <c r="AF10098" s="1"/>
      <c r="AG10098" s="1"/>
      <c r="AH10098" s="1"/>
      <c r="AJ10098" s="1"/>
      <c r="AK10098" s="1"/>
    </row>
    <row r="10099" spans="32:37" ht="15" customHeight="1" x14ac:dyDescent="0.15">
      <c r="AF10099" s="1"/>
      <c r="AG10099" s="1"/>
      <c r="AH10099" s="1"/>
      <c r="AJ10099" s="1"/>
      <c r="AK10099" s="1"/>
    </row>
    <row r="10100" spans="32:37" ht="15" customHeight="1" x14ac:dyDescent="0.15">
      <c r="AF10100" s="1"/>
      <c r="AG10100" s="1"/>
      <c r="AH10100" s="1"/>
      <c r="AJ10100" s="1"/>
      <c r="AK10100" s="1"/>
    </row>
    <row r="10101" spans="32:37" ht="15" customHeight="1" x14ac:dyDescent="0.15">
      <c r="AF10101" s="1"/>
      <c r="AG10101" s="1"/>
      <c r="AH10101" s="1"/>
      <c r="AJ10101" s="1"/>
      <c r="AK10101" s="1"/>
    </row>
    <row r="10102" spans="32:37" ht="15" customHeight="1" x14ac:dyDescent="0.15">
      <c r="AF10102" s="1"/>
      <c r="AG10102" s="1"/>
      <c r="AH10102" s="1"/>
      <c r="AJ10102" s="1"/>
      <c r="AK10102" s="1"/>
    </row>
    <row r="10103" spans="32:37" ht="15" customHeight="1" x14ac:dyDescent="0.15">
      <c r="AF10103" s="1"/>
      <c r="AG10103" s="1"/>
      <c r="AH10103" s="1"/>
      <c r="AJ10103" s="1"/>
      <c r="AK10103" s="1"/>
    </row>
    <row r="10104" spans="32:37" ht="15" customHeight="1" x14ac:dyDescent="0.15">
      <c r="AF10104" s="1"/>
      <c r="AG10104" s="1"/>
      <c r="AH10104" s="1"/>
      <c r="AJ10104" s="1"/>
      <c r="AK10104" s="1"/>
    </row>
    <row r="10105" spans="32:37" ht="15" customHeight="1" x14ac:dyDescent="0.15">
      <c r="AF10105" s="1"/>
      <c r="AG10105" s="1"/>
      <c r="AH10105" s="1"/>
      <c r="AJ10105" s="1"/>
      <c r="AK10105" s="1"/>
    </row>
    <row r="10106" spans="32:37" ht="15" customHeight="1" x14ac:dyDescent="0.15">
      <c r="AF10106" s="1"/>
      <c r="AG10106" s="1"/>
      <c r="AH10106" s="1"/>
      <c r="AJ10106" s="1"/>
      <c r="AK10106" s="1"/>
    </row>
    <row r="10107" spans="32:37" ht="15" customHeight="1" x14ac:dyDescent="0.15">
      <c r="AF10107" s="1"/>
      <c r="AG10107" s="1"/>
      <c r="AH10107" s="1"/>
      <c r="AJ10107" s="1"/>
      <c r="AK10107" s="1"/>
    </row>
    <row r="10108" spans="32:37" ht="15" customHeight="1" x14ac:dyDescent="0.15">
      <c r="AF10108" s="1"/>
      <c r="AG10108" s="1"/>
      <c r="AH10108" s="1"/>
      <c r="AJ10108" s="1"/>
      <c r="AK10108" s="1"/>
    </row>
    <row r="10109" spans="32:37" ht="15" customHeight="1" x14ac:dyDescent="0.15">
      <c r="AF10109" s="1"/>
      <c r="AG10109" s="1"/>
      <c r="AH10109" s="1"/>
      <c r="AJ10109" s="1"/>
      <c r="AK10109" s="1"/>
    </row>
    <row r="10110" spans="32:37" ht="15" customHeight="1" x14ac:dyDescent="0.15">
      <c r="AF10110" s="1"/>
      <c r="AG10110" s="1"/>
      <c r="AH10110" s="1"/>
      <c r="AJ10110" s="1"/>
      <c r="AK10110" s="1"/>
    </row>
    <row r="10111" spans="32:37" ht="15" customHeight="1" x14ac:dyDescent="0.15">
      <c r="AF10111" s="1"/>
      <c r="AG10111" s="1"/>
      <c r="AH10111" s="1"/>
      <c r="AJ10111" s="1"/>
      <c r="AK10111" s="1"/>
    </row>
    <row r="10112" spans="32:37" ht="15" customHeight="1" x14ac:dyDescent="0.15">
      <c r="AF10112" s="1"/>
      <c r="AG10112" s="1"/>
      <c r="AH10112" s="1"/>
      <c r="AJ10112" s="1"/>
      <c r="AK10112" s="1"/>
    </row>
    <row r="10113" spans="32:37" ht="15" customHeight="1" x14ac:dyDescent="0.15">
      <c r="AF10113" s="1"/>
      <c r="AG10113" s="1"/>
      <c r="AH10113" s="1"/>
      <c r="AJ10113" s="1"/>
      <c r="AK10113" s="1"/>
    </row>
    <row r="10114" spans="32:37" ht="15" customHeight="1" x14ac:dyDescent="0.15">
      <c r="AF10114" s="1"/>
      <c r="AG10114" s="1"/>
      <c r="AH10114" s="1"/>
      <c r="AJ10114" s="1"/>
      <c r="AK10114" s="1"/>
    </row>
    <row r="10115" spans="32:37" ht="15" customHeight="1" x14ac:dyDescent="0.15">
      <c r="AF10115" s="1"/>
      <c r="AG10115" s="1"/>
      <c r="AH10115" s="1"/>
      <c r="AJ10115" s="1"/>
      <c r="AK10115" s="1"/>
    </row>
    <row r="10116" spans="32:37" ht="15" customHeight="1" x14ac:dyDescent="0.15">
      <c r="AF10116" s="1"/>
      <c r="AG10116" s="1"/>
      <c r="AH10116" s="1"/>
      <c r="AJ10116" s="1"/>
      <c r="AK10116" s="1"/>
    </row>
    <row r="10117" spans="32:37" ht="15" customHeight="1" x14ac:dyDescent="0.15">
      <c r="AF10117" s="1"/>
      <c r="AG10117" s="1"/>
      <c r="AH10117" s="1"/>
      <c r="AJ10117" s="1"/>
      <c r="AK10117" s="1"/>
    </row>
    <row r="10118" spans="32:37" ht="15" customHeight="1" x14ac:dyDescent="0.15">
      <c r="AF10118" s="1"/>
      <c r="AG10118" s="1"/>
      <c r="AH10118" s="1"/>
      <c r="AJ10118" s="1"/>
      <c r="AK10118" s="1"/>
    </row>
    <row r="10119" spans="32:37" ht="15" customHeight="1" x14ac:dyDescent="0.15">
      <c r="AF10119" s="1"/>
      <c r="AG10119" s="1"/>
      <c r="AH10119" s="1"/>
      <c r="AJ10119" s="1"/>
      <c r="AK10119" s="1"/>
    </row>
    <row r="10120" spans="32:37" ht="15" customHeight="1" x14ac:dyDescent="0.15">
      <c r="AF10120" s="1"/>
      <c r="AG10120" s="1"/>
      <c r="AH10120" s="1"/>
      <c r="AJ10120" s="1"/>
      <c r="AK10120" s="1"/>
    </row>
    <row r="10121" spans="32:37" ht="15" customHeight="1" x14ac:dyDescent="0.15">
      <c r="AF10121" s="1"/>
      <c r="AG10121" s="1"/>
      <c r="AH10121" s="1"/>
      <c r="AJ10121" s="1"/>
      <c r="AK10121" s="1"/>
    </row>
    <row r="10122" spans="32:37" ht="15" customHeight="1" x14ac:dyDescent="0.15">
      <c r="AF10122" s="1"/>
      <c r="AG10122" s="1"/>
      <c r="AH10122" s="1"/>
      <c r="AJ10122" s="1"/>
      <c r="AK10122" s="1"/>
    </row>
    <row r="10123" spans="32:37" ht="15" customHeight="1" x14ac:dyDescent="0.15">
      <c r="AF10123" s="1"/>
      <c r="AG10123" s="1"/>
      <c r="AH10123" s="1"/>
      <c r="AJ10123" s="1"/>
      <c r="AK10123" s="1"/>
    </row>
    <row r="10124" spans="32:37" ht="15" customHeight="1" x14ac:dyDescent="0.15">
      <c r="AF10124" s="1"/>
      <c r="AG10124" s="1"/>
      <c r="AH10124" s="1"/>
      <c r="AJ10124" s="1"/>
      <c r="AK10124" s="1"/>
    </row>
    <row r="10125" spans="32:37" ht="15" customHeight="1" x14ac:dyDescent="0.15">
      <c r="AF10125" s="1"/>
      <c r="AG10125" s="1"/>
      <c r="AH10125" s="1"/>
      <c r="AJ10125" s="1"/>
      <c r="AK10125" s="1"/>
    </row>
    <row r="10126" spans="32:37" ht="15" customHeight="1" x14ac:dyDescent="0.15">
      <c r="AF10126" s="1"/>
      <c r="AG10126" s="1"/>
      <c r="AH10126" s="1"/>
      <c r="AJ10126" s="1"/>
      <c r="AK10126" s="1"/>
    </row>
    <row r="10127" spans="32:37" ht="15" customHeight="1" x14ac:dyDescent="0.15">
      <c r="AF10127" s="1"/>
      <c r="AG10127" s="1"/>
      <c r="AH10127" s="1"/>
      <c r="AJ10127" s="1"/>
      <c r="AK10127" s="1"/>
    </row>
    <row r="10128" spans="32:37" ht="15" customHeight="1" x14ac:dyDescent="0.15">
      <c r="AF10128" s="1"/>
      <c r="AG10128" s="1"/>
      <c r="AH10128" s="1"/>
      <c r="AJ10128" s="1"/>
      <c r="AK10128" s="1"/>
    </row>
    <row r="10129" spans="32:37" ht="15" customHeight="1" x14ac:dyDescent="0.15">
      <c r="AF10129" s="1"/>
      <c r="AG10129" s="1"/>
      <c r="AH10129" s="1"/>
      <c r="AJ10129" s="1"/>
      <c r="AK10129" s="1"/>
    </row>
    <row r="10130" spans="32:37" ht="15" customHeight="1" x14ac:dyDescent="0.15">
      <c r="AF10130" s="1"/>
      <c r="AG10130" s="1"/>
      <c r="AH10130" s="1"/>
      <c r="AJ10130" s="1"/>
      <c r="AK10130" s="1"/>
    </row>
    <row r="10131" spans="32:37" ht="15" customHeight="1" x14ac:dyDescent="0.15">
      <c r="AF10131" s="1"/>
      <c r="AG10131" s="1"/>
      <c r="AH10131" s="1"/>
      <c r="AJ10131" s="1"/>
      <c r="AK10131" s="1"/>
    </row>
    <row r="10132" spans="32:37" ht="15" customHeight="1" x14ac:dyDescent="0.15">
      <c r="AF10132" s="1"/>
      <c r="AG10132" s="1"/>
      <c r="AH10132" s="1"/>
      <c r="AJ10132" s="1"/>
      <c r="AK10132" s="1"/>
    </row>
    <row r="10133" spans="32:37" ht="15" customHeight="1" x14ac:dyDescent="0.15">
      <c r="AF10133" s="1"/>
      <c r="AG10133" s="1"/>
      <c r="AH10133" s="1"/>
      <c r="AJ10133" s="1"/>
      <c r="AK10133" s="1"/>
    </row>
    <row r="10134" spans="32:37" ht="15" customHeight="1" x14ac:dyDescent="0.15">
      <c r="AF10134" s="1"/>
      <c r="AG10134" s="1"/>
      <c r="AH10134" s="1"/>
      <c r="AJ10134" s="1"/>
      <c r="AK10134" s="1"/>
    </row>
    <row r="10135" spans="32:37" ht="15" customHeight="1" x14ac:dyDescent="0.15">
      <c r="AF10135" s="1"/>
      <c r="AG10135" s="1"/>
      <c r="AH10135" s="1"/>
      <c r="AJ10135" s="1"/>
      <c r="AK10135" s="1"/>
    </row>
    <row r="10136" spans="32:37" ht="15" customHeight="1" x14ac:dyDescent="0.15">
      <c r="AF10136" s="1"/>
      <c r="AG10136" s="1"/>
      <c r="AH10136" s="1"/>
      <c r="AJ10136" s="1"/>
      <c r="AK10136" s="1"/>
    </row>
    <row r="10137" spans="32:37" ht="15" customHeight="1" x14ac:dyDescent="0.15">
      <c r="AF10137" s="1"/>
      <c r="AG10137" s="1"/>
      <c r="AH10137" s="1"/>
      <c r="AJ10137" s="1"/>
      <c r="AK10137" s="1"/>
    </row>
    <row r="10138" spans="32:37" ht="15" customHeight="1" x14ac:dyDescent="0.15">
      <c r="AF10138" s="1"/>
      <c r="AG10138" s="1"/>
      <c r="AH10138" s="1"/>
      <c r="AJ10138" s="1"/>
      <c r="AK10138" s="1"/>
    </row>
    <row r="10139" spans="32:37" ht="15" customHeight="1" x14ac:dyDescent="0.15">
      <c r="AF10139" s="1"/>
      <c r="AG10139" s="1"/>
      <c r="AH10139" s="1"/>
      <c r="AJ10139" s="1"/>
      <c r="AK10139" s="1"/>
    </row>
    <row r="10140" spans="32:37" ht="15" customHeight="1" x14ac:dyDescent="0.15">
      <c r="AF10140" s="1"/>
      <c r="AG10140" s="1"/>
      <c r="AH10140" s="1"/>
      <c r="AJ10140" s="1"/>
      <c r="AK10140" s="1"/>
    </row>
    <row r="10141" spans="32:37" ht="15" customHeight="1" x14ac:dyDescent="0.15">
      <c r="AF10141" s="1"/>
      <c r="AG10141" s="1"/>
      <c r="AH10141" s="1"/>
      <c r="AJ10141" s="1"/>
      <c r="AK10141" s="1"/>
    </row>
    <row r="10142" spans="32:37" ht="15" customHeight="1" x14ac:dyDescent="0.15">
      <c r="AF10142" s="1"/>
      <c r="AG10142" s="1"/>
      <c r="AH10142" s="1"/>
      <c r="AJ10142" s="1"/>
      <c r="AK10142" s="1"/>
    </row>
    <row r="10143" spans="32:37" ht="15" customHeight="1" x14ac:dyDescent="0.15">
      <c r="AF10143" s="1"/>
      <c r="AG10143" s="1"/>
      <c r="AH10143" s="1"/>
      <c r="AJ10143" s="1"/>
      <c r="AK10143" s="1"/>
    </row>
    <row r="10144" spans="32:37" ht="15" customHeight="1" x14ac:dyDescent="0.15">
      <c r="AF10144" s="1"/>
      <c r="AG10144" s="1"/>
      <c r="AH10144" s="1"/>
      <c r="AJ10144" s="1"/>
      <c r="AK10144" s="1"/>
    </row>
    <row r="10145" spans="32:37" ht="15" customHeight="1" x14ac:dyDescent="0.15">
      <c r="AF10145" s="1"/>
      <c r="AG10145" s="1"/>
      <c r="AH10145" s="1"/>
      <c r="AJ10145" s="1"/>
      <c r="AK10145" s="1"/>
    </row>
    <row r="10146" spans="32:37" ht="15" customHeight="1" x14ac:dyDescent="0.15">
      <c r="AF10146" s="1"/>
      <c r="AG10146" s="1"/>
      <c r="AH10146" s="1"/>
      <c r="AJ10146" s="1"/>
      <c r="AK10146" s="1"/>
    </row>
    <row r="10147" spans="32:37" ht="15" customHeight="1" x14ac:dyDescent="0.15">
      <c r="AF10147" s="1"/>
      <c r="AG10147" s="1"/>
      <c r="AH10147" s="1"/>
      <c r="AJ10147" s="1"/>
      <c r="AK10147" s="1"/>
    </row>
    <row r="10148" spans="32:37" ht="15" customHeight="1" x14ac:dyDescent="0.15">
      <c r="AF10148" s="1"/>
      <c r="AG10148" s="1"/>
      <c r="AH10148" s="1"/>
      <c r="AJ10148" s="1"/>
      <c r="AK10148" s="1"/>
    </row>
    <row r="10149" spans="32:37" ht="15" customHeight="1" x14ac:dyDescent="0.15">
      <c r="AF10149" s="1"/>
      <c r="AG10149" s="1"/>
      <c r="AH10149" s="1"/>
      <c r="AJ10149" s="1"/>
      <c r="AK10149" s="1"/>
    </row>
    <row r="10150" spans="32:37" ht="15" customHeight="1" x14ac:dyDescent="0.15">
      <c r="AF10150" s="1"/>
      <c r="AG10150" s="1"/>
      <c r="AH10150" s="1"/>
      <c r="AJ10150" s="1"/>
      <c r="AK10150" s="1"/>
    </row>
    <row r="10151" spans="32:37" ht="15" customHeight="1" x14ac:dyDescent="0.15">
      <c r="AF10151" s="1"/>
      <c r="AG10151" s="1"/>
      <c r="AH10151" s="1"/>
      <c r="AJ10151" s="1"/>
      <c r="AK10151" s="1"/>
    </row>
    <row r="10152" spans="32:37" ht="15" customHeight="1" x14ac:dyDescent="0.15">
      <c r="AF10152" s="1"/>
      <c r="AG10152" s="1"/>
      <c r="AH10152" s="1"/>
      <c r="AJ10152" s="1"/>
      <c r="AK10152" s="1"/>
    </row>
    <row r="10153" spans="32:37" ht="15" customHeight="1" x14ac:dyDescent="0.15">
      <c r="AF10153" s="1"/>
      <c r="AG10153" s="1"/>
      <c r="AH10153" s="1"/>
      <c r="AJ10153" s="1"/>
      <c r="AK10153" s="1"/>
    </row>
    <row r="10154" spans="32:37" ht="15" customHeight="1" x14ac:dyDescent="0.15">
      <c r="AF10154" s="1"/>
      <c r="AG10154" s="1"/>
      <c r="AH10154" s="1"/>
      <c r="AJ10154" s="1"/>
      <c r="AK10154" s="1"/>
    </row>
    <row r="10155" spans="32:37" ht="15" customHeight="1" x14ac:dyDescent="0.15">
      <c r="AF10155" s="1"/>
      <c r="AG10155" s="1"/>
      <c r="AH10155" s="1"/>
      <c r="AJ10155" s="1"/>
      <c r="AK10155" s="1"/>
    </row>
    <row r="10156" spans="32:37" ht="15" customHeight="1" x14ac:dyDescent="0.15">
      <c r="AF10156" s="1"/>
      <c r="AG10156" s="1"/>
      <c r="AH10156" s="1"/>
      <c r="AJ10156" s="1"/>
      <c r="AK10156" s="1"/>
    </row>
    <row r="10157" spans="32:37" ht="15" customHeight="1" x14ac:dyDescent="0.15">
      <c r="AF10157" s="1"/>
      <c r="AG10157" s="1"/>
      <c r="AH10157" s="1"/>
      <c r="AJ10157" s="1"/>
      <c r="AK10157" s="1"/>
    </row>
    <row r="10158" spans="32:37" ht="15" customHeight="1" x14ac:dyDescent="0.15">
      <c r="AF10158" s="1"/>
      <c r="AG10158" s="1"/>
      <c r="AH10158" s="1"/>
      <c r="AJ10158" s="1"/>
      <c r="AK10158" s="1"/>
    </row>
    <row r="10159" spans="32:37" ht="15" customHeight="1" x14ac:dyDescent="0.15">
      <c r="AF10159" s="1"/>
      <c r="AG10159" s="1"/>
      <c r="AH10159" s="1"/>
      <c r="AJ10159" s="1"/>
      <c r="AK10159" s="1"/>
    </row>
    <row r="10160" spans="32:37" ht="15" customHeight="1" x14ac:dyDescent="0.15">
      <c r="AF10160" s="1"/>
      <c r="AG10160" s="1"/>
      <c r="AH10160" s="1"/>
      <c r="AJ10160" s="1"/>
      <c r="AK10160" s="1"/>
    </row>
    <row r="10161" spans="32:37" ht="15" customHeight="1" x14ac:dyDescent="0.15">
      <c r="AF10161" s="1"/>
      <c r="AG10161" s="1"/>
      <c r="AH10161" s="1"/>
      <c r="AJ10161" s="1"/>
      <c r="AK10161" s="1"/>
    </row>
    <row r="10162" spans="32:37" ht="15" customHeight="1" x14ac:dyDescent="0.15">
      <c r="AF10162" s="1"/>
      <c r="AG10162" s="1"/>
      <c r="AH10162" s="1"/>
      <c r="AJ10162" s="1"/>
      <c r="AK10162" s="1"/>
    </row>
    <row r="10163" spans="32:37" ht="15" customHeight="1" x14ac:dyDescent="0.15">
      <c r="AF10163" s="1"/>
      <c r="AG10163" s="1"/>
      <c r="AH10163" s="1"/>
      <c r="AJ10163" s="1"/>
      <c r="AK10163" s="1"/>
    </row>
    <row r="10164" spans="32:37" ht="15" customHeight="1" x14ac:dyDescent="0.15">
      <c r="AF10164" s="1"/>
      <c r="AG10164" s="1"/>
      <c r="AH10164" s="1"/>
      <c r="AJ10164" s="1"/>
      <c r="AK10164" s="1"/>
    </row>
    <row r="10165" spans="32:37" ht="15" customHeight="1" x14ac:dyDescent="0.15">
      <c r="AF10165" s="1"/>
      <c r="AG10165" s="1"/>
      <c r="AH10165" s="1"/>
      <c r="AJ10165" s="1"/>
      <c r="AK10165" s="1"/>
    </row>
    <row r="10166" spans="32:37" ht="15" customHeight="1" x14ac:dyDescent="0.15">
      <c r="AF10166" s="1"/>
      <c r="AG10166" s="1"/>
      <c r="AH10166" s="1"/>
      <c r="AJ10166" s="1"/>
      <c r="AK10166" s="1"/>
    </row>
    <row r="10167" spans="32:37" ht="15" customHeight="1" x14ac:dyDescent="0.15">
      <c r="AF10167" s="1"/>
      <c r="AG10167" s="1"/>
      <c r="AH10167" s="1"/>
      <c r="AJ10167" s="1"/>
      <c r="AK10167" s="1"/>
    </row>
    <row r="10168" spans="32:37" ht="15" customHeight="1" x14ac:dyDescent="0.15">
      <c r="AF10168" s="1"/>
      <c r="AG10168" s="1"/>
      <c r="AH10168" s="1"/>
      <c r="AJ10168" s="1"/>
      <c r="AK10168" s="1"/>
    </row>
    <row r="10169" spans="32:37" ht="15" customHeight="1" x14ac:dyDescent="0.15">
      <c r="AF10169" s="1"/>
      <c r="AG10169" s="1"/>
      <c r="AH10169" s="1"/>
      <c r="AJ10169" s="1"/>
      <c r="AK10169" s="1"/>
    </row>
    <row r="10170" spans="32:37" ht="15" customHeight="1" x14ac:dyDescent="0.15">
      <c r="AF10170" s="1"/>
      <c r="AG10170" s="1"/>
      <c r="AH10170" s="1"/>
      <c r="AJ10170" s="1"/>
      <c r="AK10170" s="1"/>
    </row>
    <row r="10171" spans="32:37" ht="15" customHeight="1" x14ac:dyDescent="0.15">
      <c r="AF10171" s="1"/>
      <c r="AG10171" s="1"/>
      <c r="AH10171" s="1"/>
      <c r="AJ10171" s="1"/>
      <c r="AK10171" s="1"/>
    </row>
    <row r="10172" spans="32:37" ht="15" customHeight="1" x14ac:dyDescent="0.15">
      <c r="AF10172" s="1"/>
      <c r="AG10172" s="1"/>
      <c r="AH10172" s="1"/>
      <c r="AJ10172" s="1"/>
      <c r="AK10172" s="1"/>
    </row>
    <row r="10173" spans="32:37" ht="15" customHeight="1" x14ac:dyDescent="0.15">
      <c r="AF10173" s="1"/>
      <c r="AG10173" s="1"/>
      <c r="AH10173" s="1"/>
      <c r="AJ10173" s="1"/>
      <c r="AK10173" s="1"/>
    </row>
    <row r="10174" spans="32:37" ht="15" customHeight="1" x14ac:dyDescent="0.15">
      <c r="AF10174" s="1"/>
      <c r="AG10174" s="1"/>
      <c r="AH10174" s="1"/>
      <c r="AJ10174" s="1"/>
      <c r="AK10174" s="1"/>
    </row>
    <row r="10175" spans="32:37" ht="15" customHeight="1" x14ac:dyDescent="0.15">
      <c r="AF10175" s="1"/>
      <c r="AG10175" s="1"/>
      <c r="AH10175" s="1"/>
      <c r="AJ10175" s="1"/>
      <c r="AK10175" s="1"/>
    </row>
    <row r="10176" spans="32:37" ht="15" customHeight="1" x14ac:dyDescent="0.15">
      <c r="AF10176" s="1"/>
      <c r="AG10176" s="1"/>
      <c r="AH10176" s="1"/>
      <c r="AJ10176" s="1"/>
      <c r="AK10176" s="1"/>
    </row>
    <row r="10177" spans="32:37" ht="15" customHeight="1" x14ac:dyDescent="0.15">
      <c r="AF10177" s="1"/>
      <c r="AG10177" s="1"/>
      <c r="AH10177" s="1"/>
      <c r="AJ10177" s="1"/>
      <c r="AK10177" s="1"/>
    </row>
    <row r="10178" spans="32:37" ht="15" customHeight="1" x14ac:dyDescent="0.15">
      <c r="AF10178" s="1"/>
      <c r="AG10178" s="1"/>
      <c r="AH10178" s="1"/>
      <c r="AJ10178" s="1"/>
      <c r="AK10178" s="1"/>
    </row>
    <row r="10179" spans="32:37" ht="15" customHeight="1" x14ac:dyDescent="0.15">
      <c r="AF10179" s="1"/>
      <c r="AG10179" s="1"/>
      <c r="AH10179" s="1"/>
      <c r="AJ10179" s="1"/>
      <c r="AK10179" s="1"/>
    </row>
    <row r="10180" spans="32:37" ht="15" customHeight="1" x14ac:dyDescent="0.15">
      <c r="AF10180" s="1"/>
      <c r="AG10180" s="1"/>
      <c r="AH10180" s="1"/>
      <c r="AJ10180" s="1"/>
      <c r="AK10180" s="1"/>
    </row>
    <row r="10181" spans="32:37" ht="15" customHeight="1" x14ac:dyDescent="0.15">
      <c r="AF10181" s="1"/>
      <c r="AG10181" s="1"/>
      <c r="AH10181" s="1"/>
      <c r="AJ10181" s="1"/>
      <c r="AK10181" s="1"/>
    </row>
    <row r="10182" spans="32:37" ht="15" customHeight="1" x14ac:dyDescent="0.15">
      <c r="AF10182" s="1"/>
      <c r="AG10182" s="1"/>
      <c r="AH10182" s="1"/>
      <c r="AJ10182" s="1"/>
      <c r="AK10182" s="1"/>
    </row>
    <row r="10183" spans="32:37" ht="15" customHeight="1" x14ac:dyDescent="0.15">
      <c r="AF10183" s="1"/>
      <c r="AG10183" s="1"/>
      <c r="AH10183" s="1"/>
      <c r="AJ10183" s="1"/>
      <c r="AK10183" s="1"/>
    </row>
    <row r="10184" spans="32:37" ht="15" customHeight="1" x14ac:dyDescent="0.15">
      <c r="AF10184" s="1"/>
      <c r="AG10184" s="1"/>
      <c r="AH10184" s="1"/>
      <c r="AJ10184" s="1"/>
      <c r="AK10184" s="1"/>
    </row>
    <row r="10185" spans="32:37" ht="15" customHeight="1" x14ac:dyDescent="0.15">
      <c r="AF10185" s="1"/>
      <c r="AG10185" s="1"/>
      <c r="AH10185" s="1"/>
      <c r="AJ10185" s="1"/>
      <c r="AK10185" s="1"/>
    </row>
    <row r="10186" spans="32:37" ht="15" customHeight="1" x14ac:dyDescent="0.15">
      <c r="AF10186" s="1"/>
      <c r="AG10186" s="1"/>
      <c r="AH10186" s="1"/>
      <c r="AJ10186" s="1"/>
      <c r="AK10186" s="1"/>
    </row>
    <row r="10187" spans="32:37" ht="15" customHeight="1" x14ac:dyDescent="0.15">
      <c r="AF10187" s="1"/>
      <c r="AG10187" s="1"/>
      <c r="AH10187" s="1"/>
      <c r="AJ10187" s="1"/>
      <c r="AK10187" s="1"/>
    </row>
    <row r="10188" spans="32:37" ht="15" customHeight="1" x14ac:dyDescent="0.15">
      <c r="AF10188" s="1"/>
      <c r="AG10188" s="1"/>
      <c r="AH10188" s="1"/>
      <c r="AJ10188" s="1"/>
      <c r="AK10188" s="1"/>
    </row>
    <row r="10189" spans="32:37" ht="15" customHeight="1" x14ac:dyDescent="0.15">
      <c r="AF10189" s="1"/>
      <c r="AG10189" s="1"/>
      <c r="AH10189" s="1"/>
      <c r="AJ10189" s="1"/>
      <c r="AK10189" s="1"/>
    </row>
    <row r="10190" spans="32:37" ht="15" customHeight="1" x14ac:dyDescent="0.15">
      <c r="AF10190" s="1"/>
      <c r="AG10190" s="1"/>
      <c r="AH10190" s="1"/>
      <c r="AJ10190" s="1"/>
      <c r="AK10190" s="1"/>
    </row>
    <row r="10191" spans="32:37" ht="15" customHeight="1" x14ac:dyDescent="0.15">
      <c r="AF10191" s="1"/>
      <c r="AG10191" s="1"/>
      <c r="AH10191" s="1"/>
      <c r="AJ10191" s="1"/>
      <c r="AK10191" s="1"/>
    </row>
    <row r="10192" spans="32:37" ht="15" customHeight="1" x14ac:dyDescent="0.15">
      <c r="AF10192" s="1"/>
      <c r="AG10192" s="1"/>
      <c r="AH10192" s="1"/>
      <c r="AJ10192" s="1"/>
      <c r="AK10192" s="1"/>
    </row>
    <row r="10193" spans="32:37" ht="15" customHeight="1" x14ac:dyDescent="0.15">
      <c r="AF10193" s="1"/>
      <c r="AG10193" s="1"/>
      <c r="AH10193" s="1"/>
      <c r="AJ10193" s="1"/>
      <c r="AK10193" s="1"/>
    </row>
    <row r="10194" spans="32:37" ht="15" customHeight="1" x14ac:dyDescent="0.15">
      <c r="AF10194" s="1"/>
      <c r="AG10194" s="1"/>
      <c r="AH10194" s="1"/>
      <c r="AJ10194" s="1"/>
      <c r="AK10194" s="1"/>
    </row>
    <row r="10195" spans="32:37" ht="15" customHeight="1" x14ac:dyDescent="0.15">
      <c r="AF10195" s="1"/>
      <c r="AG10195" s="1"/>
      <c r="AH10195" s="1"/>
      <c r="AJ10195" s="1"/>
      <c r="AK10195" s="1"/>
    </row>
    <row r="10196" spans="32:37" ht="15" customHeight="1" x14ac:dyDescent="0.15">
      <c r="AF10196" s="1"/>
      <c r="AG10196" s="1"/>
      <c r="AH10196" s="1"/>
      <c r="AJ10196" s="1"/>
      <c r="AK10196" s="1"/>
    </row>
    <row r="10197" spans="32:37" ht="15" customHeight="1" x14ac:dyDescent="0.15">
      <c r="AF10197" s="1"/>
      <c r="AG10197" s="1"/>
      <c r="AH10197" s="1"/>
      <c r="AJ10197" s="1"/>
      <c r="AK10197" s="1"/>
    </row>
    <row r="10198" spans="32:37" ht="15" customHeight="1" x14ac:dyDescent="0.15">
      <c r="AF10198" s="1"/>
      <c r="AG10198" s="1"/>
      <c r="AH10198" s="1"/>
      <c r="AJ10198" s="1"/>
      <c r="AK10198" s="1"/>
    </row>
    <row r="10199" spans="32:37" ht="15" customHeight="1" x14ac:dyDescent="0.15">
      <c r="AF10199" s="1"/>
      <c r="AG10199" s="1"/>
      <c r="AH10199" s="1"/>
      <c r="AJ10199" s="1"/>
      <c r="AK10199" s="1"/>
    </row>
    <row r="10200" spans="32:37" ht="15" customHeight="1" x14ac:dyDescent="0.15">
      <c r="AF10200" s="1"/>
      <c r="AG10200" s="1"/>
      <c r="AH10200" s="1"/>
      <c r="AJ10200" s="1"/>
      <c r="AK10200" s="1"/>
    </row>
    <row r="10201" spans="32:37" ht="15" customHeight="1" x14ac:dyDescent="0.15">
      <c r="AF10201" s="1"/>
      <c r="AG10201" s="1"/>
      <c r="AH10201" s="1"/>
      <c r="AJ10201" s="1"/>
      <c r="AK10201" s="1"/>
    </row>
    <row r="10202" spans="32:37" ht="15" customHeight="1" x14ac:dyDescent="0.15">
      <c r="AF10202" s="1"/>
      <c r="AG10202" s="1"/>
      <c r="AH10202" s="1"/>
      <c r="AJ10202" s="1"/>
      <c r="AK10202" s="1"/>
    </row>
    <row r="10203" spans="32:37" ht="15" customHeight="1" x14ac:dyDescent="0.15">
      <c r="AF10203" s="1"/>
      <c r="AG10203" s="1"/>
      <c r="AH10203" s="1"/>
      <c r="AJ10203" s="1"/>
      <c r="AK10203" s="1"/>
    </row>
    <row r="10204" spans="32:37" ht="15" customHeight="1" x14ac:dyDescent="0.15">
      <c r="AF10204" s="1"/>
      <c r="AG10204" s="1"/>
      <c r="AH10204" s="1"/>
      <c r="AJ10204" s="1"/>
      <c r="AK10204" s="1"/>
    </row>
    <row r="10205" spans="32:37" ht="15" customHeight="1" x14ac:dyDescent="0.15">
      <c r="AF10205" s="1"/>
      <c r="AG10205" s="1"/>
      <c r="AH10205" s="1"/>
      <c r="AJ10205" s="1"/>
      <c r="AK10205" s="1"/>
    </row>
    <row r="10206" spans="32:37" ht="15" customHeight="1" x14ac:dyDescent="0.15">
      <c r="AF10206" s="1"/>
      <c r="AG10206" s="1"/>
      <c r="AH10206" s="1"/>
      <c r="AJ10206" s="1"/>
      <c r="AK10206" s="1"/>
    </row>
    <row r="10207" spans="32:37" ht="15" customHeight="1" x14ac:dyDescent="0.15">
      <c r="AF10207" s="1"/>
      <c r="AG10207" s="1"/>
      <c r="AH10207" s="1"/>
      <c r="AJ10207" s="1"/>
      <c r="AK10207" s="1"/>
    </row>
    <row r="10208" spans="32:37" ht="15" customHeight="1" x14ac:dyDescent="0.15">
      <c r="AF10208" s="1"/>
      <c r="AG10208" s="1"/>
      <c r="AH10208" s="1"/>
      <c r="AJ10208" s="1"/>
      <c r="AK10208" s="1"/>
    </row>
    <row r="10209" spans="32:37" ht="15" customHeight="1" x14ac:dyDescent="0.15">
      <c r="AF10209" s="1"/>
      <c r="AG10209" s="1"/>
      <c r="AH10209" s="1"/>
      <c r="AJ10209" s="1"/>
      <c r="AK10209" s="1"/>
    </row>
    <row r="10210" spans="32:37" ht="15" customHeight="1" x14ac:dyDescent="0.15">
      <c r="AF10210" s="1"/>
      <c r="AG10210" s="1"/>
      <c r="AH10210" s="1"/>
      <c r="AJ10210" s="1"/>
      <c r="AK10210" s="1"/>
    </row>
    <row r="10211" spans="32:37" ht="15" customHeight="1" x14ac:dyDescent="0.15">
      <c r="AF10211" s="1"/>
      <c r="AG10211" s="1"/>
      <c r="AH10211" s="1"/>
      <c r="AJ10211" s="1"/>
      <c r="AK10211" s="1"/>
    </row>
    <row r="10212" spans="32:37" ht="15" customHeight="1" x14ac:dyDescent="0.15">
      <c r="AF10212" s="1"/>
      <c r="AG10212" s="1"/>
      <c r="AH10212" s="1"/>
      <c r="AJ10212" s="1"/>
      <c r="AK10212" s="1"/>
    </row>
    <row r="10213" spans="32:37" ht="15" customHeight="1" x14ac:dyDescent="0.15">
      <c r="AF10213" s="1"/>
      <c r="AG10213" s="1"/>
      <c r="AH10213" s="1"/>
      <c r="AJ10213" s="1"/>
      <c r="AK10213" s="1"/>
    </row>
    <row r="10214" spans="32:37" ht="15" customHeight="1" x14ac:dyDescent="0.15">
      <c r="AF10214" s="1"/>
      <c r="AG10214" s="1"/>
      <c r="AH10214" s="1"/>
      <c r="AJ10214" s="1"/>
      <c r="AK10214" s="1"/>
    </row>
    <row r="10215" spans="32:37" ht="15" customHeight="1" x14ac:dyDescent="0.15">
      <c r="AF10215" s="1"/>
      <c r="AG10215" s="1"/>
      <c r="AH10215" s="1"/>
      <c r="AJ10215" s="1"/>
      <c r="AK10215" s="1"/>
    </row>
    <row r="10216" spans="32:37" ht="15" customHeight="1" x14ac:dyDescent="0.15">
      <c r="AF10216" s="1"/>
      <c r="AG10216" s="1"/>
      <c r="AH10216" s="1"/>
      <c r="AJ10216" s="1"/>
      <c r="AK10216" s="1"/>
    </row>
    <row r="10217" spans="32:37" ht="15" customHeight="1" x14ac:dyDescent="0.15">
      <c r="AF10217" s="1"/>
      <c r="AG10217" s="1"/>
      <c r="AH10217" s="1"/>
      <c r="AJ10217" s="1"/>
      <c r="AK10217" s="1"/>
    </row>
    <row r="10218" spans="32:37" ht="15" customHeight="1" x14ac:dyDescent="0.15">
      <c r="AF10218" s="1"/>
      <c r="AG10218" s="1"/>
      <c r="AH10218" s="1"/>
      <c r="AJ10218" s="1"/>
      <c r="AK10218" s="1"/>
    </row>
    <row r="10219" spans="32:37" ht="15" customHeight="1" x14ac:dyDescent="0.15">
      <c r="AF10219" s="1"/>
      <c r="AG10219" s="1"/>
      <c r="AH10219" s="1"/>
      <c r="AJ10219" s="1"/>
      <c r="AK10219" s="1"/>
    </row>
    <row r="10220" spans="32:37" ht="15" customHeight="1" x14ac:dyDescent="0.15">
      <c r="AF10220" s="1"/>
      <c r="AG10220" s="1"/>
      <c r="AH10220" s="1"/>
      <c r="AJ10220" s="1"/>
      <c r="AK10220" s="1"/>
    </row>
    <row r="10221" spans="32:37" ht="15" customHeight="1" x14ac:dyDescent="0.15">
      <c r="AF10221" s="1"/>
      <c r="AG10221" s="1"/>
      <c r="AH10221" s="1"/>
      <c r="AJ10221" s="1"/>
      <c r="AK10221" s="1"/>
    </row>
    <row r="10222" spans="32:37" ht="15" customHeight="1" x14ac:dyDescent="0.15">
      <c r="AF10222" s="1"/>
      <c r="AG10222" s="1"/>
      <c r="AH10222" s="1"/>
      <c r="AJ10222" s="1"/>
      <c r="AK10222" s="1"/>
    </row>
    <row r="10223" spans="32:37" ht="15" customHeight="1" x14ac:dyDescent="0.15">
      <c r="AF10223" s="1"/>
      <c r="AG10223" s="1"/>
      <c r="AH10223" s="1"/>
      <c r="AJ10223" s="1"/>
      <c r="AK10223" s="1"/>
    </row>
    <row r="10224" spans="32:37" ht="15" customHeight="1" x14ac:dyDescent="0.15">
      <c r="AF10224" s="1"/>
      <c r="AG10224" s="1"/>
      <c r="AH10224" s="1"/>
      <c r="AJ10224" s="1"/>
      <c r="AK10224" s="1"/>
    </row>
    <row r="10225" spans="32:37" ht="15" customHeight="1" x14ac:dyDescent="0.15">
      <c r="AF10225" s="1"/>
      <c r="AG10225" s="1"/>
      <c r="AH10225" s="1"/>
      <c r="AJ10225" s="1"/>
      <c r="AK10225" s="1"/>
    </row>
    <row r="10226" spans="32:37" ht="15" customHeight="1" x14ac:dyDescent="0.15">
      <c r="AF10226" s="1"/>
      <c r="AG10226" s="1"/>
      <c r="AH10226" s="1"/>
      <c r="AJ10226" s="1"/>
      <c r="AK10226" s="1"/>
    </row>
    <row r="10227" spans="32:37" ht="15" customHeight="1" x14ac:dyDescent="0.15">
      <c r="AF10227" s="1"/>
      <c r="AG10227" s="1"/>
      <c r="AH10227" s="1"/>
      <c r="AJ10227" s="1"/>
      <c r="AK10227" s="1"/>
    </row>
    <row r="10228" spans="32:37" ht="15" customHeight="1" x14ac:dyDescent="0.15">
      <c r="AF10228" s="1"/>
      <c r="AG10228" s="1"/>
      <c r="AH10228" s="1"/>
      <c r="AJ10228" s="1"/>
      <c r="AK10228" s="1"/>
    </row>
    <row r="10229" spans="32:37" ht="15" customHeight="1" x14ac:dyDescent="0.15">
      <c r="AF10229" s="1"/>
      <c r="AG10229" s="1"/>
      <c r="AH10229" s="1"/>
      <c r="AJ10229" s="1"/>
      <c r="AK10229" s="1"/>
    </row>
    <row r="10230" spans="32:37" ht="15" customHeight="1" x14ac:dyDescent="0.15">
      <c r="AF10230" s="1"/>
      <c r="AG10230" s="1"/>
      <c r="AH10230" s="1"/>
      <c r="AJ10230" s="1"/>
      <c r="AK10230" s="1"/>
    </row>
    <row r="10231" spans="32:37" ht="15" customHeight="1" x14ac:dyDescent="0.15">
      <c r="AF10231" s="1"/>
      <c r="AG10231" s="1"/>
      <c r="AH10231" s="1"/>
      <c r="AJ10231" s="1"/>
      <c r="AK10231" s="1"/>
    </row>
    <row r="10232" spans="32:37" ht="15" customHeight="1" x14ac:dyDescent="0.15">
      <c r="AF10232" s="1"/>
      <c r="AG10232" s="1"/>
      <c r="AH10232" s="1"/>
      <c r="AJ10232" s="1"/>
      <c r="AK10232" s="1"/>
    </row>
    <row r="10233" spans="32:37" ht="15" customHeight="1" x14ac:dyDescent="0.15">
      <c r="AF10233" s="1"/>
      <c r="AG10233" s="1"/>
      <c r="AH10233" s="1"/>
      <c r="AJ10233" s="1"/>
      <c r="AK10233" s="1"/>
    </row>
    <row r="10234" spans="32:37" ht="15" customHeight="1" x14ac:dyDescent="0.15">
      <c r="AF10234" s="1"/>
      <c r="AG10234" s="1"/>
      <c r="AH10234" s="1"/>
      <c r="AJ10234" s="1"/>
      <c r="AK10234" s="1"/>
    </row>
    <row r="10235" spans="32:37" ht="15" customHeight="1" x14ac:dyDescent="0.15">
      <c r="AF10235" s="1"/>
      <c r="AG10235" s="1"/>
      <c r="AH10235" s="1"/>
      <c r="AJ10235" s="1"/>
      <c r="AK10235" s="1"/>
    </row>
    <row r="10236" spans="32:37" ht="15" customHeight="1" x14ac:dyDescent="0.15">
      <c r="AF10236" s="1"/>
      <c r="AG10236" s="1"/>
      <c r="AH10236" s="1"/>
      <c r="AJ10236" s="1"/>
      <c r="AK10236" s="1"/>
    </row>
    <row r="10237" spans="32:37" ht="15" customHeight="1" x14ac:dyDescent="0.15">
      <c r="AF10237" s="1"/>
      <c r="AG10237" s="1"/>
      <c r="AH10237" s="1"/>
      <c r="AJ10237" s="1"/>
      <c r="AK10237" s="1"/>
    </row>
    <row r="10238" spans="32:37" ht="15" customHeight="1" x14ac:dyDescent="0.15">
      <c r="AF10238" s="1"/>
      <c r="AG10238" s="1"/>
      <c r="AH10238" s="1"/>
      <c r="AJ10238" s="1"/>
      <c r="AK10238" s="1"/>
    </row>
    <row r="10239" spans="32:37" ht="15" customHeight="1" x14ac:dyDescent="0.15">
      <c r="AF10239" s="1"/>
      <c r="AG10239" s="1"/>
      <c r="AH10239" s="1"/>
      <c r="AJ10239" s="1"/>
      <c r="AK10239" s="1"/>
    </row>
    <row r="10240" spans="32:37" ht="15" customHeight="1" x14ac:dyDescent="0.15">
      <c r="AF10240" s="1"/>
      <c r="AG10240" s="1"/>
      <c r="AH10240" s="1"/>
      <c r="AJ10240" s="1"/>
      <c r="AK10240" s="1"/>
    </row>
    <row r="10241" spans="32:37" ht="15" customHeight="1" x14ac:dyDescent="0.15">
      <c r="AF10241" s="1"/>
      <c r="AG10241" s="1"/>
      <c r="AH10241" s="1"/>
      <c r="AJ10241" s="1"/>
      <c r="AK10241" s="1"/>
    </row>
    <row r="10242" spans="32:37" ht="15" customHeight="1" x14ac:dyDescent="0.15">
      <c r="AF10242" s="1"/>
      <c r="AG10242" s="1"/>
      <c r="AH10242" s="1"/>
      <c r="AJ10242" s="1"/>
      <c r="AK10242" s="1"/>
    </row>
    <row r="10243" spans="32:37" ht="15" customHeight="1" x14ac:dyDescent="0.15">
      <c r="AF10243" s="1"/>
      <c r="AG10243" s="1"/>
      <c r="AH10243" s="1"/>
      <c r="AJ10243" s="1"/>
      <c r="AK10243" s="1"/>
    </row>
    <row r="10244" spans="32:37" ht="15" customHeight="1" x14ac:dyDescent="0.15">
      <c r="AF10244" s="1"/>
      <c r="AG10244" s="1"/>
      <c r="AH10244" s="1"/>
      <c r="AJ10244" s="1"/>
      <c r="AK10244" s="1"/>
    </row>
    <row r="10245" spans="32:37" ht="15" customHeight="1" x14ac:dyDescent="0.15">
      <c r="AF10245" s="1"/>
      <c r="AG10245" s="1"/>
      <c r="AH10245" s="1"/>
      <c r="AJ10245" s="1"/>
      <c r="AK10245" s="1"/>
    </row>
    <row r="10246" spans="32:37" ht="15" customHeight="1" x14ac:dyDescent="0.15">
      <c r="AF10246" s="1"/>
      <c r="AG10246" s="1"/>
      <c r="AH10246" s="1"/>
      <c r="AJ10246" s="1"/>
      <c r="AK10246" s="1"/>
    </row>
    <row r="10247" spans="32:37" ht="15" customHeight="1" x14ac:dyDescent="0.15">
      <c r="AF10247" s="1"/>
      <c r="AG10247" s="1"/>
      <c r="AH10247" s="1"/>
      <c r="AJ10247" s="1"/>
      <c r="AK10247" s="1"/>
    </row>
    <row r="10248" spans="32:37" ht="15" customHeight="1" x14ac:dyDescent="0.15">
      <c r="AF10248" s="1"/>
      <c r="AG10248" s="1"/>
      <c r="AH10248" s="1"/>
      <c r="AJ10248" s="1"/>
      <c r="AK10248" s="1"/>
    </row>
    <row r="10249" spans="32:37" ht="15" customHeight="1" x14ac:dyDescent="0.15">
      <c r="AF10249" s="1"/>
      <c r="AG10249" s="1"/>
      <c r="AH10249" s="1"/>
      <c r="AJ10249" s="1"/>
      <c r="AK10249" s="1"/>
    </row>
    <row r="10250" spans="32:37" ht="15" customHeight="1" x14ac:dyDescent="0.15">
      <c r="AF10250" s="1"/>
      <c r="AG10250" s="1"/>
      <c r="AH10250" s="1"/>
      <c r="AJ10250" s="1"/>
      <c r="AK10250" s="1"/>
    </row>
    <row r="10251" spans="32:37" ht="15" customHeight="1" x14ac:dyDescent="0.15">
      <c r="AF10251" s="1"/>
      <c r="AG10251" s="1"/>
      <c r="AH10251" s="1"/>
      <c r="AJ10251" s="1"/>
      <c r="AK10251" s="1"/>
    </row>
    <row r="10252" spans="32:37" ht="15" customHeight="1" x14ac:dyDescent="0.15">
      <c r="AF10252" s="1"/>
      <c r="AG10252" s="1"/>
      <c r="AH10252" s="1"/>
      <c r="AJ10252" s="1"/>
      <c r="AK10252" s="1"/>
    </row>
    <row r="10253" spans="32:37" ht="15" customHeight="1" x14ac:dyDescent="0.15">
      <c r="AF10253" s="1"/>
      <c r="AG10253" s="1"/>
      <c r="AH10253" s="1"/>
      <c r="AJ10253" s="1"/>
      <c r="AK10253" s="1"/>
    </row>
    <row r="10254" spans="32:37" ht="15" customHeight="1" x14ac:dyDescent="0.15">
      <c r="AF10254" s="1"/>
      <c r="AG10254" s="1"/>
      <c r="AH10254" s="1"/>
      <c r="AJ10254" s="1"/>
      <c r="AK10254" s="1"/>
    </row>
    <row r="10255" spans="32:37" ht="15" customHeight="1" x14ac:dyDescent="0.15">
      <c r="AF10255" s="1"/>
      <c r="AG10255" s="1"/>
      <c r="AH10255" s="1"/>
      <c r="AJ10255" s="1"/>
      <c r="AK10255" s="1"/>
    </row>
    <row r="10256" spans="32:37" ht="15" customHeight="1" x14ac:dyDescent="0.15">
      <c r="AF10256" s="1"/>
      <c r="AG10256" s="1"/>
      <c r="AH10256" s="1"/>
      <c r="AJ10256" s="1"/>
      <c r="AK10256" s="1"/>
    </row>
    <row r="10257" spans="32:37" ht="15" customHeight="1" x14ac:dyDescent="0.15">
      <c r="AF10257" s="1"/>
      <c r="AG10257" s="1"/>
      <c r="AH10257" s="1"/>
      <c r="AJ10257" s="1"/>
      <c r="AK10257" s="1"/>
    </row>
    <row r="10258" spans="32:37" ht="15" customHeight="1" x14ac:dyDescent="0.15">
      <c r="AF10258" s="1"/>
      <c r="AG10258" s="1"/>
      <c r="AH10258" s="1"/>
      <c r="AJ10258" s="1"/>
      <c r="AK10258" s="1"/>
    </row>
    <row r="10259" spans="32:37" ht="15" customHeight="1" x14ac:dyDescent="0.15">
      <c r="AF10259" s="1"/>
      <c r="AG10259" s="1"/>
      <c r="AH10259" s="1"/>
      <c r="AJ10259" s="1"/>
      <c r="AK10259" s="1"/>
    </row>
    <row r="10260" spans="32:37" ht="15" customHeight="1" x14ac:dyDescent="0.15">
      <c r="AF10260" s="1"/>
      <c r="AG10260" s="1"/>
      <c r="AH10260" s="1"/>
      <c r="AJ10260" s="1"/>
      <c r="AK10260" s="1"/>
    </row>
    <row r="10261" spans="32:37" ht="15" customHeight="1" x14ac:dyDescent="0.15">
      <c r="AF10261" s="1"/>
      <c r="AG10261" s="1"/>
      <c r="AH10261" s="1"/>
      <c r="AJ10261" s="1"/>
      <c r="AK10261" s="1"/>
    </row>
    <row r="10262" spans="32:37" ht="15" customHeight="1" x14ac:dyDescent="0.15">
      <c r="AF10262" s="1"/>
      <c r="AG10262" s="1"/>
      <c r="AH10262" s="1"/>
      <c r="AJ10262" s="1"/>
      <c r="AK10262" s="1"/>
    </row>
    <row r="10263" spans="32:37" ht="15" customHeight="1" x14ac:dyDescent="0.15">
      <c r="AF10263" s="1"/>
      <c r="AG10263" s="1"/>
      <c r="AH10263" s="1"/>
      <c r="AJ10263" s="1"/>
      <c r="AK10263" s="1"/>
    </row>
    <row r="10264" spans="32:37" ht="15" customHeight="1" x14ac:dyDescent="0.15">
      <c r="AF10264" s="1"/>
      <c r="AG10264" s="1"/>
      <c r="AH10264" s="1"/>
      <c r="AJ10264" s="1"/>
      <c r="AK10264" s="1"/>
    </row>
    <row r="10265" spans="32:37" ht="15" customHeight="1" x14ac:dyDescent="0.15">
      <c r="AF10265" s="1"/>
      <c r="AG10265" s="1"/>
      <c r="AH10265" s="1"/>
      <c r="AJ10265" s="1"/>
      <c r="AK10265" s="1"/>
    </row>
    <row r="10266" spans="32:37" ht="15" customHeight="1" x14ac:dyDescent="0.15">
      <c r="AF10266" s="1"/>
      <c r="AG10266" s="1"/>
      <c r="AH10266" s="1"/>
      <c r="AJ10266" s="1"/>
      <c r="AK10266" s="1"/>
    </row>
    <row r="10267" spans="32:37" ht="15" customHeight="1" x14ac:dyDescent="0.15">
      <c r="AF10267" s="1"/>
      <c r="AG10267" s="1"/>
      <c r="AH10267" s="1"/>
      <c r="AJ10267" s="1"/>
      <c r="AK10267" s="1"/>
    </row>
    <row r="10268" spans="32:37" ht="15" customHeight="1" x14ac:dyDescent="0.15">
      <c r="AF10268" s="1"/>
      <c r="AG10268" s="1"/>
      <c r="AH10268" s="1"/>
      <c r="AJ10268" s="1"/>
      <c r="AK10268" s="1"/>
    </row>
    <row r="10269" spans="32:37" ht="15" customHeight="1" x14ac:dyDescent="0.15">
      <c r="AF10269" s="1"/>
      <c r="AG10269" s="1"/>
      <c r="AH10269" s="1"/>
      <c r="AJ10269" s="1"/>
      <c r="AK10269" s="1"/>
    </row>
    <row r="10270" spans="32:37" ht="15" customHeight="1" x14ac:dyDescent="0.15">
      <c r="AF10270" s="1"/>
      <c r="AG10270" s="1"/>
      <c r="AH10270" s="1"/>
      <c r="AJ10270" s="1"/>
      <c r="AK10270" s="1"/>
    </row>
    <row r="10271" spans="32:37" ht="15" customHeight="1" x14ac:dyDescent="0.15">
      <c r="AF10271" s="1"/>
      <c r="AG10271" s="1"/>
      <c r="AH10271" s="1"/>
      <c r="AJ10271" s="1"/>
      <c r="AK10271" s="1"/>
    </row>
    <row r="10272" spans="32:37" ht="15" customHeight="1" x14ac:dyDescent="0.15">
      <c r="AF10272" s="1"/>
      <c r="AG10272" s="1"/>
      <c r="AH10272" s="1"/>
      <c r="AJ10272" s="1"/>
      <c r="AK10272" s="1"/>
    </row>
    <row r="10273" spans="32:37" ht="15" customHeight="1" x14ac:dyDescent="0.15">
      <c r="AF10273" s="1"/>
      <c r="AG10273" s="1"/>
      <c r="AH10273" s="1"/>
      <c r="AJ10273" s="1"/>
      <c r="AK10273" s="1"/>
    </row>
    <row r="10274" spans="32:37" ht="15" customHeight="1" x14ac:dyDescent="0.15">
      <c r="AF10274" s="1"/>
      <c r="AG10274" s="1"/>
      <c r="AH10274" s="1"/>
      <c r="AJ10274" s="1"/>
      <c r="AK10274" s="1"/>
    </row>
    <row r="10275" spans="32:37" ht="15" customHeight="1" x14ac:dyDescent="0.15">
      <c r="AF10275" s="1"/>
      <c r="AG10275" s="1"/>
      <c r="AH10275" s="1"/>
      <c r="AJ10275" s="1"/>
      <c r="AK10275" s="1"/>
    </row>
    <row r="10276" spans="32:37" ht="15" customHeight="1" x14ac:dyDescent="0.15">
      <c r="AF10276" s="1"/>
      <c r="AG10276" s="1"/>
      <c r="AH10276" s="1"/>
      <c r="AJ10276" s="1"/>
      <c r="AK10276" s="1"/>
    </row>
    <row r="10277" spans="32:37" ht="15" customHeight="1" x14ac:dyDescent="0.15">
      <c r="AF10277" s="1"/>
      <c r="AG10277" s="1"/>
      <c r="AH10277" s="1"/>
      <c r="AJ10277" s="1"/>
      <c r="AK10277" s="1"/>
    </row>
    <row r="10278" spans="32:37" ht="15" customHeight="1" x14ac:dyDescent="0.15">
      <c r="AF10278" s="1"/>
      <c r="AG10278" s="1"/>
      <c r="AH10278" s="1"/>
      <c r="AJ10278" s="1"/>
      <c r="AK10278" s="1"/>
    </row>
    <row r="10279" spans="32:37" ht="15" customHeight="1" x14ac:dyDescent="0.15">
      <c r="AF10279" s="1"/>
      <c r="AG10279" s="1"/>
      <c r="AH10279" s="1"/>
      <c r="AJ10279" s="1"/>
      <c r="AK10279" s="1"/>
    </row>
    <row r="10280" spans="32:37" ht="15" customHeight="1" x14ac:dyDescent="0.15">
      <c r="AF10280" s="1"/>
      <c r="AG10280" s="1"/>
      <c r="AH10280" s="1"/>
      <c r="AJ10280" s="1"/>
      <c r="AK10280" s="1"/>
    </row>
    <row r="10281" spans="32:37" ht="15" customHeight="1" x14ac:dyDescent="0.15">
      <c r="AF10281" s="1"/>
      <c r="AG10281" s="1"/>
      <c r="AH10281" s="1"/>
      <c r="AJ10281" s="1"/>
      <c r="AK10281" s="1"/>
    </row>
    <row r="10282" spans="32:37" ht="15" customHeight="1" x14ac:dyDescent="0.15">
      <c r="AF10282" s="1"/>
      <c r="AG10282" s="1"/>
      <c r="AH10282" s="1"/>
      <c r="AJ10282" s="1"/>
      <c r="AK10282" s="1"/>
    </row>
    <row r="10283" spans="32:37" ht="15" customHeight="1" x14ac:dyDescent="0.15">
      <c r="AF10283" s="1"/>
      <c r="AG10283" s="1"/>
      <c r="AH10283" s="1"/>
      <c r="AJ10283" s="1"/>
      <c r="AK10283" s="1"/>
    </row>
    <row r="10284" spans="32:37" ht="15" customHeight="1" x14ac:dyDescent="0.15">
      <c r="AF10284" s="1"/>
      <c r="AG10284" s="1"/>
      <c r="AH10284" s="1"/>
      <c r="AJ10284" s="1"/>
      <c r="AK10284" s="1"/>
    </row>
    <row r="10285" spans="32:37" ht="15" customHeight="1" x14ac:dyDescent="0.15">
      <c r="AF10285" s="1"/>
      <c r="AG10285" s="1"/>
      <c r="AH10285" s="1"/>
      <c r="AJ10285" s="1"/>
      <c r="AK10285" s="1"/>
    </row>
    <row r="10286" spans="32:37" ht="15" customHeight="1" x14ac:dyDescent="0.15">
      <c r="AF10286" s="1"/>
      <c r="AG10286" s="1"/>
      <c r="AH10286" s="1"/>
      <c r="AJ10286" s="1"/>
      <c r="AK10286" s="1"/>
    </row>
    <row r="10287" spans="32:37" ht="15" customHeight="1" x14ac:dyDescent="0.15">
      <c r="AF10287" s="1"/>
      <c r="AG10287" s="1"/>
      <c r="AH10287" s="1"/>
      <c r="AJ10287" s="1"/>
      <c r="AK10287" s="1"/>
    </row>
    <row r="10288" spans="32:37" ht="15" customHeight="1" x14ac:dyDescent="0.15">
      <c r="AF10288" s="1"/>
      <c r="AG10288" s="1"/>
      <c r="AH10288" s="1"/>
      <c r="AJ10288" s="1"/>
      <c r="AK10288" s="1"/>
    </row>
    <row r="10289" spans="32:37" ht="15" customHeight="1" x14ac:dyDescent="0.15">
      <c r="AF10289" s="1"/>
      <c r="AG10289" s="1"/>
      <c r="AH10289" s="1"/>
      <c r="AJ10289" s="1"/>
      <c r="AK10289" s="1"/>
    </row>
    <row r="10290" spans="32:37" ht="15" customHeight="1" x14ac:dyDescent="0.15">
      <c r="AF10290" s="1"/>
      <c r="AG10290" s="1"/>
      <c r="AH10290" s="1"/>
      <c r="AJ10290" s="1"/>
      <c r="AK10290" s="1"/>
    </row>
    <row r="10291" spans="32:37" ht="15" customHeight="1" x14ac:dyDescent="0.15">
      <c r="AF10291" s="1"/>
      <c r="AG10291" s="1"/>
      <c r="AH10291" s="1"/>
      <c r="AJ10291" s="1"/>
      <c r="AK10291" s="1"/>
    </row>
    <row r="10292" spans="32:37" ht="15" customHeight="1" x14ac:dyDescent="0.15">
      <c r="AF10292" s="1"/>
      <c r="AG10292" s="1"/>
      <c r="AH10292" s="1"/>
      <c r="AJ10292" s="1"/>
      <c r="AK10292" s="1"/>
    </row>
    <row r="10293" spans="32:37" ht="15" customHeight="1" x14ac:dyDescent="0.15">
      <c r="AF10293" s="1"/>
      <c r="AG10293" s="1"/>
      <c r="AH10293" s="1"/>
      <c r="AJ10293" s="1"/>
      <c r="AK10293" s="1"/>
    </row>
    <row r="10294" spans="32:37" ht="15" customHeight="1" x14ac:dyDescent="0.15">
      <c r="AF10294" s="1"/>
      <c r="AG10294" s="1"/>
      <c r="AH10294" s="1"/>
      <c r="AJ10294" s="1"/>
      <c r="AK10294" s="1"/>
    </row>
    <row r="10295" spans="32:37" ht="15" customHeight="1" x14ac:dyDescent="0.15">
      <c r="AF10295" s="1"/>
      <c r="AG10295" s="1"/>
      <c r="AH10295" s="1"/>
      <c r="AJ10295" s="1"/>
      <c r="AK10295" s="1"/>
    </row>
    <row r="10296" spans="32:37" ht="15" customHeight="1" x14ac:dyDescent="0.15">
      <c r="AF10296" s="1"/>
      <c r="AG10296" s="1"/>
      <c r="AH10296" s="1"/>
      <c r="AJ10296" s="1"/>
      <c r="AK10296" s="1"/>
    </row>
    <row r="10297" spans="32:37" ht="15" customHeight="1" x14ac:dyDescent="0.15">
      <c r="AF10297" s="1"/>
      <c r="AG10297" s="1"/>
      <c r="AH10297" s="1"/>
      <c r="AJ10297" s="1"/>
      <c r="AK10297" s="1"/>
    </row>
    <row r="10298" spans="32:37" ht="15" customHeight="1" x14ac:dyDescent="0.15">
      <c r="AF10298" s="1"/>
      <c r="AG10298" s="1"/>
      <c r="AH10298" s="1"/>
      <c r="AJ10298" s="1"/>
      <c r="AK10298" s="1"/>
    </row>
    <row r="10299" spans="32:37" ht="15" customHeight="1" x14ac:dyDescent="0.15">
      <c r="AF10299" s="1"/>
      <c r="AG10299" s="1"/>
      <c r="AH10299" s="1"/>
      <c r="AJ10299" s="1"/>
      <c r="AK10299" s="1"/>
    </row>
    <row r="10300" spans="32:37" ht="15" customHeight="1" x14ac:dyDescent="0.15">
      <c r="AF10300" s="1"/>
      <c r="AG10300" s="1"/>
      <c r="AH10300" s="1"/>
      <c r="AJ10300" s="1"/>
      <c r="AK10300" s="1"/>
    </row>
    <row r="10301" spans="32:37" ht="15" customHeight="1" x14ac:dyDescent="0.15">
      <c r="AF10301" s="1"/>
      <c r="AG10301" s="1"/>
      <c r="AH10301" s="1"/>
      <c r="AJ10301" s="1"/>
      <c r="AK10301" s="1"/>
    </row>
    <row r="10302" spans="32:37" ht="15" customHeight="1" x14ac:dyDescent="0.15">
      <c r="AF10302" s="1"/>
      <c r="AG10302" s="1"/>
      <c r="AH10302" s="1"/>
      <c r="AJ10302" s="1"/>
      <c r="AK10302" s="1"/>
    </row>
    <row r="10303" spans="32:37" ht="15" customHeight="1" x14ac:dyDescent="0.15">
      <c r="AF10303" s="1"/>
      <c r="AG10303" s="1"/>
      <c r="AH10303" s="1"/>
      <c r="AJ10303" s="1"/>
      <c r="AK10303" s="1"/>
    </row>
    <row r="10304" spans="32:37" ht="15" customHeight="1" x14ac:dyDescent="0.15">
      <c r="AF10304" s="1"/>
      <c r="AG10304" s="1"/>
      <c r="AH10304" s="1"/>
      <c r="AJ10304" s="1"/>
      <c r="AK10304" s="1"/>
    </row>
    <row r="10305" spans="32:37" ht="15" customHeight="1" x14ac:dyDescent="0.15">
      <c r="AF10305" s="1"/>
      <c r="AG10305" s="1"/>
      <c r="AH10305" s="1"/>
      <c r="AJ10305" s="1"/>
      <c r="AK10305" s="1"/>
    </row>
    <row r="10306" spans="32:37" ht="15" customHeight="1" x14ac:dyDescent="0.15">
      <c r="AF10306" s="1"/>
      <c r="AG10306" s="1"/>
      <c r="AH10306" s="1"/>
      <c r="AJ10306" s="1"/>
      <c r="AK10306" s="1"/>
    </row>
    <row r="10307" spans="32:37" ht="15" customHeight="1" x14ac:dyDescent="0.15">
      <c r="AF10307" s="1"/>
      <c r="AG10307" s="1"/>
      <c r="AH10307" s="1"/>
      <c r="AJ10307" s="1"/>
      <c r="AK10307" s="1"/>
    </row>
    <row r="10308" spans="32:37" ht="15" customHeight="1" x14ac:dyDescent="0.15">
      <c r="AF10308" s="1"/>
      <c r="AG10308" s="1"/>
      <c r="AH10308" s="1"/>
      <c r="AJ10308" s="1"/>
      <c r="AK10308" s="1"/>
    </row>
    <row r="10309" spans="32:37" ht="15" customHeight="1" x14ac:dyDescent="0.15">
      <c r="AF10309" s="1"/>
      <c r="AG10309" s="1"/>
      <c r="AH10309" s="1"/>
      <c r="AJ10309" s="1"/>
      <c r="AK10309" s="1"/>
    </row>
    <row r="10310" spans="32:37" ht="15" customHeight="1" x14ac:dyDescent="0.15">
      <c r="AF10310" s="1"/>
      <c r="AG10310" s="1"/>
      <c r="AH10310" s="1"/>
      <c r="AJ10310" s="1"/>
      <c r="AK10310" s="1"/>
    </row>
    <row r="10311" spans="32:37" ht="15" customHeight="1" x14ac:dyDescent="0.15">
      <c r="AF10311" s="1"/>
      <c r="AG10311" s="1"/>
      <c r="AH10311" s="1"/>
      <c r="AJ10311" s="1"/>
      <c r="AK10311" s="1"/>
    </row>
    <row r="10312" spans="32:37" ht="15" customHeight="1" x14ac:dyDescent="0.15">
      <c r="AF10312" s="1"/>
      <c r="AG10312" s="1"/>
      <c r="AH10312" s="1"/>
      <c r="AJ10312" s="1"/>
      <c r="AK10312" s="1"/>
    </row>
    <row r="10313" spans="32:37" ht="15" customHeight="1" x14ac:dyDescent="0.15">
      <c r="AF10313" s="1"/>
      <c r="AG10313" s="1"/>
      <c r="AH10313" s="1"/>
      <c r="AJ10313" s="1"/>
      <c r="AK10313" s="1"/>
    </row>
    <row r="10314" spans="32:37" ht="15" customHeight="1" x14ac:dyDescent="0.15">
      <c r="AF10314" s="1"/>
      <c r="AG10314" s="1"/>
      <c r="AH10314" s="1"/>
      <c r="AJ10314" s="1"/>
      <c r="AK10314" s="1"/>
    </row>
    <row r="10315" spans="32:37" ht="15" customHeight="1" x14ac:dyDescent="0.15">
      <c r="AF10315" s="1"/>
      <c r="AG10315" s="1"/>
      <c r="AH10315" s="1"/>
      <c r="AJ10315" s="1"/>
      <c r="AK10315" s="1"/>
    </row>
    <row r="10316" spans="32:37" ht="15" customHeight="1" x14ac:dyDescent="0.15">
      <c r="AF10316" s="1"/>
      <c r="AG10316" s="1"/>
      <c r="AH10316" s="1"/>
      <c r="AJ10316" s="1"/>
      <c r="AK10316" s="1"/>
    </row>
    <row r="10317" spans="32:37" ht="15" customHeight="1" x14ac:dyDescent="0.15">
      <c r="AF10317" s="1"/>
      <c r="AG10317" s="1"/>
      <c r="AH10317" s="1"/>
      <c r="AJ10317" s="1"/>
      <c r="AK10317" s="1"/>
    </row>
    <row r="10318" spans="32:37" ht="15" customHeight="1" x14ac:dyDescent="0.15">
      <c r="AF10318" s="1"/>
      <c r="AG10318" s="1"/>
      <c r="AH10318" s="1"/>
      <c r="AJ10318" s="1"/>
      <c r="AK10318" s="1"/>
    </row>
    <row r="10319" spans="32:37" ht="15" customHeight="1" x14ac:dyDescent="0.15">
      <c r="AF10319" s="1"/>
      <c r="AG10319" s="1"/>
      <c r="AH10319" s="1"/>
      <c r="AJ10319" s="1"/>
      <c r="AK10319" s="1"/>
    </row>
    <row r="10320" spans="32:37" ht="15" customHeight="1" x14ac:dyDescent="0.15">
      <c r="AF10320" s="1"/>
      <c r="AG10320" s="1"/>
      <c r="AH10320" s="1"/>
      <c r="AJ10320" s="1"/>
      <c r="AK10320" s="1"/>
    </row>
    <row r="10321" spans="32:37" ht="15" customHeight="1" x14ac:dyDescent="0.15">
      <c r="AF10321" s="1"/>
      <c r="AG10321" s="1"/>
      <c r="AH10321" s="1"/>
      <c r="AJ10321" s="1"/>
      <c r="AK10321" s="1"/>
    </row>
    <row r="10322" spans="32:37" ht="15" customHeight="1" x14ac:dyDescent="0.15">
      <c r="AF10322" s="1"/>
      <c r="AG10322" s="1"/>
      <c r="AH10322" s="1"/>
      <c r="AJ10322" s="1"/>
      <c r="AK10322" s="1"/>
    </row>
    <row r="10323" spans="32:37" ht="15" customHeight="1" x14ac:dyDescent="0.15">
      <c r="AF10323" s="1"/>
      <c r="AG10323" s="1"/>
      <c r="AH10323" s="1"/>
      <c r="AJ10323" s="1"/>
      <c r="AK10323" s="1"/>
    </row>
    <row r="10324" spans="32:37" ht="15" customHeight="1" x14ac:dyDescent="0.15">
      <c r="AF10324" s="1"/>
      <c r="AG10324" s="1"/>
      <c r="AH10324" s="1"/>
      <c r="AJ10324" s="1"/>
      <c r="AK10324" s="1"/>
    </row>
    <row r="10325" spans="32:37" ht="15" customHeight="1" x14ac:dyDescent="0.15">
      <c r="AF10325" s="1"/>
      <c r="AG10325" s="1"/>
      <c r="AH10325" s="1"/>
      <c r="AJ10325" s="1"/>
      <c r="AK10325" s="1"/>
    </row>
    <row r="10326" spans="32:37" ht="15" customHeight="1" x14ac:dyDescent="0.15">
      <c r="AF10326" s="1"/>
      <c r="AG10326" s="1"/>
      <c r="AH10326" s="1"/>
      <c r="AJ10326" s="1"/>
      <c r="AK10326" s="1"/>
    </row>
    <row r="10327" spans="32:37" ht="15" customHeight="1" x14ac:dyDescent="0.15">
      <c r="AF10327" s="1"/>
      <c r="AG10327" s="1"/>
      <c r="AH10327" s="1"/>
      <c r="AJ10327" s="1"/>
      <c r="AK10327" s="1"/>
    </row>
    <row r="10328" spans="32:37" ht="15" customHeight="1" x14ac:dyDescent="0.15">
      <c r="AF10328" s="1"/>
      <c r="AG10328" s="1"/>
      <c r="AH10328" s="1"/>
      <c r="AJ10328" s="1"/>
      <c r="AK10328" s="1"/>
    </row>
    <row r="10329" spans="32:37" ht="15" customHeight="1" x14ac:dyDescent="0.15">
      <c r="AF10329" s="1"/>
      <c r="AG10329" s="1"/>
      <c r="AH10329" s="1"/>
      <c r="AJ10329" s="1"/>
      <c r="AK10329" s="1"/>
    </row>
    <row r="10330" spans="32:37" ht="15" customHeight="1" x14ac:dyDescent="0.15">
      <c r="AF10330" s="1"/>
      <c r="AG10330" s="1"/>
      <c r="AH10330" s="1"/>
      <c r="AJ10330" s="1"/>
      <c r="AK10330" s="1"/>
    </row>
    <row r="10331" spans="32:37" ht="15" customHeight="1" x14ac:dyDescent="0.15">
      <c r="AF10331" s="1"/>
      <c r="AG10331" s="1"/>
      <c r="AH10331" s="1"/>
      <c r="AJ10331" s="1"/>
      <c r="AK10331" s="1"/>
    </row>
    <row r="10332" spans="32:37" ht="15" customHeight="1" x14ac:dyDescent="0.15">
      <c r="AF10332" s="1"/>
      <c r="AG10332" s="1"/>
      <c r="AH10332" s="1"/>
      <c r="AJ10332" s="1"/>
      <c r="AK10332" s="1"/>
    </row>
    <row r="10333" spans="32:37" ht="15" customHeight="1" x14ac:dyDescent="0.15">
      <c r="AF10333" s="1"/>
      <c r="AG10333" s="1"/>
      <c r="AH10333" s="1"/>
      <c r="AJ10333" s="1"/>
      <c r="AK10333" s="1"/>
    </row>
    <row r="10334" spans="32:37" ht="15" customHeight="1" x14ac:dyDescent="0.15">
      <c r="AF10334" s="1"/>
      <c r="AG10334" s="1"/>
      <c r="AH10334" s="1"/>
      <c r="AJ10334" s="1"/>
      <c r="AK10334" s="1"/>
    </row>
    <row r="10335" spans="32:37" ht="15" customHeight="1" x14ac:dyDescent="0.15">
      <c r="AF10335" s="1"/>
      <c r="AG10335" s="1"/>
      <c r="AH10335" s="1"/>
      <c r="AJ10335" s="1"/>
      <c r="AK10335" s="1"/>
    </row>
    <row r="10336" spans="32:37" ht="15" customHeight="1" x14ac:dyDescent="0.15">
      <c r="AF10336" s="1"/>
      <c r="AG10336" s="1"/>
      <c r="AH10336" s="1"/>
      <c r="AJ10336" s="1"/>
      <c r="AK10336" s="1"/>
    </row>
    <row r="10337" spans="32:37" ht="15" customHeight="1" x14ac:dyDescent="0.15">
      <c r="AF10337" s="1"/>
      <c r="AG10337" s="1"/>
      <c r="AH10337" s="1"/>
      <c r="AJ10337" s="1"/>
      <c r="AK10337" s="1"/>
    </row>
    <row r="10338" spans="32:37" ht="15" customHeight="1" x14ac:dyDescent="0.15">
      <c r="AF10338" s="1"/>
      <c r="AG10338" s="1"/>
      <c r="AH10338" s="1"/>
      <c r="AJ10338" s="1"/>
      <c r="AK10338" s="1"/>
    </row>
    <row r="10339" spans="32:37" ht="15" customHeight="1" x14ac:dyDescent="0.15">
      <c r="AF10339" s="1"/>
      <c r="AG10339" s="1"/>
      <c r="AH10339" s="1"/>
      <c r="AJ10339" s="1"/>
      <c r="AK10339" s="1"/>
    </row>
    <row r="10340" spans="32:37" ht="15" customHeight="1" x14ac:dyDescent="0.15">
      <c r="AF10340" s="1"/>
      <c r="AG10340" s="1"/>
      <c r="AH10340" s="1"/>
      <c r="AJ10340" s="1"/>
      <c r="AK10340" s="1"/>
    </row>
    <row r="10341" spans="32:37" ht="15" customHeight="1" x14ac:dyDescent="0.15">
      <c r="AF10341" s="1"/>
      <c r="AG10341" s="1"/>
      <c r="AH10341" s="1"/>
      <c r="AJ10341" s="1"/>
      <c r="AK10341" s="1"/>
    </row>
    <row r="10342" spans="32:37" ht="15" customHeight="1" x14ac:dyDescent="0.15">
      <c r="AF10342" s="1"/>
      <c r="AG10342" s="1"/>
      <c r="AH10342" s="1"/>
      <c r="AJ10342" s="1"/>
      <c r="AK10342" s="1"/>
    </row>
    <row r="10343" spans="32:37" ht="15" customHeight="1" x14ac:dyDescent="0.15">
      <c r="AF10343" s="1"/>
      <c r="AG10343" s="1"/>
      <c r="AH10343" s="1"/>
      <c r="AJ10343" s="1"/>
      <c r="AK10343" s="1"/>
    </row>
    <row r="10344" spans="32:37" ht="15" customHeight="1" x14ac:dyDescent="0.15">
      <c r="AF10344" s="1"/>
      <c r="AG10344" s="1"/>
      <c r="AH10344" s="1"/>
      <c r="AJ10344" s="1"/>
      <c r="AK10344" s="1"/>
    </row>
    <row r="10345" spans="32:37" ht="15" customHeight="1" x14ac:dyDescent="0.15">
      <c r="AF10345" s="1"/>
      <c r="AG10345" s="1"/>
      <c r="AH10345" s="1"/>
      <c r="AJ10345" s="1"/>
      <c r="AK10345" s="1"/>
    </row>
    <row r="10346" spans="32:37" ht="15" customHeight="1" x14ac:dyDescent="0.15">
      <c r="AF10346" s="1"/>
      <c r="AG10346" s="1"/>
      <c r="AH10346" s="1"/>
      <c r="AJ10346" s="1"/>
      <c r="AK10346" s="1"/>
    </row>
    <row r="10347" spans="32:37" ht="15" customHeight="1" x14ac:dyDescent="0.15">
      <c r="AF10347" s="1"/>
      <c r="AG10347" s="1"/>
      <c r="AH10347" s="1"/>
      <c r="AJ10347" s="1"/>
      <c r="AK10347" s="1"/>
    </row>
    <row r="10348" spans="32:37" ht="15" customHeight="1" x14ac:dyDescent="0.15">
      <c r="AF10348" s="1"/>
      <c r="AG10348" s="1"/>
      <c r="AH10348" s="1"/>
      <c r="AJ10348" s="1"/>
      <c r="AK10348" s="1"/>
    </row>
    <row r="10349" spans="32:37" ht="15" customHeight="1" x14ac:dyDescent="0.15">
      <c r="AF10349" s="1"/>
      <c r="AG10349" s="1"/>
      <c r="AH10349" s="1"/>
      <c r="AJ10349" s="1"/>
      <c r="AK10349" s="1"/>
    </row>
    <row r="10350" spans="32:37" ht="15" customHeight="1" x14ac:dyDescent="0.15">
      <c r="AF10350" s="1"/>
      <c r="AG10350" s="1"/>
      <c r="AH10350" s="1"/>
      <c r="AJ10350" s="1"/>
      <c r="AK10350" s="1"/>
    </row>
    <row r="10351" spans="32:37" ht="15" customHeight="1" x14ac:dyDescent="0.15">
      <c r="AF10351" s="1"/>
      <c r="AG10351" s="1"/>
      <c r="AH10351" s="1"/>
      <c r="AJ10351" s="1"/>
      <c r="AK10351" s="1"/>
    </row>
    <row r="10352" spans="32:37" ht="15" customHeight="1" x14ac:dyDescent="0.15">
      <c r="AF10352" s="1"/>
      <c r="AG10352" s="1"/>
      <c r="AH10352" s="1"/>
      <c r="AJ10352" s="1"/>
      <c r="AK10352" s="1"/>
    </row>
    <row r="10353" spans="32:37" ht="15" customHeight="1" x14ac:dyDescent="0.15">
      <c r="AF10353" s="1"/>
      <c r="AG10353" s="1"/>
      <c r="AH10353" s="1"/>
      <c r="AJ10353" s="1"/>
      <c r="AK10353" s="1"/>
    </row>
    <row r="10354" spans="32:37" ht="15" customHeight="1" x14ac:dyDescent="0.15">
      <c r="AF10354" s="1"/>
      <c r="AG10354" s="1"/>
      <c r="AH10354" s="1"/>
      <c r="AJ10354" s="1"/>
      <c r="AK10354" s="1"/>
    </row>
    <row r="10355" spans="32:37" ht="15" customHeight="1" x14ac:dyDescent="0.15">
      <c r="AF10355" s="1"/>
      <c r="AG10355" s="1"/>
      <c r="AH10355" s="1"/>
      <c r="AJ10355" s="1"/>
      <c r="AK10355" s="1"/>
    </row>
    <row r="10356" spans="32:37" ht="15" customHeight="1" x14ac:dyDescent="0.15">
      <c r="AF10356" s="1"/>
      <c r="AG10356" s="1"/>
      <c r="AH10356" s="1"/>
      <c r="AJ10356" s="1"/>
      <c r="AK10356" s="1"/>
    </row>
    <row r="10357" spans="32:37" ht="15" customHeight="1" x14ac:dyDescent="0.15">
      <c r="AF10357" s="1"/>
      <c r="AG10357" s="1"/>
      <c r="AH10357" s="1"/>
      <c r="AJ10357" s="1"/>
      <c r="AK10357" s="1"/>
    </row>
    <row r="10358" spans="32:37" ht="15" customHeight="1" x14ac:dyDescent="0.15">
      <c r="AF10358" s="1"/>
      <c r="AG10358" s="1"/>
      <c r="AH10358" s="1"/>
      <c r="AJ10358" s="1"/>
      <c r="AK10358" s="1"/>
    </row>
    <row r="10359" spans="32:37" ht="15" customHeight="1" x14ac:dyDescent="0.15">
      <c r="AF10359" s="1"/>
      <c r="AG10359" s="1"/>
      <c r="AH10359" s="1"/>
      <c r="AJ10359" s="1"/>
      <c r="AK10359" s="1"/>
    </row>
    <row r="10360" spans="32:37" ht="15" customHeight="1" x14ac:dyDescent="0.15">
      <c r="AF10360" s="1"/>
      <c r="AG10360" s="1"/>
      <c r="AH10360" s="1"/>
      <c r="AJ10360" s="1"/>
      <c r="AK10360" s="1"/>
    </row>
    <row r="10361" spans="32:37" ht="15" customHeight="1" x14ac:dyDescent="0.15">
      <c r="AF10361" s="1"/>
      <c r="AG10361" s="1"/>
      <c r="AH10361" s="1"/>
      <c r="AJ10361" s="1"/>
      <c r="AK10361" s="1"/>
    </row>
    <row r="10362" spans="32:37" ht="15" customHeight="1" x14ac:dyDescent="0.15">
      <c r="AF10362" s="1"/>
      <c r="AG10362" s="1"/>
      <c r="AH10362" s="1"/>
      <c r="AJ10362" s="1"/>
      <c r="AK10362" s="1"/>
    </row>
    <row r="10363" spans="32:37" ht="15" customHeight="1" x14ac:dyDescent="0.15">
      <c r="AF10363" s="1"/>
      <c r="AG10363" s="1"/>
      <c r="AH10363" s="1"/>
      <c r="AJ10363" s="1"/>
      <c r="AK10363" s="1"/>
    </row>
    <row r="10364" spans="32:37" ht="15" customHeight="1" x14ac:dyDescent="0.15">
      <c r="AF10364" s="1"/>
      <c r="AG10364" s="1"/>
      <c r="AH10364" s="1"/>
      <c r="AJ10364" s="1"/>
      <c r="AK10364" s="1"/>
    </row>
    <row r="10365" spans="32:37" ht="15" customHeight="1" x14ac:dyDescent="0.15">
      <c r="AF10365" s="1"/>
      <c r="AG10365" s="1"/>
      <c r="AH10365" s="1"/>
      <c r="AJ10365" s="1"/>
      <c r="AK10365" s="1"/>
    </row>
    <row r="10366" spans="32:37" ht="15" customHeight="1" x14ac:dyDescent="0.15">
      <c r="AF10366" s="1"/>
      <c r="AG10366" s="1"/>
      <c r="AH10366" s="1"/>
      <c r="AJ10366" s="1"/>
      <c r="AK10366" s="1"/>
    </row>
    <row r="10367" spans="32:37" ht="15" customHeight="1" x14ac:dyDescent="0.15">
      <c r="AF10367" s="1"/>
      <c r="AG10367" s="1"/>
      <c r="AH10367" s="1"/>
      <c r="AJ10367" s="1"/>
      <c r="AK10367" s="1"/>
    </row>
    <row r="10368" spans="32:37" ht="15" customHeight="1" x14ac:dyDescent="0.15">
      <c r="AF10368" s="1"/>
      <c r="AG10368" s="1"/>
      <c r="AH10368" s="1"/>
      <c r="AJ10368" s="1"/>
      <c r="AK10368" s="1"/>
    </row>
    <row r="10369" spans="32:37" ht="15" customHeight="1" x14ac:dyDescent="0.15">
      <c r="AF10369" s="1"/>
      <c r="AG10369" s="1"/>
      <c r="AH10369" s="1"/>
      <c r="AJ10369" s="1"/>
      <c r="AK10369" s="1"/>
    </row>
    <row r="10370" spans="32:37" ht="15" customHeight="1" x14ac:dyDescent="0.15">
      <c r="AF10370" s="1"/>
      <c r="AG10370" s="1"/>
      <c r="AH10370" s="1"/>
      <c r="AJ10370" s="1"/>
      <c r="AK10370" s="1"/>
    </row>
    <row r="10371" spans="32:37" ht="15" customHeight="1" x14ac:dyDescent="0.15">
      <c r="AF10371" s="1"/>
      <c r="AG10371" s="1"/>
      <c r="AH10371" s="1"/>
      <c r="AJ10371" s="1"/>
      <c r="AK10371" s="1"/>
    </row>
    <row r="10372" spans="32:37" ht="15" customHeight="1" x14ac:dyDescent="0.15">
      <c r="AF10372" s="1"/>
      <c r="AG10372" s="1"/>
      <c r="AH10372" s="1"/>
      <c r="AJ10372" s="1"/>
      <c r="AK10372" s="1"/>
    </row>
    <row r="10373" spans="32:37" ht="15" customHeight="1" x14ac:dyDescent="0.15">
      <c r="AF10373" s="1"/>
      <c r="AG10373" s="1"/>
      <c r="AH10373" s="1"/>
      <c r="AJ10373" s="1"/>
      <c r="AK10373" s="1"/>
    </row>
    <row r="10374" spans="32:37" ht="15" customHeight="1" x14ac:dyDescent="0.15">
      <c r="AF10374" s="1"/>
      <c r="AG10374" s="1"/>
      <c r="AH10374" s="1"/>
      <c r="AJ10374" s="1"/>
      <c r="AK10374" s="1"/>
    </row>
    <row r="10375" spans="32:37" ht="15" customHeight="1" x14ac:dyDescent="0.15">
      <c r="AF10375" s="1"/>
      <c r="AG10375" s="1"/>
      <c r="AH10375" s="1"/>
      <c r="AJ10375" s="1"/>
      <c r="AK10375" s="1"/>
    </row>
    <row r="10376" spans="32:37" ht="15" customHeight="1" x14ac:dyDescent="0.15">
      <c r="AF10376" s="1"/>
      <c r="AG10376" s="1"/>
      <c r="AH10376" s="1"/>
      <c r="AJ10376" s="1"/>
      <c r="AK10376" s="1"/>
    </row>
    <row r="10377" spans="32:37" ht="15" customHeight="1" x14ac:dyDescent="0.15">
      <c r="AF10377" s="1"/>
      <c r="AG10377" s="1"/>
      <c r="AH10377" s="1"/>
      <c r="AJ10377" s="1"/>
      <c r="AK10377" s="1"/>
    </row>
    <row r="10378" spans="32:37" ht="15" customHeight="1" x14ac:dyDescent="0.15">
      <c r="AF10378" s="1"/>
      <c r="AG10378" s="1"/>
      <c r="AH10378" s="1"/>
      <c r="AJ10378" s="1"/>
      <c r="AK10378" s="1"/>
    </row>
    <row r="10379" spans="32:37" ht="15" customHeight="1" x14ac:dyDescent="0.15">
      <c r="AF10379" s="1"/>
      <c r="AG10379" s="1"/>
      <c r="AH10379" s="1"/>
      <c r="AJ10379" s="1"/>
      <c r="AK10379" s="1"/>
    </row>
    <row r="10380" spans="32:37" ht="15" customHeight="1" x14ac:dyDescent="0.15">
      <c r="AF10380" s="1"/>
      <c r="AG10380" s="1"/>
      <c r="AH10380" s="1"/>
      <c r="AJ10380" s="1"/>
      <c r="AK10380" s="1"/>
    </row>
    <row r="10381" spans="32:37" ht="15" customHeight="1" x14ac:dyDescent="0.15">
      <c r="AF10381" s="1"/>
      <c r="AG10381" s="1"/>
      <c r="AH10381" s="1"/>
      <c r="AJ10381" s="1"/>
      <c r="AK10381" s="1"/>
    </row>
    <row r="10382" spans="32:37" ht="15" customHeight="1" x14ac:dyDescent="0.15">
      <c r="AF10382" s="1"/>
      <c r="AG10382" s="1"/>
      <c r="AH10382" s="1"/>
      <c r="AJ10382" s="1"/>
      <c r="AK10382" s="1"/>
    </row>
    <row r="10383" spans="32:37" ht="15" customHeight="1" x14ac:dyDescent="0.15">
      <c r="AF10383" s="1"/>
      <c r="AG10383" s="1"/>
      <c r="AH10383" s="1"/>
      <c r="AJ10383" s="1"/>
      <c r="AK10383" s="1"/>
    </row>
    <row r="10384" spans="32:37" ht="15" customHeight="1" x14ac:dyDescent="0.15">
      <c r="AF10384" s="1"/>
      <c r="AG10384" s="1"/>
      <c r="AH10384" s="1"/>
      <c r="AJ10384" s="1"/>
      <c r="AK10384" s="1"/>
    </row>
    <row r="10385" spans="32:37" ht="15" customHeight="1" x14ac:dyDescent="0.15">
      <c r="AF10385" s="1"/>
      <c r="AG10385" s="1"/>
      <c r="AH10385" s="1"/>
      <c r="AJ10385" s="1"/>
      <c r="AK10385" s="1"/>
    </row>
    <row r="10386" spans="32:37" ht="15" customHeight="1" x14ac:dyDescent="0.15">
      <c r="AF10386" s="1"/>
      <c r="AG10386" s="1"/>
      <c r="AH10386" s="1"/>
      <c r="AJ10386" s="1"/>
      <c r="AK10386" s="1"/>
    </row>
    <row r="10387" spans="32:37" ht="15" customHeight="1" x14ac:dyDescent="0.15">
      <c r="AF10387" s="1"/>
      <c r="AG10387" s="1"/>
      <c r="AH10387" s="1"/>
      <c r="AJ10387" s="1"/>
      <c r="AK10387" s="1"/>
    </row>
    <row r="10388" spans="32:37" ht="15" customHeight="1" x14ac:dyDescent="0.15">
      <c r="AF10388" s="1"/>
      <c r="AG10388" s="1"/>
      <c r="AH10388" s="1"/>
      <c r="AJ10388" s="1"/>
      <c r="AK10388" s="1"/>
    </row>
    <row r="10389" spans="32:37" ht="15" customHeight="1" x14ac:dyDescent="0.15">
      <c r="AF10389" s="1"/>
      <c r="AG10389" s="1"/>
      <c r="AH10389" s="1"/>
      <c r="AJ10389" s="1"/>
      <c r="AK10389" s="1"/>
    </row>
    <row r="10390" spans="32:37" ht="15" customHeight="1" x14ac:dyDescent="0.15">
      <c r="AF10390" s="1"/>
      <c r="AG10390" s="1"/>
      <c r="AH10390" s="1"/>
      <c r="AJ10390" s="1"/>
      <c r="AK10390" s="1"/>
    </row>
    <row r="10391" spans="32:37" ht="15" customHeight="1" x14ac:dyDescent="0.15">
      <c r="AF10391" s="1"/>
      <c r="AG10391" s="1"/>
      <c r="AH10391" s="1"/>
      <c r="AJ10391" s="1"/>
      <c r="AK10391" s="1"/>
    </row>
    <row r="10392" spans="32:37" ht="15" customHeight="1" x14ac:dyDescent="0.15">
      <c r="AF10392" s="1"/>
      <c r="AG10392" s="1"/>
      <c r="AH10392" s="1"/>
      <c r="AJ10392" s="1"/>
      <c r="AK10392" s="1"/>
    </row>
    <row r="10393" spans="32:37" ht="15" customHeight="1" x14ac:dyDescent="0.15">
      <c r="AF10393" s="1"/>
      <c r="AG10393" s="1"/>
      <c r="AH10393" s="1"/>
      <c r="AJ10393" s="1"/>
      <c r="AK10393" s="1"/>
    </row>
    <row r="10394" spans="32:37" ht="15" customHeight="1" x14ac:dyDescent="0.15">
      <c r="AF10394" s="1"/>
      <c r="AG10394" s="1"/>
      <c r="AH10394" s="1"/>
      <c r="AJ10394" s="1"/>
      <c r="AK10394" s="1"/>
    </row>
    <row r="10395" spans="32:37" ht="15" customHeight="1" x14ac:dyDescent="0.15">
      <c r="AF10395" s="1"/>
      <c r="AG10395" s="1"/>
      <c r="AH10395" s="1"/>
      <c r="AJ10395" s="1"/>
      <c r="AK10395" s="1"/>
    </row>
    <row r="10396" spans="32:37" ht="15" customHeight="1" x14ac:dyDescent="0.15">
      <c r="AF10396" s="1"/>
      <c r="AG10396" s="1"/>
      <c r="AH10396" s="1"/>
      <c r="AJ10396" s="1"/>
      <c r="AK10396" s="1"/>
    </row>
    <row r="10397" spans="32:37" ht="15" customHeight="1" x14ac:dyDescent="0.15">
      <c r="AF10397" s="1"/>
      <c r="AG10397" s="1"/>
      <c r="AH10397" s="1"/>
      <c r="AJ10397" s="1"/>
      <c r="AK10397" s="1"/>
    </row>
    <row r="10398" spans="32:37" ht="15" customHeight="1" x14ac:dyDescent="0.15">
      <c r="AF10398" s="1"/>
      <c r="AG10398" s="1"/>
      <c r="AH10398" s="1"/>
      <c r="AJ10398" s="1"/>
      <c r="AK10398" s="1"/>
    </row>
    <row r="10399" spans="32:37" ht="15" customHeight="1" x14ac:dyDescent="0.15">
      <c r="AF10399" s="1"/>
      <c r="AG10399" s="1"/>
      <c r="AH10399" s="1"/>
      <c r="AJ10399" s="1"/>
      <c r="AK10399" s="1"/>
    </row>
    <row r="10400" spans="32:37" ht="15" customHeight="1" x14ac:dyDescent="0.15">
      <c r="AF10400" s="1"/>
      <c r="AG10400" s="1"/>
      <c r="AH10400" s="1"/>
      <c r="AJ10400" s="1"/>
      <c r="AK10400" s="1"/>
    </row>
    <row r="10401" spans="32:37" ht="15" customHeight="1" x14ac:dyDescent="0.15">
      <c r="AF10401" s="1"/>
      <c r="AG10401" s="1"/>
      <c r="AH10401" s="1"/>
      <c r="AJ10401" s="1"/>
      <c r="AK10401" s="1"/>
    </row>
    <row r="10402" spans="32:37" ht="15" customHeight="1" x14ac:dyDescent="0.15">
      <c r="AF10402" s="1"/>
      <c r="AG10402" s="1"/>
      <c r="AH10402" s="1"/>
      <c r="AJ10402" s="1"/>
      <c r="AK10402" s="1"/>
    </row>
    <row r="10403" spans="32:37" ht="15" customHeight="1" x14ac:dyDescent="0.15">
      <c r="AF10403" s="1"/>
      <c r="AG10403" s="1"/>
      <c r="AH10403" s="1"/>
      <c r="AJ10403" s="1"/>
      <c r="AK10403" s="1"/>
    </row>
    <row r="10404" spans="32:37" ht="15" customHeight="1" x14ac:dyDescent="0.15">
      <c r="AF10404" s="1"/>
      <c r="AG10404" s="1"/>
      <c r="AH10404" s="1"/>
      <c r="AJ10404" s="1"/>
      <c r="AK10404" s="1"/>
    </row>
    <row r="10405" spans="32:37" ht="15" customHeight="1" x14ac:dyDescent="0.15">
      <c r="AF10405" s="1"/>
      <c r="AG10405" s="1"/>
      <c r="AH10405" s="1"/>
      <c r="AJ10405" s="1"/>
      <c r="AK10405" s="1"/>
    </row>
    <row r="10406" spans="32:37" ht="15" customHeight="1" x14ac:dyDescent="0.15">
      <c r="AF10406" s="1"/>
      <c r="AG10406" s="1"/>
      <c r="AH10406" s="1"/>
      <c r="AJ10406" s="1"/>
      <c r="AK10406" s="1"/>
    </row>
    <row r="10407" spans="32:37" ht="15" customHeight="1" x14ac:dyDescent="0.15">
      <c r="AF10407" s="1"/>
      <c r="AG10407" s="1"/>
      <c r="AH10407" s="1"/>
      <c r="AJ10407" s="1"/>
      <c r="AK10407" s="1"/>
    </row>
    <row r="10408" spans="32:37" ht="15" customHeight="1" x14ac:dyDescent="0.15">
      <c r="AF10408" s="1"/>
      <c r="AG10408" s="1"/>
      <c r="AH10408" s="1"/>
      <c r="AJ10408" s="1"/>
      <c r="AK10408" s="1"/>
    </row>
    <row r="10409" spans="32:37" ht="15" customHeight="1" x14ac:dyDescent="0.15">
      <c r="AF10409" s="1"/>
      <c r="AG10409" s="1"/>
      <c r="AH10409" s="1"/>
      <c r="AJ10409" s="1"/>
      <c r="AK10409" s="1"/>
    </row>
    <row r="10410" spans="32:37" ht="15" customHeight="1" x14ac:dyDescent="0.15">
      <c r="AF10410" s="1"/>
      <c r="AG10410" s="1"/>
      <c r="AH10410" s="1"/>
      <c r="AJ10410" s="1"/>
      <c r="AK10410" s="1"/>
    </row>
    <row r="10411" spans="32:37" ht="15" customHeight="1" x14ac:dyDescent="0.15">
      <c r="AF10411" s="1"/>
      <c r="AG10411" s="1"/>
      <c r="AH10411" s="1"/>
      <c r="AJ10411" s="1"/>
      <c r="AK10411" s="1"/>
    </row>
    <row r="10412" spans="32:37" ht="15" customHeight="1" x14ac:dyDescent="0.15">
      <c r="AF10412" s="1"/>
      <c r="AG10412" s="1"/>
      <c r="AH10412" s="1"/>
      <c r="AJ10412" s="1"/>
      <c r="AK10412" s="1"/>
    </row>
    <row r="10413" spans="32:37" ht="15" customHeight="1" x14ac:dyDescent="0.15">
      <c r="AF10413" s="1"/>
      <c r="AG10413" s="1"/>
      <c r="AH10413" s="1"/>
      <c r="AJ10413" s="1"/>
      <c r="AK10413" s="1"/>
    </row>
    <row r="10414" spans="32:37" ht="15" customHeight="1" x14ac:dyDescent="0.15">
      <c r="AF10414" s="1"/>
      <c r="AG10414" s="1"/>
      <c r="AH10414" s="1"/>
      <c r="AJ10414" s="1"/>
      <c r="AK10414" s="1"/>
    </row>
    <row r="10415" spans="32:37" ht="15" customHeight="1" x14ac:dyDescent="0.15">
      <c r="AF10415" s="1"/>
      <c r="AG10415" s="1"/>
      <c r="AH10415" s="1"/>
      <c r="AJ10415" s="1"/>
      <c r="AK10415" s="1"/>
    </row>
    <row r="10416" spans="32:37" ht="15" customHeight="1" x14ac:dyDescent="0.15">
      <c r="AF10416" s="1"/>
      <c r="AG10416" s="1"/>
      <c r="AH10416" s="1"/>
      <c r="AJ10416" s="1"/>
      <c r="AK10416" s="1"/>
    </row>
    <row r="10417" spans="32:37" ht="15" customHeight="1" x14ac:dyDescent="0.15">
      <c r="AF10417" s="1"/>
      <c r="AG10417" s="1"/>
      <c r="AH10417" s="1"/>
      <c r="AJ10417" s="1"/>
      <c r="AK10417" s="1"/>
    </row>
    <row r="10418" spans="32:37" ht="15" customHeight="1" x14ac:dyDescent="0.15">
      <c r="AF10418" s="1"/>
      <c r="AG10418" s="1"/>
      <c r="AH10418" s="1"/>
      <c r="AJ10418" s="1"/>
      <c r="AK10418" s="1"/>
    </row>
    <row r="10419" spans="32:37" ht="15" customHeight="1" x14ac:dyDescent="0.15">
      <c r="AF10419" s="1"/>
      <c r="AG10419" s="1"/>
      <c r="AH10419" s="1"/>
      <c r="AJ10419" s="1"/>
      <c r="AK10419" s="1"/>
    </row>
    <row r="10420" spans="32:37" ht="15" customHeight="1" x14ac:dyDescent="0.15">
      <c r="AF10420" s="1"/>
      <c r="AG10420" s="1"/>
      <c r="AH10420" s="1"/>
      <c r="AJ10420" s="1"/>
      <c r="AK10420" s="1"/>
    </row>
    <row r="10421" spans="32:37" ht="15" customHeight="1" x14ac:dyDescent="0.15">
      <c r="AF10421" s="1"/>
      <c r="AG10421" s="1"/>
      <c r="AH10421" s="1"/>
      <c r="AJ10421" s="1"/>
      <c r="AK10421" s="1"/>
    </row>
    <row r="10422" spans="32:37" ht="15" customHeight="1" x14ac:dyDescent="0.15">
      <c r="AF10422" s="1"/>
      <c r="AG10422" s="1"/>
      <c r="AH10422" s="1"/>
      <c r="AJ10422" s="1"/>
      <c r="AK10422" s="1"/>
    </row>
    <row r="10423" spans="32:37" ht="15" customHeight="1" x14ac:dyDescent="0.15">
      <c r="AF10423" s="1"/>
      <c r="AG10423" s="1"/>
      <c r="AH10423" s="1"/>
      <c r="AJ10423" s="1"/>
      <c r="AK10423" s="1"/>
    </row>
    <row r="10424" spans="32:37" ht="15" customHeight="1" x14ac:dyDescent="0.15">
      <c r="AF10424" s="1"/>
      <c r="AG10424" s="1"/>
      <c r="AH10424" s="1"/>
      <c r="AJ10424" s="1"/>
      <c r="AK10424" s="1"/>
    </row>
    <row r="10425" spans="32:37" ht="15" customHeight="1" x14ac:dyDescent="0.15">
      <c r="AF10425" s="1"/>
      <c r="AG10425" s="1"/>
      <c r="AH10425" s="1"/>
      <c r="AJ10425" s="1"/>
      <c r="AK10425" s="1"/>
    </row>
    <row r="10426" spans="32:37" ht="15" customHeight="1" x14ac:dyDescent="0.15">
      <c r="AF10426" s="1"/>
      <c r="AG10426" s="1"/>
      <c r="AH10426" s="1"/>
      <c r="AJ10426" s="1"/>
      <c r="AK10426" s="1"/>
    </row>
    <row r="10427" spans="32:37" ht="15" customHeight="1" x14ac:dyDescent="0.15">
      <c r="AF10427" s="1"/>
      <c r="AG10427" s="1"/>
      <c r="AH10427" s="1"/>
      <c r="AJ10427" s="1"/>
      <c r="AK10427" s="1"/>
    </row>
    <row r="10428" spans="32:37" ht="15" customHeight="1" x14ac:dyDescent="0.15">
      <c r="AF10428" s="1"/>
      <c r="AG10428" s="1"/>
      <c r="AH10428" s="1"/>
      <c r="AJ10428" s="1"/>
      <c r="AK10428" s="1"/>
    </row>
    <row r="10429" spans="32:37" ht="15" customHeight="1" x14ac:dyDescent="0.15">
      <c r="AF10429" s="1"/>
      <c r="AG10429" s="1"/>
      <c r="AH10429" s="1"/>
      <c r="AJ10429" s="1"/>
      <c r="AK10429" s="1"/>
    </row>
    <row r="10430" spans="32:37" ht="15" customHeight="1" x14ac:dyDescent="0.15">
      <c r="AF10430" s="1"/>
      <c r="AG10430" s="1"/>
      <c r="AH10430" s="1"/>
      <c r="AJ10430" s="1"/>
      <c r="AK10430" s="1"/>
    </row>
    <row r="10431" spans="32:37" ht="15" customHeight="1" x14ac:dyDescent="0.15">
      <c r="AF10431" s="1"/>
      <c r="AG10431" s="1"/>
      <c r="AH10431" s="1"/>
      <c r="AJ10431" s="1"/>
      <c r="AK10431" s="1"/>
    </row>
    <row r="10432" spans="32:37" ht="15" customHeight="1" x14ac:dyDescent="0.15">
      <c r="AF10432" s="1"/>
      <c r="AG10432" s="1"/>
      <c r="AH10432" s="1"/>
      <c r="AJ10432" s="1"/>
      <c r="AK10432" s="1"/>
    </row>
    <row r="10433" spans="32:37" ht="15" customHeight="1" x14ac:dyDescent="0.15">
      <c r="AF10433" s="1"/>
      <c r="AG10433" s="1"/>
      <c r="AH10433" s="1"/>
      <c r="AJ10433" s="1"/>
      <c r="AK10433" s="1"/>
    </row>
    <row r="10434" spans="32:37" ht="15" customHeight="1" x14ac:dyDescent="0.15">
      <c r="AF10434" s="1"/>
      <c r="AG10434" s="1"/>
      <c r="AH10434" s="1"/>
      <c r="AJ10434" s="1"/>
      <c r="AK10434" s="1"/>
    </row>
    <row r="10435" spans="32:37" ht="15" customHeight="1" x14ac:dyDescent="0.15">
      <c r="AF10435" s="1"/>
      <c r="AG10435" s="1"/>
      <c r="AH10435" s="1"/>
      <c r="AJ10435" s="1"/>
      <c r="AK10435" s="1"/>
    </row>
    <row r="10436" spans="32:37" ht="15" customHeight="1" x14ac:dyDescent="0.15">
      <c r="AF10436" s="1"/>
      <c r="AG10436" s="1"/>
      <c r="AH10436" s="1"/>
      <c r="AJ10436" s="1"/>
      <c r="AK10436" s="1"/>
    </row>
    <row r="10437" spans="32:37" ht="15" customHeight="1" x14ac:dyDescent="0.15">
      <c r="AF10437" s="1"/>
      <c r="AG10437" s="1"/>
      <c r="AH10437" s="1"/>
      <c r="AJ10437" s="1"/>
      <c r="AK10437" s="1"/>
    </row>
    <row r="10438" spans="32:37" ht="15" customHeight="1" x14ac:dyDescent="0.15">
      <c r="AF10438" s="1"/>
      <c r="AG10438" s="1"/>
      <c r="AH10438" s="1"/>
      <c r="AJ10438" s="1"/>
      <c r="AK10438" s="1"/>
    </row>
    <row r="10439" spans="32:37" ht="15" customHeight="1" x14ac:dyDescent="0.15">
      <c r="AF10439" s="1"/>
      <c r="AG10439" s="1"/>
      <c r="AH10439" s="1"/>
      <c r="AJ10439" s="1"/>
      <c r="AK10439" s="1"/>
    </row>
    <row r="10440" spans="32:37" ht="15" customHeight="1" x14ac:dyDescent="0.15">
      <c r="AF10440" s="1"/>
      <c r="AG10440" s="1"/>
      <c r="AH10440" s="1"/>
      <c r="AJ10440" s="1"/>
      <c r="AK10440" s="1"/>
    </row>
    <row r="10441" spans="32:37" ht="15" customHeight="1" x14ac:dyDescent="0.15">
      <c r="AF10441" s="1"/>
      <c r="AG10441" s="1"/>
      <c r="AH10441" s="1"/>
      <c r="AJ10441" s="1"/>
      <c r="AK10441" s="1"/>
    </row>
    <row r="10442" spans="32:37" ht="15" customHeight="1" x14ac:dyDescent="0.15">
      <c r="AF10442" s="1"/>
      <c r="AG10442" s="1"/>
      <c r="AH10442" s="1"/>
      <c r="AJ10442" s="1"/>
      <c r="AK10442" s="1"/>
    </row>
    <row r="10443" spans="32:37" ht="15" customHeight="1" x14ac:dyDescent="0.15">
      <c r="AF10443" s="1"/>
      <c r="AG10443" s="1"/>
      <c r="AH10443" s="1"/>
      <c r="AJ10443" s="1"/>
      <c r="AK10443" s="1"/>
    </row>
    <row r="10444" spans="32:37" ht="15" customHeight="1" x14ac:dyDescent="0.15">
      <c r="AF10444" s="1"/>
      <c r="AG10444" s="1"/>
      <c r="AH10444" s="1"/>
      <c r="AJ10444" s="1"/>
      <c r="AK10444" s="1"/>
    </row>
    <row r="10445" spans="32:37" ht="15" customHeight="1" x14ac:dyDescent="0.15">
      <c r="AF10445" s="1"/>
      <c r="AG10445" s="1"/>
      <c r="AH10445" s="1"/>
      <c r="AJ10445" s="1"/>
      <c r="AK10445" s="1"/>
    </row>
    <row r="10446" spans="32:37" ht="15" customHeight="1" x14ac:dyDescent="0.15">
      <c r="AF10446" s="1"/>
      <c r="AG10446" s="1"/>
      <c r="AH10446" s="1"/>
      <c r="AJ10446" s="1"/>
      <c r="AK10446" s="1"/>
    </row>
    <row r="10447" spans="32:37" ht="15" customHeight="1" x14ac:dyDescent="0.15">
      <c r="AF10447" s="1"/>
      <c r="AG10447" s="1"/>
      <c r="AH10447" s="1"/>
      <c r="AJ10447" s="1"/>
      <c r="AK10447" s="1"/>
    </row>
    <row r="10448" spans="32:37" ht="15" customHeight="1" x14ac:dyDescent="0.15">
      <c r="AF10448" s="1"/>
      <c r="AG10448" s="1"/>
      <c r="AH10448" s="1"/>
      <c r="AJ10448" s="1"/>
      <c r="AK10448" s="1"/>
    </row>
    <row r="10449" spans="32:37" ht="15" customHeight="1" x14ac:dyDescent="0.15">
      <c r="AF10449" s="1"/>
      <c r="AG10449" s="1"/>
      <c r="AH10449" s="1"/>
      <c r="AJ10449" s="1"/>
      <c r="AK10449" s="1"/>
    </row>
    <row r="10450" spans="32:37" ht="15" customHeight="1" x14ac:dyDescent="0.15">
      <c r="AF10450" s="1"/>
      <c r="AG10450" s="1"/>
      <c r="AH10450" s="1"/>
      <c r="AJ10450" s="1"/>
      <c r="AK10450" s="1"/>
    </row>
    <row r="10451" spans="32:37" ht="15" customHeight="1" x14ac:dyDescent="0.15">
      <c r="AF10451" s="1"/>
      <c r="AG10451" s="1"/>
      <c r="AH10451" s="1"/>
      <c r="AJ10451" s="1"/>
      <c r="AK10451" s="1"/>
    </row>
    <row r="10452" spans="32:37" ht="15" customHeight="1" x14ac:dyDescent="0.15">
      <c r="AF10452" s="1"/>
      <c r="AG10452" s="1"/>
      <c r="AH10452" s="1"/>
      <c r="AJ10452" s="1"/>
      <c r="AK10452" s="1"/>
    </row>
    <row r="10453" spans="32:37" ht="15" customHeight="1" x14ac:dyDescent="0.15">
      <c r="AF10453" s="1"/>
      <c r="AG10453" s="1"/>
      <c r="AH10453" s="1"/>
      <c r="AJ10453" s="1"/>
      <c r="AK10453" s="1"/>
    </row>
    <row r="10454" spans="32:37" ht="15" customHeight="1" x14ac:dyDescent="0.15">
      <c r="AF10454" s="1"/>
      <c r="AG10454" s="1"/>
      <c r="AH10454" s="1"/>
      <c r="AJ10454" s="1"/>
      <c r="AK10454" s="1"/>
    </row>
    <row r="10455" spans="32:37" ht="15" customHeight="1" x14ac:dyDescent="0.15">
      <c r="AF10455" s="1"/>
      <c r="AG10455" s="1"/>
      <c r="AH10455" s="1"/>
      <c r="AJ10455" s="1"/>
      <c r="AK10455" s="1"/>
    </row>
    <row r="10456" spans="32:37" ht="15" customHeight="1" x14ac:dyDescent="0.15">
      <c r="AF10456" s="1"/>
      <c r="AG10456" s="1"/>
      <c r="AH10456" s="1"/>
      <c r="AJ10456" s="1"/>
      <c r="AK10456" s="1"/>
    </row>
    <row r="10457" spans="32:37" ht="15" customHeight="1" x14ac:dyDescent="0.15">
      <c r="AF10457" s="1"/>
      <c r="AG10457" s="1"/>
      <c r="AH10457" s="1"/>
      <c r="AJ10457" s="1"/>
      <c r="AK10457" s="1"/>
    </row>
    <row r="10458" spans="32:37" ht="15" customHeight="1" x14ac:dyDescent="0.15">
      <c r="AF10458" s="1"/>
      <c r="AG10458" s="1"/>
      <c r="AH10458" s="1"/>
      <c r="AJ10458" s="1"/>
      <c r="AK10458" s="1"/>
    </row>
    <row r="10459" spans="32:37" ht="15" customHeight="1" x14ac:dyDescent="0.15">
      <c r="AF10459" s="1"/>
      <c r="AG10459" s="1"/>
      <c r="AH10459" s="1"/>
      <c r="AJ10459" s="1"/>
      <c r="AK10459" s="1"/>
    </row>
    <row r="10460" spans="32:37" ht="15" customHeight="1" x14ac:dyDescent="0.15">
      <c r="AF10460" s="1"/>
      <c r="AG10460" s="1"/>
      <c r="AH10460" s="1"/>
      <c r="AJ10460" s="1"/>
      <c r="AK10460" s="1"/>
    </row>
    <row r="10461" spans="32:37" ht="15" customHeight="1" x14ac:dyDescent="0.15">
      <c r="AF10461" s="1"/>
      <c r="AG10461" s="1"/>
      <c r="AH10461" s="1"/>
      <c r="AJ10461" s="1"/>
      <c r="AK10461" s="1"/>
    </row>
    <row r="10462" spans="32:37" ht="15" customHeight="1" x14ac:dyDescent="0.15">
      <c r="AF10462" s="1"/>
      <c r="AG10462" s="1"/>
      <c r="AH10462" s="1"/>
      <c r="AJ10462" s="1"/>
      <c r="AK10462" s="1"/>
    </row>
    <row r="10463" spans="32:37" ht="15" customHeight="1" x14ac:dyDescent="0.15">
      <c r="AF10463" s="1"/>
      <c r="AG10463" s="1"/>
      <c r="AH10463" s="1"/>
      <c r="AJ10463" s="1"/>
      <c r="AK10463" s="1"/>
    </row>
    <row r="10464" spans="32:37" ht="15" customHeight="1" x14ac:dyDescent="0.15">
      <c r="AF10464" s="1"/>
      <c r="AG10464" s="1"/>
      <c r="AH10464" s="1"/>
      <c r="AJ10464" s="1"/>
      <c r="AK10464" s="1"/>
    </row>
    <row r="10465" spans="32:37" ht="15" customHeight="1" x14ac:dyDescent="0.15">
      <c r="AF10465" s="1"/>
      <c r="AG10465" s="1"/>
      <c r="AH10465" s="1"/>
      <c r="AJ10465" s="1"/>
      <c r="AK10465" s="1"/>
    </row>
    <row r="10466" spans="32:37" ht="15" customHeight="1" x14ac:dyDescent="0.15">
      <c r="AF10466" s="1"/>
      <c r="AG10466" s="1"/>
      <c r="AH10466" s="1"/>
      <c r="AJ10466" s="1"/>
      <c r="AK10466" s="1"/>
    </row>
    <row r="10467" spans="32:37" ht="15" customHeight="1" x14ac:dyDescent="0.15">
      <c r="AF10467" s="1"/>
      <c r="AG10467" s="1"/>
      <c r="AH10467" s="1"/>
      <c r="AJ10467" s="1"/>
      <c r="AK10467" s="1"/>
    </row>
    <row r="10468" spans="32:37" ht="15" customHeight="1" x14ac:dyDescent="0.15">
      <c r="AF10468" s="1"/>
      <c r="AG10468" s="1"/>
      <c r="AH10468" s="1"/>
      <c r="AJ10468" s="1"/>
      <c r="AK10468" s="1"/>
    </row>
    <row r="10469" spans="32:37" ht="15" customHeight="1" x14ac:dyDescent="0.15">
      <c r="AF10469" s="1"/>
      <c r="AG10469" s="1"/>
      <c r="AH10469" s="1"/>
      <c r="AJ10469" s="1"/>
      <c r="AK10469" s="1"/>
    </row>
    <row r="10470" spans="32:37" ht="15" customHeight="1" x14ac:dyDescent="0.15">
      <c r="AF10470" s="1"/>
      <c r="AG10470" s="1"/>
      <c r="AH10470" s="1"/>
      <c r="AJ10470" s="1"/>
      <c r="AK10470" s="1"/>
    </row>
    <row r="10471" spans="32:37" ht="15" customHeight="1" x14ac:dyDescent="0.15">
      <c r="AF10471" s="1"/>
      <c r="AG10471" s="1"/>
      <c r="AH10471" s="1"/>
      <c r="AJ10471" s="1"/>
      <c r="AK10471" s="1"/>
    </row>
    <row r="10472" spans="32:37" ht="15" customHeight="1" x14ac:dyDescent="0.15">
      <c r="AF10472" s="1"/>
      <c r="AG10472" s="1"/>
      <c r="AH10472" s="1"/>
      <c r="AJ10472" s="1"/>
      <c r="AK10472" s="1"/>
    </row>
    <row r="10473" spans="32:37" ht="15" customHeight="1" x14ac:dyDescent="0.15">
      <c r="AF10473" s="1"/>
      <c r="AG10473" s="1"/>
      <c r="AH10473" s="1"/>
      <c r="AJ10473" s="1"/>
      <c r="AK10473" s="1"/>
    </row>
    <row r="10474" spans="32:37" ht="15" customHeight="1" x14ac:dyDescent="0.15">
      <c r="AF10474" s="1"/>
      <c r="AG10474" s="1"/>
      <c r="AH10474" s="1"/>
      <c r="AJ10474" s="1"/>
      <c r="AK10474" s="1"/>
    </row>
    <row r="10475" spans="32:37" ht="15" customHeight="1" x14ac:dyDescent="0.15">
      <c r="AF10475" s="1"/>
      <c r="AG10475" s="1"/>
      <c r="AH10475" s="1"/>
      <c r="AJ10475" s="1"/>
      <c r="AK10475" s="1"/>
    </row>
    <row r="10476" spans="32:37" ht="15" customHeight="1" x14ac:dyDescent="0.15">
      <c r="AF10476" s="1"/>
      <c r="AG10476" s="1"/>
      <c r="AH10476" s="1"/>
      <c r="AJ10476" s="1"/>
      <c r="AK10476" s="1"/>
    </row>
    <row r="10477" spans="32:37" ht="15" customHeight="1" x14ac:dyDescent="0.15">
      <c r="AF10477" s="1"/>
      <c r="AG10477" s="1"/>
      <c r="AH10477" s="1"/>
      <c r="AJ10477" s="1"/>
      <c r="AK10477" s="1"/>
    </row>
    <row r="10478" spans="32:37" ht="15" customHeight="1" x14ac:dyDescent="0.15">
      <c r="AF10478" s="1"/>
      <c r="AG10478" s="1"/>
      <c r="AH10478" s="1"/>
      <c r="AJ10478" s="1"/>
      <c r="AK10478" s="1"/>
    </row>
    <row r="10479" spans="32:37" ht="15" customHeight="1" x14ac:dyDescent="0.15">
      <c r="AF10479" s="1"/>
      <c r="AG10479" s="1"/>
      <c r="AH10479" s="1"/>
      <c r="AJ10479" s="1"/>
      <c r="AK10479" s="1"/>
    </row>
    <row r="10480" spans="32:37" ht="15" customHeight="1" x14ac:dyDescent="0.15">
      <c r="AF10480" s="1"/>
      <c r="AG10480" s="1"/>
      <c r="AH10480" s="1"/>
      <c r="AJ10480" s="1"/>
      <c r="AK10480" s="1"/>
    </row>
    <row r="10481" spans="32:37" ht="15" customHeight="1" x14ac:dyDescent="0.15">
      <c r="AF10481" s="1"/>
      <c r="AG10481" s="1"/>
      <c r="AH10481" s="1"/>
      <c r="AJ10481" s="1"/>
      <c r="AK10481" s="1"/>
    </row>
    <row r="10482" spans="32:37" ht="15" customHeight="1" x14ac:dyDescent="0.15">
      <c r="AF10482" s="1"/>
      <c r="AG10482" s="1"/>
      <c r="AH10482" s="1"/>
      <c r="AJ10482" s="1"/>
      <c r="AK10482" s="1"/>
    </row>
    <row r="10483" spans="32:37" ht="15" customHeight="1" x14ac:dyDescent="0.15">
      <c r="AF10483" s="1"/>
      <c r="AG10483" s="1"/>
      <c r="AH10483" s="1"/>
      <c r="AJ10483" s="1"/>
      <c r="AK10483" s="1"/>
    </row>
    <row r="10484" spans="32:37" ht="15" customHeight="1" x14ac:dyDescent="0.15">
      <c r="AF10484" s="1"/>
      <c r="AG10484" s="1"/>
      <c r="AH10484" s="1"/>
      <c r="AJ10484" s="1"/>
      <c r="AK10484" s="1"/>
    </row>
    <row r="10485" spans="32:37" ht="15" customHeight="1" x14ac:dyDescent="0.15">
      <c r="AF10485" s="1"/>
      <c r="AG10485" s="1"/>
      <c r="AH10485" s="1"/>
      <c r="AJ10485" s="1"/>
      <c r="AK10485" s="1"/>
    </row>
    <row r="10486" spans="32:37" ht="15" customHeight="1" x14ac:dyDescent="0.15">
      <c r="AF10486" s="1"/>
      <c r="AG10486" s="1"/>
      <c r="AH10486" s="1"/>
      <c r="AJ10486" s="1"/>
      <c r="AK10486" s="1"/>
    </row>
    <row r="10487" spans="32:37" ht="15" customHeight="1" x14ac:dyDescent="0.15">
      <c r="AF10487" s="1"/>
      <c r="AG10487" s="1"/>
      <c r="AH10487" s="1"/>
      <c r="AJ10487" s="1"/>
      <c r="AK10487" s="1"/>
    </row>
    <row r="10488" spans="32:37" ht="15" customHeight="1" x14ac:dyDescent="0.15">
      <c r="AF10488" s="1"/>
      <c r="AG10488" s="1"/>
      <c r="AH10488" s="1"/>
      <c r="AJ10488" s="1"/>
      <c r="AK10488" s="1"/>
    </row>
    <row r="10489" spans="32:37" ht="15" customHeight="1" x14ac:dyDescent="0.15">
      <c r="AF10489" s="1"/>
      <c r="AG10489" s="1"/>
      <c r="AH10489" s="1"/>
      <c r="AJ10489" s="1"/>
      <c r="AK10489" s="1"/>
    </row>
    <row r="10490" spans="32:37" ht="15" customHeight="1" x14ac:dyDescent="0.15">
      <c r="AF10490" s="1"/>
      <c r="AG10490" s="1"/>
      <c r="AH10490" s="1"/>
      <c r="AJ10490" s="1"/>
      <c r="AK10490" s="1"/>
    </row>
    <row r="10491" spans="32:37" ht="15" customHeight="1" x14ac:dyDescent="0.15">
      <c r="AF10491" s="1"/>
      <c r="AG10491" s="1"/>
      <c r="AH10491" s="1"/>
      <c r="AJ10491" s="1"/>
      <c r="AK10491" s="1"/>
    </row>
    <row r="10492" spans="32:37" ht="15" customHeight="1" x14ac:dyDescent="0.15">
      <c r="AF10492" s="1"/>
      <c r="AG10492" s="1"/>
      <c r="AH10492" s="1"/>
      <c r="AJ10492" s="1"/>
      <c r="AK10492" s="1"/>
    </row>
    <row r="10493" spans="32:37" ht="15" customHeight="1" x14ac:dyDescent="0.15">
      <c r="AF10493" s="1"/>
      <c r="AG10493" s="1"/>
      <c r="AH10493" s="1"/>
      <c r="AJ10493" s="1"/>
      <c r="AK10493" s="1"/>
    </row>
    <row r="10494" spans="32:37" ht="15" customHeight="1" x14ac:dyDescent="0.15">
      <c r="AF10494" s="1"/>
      <c r="AG10494" s="1"/>
      <c r="AH10494" s="1"/>
      <c r="AJ10494" s="1"/>
      <c r="AK10494" s="1"/>
    </row>
    <row r="10495" spans="32:37" ht="15" customHeight="1" x14ac:dyDescent="0.15">
      <c r="AF10495" s="1"/>
      <c r="AG10495" s="1"/>
      <c r="AH10495" s="1"/>
      <c r="AJ10495" s="1"/>
      <c r="AK10495" s="1"/>
    </row>
    <row r="10496" spans="32:37" ht="15" customHeight="1" x14ac:dyDescent="0.15">
      <c r="AF10496" s="1"/>
      <c r="AG10496" s="1"/>
      <c r="AH10496" s="1"/>
      <c r="AJ10496" s="1"/>
      <c r="AK10496" s="1"/>
    </row>
    <row r="10497" spans="32:37" ht="15" customHeight="1" x14ac:dyDescent="0.15">
      <c r="AF10497" s="1"/>
      <c r="AG10497" s="1"/>
      <c r="AH10497" s="1"/>
      <c r="AJ10497" s="1"/>
      <c r="AK10497" s="1"/>
    </row>
    <row r="10498" spans="32:37" ht="15" customHeight="1" x14ac:dyDescent="0.15">
      <c r="AF10498" s="1"/>
      <c r="AG10498" s="1"/>
      <c r="AH10498" s="1"/>
      <c r="AJ10498" s="1"/>
      <c r="AK10498" s="1"/>
    </row>
    <row r="10499" spans="32:37" ht="15" customHeight="1" x14ac:dyDescent="0.15">
      <c r="AF10499" s="1"/>
      <c r="AG10499" s="1"/>
      <c r="AH10499" s="1"/>
      <c r="AJ10499" s="1"/>
      <c r="AK10499" s="1"/>
    </row>
    <row r="10500" spans="32:37" ht="15" customHeight="1" x14ac:dyDescent="0.15">
      <c r="AF10500" s="1"/>
      <c r="AG10500" s="1"/>
      <c r="AH10500" s="1"/>
      <c r="AJ10500" s="1"/>
      <c r="AK10500" s="1"/>
    </row>
    <row r="10501" spans="32:37" ht="15" customHeight="1" x14ac:dyDescent="0.15">
      <c r="AF10501" s="1"/>
      <c r="AG10501" s="1"/>
      <c r="AH10501" s="1"/>
      <c r="AJ10501" s="1"/>
      <c r="AK10501" s="1"/>
    </row>
    <row r="10502" spans="32:37" ht="15" customHeight="1" x14ac:dyDescent="0.15">
      <c r="AF10502" s="1"/>
      <c r="AG10502" s="1"/>
      <c r="AH10502" s="1"/>
      <c r="AJ10502" s="1"/>
      <c r="AK10502" s="1"/>
    </row>
    <row r="10503" spans="32:37" ht="15" customHeight="1" x14ac:dyDescent="0.15">
      <c r="AF10503" s="1"/>
      <c r="AG10503" s="1"/>
      <c r="AH10503" s="1"/>
      <c r="AJ10503" s="1"/>
      <c r="AK10503" s="1"/>
    </row>
    <row r="10504" spans="32:37" ht="15" customHeight="1" x14ac:dyDescent="0.15">
      <c r="AF10504" s="1"/>
      <c r="AG10504" s="1"/>
      <c r="AH10504" s="1"/>
      <c r="AJ10504" s="1"/>
      <c r="AK10504" s="1"/>
    </row>
    <row r="10505" spans="32:37" ht="15" customHeight="1" x14ac:dyDescent="0.15">
      <c r="AF10505" s="1"/>
      <c r="AG10505" s="1"/>
      <c r="AH10505" s="1"/>
      <c r="AJ10505" s="1"/>
      <c r="AK10505" s="1"/>
    </row>
    <row r="10506" spans="32:37" ht="15" customHeight="1" x14ac:dyDescent="0.15">
      <c r="AF10506" s="1"/>
      <c r="AG10506" s="1"/>
      <c r="AH10506" s="1"/>
      <c r="AJ10506" s="1"/>
      <c r="AK10506" s="1"/>
    </row>
    <row r="10507" spans="32:37" ht="15" customHeight="1" x14ac:dyDescent="0.15">
      <c r="AF10507" s="1"/>
      <c r="AG10507" s="1"/>
      <c r="AH10507" s="1"/>
      <c r="AJ10507" s="1"/>
      <c r="AK10507" s="1"/>
    </row>
    <row r="10508" spans="32:37" ht="15" customHeight="1" x14ac:dyDescent="0.15">
      <c r="AF10508" s="1"/>
      <c r="AG10508" s="1"/>
      <c r="AH10508" s="1"/>
      <c r="AJ10508" s="1"/>
      <c r="AK10508" s="1"/>
    </row>
    <row r="10509" spans="32:37" ht="15" customHeight="1" x14ac:dyDescent="0.15">
      <c r="AF10509" s="1"/>
      <c r="AG10509" s="1"/>
      <c r="AH10509" s="1"/>
      <c r="AJ10509" s="1"/>
      <c r="AK10509" s="1"/>
    </row>
    <row r="10510" spans="32:37" ht="15" customHeight="1" x14ac:dyDescent="0.15">
      <c r="AF10510" s="1"/>
      <c r="AG10510" s="1"/>
      <c r="AH10510" s="1"/>
      <c r="AJ10510" s="1"/>
      <c r="AK10510" s="1"/>
    </row>
    <row r="10511" spans="32:37" ht="15" customHeight="1" x14ac:dyDescent="0.15">
      <c r="AF10511" s="1"/>
      <c r="AG10511" s="1"/>
      <c r="AH10511" s="1"/>
      <c r="AJ10511" s="1"/>
      <c r="AK10511" s="1"/>
    </row>
    <row r="10512" spans="32:37" ht="15" customHeight="1" x14ac:dyDescent="0.15">
      <c r="AF10512" s="1"/>
      <c r="AG10512" s="1"/>
      <c r="AH10512" s="1"/>
      <c r="AJ10512" s="1"/>
      <c r="AK10512" s="1"/>
    </row>
    <row r="10513" spans="32:37" ht="15" customHeight="1" x14ac:dyDescent="0.15">
      <c r="AF10513" s="1"/>
      <c r="AG10513" s="1"/>
      <c r="AH10513" s="1"/>
      <c r="AJ10513" s="1"/>
      <c r="AK10513" s="1"/>
    </row>
    <row r="10514" spans="32:37" ht="15" customHeight="1" x14ac:dyDescent="0.15">
      <c r="AF10514" s="1"/>
      <c r="AG10514" s="1"/>
      <c r="AH10514" s="1"/>
      <c r="AJ10514" s="1"/>
      <c r="AK10514" s="1"/>
    </row>
    <row r="10515" spans="32:37" ht="15" customHeight="1" x14ac:dyDescent="0.15">
      <c r="AF10515" s="1"/>
      <c r="AG10515" s="1"/>
      <c r="AH10515" s="1"/>
      <c r="AJ10515" s="1"/>
      <c r="AK10515" s="1"/>
    </row>
    <row r="10516" spans="32:37" ht="15" customHeight="1" x14ac:dyDescent="0.15">
      <c r="AF10516" s="1"/>
      <c r="AG10516" s="1"/>
      <c r="AH10516" s="1"/>
      <c r="AJ10516" s="1"/>
      <c r="AK10516" s="1"/>
    </row>
    <row r="10517" spans="32:37" ht="15" customHeight="1" x14ac:dyDescent="0.15">
      <c r="AF10517" s="1"/>
      <c r="AG10517" s="1"/>
      <c r="AH10517" s="1"/>
      <c r="AJ10517" s="1"/>
      <c r="AK10517" s="1"/>
    </row>
    <row r="10518" spans="32:37" ht="15" customHeight="1" x14ac:dyDescent="0.15">
      <c r="AF10518" s="1"/>
      <c r="AG10518" s="1"/>
      <c r="AH10518" s="1"/>
      <c r="AJ10518" s="1"/>
      <c r="AK10518" s="1"/>
    </row>
    <row r="10519" spans="32:37" ht="15" customHeight="1" x14ac:dyDescent="0.15">
      <c r="AF10519" s="1"/>
      <c r="AG10519" s="1"/>
      <c r="AH10519" s="1"/>
      <c r="AJ10519" s="1"/>
      <c r="AK10519" s="1"/>
    </row>
    <row r="10520" spans="32:37" ht="15" customHeight="1" x14ac:dyDescent="0.15">
      <c r="AF10520" s="1"/>
      <c r="AG10520" s="1"/>
      <c r="AH10520" s="1"/>
      <c r="AJ10520" s="1"/>
      <c r="AK10520" s="1"/>
    </row>
    <row r="10521" spans="32:37" ht="15" customHeight="1" x14ac:dyDescent="0.15">
      <c r="AF10521" s="1"/>
      <c r="AG10521" s="1"/>
      <c r="AH10521" s="1"/>
      <c r="AJ10521" s="1"/>
      <c r="AK10521" s="1"/>
    </row>
    <row r="10522" spans="32:37" ht="15" customHeight="1" x14ac:dyDescent="0.15">
      <c r="AF10522" s="1"/>
      <c r="AG10522" s="1"/>
      <c r="AH10522" s="1"/>
      <c r="AJ10522" s="1"/>
      <c r="AK10522" s="1"/>
    </row>
    <row r="10523" spans="32:37" ht="15" customHeight="1" x14ac:dyDescent="0.15">
      <c r="AF10523" s="1"/>
      <c r="AG10523" s="1"/>
      <c r="AH10523" s="1"/>
      <c r="AJ10523" s="1"/>
      <c r="AK10523" s="1"/>
    </row>
    <row r="10524" spans="32:37" ht="15" customHeight="1" x14ac:dyDescent="0.15">
      <c r="AF10524" s="1"/>
      <c r="AG10524" s="1"/>
      <c r="AH10524" s="1"/>
      <c r="AJ10524" s="1"/>
      <c r="AK10524" s="1"/>
    </row>
    <row r="10525" spans="32:37" ht="15" customHeight="1" x14ac:dyDescent="0.15">
      <c r="AF10525" s="1"/>
      <c r="AG10525" s="1"/>
      <c r="AH10525" s="1"/>
      <c r="AJ10525" s="1"/>
      <c r="AK10525" s="1"/>
    </row>
    <row r="10526" spans="32:37" ht="15" customHeight="1" x14ac:dyDescent="0.15">
      <c r="AF10526" s="1"/>
      <c r="AG10526" s="1"/>
      <c r="AH10526" s="1"/>
      <c r="AJ10526" s="1"/>
      <c r="AK10526" s="1"/>
    </row>
    <row r="10527" spans="32:37" ht="15" customHeight="1" x14ac:dyDescent="0.15">
      <c r="AF10527" s="1"/>
      <c r="AG10527" s="1"/>
      <c r="AH10527" s="1"/>
      <c r="AJ10527" s="1"/>
      <c r="AK10527" s="1"/>
    </row>
    <row r="10528" spans="32:37" ht="15" customHeight="1" x14ac:dyDescent="0.15">
      <c r="AF10528" s="1"/>
      <c r="AG10528" s="1"/>
      <c r="AH10528" s="1"/>
      <c r="AJ10528" s="1"/>
      <c r="AK10528" s="1"/>
    </row>
    <row r="10529" spans="32:37" ht="15" customHeight="1" x14ac:dyDescent="0.15">
      <c r="AF10529" s="1"/>
      <c r="AG10529" s="1"/>
      <c r="AH10529" s="1"/>
      <c r="AJ10529" s="1"/>
      <c r="AK10529" s="1"/>
    </row>
    <row r="10530" spans="32:37" ht="15" customHeight="1" x14ac:dyDescent="0.15">
      <c r="AF10530" s="1"/>
      <c r="AG10530" s="1"/>
      <c r="AH10530" s="1"/>
      <c r="AJ10530" s="1"/>
      <c r="AK10530" s="1"/>
    </row>
    <row r="10531" spans="32:37" ht="15" customHeight="1" x14ac:dyDescent="0.15">
      <c r="AF10531" s="1"/>
      <c r="AG10531" s="1"/>
      <c r="AH10531" s="1"/>
      <c r="AJ10531" s="1"/>
      <c r="AK10531" s="1"/>
    </row>
    <row r="10532" spans="32:37" ht="15" customHeight="1" x14ac:dyDescent="0.15">
      <c r="AF10532" s="1"/>
      <c r="AG10532" s="1"/>
      <c r="AH10532" s="1"/>
      <c r="AJ10532" s="1"/>
      <c r="AK10532" s="1"/>
    </row>
    <row r="10533" spans="32:37" ht="15" customHeight="1" x14ac:dyDescent="0.15">
      <c r="AF10533" s="1"/>
      <c r="AG10533" s="1"/>
      <c r="AH10533" s="1"/>
      <c r="AJ10533" s="1"/>
      <c r="AK10533" s="1"/>
    </row>
    <row r="10534" spans="32:37" ht="15" customHeight="1" x14ac:dyDescent="0.15">
      <c r="AF10534" s="1"/>
      <c r="AG10534" s="1"/>
      <c r="AH10534" s="1"/>
      <c r="AJ10534" s="1"/>
      <c r="AK10534" s="1"/>
    </row>
    <row r="10535" spans="32:37" ht="15" customHeight="1" x14ac:dyDescent="0.15">
      <c r="AF10535" s="1"/>
      <c r="AG10535" s="1"/>
      <c r="AH10535" s="1"/>
      <c r="AJ10535" s="1"/>
      <c r="AK10535" s="1"/>
    </row>
    <row r="10536" spans="32:37" ht="15" customHeight="1" x14ac:dyDescent="0.15">
      <c r="AF10536" s="1"/>
      <c r="AG10536" s="1"/>
      <c r="AH10536" s="1"/>
      <c r="AJ10536" s="1"/>
      <c r="AK10536" s="1"/>
    </row>
    <row r="10537" spans="32:37" ht="15" customHeight="1" x14ac:dyDescent="0.15">
      <c r="AF10537" s="1"/>
      <c r="AG10537" s="1"/>
      <c r="AH10537" s="1"/>
      <c r="AJ10537" s="1"/>
      <c r="AK10537" s="1"/>
    </row>
    <row r="10538" spans="32:37" ht="15" customHeight="1" x14ac:dyDescent="0.15">
      <c r="AF10538" s="1"/>
      <c r="AG10538" s="1"/>
      <c r="AH10538" s="1"/>
      <c r="AJ10538" s="1"/>
      <c r="AK10538" s="1"/>
    </row>
    <row r="10539" spans="32:37" ht="15" customHeight="1" x14ac:dyDescent="0.15">
      <c r="AF10539" s="1"/>
      <c r="AG10539" s="1"/>
      <c r="AH10539" s="1"/>
      <c r="AJ10539" s="1"/>
      <c r="AK10539" s="1"/>
    </row>
    <row r="10540" spans="32:37" ht="15" customHeight="1" x14ac:dyDescent="0.15">
      <c r="AF10540" s="1"/>
      <c r="AG10540" s="1"/>
      <c r="AH10540" s="1"/>
      <c r="AJ10540" s="1"/>
      <c r="AK10540" s="1"/>
    </row>
    <row r="10541" spans="32:37" ht="15" customHeight="1" x14ac:dyDescent="0.15">
      <c r="AF10541" s="1"/>
      <c r="AG10541" s="1"/>
      <c r="AH10541" s="1"/>
      <c r="AJ10541" s="1"/>
      <c r="AK10541" s="1"/>
    </row>
    <row r="10542" spans="32:37" ht="15" customHeight="1" x14ac:dyDescent="0.15">
      <c r="AF10542" s="1"/>
      <c r="AG10542" s="1"/>
      <c r="AH10542" s="1"/>
      <c r="AJ10542" s="1"/>
      <c r="AK10542" s="1"/>
    </row>
    <row r="10543" spans="32:37" ht="15" customHeight="1" x14ac:dyDescent="0.15">
      <c r="AF10543" s="1"/>
      <c r="AG10543" s="1"/>
      <c r="AH10543" s="1"/>
      <c r="AJ10543" s="1"/>
      <c r="AK10543" s="1"/>
    </row>
    <row r="10544" spans="32:37" ht="15" customHeight="1" x14ac:dyDescent="0.15">
      <c r="AF10544" s="1"/>
      <c r="AG10544" s="1"/>
      <c r="AH10544" s="1"/>
      <c r="AJ10544" s="1"/>
      <c r="AK10544" s="1"/>
    </row>
    <row r="10545" spans="32:37" ht="15" customHeight="1" x14ac:dyDescent="0.15">
      <c r="AF10545" s="1"/>
      <c r="AG10545" s="1"/>
      <c r="AH10545" s="1"/>
      <c r="AJ10545" s="1"/>
      <c r="AK10545" s="1"/>
    </row>
    <row r="10546" spans="32:37" ht="15" customHeight="1" x14ac:dyDescent="0.15">
      <c r="AF10546" s="1"/>
      <c r="AG10546" s="1"/>
      <c r="AH10546" s="1"/>
      <c r="AJ10546" s="1"/>
      <c r="AK10546" s="1"/>
    </row>
    <row r="10547" spans="32:37" ht="15" customHeight="1" x14ac:dyDescent="0.15">
      <c r="AF10547" s="1"/>
      <c r="AG10547" s="1"/>
      <c r="AH10547" s="1"/>
      <c r="AJ10547" s="1"/>
      <c r="AK10547" s="1"/>
    </row>
    <row r="10548" spans="32:37" ht="15" customHeight="1" x14ac:dyDescent="0.15">
      <c r="AF10548" s="1"/>
      <c r="AG10548" s="1"/>
      <c r="AH10548" s="1"/>
      <c r="AJ10548" s="1"/>
      <c r="AK10548" s="1"/>
    </row>
    <row r="10549" spans="32:37" ht="15" customHeight="1" x14ac:dyDescent="0.15">
      <c r="AF10549" s="1"/>
      <c r="AG10549" s="1"/>
      <c r="AH10549" s="1"/>
      <c r="AJ10549" s="1"/>
      <c r="AK10549" s="1"/>
    </row>
    <row r="10550" spans="32:37" ht="15" customHeight="1" x14ac:dyDescent="0.15">
      <c r="AF10550" s="1"/>
      <c r="AG10550" s="1"/>
      <c r="AH10550" s="1"/>
      <c r="AJ10550" s="1"/>
      <c r="AK10550" s="1"/>
    </row>
    <row r="10551" spans="32:37" ht="15" customHeight="1" x14ac:dyDescent="0.15">
      <c r="AF10551" s="1"/>
      <c r="AG10551" s="1"/>
      <c r="AH10551" s="1"/>
      <c r="AJ10551" s="1"/>
      <c r="AK10551" s="1"/>
    </row>
    <row r="10552" spans="32:37" ht="15" customHeight="1" x14ac:dyDescent="0.15">
      <c r="AF10552" s="1"/>
      <c r="AG10552" s="1"/>
      <c r="AH10552" s="1"/>
      <c r="AJ10552" s="1"/>
      <c r="AK10552" s="1"/>
    </row>
    <row r="10553" spans="32:37" ht="15" customHeight="1" x14ac:dyDescent="0.15">
      <c r="AF10553" s="1"/>
      <c r="AG10553" s="1"/>
      <c r="AH10553" s="1"/>
      <c r="AJ10553" s="1"/>
      <c r="AK10553" s="1"/>
    </row>
    <row r="10554" spans="32:37" ht="15" customHeight="1" x14ac:dyDescent="0.15">
      <c r="AF10554" s="1"/>
      <c r="AG10554" s="1"/>
      <c r="AH10554" s="1"/>
      <c r="AJ10554" s="1"/>
      <c r="AK10554" s="1"/>
    </row>
    <row r="10555" spans="32:37" ht="15" customHeight="1" x14ac:dyDescent="0.15">
      <c r="AF10555" s="1"/>
      <c r="AG10555" s="1"/>
      <c r="AH10555" s="1"/>
      <c r="AJ10555" s="1"/>
      <c r="AK10555" s="1"/>
    </row>
    <row r="10556" spans="32:37" ht="15" customHeight="1" x14ac:dyDescent="0.15">
      <c r="AF10556" s="1"/>
      <c r="AG10556" s="1"/>
      <c r="AH10556" s="1"/>
      <c r="AJ10556" s="1"/>
      <c r="AK10556" s="1"/>
    </row>
    <row r="10557" spans="32:37" ht="15" customHeight="1" x14ac:dyDescent="0.15">
      <c r="AF10557" s="1"/>
      <c r="AG10557" s="1"/>
      <c r="AH10557" s="1"/>
      <c r="AJ10557" s="1"/>
      <c r="AK10557" s="1"/>
    </row>
    <row r="10558" spans="32:37" ht="15" customHeight="1" x14ac:dyDescent="0.15">
      <c r="AF10558" s="1"/>
      <c r="AG10558" s="1"/>
      <c r="AH10558" s="1"/>
      <c r="AJ10558" s="1"/>
      <c r="AK10558" s="1"/>
    </row>
    <row r="10559" spans="32:37" ht="15" customHeight="1" x14ac:dyDescent="0.15">
      <c r="AF10559" s="1"/>
      <c r="AG10559" s="1"/>
      <c r="AH10559" s="1"/>
      <c r="AJ10559" s="1"/>
      <c r="AK10559" s="1"/>
    </row>
    <row r="10560" spans="32:37" ht="15" customHeight="1" x14ac:dyDescent="0.15">
      <c r="AF10560" s="1"/>
      <c r="AG10560" s="1"/>
      <c r="AH10560" s="1"/>
      <c r="AJ10560" s="1"/>
      <c r="AK10560" s="1"/>
    </row>
    <row r="10561" spans="32:37" ht="15" customHeight="1" x14ac:dyDescent="0.15">
      <c r="AF10561" s="1"/>
      <c r="AG10561" s="1"/>
      <c r="AH10561" s="1"/>
      <c r="AJ10561" s="1"/>
      <c r="AK10561" s="1"/>
    </row>
    <row r="10562" spans="32:37" ht="15" customHeight="1" x14ac:dyDescent="0.15">
      <c r="AF10562" s="1"/>
      <c r="AG10562" s="1"/>
      <c r="AH10562" s="1"/>
      <c r="AJ10562" s="1"/>
      <c r="AK10562" s="1"/>
    </row>
    <row r="10563" spans="32:37" ht="15" customHeight="1" x14ac:dyDescent="0.15">
      <c r="AF10563" s="1"/>
      <c r="AG10563" s="1"/>
      <c r="AH10563" s="1"/>
      <c r="AJ10563" s="1"/>
      <c r="AK10563" s="1"/>
    </row>
    <row r="10564" spans="32:37" ht="15" customHeight="1" x14ac:dyDescent="0.15">
      <c r="AF10564" s="1"/>
      <c r="AG10564" s="1"/>
      <c r="AH10564" s="1"/>
      <c r="AJ10564" s="1"/>
      <c r="AK10564" s="1"/>
    </row>
    <row r="10565" spans="32:37" ht="15" customHeight="1" x14ac:dyDescent="0.15">
      <c r="AF10565" s="1"/>
      <c r="AG10565" s="1"/>
      <c r="AH10565" s="1"/>
      <c r="AJ10565" s="1"/>
      <c r="AK10565" s="1"/>
    </row>
    <row r="10566" spans="32:37" ht="15" customHeight="1" x14ac:dyDescent="0.15">
      <c r="AF10566" s="1"/>
      <c r="AG10566" s="1"/>
      <c r="AH10566" s="1"/>
      <c r="AJ10566" s="1"/>
      <c r="AK10566" s="1"/>
    </row>
    <row r="10567" spans="32:37" ht="15" customHeight="1" x14ac:dyDescent="0.15">
      <c r="AF10567" s="1"/>
      <c r="AG10567" s="1"/>
      <c r="AH10567" s="1"/>
      <c r="AJ10567" s="1"/>
      <c r="AK10567" s="1"/>
    </row>
    <row r="10568" spans="32:37" ht="15" customHeight="1" x14ac:dyDescent="0.15">
      <c r="AF10568" s="1"/>
      <c r="AG10568" s="1"/>
      <c r="AH10568" s="1"/>
      <c r="AJ10568" s="1"/>
      <c r="AK10568" s="1"/>
    </row>
    <row r="10569" spans="32:37" ht="15" customHeight="1" x14ac:dyDescent="0.15">
      <c r="AF10569" s="1"/>
      <c r="AG10569" s="1"/>
      <c r="AH10569" s="1"/>
      <c r="AJ10569" s="1"/>
      <c r="AK10569" s="1"/>
    </row>
    <row r="10570" spans="32:37" ht="15" customHeight="1" x14ac:dyDescent="0.15">
      <c r="AF10570" s="1"/>
      <c r="AG10570" s="1"/>
      <c r="AH10570" s="1"/>
      <c r="AJ10570" s="1"/>
      <c r="AK10570" s="1"/>
    </row>
    <row r="10571" spans="32:37" ht="15" customHeight="1" x14ac:dyDescent="0.15">
      <c r="AF10571" s="1"/>
      <c r="AG10571" s="1"/>
      <c r="AH10571" s="1"/>
      <c r="AJ10571" s="1"/>
      <c r="AK10571" s="1"/>
    </row>
    <row r="10572" spans="32:37" ht="15" customHeight="1" x14ac:dyDescent="0.15">
      <c r="AF10572" s="1"/>
      <c r="AG10572" s="1"/>
      <c r="AH10572" s="1"/>
      <c r="AJ10572" s="1"/>
      <c r="AK10572" s="1"/>
    </row>
    <row r="10573" spans="32:37" ht="15" customHeight="1" x14ac:dyDescent="0.15">
      <c r="AF10573" s="1"/>
      <c r="AG10573" s="1"/>
      <c r="AH10573" s="1"/>
      <c r="AJ10573" s="1"/>
      <c r="AK10573" s="1"/>
    </row>
    <row r="10574" spans="32:37" ht="15" customHeight="1" x14ac:dyDescent="0.15">
      <c r="AF10574" s="1"/>
      <c r="AG10574" s="1"/>
      <c r="AH10574" s="1"/>
      <c r="AJ10574" s="1"/>
      <c r="AK10574" s="1"/>
    </row>
    <row r="10575" spans="32:37" ht="15" customHeight="1" x14ac:dyDescent="0.15">
      <c r="AF10575" s="1"/>
      <c r="AG10575" s="1"/>
      <c r="AH10575" s="1"/>
      <c r="AJ10575" s="1"/>
      <c r="AK10575" s="1"/>
    </row>
    <row r="10576" spans="32:37" ht="15" customHeight="1" x14ac:dyDescent="0.15">
      <c r="AF10576" s="1"/>
      <c r="AG10576" s="1"/>
      <c r="AH10576" s="1"/>
      <c r="AJ10576" s="1"/>
      <c r="AK10576" s="1"/>
    </row>
    <row r="10577" spans="32:37" ht="15" customHeight="1" x14ac:dyDescent="0.15">
      <c r="AF10577" s="1"/>
      <c r="AG10577" s="1"/>
      <c r="AH10577" s="1"/>
      <c r="AJ10577" s="1"/>
      <c r="AK10577" s="1"/>
    </row>
    <row r="10578" spans="32:37" ht="15" customHeight="1" x14ac:dyDescent="0.15">
      <c r="AF10578" s="1"/>
      <c r="AG10578" s="1"/>
      <c r="AH10578" s="1"/>
      <c r="AJ10578" s="1"/>
      <c r="AK10578" s="1"/>
    </row>
    <row r="10579" spans="32:37" ht="15" customHeight="1" x14ac:dyDescent="0.15">
      <c r="AF10579" s="1"/>
      <c r="AG10579" s="1"/>
      <c r="AH10579" s="1"/>
      <c r="AJ10579" s="1"/>
      <c r="AK10579" s="1"/>
    </row>
    <row r="10580" spans="32:37" ht="15" customHeight="1" x14ac:dyDescent="0.15">
      <c r="AF10580" s="1"/>
      <c r="AG10580" s="1"/>
      <c r="AH10580" s="1"/>
      <c r="AJ10580" s="1"/>
      <c r="AK10580" s="1"/>
    </row>
    <row r="10581" spans="32:37" ht="15" customHeight="1" x14ac:dyDescent="0.15">
      <c r="AF10581" s="1"/>
      <c r="AG10581" s="1"/>
      <c r="AH10581" s="1"/>
      <c r="AJ10581" s="1"/>
      <c r="AK10581" s="1"/>
    </row>
    <row r="10582" spans="32:37" ht="15" customHeight="1" x14ac:dyDescent="0.15">
      <c r="AF10582" s="1"/>
      <c r="AG10582" s="1"/>
      <c r="AH10582" s="1"/>
      <c r="AJ10582" s="1"/>
      <c r="AK10582" s="1"/>
    </row>
    <row r="10583" spans="32:37" ht="15" customHeight="1" x14ac:dyDescent="0.15">
      <c r="AF10583" s="1"/>
      <c r="AG10583" s="1"/>
      <c r="AH10583" s="1"/>
      <c r="AJ10583" s="1"/>
      <c r="AK10583" s="1"/>
    </row>
    <row r="10584" spans="32:37" ht="15" customHeight="1" x14ac:dyDescent="0.15">
      <c r="AF10584" s="1"/>
      <c r="AG10584" s="1"/>
      <c r="AH10584" s="1"/>
      <c r="AJ10584" s="1"/>
      <c r="AK10584" s="1"/>
    </row>
    <row r="10585" spans="32:37" ht="15" customHeight="1" x14ac:dyDescent="0.15">
      <c r="AF10585" s="1"/>
      <c r="AG10585" s="1"/>
      <c r="AH10585" s="1"/>
      <c r="AJ10585" s="1"/>
      <c r="AK10585" s="1"/>
    </row>
    <row r="10586" spans="32:37" ht="15" customHeight="1" x14ac:dyDescent="0.15">
      <c r="AF10586" s="1"/>
      <c r="AG10586" s="1"/>
      <c r="AH10586" s="1"/>
      <c r="AJ10586" s="1"/>
      <c r="AK10586" s="1"/>
    </row>
    <row r="10587" spans="32:37" ht="15" customHeight="1" x14ac:dyDescent="0.15">
      <c r="AF10587" s="1"/>
      <c r="AG10587" s="1"/>
      <c r="AH10587" s="1"/>
      <c r="AJ10587" s="1"/>
      <c r="AK10587" s="1"/>
    </row>
    <row r="10588" spans="32:37" ht="15" customHeight="1" x14ac:dyDescent="0.15">
      <c r="AF10588" s="1"/>
      <c r="AG10588" s="1"/>
      <c r="AH10588" s="1"/>
      <c r="AJ10588" s="1"/>
      <c r="AK10588" s="1"/>
    </row>
    <row r="10589" spans="32:37" ht="15" customHeight="1" x14ac:dyDescent="0.15">
      <c r="AF10589" s="1"/>
      <c r="AG10589" s="1"/>
      <c r="AH10589" s="1"/>
      <c r="AJ10589" s="1"/>
      <c r="AK10589" s="1"/>
    </row>
    <row r="10590" spans="32:37" ht="15" customHeight="1" x14ac:dyDescent="0.15">
      <c r="AF10590" s="1"/>
      <c r="AG10590" s="1"/>
      <c r="AH10590" s="1"/>
      <c r="AJ10590" s="1"/>
      <c r="AK10590" s="1"/>
    </row>
    <row r="10591" spans="32:37" ht="15" customHeight="1" x14ac:dyDescent="0.15">
      <c r="AF10591" s="1"/>
      <c r="AG10591" s="1"/>
      <c r="AH10591" s="1"/>
      <c r="AJ10591" s="1"/>
      <c r="AK10591" s="1"/>
    </row>
    <row r="10592" spans="32:37" ht="15" customHeight="1" x14ac:dyDescent="0.15">
      <c r="AF10592" s="1"/>
      <c r="AG10592" s="1"/>
      <c r="AH10592" s="1"/>
      <c r="AJ10592" s="1"/>
      <c r="AK10592" s="1"/>
    </row>
    <row r="10593" spans="32:37" ht="15" customHeight="1" x14ac:dyDescent="0.15">
      <c r="AF10593" s="1"/>
      <c r="AG10593" s="1"/>
      <c r="AH10593" s="1"/>
      <c r="AJ10593" s="1"/>
      <c r="AK10593" s="1"/>
    </row>
    <row r="10594" spans="32:37" ht="15" customHeight="1" x14ac:dyDescent="0.15">
      <c r="AF10594" s="1"/>
      <c r="AG10594" s="1"/>
      <c r="AH10594" s="1"/>
      <c r="AJ10594" s="1"/>
      <c r="AK10594" s="1"/>
    </row>
    <row r="10595" spans="32:37" ht="15" customHeight="1" x14ac:dyDescent="0.15">
      <c r="AF10595" s="1"/>
      <c r="AG10595" s="1"/>
      <c r="AH10595" s="1"/>
      <c r="AJ10595" s="1"/>
      <c r="AK10595" s="1"/>
    </row>
    <row r="10596" spans="32:37" ht="15" customHeight="1" x14ac:dyDescent="0.15">
      <c r="AF10596" s="1"/>
      <c r="AG10596" s="1"/>
      <c r="AH10596" s="1"/>
      <c r="AJ10596" s="1"/>
      <c r="AK10596" s="1"/>
    </row>
    <row r="10597" spans="32:37" ht="15" customHeight="1" x14ac:dyDescent="0.15">
      <c r="AF10597" s="1"/>
      <c r="AG10597" s="1"/>
      <c r="AH10597" s="1"/>
      <c r="AJ10597" s="1"/>
      <c r="AK10597" s="1"/>
    </row>
    <row r="10598" spans="32:37" ht="15" customHeight="1" x14ac:dyDescent="0.15">
      <c r="AF10598" s="1"/>
      <c r="AG10598" s="1"/>
      <c r="AH10598" s="1"/>
      <c r="AJ10598" s="1"/>
      <c r="AK10598" s="1"/>
    </row>
    <row r="10599" spans="32:37" ht="15" customHeight="1" x14ac:dyDescent="0.15">
      <c r="AF10599" s="1"/>
      <c r="AG10599" s="1"/>
      <c r="AH10599" s="1"/>
      <c r="AJ10599" s="1"/>
      <c r="AK10599" s="1"/>
    </row>
    <row r="10600" spans="32:37" ht="15" customHeight="1" x14ac:dyDescent="0.15">
      <c r="AF10600" s="1"/>
      <c r="AG10600" s="1"/>
      <c r="AH10600" s="1"/>
      <c r="AJ10600" s="1"/>
      <c r="AK10600" s="1"/>
    </row>
    <row r="10601" spans="32:37" ht="15" customHeight="1" x14ac:dyDescent="0.15">
      <c r="AF10601" s="1"/>
      <c r="AG10601" s="1"/>
      <c r="AH10601" s="1"/>
      <c r="AJ10601" s="1"/>
      <c r="AK10601" s="1"/>
    </row>
    <row r="10602" spans="32:37" ht="15" customHeight="1" x14ac:dyDescent="0.15">
      <c r="AF10602" s="1"/>
      <c r="AG10602" s="1"/>
      <c r="AH10602" s="1"/>
      <c r="AJ10602" s="1"/>
      <c r="AK10602" s="1"/>
    </row>
    <row r="10603" spans="32:37" ht="15" customHeight="1" x14ac:dyDescent="0.15">
      <c r="AF10603" s="1"/>
      <c r="AG10603" s="1"/>
      <c r="AH10603" s="1"/>
      <c r="AJ10603" s="1"/>
      <c r="AK10603" s="1"/>
    </row>
    <row r="10604" spans="32:37" ht="15" customHeight="1" x14ac:dyDescent="0.15">
      <c r="AF10604" s="1"/>
      <c r="AG10604" s="1"/>
      <c r="AH10604" s="1"/>
      <c r="AJ10604" s="1"/>
      <c r="AK10604" s="1"/>
    </row>
    <row r="10605" spans="32:37" ht="15" customHeight="1" x14ac:dyDescent="0.15">
      <c r="AF10605" s="1"/>
      <c r="AG10605" s="1"/>
      <c r="AH10605" s="1"/>
      <c r="AJ10605" s="1"/>
      <c r="AK10605" s="1"/>
    </row>
    <row r="10606" spans="32:37" ht="15" customHeight="1" x14ac:dyDescent="0.15">
      <c r="AF10606" s="1"/>
      <c r="AG10606" s="1"/>
      <c r="AH10606" s="1"/>
      <c r="AJ10606" s="1"/>
      <c r="AK10606" s="1"/>
    </row>
    <row r="10607" spans="32:37" ht="15" customHeight="1" x14ac:dyDescent="0.15">
      <c r="AF10607" s="1"/>
      <c r="AG10607" s="1"/>
      <c r="AH10607" s="1"/>
      <c r="AJ10607" s="1"/>
      <c r="AK10607" s="1"/>
    </row>
    <row r="10608" spans="32:37" ht="15" customHeight="1" x14ac:dyDescent="0.15">
      <c r="AF10608" s="1"/>
      <c r="AG10608" s="1"/>
      <c r="AH10608" s="1"/>
      <c r="AJ10608" s="1"/>
      <c r="AK10608" s="1"/>
    </row>
    <row r="10609" spans="32:37" ht="15" customHeight="1" x14ac:dyDescent="0.15">
      <c r="AF10609" s="1"/>
      <c r="AG10609" s="1"/>
      <c r="AH10609" s="1"/>
      <c r="AJ10609" s="1"/>
      <c r="AK10609" s="1"/>
    </row>
    <row r="10610" spans="32:37" ht="15" customHeight="1" x14ac:dyDescent="0.15">
      <c r="AF10610" s="1"/>
      <c r="AG10610" s="1"/>
      <c r="AH10610" s="1"/>
      <c r="AJ10610" s="1"/>
      <c r="AK10610" s="1"/>
    </row>
    <row r="10611" spans="32:37" ht="15" customHeight="1" x14ac:dyDescent="0.15">
      <c r="AF10611" s="1"/>
      <c r="AG10611" s="1"/>
      <c r="AH10611" s="1"/>
      <c r="AJ10611" s="1"/>
      <c r="AK10611" s="1"/>
    </row>
    <row r="10612" spans="32:37" ht="15" customHeight="1" x14ac:dyDescent="0.15">
      <c r="AF10612" s="1"/>
      <c r="AG10612" s="1"/>
      <c r="AH10612" s="1"/>
      <c r="AJ10612" s="1"/>
      <c r="AK10612" s="1"/>
    </row>
    <row r="10613" spans="32:37" ht="15" customHeight="1" x14ac:dyDescent="0.15">
      <c r="AF10613" s="1"/>
      <c r="AG10613" s="1"/>
      <c r="AH10613" s="1"/>
      <c r="AJ10613" s="1"/>
      <c r="AK10613" s="1"/>
    </row>
    <row r="10614" spans="32:37" ht="15" customHeight="1" x14ac:dyDescent="0.15">
      <c r="AF10614" s="1"/>
      <c r="AG10614" s="1"/>
      <c r="AH10614" s="1"/>
      <c r="AJ10614" s="1"/>
      <c r="AK10614" s="1"/>
    </row>
    <row r="10615" spans="32:37" ht="15" customHeight="1" x14ac:dyDescent="0.15">
      <c r="AF10615" s="1"/>
      <c r="AG10615" s="1"/>
      <c r="AH10615" s="1"/>
      <c r="AJ10615" s="1"/>
      <c r="AK10615" s="1"/>
    </row>
    <row r="10616" spans="32:37" ht="15" customHeight="1" x14ac:dyDescent="0.15">
      <c r="AF10616" s="1"/>
      <c r="AG10616" s="1"/>
      <c r="AH10616" s="1"/>
      <c r="AJ10616" s="1"/>
      <c r="AK10616" s="1"/>
    </row>
    <row r="10617" spans="32:37" ht="15" customHeight="1" x14ac:dyDescent="0.15">
      <c r="AF10617" s="1"/>
      <c r="AG10617" s="1"/>
      <c r="AH10617" s="1"/>
      <c r="AJ10617" s="1"/>
      <c r="AK10617" s="1"/>
    </row>
    <row r="10618" spans="32:37" ht="15" customHeight="1" x14ac:dyDescent="0.15">
      <c r="AF10618" s="1"/>
      <c r="AG10618" s="1"/>
      <c r="AH10618" s="1"/>
      <c r="AJ10618" s="1"/>
      <c r="AK10618" s="1"/>
    </row>
    <row r="10619" spans="32:37" ht="15" customHeight="1" x14ac:dyDescent="0.15">
      <c r="AF10619" s="1"/>
      <c r="AG10619" s="1"/>
      <c r="AH10619" s="1"/>
      <c r="AJ10619" s="1"/>
      <c r="AK10619" s="1"/>
    </row>
    <row r="10620" spans="32:37" ht="15" customHeight="1" x14ac:dyDescent="0.15">
      <c r="AF10620" s="1"/>
      <c r="AG10620" s="1"/>
      <c r="AH10620" s="1"/>
      <c r="AJ10620" s="1"/>
      <c r="AK10620" s="1"/>
    </row>
    <row r="10621" spans="32:37" ht="15" customHeight="1" x14ac:dyDescent="0.15">
      <c r="AF10621" s="1"/>
      <c r="AG10621" s="1"/>
      <c r="AH10621" s="1"/>
      <c r="AJ10621" s="1"/>
      <c r="AK10621" s="1"/>
    </row>
    <row r="10622" spans="32:37" ht="15" customHeight="1" x14ac:dyDescent="0.15">
      <c r="AF10622" s="1"/>
      <c r="AG10622" s="1"/>
      <c r="AH10622" s="1"/>
      <c r="AJ10622" s="1"/>
      <c r="AK10622" s="1"/>
    </row>
    <row r="10623" spans="32:37" ht="15" customHeight="1" x14ac:dyDescent="0.15">
      <c r="AF10623" s="1"/>
      <c r="AG10623" s="1"/>
      <c r="AH10623" s="1"/>
      <c r="AJ10623" s="1"/>
      <c r="AK10623" s="1"/>
    </row>
    <row r="10624" spans="32:37" ht="15" customHeight="1" x14ac:dyDescent="0.15">
      <c r="AF10624" s="1"/>
      <c r="AG10624" s="1"/>
      <c r="AH10624" s="1"/>
      <c r="AJ10624" s="1"/>
      <c r="AK10624" s="1"/>
    </row>
    <row r="10625" spans="32:37" ht="15" customHeight="1" x14ac:dyDescent="0.15">
      <c r="AF10625" s="1"/>
      <c r="AG10625" s="1"/>
      <c r="AH10625" s="1"/>
      <c r="AJ10625" s="1"/>
      <c r="AK10625" s="1"/>
    </row>
    <row r="10626" spans="32:37" ht="15" customHeight="1" x14ac:dyDescent="0.15">
      <c r="AF10626" s="1"/>
      <c r="AG10626" s="1"/>
      <c r="AH10626" s="1"/>
      <c r="AJ10626" s="1"/>
      <c r="AK10626" s="1"/>
    </row>
    <row r="10627" spans="32:37" ht="15" customHeight="1" x14ac:dyDescent="0.15">
      <c r="AF10627" s="1"/>
      <c r="AG10627" s="1"/>
      <c r="AH10627" s="1"/>
      <c r="AJ10627" s="1"/>
      <c r="AK10627" s="1"/>
    </row>
    <row r="10628" spans="32:37" ht="15" customHeight="1" x14ac:dyDescent="0.15">
      <c r="AF10628" s="1"/>
      <c r="AG10628" s="1"/>
      <c r="AH10628" s="1"/>
      <c r="AJ10628" s="1"/>
      <c r="AK10628" s="1"/>
    </row>
    <row r="10629" spans="32:37" ht="15" customHeight="1" x14ac:dyDescent="0.15">
      <c r="AF10629" s="1"/>
      <c r="AG10629" s="1"/>
      <c r="AH10629" s="1"/>
      <c r="AJ10629" s="1"/>
      <c r="AK10629" s="1"/>
    </row>
    <row r="10630" spans="32:37" ht="15" customHeight="1" x14ac:dyDescent="0.15">
      <c r="AF10630" s="1"/>
      <c r="AG10630" s="1"/>
      <c r="AH10630" s="1"/>
      <c r="AJ10630" s="1"/>
      <c r="AK10630" s="1"/>
    </row>
    <row r="10631" spans="32:37" ht="15" customHeight="1" x14ac:dyDescent="0.15">
      <c r="AF10631" s="1"/>
      <c r="AG10631" s="1"/>
      <c r="AH10631" s="1"/>
      <c r="AJ10631" s="1"/>
      <c r="AK10631" s="1"/>
    </row>
    <row r="10632" spans="32:37" ht="15" customHeight="1" x14ac:dyDescent="0.15">
      <c r="AF10632" s="1"/>
      <c r="AG10632" s="1"/>
      <c r="AH10632" s="1"/>
      <c r="AJ10632" s="1"/>
      <c r="AK10632" s="1"/>
    </row>
    <row r="10633" spans="32:37" ht="15" customHeight="1" x14ac:dyDescent="0.15">
      <c r="AF10633" s="1"/>
      <c r="AG10633" s="1"/>
      <c r="AH10633" s="1"/>
      <c r="AJ10633" s="1"/>
      <c r="AK10633" s="1"/>
    </row>
    <row r="10634" spans="32:37" ht="15" customHeight="1" x14ac:dyDescent="0.15">
      <c r="AF10634" s="1"/>
      <c r="AG10634" s="1"/>
      <c r="AH10634" s="1"/>
      <c r="AJ10634" s="1"/>
      <c r="AK10634" s="1"/>
    </row>
    <row r="10635" spans="32:37" ht="15" customHeight="1" x14ac:dyDescent="0.15">
      <c r="AF10635" s="1"/>
      <c r="AG10635" s="1"/>
      <c r="AH10635" s="1"/>
      <c r="AJ10635" s="1"/>
      <c r="AK10635" s="1"/>
    </row>
    <row r="10636" spans="32:37" ht="15" customHeight="1" x14ac:dyDescent="0.15">
      <c r="AF10636" s="1"/>
      <c r="AG10636" s="1"/>
      <c r="AH10636" s="1"/>
      <c r="AJ10636" s="1"/>
      <c r="AK10636" s="1"/>
    </row>
    <row r="10637" spans="32:37" ht="15" customHeight="1" x14ac:dyDescent="0.15">
      <c r="AF10637" s="1"/>
      <c r="AG10637" s="1"/>
      <c r="AH10637" s="1"/>
      <c r="AJ10637" s="1"/>
      <c r="AK10637" s="1"/>
    </row>
    <row r="10638" spans="32:37" ht="15" customHeight="1" x14ac:dyDescent="0.15">
      <c r="AF10638" s="1"/>
      <c r="AG10638" s="1"/>
      <c r="AH10638" s="1"/>
      <c r="AJ10638" s="1"/>
      <c r="AK10638" s="1"/>
    </row>
    <row r="10639" spans="32:37" ht="15" customHeight="1" x14ac:dyDescent="0.15">
      <c r="AF10639" s="1"/>
      <c r="AG10639" s="1"/>
      <c r="AH10639" s="1"/>
      <c r="AJ10639" s="1"/>
      <c r="AK10639" s="1"/>
    </row>
    <row r="10640" spans="32:37" ht="15" customHeight="1" x14ac:dyDescent="0.15">
      <c r="AF10640" s="1"/>
      <c r="AG10640" s="1"/>
      <c r="AH10640" s="1"/>
      <c r="AJ10640" s="1"/>
      <c r="AK10640" s="1"/>
    </row>
    <row r="10641" spans="32:37" ht="15" customHeight="1" x14ac:dyDescent="0.15">
      <c r="AF10641" s="1"/>
      <c r="AG10641" s="1"/>
      <c r="AH10641" s="1"/>
      <c r="AJ10641" s="1"/>
      <c r="AK10641" s="1"/>
    </row>
    <row r="10642" spans="32:37" ht="15" customHeight="1" x14ac:dyDescent="0.15">
      <c r="AF10642" s="1"/>
      <c r="AG10642" s="1"/>
      <c r="AH10642" s="1"/>
      <c r="AJ10642" s="1"/>
      <c r="AK10642" s="1"/>
    </row>
    <row r="10643" spans="32:37" ht="15" customHeight="1" x14ac:dyDescent="0.15">
      <c r="AF10643" s="1"/>
      <c r="AG10643" s="1"/>
      <c r="AH10643" s="1"/>
      <c r="AJ10643" s="1"/>
      <c r="AK10643" s="1"/>
    </row>
    <row r="10644" spans="32:37" ht="15" customHeight="1" x14ac:dyDescent="0.15">
      <c r="AF10644" s="1"/>
      <c r="AG10644" s="1"/>
      <c r="AH10644" s="1"/>
      <c r="AJ10644" s="1"/>
      <c r="AK10644" s="1"/>
    </row>
    <row r="10645" spans="32:37" ht="15" customHeight="1" x14ac:dyDescent="0.15">
      <c r="AF10645" s="1"/>
      <c r="AG10645" s="1"/>
      <c r="AH10645" s="1"/>
      <c r="AJ10645" s="1"/>
      <c r="AK10645" s="1"/>
    </row>
    <row r="10646" spans="32:37" ht="15" customHeight="1" x14ac:dyDescent="0.15">
      <c r="AF10646" s="1"/>
      <c r="AG10646" s="1"/>
      <c r="AH10646" s="1"/>
      <c r="AJ10646" s="1"/>
      <c r="AK10646" s="1"/>
    </row>
    <row r="10647" spans="32:37" ht="15" customHeight="1" x14ac:dyDescent="0.15">
      <c r="AF10647" s="1"/>
      <c r="AG10647" s="1"/>
      <c r="AH10647" s="1"/>
      <c r="AJ10647" s="1"/>
      <c r="AK10647" s="1"/>
    </row>
    <row r="10648" spans="32:37" ht="15" customHeight="1" x14ac:dyDescent="0.15">
      <c r="AF10648" s="1"/>
      <c r="AG10648" s="1"/>
      <c r="AH10648" s="1"/>
      <c r="AJ10648" s="1"/>
      <c r="AK10648" s="1"/>
    </row>
    <row r="10649" spans="32:37" ht="15" customHeight="1" x14ac:dyDescent="0.15">
      <c r="AF10649" s="1"/>
      <c r="AG10649" s="1"/>
      <c r="AH10649" s="1"/>
      <c r="AJ10649" s="1"/>
      <c r="AK10649" s="1"/>
    </row>
    <row r="10650" spans="32:37" ht="15" customHeight="1" x14ac:dyDescent="0.15">
      <c r="AF10650" s="1"/>
      <c r="AG10650" s="1"/>
      <c r="AH10650" s="1"/>
      <c r="AJ10650" s="1"/>
      <c r="AK10650" s="1"/>
    </row>
    <row r="10651" spans="32:37" ht="15" customHeight="1" x14ac:dyDescent="0.15">
      <c r="AF10651" s="1"/>
      <c r="AG10651" s="1"/>
      <c r="AH10651" s="1"/>
      <c r="AJ10651" s="1"/>
      <c r="AK10651" s="1"/>
    </row>
    <row r="10652" spans="32:37" ht="15" customHeight="1" x14ac:dyDescent="0.15">
      <c r="AF10652" s="1"/>
      <c r="AG10652" s="1"/>
      <c r="AH10652" s="1"/>
      <c r="AJ10652" s="1"/>
      <c r="AK10652" s="1"/>
    </row>
    <row r="10653" spans="32:37" ht="15" customHeight="1" x14ac:dyDescent="0.15">
      <c r="AF10653" s="1"/>
      <c r="AG10653" s="1"/>
      <c r="AH10653" s="1"/>
      <c r="AJ10653" s="1"/>
      <c r="AK10653" s="1"/>
    </row>
    <row r="10654" spans="32:37" ht="15" customHeight="1" x14ac:dyDescent="0.15">
      <c r="AF10654" s="1"/>
      <c r="AG10654" s="1"/>
      <c r="AH10654" s="1"/>
      <c r="AJ10654" s="1"/>
      <c r="AK10654" s="1"/>
    </row>
    <row r="10655" spans="32:37" ht="15" customHeight="1" x14ac:dyDescent="0.15">
      <c r="AF10655" s="1"/>
      <c r="AG10655" s="1"/>
      <c r="AH10655" s="1"/>
      <c r="AJ10655" s="1"/>
      <c r="AK10655" s="1"/>
    </row>
    <row r="10656" spans="32:37" ht="15" customHeight="1" x14ac:dyDescent="0.15">
      <c r="AF10656" s="1"/>
      <c r="AG10656" s="1"/>
      <c r="AH10656" s="1"/>
      <c r="AJ10656" s="1"/>
      <c r="AK10656" s="1"/>
    </row>
    <row r="10657" spans="32:37" ht="15" customHeight="1" x14ac:dyDescent="0.15">
      <c r="AF10657" s="1"/>
      <c r="AG10657" s="1"/>
      <c r="AH10657" s="1"/>
      <c r="AJ10657" s="1"/>
      <c r="AK10657" s="1"/>
    </row>
    <row r="10658" spans="32:37" ht="15" customHeight="1" x14ac:dyDescent="0.15">
      <c r="AF10658" s="1"/>
      <c r="AG10658" s="1"/>
      <c r="AH10658" s="1"/>
      <c r="AJ10658" s="1"/>
      <c r="AK10658" s="1"/>
    </row>
    <row r="10659" spans="32:37" ht="15" customHeight="1" x14ac:dyDescent="0.15">
      <c r="AF10659" s="1"/>
      <c r="AG10659" s="1"/>
      <c r="AH10659" s="1"/>
      <c r="AJ10659" s="1"/>
      <c r="AK10659" s="1"/>
    </row>
    <row r="10660" spans="32:37" ht="15" customHeight="1" x14ac:dyDescent="0.15">
      <c r="AF10660" s="1"/>
      <c r="AG10660" s="1"/>
      <c r="AH10660" s="1"/>
      <c r="AJ10660" s="1"/>
      <c r="AK10660" s="1"/>
    </row>
    <row r="10661" spans="32:37" ht="15" customHeight="1" x14ac:dyDescent="0.15">
      <c r="AF10661" s="1"/>
      <c r="AG10661" s="1"/>
      <c r="AH10661" s="1"/>
      <c r="AJ10661" s="1"/>
      <c r="AK10661" s="1"/>
    </row>
    <row r="10662" spans="32:37" ht="15" customHeight="1" x14ac:dyDescent="0.15">
      <c r="AF10662" s="1"/>
      <c r="AG10662" s="1"/>
      <c r="AH10662" s="1"/>
      <c r="AJ10662" s="1"/>
      <c r="AK10662" s="1"/>
    </row>
    <row r="10663" spans="32:37" ht="15" customHeight="1" x14ac:dyDescent="0.15">
      <c r="AF10663" s="1"/>
      <c r="AG10663" s="1"/>
      <c r="AH10663" s="1"/>
      <c r="AJ10663" s="1"/>
      <c r="AK10663" s="1"/>
    </row>
    <row r="10664" spans="32:37" ht="15" customHeight="1" x14ac:dyDescent="0.15">
      <c r="AF10664" s="1"/>
      <c r="AG10664" s="1"/>
      <c r="AH10664" s="1"/>
      <c r="AJ10664" s="1"/>
      <c r="AK10664" s="1"/>
    </row>
    <row r="10665" spans="32:37" ht="15" customHeight="1" x14ac:dyDescent="0.15">
      <c r="AF10665" s="1"/>
      <c r="AG10665" s="1"/>
      <c r="AH10665" s="1"/>
      <c r="AJ10665" s="1"/>
      <c r="AK10665" s="1"/>
    </row>
    <row r="10666" spans="32:37" ht="15" customHeight="1" x14ac:dyDescent="0.15">
      <c r="AF10666" s="1"/>
      <c r="AG10666" s="1"/>
      <c r="AH10666" s="1"/>
      <c r="AJ10666" s="1"/>
      <c r="AK10666" s="1"/>
    </row>
    <row r="10667" spans="32:37" ht="15" customHeight="1" x14ac:dyDescent="0.15">
      <c r="AF10667" s="1"/>
      <c r="AG10667" s="1"/>
      <c r="AH10667" s="1"/>
      <c r="AJ10667" s="1"/>
      <c r="AK10667" s="1"/>
    </row>
    <row r="10668" spans="32:37" ht="15" customHeight="1" x14ac:dyDescent="0.15">
      <c r="AF10668" s="1"/>
      <c r="AG10668" s="1"/>
      <c r="AH10668" s="1"/>
      <c r="AJ10668" s="1"/>
      <c r="AK10668" s="1"/>
    </row>
    <row r="10669" spans="32:37" ht="15" customHeight="1" x14ac:dyDescent="0.15">
      <c r="AF10669" s="1"/>
      <c r="AG10669" s="1"/>
      <c r="AH10669" s="1"/>
      <c r="AJ10669" s="1"/>
      <c r="AK10669" s="1"/>
    </row>
    <row r="10670" spans="32:37" ht="15" customHeight="1" x14ac:dyDescent="0.15">
      <c r="AF10670" s="1"/>
      <c r="AG10670" s="1"/>
      <c r="AH10670" s="1"/>
      <c r="AJ10670" s="1"/>
      <c r="AK10670" s="1"/>
    </row>
    <row r="10671" spans="32:37" ht="15" customHeight="1" x14ac:dyDescent="0.15">
      <c r="AF10671" s="1"/>
      <c r="AG10671" s="1"/>
      <c r="AH10671" s="1"/>
      <c r="AJ10671" s="1"/>
      <c r="AK10671" s="1"/>
    </row>
    <row r="10672" spans="32:37" ht="15" customHeight="1" x14ac:dyDescent="0.15">
      <c r="AF10672" s="1"/>
      <c r="AG10672" s="1"/>
      <c r="AH10672" s="1"/>
      <c r="AJ10672" s="1"/>
      <c r="AK10672" s="1"/>
    </row>
    <row r="10673" spans="32:37" ht="15" customHeight="1" x14ac:dyDescent="0.15">
      <c r="AF10673" s="1"/>
      <c r="AG10673" s="1"/>
      <c r="AH10673" s="1"/>
      <c r="AJ10673" s="1"/>
      <c r="AK10673" s="1"/>
    </row>
    <row r="10674" spans="32:37" ht="15" customHeight="1" x14ac:dyDescent="0.15">
      <c r="AF10674" s="1"/>
      <c r="AG10674" s="1"/>
      <c r="AH10674" s="1"/>
      <c r="AJ10674" s="1"/>
      <c r="AK10674" s="1"/>
    </row>
    <row r="10675" spans="32:37" ht="15" customHeight="1" x14ac:dyDescent="0.15">
      <c r="AF10675" s="1"/>
      <c r="AG10675" s="1"/>
      <c r="AH10675" s="1"/>
      <c r="AJ10675" s="1"/>
      <c r="AK10675" s="1"/>
    </row>
    <row r="10676" spans="32:37" ht="15" customHeight="1" x14ac:dyDescent="0.15">
      <c r="AF10676" s="1"/>
      <c r="AG10676" s="1"/>
      <c r="AH10676" s="1"/>
      <c r="AJ10676" s="1"/>
      <c r="AK10676" s="1"/>
    </row>
    <row r="10677" spans="32:37" ht="15" customHeight="1" x14ac:dyDescent="0.15">
      <c r="AF10677" s="1"/>
      <c r="AG10677" s="1"/>
      <c r="AH10677" s="1"/>
      <c r="AJ10677" s="1"/>
      <c r="AK10677" s="1"/>
    </row>
    <row r="10678" spans="32:37" ht="15" customHeight="1" x14ac:dyDescent="0.15">
      <c r="AF10678" s="1"/>
      <c r="AG10678" s="1"/>
      <c r="AH10678" s="1"/>
      <c r="AJ10678" s="1"/>
      <c r="AK10678" s="1"/>
    </row>
    <row r="10679" spans="32:37" ht="15" customHeight="1" x14ac:dyDescent="0.15">
      <c r="AF10679" s="1"/>
      <c r="AG10679" s="1"/>
      <c r="AH10679" s="1"/>
      <c r="AJ10679" s="1"/>
      <c r="AK10679" s="1"/>
    </row>
    <row r="10680" spans="32:37" ht="15" customHeight="1" x14ac:dyDescent="0.15">
      <c r="AF10680" s="1"/>
      <c r="AG10680" s="1"/>
      <c r="AH10680" s="1"/>
      <c r="AJ10680" s="1"/>
      <c r="AK10680" s="1"/>
    </row>
    <row r="10681" spans="32:37" ht="15" customHeight="1" x14ac:dyDescent="0.15">
      <c r="AF10681" s="1"/>
      <c r="AG10681" s="1"/>
      <c r="AH10681" s="1"/>
      <c r="AJ10681" s="1"/>
      <c r="AK10681" s="1"/>
    </row>
    <row r="10682" spans="32:37" ht="15" customHeight="1" x14ac:dyDescent="0.15">
      <c r="AF10682" s="1"/>
      <c r="AG10682" s="1"/>
      <c r="AH10682" s="1"/>
      <c r="AJ10682" s="1"/>
      <c r="AK10682" s="1"/>
    </row>
    <row r="10683" spans="32:37" ht="15" customHeight="1" x14ac:dyDescent="0.15">
      <c r="AF10683" s="1"/>
      <c r="AG10683" s="1"/>
      <c r="AH10683" s="1"/>
      <c r="AJ10683" s="1"/>
      <c r="AK10683" s="1"/>
    </row>
    <row r="10684" spans="32:37" ht="15" customHeight="1" x14ac:dyDescent="0.15">
      <c r="AF10684" s="1"/>
      <c r="AG10684" s="1"/>
      <c r="AH10684" s="1"/>
      <c r="AJ10684" s="1"/>
      <c r="AK10684" s="1"/>
    </row>
    <row r="10685" spans="32:37" ht="15" customHeight="1" x14ac:dyDescent="0.15">
      <c r="AF10685" s="1"/>
      <c r="AG10685" s="1"/>
      <c r="AH10685" s="1"/>
      <c r="AJ10685" s="1"/>
      <c r="AK10685" s="1"/>
    </row>
    <row r="10686" spans="32:37" ht="15" customHeight="1" x14ac:dyDescent="0.15">
      <c r="AF10686" s="1"/>
      <c r="AG10686" s="1"/>
      <c r="AH10686" s="1"/>
      <c r="AJ10686" s="1"/>
      <c r="AK10686" s="1"/>
    </row>
    <row r="10687" spans="32:37" ht="15" customHeight="1" x14ac:dyDescent="0.15">
      <c r="AF10687" s="1"/>
      <c r="AG10687" s="1"/>
      <c r="AH10687" s="1"/>
      <c r="AJ10687" s="1"/>
      <c r="AK10687" s="1"/>
    </row>
    <row r="10688" spans="32:37" ht="15" customHeight="1" x14ac:dyDescent="0.15">
      <c r="AF10688" s="1"/>
      <c r="AG10688" s="1"/>
      <c r="AH10688" s="1"/>
      <c r="AJ10688" s="1"/>
      <c r="AK10688" s="1"/>
    </row>
    <row r="10689" spans="32:37" ht="15" customHeight="1" x14ac:dyDescent="0.15">
      <c r="AF10689" s="1"/>
      <c r="AG10689" s="1"/>
      <c r="AH10689" s="1"/>
      <c r="AJ10689" s="1"/>
      <c r="AK10689" s="1"/>
    </row>
    <row r="10690" spans="32:37" ht="15" customHeight="1" x14ac:dyDescent="0.15">
      <c r="AF10690" s="1"/>
      <c r="AG10690" s="1"/>
      <c r="AH10690" s="1"/>
      <c r="AJ10690" s="1"/>
      <c r="AK10690" s="1"/>
    </row>
    <row r="10691" spans="32:37" ht="15" customHeight="1" x14ac:dyDescent="0.15">
      <c r="AF10691" s="1"/>
      <c r="AG10691" s="1"/>
      <c r="AH10691" s="1"/>
      <c r="AJ10691" s="1"/>
      <c r="AK10691" s="1"/>
    </row>
    <row r="10692" spans="32:37" ht="15" customHeight="1" x14ac:dyDescent="0.15">
      <c r="AF10692" s="1"/>
      <c r="AG10692" s="1"/>
      <c r="AH10692" s="1"/>
      <c r="AJ10692" s="1"/>
      <c r="AK10692" s="1"/>
    </row>
    <row r="10693" spans="32:37" ht="15" customHeight="1" x14ac:dyDescent="0.15">
      <c r="AF10693" s="1"/>
      <c r="AG10693" s="1"/>
      <c r="AH10693" s="1"/>
      <c r="AJ10693" s="1"/>
      <c r="AK10693" s="1"/>
    </row>
    <row r="10694" spans="32:37" ht="15" customHeight="1" x14ac:dyDescent="0.15">
      <c r="AF10694" s="1"/>
      <c r="AG10694" s="1"/>
      <c r="AH10694" s="1"/>
      <c r="AJ10694" s="1"/>
      <c r="AK10694" s="1"/>
    </row>
    <row r="10695" spans="32:37" ht="15" customHeight="1" x14ac:dyDescent="0.15">
      <c r="AF10695" s="1"/>
      <c r="AG10695" s="1"/>
      <c r="AH10695" s="1"/>
      <c r="AJ10695" s="1"/>
      <c r="AK10695" s="1"/>
    </row>
    <row r="10696" spans="32:37" ht="15" customHeight="1" x14ac:dyDescent="0.15">
      <c r="AF10696" s="1"/>
      <c r="AG10696" s="1"/>
      <c r="AH10696" s="1"/>
      <c r="AJ10696" s="1"/>
      <c r="AK10696" s="1"/>
    </row>
    <row r="10697" spans="32:37" ht="15" customHeight="1" x14ac:dyDescent="0.15">
      <c r="AF10697" s="1"/>
      <c r="AG10697" s="1"/>
      <c r="AH10697" s="1"/>
      <c r="AJ10697" s="1"/>
      <c r="AK10697" s="1"/>
    </row>
    <row r="10698" spans="32:37" ht="15" customHeight="1" x14ac:dyDescent="0.15">
      <c r="AF10698" s="1"/>
      <c r="AG10698" s="1"/>
      <c r="AH10698" s="1"/>
      <c r="AJ10698" s="1"/>
      <c r="AK10698" s="1"/>
    </row>
    <row r="10699" spans="32:37" ht="15" customHeight="1" x14ac:dyDescent="0.15">
      <c r="AF10699" s="1"/>
      <c r="AG10699" s="1"/>
      <c r="AH10699" s="1"/>
      <c r="AJ10699" s="1"/>
      <c r="AK10699" s="1"/>
    </row>
    <row r="10700" spans="32:37" ht="15" customHeight="1" x14ac:dyDescent="0.15">
      <c r="AF10700" s="1"/>
      <c r="AG10700" s="1"/>
      <c r="AH10700" s="1"/>
      <c r="AJ10700" s="1"/>
      <c r="AK10700" s="1"/>
    </row>
    <row r="10701" spans="32:37" ht="15" customHeight="1" x14ac:dyDescent="0.15">
      <c r="AF10701" s="1"/>
      <c r="AG10701" s="1"/>
      <c r="AH10701" s="1"/>
      <c r="AJ10701" s="1"/>
      <c r="AK10701" s="1"/>
    </row>
    <row r="10702" spans="32:37" ht="15" customHeight="1" x14ac:dyDescent="0.15">
      <c r="AF10702" s="1"/>
      <c r="AG10702" s="1"/>
      <c r="AH10702" s="1"/>
      <c r="AJ10702" s="1"/>
      <c r="AK10702" s="1"/>
    </row>
    <row r="10703" spans="32:37" ht="15" customHeight="1" x14ac:dyDescent="0.15">
      <c r="AF10703" s="1"/>
      <c r="AG10703" s="1"/>
      <c r="AH10703" s="1"/>
      <c r="AJ10703" s="1"/>
      <c r="AK10703" s="1"/>
    </row>
    <row r="10704" spans="32:37" ht="15" customHeight="1" x14ac:dyDescent="0.15">
      <c r="AF10704" s="1"/>
      <c r="AG10704" s="1"/>
      <c r="AH10704" s="1"/>
      <c r="AJ10704" s="1"/>
      <c r="AK10704" s="1"/>
    </row>
    <row r="10705" spans="32:37" ht="15" customHeight="1" x14ac:dyDescent="0.15">
      <c r="AF10705" s="1"/>
      <c r="AG10705" s="1"/>
      <c r="AH10705" s="1"/>
      <c r="AJ10705" s="1"/>
      <c r="AK10705" s="1"/>
    </row>
    <row r="10706" spans="32:37" ht="15" customHeight="1" x14ac:dyDescent="0.15">
      <c r="AF10706" s="1"/>
      <c r="AG10706" s="1"/>
      <c r="AH10706" s="1"/>
      <c r="AJ10706" s="1"/>
      <c r="AK10706" s="1"/>
    </row>
    <row r="10707" spans="32:37" ht="15" customHeight="1" x14ac:dyDescent="0.15">
      <c r="AF10707" s="1"/>
      <c r="AG10707" s="1"/>
      <c r="AH10707" s="1"/>
      <c r="AJ10707" s="1"/>
      <c r="AK10707" s="1"/>
    </row>
    <row r="10708" spans="32:37" ht="15" customHeight="1" x14ac:dyDescent="0.15">
      <c r="AF10708" s="1"/>
      <c r="AG10708" s="1"/>
      <c r="AH10708" s="1"/>
      <c r="AJ10708" s="1"/>
      <c r="AK10708" s="1"/>
    </row>
    <row r="10709" spans="32:37" ht="15" customHeight="1" x14ac:dyDescent="0.15">
      <c r="AF10709" s="1"/>
      <c r="AG10709" s="1"/>
      <c r="AH10709" s="1"/>
      <c r="AJ10709" s="1"/>
      <c r="AK10709" s="1"/>
    </row>
    <row r="10710" spans="32:37" ht="15" customHeight="1" x14ac:dyDescent="0.15">
      <c r="AF10710" s="1"/>
      <c r="AG10710" s="1"/>
      <c r="AH10710" s="1"/>
      <c r="AJ10710" s="1"/>
      <c r="AK10710" s="1"/>
    </row>
    <row r="10711" spans="32:37" ht="15" customHeight="1" x14ac:dyDescent="0.15">
      <c r="AF10711" s="1"/>
      <c r="AG10711" s="1"/>
      <c r="AH10711" s="1"/>
      <c r="AJ10711" s="1"/>
      <c r="AK10711" s="1"/>
    </row>
    <row r="10712" spans="32:37" ht="15" customHeight="1" x14ac:dyDescent="0.15">
      <c r="AF10712" s="1"/>
      <c r="AG10712" s="1"/>
      <c r="AH10712" s="1"/>
      <c r="AJ10712" s="1"/>
      <c r="AK10712" s="1"/>
    </row>
    <row r="10713" spans="32:37" ht="15" customHeight="1" x14ac:dyDescent="0.15">
      <c r="AF10713" s="1"/>
      <c r="AG10713" s="1"/>
      <c r="AH10713" s="1"/>
      <c r="AJ10713" s="1"/>
      <c r="AK10713" s="1"/>
    </row>
    <row r="10714" spans="32:37" ht="15" customHeight="1" x14ac:dyDescent="0.15">
      <c r="AF10714" s="1"/>
      <c r="AG10714" s="1"/>
      <c r="AH10714" s="1"/>
      <c r="AJ10714" s="1"/>
      <c r="AK10714" s="1"/>
    </row>
    <row r="10715" spans="32:37" ht="15" customHeight="1" x14ac:dyDescent="0.15">
      <c r="AF10715" s="1"/>
      <c r="AG10715" s="1"/>
      <c r="AH10715" s="1"/>
      <c r="AJ10715" s="1"/>
      <c r="AK10715" s="1"/>
    </row>
    <row r="10716" spans="32:37" ht="15" customHeight="1" x14ac:dyDescent="0.15">
      <c r="AF10716" s="1"/>
      <c r="AG10716" s="1"/>
      <c r="AH10716" s="1"/>
      <c r="AJ10716" s="1"/>
      <c r="AK10716" s="1"/>
    </row>
    <row r="10717" spans="32:37" ht="15" customHeight="1" x14ac:dyDescent="0.15">
      <c r="AF10717" s="1"/>
      <c r="AG10717" s="1"/>
      <c r="AH10717" s="1"/>
      <c r="AJ10717" s="1"/>
      <c r="AK10717" s="1"/>
    </row>
    <row r="10718" spans="32:37" ht="15" customHeight="1" x14ac:dyDescent="0.15">
      <c r="AF10718" s="1"/>
      <c r="AG10718" s="1"/>
      <c r="AH10718" s="1"/>
      <c r="AJ10718" s="1"/>
      <c r="AK10718" s="1"/>
    </row>
    <row r="10719" spans="32:37" ht="15" customHeight="1" x14ac:dyDescent="0.15">
      <c r="AF10719" s="1"/>
      <c r="AG10719" s="1"/>
      <c r="AH10719" s="1"/>
      <c r="AJ10719" s="1"/>
      <c r="AK10719" s="1"/>
    </row>
    <row r="10720" spans="32:37" ht="15" customHeight="1" x14ac:dyDescent="0.15">
      <c r="AF10720" s="1"/>
      <c r="AG10720" s="1"/>
      <c r="AH10720" s="1"/>
      <c r="AJ10720" s="1"/>
      <c r="AK10720" s="1"/>
    </row>
    <row r="10721" spans="32:37" ht="15" customHeight="1" x14ac:dyDescent="0.15">
      <c r="AF10721" s="1"/>
      <c r="AG10721" s="1"/>
      <c r="AH10721" s="1"/>
      <c r="AJ10721" s="1"/>
      <c r="AK10721" s="1"/>
    </row>
    <row r="10722" spans="32:37" ht="15" customHeight="1" x14ac:dyDescent="0.15">
      <c r="AF10722" s="1"/>
      <c r="AG10722" s="1"/>
      <c r="AH10722" s="1"/>
      <c r="AJ10722" s="1"/>
      <c r="AK10722" s="1"/>
    </row>
    <row r="10723" spans="32:37" ht="15" customHeight="1" x14ac:dyDescent="0.15">
      <c r="AF10723" s="1"/>
      <c r="AG10723" s="1"/>
      <c r="AH10723" s="1"/>
      <c r="AJ10723" s="1"/>
      <c r="AK10723" s="1"/>
    </row>
    <row r="10724" spans="32:37" ht="15" customHeight="1" x14ac:dyDescent="0.15">
      <c r="AF10724" s="1"/>
      <c r="AG10724" s="1"/>
      <c r="AH10724" s="1"/>
      <c r="AJ10724" s="1"/>
      <c r="AK10724" s="1"/>
    </row>
    <row r="10725" spans="32:37" ht="15" customHeight="1" x14ac:dyDescent="0.15">
      <c r="AF10725" s="1"/>
      <c r="AG10725" s="1"/>
      <c r="AH10725" s="1"/>
      <c r="AJ10725" s="1"/>
      <c r="AK10725" s="1"/>
    </row>
    <row r="10726" spans="32:37" ht="15" customHeight="1" x14ac:dyDescent="0.15">
      <c r="AF10726" s="1"/>
      <c r="AG10726" s="1"/>
      <c r="AH10726" s="1"/>
      <c r="AJ10726" s="1"/>
      <c r="AK10726" s="1"/>
    </row>
    <row r="10727" spans="32:37" ht="15" customHeight="1" x14ac:dyDescent="0.15">
      <c r="AF10727" s="1"/>
      <c r="AG10727" s="1"/>
      <c r="AH10727" s="1"/>
      <c r="AJ10727" s="1"/>
      <c r="AK10727" s="1"/>
    </row>
    <row r="10728" spans="32:37" ht="15" customHeight="1" x14ac:dyDescent="0.15">
      <c r="AF10728" s="1"/>
      <c r="AG10728" s="1"/>
      <c r="AH10728" s="1"/>
      <c r="AJ10728" s="1"/>
      <c r="AK10728" s="1"/>
    </row>
    <row r="10729" spans="32:37" ht="15" customHeight="1" x14ac:dyDescent="0.15">
      <c r="AF10729" s="1"/>
      <c r="AG10729" s="1"/>
      <c r="AH10729" s="1"/>
      <c r="AJ10729" s="1"/>
      <c r="AK10729" s="1"/>
    </row>
    <row r="10730" spans="32:37" ht="15" customHeight="1" x14ac:dyDescent="0.15">
      <c r="AF10730" s="1"/>
      <c r="AG10730" s="1"/>
      <c r="AH10730" s="1"/>
      <c r="AJ10730" s="1"/>
      <c r="AK10730" s="1"/>
    </row>
    <row r="10731" spans="32:37" ht="15" customHeight="1" x14ac:dyDescent="0.15">
      <c r="AF10731" s="1"/>
      <c r="AG10731" s="1"/>
      <c r="AH10731" s="1"/>
      <c r="AJ10731" s="1"/>
      <c r="AK10731" s="1"/>
    </row>
    <row r="10732" spans="32:37" ht="15" customHeight="1" x14ac:dyDescent="0.15">
      <c r="AF10732" s="1"/>
      <c r="AG10732" s="1"/>
      <c r="AH10732" s="1"/>
      <c r="AJ10732" s="1"/>
      <c r="AK10732" s="1"/>
    </row>
    <row r="10733" spans="32:37" ht="15" customHeight="1" x14ac:dyDescent="0.15">
      <c r="AF10733" s="1"/>
      <c r="AG10733" s="1"/>
      <c r="AH10733" s="1"/>
      <c r="AJ10733" s="1"/>
      <c r="AK10733" s="1"/>
    </row>
    <row r="10734" spans="32:37" ht="15" customHeight="1" x14ac:dyDescent="0.15">
      <c r="AF10734" s="1"/>
      <c r="AG10734" s="1"/>
      <c r="AH10734" s="1"/>
      <c r="AJ10734" s="1"/>
      <c r="AK10734" s="1"/>
    </row>
    <row r="10735" spans="32:37" ht="15" customHeight="1" x14ac:dyDescent="0.15">
      <c r="AF10735" s="1"/>
      <c r="AG10735" s="1"/>
      <c r="AH10735" s="1"/>
      <c r="AJ10735" s="1"/>
      <c r="AK10735" s="1"/>
    </row>
    <row r="10736" spans="32:37" ht="15" customHeight="1" x14ac:dyDescent="0.15">
      <c r="AF10736" s="1"/>
      <c r="AG10736" s="1"/>
      <c r="AH10736" s="1"/>
      <c r="AJ10736" s="1"/>
      <c r="AK10736" s="1"/>
    </row>
    <row r="10737" spans="32:37" ht="15" customHeight="1" x14ac:dyDescent="0.15">
      <c r="AF10737" s="1"/>
      <c r="AG10737" s="1"/>
      <c r="AH10737" s="1"/>
      <c r="AJ10737" s="1"/>
      <c r="AK10737" s="1"/>
    </row>
    <row r="10738" spans="32:37" ht="15" customHeight="1" x14ac:dyDescent="0.15">
      <c r="AF10738" s="1"/>
      <c r="AG10738" s="1"/>
      <c r="AH10738" s="1"/>
      <c r="AJ10738" s="1"/>
      <c r="AK10738" s="1"/>
    </row>
    <row r="10739" spans="32:37" ht="15" customHeight="1" x14ac:dyDescent="0.15">
      <c r="AF10739" s="1"/>
      <c r="AG10739" s="1"/>
      <c r="AH10739" s="1"/>
      <c r="AJ10739" s="1"/>
      <c r="AK10739" s="1"/>
    </row>
    <row r="10740" spans="32:37" ht="15" customHeight="1" x14ac:dyDescent="0.15">
      <c r="AF10740" s="1"/>
      <c r="AG10740" s="1"/>
      <c r="AH10740" s="1"/>
      <c r="AJ10740" s="1"/>
      <c r="AK10740" s="1"/>
    </row>
    <row r="10741" spans="32:37" ht="15" customHeight="1" x14ac:dyDescent="0.15">
      <c r="AF10741" s="1"/>
      <c r="AG10741" s="1"/>
      <c r="AH10741" s="1"/>
      <c r="AJ10741" s="1"/>
      <c r="AK10741" s="1"/>
    </row>
    <row r="10742" spans="32:37" ht="15" customHeight="1" x14ac:dyDescent="0.15">
      <c r="AF10742" s="1"/>
      <c r="AG10742" s="1"/>
      <c r="AH10742" s="1"/>
      <c r="AJ10742" s="1"/>
      <c r="AK10742" s="1"/>
    </row>
    <row r="10743" spans="32:37" ht="15" customHeight="1" x14ac:dyDescent="0.15">
      <c r="AF10743" s="1"/>
      <c r="AG10743" s="1"/>
      <c r="AH10743" s="1"/>
      <c r="AJ10743" s="1"/>
      <c r="AK10743" s="1"/>
    </row>
    <row r="10744" spans="32:37" ht="15" customHeight="1" x14ac:dyDescent="0.15">
      <c r="AF10744" s="1"/>
      <c r="AG10744" s="1"/>
      <c r="AH10744" s="1"/>
      <c r="AJ10744" s="1"/>
      <c r="AK10744" s="1"/>
    </row>
    <row r="10745" spans="32:37" ht="15" customHeight="1" x14ac:dyDescent="0.15">
      <c r="AF10745" s="1"/>
      <c r="AG10745" s="1"/>
      <c r="AH10745" s="1"/>
      <c r="AJ10745" s="1"/>
      <c r="AK10745" s="1"/>
    </row>
    <row r="10746" spans="32:37" ht="15" customHeight="1" x14ac:dyDescent="0.15">
      <c r="AF10746" s="1"/>
      <c r="AG10746" s="1"/>
      <c r="AH10746" s="1"/>
      <c r="AJ10746" s="1"/>
      <c r="AK10746" s="1"/>
    </row>
    <row r="10747" spans="32:37" ht="15" customHeight="1" x14ac:dyDescent="0.15">
      <c r="AF10747" s="1"/>
      <c r="AG10747" s="1"/>
      <c r="AH10747" s="1"/>
      <c r="AJ10747" s="1"/>
      <c r="AK10747" s="1"/>
    </row>
    <row r="10748" spans="32:37" ht="15" customHeight="1" x14ac:dyDescent="0.15">
      <c r="AF10748" s="1"/>
      <c r="AG10748" s="1"/>
      <c r="AH10748" s="1"/>
      <c r="AJ10748" s="1"/>
      <c r="AK10748" s="1"/>
    </row>
    <row r="10749" spans="32:37" ht="15" customHeight="1" x14ac:dyDescent="0.15">
      <c r="AF10749" s="1"/>
      <c r="AG10749" s="1"/>
      <c r="AH10749" s="1"/>
      <c r="AJ10749" s="1"/>
      <c r="AK10749" s="1"/>
    </row>
    <row r="10750" spans="32:37" ht="15" customHeight="1" x14ac:dyDescent="0.15">
      <c r="AF10750" s="1"/>
      <c r="AG10750" s="1"/>
      <c r="AH10750" s="1"/>
      <c r="AJ10750" s="1"/>
      <c r="AK10750" s="1"/>
    </row>
    <row r="10751" spans="32:37" ht="15" customHeight="1" x14ac:dyDescent="0.15">
      <c r="AF10751" s="1"/>
      <c r="AG10751" s="1"/>
      <c r="AH10751" s="1"/>
      <c r="AJ10751" s="1"/>
      <c r="AK10751" s="1"/>
    </row>
    <row r="10752" spans="32:37" ht="15" customHeight="1" x14ac:dyDescent="0.15">
      <c r="AF10752" s="1"/>
      <c r="AG10752" s="1"/>
      <c r="AH10752" s="1"/>
      <c r="AJ10752" s="1"/>
      <c r="AK10752" s="1"/>
    </row>
    <row r="10753" spans="32:37" ht="15" customHeight="1" x14ac:dyDescent="0.15">
      <c r="AF10753" s="1"/>
      <c r="AG10753" s="1"/>
      <c r="AH10753" s="1"/>
      <c r="AJ10753" s="1"/>
      <c r="AK10753" s="1"/>
    </row>
    <row r="10754" spans="32:37" ht="15" customHeight="1" x14ac:dyDescent="0.15">
      <c r="AF10754" s="1"/>
      <c r="AG10754" s="1"/>
      <c r="AH10754" s="1"/>
      <c r="AJ10754" s="1"/>
      <c r="AK10754" s="1"/>
    </row>
    <row r="10755" spans="32:37" ht="15" customHeight="1" x14ac:dyDescent="0.15">
      <c r="AF10755" s="1"/>
      <c r="AG10755" s="1"/>
      <c r="AH10755" s="1"/>
      <c r="AJ10755" s="1"/>
      <c r="AK10755" s="1"/>
    </row>
    <row r="10756" spans="32:37" ht="15" customHeight="1" x14ac:dyDescent="0.15">
      <c r="AF10756" s="1"/>
      <c r="AG10756" s="1"/>
      <c r="AH10756" s="1"/>
      <c r="AJ10756" s="1"/>
      <c r="AK10756" s="1"/>
    </row>
    <row r="10757" spans="32:37" ht="15" customHeight="1" x14ac:dyDescent="0.15">
      <c r="AF10757" s="1"/>
      <c r="AG10757" s="1"/>
      <c r="AH10757" s="1"/>
      <c r="AJ10757" s="1"/>
      <c r="AK10757" s="1"/>
    </row>
    <row r="10758" spans="32:37" ht="15" customHeight="1" x14ac:dyDescent="0.15">
      <c r="AF10758" s="1"/>
      <c r="AG10758" s="1"/>
      <c r="AH10758" s="1"/>
      <c r="AJ10758" s="1"/>
      <c r="AK10758" s="1"/>
    </row>
    <row r="10759" spans="32:37" ht="15" customHeight="1" x14ac:dyDescent="0.15">
      <c r="AF10759" s="1"/>
      <c r="AG10759" s="1"/>
      <c r="AH10759" s="1"/>
      <c r="AJ10759" s="1"/>
      <c r="AK10759" s="1"/>
    </row>
    <row r="10760" spans="32:37" ht="15" customHeight="1" x14ac:dyDescent="0.15">
      <c r="AF10760" s="1"/>
      <c r="AG10760" s="1"/>
      <c r="AH10760" s="1"/>
      <c r="AJ10760" s="1"/>
      <c r="AK10760" s="1"/>
    </row>
    <row r="10761" spans="32:37" ht="15" customHeight="1" x14ac:dyDescent="0.15">
      <c r="AF10761" s="1"/>
      <c r="AG10761" s="1"/>
      <c r="AH10761" s="1"/>
      <c r="AJ10761" s="1"/>
      <c r="AK10761" s="1"/>
    </row>
    <row r="10762" spans="32:37" ht="15" customHeight="1" x14ac:dyDescent="0.15">
      <c r="AF10762" s="1"/>
      <c r="AG10762" s="1"/>
      <c r="AH10762" s="1"/>
      <c r="AJ10762" s="1"/>
      <c r="AK10762" s="1"/>
    </row>
    <row r="10763" spans="32:37" ht="15" customHeight="1" x14ac:dyDescent="0.15">
      <c r="AF10763" s="1"/>
      <c r="AG10763" s="1"/>
      <c r="AH10763" s="1"/>
      <c r="AJ10763" s="1"/>
      <c r="AK10763" s="1"/>
    </row>
    <row r="10764" spans="32:37" ht="15" customHeight="1" x14ac:dyDescent="0.15">
      <c r="AF10764" s="1"/>
      <c r="AG10764" s="1"/>
      <c r="AH10764" s="1"/>
      <c r="AJ10764" s="1"/>
      <c r="AK10764" s="1"/>
    </row>
    <row r="10765" spans="32:37" ht="15" customHeight="1" x14ac:dyDescent="0.15">
      <c r="AF10765" s="1"/>
      <c r="AG10765" s="1"/>
      <c r="AH10765" s="1"/>
      <c r="AJ10765" s="1"/>
      <c r="AK10765" s="1"/>
    </row>
    <row r="10766" spans="32:37" ht="15" customHeight="1" x14ac:dyDescent="0.15">
      <c r="AF10766" s="1"/>
      <c r="AG10766" s="1"/>
      <c r="AH10766" s="1"/>
      <c r="AJ10766" s="1"/>
      <c r="AK10766" s="1"/>
    </row>
    <row r="10767" spans="32:37" ht="15" customHeight="1" x14ac:dyDescent="0.15">
      <c r="AF10767" s="1"/>
      <c r="AG10767" s="1"/>
      <c r="AH10767" s="1"/>
      <c r="AJ10767" s="1"/>
      <c r="AK10767" s="1"/>
    </row>
    <row r="10768" spans="32:37" ht="15" customHeight="1" x14ac:dyDescent="0.15">
      <c r="AF10768" s="1"/>
      <c r="AG10768" s="1"/>
      <c r="AH10768" s="1"/>
      <c r="AJ10768" s="1"/>
      <c r="AK10768" s="1"/>
    </row>
    <row r="10769" spans="32:37" ht="15" customHeight="1" x14ac:dyDescent="0.15">
      <c r="AF10769" s="1"/>
      <c r="AG10769" s="1"/>
      <c r="AH10769" s="1"/>
      <c r="AJ10769" s="1"/>
      <c r="AK10769" s="1"/>
    </row>
    <row r="10770" spans="32:37" ht="15" customHeight="1" x14ac:dyDescent="0.15">
      <c r="AF10770" s="1"/>
      <c r="AG10770" s="1"/>
      <c r="AH10770" s="1"/>
      <c r="AJ10770" s="1"/>
      <c r="AK10770" s="1"/>
    </row>
    <row r="10771" spans="32:37" ht="15" customHeight="1" x14ac:dyDescent="0.15">
      <c r="AF10771" s="1"/>
      <c r="AG10771" s="1"/>
      <c r="AH10771" s="1"/>
      <c r="AJ10771" s="1"/>
      <c r="AK10771" s="1"/>
    </row>
    <row r="10772" spans="32:37" ht="15" customHeight="1" x14ac:dyDescent="0.15">
      <c r="AF10772" s="1"/>
      <c r="AG10772" s="1"/>
      <c r="AH10772" s="1"/>
      <c r="AJ10772" s="1"/>
      <c r="AK10772" s="1"/>
    </row>
    <row r="10773" spans="32:37" ht="15" customHeight="1" x14ac:dyDescent="0.15">
      <c r="AF10773" s="1"/>
      <c r="AG10773" s="1"/>
      <c r="AH10773" s="1"/>
      <c r="AJ10773" s="1"/>
      <c r="AK10773" s="1"/>
    </row>
    <row r="10774" spans="32:37" ht="15" customHeight="1" x14ac:dyDescent="0.15">
      <c r="AF10774" s="1"/>
      <c r="AG10774" s="1"/>
      <c r="AH10774" s="1"/>
      <c r="AJ10774" s="1"/>
      <c r="AK10774" s="1"/>
    </row>
    <row r="10775" spans="32:37" ht="15" customHeight="1" x14ac:dyDescent="0.15">
      <c r="AF10775" s="1"/>
      <c r="AG10775" s="1"/>
      <c r="AH10775" s="1"/>
      <c r="AJ10775" s="1"/>
      <c r="AK10775" s="1"/>
    </row>
    <row r="10776" spans="32:37" ht="15" customHeight="1" x14ac:dyDescent="0.15">
      <c r="AF10776" s="1"/>
      <c r="AG10776" s="1"/>
      <c r="AH10776" s="1"/>
      <c r="AJ10776" s="1"/>
      <c r="AK10776" s="1"/>
    </row>
    <row r="10777" spans="32:37" ht="15" customHeight="1" x14ac:dyDescent="0.15">
      <c r="AF10777" s="1"/>
      <c r="AG10777" s="1"/>
      <c r="AH10777" s="1"/>
      <c r="AJ10777" s="1"/>
      <c r="AK10777" s="1"/>
    </row>
    <row r="10778" spans="32:37" ht="15" customHeight="1" x14ac:dyDescent="0.15">
      <c r="AF10778" s="1"/>
      <c r="AG10778" s="1"/>
      <c r="AH10778" s="1"/>
      <c r="AJ10778" s="1"/>
      <c r="AK10778" s="1"/>
    </row>
    <row r="10779" spans="32:37" ht="15" customHeight="1" x14ac:dyDescent="0.15">
      <c r="AF10779" s="1"/>
      <c r="AG10779" s="1"/>
      <c r="AH10779" s="1"/>
      <c r="AJ10779" s="1"/>
      <c r="AK10779" s="1"/>
    </row>
    <row r="10780" spans="32:37" ht="15" customHeight="1" x14ac:dyDescent="0.15">
      <c r="AF10780" s="1"/>
      <c r="AG10780" s="1"/>
      <c r="AH10780" s="1"/>
      <c r="AJ10780" s="1"/>
      <c r="AK10780" s="1"/>
    </row>
    <row r="10781" spans="32:37" ht="15" customHeight="1" x14ac:dyDescent="0.15">
      <c r="AF10781" s="1"/>
      <c r="AG10781" s="1"/>
      <c r="AH10781" s="1"/>
      <c r="AJ10781" s="1"/>
      <c r="AK10781" s="1"/>
    </row>
    <row r="10782" spans="32:37" ht="15" customHeight="1" x14ac:dyDescent="0.15">
      <c r="AF10782" s="1"/>
      <c r="AG10782" s="1"/>
      <c r="AH10782" s="1"/>
      <c r="AJ10782" s="1"/>
      <c r="AK10782" s="1"/>
    </row>
    <row r="10783" spans="32:37" ht="15" customHeight="1" x14ac:dyDescent="0.15">
      <c r="AF10783" s="1"/>
      <c r="AG10783" s="1"/>
      <c r="AH10783" s="1"/>
      <c r="AJ10783" s="1"/>
      <c r="AK10783" s="1"/>
    </row>
    <row r="10784" spans="32:37" ht="15" customHeight="1" x14ac:dyDescent="0.15">
      <c r="AF10784" s="1"/>
      <c r="AG10784" s="1"/>
      <c r="AH10784" s="1"/>
      <c r="AJ10784" s="1"/>
      <c r="AK10784" s="1"/>
    </row>
    <row r="10785" spans="32:37" ht="15" customHeight="1" x14ac:dyDescent="0.15">
      <c r="AF10785" s="1"/>
      <c r="AG10785" s="1"/>
      <c r="AH10785" s="1"/>
      <c r="AJ10785" s="1"/>
      <c r="AK10785" s="1"/>
    </row>
    <row r="10786" spans="32:37" ht="15" customHeight="1" x14ac:dyDescent="0.15">
      <c r="AF10786" s="1"/>
      <c r="AG10786" s="1"/>
      <c r="AH10786" s="1"/>
      <c r="AJ10786" s="1"/>
      <c r="AK10786" s="1"/>
    </row>
    <row r="10787" spans="32:37" ht="15" customHeight="1" x14ac:dyDescent="0.15">
      <c r="AF10787" s="1"/>
      <c r="AG10787" s="1"/>
      <c r="AH10787" s="1"/>
      <c r="AJ10787" s="1"/>
      <c r="AK10787" s="1"/>
    </row>
    <row r="10788" spans="32:37" ht="15" customHeight="1" x14ac:dyDescent="0.15">
      <c r="AF10788" s="1"/>
      <c r="AG10788" s="1"/>
      <c r="AH10788" s="1"/>
      <c r="AJ10788" s="1"/>
      <c r="AK10788" s="1"/>
    </row>
    <row r="10789" spans="32:37" ht="15" customHeight="1" x14ac:dyDescent="0.15">
      <c r="AF10789" s="1"/>
      <c r="AG10789" s="1"/>
      <c r="AH10789" s="1"/>
      <c r="AJ10789" s="1"/>
      <c r="AK10789" s="1"/>
    </row>
    <row r="10790" spans="32:37" ht="15" customHeight="1" x14ac:dyDescent="0.15">
      <c r="AF10790" s="1"/>
      <c r="AG10790" s="1"/>
      <c r="AH10790" s="1"/>
      <c r="AJ10790" s="1"/>
      <c r="AK10790" s="1"/>
    </row>
    <row r="10791" spans="32:37" ht="15" customHeight="1" x14ac:dyDescent="0.15">
      <c r="AF10791" s="1"/>
      <c r="AG10791" s="1"/>
      <c r="AH10791" s="1"/>
      <c r="AJ10791" s="1"/>
      <c r="AK10791" s="1"/>
    </row>
    <row r="10792" spans="32:37" ht="15" customHeight="1" x14ac:dyDescent="0.15">
      <c r="AF10792" s="1"/>
      <c r="AG10792" s="1"/>
      <c r="AH10792" s="1"/>
      <c r="AJ10792" s="1"/>
      <c r="AK10792" s="1"/>
    </row>
    <row r="10793" spans="32:37" ht="15" customHeight="1" x14ac:dyDescent="0.15">
      <c r="AF10793" s="1"/>
      <c r="AG10793" s="1"/>
      <c r="AH10793" s="1"/>
      <c r="AJ10793" s="1"/>
      <c r="AK10793" s="1"/>
    </row>
    <row r="10794" spans="32:37" ht="15" customHeight="1" x14ac:dyDescent="0.15">
      <c r="AF10794" s="1"/>
      <c r="AG10794" s="1"/>
      <c r="AH10794" s="1"/>
      <c r="AJ10794" s="1"/>
      <c r="AK10794" s="1"/>
    </row>
    <row r="10795" spans="32:37" ht="15" customHeight="1" x14ac:dyDescent="0.15">
      <c r="AF10795" s="1"/>
      <c r="AG10795" s="1"/>
      <c r="AH10795" s="1"/>
      <c r="AJ10795" s="1"/>
      <c r="AK10795" s="1"/>
    </row>
    <row r="10796" spans="32:37" ht="15" customHeight="1" x14ac:dyDescent="0.15">
      <c r="AF10796" s="1"/>
      <c r="AG10796" s="1"/>
      <c r="AH10796" s="1"/>
      <c r="AJ10796" s="1"/>
      <c r="AK10796" s="1"/>
    </row>
    <row r="10797" spans="32:37" ht="15" customHeight="1" x14ac:dyDescent="0.15">
      <c r="AF10797" s="1"/>
      <c r="AG10797" s="1"/>
      <c r="AH10797" s="1"/>
      <c r="AJ10797" s="1"/>
      <c r="AK10797" s="1"/>
    </row>
    <row r="10798" spans="32:37" ht="15" customHeight="1" x14ac:dyDescent="0.15">
      <c r="AF10798" s="1"/>
      <c r="AG10798" s="1"/>
      <c r="AH10798" s="1"/>
      <c r="AJ10798" s="1"/>
      <c r="AK10798" s="1"/>
    </row>
    <row r="10799" spans="32:37" ht="15" customHeight="1" x14ac:dyDescent="0.15">
      <c r="AF10799" s="1"/>
      <c r="AG10799" s="1"/>
      <c r="AH10799" s="1"/>
      <c r="AJ10799" s="1"/>
      <c r="AK10799" s="1"/>
    </row>
    <row r="10800" spans="32:37" ht="15" customHeight="1" x14ac:dyDescent="0.15">
      <c r="AF10800" s="1"/>
      <c r="AG10800" s="1"/>
      <c r="AH10800" s="1"/>
      <c r="AJ10800" s="1"/>
      <c r="AK10800" s="1"/>
    </row>
    <row r="10801" spans="32:37" ht="15" customHeight="1" x14ac:dyDescent="0.15">
      <c r="AF10801" s="1"/>
      <c r="AG10801" s="1"/>
      <c r="AH10801" s="1"/>
      <c r="AJ10801" s="1"/>
      <c r="AK10801" s="1"/>
    </row>
    <row r="10802" spans="32:37" ht="15" customHeight="1" x14ac:dyDescent="0.15">
      <c r="AF10802" s="1"/>
      <c r="AG10802" s="1"/>
      <c r="AH10802" s="1"/>
      <c r="AJ10802" s="1"/>
      <c r="AK10802" s="1"/>
    </row>
    <row r="10803" spans="32:37" ht="15" customHeight="1" x14ac:dyDescent="0.15">
      <c r="AF10803" s="1"/>
      <c r="AG10803" s="1"/>
      <c r="AH10803" s="1"/>
      <c r="AJ10803" s="1"/>
      <c r="AK10803" s="1"/>
    </row>
    <row r="10804" spans="32:37" ht="15" customHeight="1" x14ac:dyDescent="0.15">
      <c r="AF10804" s="1"/>
      <c r="AG10804" s="1"/>
      <c r="AH10804" s="1"/>
      <c r="AJ10804" s="1"/>
      <c r="AK10804" s="1"/>
    </row>
    <row r="10805" spans="32:37" ht="15" customHeight="1" x14ac:dyDescent="0.15">
      <c r="AF10805" s="1"/>
      <c r="AG10805" s="1"/>
      <c r="AH10805" s="1"/>
      <c r="AJ10805" s="1"/>
      <c r="AK10805" s="1"/>
    </row>
    <row r="10806" spans="32:37" ht="15" customHeight="1" x14ac:dyDescent="0.15">
      <c r="AF10806" s="1"/>
      <c r="AG10806" s="1"/>
      <c r="AH10806" s="1"/>
      <c r="AJ10806" s="1"/>
      <c r="AK10806" s="1"/>
    </row>
    <row r="10807" spans="32:37" ht="15" customHeight="1" x14ac:dyDescent="0.15">
      <c r="AF10807" s="1"/>
      <c r="AG10807" s="1"/>
      <c r="AH10807" s="1"/>
      <c r="AJ10807" s="1"/>
      <c r="AK10807" s="1"/>
    </row>
    <row r="10808" spans="32:37" ht="15" customHeight="1" x14ac:dyDescent="0.15">
      <c r="AF10808" s="1"/>
      <c r="AG10808" s="1"/>
      <c r="AH10808" s="1"/>
      <c r="AJ10808" s="1"/>
      <c r="AK10808" s="1"/>
    </row>
    <row r="10809" spans="32:37" ht="15" customHeight="1" x14ac:dyDescent="0.15">
      <c r="AF10809" s="1"/>
      <c r="AG10809" s="1"/>
      <c r="AH10809" s="1"/>
      <c r="AJ10809" s="1"/>
      <c r="AK10809" s="1"/>
    </row>
    <row r="10810" spans="32:37" ht="15" customHeight="1" x14ac:dyDescent="0.15">
      <c r="AF10810" s="1"/>
      <c r="AG10810" s="1"/>
      <c r="AH10810" s="1"/>
      <c r="AJ10810" s="1"/>
      <c r="AK10810" s="1"/>
    </row>
    <row r="10811" spans="32:37" ht="15" customHeight="1" x14ac:dyDescent="0.15">
      <c r="AF10811" s="1"/>
      <c r="AG10811" s="1"/>
      <c r="AH10811" s="1"/>
      <c r="AJ10811" s="1"/>
      <c r="AK10811" s="1"/>
    </row>
    <row r="10812" spans="32:37" ht="15" customHeight="1" x14ac:dyDescent="0.15">
      <c r="AF10812" s="1"/>
      <c r="AG10812" s="1"/>
      <c r="AH10812" s="1"/>
      <c r="AJ10812" s="1"/>
      <c r="AK10812" s="1"/>
    </row>
    <row r="10813" spans="32:37" ht="15" customHeight="1" x14ac:dyDescent="0.15">
      <c r="AF10813" s="1"/>
      <c r="AG10813" s="1"/>
      <c r="AH10813" s="1"/>
      <c r="AJ10813" s="1"/>
      <c r="AK10813" s="1"/>
    </row>
    <row r="10814" spans="32:37" ht="15" customHeight="1" x14ac:dyDescent="0.15">
      <c r="AF10814" s="1"/>
      <c r="AG10814" s="1"/>
      <c r="AH10814" s="1"/>
      <c r="AJ10814" s="1"/>
      <c r="AK10814" s="1"/>
    </row>
    <row r="10815" spans="32:37" ht="15" customHeight="1" x14ac:dyDescent="0.15">
      <c r="AF10815" s="1"/>
      <c r="AG10815" s="1"/>
      <c r="AH10815" s="1"/>
      <c r="AJ10815" s="1"/>
      <c r="AK10815" s="1"/>
    </row>
    <row r="10816" spans="32:37" ht="15" customHeight="1" x14ac:dyDescent="0.15">
      <c r="AF10816" s="1"/>
      <c r="AG10816" s="1"/>
      <c r="AH10816" s="1"/>
      <c r="AJ10816" s="1"/>
      <c r="AK10816" s="1"/>
    </row>
    <row r="10817" spans="32:37" ht="15" customHeight="1" x14ac:dyDescent="0.15">
      <c r="AF10817" s="1"/>
      <c r="AG10817" s="1"/>
      <c r="AH10817" s="1"/>
      <c r="AJ10817" s="1"/>
      <c r="AK10817" s="1"/>
    </row>
    <row r="10818" spans="32:37" ht="15" customHeight="1" x14ac:dyDescent="0.15">
      <c r="AF10818" s="1"/>
      <c r="AG10818" s="1"/>
      <c r="AH10818" s="1"/>
      <c r="AJ10818" s="1"/>
      <c r="AK10818" s="1"/>
    </row>
    <row r="10819" spans="32:37" ht="15" customHeight="1" x14ac:dyDescent="0.15">
      <c r="AF10819" s="1"/>
      <c r="AG10819" s="1"/>
      <c r="AH10819" s="1"/>
      <c r="AJ10819" s="1"/>
      <c r="AK10819" s="1"/>
    </row>
    <row r="10820" spans="32:37" ht="15" customHeight="1" x14ac:dyDescent="0.15">
      <c r="AF10820" s="1"/>
      <c r="AG10820" s="1"/>
      <c r="AH10820" s="1"/>
      <c r="AJ10820" s="1"/>
      <c r="AK10820" s="1"/>
    </row>
    <row r="10821" spans="32:37" ht="15" customHeight="1" x14ac:dyDescent="0.15">
      <c r="AF10821" s="1"/>
      <c r="AG10821" s="1"/>
      <c r="AH10821" s="1"/>
      <c r="AJ10821" s="1"/>
      <c r="AK10821" s="1"/>
    </row>
    <row r="10822" spans="32:37" ht="15" customHeight="1" x14ac:dyDescent="0.15">
      <c r="AF10822" s="1"/>
      <c r="AG10822" s="1"/>
      <c r="AH10822" s="1"/>
      <c r="AJ10822" s="1"/>
      <c r="AK10822" s="1"/>
    </row>
    <row r="10823" spans="32:37" ht="15" customHeight="1" x14ac:dyDescent="0.15">
      <c r="AF10823" s="1"/>
      <c r="AG10823" s="1"/>
      <c r="AH10823" s="1"/>
      <c r="AJ10823" s="1"/>
      <c r="AK10823" s="1"/>
    </row>
    <row r="10824" spans="32:37" ht="15" customHeight="1" x14ac:dyDescent="0.15">
      <c r="AF10824" s="1"/>
      <c r="AG10824" s="1"/>
      <c r="AH10824" s="1"/>
      <c r="AJ10824" s="1"/>
      <c r="AK10824" s="1"/>
    </row>
    <row r="10825" spans="32:37" ht="15" customHeight="1" x14ac:dyDescent="0.15">
      <c r="AF10825" s="1"/>
      <c r="AG10825" s="1"/>
      <c r="AH10825" s="1"/>
      <c r="AJ10825" s="1"/>
      <c r="AK10825" s="1"/>
    </row>
    <row r="10826" spans="32:37" ht="15" customHeight="1" x14ac:dyDescent="0.15">
      <c r="AF10826" s="1"/>
      <c r="AG10826" s="1"/>
      <c r="AH10826" s="1"/>
      <c r="AJ10826" s="1"/>
      <c r="AK10826" s="1"/>
    </row>
    <row r="10827" spans="32:37" ht="15" customHeight="1" x14ac:dyDescent="0.15">
      <c r="AF10827" s="1"/>
      <c r="AG10827" s="1"/>
      <c r="AH10827" s="1"/>
      <c r="AJ10827" s="1"/>
      <c r="AK10827" s="1"/>
    </row>
    <row r="10828" spans="32:37" ht="15" customHeight="1" x14ac:dyDescent="0.15">
      <c r="AF10828" s="1"/>
      <c r="AG10828" s="1"/>
      <c r="AH10828" s="1"/>
      <c r="AJ10828" s="1"/>
      <c r="AK10828" s="1"/>
    </row>
    <row r="10829" spans="32:37" ht="15" customHeight="1" x14ac:dyDescent="0.15">
      <c r="AF10829" s="1"/>
      <c r="AG10829" s="1"/>
      <c r="AH10829" s="1"/>
      <c r="AJ10829" s="1"/>
      <c r="AK10829" s="1"/>
    </row>
    <row r="10830" spans="32:37" ht="15" customHeight="1" x14ac:dyDescent="0.15">
      <c r="AF10830" s="1"/>
      <c r="AG10830" s="1"/>
      <c r="AH10830" s="1"/>
      <c r="AJ10830" s="1"/>
      <c r="AK10830" s="1"/>
    </row>
    <row r="10831" spans="32:37" ht="15" customHeight="1" x14ac:dyDescent="0.15">
      <c r="AF10831" s="1"/>
      <c r="AG10831" s="1"/>
      <c r="AH10831" s="1"/>
      <c r="AJ10831" s="1"/>
      <c r="AK10831" s="1"/>
    </row>
    <row r="10832" spans="32:37" ht="15" customHeight="1" x14ac:dyDescent="0.15">
      <c r="AF10832" s="1"/>
      <c r="AG10832" s="1"/>
      <c r="AH10832" s="1"/>
      <c r="AJ10832" s="1"/>
      <c r="AK10832" s="1"/>
    </row>
    <row r="10833" spans="32:37" ht="15" customHeight="1" x14ac:dyDescent="0.15">
      <c r="AF10833" s="1"/>
      <c r="AG10833" s="1"/>
      <c r="AH10833" s="1"/>
      <c r="AJ10833" s="1"/>
      <c r="AK10833" s="1"/>
    </row>
    <row r="10834" spans="32:37" ht="15" customHeight="1" x14ac:dyDescent="0.15">
      <c r="AF10834" s="1"/>
      <c r="AG10834" s="1"/>
      <c r="AH10834" s="1"/>
      <c r="AJ10834" s="1"/>
      <c r="AK10834" s="1"/>
    </row>
    <row r="10835" spans="32:37" ht="15" customHeight="1" x14ac:dyDescent="0.15">
      <c r="AF10835" s="1"/>
      <c r="AG10835" s="1"/>
      <c r="AH10835" s="1"/>
      <c r="AJ10835" s="1"/>
      <c r="AK10835" s="1"/>
    </row>
    <row r="10836" spans="32:37" ht="15" customHeight="1" x14ac:dyDescent="0.15">
      <c r="AF10836" s="1"/>
      <c r="AG10836" s="1"/>
      <c r="AH10836" s="1"/>
      <c r="AJ10836" s="1"/>
      <c r="AK10836" s="1"/>
    </row>
    <row r="10837" spans="32:37" ht="15" customHeight="1" x14ac:dyDescent="0.15">
      <c r="AF10837" s="1"/>
      <c r="AG10837" s="1"/>
      <c r="AH10837" s="1"/>
      <c r="AJ10837" s="1"/>
      <c r="AK10837" s="1"/>
    </row>
    <row r="10838" spans="32:37" ht="15" customHeight="1" x14ac:dyDescent="0.15">
      <c r="AF10838" s="1"/>
      <c r="AG10838" s="1"/>
      <c r="AH10838" s="1"/>
      <c r="AJ10838" s="1"/>
      <c r="AK10838" s="1"/>
    </row>
    <row r="10839" spans="32:37" ht="15" customHeight="1" x14ac:dyDescent="0.15">
      <c r="AF10839" s="1"/>
      <c r="AG10839" s="1"/>
      <c r="AH10839" s="1"/>
      <c r="AJ10839" s="1"/>
      <c r="AK10839" s="1"/>
    </row>
    <row r="10840" spans="32:37" ht="15" customHeight="1" x14ac:dyDescent="0.15">
      <c r="AF10840" s="1"/>
      <c r="AG10840" s="1"/>
      <c r="AH10840" s="1"/>
      <c r="AJ10840" s="1"/>
      <c r="AK10840" s="1"/>
    </row>
    <row r="10841" spans="32:37" ht="15" customHeight="1" x14ac:dyDescent="0.15">
      <c r="AF10841" s="1"/>
      <c r="AG10841" s="1"/>
      <c r="AH10841" s="1"/>
      <c r="AJ10841" s="1"/>
      <c r="AK10841" s="1"/>
    </row>
    <row r="10842" spans="32:37" ht="15" customHeight="1" x14ac:dyDescent="0.15">
      <c r="AF10842" s="1"/>
      <c r="AG10842" s="1"/>
      <c r="AH10842" s="1"/>
      <c r="AJ10842" s="1"/>
      <c r="AK10842" s="1"/>
    </row>
    <row r="10843" spans="32:37" ht="15" customHeight="1" x14ac:dyDescent="0.15">
      <c r="AF10843" s="1"/>
      <c r="AG10843" s="1"/>
      <c r="AH10843" s="1"/>
      <c r="AJ10843" s="1"/>
      <c r="AK10843" s="1"/>
    </row>
    <row r="10844" spans="32:37" ht="15" customHeight="1" x14ac:dyDescent="0.15">
      <c r="AF10844" s="1"/>
      <c r="AG10844" s="1"/>
      <c r="AH10844" s="1"/>
      <c r="AJ10844" s="1"/>
      <c r="AK10844" s="1"/>
    </row>
    <row r="10845" spans="32:37" ht="15" customHeight="1" x14ac:dyDescent="0.15">
      <c r="AF10845" s="1"/>
      <c r="AG10845" s="1"/>
      <c r="AH10845" s="1"/>
      <c r="AJ10845" s="1"/>
      <c r="AK10845" s="1"/>
    </row>
    <row r="10846" spans="32:37" ht="15" customHeight="1" x14ac:dyDescent="0.15">
      <c r="AF10846" s="1"/>
      <c r="AG10846" s="1"/>
      <c r="AH10846" s="1"/>
      <c r="AJ10846" s="1"/>
      <c r="AK10846" s="1"/>
    </row>
    <row r="10847" spans="32:37" ht="15" customHeight="1" x14ac:dyDescent="0.15">
      <c r="AF10847" s="1"/>
      <c r="AG10847" s="1"/>
      <c r="AH10847" s="1"/>
      <c r="AJ10847" s="1"/>
      <c r="AK10847" s="1"/>
    </row>
    <row r="10848" spans="32:37" ht="15" customHeight="1" x14ac:dyDescent="0.15">
      <c r="AF10848" s="1"/>
      <c r="AG10848" s="1"/>
      <c r="AH10848" s="1"/>
      <c r="AJ10848" s="1"/>
      <c r="AK10848" s="1"/>
    </row>
    <row r="10849" spans="32:37" ht="15" customHeight="1" x14ac:dyDescent="0.15">
      <c r="AF10849" s="1"/>
      <c r="AG10849" s="1"/>
      <c r="AH10849" s="1"/>
      <c r="AJ10849" s="1"/>
      <c r="AK10849" s="1"/>
    </row>
    <row r="10850" spans="32:37" ht="15" customHeight="1" x14ac:dyDescent="0.15">
      <c r="AF10850" s="1"/>
      <c r="AG10850" s="1"/>
      <c r="AH10850" s="1"/>
      <c r="AJ10850" s="1"/>
      <c r="AK10850" s="1"/>
    </row>
    <row r="10851" spans="32:37" ht="15" customHeight="1" x14ac:dyDescent="0.15">
      <c r="AF10851" s="1"/>
      <c r="AG10851" s="1"/>
      <c r="AH10851" s="1"/>
      <c r="AJ10851" s="1"/>
      <c r="AK10851" s="1"/>
    </row>
    <row r="10852" spans="32:37" ht="15" customHeight="1" x14ac:dyDescent="0.15">
      <c r="AF10852" s="1"/>
      <c r="AG10852" s="1"/>
      <c r="AH10852" s="1"/>
      <c r="AJ10852" s="1"/>
      <c r="AK10852" s="1"/>
    </row>
    <row r="10853" spans="32:37" ht="15" customHeight="1" x14ac:dyDescent="0.15">
      <c r="AF10853" s="1"/>
      <c r="AG10853" s="1"/>
      <c r="AH10853" s="1"/>
      <c r="AJ10853" s="1"/>
      <c r="AK10853" s="1"/>
    </row>
    <row r="10854" spans="32:37" ht="15" customHeight="1" x14ac:dyDescent="0.15">
      <c r="AF10854" s="1"/>
      <c r="AG10854" s="1"/>
      <c r="AH10854" s="1"/>
      <c r="AJ10854" s="1"/>
      <c r="AK10854" s="1"/>
    </row>
    <row r="10855" spans="32:37" ht="15" customHeight="1" x14ac:dyDescent="0.15">
      <c r="AF10855" s="1"/>
      <c r="AG10855" s="1"/>
      <c r="AH10855" s="1"/>
      <c r="AJ10855" s="1"/>
      <c r="AK10855" s="1"/>
    </row>
    <row r="10856" spans="32:37" ht="15" customHeight="1" x14ac:dyDescent="0.15">
      <c r="AF10856" s="1"/>
      <c r="AG10856" s="1"/>
      <c r="AH10856" s="1"/>
      <c r="AJ10856" s="1"/>
      <c r="AK10856" s="1"/>
    </row>
    <row r="10857" spans="32:37" ht="15" customHeight="1" x14ac:dyDescent="0.15">
      <c r="AF10857" s="1"/>
      <c r="AG10857" s="1"/>
      <c r="AH10857" s="1"/>
      <c r="AJ10857" s="1"/>
      <c r="AK10857" s="1"/>
    </row>
    <row r="10858" spans="32:37" ht="15" customHeight="1" x14ac:dyDescent="0.15">
      <c r="AF10858" s="1"/>
      <c r="AG10858" s="1"/>
      <c r="AH10858" s="1"/>
      <c r="AJ10858" s="1"/>
      <c r="AK10858" s="1"/>
    </row>
    <row r="10859" spans="32:37" ht="15" customHeight="1" x14ac:dyDescent="0.15">
      <c r="AF10859" s="1"/>
      <c r="AG10859" s="1"/>
      <c r="AH10859" s="1"/>
      <c r="AJ10859" s="1"/>
      <c r="AK10859" s="1"/>
    </row>
    <row r="10860" spans="32:37" ht="15" customHeight="1" x14ac:dyDescent="0.15">
      <c r="AF10860" s="1"/>
      <c r="AG10860" s="1"/>
      <c r="AH10860" s="1"/>
      <c r="AJ10860" s="1"/>
      <c r="AK10860" s="1"/>
    </row>
    <row r="10861" spans="32:37" ht="15" customHeight="1" x14ac:dyDescent="0.15">
      <c r="AF10861" s="1"/>
      <c r="AG10861" s="1"/>
      <c r="AH10861" s="1"/>
      <c r="AJ10861" s="1"/>
      <c r="AK10861" s="1"/>
    </row>
    <row r="10862" spans="32:37" ht="15" customHeight="1" x14ac:dyDescent="0.15">
      <c r="AF10862" s="1"/>
      <c r="AG10862" s="1"/>
      <c r="AH10862" s="1"/>
      <c r="AJ10862" s="1"/>
      <c r="AK10862" s="1"/>
    </row>
    <row r="10863" spans="32:37" ht="15" customHeight="1" x14ac:dyDescent="0.15">
      <c r="AF10863" s="1"/>
      <c r="AG10863" s="1"/>
      <c r="AH10863" s="1"/>
      <c r="AJ10863" s="1"/>
      <c r="AK10863" s="1"/>
    </row>
    <row r="10864" spans="32:37" ht="15" customHeight="1" x14ac:dyDescent="0.15">
      <c r="AF10864" s="1"/>
      <c r="AG10864" s="1"/>
      <c r="AH10864" s="1"/>
      <c r="AJ10864" s="1"/>
      <c r="AK10864" s="1"/>
    </row>
    <row r="10865" spans="32:37" ht="15" customHeight="1" x14ac:dyDescent="0.15">
      <c r="AF10865" s="1"/>
      <c r="AG10865" s="1"/>
      <c r="AH10865" s="1"/>
      <c r="AJ10865" s="1"/>
      <c r="AK10865" s="1"/>
    </row>
    <row r="10866" spans="32:37" ht="15" customHeight="1" x14ac:dyDescent="0.15">
      <c r="AF10866" s="1"/>
      <c r="AG10866" s="1"/>
      <c r="AH10866" s="1"/>
      <c r="AJ10866" s="1"/>
      <c r="AK10866" s="1"/>
    </row>
    <row r="10867" spans="32:37" ht="15" customHeight="1" x14ac:dyDescent="0.15">
      <c r="AF10867" s="1"/>
      <c r="AG10867" s="1"/>
      <c r="AH10867" s="1"/>
      <c r="AJ10867" s="1"/>
      <c r="AK10867" s="1"/>
    </row>
    <row r="10868" spans="32:37" ht="15" customHeight="1" x14ac:dyDescent="0.15">
      <c r="AF10868" s="1"/>
      <c r="AG10868" s="1"/>
      <c r="AH10868" s="1"/>
      <c r="AJ10868" s="1"/>
      <c r="AK10868" s="1"/>
    </row>
    <row r="10869" spans="32:37" ht="15" customHeight="1" x14ac:dyDescent="0.15">
      <c r="AF10869" s="1"/>
      <c r="AG10869" s="1"/>
      <c r="AH10869" s="1"/>
      <c r="AJ10869" s="1"/>
      <c r="AK10869" s="1"/>
    </row>
    <row r="10870" spans="32:37" ht="15" customHeight="1" x14ac:dyDescent="0.15">
      <c r="AF10870" s="1"/>
      <c r="AG10870" s="1"/>
      <c r="AH10870" s="1"/>
      <c r="AJ10870" s="1"/>
      <c r="AK10870" s="1"/>
    </row>
    <row r="10871" spans="32:37" ht="15" customHeight="1" x14ac:dyDescent="0.15">
      <c r="AF10871" s="1"/>
      <c r="AG10871" s="1"/>
      <c r="AH10871" s="1"/>
      <c r="AJ10871" s="1"/>
      <c r="AK10871" s="1"/>
    </row>
    <row r="10872" spans="32:37" ht="15" customHeight="1" x14ac:dyDescent="0.15">
      <c r="AF10872" s="1"/>
      <c r="AG10872" s="1"/>
      <c r="AH10872" s="1"/>
      <c r="AJ10872" s="1"/>
      <c r="AK10872" s="1"/>
    </row>
    <row r="10873" spans="32:37" ht="15" customHeight="1" x14ac:dyDescent="0.15">
      <c r="AF10873" s="1"/>
      <c r="AG10873" s="1"/>
      <c r="AH10873" s="1"/>
      <c r="AJ10873" s="1"/>
      <c r="AK10873" s="1"/>
    </row>
    <row r="10874" spans="32:37" ht="15" customHeight="1" x14ac:dyDescent="0.15">
      <c r="AF10874" s="1"/>
      <c r="AG10874" s="1"/>
      <c r="AH10874" s="1"/>
      <c r="AJ10874" s="1"/>
      <c r="AK10874" s="1"/>
    </row>
    <row r="10875" spans="32:37" ht="15" customHeight="1" x14ac:dyDescent="0.15">
      <c r="AF10875" s="1"/>
      <c r="AG10875" s="1"/>
      <c r="AH10875" s="1"/>
      <c r="AJ10875" s="1"/>
      <c r="AK10875" s="1"/>
    </row>
    <row r="10876" spans="32:37" ht="15" customHeight="1" x14ac:dyDescent="0.15">
      <c r="AF10876" s="1"/>
      <c r="AG10876" s="1"/>
      <c r="AH10876" s="1"/>
      <c r="AJ10876" s="1"/>
      <c r="AK10876" s="1"/>
    </row>
    <row r="10877" spans="32:37" ht="15" customHeight="1" x14ac:dyDescent="0.15">
      <c r="AF10877" s="1"/>
      <c r="AG10877" s="1"/>
      <c r="AH10877" s="1"/>
      <c r="AJ10877" s="1"/>
      <c r="AK10877" s="1"/>
    </row>
    <row r="10878" spans="32:37" ht="15" customHeight="1" x14ac:dyDescent="0.15">
      <c r="AF10878" s="1"/>
      <c r="AG10878" s="1"/>
      <c r="AH10878" s="1"/>
      <c r="AJ10878" s="1"/>
      <c r="AK10878" s="1"/>
    </row>
    <row r="10879" spans="32:37" ht="15" customHeight="1" x14ac:dyDescent="0.15">
      <c r="AF10879" s="1"/>
      <c r="AG10879" s="1"/>
      <c r="AH10879" s="1"/>
      <c r="AJ10879" s="1"/>
      <c r="AK10879" s="1"/>
    </row>
    <row r="10880" spans="32:37" ht="15" customHeight="1" x14ac:dyDescent="0.15">
      <c r="AF10880" s="1"/>
      <c r="AG10880" s="1"/>
      <c r="AH10880" s="1"/>
      <c r="AJ10880" s="1"/>
      <c r="AK10880" s="1"/>
    </row>
    <row r="10881" spans="32:37" ht="15" customHeight="1" x14ac:dyDescent="0.15">
      <c r="AF10881" s="1"/>
      <c r="AG10881" s="1"/>
      <c r="AH10881" s="1"/>
      <c r="AJ10881" s="1"/>
      <c r="AK10881" s="1"/>
    </row>
    <row r="10882" spans="32:37" ht="15" customHeight="1" x14ac:dyDescent="0.15">
      <c r="AF10882" s="1"/>
      <c r="AG10882" s="1"/>
      <c r="AH10882" s="1"/>
      <c r="AJ10882" s="1"/>
      <c r="AK10882" s="1"/>
    </row>
    <row r="10883" spans="32:37" ht="15" customHeight="1" x14ac:dyDescent="0.15">
      <c r="AF10883" s="1"/>
      <c r="AG10883" s="1"/>
      <c r="AH10883" s="1"/>
      <c r="AJ10883" s="1"/>
      <c r="AK10883" s="1"/>
    </row>
    <row r="10884" spans="32:37" ht="15" customHeight="1" x14ac:dyDescent="0.15">
      <c r="AF10884" s="1"/>
      <c r="AG10884" s="1"/>
      <c r="AH10884" s="1"/>
      <c r="AJ10884" s="1"/>
      <c r="AK10884" s="1"/>
    </row>
    <row r="10885" spans="32:37" ht="15" customHeight="1" x14ac:dyDescent="0.15">
      <c r="AF10885" s="1"/>
      <c r="AG10885" s="1"/>
      <c r="AH10885" s="1"/>
      <c r="AJ10885" s="1"/>
      <c r="AK10885" s="1"/>
    </row>
    <row r="10886" spans="32:37" ht="15" customHeight="1" x14ac:dyDescent="0.15">
      <c r="AF10886" s="1"/>
      <c r="AG10886" s="1"/>
      <c r="AH10886" s="1"/>
      <c r="AJ10886" s="1"/>
      <c r="AK10886" s="1"/>
    </row>
    <row r="10887" spans="32:37" ht="15" customHeight="1" x14ac:dyDescent="0.15">
      <c r="AF10887" s="1"/>
      <c r="AG10887" s="1"/>
      <c r="AH10887" s="1"/>
      <c r="AJ10887" s="1"/>
      <c r="AK10887" s="1"/>
    </row>
    <row r="10888" spans="32:37" ht="15" customHeight="1" x14ac:dyDescent="0.15">
      <c r="AF10888" s="1"/>
      <c r="AG10888" s="1"/>
      <c r="AH10888" s="1"/>
      <c r="AJ10888" s="1"/>
      <c r="AK10888" s="1"/>
    </row>
    <row r="10889" spans="32:37" ht="15" customHeight="1" x14ac:dyDescent="0.15">
      <c r="AF10889" s="1"/>
      <c r="AG10889" s="1"/>
      <c r="AH10889" s="1"/>
      <c r="AJ10889" s="1"/>
      <c r="AK10889" s="1"/>
    </row>
    <row r="10890" spans="32:37" ht="15" customHeight="1" x14ac:dyDescent="0.15">
      <c r="AF10890" s="1"/>
      <c r="AG10890" s="1"/>
      <c r="AH10890" s="1"/>
      <c r="AJ10890" s="1"/>
      <c r="AK10890" s="1"/>
    </row>
    <row r="10891" spans="32:37" ht="15" customHeight="1" x14ac:dyDescent="0.15">
      <c r="AF10891" s="1"/>
      <c r="AG10891" s="1"/>
      <c r="AH10891" s="1"/>
      <c r="AJ10891" s="1"/>
      <c r="AK10891" s="1"/>
    </row>
    <row r="10892" spans="32:37" ht="15" customHeight="1" x14ac:dyDescent="0.15">
      <c r="AF10892" s="1"/>
      <c r="AG10892" s="1"/>
      <c r="AH10892" s="1"/>
      <c r="AJ10892" s="1"/>
      <c r="AK10892" s="1"/>
    </row>
    <row r="10893" spans="32:37" ht="15" customHeight="1" x14ac:dyDescent="0.15">
      <c r="AF10893" s="1"/>
      <c r="AG10893" s="1"/>
      <c r="AH10893" s="1"/>
      <c r="AJ10893" s="1"/>
      <c r="AK10893" s="1"/>
    </row>
    <row r="10894" spans="32:37" ht="15" customHeight="1" x14ac:dyDescent="0.15">
      <c r="AF10894" s="1"/>
      <c r="AG10894" s="1"/>
      <c r="AH10894" s="1"/>
      <c r="AJ10894" s="1"/>
      <c r="AK10894" s="1"/>
    </row>
    <row r="10895" spans="32:37" ht="15" customHeight="1" x14ac:dyDescent="0.15">
      <c r="AF10895" s="1"/>
      <c r="AG10895" s="1"/>
      <c r="AH10895" s="1"/>
      <c r="AJ10895" s="1"/>
      <c r="AK10895" s="1"/>
    </row>
    <row r="10896" spans="32:37" ht="15" customHeight="1" x14ac:dyDescent="0.15">
      <c r="AF10896" s="1"/>
      <c r="AG10896" s="1"/>
      <c r="AH10896" s="1"/>
      <c r="AJ10896" s="1"/>
      <c r="AK10896" s="1"/>
    </row>
    <row r="10897" spans="32:37" ht="15" customHeight="1" x14ac:dyDescent="0.15">
      <c r="AF10897" s="1"/>
      <c r="AG10897" s="1"/>
      <c r="AH10897" s="1"/>
      <c r="AJ10897" s="1"/>
      <c r="AK10897" s="1"/>
    </row>
    <row r="10898" spans="32:37" ht="15" customHeight="1" x14ac:dyDescent="0.15">
      <c r="AF10898" s="1"/>
      <c r="AG10898" s="1"/>
      <c r="AH10898" s="1"/>
      <c r="AJ10898" s="1"/>
      <c r="AK10898" s="1"/>
    </row>
    <row r="10899" spans="32:37" ht="15" customHeight="1" x14ac:dyDescent="0.15">
      <c r="AF10899" s="1"/>
      <c r="AG10899" s="1"/>
      <c r="AH10899" s="1"/>
      <c r="AJ10899" s="1"/>
      <c r="AK10899" s="1"/>
    </row>
    <row r="10900" spans="32:37" ht="15" customHeight="1" x14ac:dyDescent="0.15">
      <c r="AF10900" s="1"/>
      <c r="AG10900" s="1"/>
      <c r="AH10900" s="1"/>
      <c r="AJ10900" s="1"/>
      <c r="AK10900" s="1"/>
    </row>
    <row r="10901" spans="32:37" ht="15" customHeight="1" x14ac:dyDescent="0.15">
      <c r="AF10901" s="1"/>
      <c r="AG10901" s="1"/>
      <c r="AH10901" s="1"/>
      <c r="AJ10901" s="1"/>
      <c r="AK10901" s="1"/>
    </row>
    <row r="10902" spans="32:37" ht="15" customHeight="1" x14ac:dyDescent="0.15">
      <c r="AF10902" s="1"/>
      <c r="AG10902" s="1"/>
      <c r="AH10902" s="1"/>
      <c r="AJ10902" s="1"/>
      <c r="AK10902" s="1"/>
    </row>
    <row r="10903" spans="32:37" ht="15" customHeight="1" x14ac:dyDescent="0.15">
      <c r="AF10903" s="1"/>
      <c r="AG10903" s="1"/>
      <c r="AH10903" s="1"/>
      <c r="AJ10903" s="1"/>
      <c r="AK10903" s="1"/>
    </row>
    <row r="10904" spans="32:37" ht="15" customHeight="1" x14ac:dyDescent="0.15">
      <c r="AF10904" s="1"/>
      <c r="AG10904" s="1"/>
      <c r="AH10904" s="1"/>
      <c r="AJ10904" s="1"/>
      <c r="AK10904" s="1"/>
    </row>
    <row r="10905" spans="32:37" ht="15" customHeight="1" x14ac:dyDescent="0.15">
      <c r="AF10905" s="1"/>
      <c r="AG10905" s="1"/>
      <c r="AH10905" s="1"/>
      <c r="AJ10905" s="1"/>
      <c r="AK10905" s="1"/>
    </row>
    <row r="10906" spans="32:37" ht="15" customHeight="1" x14ac:dyDescent="0.15">
      <c r="AF10906" s="1"/>
      <c r="AG10906" s="1"/>
      <c r="AH10906" s="1"/>
      <c r="AJ10906" s="1"/>
      <c r="AK10906" s="1"/>
    </row>
    <row r="10907" spans="32:37" ht="15" customHeight="1" x14ac:dyDescent="0.15">
      <c r="AF10907" s="1"/>
      <c r="AG10907" s="1"/>
      <c r="AH10907" s="1"/>
      <c r="AJ10907" s="1"/>
      <c r="AK10907" s="1"/>
    </row>
    <row r="10908" spans="32:37" ht="15" customHeight="1" x14ac:dyDescent="0.15">
      <c r="AF10908" s="1"/>
      <c r="AG10908" s="1"/>
      <c r="AH10908" s="1"/>
      <c r="AJ10908" s="1"/>
      <c r="AK10908" s="1"/>
    </row>
    <row r="10909" spans="32:37" ht="15" customHeight="1" x14ac:dyDescent="0.15">
      <c r="AF10909" s="1"/>
      <c r="AG10909" s="1"/>
      <c r="AH10909" s="1"/>
      <c r="AJ10909" s="1"/>
      <c r="AK10909" s="1"/>
    </row>
    <row r="10910" spans="32:37" ht="15" customHeight="1" x14ac:dyDescent="0.15">
      <c r="AF10910" s="1"/>
      <c r="AG10910" s="1"/>
      <c r="AH10910" s="1"/>
      <c r="AJ10910" s="1"/>
      <c r="AK10910" s="1"/>
    </row>
    <row r="10911" spans="32:37" ht="15" customHeight="1" x14ac:dyDescent="0.15">
      <c r="AF10911" s="1"/>
      <c r="AG10911" s="1"/>
      <c r="AH10911" s="1"/>
      <c r="AJ10911" s="1"/>
      <c r="AK10911" s="1"/>
    </row>
    <row r="10912" spans="32:37" ht="15" customHeight="1" x14ac:dyDescent="0.15">
      <c r="AF10912" s="1"/>
      <c r="AG10912" s="1"/>
      <c r="AH10912" s="1"/>
      <c r="AJ10912" s="1"/>
      <c r="AK10912" s="1"/>
    </row>
    <row r="10913" spans="32:37" ht="15" customHeight="1" x14ac:dyDescent="0.15">
      <c r="AF10913" s="1"/>
      <c r="AG10913" s="1"/>
      <c r="AH10913" s="1"/>
      <c r="AJ10913" s="1"/>
      <c r="AK10913" s="1"/>
    </row>
    <row r="10914" spans="32:37" ht="15" customHeight="1" x14ac:dyDescent="0.15">
      <c r="AF10914" s="1"/>
      <c r="AG10914" s="1"/>
      <c r="AH10914" s="1"/>
      <c r="AJ10914" s="1"/>
      <c r="AK10914" s="1"/>
    </row>
    <row r="10915" spans="32:37" ht="15" customHeight="1" x14ac:dyDescent="0.15">
      <c r="AF10915" s="1"/>
      <c r="AG10915" s="1"/>
      <c r="AH10915" s="1"/>
      <c r="AJ10915" s="1"/>
      <c r="AK10915" s="1"/>
    </row>
    <row r="10916" spans="32:37" ht="15" customHeight="1" x14ac:dyDescent="0.15">
      <c r="AF10916" s="1"/>
      <c r="AG10916" s="1"/>
      <c r="AH10916" s="1"/>
      <c r="AJ10916" s="1"/>
      <c r="AK10916" s="1"/>
    </row>
    <row r="10917" spans="32:37" ht="15" customHeight="1" x14ac:dyDescent="0.15">
      <c r="AF10917" s="1"/>
      <c r="AG10917" s="1"/>
      <c r="AH10917" s="1"/>
      <c r="AJ10917" s="1"/>
      <c r="AK10917" s="1"/>
    </row>
    <row r="10918" spans="32:37" ht="15" customHeight="1" x14ac:dyDescent="0.15">
      <c r="AF10918" s="1"/>
      <c r="AG10918" s="1"/>
      <c r="AH10918" s="1"/>
      <c r="AJ10918" s="1"/>
      <c r="AK10918" s="1"/>
    </row>
    <row r="10919" spans="32:37" ht="15" customHeight="1" x14ac:dyDescent="0.15">
      <c r="AF10919" s="1"/>
      <c r="AG10919" s="1"/>
      <c r="AH10919" s="1"/>
      <c r="AJ10919" s="1"/>
      <c r="AK10919" s="1"/>
    </row>
    <row r="10920" spans="32:37" ht="15" customHeight="1" x14ac:dyDescent="0.15">
      <c r="AF10920" s="1"/>
      <c r="AG10920" s="1"/>
      <c r="AH10920" s="1"/>
      <c r="AJ10920" s="1"/>
      <c r="AK10920" s="1"/>
    </row>
    <row r="10921" spans="32:37" ht="15" customHeight="1" x14ac:dyDescent="0.15">
      <c r="AF10921" s="1"/>
      <c r="AG10921" s="1"/>
      <c r="AH10921" s="1"/>
      <c r="AJ10921" s="1"/>
      <c r="AK10921" s="1"/>
    </row>
    <row r="10922" spans="32:37" ht="15" customHeight="1" x14ac:dyDescent="0.15">
      <c r="AF10922" s="1"/>
      <c r="AG10922" s="1"/>
      <c r="AH10922" s="1"/>
      <c r="AJ10922" s="1"/>
      <c r="AK10922" s="1"/>
    </row>
    <row r="10923" spans="32:37" ht="15" customHeight="1" x14ac:dyDescent="0.15">
      <c r="AF10923" s="1"/>
      <c r="AG10923" s="1"/>
      <c r="AH10923" s="1"/>
      <c r="AJ10923" s="1"/>
      <c r="AK10923" s="1"/>
    </row>
    <row r="10924" spans="32:37" ht="15" customHeight="1" x14ac:dyDescent="0.15">
      <c r="AF10924" s="1"/>
      <c r="AG10924" s="1"/>
      <c r="AH10924" s="1"/>
      <c r="AJ10924" s="1"/>
      <c r="AK10924" s="1"/>
    </row>
    <row r="10925" spans="32:37" ht="15" customHeight="1" x14ac:dyDescent="0.15">
      <c r="AF10925" s="1"/>
      <c r="AG10925" s="1"/>
      <c r="AH10925" s="1"/>
      <c r="AJ10925" s="1"/>
      <c r="AK10925" s="1"/>
    </row>
    <row r="10926" spans="32:37" ht="15" customHeight="1" x14ac:dyDescent="0.15">
      <c r="AF10926" s="1"/>
      <c r="AG10926" s="1"/>
      <c r="AH10926" s="1"/>
      <c r="AJ10926" s="1"/>
      <c r="AK10926" s="1"/>
    </row>
    <row r="10927" spans="32:37" ht="15" customHeight="1" x14ac:dyDescent="0.15">
      <c r="AF10927" s="1"/>
      <c r="AG10927" s="1"/>
      <c r="AH10927" s="1"/>
      <c r="AJ10927" s="1"/>
      <c r="AK10927" s="1"/>
    </row>
    <row r="10928" spans="32:37" ht="15" customHeight="1" x14ac:dyDescent="0.15">
      <c r="AF10928" s="1"/>
      <c r="AG10928" s="1"/>
      <c r="AH10928" s="1"/>
      <c r="AJ10928" s="1"/>
      <c r="AK10928" s="1"/>
    </row>
    <row r="10929" spans="32:37" ht="15" customHeight="1" x14ac:dyDescent="0.15">
      <c r="AF10929" s="1"/>
      <c r="AG10929" s="1"/>
      <c r="AH10929" s="1"/>
      <c r="AJ10929" s="1"/>
      <c r="AK10929" s="1"/>
    </row>
    <row r="10930" spans="32:37" ht="15" customHeight="1" x14ac:dyDescent="0.15">
      <c r="AF10930" s="1"/>
      <c r="AG10930" s="1"/>
      <c r="AH10930" s="1"/>
      <c r="AJ10930" s="1"/>
      <c r="AK10930" s="1"/>
    </row>
    <row r="10931" spans="32:37" ht="15" customHeight="1" x14ac:dyDescent="0.15">
      <c r="AF10931" s="1"/>
      <c r="AG10931" s="1"/>
      <c r="AH10931" s="1"/>
      <c r="AJ10931" s="1"/>
      <c r="AK10931" s="1"/>
    </row>
    <row r="10932" spans="32:37" ht="15" customHeight="1" x14ac:dyDescent="0.15">
      <c r="AF10932" s="1"/>
      <c r="AG10932" s="1"/>
      <c r="AH10932" s="1"/>
      <c r="AJ10932" s="1"/>
      <c r="AK10932" s="1"/>
    </row>
    <row r="10933" spans="32:37" ht="15" customHeight="1" x14ac:dyDescent="0.15">
      <c r="AF10933" s="1"/>
      <c r="AG10933" s="1"/>
      <c r="AH10933" s="1"/>
      <c r="AJ10933" s="1"/>
      <c r="AK10933" s="1"/>
    </row>
    <row r="10934" spans="32:37" ht="15" customHeight="1" x14ac:dyDescent="0.15">
      <c r="AF10934" s="1"/>
      <c r="AG10934" s="1"/>
      <c r="AH10934" s="1"/>
      <c r="AJ10934" s="1"/>
      <c r="AK10934" s="1"/>
    </row>
    <row r="10935" spans="32:37" ht="15" customHeight="1" x14ac:dyDescent="0.15">
      <c r="AF10935" s="1"/>
      <c r="AG10935" s="1"/>
      <c r="AH10935" s="1"/>
      <c r="AJ10935" s="1"/>
      <c r="AK10935" s="1"/>
    </row>
    <row r="10936" spans="32:37" ht="15" customHeight="1" x14ac:dyDescent="0.15">
      <c r="AF10936" s="1"/>
      <c r="AG10936" s="1"/>
      <c r="AH10936" s="1"/>
      <c r="AJ10936" s="1"/>
      <c r="AK10936" s="1"/>
    </row>
    <row r="10937" spans="32:37" ht="15" customHeight="1" x14ac:dyDescent="0.15">
      <c r="AF10937" s="1"/>
      <c r="AG10937" s="1"/>
      <c r="AH10937" s="1"/>
      <c r="AJ10937" s="1"/>
      <c r="AK10937" s="1"/>
    </row>
    <row r="10938" spans="32:37" ht="15" customHeight="1" x14ac:dyDescent="0.15">
      <c r="AF10938" s="1"/>
      <c r="AG10938" s="1"/>
      <c r="AH10938" s="1"/>
      <c r="AJ10938" s="1"/>
      <c r="AK10938" s="1"/>
    </row>
    <row r="10939" spans="32:37" ht="15" customHeight="1" x14ac:dyDescent="0.15">
      <c r="AF10939" s="1"/>
      <c r="AG10939" s="1"/>
      <c r="AH10939" s="1"/>
      <c r="AJ10939" s="1"/>
      <c r="AK10939" s="1"/>
    </row>
    <row r="10940" spans="32:37" ht="15" customHeight="1" x14ac:dyDescent="0.15">
      <c r="AF10940" s="1"/>
      <c r="AG10940" s="1"/>
      <c r="AH10940" s="1"/>
      <c r="AJ10940" s="1"/>
      <c r="AK10940" s="1"/>
    </row>
    <row r="10941" spans="32:37" ht="15" customHeight="1" x14ac:dyDescent="0.15">
      <c r="AF10941" s="1"/>
      <c r="AG10941" s="1"/>
      <c r="AH10941" s="1"/>
      <c r="AJ10941" s="1"/>
      <c r="AK10941" s="1"/>
    </row>
    <row r="10942" spans="32:37" ht="15" customHeight="1" x14ac:dyDescent="0.15">
      <c r="AF10942" s="1"/>
      <c r="AG10942" s="1"/>
      <c r="AH10942" s="1"/>
      <c r="AJ10942" s="1"/>
      <c r="AK10942" s="1"/>
    </row>
    <row r="10943" spans="32:37" ht="15" customHeight="1" x14ac:dyDescent="0.15">
      <c r="AF10943" s="1"/>
      <c r="AG10943" s="1"/>
      <c r="AH10943" s="1"/>
      <c r="AJ10943" s="1"/>
      <c r="AK10943" s="1"/>
    </row>
    <row r="10944" spans="32:37" ht="15" customHeight="1" x14ac:dyDescent="0.15">
      <c r="AF10944" s="1"/>
      <c r="AG10944" s="1"/>
      <c r="AH10944" s="1"/>
      <c r="AJ10944" s="1"/>
      <c r="AK10944" s="1"/>
    </row>
    <row r="10945" spans="32:37" ht="15" customHeight="1" x14ac:dyDescent="0.15">
      <c r="AF10945" s="1"/>
      <c r="AG10945" s="1"/>
      <c r="AH10945" s="1"/>
      <c r="AJ10945" s="1"/>
      <c r="AK10945" s="1"/>
    </row>
    <row r="10946" spans="32:37" ht="15" customHeight="1" x14ac:dyDescent="0.15">
      <c r="AF10946" s="1"/>
      <c r="AG10946" s="1"/>
      <c r="AH10946" s="1"/>
      <c r="AJ10946" s="1"/>
      <c r="AK10946" s="1"/>
    </row>
    <row r="10947" spans="32:37" ht="15" customHeight="1" x14ac:dyDescent="0.15">
      <c r="AF10947" s="1"/>
      <c r="AG10947" s="1"/>
      <c r="AH10947" s="1"/>
      <c r="AJ10947" s="1"/>
      <c r="AK10947" s="1"/>
    </row>
    <row r="10948" spans="32:37" ht="15" customHeight="1" x14ac:dyDescent="0.15">
      <c r="AF10948" s="1"/>
      <c r="AG10948" s="1"/>
      <c r="AH10948" s="1"/>
      <c r="AJ10948" s="1"/>
      <c r="AK10948" s="1"/>
    </row>
    <row r="10949" spans="32:37" ht="15" customHeight="1" x14ac:dyDescent="0.15">
      <c r="AF10949" s="1"/>
      <c r="AG10949" s="1"/>
      <c r="AH10949" s="1"/>
      <c r="AJ10949" s="1"/>
      <c r="AK10949" s="1"/>
    </row>
    <row r="10950" spans="32:37" ht="15" customHeight="1" x14ac:dyDescent="0.15">
      <c r="AF10950" s="1"/>
      <c r="AG10950" s="1"/>
      <c r="AH10950" s="1"/>
      <c r="AJ10950" s="1"/>
      <c r="AK10950" s="1"/>
    </row>
    <row r="10951" spans="32:37" ht="15" customHeight="1" x14ac:dyDescent="0.15">
      <c r="AF10951" s="1"/>
      <c r="AG10951" s="1"/>
      <c r="AH10951" s="1"/>
      <c r="AJ10951" s="1"/>
      <c r="AK10951" s="1"/>
    </row>
    <row r="10952" spans="32:37" ht="15" customHeight="1" x14ac:dyDescent="0.15">
      <c r="AF10952" s="1"/>
      <c r="AG10952" s="1"/>
      <c r="AH10952" s="1"/>
      <c r="AJ10952" s="1"/>
      <c r="AK10952" s="1"/>
    </row>
    <row r="10953" spans="32:37" ht="15" customHeight="1" x14ac:dyDescent="0.15">
      <c r="AF10953" s="1"/>
      <c r="AG10953" s="1"/>
      <c r="AH10953" s="1"/>
      <c r="AJ10953" s="1"/>
      <c r="AK10953" s="1"/>
    </row>
    <row r="10954" spans="32:37" ht="15" customHeight="1" x14ac:dyDescent="0.15">
      <c r="AF10954" s="1"/>
      <c r="AG10954" s="1"/>
      <c r="AH10954" s="1"/>
      <c r="AJ10954" s="1"/>
      <c r="AK10954" s="1"/>
    </row>
    <row r="10955" spans="32:37" ht="15" customHeight="1" x14ac:dyDescent="0.15">
      <c r="AF10955" s="1"/>
      <c r="AG10955" s="1"/>
      <c r="AH10955" s="1"/>
      <c r="AJ10955" s="1"/>
      <c r="AK10955" s="1"/>
    </row>
    <row r="10956" spans="32:37" ht="15" customHeight="1" x14ac:dyDescent="0.15">
      <c r="AF10956" s="1"/>
      <c r="AG10956" s="1"/>
      <c r="AH10956" s="1"/>
      <c r="AJ10956" s="1"/>
      <c r="AK10956" s="1"/>
    </row>
    <row r="10957" spans="32:37" ht="15" customHeight="1" x14ac:dyDescent="0.15">
      <c r="AF10957" s="1"/>
      <c r="AG10957" s="1"/>
      <c r="AH10957" s="1"/>
      <c r="AJ10957" s="1"/>
      <c r="AK10957" s="1"/>
    </row>
    <row r="10958" spans="32:37" ht="15" customHeight="1" x14ac:dyDescent="0.15">
      <c r="AF10958" s="1"/>
      <c r="AG10958" s="1"/>
      <c r="AH10958" s="1"/>
      <c r="AJ10958" s="1"/>
      <c r="AK10958" s="1"/>
    </row>
    <row r="10959" spans="32:37" ht="15" customHeight="1" x14ac:dyDescent="0.15">
      <c r="AF10959" s="1"/>
      <c r="AG10959" s="1"/>
      <c r="AH10959" s="1"/>
      <c r="AJ10959" s="1"/>
      <c r="AK10959" s="1"/>
    </row>
    <row r="10960" spans="32:37" ht="15" customHeight="1" x14ac:dyDescent="0.15">
      <c r="AF10960" s="1"/>
      <c r="AG10960" s="1"/>
      <c r="AH10960" s="1"/>
      <c r="AJ10960" s="1"/>
      <c r="AK10960" s="1"/>
    </row>
    <row r="10961" spans="32:37" ht="15" customHeight="1" x14ac:dyDescent="0.15">
      <c r="AF10961" s="1"/>
      <c r="AG10961" s="1"/>
      <c r="AH10961" s="1"/>
      <c r="AJ10961" s="1"/>
      <c r="AK10961" s="1"/>
    </row>
    <row r="10962" spans="32:37" ht="15" customHeight="1" x14ac:dyDescent="0.15">
      <c r="AF10962" s="1"/>
      <c r="AG10962" s="1"/>
      <c r="AH10962" s="1"/>
      <c r="AJ10962" s="1"/>
      <c r="AK10962" s="1"/>
    </row>
    <row r="10963" spans="32:37" ht="15" customHeight="1" x14ac:dyDescent="0.15">
      <c r="AF10963" s="1"/>
      <c r="AG10963" s="1"/>
      <c r="AH10963" s="1"/>
      <c r="AJ10963" s="1"/>
      <c r="AK10963" s="1"/>
    </row>
    <row r="10964" spans="32:37" ht="15" customHeight="1" x14ac:dyDescent="0.15">
      <c r="AF10964" s="1"/>
      <c r="AG10964" s="1"/>
      <c r="AH10964" s="1"/>
      <c r="AJ10964" s="1"/>
      <c r="AK10964" s="1"/>
    </row>
    <row r="10965" spans="32:37" ht="15" customHeight="1" x14ac:dyDescent="0.15">
      <c r="AF10965" s="1"/>
      <c r="AG10965" s="1"/>
      <c r="AH10965" s="1"/>
      <c r="AJ10965" s="1"/>
      <c r="AK10965" s="1"/>
    </row>
    <row r="10966" spans="32:37" ht="15" customHeight="1" x14ac:dyDescent="0.15">
      <c r="AF10966" s="1"/>
      <c r="AG10966" s="1"/>
      <c r="AH10966" s="1"/>
      <c r="AJ10966" s="1"/>
      <c r="AK10966" s="1"/>
    </row>
    <row r="10967" spans="32:37" ht="15" customHeight="1" x14ac:dyDescent="0.15">
      <c r="AF10967" s="1"/>
      <c r="AG10967" s="1"/>
      <c r="AH10967" s="1"/>
      <c r="AJ10967" s="1"/>
      <c r="AK10967" s="1"/>
    </row>
    <row r="10968" spans="32:37" ht="15" customHeight="1" x14ac:dyDescent="0.15">
      <c r="AF10968" s="1"/>
      <c r="AG10968" s="1"/>
      <c r="AH10968" s="1"/>
      <c r="AJ10968" s="1"/>
      <c r="AK10968" s="1"/>
    </row>
    <row r="10969" spans="32:37" ht="15" customHeight="1" x14ac:dyDescent="0.15">
      <c r="AF10969" s="1"/>
      <c r="AG10969" s="1"/>
      <c r="AH10969" s="1"/>
      <c r="AJ10969" s="1"/>
      <c r="AK10969" s="1"/>
    </row>
    <row r="10970" spans="32:37" ht="15" customHeight="1" x14ac:dyDescent="0.15">
      <c r="AF10970" s="1"/>
      <c r="AG10970" s="1"/>
      <c r="AH10970" s="1"/>
      <c r="AJ10970" s="1"/>
      <c r="AK10970" s="1"/>
    </row>
    <row r="10971" spans="32:37" ht="15" customHeight="1" x14ac:dyDescent="0.15">
      <c r="AF10971" s="1"/>
      <c r="AG10971" s="1"/>
      <c r="AH10971" s="1"/>
      <c r="AJ10971" s="1"/>
      <c r="AK10971" s="1"/>
    </row>
    <row r="10972" spans="32:37" ht="15" customHeight="1" x14ac:dyDescent="0.15">
      <c r="AF10972" s="1"/>
      <c r="AG10972" s="1"/>
      <c r="AH10972" s="1"/>
      <c r="AJ10972" s="1"/>
      <c r="AK10972" s="1"/>
    </row>
    <row r="10973" spans="32:37" ht="15" customHeight="1" x14ac:dyDescent="0.15">
      <c r="AF10973" s="1"/>
      <c r="AG10973" s="1"/>
      <c r="AH10973" s="1"/>
      <c r="AJ10973" s="1"/>
      <c r="AK10973" s="1"/>
    </row>
    <row r="10974" spans="32:37" ht="15" customHeight="1" x14ac:dyDescent="0.15">
      <c r="AF10974" s="1"/>
      <c r="AG10974" s="1"/>
      <c r="AH10974" s="1"/>
      <c r="AJ10974" s="1"/>
      <c r="AK10974" s="1"/>
    </row>
    <row r="10975" spans="32:37" ht="15" customHeight="1" x14ac:dyDescent="0.15">
      <c r="AF10975" s="1"/>
      <c r="AG10975" s="1"/>
      <c r="AH10975" s="1"/>
      <c r="AJ10975" s="1"/>
      <c r="AK10975" s="1"/>
    </row>
    <row r="10976" spans="32:37" ht="15" customHeight="1" x14ac:dyDescent="0.15">
      <c r="AF10976" s="1"/>
      <c r="AG10976" s="1"/>
      <c r="AH10976" s="1"/>
      <c r="AJ10976" s="1"/>
      <c r="AK10976" s="1"/>
    </row>
    <row r="10977" spans="32:37" ht="15" customHeight="1" x14ac:dyDescent="0.15">
      <c r="AF10977" s="1"/>
      <c r="AG10977" s="1"/>
      <c r="AH10977" s="1"/>
      <c r="AJ10977" s="1"/>
      <c r="AK10977" s="1"/>
    </row>
    <row r="10978" spans="32:37" ht="15" customHeight="1" x14ac:dyDescent="0.15">
      <c r="AF10978" s="1"/>
      <c r="AG10978" s="1"/>
      <c r="AH10978" s="1"/>
      <c r="AJ10978" s="1"/>
      <c r="AK10978" s="1"/>
    </row>
    <row r="10979" spans="32:37" ht="15" customHeight="1" x14ac:dyDescent="0.15">
      <c r="AF10979" s="1"/>
      <c r="AG10979" s="1"/>
      <c r="AH10979" s="1"/>
      <c r="AJ10979" s="1"/>
      <c r="AK10979" s="1"/>
    </row>
    <row r="10980" spans="32:37" ht="15" customHeight="1" x14ac:dyDescent="0.15">
      <c r="AF10980" s="1"/>
      <c r="AG10980" s="1"/>
      <c r="AH10980" s="1"/>
      <c r="AJ10980" s="1"/>
      <c r="AK10980" s="1"/>
    </row>
    <row r="10981" spans="32:37" ht="15" customHeight="1" x14ac:dyDescent="0.15">
      <c r="AF10981" s="1"/>
      <c r="AG10981" s="1"/>
      <c r="AH10981" s="1"/>
      <c r="AJ10981" s="1"/>
      <c r="AK10981" s="1"/>
    </row>
    <row r="10982" spans="32:37" ht="15" customHeight="1" x14ac:dyDescent="0.15">
      <c r="AF10982" s="1"/>
      <c r="AG10982" s="1"/>
      <c r="AH10982" s="1"/>
      <c r="AJ10982" s="1"/>
      <c r="AK10982" s="1"/>
    </row>
    <row r="10983" spans="32:37" ht="15" customHeight="1" x14ac:dyDescent="0.15">
      <c r="AF10983" s="1"/>
      <c r="AG10983" s="1"/>
      <c r="AH10983" s="1"/>
      <c r="AJ10983" s="1"/>
      <c r="AK10983" s="1"/>
    </row>
    <row r="10984" spans="32:37" ht="15" customHeight="1" x14ac:dyDescent="0.15">
      <c r="AF10984" s="1"/>
      <c r="AG10984" s="1"/>
      <c r="AH10984" s="1"/>
      <c r="AJ10984" s="1"/>
      <c r="AK10984" s="1"/>
    </row>
    <row r="10985" spans="32:37" ht="15" customHeight="1" x14ac:dyDescent="0.15">
      <c r="AF10985" s="1"/>
      <c r="AG10985" s="1"/>
      <c r="AH10985" s="1"/>
      <c r="AJ10985" s="1"/>
      <c r="AK10985" s="1"/>
    </row>
    <row r="10986" spans="32:37" ht="15" customHeight="1" x14ac:dyDescent="0.15">
      <c r="AF10986" s="1"/>
      <c r="AG10986" s="1"/>
      <c r="AH10986" s="1"/>
      <c r="AJ10986" s="1"/>
      <c r="AK10986" s="1"/>
    </row>
    <row r="10987" spans="32:37" ht="15" customHeight="1" x14ac:dyDescent="0.15">
      <c r="AF10987" s="1"/>
      <c r="AG10987" s="1"/>
      <c r="AH10987" s="1"/>
      <c r="AJ10987" s="1"/>
      <c r="AK10987" s="1"/>
    </row>
    <row r="10988" spans="32:37" ht="15" customHeight="1" x14ac:dyDescent="0.15">
      <c r="AF10988" s="1"/>
      <c r="AG10988" s="1"/>
      <c r="AH10988" s="1"/>
      <c r="AJ10988" s="1"/>
      <c r="AK10988" s="1"/>
    </row>
    <row r="10989" spans="32:37" ht="15" customHeight="1" x14ac:dyDescent="0.15">
      <c r="AF10989" s="1"/>
      <c r="AG10989" s="1"/>
      <c r="AH10989" s="1"/>
      <c r="AJ10989" s="1"/>
      <c r="AK10989" s="1"/>
    </row>
    <row r="10990" spans="32:37" ht="15" customHeight="1" x14ac:dyDescent="0.15">
      <c r="AF10990" s="1"/>
      <c r="AG10990" s="1"/>
      <c r="AH10990" s="1"/>
      <c r="AJ10990" s="1"/>
      <c r="AK10990" s="1"/>
    </row>
    <row r="10991" spans="32:37" ht="15" customHeight="1" x14ac:dyDescent="0.15">
      <c r="AF10991" s="1"/>
      <c r="AG10991" s="1"/>
      <c r="AH10991" s="1"/>
      <c r="AJ10991" s="1"/>
      <c r="AK10991" s="1"/>
    </row>
    <row r="10992" spans="32:37" ht="15" customHeight="1" x14ac:dyDescent="0.15">
      <c r="AF10992" s="1"/>
      <c r="AG10992" s="1"/>
      <c r="AH10992" s="1"/>
      <c r="AJ10992" s="1"/>
      <c r="AK10992" s="1"/>
    </row>
    <row r="10993" spans="32:37" ht="15" customHeight="1" x14ac:dyDescent="0.15">
      <c r="AF10993" s="1"/>
      <c r="AG10993" s="1"/>
      <c r="AH10993" s="1"/>
      <c r="AJ10993" s="1"/>
      <c r="AK10993" s="1"/>
    </row>
    <row r="10994" spans="32:37" ht="15" customHeight="1" x14ac:dyDescent="0.15">
      <c r="AF10994" s="1"/>
      <c r="AG10994" s="1"/>
      <c r="AH10994" s="1"/>
      <c r="AJ10994" s="1"/>
      <c r="AK10994" s="1"/>
    </row>
    <row r="10995" spans="32:37" ht="15" customHeight="1" x14ac:dyDescent="0.15">
      <c r="AF10995" s="1"/>
      <c r="AG10995" s="1"/>
      <c r="AH10995" s="1"/>
      <c r="AJ10995" s="1"/>
      <c r="AK10995" s="1"/>
    </row>
    <row r="10996" spans="32:37" ht="15" customHeight="1" x14ac:dyDescent="0.15">
      <c r="AF10996" s="1"/>
      <c r="AG10996" s="1"/>
      <c r="AH10996" s="1"/>
      <c r="AJ10996" s="1"/>
      <c r="AK10996" s="1"/>
    </row>
    <row r="10997" spans="32:37" ht="15" customHeight="1" x14ac:dyDescent="0.15">
      <c r="AF10997" s="1"/>
      <c r="AG10997" s="1"/>
      <c r="AH10997" s="1"/>
      <c r="AJ10997" s="1"/>
      <c r="AK10997" s="1"/>
    </row>
    <row r="10998" spans="32:37" ht="15" customHeight="1" x14ac:dyDescent="0.15">
      <c r="AF10998" s="1"/>
      <c r="AG10998" s="1"/>
      <c r="AH10998" s="1"/>
      <c r="AJ10998" s="1"/>
      <c r="AK10998" s="1"/>
    </row>
    <row r="10999" spans="32:37" ht="15" customHeight="1" x14ac:dyDescent="0.15">
      <c r="AF10999" s="1"/>
      <c r="AG10999" s="1"/>
      <c r="AH10999" s="1"/>
      <c r="AJ10999" s="1"/>
      <c r="AK10999" s="1"/>
    </row>
    <row r="11000" spans="32:37" ht="15" customHeight="1" x14ac:dyDescent="0.15">
      <c r="AF11000" s="1"/>
      <c r="AG11000" s="1"/>
      <c r="AH11000" s="1"/>
      <c r="AJ11000" s="1"/>
      <c r="AK11000" s="1"/>
    </row>
    <row r="11001" spans="32:37" ht="15" customHeight="1" x14ac:dyDescent="0.15">
      <c r="AF11001" s="1"/>
      <c r="AG11001" s="1"/>
      <c r="AH11001" s="1"/>
      <c r="AJ11001" s="1"/>
      <c r="AK11001" s="1"/>
    </row>
    <row r="11002" spans="32:37" ht="15" customHeight="1" x14ac:dyDescent="0.15">
      <c r="AF11002" s="1"/>
      <c r="AG11002" s="1"/>
      <c r="AH11002" s="1"/>
      <c r="AJ11002" s="1"/>
      <c r="AK11002" s="1"/>
    </row>
    <row r="11003" spans="32:37" ht="15" customHeight="1" x14ac:dyDescent="0.15">
      <c r="AF11003" s="1"/>
      <c r="AG11003" s="1"/>
      <c r="AH11003" s="1"/>
      <c r="AJ11003" s="1"/>
      <c r="AK11003" s="1"/>
    </row>
    <row r="11004" spans="32:37" ht="15" customHeight="1" x14ac:dyDescent="0.15">
      <c r="AF11004" s="1"/>
      <c r="AG11004" s="1"/>
      <c r="AH11004" s="1"/>
      <c r="AJ11004" s="1"/>
      <c r="AK11004" s="1"/>
    </row>
    <row r="11005" spans="32:37" ht="15" customHeight="1" x14ac:dyDescent="0.15">
      <c r="AF11005" s="1"/>
      <c r="AG11005" s="1"/>
      <c r="AH11005" s="1"/>
      <c r="AJ11005" s="1"/>
      <c r="AK11005" s="1"/>
    </row>
    <row r="11006" spans="32:37" ht="15" customHeight="1" x14ac:dyDescent="0.15">
      <c r="AF11006" s="1"/>
      <c r="AG11006" s="1"/>
      <c r="AH11006" s="1"/>
      <c r="AJ11006" s="1"/>
      <c r="AK11006" s="1"/>
    </row>
    <row r="11007" spans="32:37" ht="15" customHeight="1" x14ac:dyDescent="0.15">
      <c r="AF11007" s="1"/>
      <c r="AG11007" s="1"/>
      <c r="AH11007" s="1"/>
      <c r="AJ11007" s="1"/>
      <c r="AK11007" s="1"/>
    </row>
    <row r="11008" spans="32:37" ht="15" customHeight="1" x14ac:dyDescent="0.15">
      <c r="AF11008" s="1"/>
      <c r="AG11008" s="1"/>
      <c r="AH11008" s="1"/>
      <c r="AJ11008" s="1"/>
      <c r="AK11008" s="1"/>
    </row>
    <row r="11009" spans="32:37" ht="15" customHeight="1" x14ac:dyDescent="0.15">
      <c r="AF11009" s="1"/>
      <c r="AG11009" s="1"/>
      <c r="AH11009" s="1"/>
      <c r="AJ11009" s="1"/>
      <c r="AK11009" s="1"/>
    </row>
    <row r="11010" spans="32:37" ht="15" customHeight="1" x14ac:dyDescent="0.15">
      <c r="AF11010" s="1"/>
      <c r="AG11010" s="1"/>
      <c r="AH11010" s="1"/>
      <c r="AJ11010" s="1"/>
      <c r="AK11010" s="1"/>
    </row>
    <row r="11011" spans="32:37" ht="15" customHeight="1" x14ac:dyDescent="0.15">
      <c r="AF11011" s="1"/>
      <c r="AG11011" s="1"/>
      <c r="AH11011" s="1"/>
      <c r="AJ11011" s="1"/>
      <c r="AK11011" s="1"/>
    </row>
    <row r="11012" spans="32:37" ht="15" customHeight="1" x14ac:dyDescent="0.15">
      <c r="AF11012" s="1"/>
      <c r="AG11012" s="1"/>
      <c r="AH11012" s="1"/>
      <c r="AJ11012" s="1"/>
      <c r="AK11012" s="1"/>
    </row>
    <row r="11013" spans="32:37" ht="15" customHeight="1" x14ac:dyDescent="0.15">
      <c r="AF11013" s="1"/>
      <c r="AG11013" s="1"/>
      <c r="AH11013" s="1"/>
      <c r="AJ11013" s="1"/>
      <c r="AK11013" s="1"/>
    </row>
    <row r="11014" spans="32:37" ht="15" customHeight="1" x14ac:dyDescent="0.15">
      <c r="AF11014" s="1"/>
      <c r="AG11014" s="1"/>
      <c r="AH11014" s="1"/>
      <c r="AJ11014" s="1"/>
      <c r="AK11014" s="1"/>
    </row>
    <row r="11015" spans="32:37" ht="15" customHeight="1" x14ac:dyDescent="0.15">
      <c r="AF11015" s="1"/>
      <c r="AG11015" s="1"/>
      <c r="AH11015" s="1"/>
      <c r="AJ11015" s="1"/>
      <c r="AK11015" s="1"/>
    </row>
    <row r="11016" spans="32:37" ht="15" customHeight="1" x14ac:dyDescent="0.15">
      <c r="AF11016" s="1"/>
      <c r="AG11016" s="1"/>
      <c r="AH11016" s="1"/>
      <c r="AJ11016" s="1"/>
      <c r="AK11016" s="1"/>
    </row>
    <row r="11017" spans="32:37" ht="15" customHeight="1" x14ac:dyDescent="0.15">
      <c r="AF11017" s="1"/>
      <c r="AG11017" s="1"/>
      <c r="AH11017" s="1"/>
      <c r="AJ11017" s="1"/>
      <c r="AK11017" s="1"/>
    </row>
    <row r="11018" spans="32:37" ht="15" customHeight="1" x14ac:dyDescent="0.15">
      <c r="AF11018" s="1"/>
      <c r="AG11018" s="1"/>
      <c r="AH11018" s="1"/>
      <c r="AJ11018" s="1"/>
      <c r="AK11018" s="1"/>
    </row>
    <row r="11019" spans="32:37" ht="15" customHeight="1" x14ac:dyDescent="0.15">
      <c r="AF11019" s="1"/>
      <c r="AG11019" s="1"/>
      <c r="AH11019" s="1"/>
      <c r="AJ11019" s="1"/>
      <c r="AK11019" s="1"/>
    </row>
    <row r="11020" spans="32:37" ht="15" customHeight="1" x14ac:dyDescent="0.15">
      <c r="AF11020" s="1"/>
      <c r="AG11020" s="1"/>
      <c r="AH11020" s="1"/>
      <c r="AJ11020" s="1"/>
      <c r="AK11020" s="1"/>
    </row>
    <row r="11021" spans="32:37" ht="15" customHeight="1" x14ac:dyDescent="0.15">
      <c r="AF11021" s="1"/>
      <c r="AG11021" s="1"/>
      <c r="AH11021" s="1"/>
      <c r="AJ11021" s="1"/>
      <c r="AK11021" s="1"/>
    </row>
    <row r="11022" spans="32:37" ht="15" customHeight="1" x14ac:dyDescent="0.15">
      <c r="AF11022" s="1"/>
      <c r="AG11022" s="1"/>
      <c r="AH11022" s="1"/>
      <c r="AJ11022" s="1"/>
      <c r="AK11022" s="1"/>
    </row>
    <row r="11023" spans="32:37" ht="15" customHeight="1" x14ac:dyDescent="0.15">
      <c r="AF11023" s="1"/>
      <c r="AG11023" s="1"/>
      <c r="AH11023" s="1"/>
      <c r="AJ11023" s="1"/>
      <c r="AK11023" s="1"/>
    </row>
    <row r="11024" spans="32:37" ht="15" customHeight="1" x14ac:dyDescent="0.15">
      <c r="AF11024" s="1"/>
      <c r="AG11024" s="1"/>
      <c r="AH11024" s="1"/>
      <c r="AJ11024" s="1"/>
      <c r="AK11024" s="1"/>
    </row>
    <row r="11025" spans="32:37" ht="15" customHeight="1" x14ac:dyDescent="0.15">
      <c r="AF11025" s="1"/>
      <c r="AG11025" s="1"/>
      <c r="AH11025" s="1"/>
      <c r="AJ11025" s="1"/>
      <c r="AK11025" s="1"/>
    </row>
    <row r="11026" spans="32:37" ht="15" customHeight="1" x14ac:dyDescent="0.15">
      <c r="AF11026" s="1"/>
      <c r="AG11026" s="1"/>
      <c r="AH11026" s="1"/>
      <c r="AJ11026" s="1"/>
      <c r="AK11026" s="1"/>
    </row>
    <row r="11027" spans="32:37" ht="15" customHeight="1" x14ac:dyDescent="0.15">
      <c r="AF11027" s="1"/>
      <c r="AG11027" s="1"/>
      <c r="AH11027" s="1"/>
      <c r="AJ11027" s="1"/>
      <c r="AK11027" s="1"/>
    </row>
    <row r="11028" spans="32:37" ht="15" customHeight="1" x14ac:dyDescent="0.15">
      <c r="AF11028" s="1"/>
      <c r="AG11028" s="1"/>
      <c r="AH11028" s="1"/>
      <c r="AJ11028" s="1"/>
      <c r="AK11028" s="1"/>
    </row>
    <row r="11029" spans="32:37" ht="15" customHeight="1" x14ac:dyDescent="0.15">
      <c r="AF11029" s="1"/>
      <c r="AG11029" s="1"/>
      <c r="AH11029" s="1"/>
      <c r="AJ11029" s="1"/>
      <c r="AK11029" s="1"/>
    </row>
    <row r="11030" spans="32:37" ht="15" customHeight="1" x14ac:dyDescent="0.15">
      <c r="AF11030" s="1"/>
      <c r="AG11030" s="1"/>
      <c r="AH11030" s="1"/>
      <c r="AJ11030" s="1"/>
      <c r="AK11030" s="1"/>
    </row>
    <row r="11031" spans="32:37" ht="15" customHeight="1" x14ac:dyDescent="0.15">
      <c r="AF11031" s="1"/>
      <c r="AG11031" s="1"/>
      <c r="AH11031" s="1"/>
      <c r="AJ11031" s="1"/>
      <c r="AK11031" s="1"/>
    </row>
    <row r="11032" spans="32:37" ht="15" customHeight="1" x14ac:dyDescent="0.15">
      <c r="AF11032" s="1"/>
      <c r="AG11032" s="1"/>
      <c r="AH11032" s="1"/>
      <c r="AJ11032" s="1"/>
      <c r="AK11032" s="1"/>
    </row>
    <row r="11033" spans="32:37" ht="15" customHeight="1" x14ac:dyDescent="0.15">
      <c r="AF11033" s="1"/>
      <c r="AG11033" s="1"/>
      <c r="AH11033" s="1"/>
      <c r="AJ11033" s="1"/>
      <c r="AK11033" s="1"/>
    </row>
    <row r="11034" spans="32:37" ht="15" customHeight="1" x14ac:dyDescent="0.15">
      <c r="AF11034" s="1"/>
      <c r="AG11034" s="1"/>
      <c r="AH11034" s="1"/>
      <c r="AJ11034" s="1"/>
      <c r="AK11034" s="1"/>
    </row>
    <row r="11035" spans="32:37" ht="15" customHeight="1" x14ac:dyDescent="0.15">
      <c r="AF11035" s="1"/>
      <c r="AG11035" s="1"/>
      <c r="AH11035" s="1"/>
      <c r="AJ11035" s="1"/>
      <c r="AK11035" s="1"/>
    </row>
    <row r="11036" spans="32:37" ht="15" customHeight="1" x14ac:dyDescent="0.15">
      <c r="AF11036" s="1"/>
      <c r="AG11036" s="1"/>
      <c r="AH11036" s="1"/>
      <c r="AJ11036" s="1"/>
      <c r="AK11036" s="1"/>
    </row>
    <row r="11037" spans="32:37" ht="15" customHeight="1" x14ac:dyDescent="0.15">
      <c r="AF11037" s="1"/>
      <c r="AG11037" s="1"/>
      <c r="AH11037" s="1"/>
      <c r="AJ11037" s="1"/>
      <c r="AK11037" s="1"/>
    </row>
    <row r="11038" spans="32:37" ht="15" customHeight="1" x14ac:dyDescent="0.15">
      <c r="AF11038" s="1"/>
      <c r="AG11038" s="1"/>
      <c r="AH11038" s="1"/>
      <c r="AJ11038" s="1"/>
      <c r="AK11038" s="1"/>
    </row>
    <row r="11039" spans="32:37" ht="15" customHeight="1" x14ac:dyDescent="0.15">
      <c r="AF11039" s="1"/>
      <c r="AG11039" s="1"/>
      <c r="AH11039" s="1"/>
      <c r="AJ11039" s="1"/>
      <c r="AK11039" s="1"/>
    </row>
    <row r="11040" spans="32:37" ht="15" customHeight="1" x14ac:dyDescent="0.15">
      <c r="AF11040" s="1"/>
      <c r="AG11040" s="1"/>
      <c r="AH11040" s="1"/>
      <c r="AJ11040" s="1"/>
      <c r="AK11040" s="1"/>
    </row>
    <row r="11041" spans="32:37" ht="15" customHeight="1" x14ac:dyDescent="0.15">
      <c r="AF11041" s="1"/>
      <c r="AG11041" s="1"/>
      <c r="AH11041" s="1"/>
      <c r="AJ11041" s="1"/>
      <c r="AK11041" s="1"/>
    </row>
    <row r="11042" spans="32:37" ht="15" customHeight="1" x14ac:dyDescent="0.15">
      <c r="AF11042" s="1"/>
      <c r="AG11042" s="1"/>
      <c r="AH11042" s="1"/>
      <c r="AJ11042" s="1"/>
      <c r="AK11042" s="1"/>
    </row>
    <row r="11043" spans="32:37" ht="15" customHeight="1" x14ac:dyDescent="0.15">
      <c r="AF11043" s="1"/>
      <c r="AG11043" s="1"/>
      <c r="AH11043" s="1"/>
      <c r="AJ11043" s="1"/>
      <c r="AK11043" s="1"/>
    </row>
    <row r="11044" spans="32:37" ht="15" customHeight="1" x14ac:dyDescent="0.15">
      <c r="AF11044" s="1"/>
      <c r="AG11044" s="1"/>
      <c r="AH11044" s="1"/>
      <c r="AJ11044" s="1"/>
      <c r="AK11044" s="1"/>
    </row>
    <row r="11045" spans="32:37" ht="15" customHeight="1" x14ac:dyDescent="0.15">
      <c r="AF11045" s="1"/>
      <c r="AG11045" s="1"/>
      <c r="AH11045" s="1"/>
      <c r="AJ11045" s="1"/>
      <c r="AK11045" s="1"/>
    </row>
    <row r="11046" spans="32:37" ht="15" customHeight="1" x14ac:dyDescent="0.15">
      <c r="AF11046" s="1"/>
      <c r="AG11046" s="1"/>
      <c r="AH11046" s="1"/>
      <c r="AJ11046" s="1"/>
      <c r="AK11046" s="1"/>
    </row>
    <row r="11047" spans="32:37" ht="15" customHeight="1" x14ac:dyDescent="0.15">
      <c r="AF11047" s="1"/>
      <c r="AG11047" s="1"/>
      <c r="AH11047" s="1"/>
      <c r="AJ11047" s="1"/>
      <c r="AK11047" s="1"/>
    </row>
    <row r="11048" spans="32:37" ht="15" customHeight="1" x14ac:dyDescent="0.15">
      <c r="AF11048" s="1"/>
      <c r="AG11048" s="1"/>
      <c r="AH11048" s="1"/>
      <c r="AJ11048" s="1"/>
      <c r="AK11048" s="1"/>
    </row>
    <row r="11049" spans="32:37" ht="15" customHeight="1" x14ac:dyDescent="0.15">
      <c r="AF11049" s="1"/>
      <c r="AG11049" s="1"/>
      <c r="AH11049" s="1"/>
      <c r="AJ11049" s="1"/>
      <c r="AK11049" s="1"/>
    </row>
    <row r="11050" spans="32:37" ht="15" customHeight="1" x14ac:dyDescent="0.15">
      <c r="AF11050" s="1"/>
      <c r="AG11050" s="1"/>
      <c r="AH11050" s="1"/>
      <c r="AJ11050" s="1"/>
      <c r="AK11050" s="1"/>
    </row>
    <row r="11051" spans="32:37" ht="15" customHeight="1" x14ac:dyDescent="0.15">
      <c r="AF11051" s="1"/>
      <c r="AG11051" s="1"/>
      <c r="AH11051" s="1"/>
      <c r="AJ11051" s="1"/>
      <c r="AK11051" s="1"/>
    </row>
    <row r="11052" spans="32:37" ht="15" customHeight="1" x14ac:dyDescent="0.15">
      <c r="AF11052" s="1"/>
      <c r="AG11052" s="1"/>
      <c r="AH11052" s="1"/>
      <c r="AJ11052" s="1"/>
      <c r="AK11052" s="1"/>
    </row>
    <row r="11053" spans="32:37" ht="15" customHeight="1" x14ac:dyDescent="0.15">
      <c r="AF11053" s="1"/>
      <c r="AG11053" s="1"/>
      <c r="AH11053" s="1"/>
      <c r="AJ11053" s="1"/>
      <c r="AK11053" s="1"/>
    </row>
    <row r="11054" spans="32:37" ht="15" customHeight="1" x14ac:dyDescent="0.15">
      <c r="AF11054" s="1"/>
      <c r="AG11054" s="1"/>
      <c r="AH11054" s="1"/>
      <c r="AJ11054" s="1"/>
      <c r="AK11054" s="1"/>
    </row>
    <row r="11055" spans="32:37" ht="15" customHeight="1" x14ac:dyDescent="0.15">
      <c r="AF11055" s="1"/>
      <c r="AG11055" s="1"/>
      <c r="AH11055" s="1"/>
      <c r="AJ11055" s="1"/>
      <c r="AK11055" s="1"/>
    </row>
    <row r="11056" spans="32:37" ht="15" customHeight="1" x14ac:dyDescent="0.15">
      <c r="AF11056" s="1"/>
      <c r="AG11056" s="1"/>
      <c r="AH11056" s="1"/>
      <c r="AJ11056" s="1"/>
      <c r="AK11056" s="1"/>
    </row>
    <row r="11057" spans="32:37" ht="15" customHeight="1" x14ac:dyDescent="0.15">
      <c r="AF11057" s="1"/>
      <c r="AG11057" s="1"/>
      <c r="AH11057" s="1"/>
      <c r="AJ11057" s="1"/>
      <c r="AK11057" s="1"/>
    </row>
    <row r="11058" spans="32:37" ht="15" customHeight="1" x14ac:dyDescent="0.15">
      <c r="AF11058" s="1"/>
      <c r="AG11058" s="1"/>
      <c r="AH11058" s="1"/>
      <c r="AJ11058" s="1"/>
      <c r="AK11058" s="1"/>
    </row>
    <row r="11059" spans="32:37" ht="15" customHeight="1" x14ac:dyDescent="0.15">
      <c r="AF11059" s="1"/>
      <c r="AG11059" s="1"/>
      <c r="AH11059" s="1"/>
      <c r="AJ11059" s="1"/>
      <c r="AK11059" s="1"/>
    </row>
    <row r="11060" spans="32:37" ht="15" customHeight="1" x14ac:dyDescent="0.15">
      <c r="AF11060" s="1"/>
      <c r="AG11060" s="1"/>
      <c r="AH11060" s="1"/>
      <c r="AJ11060" s="1"/>
      <c r="AK11060" s="1"/>
    </row>
    <row r="11061" spans="32:37" ht="15" customHeight="1" x14ac:dyDescent="0.15">
      <c r="AF11061" s="1"/>
      <c r="AG11061" s="1"/>
      <c r="AH11061" s="1"/>
      <c r="AJ11061" s="1"/>
      <c r="AK11061" s="1"/>
    </row>
    <row r="11062" spans="32:37" ht="15" customHeight="1" x14ac:dyDescent="0.15">
      <c r="AF11062" s="1"/>
      <c r="AG11062" s="1"/>
      <c r="AH11062" s="1"/>
      <c r="AJ11062" s="1"/>
      <c r="AK11062" s="1"/>
    </row>
    <row r="11063" spans="32:37" ht="15" customHeight="1" x14ac:dyDescent="0.15">
      <c r="AF11063" s="1"/>
      <c r="AG11063" s="1"/>
      <c r="AH11063" s="1"/>
      <c r="AJ11063" s="1"/>
      <c r="AK11063" s="1"/>
    </row>
    <row r="11064" spans="32:37" ht="15" customHeight="1" x14ac:dyDescent="0.15">
      <c r="AF11064" s="1"/>
      <c r="AG11064" s="1"/>
      <c r="AH11064" s="1"/>
      <c r="AJ11064" s="1"/>
      <c r="AK11064" s="1"/>
    </row>
    <row r="11065" spans="32:37" ht="15" customHeight="1" x14ac:dyDescent="0.15">
      <c r="AF11065" s="1"/>
      <c r="AG11065" s="1"/>
      <c r="AH11065" s="1"/>
      <c r="AJ11065" s="1"/>
      <c r="AK11065" s="1"/>
    </row>
    <row r="11066" spans="32:37" ht="15" customHeight="1" x14ac:dyDescent="0.15">
      <c r="AF11066" s="1"/>
      <c r="AG11066" s="1"/>
      <c r="AH11066" s="1"/>
      <c r="AJ11066" s="1"/>
      <c r="AK11066" s="1"/>
    </row>
    <row r="11067" spans="32:37" ht="15" customHeight="1" x14ac:dyDescent="0.15">
      <c r="AF11067" s="1"/>
      <c r="AG11067" s="1"/>
      <c r="AH11067" s="1"/>
      <c r="AJ11067" s="1"/>
      <c r="AK11067" s="1"/>
    </row>
    <row r="11068" spans="32:37" ht="15" customHeight="1" x14ac:dyDescent="0.15">
      <c r="AF11068" s="1"/>
      <c r="AG11068" s="1"/>
      <c r="AH11068" s="1"/>
      <c r="AJ11068" s="1"/>
      <c r="AK11068" s="1"/>
    </row>
    <row r="11069" spans="32:37" ht="15" customHeight="1" x14ac:dyDescent="0.15">
      <c r="AF11069" s="1"/>
      <c r="AG11069" s="1"/>
      <c r="AH11069" s="1"/>
      <c r="AJ11069" s="1"/>
      <c r="AK11069" s="1"/>
    </row>
    <row r="11070" spans="32:37" ht="15" customHeight="1" x14ac:dyDescent="0.15">
      <c r="AF11070" s="1"/>
      <c r="AG11070" s="1"/>
      <c r="AH11070" s="1"/>
      <c r="AJ11070" s="1"/>
      <c r="AK11070" s="1"/>
    </row>
    <row r="11071" spans="32:37" ht="15" customHeight="1" x14ac:dyDescent="0.15">
      <c r="AF11071" s="1"/>
      <c r="AG11071" s="1"/>
      <c r="AH11071" s="1"/>
      <c r="AJ11071" s="1"/>
      <c r="AK11071" s="1"/>
    </row>
    <row r="11072" spans="32:37" ht="15" customHeight="1" x14ac:dyDescent="0.15">
      <c r="AF11072" s="1"/>
      <c r="AG11072" s="1"/>
      <c r="AH11072" s="1"/>
      <c r="AJ11072" s="1"/>
      <c r="AK11072" s="1"/>
    </row>
    <row r="11073" spans="32:37" ht="15" customHeight="1" x14ac:dyDescent="0.15">
      <c r="AF11073" s="1"/>
      <c r="AG11073" s="1"/>
      <c r="AH11073" s="1"/>
      <c r="AJ11073" s="1"/>
      <c r="AK11073" s="1"/>
    </row>
    <row r="11074" spans="32:37" ht="15" customHeight="1" x14ac:dyDescent="0.15">
      <c r="AF11074" s="1"/>
      <c r="AG11074" s="1"/>
      <c r="AH11074" s="1"/>
      <c r="AJ11074" s="1"/>
      <c r="AK11074" s="1"/>
    </row>
    <row r="11075" spans="32:37" ht="15" customHeight="1" x14ac:dyDescent="0.15">
      <c r="AF11075" s="1"/>
      <c r="AG11075" s="1"/>
      <c r="AH11075" s="1"/>
      <c r="AJ11075" s="1"/>
      <c r="AK11075" s="1"/>
    </row>
    <row r="11076" spans="32:37" ht="15" customHeight="1" x14ac:dyDescent="0.15">
      <c r="AF11076" s="1"/>
      <c r="AG11076" s="1"/>
      <c r="AH11076" s="1"/>
      <c r="AJ11076" s="1"/>
      <c r="AK11076" s="1"/>
    </row>
    <row r="11077" spans="32:37" ht="15" customHeight="1" x14ac:dyDescent="0.15">
      <c r="AF11077" s="1"/>
      <c r="AG11077" s="1"/>
      <c r="AH11077" s="1"/>
      <c r="AJ11077" s="1"/>
      <c r="AK11077" s="1"/>
    </row>
    <row r="11078" spans="32:37" ht="15" customHeight="1" x14ac:dyDescent="0.15">
      <c r="AF11078" s="1"/>
      <c r="AG11078" s="1"/>
      <c r="AH11078" s="1"/>
      <c r="AJ11078" s="1"/>
      <c r="AK11078" s="1"/>
    </row>
    <row r="11079" spans="32:37" ht="15" customHeight="1" x14ac:dyDescent="0.15">
      <c r="AF11079" s="1"/>
      <c r="AG11079" s="1"/>
      <c r="AH11079" s="1"/>
      <c r="AJ11079" s="1"/>
      <c r="AK11079" s="1"/>
    </row>
    <row r="11080" spans="32:37" ht="15" customHeight="1" x14ac:dyDescent="0.15">
      <c r="AF11080" s="1"/>
      <c r="AG11080" s="1"/>
      <c r="AH11080" s="1"/>
      <c r="AJ11080" s="1"/>
      <c r="AK11080" s="1"/>
    </row>
    <row r="11081" spans="32:37" ht="15" customHeight="1" x14ac:dyDescent="0.15">
      <c r="AF11081" s="1"/>
      <c r="AG11081" s="1"/>
      <c r="AH11081" s="1"/>
      <c r="AJ11081" s="1"/>
      <c r="AK11081" s="1"/>
    </row>
    <row r="11082" spans="32:37" ht="15" customHeight="1" x14ac:dyDescent="0.15">
      <c r="AF11082" s="1"/>
      <c r="AG11082" s="1"/>
      <c r="AH11082" s="1"/>
      <c r="AJ11082" s="1"/>
      <c r="AK11082" s="1"/>
    </row>
    <row r="11083" spans="32:37" ht="15" customHeight="1" x14ac:dyDescent="0.15">
      <c r="AF11083" s="1"/>
      <c r="AG11083" s="1"/>
      <c r="AH11083" s="1"/>
      <c r="AJ11083" s="1"/>
      <c r="AK11083" s="1"/>
    </row>
    <row r="11084" spans="32:37" ht="15" customHeight="1" x14ac:dyDescent="0.15">
      <c r="AF11084" s="1"/>
      <c r="AG11084" s="1"/>
      <c r="AH11084" s="1"/>
      <c r="AJ11084" s="1"/>
      <c r="AK11084" s="1"/>
    </row>
    <row r="11085" spans="32:37" ht="15" customHeight="1" x14ac:dyDescent="0.15">
      <c r="AF11085" s="1"/>
      <c r="AG11085" s="1"/>
      <c r="AH11085" s="1"/>
      <c r="AJ11085" s="1"/>
      <c r="AK11085" s="1"/>
    </row>
    <row r="11086" spans="32:37" ht="15" customHeight="1" x14ac:dyDescent="0.15">
      <c r="AF11086" s="1"/>
      <c r="AG11086" s="1"/>
      <c r="AH11086" s="1"/>
      <c r="AJ11086" s="1"/>
      <c r="AK11086" s="1"/>
    </row>
    <row r="11087" spans="32:37" ht="15" customHeight="1" x14ac:dyDescent="0.15">
      <c r="AF11087" s="1"/>
      <c r="AG11087" s="1"/>
      <c r="AH11087" s="1"/>
      <c r="AJ11087" s="1"/>
      <c r="AK11087" s="1"/>
    </row>
    <row r="11088" spans="32:37" ht="15" customHeight="1" x14ac:dyDescent="0.15">
      <c r="AF11088" s="1"/>
      <c r="AG11088" s="1"/>
      <c r="AH11088" s="1"/>
      <c r="AJ11088" s="1"/>
      <c r="AK11088" s="1"/>
    </row>
    <row r="11089" spans="32:37" ht="15" customHeight="1" x14ac:dyDescent="0.15">
      <c r="AF11089" s="1"/>
      <c r="AG11089" s="1"/>
      <c r="AH11089" s="1"/>
      <c r="AJ11089" s="1"/>
      <c r="AK11089" s="1"/>
    </row>
    <row r="11090" spans="32:37" ht="15" customHeight="1" x14ac:dyDescent="0.15">
      <c r="AF11090" s="1"/>
      <c r="AG11090" s="1"/>
      <c r="AH11090" s="1"/>
      <c r="AJ11090" s="1"/>
      <c r="AK11090" s="1"/>
    </row>
    <row r="11091" spans="32:37" ht="15" customHeight="1" x14ac:dyDescent="0.15">
      <c r="AF11091" s="1"/>
      <c r="AG11091" s="1"/>
      <c r="AH11091" s="1"/>
      <c r="AJ11091" s="1"/>
      <c r="AK11091" s="1"/>
    </row>
    <row r="11092" spans="32:37" ht="15" customHeight="1" x14ac:dyDescent="0.15">
      <c r="AF11092" s="1"/>
      <c r="AG11092" s="1"/>
      <c r="AH11092" s="1"/>
      <c r="AJ11092" s="1"/>
      <c r="AK11092" s="1"/>
    </row>
    <row r="11093" spans="32:37" ht="15" customHeight="1" x14ac:dyDescent="0.15">
      <c r="AF11093" s="1"/>
      <c r="AG11093" s="1"/>
      <c r="AH11093" s="1"/>
      <c r="AJ11093" s="1"/>
      <c r="AK11093" s="1"/>
    </row>
    <row r="11094" spans="32:37" ht="15" customHeight="1" x14ac:dyDescent="0.15">
      <c r="AF11094" s="1"/>
      <c r="AG11094" s="1"/>
      <c r="AH11094" s="1"/>
      <c r="AJ11094" s="1"/>
      <c r="AK11094" s="1"/>
    </row>
    <row r="11095" spans="32:37" ht="15" customHeight="1" x14ac:dyDescent="0.15">
      <c r="AF11095" s="1"/>
      <c r="AG11095" s="1"/>
      <c r="AH11095" s="1"/>
      <c r="AJ11095" s="1"/>
      <c r="AK11095" s="1"/>
    </row>
    <row r="11096" spans="32:37" ht="15" customHeight="1" x14ac:dyDescent="0.15">
      <c r="AF11096" s="1"/>
      <c r="AG11096" s="1"/>
      <c r="AH11096" s="1"/>
      <c r="AJ11096" s="1"/>
      <c r="AK11096" s="1"/>
    </row>
    <row r="11097" spans="32:37" ht="15" customHeight="1" x14ac:dyDescent="0.15">
      <c r="AF11097" s="1"/>
      <c r="AG11097" s="1"/>
      <c r="AH11097" s="1"/>
      <c r="AJ11097" s="1"/>
      <c r="AK11097" s="1"/>
    </row>
    <row r="11098" spans="32:37" ht="15" customHeight="1" x14ac:dyDescent="0.15">
      <c r="AF11098" s="1"/>
      <c r="AG11098" s="1"/>
      <c r="AH11098" s="1"/>
      <c r="AJ11098" s="1"/>
      <c r="AK11098" s="1"/>
    </row>
    <row r="11099" spans="32:37" ht="15" customHeight="1" x14ac:dyDescent="0.15">
      <c r="AF11099" s="1"/>
      <c r="AG11099" s="1"/>
      <c r="AH11099" s="1"/>
      <c r="AJ11099" s="1"/>
      <c r="AK11099" s="1"/>
    </row>
    <row r="11100" spans="32:37" ht="15" customHeight="1" x14ac:dyDescent="0.15">
      <c r="AF11100" s="1"/>
      <c r="AG11100" s="1"/>
      <c r="AH11100" s="1"/>
      <c r="AJ11100" s="1"/>
      <c r="AK11100" s="1"/>
    </row>
    <row r="11101" spans="32:37" ht="15" customHeight="1" x14ac:dyDescent="0.15">
      <c r="AF11101" s="1"/>
      <c r="AG11101" s="1"/>
      <c r="AH11101" s="1"/>
      <c r="AJ11101" s="1"/>
      <c r="AK11101" s="1"/>
    </row>
    <row r="11102" spans="32:37" ht="15" customHeight="1" x14ac:dyDescent="0.15">
      <c r="AF11102" s="1"/>
      <c r="AG11102" s="1"/>
      <c r="AH11102" s="1"/>
      <c r="AJ11102" s="1"/>
      <c r="AK11102" s="1"/>
    </row>
    <row r="11103" spans="32:37" ht="15" customHeight="1" x14ac:dyDescent="0.15">
      <c r="AF11103" s="1"/>
      <c r="AG11103" s="1"/>
      <c r="AH11103" s="1"/>
      <c r="AJ11103" s="1"/>
      <c r="AK11103" s="1"/>
    </row>
    <row r="11104" spans="32:37" ht="15" customHeight="1" x14ac:dyDescent="0.15">
      <c r="AF11104" s="1"/>
      <c r="AG11104" s="1"/>
      <c r="AH11104" s="1"/>
      <c r="AJ11104" s="1"/>
      <c r="AK11104" s="1"/>
    </row>
    <row r="11105" spans="32:37" ht="15" customHeight="1" x14ac:dyDescent="0.15">
      <c r="AF11105" s="1"/>
      <c r="AG11105" s="1"/>
      <c r="AH11105" s="1"/>
      <c r="AJ11105" s="1"/>
      <c r="AK11105" s="1"/>
    </row>
    <row r="11106" spans="32:37" ht="15" customHeight="1" x14ac:dyDescent="0.15">
      <c r="AF11106" s="1"/>
      <c r="AG11106" s="1"/>
      <c r="AH11106" s="1"/>
      <c r="AJ11106" s="1"/>
      <c r="AK11106" s="1"/>
    </row>
    <row r="11107" spans="32:37" ht="15" customHeight="1" x14ac:dyDescent="0.15">
      <c r="AF11107" s="1"/>
      <c r="AG11107" s="1"/>
      <c r="AH11107" s="1"/>
      <c r="AJ11107" s="1"/>
      <c r="AK11107" s="1"/>
    </row>
    <row r="11108" spans="32:37" ht="15" customHeight="1" x14ac:dyDescent="0.15">
      <c r="AF11108" s="1"/>
      <c r="AG11108" s="1"/>
      <c r="AH11108" s="1"/>
      <c r="AJ11108" s="1"/>
      <c r="AK11108" s="1"/>
    </row>
    <row r="11109" spans="32:37" ht="15" customHeight="1" x14ac:dyDescent="0.15">
      <c r="AF11109" s="1"/>
      <c r="AG11109" s="1"/>
      <c r="AH11109" s="1"/>
      <c r="AJ11109" s="1"/>
      <c r="AK11109" s="1"/>
    </row>
    <row r="11110" spans="32:37" ht="15" customHeight="1" x14ac:dyDescent="0.15">
      <c r="AF11110" s="1"/>
      <c r="AG11110" s="1"/>
      <c r="AH11110" s="1"/>
      <c r="AJ11110" s="1"/>
      <c r="AK11110" s="1"/>
    </row>
    <row r="11111" spans="32:37" ht="15" customHeight="1" x14ac:dyDescent="0.15">
      <c r="AF11111" s="1"/>
      <c r="AG11111" s="1"/>
      <c r="AH11111" s="1"/>
      <c r="AJ11111" s="1"/>
      <c r="AK11111" s="1"/>
    </row>
    <row r="11112" spans="32:37" ht="15" customHeight="1" x14ac:dyDescent="0.15">
      <c r="AF11112" s="1"/>
      <c r="AG11112" s="1"/>
      <c r="AH11112" s="1"/>
      <c r="AJ11112" s="1"/>
      <c r="AK11112" s="1"/>
    </row>
    <row r="11113" spans="32:37" ht="15" customHeight="1" x14ac:dyDescent="0.15">
      <c r="AF11113" s="1"/>
      <c r="AG11113" s="1"/>
      <c r="AH11113" s="1"/>
      <c r="AJ11113" s="1"/>
      <c r="AK11113" s="1"/>
    </row>
    <row r="11114" spans="32:37" ht="15" customHeight="1" x14ac:dyDescent="0.15">
      <c r="AF11114" s="1"/>
      <c r="AG11114" s="1"/>
      <c r="AH11114" s="1"/>
      <c r="AJ11114" s="1"/>
      <c r="AK11114" s="1"/>
    </row>
    <row r="11115" spans="32:37" ht="15" customHeight="1" x14ac:dyDescent="0.15">
      <c r="AF11115" s="1"/>
      <c r="AG11115" s="1"/>
      <c r="AH11115" s="1"/>
      <c r="AJ11115" s="1"/>
      <c r="AK11115" s="1"/>
    </row>
    <row r="11116" spans="32:37" ht="15" customHeight="1" x14ac:dyDescent="0.15">
      <c r="AF11116" s="1"/>
      <c r="AG11116" s="1"/>
      <c r="AH11116" s="1"/>
      <c r="AJ11116" s="1"/>
      <c r="AK11116" s="1"/>
    </row>
    <row r="11117" spans="32:37" ht="15" customHeight="1" x14ac:dyDescent="0.15">
      <c r="AF11117" s="1"/>
      <c r="AG11117" s="1"/>
      <c r="AH11117" s="1"/>
      <c r="AJ11117" s="1"/>
      <c r="AK11117" s="1"/>
    </row>
    <row r="11118" spans="32:37" ht="15" customHeight="1" x14ac:dyDescent="0.15">
      <c r="AF11118" s="1"/>
      <c r="AG11118" s="1"/>
      <c r="AH11118" s="1"/>
      <c r="AJ11118" s="1"/>
      <c r="AK11118" s="1"/>
    </row>
    <row r="11119" spans="32:37" ht="15" customHeight="1" x14ac:dyDescent="0.15">
      <c r="AF11119" s="1"/>
      <c r="AG11119" s="1"/>
      <c r="AH11119" s="1"/>
      <c r="AJ11119" s="1"/>
      <c r="AK11119" s="1"/>
    </row>
    <row r="11120" spans="32:37" ht="15" customHeight="1" x14ac:dyDescent="0.15">
      <c r="AF11120" s="1"/>
      <c r="AG11120" s="1"/>
      <c r="AH11120" s="1"/>
      <c r="AJ11120" s="1"/>
      <c r="AK11120" s="1"/>
    </row>
    <row r="11121" spans="32:37" ht="15" customHeight="1" x14ac:dyDescent="0.15">
      <c r="AF11121" s="1"/>
      <c r="AG11121" s="1"/>
      <c r="AH11121" s="1"/>
      <c r="AJ11121" s="1"/>
      <c r="AK11121" s="1"/>
    </row>
    <row r="11122" spans="32:37" ht="15" customHeight="1" x14ac:dyDescent="0.15">
      <c r="AF11122" s="1"/>
      <c r="AG11122" s="1"/>
      <c r="AH11122" s="1"/>
      <c r="AJ11122" s="1"/>
      <c r="AK11122" s="1"/>
    </row>
    <row r="11123" spans="32:37" ht="15" customHeight="1" x14ac:dyDescent="0.15">
      <c r="AF11123" s="1"/>
      <c r="AG11123" s="1"/>
      <c r="AH11123" s="1"/>
      <c r="AJ11123" s="1"/>
      <c r="AK11123" s="1"/>
    </row>
    <row r="11124" spans="32:37" ht="15" customHeight="1" x14ac:dyDescent="0.15">
      <c r="AF11124" s="1"/>
      <c r="AG11124" s="1"/>
      <c r="AH11124" s="1"/>
      <c r="AJ11124" s="1"/>
      <c r="AK11124" s="1"/>
    </row>
    <row r="11125" spans="32:37" ht="15" customHeight="1" x14ac:dyDescent="0.15">
      <c r="AF11125" s="1"/>
      <c r="AG11125" s="1"/>
      <c r="AH11125" s="1"/>
      <c r="AJ11125" s="1"/>
      <c r="AK11125" s="1"/>
    </row>
    <row r="11126" spans="32:37" ht="15" customHeight="1" x14ac:dyDescent="0.15">
      <c r="AF11126" s="1"/>
      <c r="AG11126" s="1"/>
      <c r="AH11126" s="1"/>
      <c r="AJ11126" s="1"/>
      <c r="AK11126" s="1"/>
    </row>
    <row r="11127" spans="32:37" ht="15" customHeight="1" x14ac:dyDescent="0.15">
      <c r="AF11127" s="1"/>
      <c r="AG11127" s="1"/>
      <c r="AH11127" s="1"/>
      <c r="AJ11127" s="1"/>
      <c r="AK11127" s="1"/>
    </row>
    <row r="11128" spans="32:37" ht="15" customHeight="1" x14ac:dyDescent="0.15">
      <c r="AF11128" s="1"/>
      <c r="AG11128" s="1"/>
      <c r="AH11128" s="1"/>
      <c r="AJ11128" s="1"/>
      <c r="AK11128" s="1"/>
    </row>
    <row r="11129" spans="32:37" ht="15" customHeight="1" x14ac:dyDescent="0.15">
      <c r="AF11129" s="1"/>
      <c r="AG11129" s="1"/>
      <c r="AH11129" s="1"/>
      <c r="AJ11129" s="1"/>
      <c r="AK11129" s="1"/>
    </row>
    <row r="11130" spans="32:37" ht="15" customHeight="1" x14ac:dyDescent="0.15">
      <c r="AF11130" s="1"/>
      <c r="AG11130" s="1"/>
      <c r="AH11130" s="1"/>
      <c r="AJ11130" s="1"/>
      <c r="AK11130" s="1"/>
    </row>
    <row r="11131" spans="32:37" ht="15" customHeight="1" x14ac:dyDescent="0.15">
      <c r="AF11131" s="1"/>
      <c r="AG11131" s="1"/>
      <c r="AH11131" s="1"/>
      <c r="AJ11131" s="1"/>
      <c r="AK11131" s="1"/>
    </row>
    <row r="11132" spans="32:37" ht="15" customHeight="1" x14ac:dyDescent="0.15">
      <c r="AF11132" s="1"/>
      <c r="AG11132" s="1"/>
      <c r="AH11132" s="1"/>
      <c r="AJ11132" s="1"/>
      <c r="AK11132" s="1"/>
    </row>
    <row r="11133" spans="32:37" ht="15" customHeight="1" x14ac:dyDescent="0.15">
      <c r="AF11133" s="1"/>
      <c r="AG11133" s="1"/>
      <c r="AH11133" s="1"/>
      <c r="AJ11133" s="1"/>
      <c r="AK11133" s="1"/>
    </row>
    <row r="11134" spans="32:37" ht="15" customHeight="1" x14ac:dyDescent="0.15">
      <c r="AF11134" s="1"/>
      <c r="AG11134" s="1"/>
      <c r="AH11134" s="1"/>
      <c r="AJ11134" s="1"/>
      <c r="AK11134" s="1"/>
    </row>
    <row r="11135" spans="32:37" ht="15" customHeight="1" x14ac:dyDescent="0.15">
      <c r="AF11135" s="1"/>
      <c r="AG11135" s="1"/>
      <c r="AH11135" s="1"/>
      <c r="AJ11135" s="1"/>
      <c r="AK11135" s="1"/>
    </row>
    <row r="11136" spans="32:37" ht="15" customHeight="1" x14ac:dyDescent="0.15">
      <c r="AF11136" s="1"/>
      <c r="AG11136" s="1"/>
      <c r="AH11136" s="1"/>
      <c r="AJ11136" s="1"/>
      <c r="AK11136" s="1"/>
    </row>
    <row r="11137" spans="32:37" ht="15" customHeight="1" x14ac:dyDescent="0.15">
      <c r="AF11137" s="1"/>
      <c r="AG11137" s="1"/>
      <c r="AH11137" s="1"/>
      <c r="AJ11137" s="1"/>
      <c r="AK11137" s="1"/>
    </row>
    <row r="11138" spans="32:37" ht="15" customHeight="1" x14ac:dyDescent="0.15">
      <c r="AF11138" s="1"/>
      <c r="AG11138" s="1"/>
      <c r="AH11138" s="1"/>
      <c r="AJ11138" s="1"/>
      <c r="AK11138" s="1"/>
    </row>
    <row r="11139" spans="32:37" ht="15" customHeight="1" x14ac:dyDescent="0.15">
      <c r="AF11139" s="1"/>
      <c r="AG11139" s="1"/>
      <c r="AH11139" s="1"/>
      <c r="AJ11139" s="1"/>
      <c r="AK11139" s="1"/>
    </row>
    <row r="11140" spans="32:37" ht="15" customHeight="1" x14ac:dyDescent="0.15">
      <c r="AF11140" s="1"/>
      <c r="AG11140" s="1"/>
      <c r="AH11140" s="1"/>
      <c r="AJ11140" s="1"/>
      <c r="AK11140" s="1"/>
    </row>
    <row r="11141" spans="32:37" ht="15" customHeight="1" x14ac:dyDescent="0.15">
      <c r="AF11141" s="1"/>
      <c r="AG11141" s="1"/>
      <c r="AH11141" s="1"/>
      <c r="AJ11141" s="1"/>
      <c r="AK11141" s="1"/>
    </row>
    <row r="11142" spans="32:37" ht="15" customHeight="1" x14ac:dyDescent="0.15">
      <c r="AF11142" s="1"/>
      <c r="AG11142" s="1"/>
      <c r="AH11142" s="1"/>
      <c r="AJ11142" s="1"/>
      <c r="AK11142" s="1"/>
    </row>
    <row r="11143" spans="32:37" ht="15" customHeight="1" x14ac:dyDescent="0.15">
      <c r="AF11143" s="1"/>
      <c r="AG11143" s="1"/>
      <c r="AH11143" s="1"/>
      <c r="AJ11143" s="1"/>
      <c r="AK11143" s="1"/>
    </row>
    <row r="11144" spans="32:37" ht="15" customHeight="1" x14ac:dyDescent="0.15">
      <c r="AF11144" s="1"/>
      <c r="AG11144" s="1"/>
      <c r="AH11144" s="1"/>
      <c r="AJ11144" s="1"/>
      <c r="AK11144" s="1"/>
    </row>
    <row r="11145" spans="32:37" ht="15" customHeight="1" x14ac:dyDescent="0.15">
      <c r="AF11145" s="1"/>
      <c r="AG11145" s="1"/>
      <c r="AH11145" s="1"/>
      <c r="AJ11145" s="1"/>
      <c r="AK11145" s="1"/>
    </row>
    <row r="11146" spans="32:37" ht="15" customHeight="1" x14ac:dyDescent="0.15">
      <c r="AF11146" s="1"/>
      <c r="AG11146" s="1"/>
      <c r="AH11146" s="1"/>
      <c r="AJ11146" s="1"/>
      <c r="AK11146" s="1"/>
    </row>
    <row r="11147" spans="32:37" ht="15" customHeight="1" x14ac:dyDescent="0.15">
      <c r="AF11147" s="1"/>
      <c r="AG11147" s="1"/>
      <c r="AH11147" s="1"/>
      <c r="AJ11147" s="1"/>
      <c r="AK11147" s="1"/>
    </row>
    <row r="11148" spans="32:37" ht="15" customHeight="1" x14ac:dyDescent="0.15">
      <c r="AF11148" s="1"/>
      <c r="AG11148" s="1"/>
      <c r="AH11148" s="1"/>
      <c r="AJ11148" s="1"/>
      <c r="AK11148" s="1"/>
    </row>
    <row r="11149" spans="32:37" ht="15" customHeight="1" x14ac:dyDescent="0.15">
      <c r="AF11149" s="1"/>
      <c r="AG11149" s="1"/>
      <c r="AH11149" s="1"/>
      <c r="AJ11149" s="1"/>
      <c r="AK11149" s="1"/>
    </row>
    <row r="11150" spans="32:37" ht="15" customHeight="1" x14ac:dyDescent="0.15">
      <c r="AF11150" s="1"/>
      <c r="AG11150" s="1"/>
      <c r="AH11150" s="1"/>
      <c r="AJ11150" s="1"/>
      <c r="AK11150" s="1"/>
    </row>
    <row r="11151" spans="32:37" ht="15" customHeight="1" x14ac:dyDescent="0.15">
      <c r="AF11151" s="1"/>
      <c r="AG11151" s="1"/>
      <c r="AH11151" s="1"/>
      <c r="AJ11151" s="1"/>
      <c r="AK11151" s="1"/>
    </row>
    <row r="11152" spans="32:37" ht="15" customHeight="1" x14ac:dyDescent="0.15">
      <c r="AF11152" s="1"/>
      <c r="AG11152" s="1"/>
      <c r="AH11152" s="1"/>
      <c r="AJ11152" s="1"/>
      <c r="AK11152" s="1"/>
    </row>
    <row r="11153" spans="32:37" ht="15" customHeight="1" x14ac:dyDescent="0.15">
      <c r="AF11153" s="1"/>
      <c r="AG11153" s="1"/>
      <c r="AH11153" s="1"/>
      <c r="AJ11153" s="1"/>
      <c r="AK11153" s="1"/>
    </row>
    <row r="11154" spans="32:37" ht="15" customHeight="1" x14ac:dyDescent="0.15">
      <c r="AF11154" s="1"/>
      <c r="AG11154" s="1"/>
      <c r="AH11154" s="1"/>
      <c r="AJ11154" s="1"/>
      <c r="AK11154" s="1"/>
    </row>
    <row r="11155" spans="32:37" ht="15" customHeight="1" x14ac:dyDescent="0.15">
      <c r="AF11155" s="1"/>
      <c r="AG11155" s="1"/>
      <c r="AH11155" s="1"/>
      <c r="AJ11155" s="1"/>
      <c r="AK11155" s="1"/>
    </row>
    <row r="11156" spans="32:37" ht="15" customHeight="1" x14ac:dyDescent="0.15">
      <c r="AF11156" s="1"/>
      <c r="AG11156" s="1"/>
      <c r="AH11156" s="1"/>
      <c r="AJ11156" s="1"/>
      <c r="AK11156" s="1"/>
    </row>
    <row r="11157" spans="32:37" ht="15" customHeight="1" x14ac:dyDescent="0.15">
      <c r="AF11157" s="1"/>
      <c r="AG11157" s="1"/>
      <c r="AH11157" s="1"/>
      <c r="AJ11157" s="1"/>
      <c r="AK11157" s="1"/>
    </row>
    <row r="11158" spans="32:37" ht="15" customHeight="1" x14ac:dyDescent="0.15">
      <c r="AF11158" s="1"/>
      <c r="AG11158" s="1"/>
      <c r="AH11158" s="1"/>
      <c r="AJ11158" s="1"/>
      <c r="AK11158" s="1"/>
    </row>
    <row r="11159" spans="32:37" ht="15" customHeight="1" x14ac:dyDescent="0.15">
      <c r="AF11159" s="1"/>
      <c r="AG11159" s="1"/>
      <c r="AH11159" s="1"/>
      <c r="AJ11159" s="1"/>
      <c r="AK11159" s="1"/>
    </row>
    <row r="11160" spans="32:37" ht="15" customHeight="1" x14ac:dyDescent="0.15">
      <c r="AF11160" s="1"/>
      <c r="AG11160" s="1"/>
      <c r="AH11160" s="1"/>
      <c r="AJ11160" s="1"/>
      <c r="AK11160" s="1"/>
    </row>
    <row r="11161" spans="32:37" ht="15" customHeight="1" x14ac:dyDescent="0.15">
      <c r="AF11161" s="1"/>
      <c r="AG11161" s="1"/>
      <c r="AH11161" s="1"/>
      <c r="AJ11161" s="1"/>
      <c r="AK11161" s="1"/>
    </row>
    <row r="11162" spans="32:37" ht="15" customHeight="1" x14ac:dyDescent="0.15">
      <c r="AF11162" s="1"/>
      <c r="AG11162" s="1"/>
      <c r="AH11162" s="1"/>
      <c r="AJ11162" s="1"/>
      <c r="AK11162" s="1"/>
    </row>
    <row r="11163" spans="32:37" ht="15" customHeight="1" x14ac:dyDescent="0.15">
      <c r="AF11163" s="1"/>
      <c r="AG11163" s="1"/>
      <c r="AH11163" s="1"/>
      <c r="AJ11163" s="1"/>
      <c r="AK11163" s="1"/>
    </row>
    <row r="11164" spans="32:37" ht="15" customHeight="1" x14ac:dyDescent="0.15">
      <c r="AF11164" s="1"/>
      <c r="AG11164" s="1"/>
      <c r="AH11164" s="1"/>
      <c r="AJ11164" s="1"/>
      <c r="AK11164" s="1"/>
    </row>
    <row r="11165" spans="32:37" ht="15" customHeight="1" x14ac:dyDescent="0.15">
      <c r="AF11165" s="1"/>
      <c r="AG11165" s="1"/>
      <c r="AH11165" s="1"/>
      <c r="AJ11165" s="1"/>
      <c r="AK11165" s="1"/>
    </row>
    <row r="11166" spans="32:37" ht="15" customHeight="1" x14ac:dyDescent="0.15">
      <c r="AF11166" s="1"/>
      <c r="AG11166" s="1"/>
      <c r="AH11166" s="1"/>
      <c r="AJ11166" s="1"/>
      <c r="AK11166" s="1"/>
    </row>
    <row r="11167" spans="32:37" ht="15" customHeight="1" x14ac:dyDescent="0.15">
      <c r="AF11167" s="1"/>
      <c r="AG11167" s="1"/>
      <c r="AH11167" s="1"/>
      <c r="AJ11167" s="1"/>
      <c r="AK11167" s="1"/>
    </row>
    <row r="11168" spans="32:37" ht="15" customHeight="1" x14ac:dyDescent="0.15">
      <c r="AF11168" s="1"/>
      <c r="AG11168" s="1"/>
      <c r="AH11168" s="1"/>
      <c r="AJ11168" s="1"/>
      <c r="AK11168" s="1"/>
    </row>
    <row r="11169" spans="32:37" ht="15" customHeight="1" x14ac:dyDescent="0.15">
      <c r="AF11169" s="1"/>
      <c r="AG11169" s="1"/>
      <c r="AH11169" s="1"/>
      <c r="AJ11169" s="1"/>
      <c r="AK11169" s="1"/>
    </row>
    <row r="11170" spans="32:37" ht="15" customHeight="1" x14ac:dyDescent="0.15">
      <c r="AF11170" s="1"/>
      <c r="AG11170" s="1"/>
      <c r="AH11170" s="1"/>
      <c r="AJ11170" s="1"/>
      <c r="AK11170" s="1"/>
    </row>
    <row r="11171" spans="32:37" ht="15" customHeight="1" x14ac:dyDescent="0.15">
      <c r="AF11171" s="1"/>
      <c r="AG11171" s="1"/>
      <c r="AH11171" s="1"/>
      <c r="AJ11171" s="1"/>
      <c r="AK11171" s="1"/>
    </row>
    <row r="11172" spans="32:37" ht="15" customHeight="1" x14ac:dyDescent="0.15">
      <c r="AF11172" s="1"/>
      <c r="AG11172" s="1"/>
      <c r="AH11172" s="1"/>
      <c r="AJ11172" s="1"/>
      <c r="AK11172" s="1"/>
    </row>
    <row r="11173" spans="32:37" ht="15" customHeight="1" x14ac:dyDescent="0.15">
      <c r="AF11173" s="1"/>
      <c r="AG11173" s="1"/>
      <c r="AH11173" s="1"/>
      <c r="AJ11173" s="1"/>
      <c r="AK11173" s="1"/>
    </row>
    <row r="11174" spans="32:37" ht="15" customHeight="1" x14ac:dyDescent="0.15">
      <c r="AF11174" s="1"/>
      <c r="AG11174" s="1"/>
      <c r="AH11174" s="1"/>
      <c r="AJ11174" s="1"/>
      <c r="AK11174" s="1"/>
    </row>
    <row r="11175" spans="32:37" ht="15" customHeight="1" x14ac:dyDescent="0.15">
      <c r="AF11175" s="1"/>
      <c r="AG11175" s="1"/>
      <c r="AH11175" s="1"/>
      <c r="AJ11175" s="1"/>
      <c r="AK11175" s="1"/>
    </row>
    <row r="11176" spans="32:37" ht="15" customHeight="1" x14ac:dyDescent="0.15">
      <c r="AF11176" s="1"/>
      <c r="AG11176" s="1"/>
      <c r="AH11176" s="1"/>
      <c r="AJ11176" s="1"/>
      <c r="AK11176" s="1"/>
    </row>
    <row r="11177" spans="32:37" ht="15" customHeight="1" x14ac:dyDescent="0.15">
      <c r="AF11177" s="1"/>
      <c r="AG11177" s="1"/>
      <c r="AH11177" s="1"/>
      <c r="AJ11177" s="1"/>
      <c r="AK11177" s="1"/>
    </row>
    <row r="11178" spans="32:37" ht="15" customHeight="1" x14ac:dyDescent="0.15">
      <c r="AF11178" s="1"/>
      <c r="AG11178" s="1"/>
      <c r="AH11178" s="1"/>
      <c r="AJ11178" s="1"/>
      <c r="AK11178" s="1"/>
    </row>
    <row r="11179" spans="32:37" ht="15" customHeight="1" x14ac:dyDescent="0.15">
      <c r="AF11179" s="1"/>
      <c r="AG11179" s="1"/>
      <c r="AH11179" s="1"/>
      <c r="AJ11179" s="1"/>
      <c r="AK11179" s="1"/>
    </row>
    <row r="11180" spans="32:37" ht="15" customHeight="1" x14ac:dyDescent="0.15">
      <c r="AF11180" s="1"/>
      <c r="AG11180" s="1"/>
      <c r="AH11180" s="1"/>
      <c r="AJ11180" s="1"/>
      <c r="AK11180" s="1"/>
    </row>
    <row r="11181" spans="32:37" ht="15" customHeight="1" x14ac:dyDescent="0.15">
      <c r="AF11181" s="1"/>
      <c r="AG11181" s="1"/>
      <c r="AH11181" s="1"/>
      <c r="AJ11181" s="1"/>
      <c r="AK11181" s="1"/>
    </row>
    <row r="11182" spans="32:37" ht="15" customHeight="1" x14ac:dyDescent="0.15">
      <c r="AF11182" s="1"/>
      <c r="AG11182" s="1"/>
      <c r="AH11182" s="1"/>
      <c r="AJ11182" s="1"/>
      <c r="AK11182" s="1"/>
    </row>
    <row r="11183" spans="32:37" ht="15" customHeight="1" x14ac:dyDescent="0.15">
      <c r="AF11183" s="1"/>
      <c r="AG11183" s="1"/>
      <c r="AH11183" s="1"/>
      <c r="AJ11183" s="1"/>
      <c r="AK11183" s="1"/>
    </row>
    <row r="11184" spans="32:37" ht="15" customHeight="1" x14ac:dyDescent="0.15">
      <c r="AF11184" s="1"/>
      <c r="AG11184" s="1"/>
      <c r="AH11184" s="1"/>
      <c r="AJ11184" s="1"/>
      <c r="AK11184" s="1"/>
    </row>
    <row r="11185" spans="32:37" ht="15" customHeight="1" x14ac:dyDescent="0.15">
      <c r="AF11185" s="1"/>
      <c r="AG11185" s="1"/>
      <c r="AH11185" s="1"/>
      <c r="AJ11185" s="1"/>
      <c r="AK11185" s="1"/>
    </row>
    <row r="11186" spans="32:37" ht="15" customHeight="1" x14ac:dyDescent="0.15">
      <c r="AF11186" s="1"/>
      <c r="AG11186" s="1"/>
      <c r="AH11186" s="1"/>
      <c r="AJ11186" s="1"/>
      <c r="AK11186" s="1"/>
    </row>
    <row r="11187" spans="32:37" ht="15" customHeight="1" x14ac:dyDescent="0.15">
      <c r="AF11187" s="1"/>
      <c r="AG11187" s="1"/>
      <c r="AH11187" s="1"/>
      <c r="AJ11187" s="1"/>
      <c r="AK11187" s="1"/>
    </row>
    <row r="11188" spans="32:37" ht="15" customHeight="1" x14ac:dyDescent="0.15">
      <c r="AF11188" s="1"/>
      <c r="AG11188" s="1"/>
      <c r="AH11188" s="1"/>
      <c r="AJ11188" s="1"/>
      <c r="AK11188" s="1"/>
    </row>
    <row r="11189" spans="32:37" ht="15" customHeight="1" x14ac:dyDescent="0.15">
      <c r="AF11189" s="1"/>
      <c r="AG11189" s="1"/>
      <c r="AH11189" s="1"/>
      <c r="AJ11189" s="1"/>
      <c r="AK11189" s="1"/>
    </row>
    <row r="11190" spans="32:37" ht="15" customHeight="1" x14ac:dyDescent="0.15">
      <c r="AF11190" s="1"/>
      <c r="AG11190" s="1"/>
      <c r="AH11190" s="1"/>
      <c r="AJ11190" s="1"/>
      <c r="AK11190" s="1"/>
    </row>
    <row r="11191" spans="32:37" ht="15" customHeight="1" x14ac:dyDescent="0.15">
      <c r="AF11191" s="1"/>
      <c r="AG11191" s="1"/>
      <c r="AH11191" s="1"/>
      <c r="AJ11191" s="1"/>
      <c r="AK11191" s="1"/>
    </row>
    <row r="11192" spans="32:37" ht="15" customHeight="1" x14ac:dyDescent="0.15">
      <c r="AF11192" s="1"/>
      <c r="AG11192" s="1"/>
      <c r="AH11192" s="1"/>
      <c r="AJ11192" s="1"/>
      <c r="AK11192" s="1"/>
    </row>
    <row r="11193" spans="32:37" ht="15" customHeight="1" x14ac:dyDescent="0.15">
      <c r="AF11193" s="1"/>
      <c r="AG11193" s="1"/>
      <c r="AH11193" s="1"/>
      <c r="AJ11193" s="1"/>
      <c r="AK11193" s="1"/>
    </row>
    <row r="11194" spans="32:37" ht="15" customHeight="1" x14ac:dyDescent="0.15">
      <c r="AF11194" s="1"/>
      <c r="AG11194" s="1"/>
      <c r="AH11194" s="1"/>
      <c r="AJ11194" s="1"/>
      <c r="AK11194" s="1"/>
    </row>
    <row r="11195" spans="32:37" ht="15" customHeight="1" x14ac:dyDescent="0.15">
      <c r="AF11195" s="1"/>
      <c r="AG11195" s="1"/>
      <c r="AH11195" s="1"/>
      <c r="AJ11195" s="1"/>
      <c r="AK11195" s="1"/>
    </row>
    <row r="11196" spans="32:37" ht="15" customHeight="1" x14ac:dyDescent="0.15">
      <c r="AF11196" s="1"/>
      <c r="AG11196" s="1"/>
      <c r="AH11196" s="1"/>
      <c r="AJ11196" s="1"/>
      <c r="AK11196" s="1"/>
    </row>
    <row r="11197" spans="32:37" ht="15" customHeight="1" x14ac:dyDescent="0.15">
      <c r="AF11197" s="1"/>
      <c r="AG11197" s="1"/>
      <c r="AH11197" s="1"/>
      <c r="AJ11197" s="1"/>
      <c r="AK11197" s="1"/>
    </row>
    <row r="11198" spans="32:37" ht="15" customHeight="1" x14ac:dyDescent="0.15">
      <c r="AF11198" s="1"/>
      <c r="AG11198" s="1"/>
      <c r="AH11198" s="1"/>
      <c r="AJ11198" s="1"/>
      <c r="AK11198" s="1"/>
    </row>
    <row r="11199" spans="32:37" ht="15" customHeight="1" x14ac:dyDescent="0.15">
      <c r="AF11199" s="1"/>
      <c r="AG11199" s="1"/>
      <c r="AH11199" s="1"/>
      <c r="AJ11199" s="1"/>
      <c r="AK11199" s="1"/>
    </row>
    <row r="11200" spans="32:37" ht="15" customHeight="1" x14ac:dyDescent="0.15">
      <c r="AF11200" s="1"/>
      <c r="AG11200" s="1"/>
      <c r="AH11200" s="1"/>
      <c r="AJ11200" s="1"/>
      <c r="AK11200" s="1"/>
    </row>
    <row r="11201" spans="32:37" ht="15" customHeight="1" x14ac:dyDescent="0.15">
      <c r="AF11201" s="1"/>
      <c r="AG11201" s="1"/>
      <c r="AH11201" s="1"/>
      <c r="AJ11201" s="1"/>
      <c r="AK11201" s="1"/>
    </row>
    <row r="11202" spans="32:37" ht="15" customHeight="1" x14ac:dyDescent="0.15">
      <c r="AF11202" s="1"/>
      <c r="AG11202" s="1"/>
      <c r="AH11202" s="1"/>
      <c r="AJ11202" s="1"/>
      <c r="AK11202" s="1"/>
    </row>
    <row r="11203" spans="32:37" ht="15" customHeight="1" x14ac:dyDescent="0.15">
      <c r="AF11203" s="1"/>
      <c r="AG11203" s="1"/>
      <c r="AH11203" s="1"/>
      <c r="AJ11203" s="1"/>
      <c r="AK11203" s="1"/>
    </row>
    <row r="11204" spans="32:37" ht="15" customHeight="1" x14ac:dyDescent="0.15">
      <c r="AF11204" s="1"/>
      <c r="AG11204" s="1"/>
      <c r="AH11204" s="1"/>
      <c r="AJ11204" s="1"/>
      <c r="AK11204" s="1"/>
    </row>
    <row r="11205" spans="32:37" ht="15" customHeight="1" x14ac:dyDescent="0.15">
      <c r="AF11205" s="1"/>
      <c r="AG11205" s="1"/>
      <c r="AH11205" s="1"/>
      <c r="AJ11205" s="1"/>
      <c r="AK11205" s="1"/>
    </row>
    <row r="11206" spans="32:37" ht="15" customHeight="1" x14ac:dyDescent="0.15">
      <c r="AF11206" s="1"/>
      <c r="AG11206" s="1"/>
      <c r="AH11206" s="1"/>
      <c r="AJ11206" s="1"/>
      <c r="AK11206" s="1"/>
    </row>
    <row r="11207" spans="32:37" ht="15" customHeight="1" x14ac:dyDescent="0.15">
      <c r="AF11207" s="1"/>
      <c r="AG11207" s="1"/>
      <c r="AH11207" s="1"/>
      <c r="AJ11207" s="1"/>
      <c r="AK11207" s="1"/>
    </row>
    <row r="11208" spans="32:37" ht="15" customHeight="1" x14ac:dyDescent="0.15">
      <c r="AF11208" s="1"/>
      <c r="AG11208" s="1"/>
      <c r="AH11208" s="1"/>
      <c r="AJ11208" s="1"/>
      <c r="AK11208" s="1"/>
    </row>
    <row r="11209" spans="32:37" ht="15" customHeight="1" x14ac:dyDescent="0.15">
      <c r="AF11209" s="1"/>
      <c r="AG11209" s="1"/>
      <c r="AH11209" s="1"/>
      <c r="AJ11209" s="1"/>
      <c r="AK11209" s="1"/>
    </row>
    <row r="11210" spans="32:37" ht="15" customHeight="1" x14ac:dyDescent="0.15">
      <c r="AF11210" s="1"/>
      <c r="AG11210" s="1"/>
      <c r="AH11210" s="1"/>
      <c r="AJ11210" s="1"/>
      <c r="AK11210" s="1"/>
    </row>
    <row r="11211" spans="32:37" ht="15" customHeight="1" x14ac:dyDescent="0.15">
      <c r="AF11211" s="1"/>
      <c r="AG11211" s="1"/>
      <c r="AH11211" s="1"/>
      <c r="AJ11211" s="1"/>
      <c r="AK11211" s="1"/>
    </row>
    <row r="11212" spans="32:37" ht="15" customHeight="1" x14ac:dyDescent="0.15">
      <c r="AF11212" s="1"/>
      <c r="AG11212" s="1"/>
      <c r="AH11212" s="1"/>
      <c r="AJ11212" s="1"/>
      <c r="AK11212" s="1"/>
    </row>
    <row r="11213" spans="32:37" ht="15" customHeight="1" x14ac:dyDescent="0.15">
      <c r="AF11213" s="1"/>
      <c r="AG11213" s="1"/>
      <c r="AH11213" s="1"/>
      <c r="AJ11213" s="1"/>
      <c r="AK11213" s="1"/>
    </row>
    <row r="11214" spans="32:37" ht="15" customHeight="1" x14ac:dyDescent="0.15">
      <c r="AF11214" s="1"/>
      <c r="AG11214" s="1"/>
      <c r="AH11214" s="1"/>
      <c r="AJ11214" s="1"/>
      <c r="AK11214" s="1"/>
    </row>
    <row r="11215" spans="32:37" ht="15" customHeight="1" x14ac:dyDescent="0.15">
      <c r="AF11215" s="1"/>
      <c r="AG11215" s="1"/>
      <c r="AH11215" s="1"/>
      <c r="AJ11215" s="1"/>
      <c r="AK11215" s="1"/>
    </row>
    <row r="11216" spans="32:37" ht="15" customHeight="1" x14ac:dyDescent="0.15">
      <c r="AF11216" s="1"/>
      <c r="AG11216" s="1"/>
      <c r="AH11216" s="1"/>
      <c r="AJ11216" s="1"/>
      <c r="AK11216" s="1"/>
    </row>
    <row r="11217" spans="32:37" ht="15" customHeight="1" x14ac:dyDescent="0.15">
      <c r="AF11217" s="1"/>
      <c r="AG11217" s="1"/>
      <c r="AH11217" s="1"/>
      <c r="AJ11217" s="1"/>
      <c r="AK11217" s="1"/>
    </row>
    <row r="11218" spans="32:37" ht="15" customHeight="1" x14ac:dyDescent="0.15">
      <c r="AF11218" s="1"/>
      <c r="AG11218" s="1"/>
      <c r="AH11218" s="1"/>
      <c r="AJ11218" s="1"/>
      <c r="AK11218" s="1"/>
    </row>
    <row r="11219" spans="32:37" ht="15" customHeight="1" x14ac:dyDescent="0.15">
      <c r="AF11219" s="1"/>
      <c r="AG11219" s="1"/>
      <c r="AH11219" s="1"/>
      <c r="AJ11219" s="1"/>
      <c r="AK11219" s="1"/>
    </row>
    <row r="11220" spans="32:37" ht="15" customHeight="1" x14ac:dyDescent="0.15">
      <c r="AF11220" s="1"/>
      <c r="AG11220" s="1"/>
      <c r="AH11220" s="1"/>
      <c r="AJ11220" s="1"/>
      <c r="AK11220" s="1"/>
    </row>
    <row r="11221" spans="32:37" ht="15" customHeight="1" x14ac:dyDescent="0.15">
      <c r="AF11221" s="1"/>
      <c r="AG11221" s="1"/>
      <c r="AH11221" s="1"/>
      <c r="AJ11221" s="1"/>
      <c r="AK11221" s="1"/>
    </row>
    <row r="11222" spans="32:37" ht="15" customHeight="1" x14ac:dyDescent="0.15">
      <c r="AF11222" s="1"/>
      <c r="AG11222" s="1"/>
      <c r="AH11222" s="1"/>
      <c r="AJ11222" s="1"/>
      <c r="AK11222" s="1"/>
    </row>
    <row r="11223" spans="32:37" ht="15" customHeight="1" x14ac:dyDescent="0.15">
      <c r="AF11223" s="1"/>
      <c r="AG11223" s="1"/>
      <c r="AH11223" s="1"/>
      <c r="AJ11223" s="1"/>
      <c r="AK11223" s="1"/>
    </row>
    <row r="11224" spans="32:37" ht="15" customHeight="1" x14ac:dyDescent="0.15">
      <c r="AF11224" s="1"/>
      <c r="AG11224" s="1"/>
      <c r="AH11224" s="1"/>
      <c r="AJ11224" s="1"/>
      <c r="AK11224" s="1"/>
    </row>
    <row r="11225" spans="32:37" ht="15" customHeight="1" x14ac:dyDescent="0.15">
      <c r="AF11225" s="1"/>
      <c r="AG11225" s="1"/>
      <c r="AH11225" s="1"/>
      <c r="AJ11225" s="1"/>
      <c r="AK11225" s="1"/>
    </row>
    <row r="11226" spans="32:37" ht="15" customHeight="1" x14ac:dyDescent="0.15">
      <c r="AF11226" s="1"/>
      <c r="AG11226" s="1"/>
      <c r="AH11226" s="1"/>
      <c r="AJ11226" s="1"/>
      <c r="AK11226" s="1"/>
    </row>
    <row r="11227" spans="32:37" ht="15" customHeight="1" x14ac:dyDescent="0.15">
      <c r="AF11227" s="1"/>
      <c r="AG11227" s="1"/>
      <c r="AH11227" s="1"/>
      <c r="AJ11227" s="1"/>
      <c r="AK11227" s="1"/>
    </row>
    <row r="11228" spans="32:37" ht="15" customHeight="1" x14ac:dyDescent="0.15">
      <c r="AF11228" s="1"/>
      <c r="AG11228" s="1"/>
      <c r="AH11228" s="1"/>
      <c r="AJ11228" s="1"/>
      <c r="AK11228" s="1"/>
    </row>
    <row r="11229" spans="32:37" ht="15" customHeight="1" x14ac:dyDescent="0.15">
      <c r="AF11229" s="1"/>
      <c r="AG11229" s="1"/>
      <c r="AH11229" s="1"/>
      <c r="AJ11229" s="1"/>
      <c r="AK11229" s="1"/>
    </row>
    <row r="11230" spans="32:37" ht="15" customHeight="1" x14ac:dyDescent="0.15">
      <c r="AF11230" s="1"/>
      <c r="AG11230" s="1"/>
      <c r="AH11230" s="1"/>
      <c r="AJ11230" s="1"/>
      <c r="AK11230" s="1"/>
    </row>
    <row r="11231" spans="32:37" ht="15" customHeight="1" x14ac:dyDescent="0.15">
      <c r="AF11231" s="1"/>
      <c r="AG11231" s="1"/>
      <c r="AH11231" s="1"/>
      <c r="AJ11231" s="1"/>
      <c r="AK11231" s="1"/>
    </row>
    <row r="11232" spans="32:37" ht="15" customHeight="1" x14ac:dyDescent="0.15">
      <c r="AF11232" s="1"/>
      <c r="AG11232" s="1"/>
      <c r="AH11232" s="1"/>
      <c r="AJ11232" s="1"/>
      <c r="AK11232" s="1"/>
    </row>
    <row r="11233" spans="32:37" ht="15" customHeight="1" x14ac:dyDescent="0.15">
      <c r="AF11233" s="1"/>
      <c r="AG11233" s="1"/>
      <c r="AH11233" s="1"/>
      <c r="AJ11233" s="1"/>
      <c r="AK11233" s="1"/>
    </row>
    <row r="11234" spans="32:37" ht="15" customHeight="1" x14ac:dyDescent="0.15">
      <c r="AF11234" s="1"/>
      <c r="AG11234" s="1"/>
      <c r="AH11234" s="1"/>
      <c r="AJ11234" s="1"/>
      <c r="AK11234" s="1"/>
    </row>
    <row r="11235" spans="32:37" ht="15" customHeight="1" x14ac:dyDescent="0.15">
      <c r="AF11235" s="1"/>
      <c r="AG11235" s="1"/>
      <c r="AH11235" s="1"/>
      <c r="AJ11235" s="1"/>
      <c r="AK11235" s="1"/>
    </row>
    <row r="11236" spans="32:37" ht="15" customHeight="1" x14ac:dyDescent="0.15">
      <c r="AF11236" s="1"/>
      <c r="AG11236" s="1"/>
      <c r="AH11236" s="1"/>
      <c r="AJ11236" s="1"/>
      <c r="AK11236" s="1"/>
    </row>
    <row r="11237" spans="32:37" ht="15" customHeight="1" x14ac:dyDescent="0.15">
      <c r="AF11237" s="1"/>
      <c r="AG11237" s="1"/>
      <c r="AH11237" s="1"/>
      <c r="AJ11237" s="1"/>
      <c r="AK11237" s="1"/>
    </row>
    <row r="11238" spans="32:37" ht="15" customHeight="1" x14ac:dyDescent="0.15">
      <c r="AF11238" s="1"/>
      <c r="AG11238" s="1"/>
      <c r="AH11238" s="1"/>
      <c r="AJ11238" s="1"/>
      <c r="AK11238" s="1"/>
    </row>
    <row r="11239" spans="32:37" ht="15" customHeight="1" x14ac:dyDescent="0.15">
      <c r="AF11239" s="1"/>
      <c r="AG11239" s="1"/>
      <c r="AH11239" s="1"/>
      <c r="AJ11239" s="1"/>
      <c r="AK11239" s="1"/>
    </row>
    <row r="11240" spans="32:37" ht="15" customHeight="1" x14ac:dyDescent="0.15">
      <c r="AF11240" s="1"/>
      <c r="AG11240" s="1"/>
      <c r="AH11240" s="1"/>
      <c r="AJ11240" s="1"/>
      <c r="AK11240" s="1"/>
    </row>
    <row r="11241" spans="32:37" ht="15" customHeight="1" x14ac:dyDescent="0.15">
      <c r="AF11241" s="1"/>
      <c r="AG11241" s="1"/>
      <c r="AH11241" s="1"/>
      <c r="AJ11241" s="1"/>
      <c r="AK11241" s="1"/>
    </row>
    <row r="11242" spans="32:37" ht="15" customHeight="1" x14ac:dyDescent="0.15">
      <c r="AF11242" s="1"/>
      <c r="AG11242" s="1"/>
      <c r="AH11242" s="1"/>
      <c r="AJ11242" s="1"/>
      <c r="AK11242" s="1"/>
    </row>
    <row r="11243" spans="32:37" ht="15" customHeight="1" x14ac:dyDescent="0.15">
      <c r="AF11243" s="1"/>
      <c r="AG11243" s="1"/>
      <c r="AH11243" s="1"/>
      <c r="AJ11243" s="1"/>
      <c r="AK11243" s="1"/>
    </row>
    <row r="11244" spans="32:37" ht="15" customHeight="1" x14ac:dyDescent="0.15">
      <c r="AF11244" s="1"/>
      <c r="AG11244" s="1"/>
      <c r="AH11244" s="1"/>
      <c r="AJ11244" s="1"/>
      <c r="AK11244" s="1"/>
    </row>
    <row r="11245" spans="32:37" ht="15" customHeight="1" x14ac:dyDescent="0.15">
      <c r="AF11245" s="1"/>
      <c r="AG11245" s="1"/>
      <c r="AH11245" s="1"/>
      <c r="AJ11245" s="1"/>
      <c r="AK11245" s="1"/>
    </row>
    <row r="11246" spans="32:37" ht="15" customHeight="1" x14ac:dyDescent="0.15">
      <c r="AF11246" s="1"/>
      <c r="AG11246" s="1"/>
      <c r="AH11246" s="1"/>
      <c r="AJ11246" s="1"/>
      <c r="AK11246" s="1"/>
    </row>
    <row r="11247" spans="32:37" ht="15" customHeight="1" x14ac:dyDescent="0.15">
      <c r="AF11247" s="1"/>
      <c r="AG11247" s="1"/>
      <c r="AH11247" s="1"/>
      <c r="AJ11247" s="1"/>
      <c r="AK11247" s="1"/>
    </row>
    <row r="11248" spans="32:37" ht="15" customHeight="1" x14ac:dyDescent="0.15">
      <c r="AF11248" s="1"/>
      <c r="AG11248" s="1"/>
      <c r="AH11248" s="1"/>
      <c r="AJ11248" s="1"/>
      <c r="AK11248" s="1"/>
    </row>
    <row r="11249" spans="32:37" ht="15" customHeight="1" x14ac:dyDescent="0.15">
      <c r="AF11249" s="1"/>
      <c r="AG11249" s="1"/>
      <c r="AH11249" s="1"/>
      <c r="AJ11249" s="1"/>
      <c r="AK11249" s="1"/>
    </row>
    <row r="11250" spans="32:37" ht="15" customHeight="1" x14ac:dyDescent="0.15">
      <c r="AF11250" s="1"/>
      <c r="AG11250" s="1"/>
      <c r="AH11250" s="1"/>
      <c r="AJ11250" s="1"/>
      <c r="AK11250" s="1"/>
    </row>
    <row r="11251" spans="32:37" ht="15" customHeight="1" x14ac:dyDescent="0.15">
      <c r="AF11251" s="1"/>
      <c r="AG11251" s="1"/>
      <c r="AH11251" s="1"/>
      <c r="AJ11251" s="1"/>
      <c r="AK11251" s="1"/>
    </row>
    <row r="11252" spans="32:37" ht="15" customHeight="1" x14ac:dyDescent="0.15">
      <c r="AF11252" s="1"/>
      <c r="AG11252" s="1"/>
      <c r="AH11252" s="1"/>
      <c r="AJ11252" s="1"/>
      <c r="AK11252" s="1"/>
    </row>
    <row r="11253" spans="32:37" ht="15" customHeight="1" x14ac:dyDescent="0.15">
      <c r="AF11253" s="1"/>
      <c r="AG11253" s="1"/>
      <c r="AH11253" s="1"/>
      <c r="AJ11253" s="1"/>
      <c r="AK11253" s="1"/>
    </row>
    <row r="11254" spans="32:37" ht="15" customHeight="1" x14ac:dyDescent="0.15">
      <c r="AF11254" s="1"/>
      <c r="AG11254" s="1"/>
      <c r="AH11254" s="1"/>
      <c r="AJ11254" s="1"/>
      <c r="AK11254" s="1"/>
    </row>
    <row r="11255" spans="32:37" ht="15" customHeight="1" x14ac:dyDescent="0.15">
      <c r="AF11255" s="1"/>
      <c r="AG11255" s="1"/>
      <c r="AH11255" s="1"/>
      <c r="AJ11255" s="1"/>
      <c r="AK11255" s="1"/>
    </row>
    <row r="11256" spans="32:37" ht="15" customHeight="1" x14ac:dyDescent="0.15">
      <c r="AF11256" s="1"/>
      <c r="AG11256" s="1"/>
      <c r="AH11256" s="1"/>
      <c r="AJ11256" s="1"/>
      <c r="AK11256" s="1"/>
    </row>
    <row r="11257" spans="32:37" ht="15" customHeight="1" x14ac:dyDescent="0.15">
      <c r="AF11257" s="1"/>
      <c r="AG11257" s="1"/>
      <c r="AH11257" s="1"/>
      <c r="AJ11257" s="1"/>
      <c r="AK11257" s="1"/>
    </row>
    <row r="11258" spans="32:37" ht="15" customHeight="1" x14ac:dyDescent="0.15">
      <c r="AF11258" s="1"/>
      <c r="AG11258" s="1"/>
      <c r="AH11258" s="1"/>
      <c r="AJ11258" s="1"/>
      <c r="AK11258" s="1"/>
    </row>
    <row r="11259" spans="32:37" ht="15" customHeight="1" x14ac:dyDescent="0.15">
      <c r="AF11259" s="1"/>
      <c r="AG11259" s="1"/>
      <c r="AH11259" s="1"/>
      <c r="AJ11259" s="1"/>
      <c r="AK11259" s="1"/>
    </row>
    <row r="11260" spans="32:37" ht="15" customHeight="1" x14ac:dyDescent="0.15">
      <c r="AF11260" s="1"/>
      <c r="AG11260" s="1"/>
      <c r="AH11260" s="1"/>
      <c r="AJ11260" s="1"/>
      <c r="AK11260" s="1"/>
    </row>
    <row r="11261" spans="32:37" ht="15" customHeight="1" x14ac:dyDescent="0.15">
      <c r="AF11261" s="1"/>
      <c r="AG11261" s="1"/>
      <c r="AH11261" s="1"/>
      <c r="AJ11261" s="1"/>
      <c r="AK11261" s="1"/>
    </row>
    <row r="11262" spans="32:37" ht="15" customHeight="1" x14ac:dyDescent="0.15">
      <c r="AF11262" s="1"/>
      <c r="AG11262" s="1"/>
      <c r="AH11262" s="1"/>
      <c r="AJ11262" s="1"/>
      <c r="AK11262" s="1"/>
    </row>
    <row r="11263" spans="32:37" ht="15" customHeight="1" x14ac:dyDescent="0.15">
      <c r="AF11263" s="1"/>
      <c r="AG11263" s="1"/>
      <c r="AH11263" s="1"/>
      <c r="AJ11263" s="1"/>
      <c r="AK11263" s="1"/>
    </row>
    <row r="11264" spans="32:37" ht="15" customHeight="1" x14ac:dyDescent="0.15">
      <c r="AF11264" s="1"/>
      <c r="AG11264" s="1"/>
      <c r="AH11264" s="1"/>
      <c r="AJ11264" s="1"/>
      <c r="AK11264" s="1"/>
    </row>
    <row r="11265" spans="32:37" ht="15" customHeight="1" x14ac:dyDescent="0.15">
      <c r="AF11265" s="1"/>
      <c r="AG11265" s="1"/>
      <c r="AH11265" s="1"/>
      <c r="AJ11265" s="1"/>
      <c r="AK11265" s="1"/>
    </row>
    <row r="11266" spans="32:37" ht="15" customHeight="1" x14ac:dyDescent="0.15">
      <c r="AF11266" s="1"/>
      <c r="AG11266" s="1"/>
      <c r="AH11266" s="1"/>
      <c r="AJ11266" s="1"/>
      <c r="AK11266" s="1"/>
    </row>
    <row r="11267" spans="32:37" ht="15" customHeight="1" x14ac:dyDescent="0.15">
      <c r="AF11267" s="1"/>
      <c r="AG11267" s="1"/>
      <c r="AH11267" s="1"/>
      <c r="AJ11267" s="1"/>
      <c r="AK11267" s="1"/>
    </row>
    <row r="11268" spans="32:37" ht="15" customHeight="1" x14ac:dyDescent="0.15">
      <c r="AF11268" s="1"/>
      <c r="AG11268" s="1"/>
      <c r="AH11268" s="1"/>
      <c r="AJ11268" s="1"/>
      <c r="AK11268" s="1"/>
    </row>
    <row r="11269" spans="32:37" ht="15" customHeight="1" x14ac:dyDescent="0.15">
      <c r="AF11269" s="1"/>
      <c r="AG11269" s="1"/>
      <c r="AH11269" s="1"/>
      <c r="AJ11269" s="1"/>
      <c r="AK11269" s="1"/>
    </row>
    <row r="11270" spans="32:37" ht="15" customHeight="1" x14ac:dyDescent="0.15">
      <c r="AF11270" s="1"/>
      <c r="AG11270" s="1"/>
      <c r="AH11270" s="1"/>
      <c r="AJ11270" s="1"/>
      <c r="AK11270" s="1"/>
    </row>
    <row r="11271" spans="32:37" ht="15" customHeight="1" x14ac:dyDescent="0.15">
      <c r="AF11271" s="1"/>
      <c r="AG11271" s="1"/>
      <c r="AH11271" s="1"/>
      <c r="AJ11271" s="1"/>
      <c r="AK11271" s="1"/>
    </row>
    <row r="11272" spans="32:37" ht="15" customHeight="1" x14ac:dyDescent="0.15">
      <c r="AF11272" s="1"/>
      <c r="AG11272" s="1"/>
      <c r="AH11272" s="1"/>
      <c r="AJ11272" s="1"/>
      <c r="AK11272" s="1"/>
    </row>
    <row r="11273" spans="32:37" ht="15" customHeight="1" x14ac:dyDescent="0.15">
      <c r="AF11273" s="1"/>
      <c r="AG11273" s="1"/>
      <c r="AH11273" s="1"/>
      <c r="AJ11273" s="1"/>
      <c r="AK11273" s="1"/>
    </row>
    <row r="11274" spans="32:37" ht="15" customHeight="1" x14ac:dyDescent="0.15">
      <c r="AF11274" s="1"/>
      <c r="AG11274" s="1"/>
      <c r="AH11274" s="1"/>
      <c r="AJ11274" s="1"/>
      <c r="AK11274" s="1"/>
    </row>
    <row r="11275" spans="32:37" ht="15" customHeight="1" x14ac:dyDescent="0.15">
      <c r="AF11275" s="1"/>
      <c r="AG11275" s="1"/>
      <c r="AH11275" s="1"/>
      <c r="AJ11275" s="1"/>
      <c r="AK11275" s="1"/>
    </row>
    <row r="11276" spans="32:37" ht="15" customHeight="1" x14ac:dyDescent="0.15">
      <c r="AF11276" s="1"/>
      <c r="AG11276" s="1"/>
      <c r="AH11276" s="1"/>
      <c r="AJ11276" s="1"/>
      <c r="AK11276" s="1"/>
    </row>
    <row r="11277" spans="32:37" ht="15" customHeight="1" x14ac:dyDescent="0.15">
      <c r="AF11277" s="1"/>
      <c r="AG11277" s="1"/>
      <c r="AH11277" s="1"/>
      <c r="AJ11277" s="1"/>
      <c r="AK11277" s="1"/>
    </row>
    <row r="11278" spans="32:37" ht="15" customHeight="1" x14ac:dyDescent="0.15">
      <c r="AF11278" s="1"/>
      <c r="AG11278" s="1"/>
      <c r="AH11278" s="1"/>
      <c r="AJ11278" s="1"/>
      <c r="AK11278" s="1"/>
    </row>
    <row r="11279" spans="32:37" ht="15" customHeight="1" x14ac:dyDescent="0.15">
      <c r="AF11279" s="1"/>
      <c r="AG11279" s="1"/>
      <c r="AH11279" s="1"/>
      <c r="AJ11279" s="1"/>
      <c r="AK11279" s="1"/>
    </row>
    <row r="11280" spans="32:37" ht="15" customHeight="1" x14ac:dyDescent="0.15">
      <c r="AF11280" s="1"/>
      <c r="AG11280" s="1"/>
      <c r="AH11280" s="1"/>
      <c r="AJ11280" s="1"/>
      <c r="AK11280" s="1"/>
    </row>
    <row r="11281" spans="32:37" ht="15" customHeight="1" x14ac:dyDescent="0.15">
      <c r="AF11281" s="1"/>
      <c r="AG11281" s="1"/>
      <c r="AH11281" s="1"/>
      <c r="AJ11281" s="1"/>
      <c r="AK11281" s="1"/>
    </row>
    <row r="11282" spans="32:37" ht="15" customHeight="1" x14ac:dyDescent="0.15">
      <c r="AF11282" s="1"/>
      <c r="AG11282" s="1"/>
      <c r="AH11282" s="1"/>
      <c r="AJ11282" s="1"/>
      <c r="AK11282" s="1"/>
    </row>
    <row r="11283" spans="32:37" ht="15" customHeight="1" x14ac:dyDescent="0.15">
      <c r="AF11283" s="1"/>
      <c r="AG11283" s="1"/>
      <c r="AH11283" s="1"/>
      <c r="AJ11283" s="1"/>
      <c r="AK11283" s="1"/>
    </row>
    <row r="11284" spans="32:37" ht="15" customHeight="1" x14ac:dyDescent="0.15">
      <c r="AF11284" s="1"/>
      <c r="AG11284" s="1"/>
      <c r="AH11284" s="1"/>
      <c r="AJ11284" s="1"/>
      <c r="AK11284" s="1"/>
    </row>
    <row r="11285" spans="32:37" ht="15" customHeight="1" x14ac:dyDescent="0.15">
      <c r="AF11285" s="1"/>
      <c r="AG11285" s="1"/>
      <c r="AH11285" s="1"/>
      <c r="AJ11285" s="1"/>
      <c r="AK11285" s="1"/>
    </row>
    <row r="11286" spans="32:37" ht="15" customHeight="1" x14ac:dyDescent="0.15">
      <c r="AF11286" s="1"/>
      <c r="AG11286" s="1"/>
      <c r="AH11286" s="1"/>
      <c r="AJ11286" s="1"/>
      <c r="AK11286" s="1"/>
    </row>
    <row r="11287" spans="32:37" ht="15" customHeight="1" x14ac:dyDescent="0.15">
      <c r="AF11287" s="1"/>
      <c r="AG11287" s="1"/>
      <c r="AH11287" s="1"/>
      <c r="AJ11287" s="1"/>
      <c r="AK11287" s="1"/>
    </row>
    <row r="11288" spans="32:37" ht="15" customHeight="1" x14ac:dyDescent="0.15">
      <c r="AF11288" s="1"/>
      <c r="AG11288" s="1"/>
      <c r="AH11288" s="1"/>
      <c r="AJ11288" s="1"/>
      <c r="AK11288" s="1"/>
    </row>
    <row r="11289" spans="32:37" ht="15" customHeight="1" x14ac:dyDescent="0.15">
      <c r="AF11289" s="1"/>
      <c r="AG11289" s="1"/>
      <c r="AH11289" s="1"/>
      <c r="AJ11289" s="1"/>
      <c r="AK11289" s="1"/>
    </row>
    <row r="11290" spans="32:37" ht="15" customHeight="1" x14ac:dyDescent="0.15">
      <c r="AF11290" s="1"/>
      <c r="AG11290" s="1"/>
      <c r="AH11290" s="1"/>
      <c r="AJ11290" s="1"/>
      <c r="AK11290" s="1"/>
    </row>
    <row r="11291" spans="32:37" ht="15" customHeight="1" x14ac:dyDescent="0.15">
      <c r="AF11291" s="1"/>
      <c r="AG11291" s="1"/>
      <c r="AH11291" s="1"/>
      <c r="AJ11291" s="1"/>
      <c r="AK11291" s="1"/>
    </row>
    <row r="11292" spans="32:37" ht="15" customHeight="1" x14ac:dyDescent="0.15">
      <c r="AF11292" s="1"/>
      <c r="AG11292" s="1"/>
      <c r="AH11292" s="1"/>
      <c r="AJ11292" s="1"/>
      <c r="AK11292" s="1"/>
    </row>
    <row r="11293" spans="32:37" ht="15" customHeight="1" x14ac:dyDescent="0.15">
      <c r="AF11293" s="1"/>
      <c r="AG11293" s="1"/>
      <c r="AH11293" s="1"/>
      <c r="AJ11293" s="1"/>
      <c r="AK11293" s="1"/>
    </row>
    <row r="11294" spans="32:37" ht="15" customHeight="1" x14ac:dyDescent="0.15">
      <c r="AF11294" s="1"/>
      <c r="AG11294" s="1"/>
      <c r="AH11294" s="1"/>
      <c r="AJ11294" s="1"/>
      <c r="AK11294" s="1"/>
    </row>
    <row r="11295" spans="32:37" ht="15" customHeight="1" x14ac:dyDescent="0.15">
      <c r="AF11295" s="1"/>
      <c r="AG11295" s="1"/>
      <c r="AH11295" s="1"/>
      <c r="AJ11295" s="1"/>
      <c r="AK11295" s="1"/>
    </row>
    <row r="11296" spans="32:37" ht="15" customHeight="1" x14ac:dyDescent="0.15">
      <c r="AF11296" s="1"/>
      <c r="AG11296" s="1"/>
      <c r="AH11296" s="1"/>
      <c r="AJ11296" s="1"/>
      <c r="AK11296" s="1"/>
    </row>
    <row r="11297" spans="32:37" ht="15" customHeight="1" x14ac:dyDescent="0.15">
      <c r="AF11297" s="1"/>
      <c r="AG11297" s="1"/>
      <c r="AH11297" s="1"/>
      <c r="AJ11297" s="1"/>
      <c r="AK11297" s="1"/>
    </row>
    <row r="11298" spans="32:37" ht="15" customHeight="1" x14ac:dyDescent="0.15">
      <c r="AF11298" s="1"/>
      <c r="AG11298" s="1"/>
      <c r="AH11298" s="1"/>
      <c r="AJ11298" s="1"/>
      <c r="AK11298" s="1"/>
    </row>
    <row r="11299" spans="32:37" ht="15" customHeight="1" x14ac:dyDescent="0.15">
      <c r="AF11299" s="1"/>
      <c r="AG11299" s="1"/>
      <c r="AH11299" s="1"/>
      <c r="AJ11299" s="1"/>
      <c r="AK11299" s="1"/>
    </row>
    <row r="11300" spans="32:37" ht="15" customHeight="1" x14ac:dyDescent="0.15">
      <c r="AF11300" s="1"/>
      <c r="AG11300" s="1"/>
      <c r="AH11300" s="1"/>
      <c r="AJ11300" s="1"/>
      <c r="AK11300" s="1"/>
    </row>
    <row r="11301" spans="32:37" ht="15" customHeight="1" x14ac:dyDescent="0.15">
      <c r="AF11301" s="1"/>
      <c r="AG11301" s="1"/>
      <c r="AH11301" s="1"/>
      <c r="AJ11301" s="1"/>
      <c r="AK11301" s="1"/>
    </row>
    <row r="11302" spans="32:37" ht="15" customHeight="1" x14ac:dyDescent="0.15">
      <c r="AF11302" s="1"/>
      <c r="AG11302" s="1"/>
      <c r="AH11302" s="1"/>
      <c r="AJ11302" s="1"/>
      <c r="AK11302" s="1"/>
    </row>
    <row r="11303" spans="32:37" ht="15" customHeight="1" x14ac:dyDescent="0.15">
      <c r="AF11303" s="1"/>
      <c r="AG11303" s="1"/>
      <c r="AH11303" s="1"/>
      <c r="AJ11303" s="1"/>
      <c r="AK11303" s="1"/>
    </row>
    <row r="11304" spans="32:37" ht="15" customHeight="1" x14ac:dyDescent="0.15">
      <c r="AF11304" s="1"/>
      <c r="AG11304" s="1"/>
      <c r="AH11304" s="1"/>
      <c r="AJ11304" s="1"/>
      <c r="AK11304" s="1"/>
    </row>
    <row r="11305" spans="32:37" ht="15" customHeight="1" x14ac:dyDescent="0.15">
      <c r="AF11305" s="1"/>
      <c r="AG11305" s="1"/>
      <c r="AH11305" s="1"/>
      <c r="AJ11305" s="1"/>
      <c r="AK11305" s="1"/>
    </row>
    <row r="11306" spans="32:37" ht="15" customHeight="1" x14ac:dyDescent="0.15">
      <c r="AF11306" s="1"/>
      <c r="AG11306" s="1"/>
      <c r="AH11306" s="1"/>
      <c r="AJ11306" s="1"/>
      <c r="AK11306" s="1"/>
    </row>
    <row r="11307" spans="32:37" ht="15" customHeight="1" x14ac:dyDescent="0.15">
      <c r="AF11307" s="1"/>
      <c r="AG11307" s="1"/>
      <c r="AH11307" s="1"/>
      <c r="AJ11307" s="1"/>
      <c r="AK11307" s="1"/>
    </row>
    <row r="11308" spans="32:37" ht="15" customHeight="1" x14ac:dyDescent="0.15">
      <c r="AF11308" s="1"/>
      <c r="AG11308" s="1"/>
      <c r="AH11308" s="1"/>
      <c r="AJ11308" s="1"/>
      <c r="AK11308" s="1"/>
    </row>
    <row r="11309" spans="32:37" ht="15" customHeight="1" x14ac:dyDescent="0.15">
      <c r="AF11309" s="1"/>
      <c r="AG11309" s="1"/>
      <c r="AH11309" s="1"/>
      <c r="AJ11309" s="1"/>
      <c r="AK11309" s="1"/>
    </row>
    <row r="11310" spans="32:37" ht="15" customHeight="1" x14ac:dyDescent="0.15">
      <c r="AF11310" s="1"/>
      <c r="AG11310" s="1"/>
      <c r="AH11310" s="1"/>
      <c r="AJ11310" s="1"/>
      <c r="AK11310" s="1"/>
    </row>
    <row r="11311" spans="32:37" ht="15" customHeight="1" x14ac:dyDescent="0.15">
      <c r="AF11311" s="1"/>
      <c r="AG11311" s="1"/>
      <c r="AH11311" s="1"/>
      <c r="AJ11311" s="1"/>
      <c r="AK11311" s="1"/>
    </row>
    <row r="11312" spans="32:37" ht="15" customHeight="1" x14ac:dyDescent="0.15">
      <c r="AF11312" s="1"/>
      <c r="AG11312" s="1"/>
      <c r="AH11312" s="1"/>
      <c r="AJ11312" s="1"/>
      <c r="AK11312" s="1"/>
    </row>
    <row r="11313" spans="32:37" ht="15" customHeight="1" x14ac:dyDescent="0.15">
      <c r="AF11313" s="1"/>
      <c r="AG11313" s="1"/>
      <c r="AH11313" s="1"/>
      <c r="AJ11313" s="1"/>
      <c r="AK11313" s="1"/>
    </row>
    <row r="11314" spans="32:37" ht="15" customHeight="1" x14ac:dyDescent="0.15">
      <c r="AF11314" s="1"/>
      <c r="AG11314" s="1"/>
      <c r="AH11314" s="1"/>
      <c r="AJ11314" s="1"/>
      <c r="AK11314" s="1"/>
    </row>
    <row r="11315" spans="32:37" ht="15" customHeight="1" x14ac:dyDescent="0.15">
      <c r="AF11315" s="1"/>
      <c r="AG11315" s="1"/>
      <c r="AH11315" s="1"/>
      <c r="AJ11315" s="1"/>
      <c r="AK11315" s="1"/>
    </row>
    <row r="11316" spans="32:37" ht="15" customHeight="1" x14ac:dyDescent="0.15">
      <c r="AF11316" s="1"/>
      <c r="AG11316" s="1"/>
      <c r="AH11316" s="1"/>
      <c r="AJ11316" s="1"/>
      <c r="AK11316" s="1"/>
    </row>
    <row r="11317" spans="32:37" ht="15" customHeight="1" x14ac:dyDescent="0.15">
      <c r="AF11317" s="1"/>
      <c r="AG11317" s="1"/>
      <c r="AH11317" s="1"/>
      <c r="AJ11317" s="1"/>
      <c r="AK11317" s="1"/>
    </row>
    <row r="11318" spans="32:37" ht="15" customHeight="1" x14ac:dyDescent="0.15">
      <c r="AF11318" s="1"/>
      <c r="AG11318" s="1"/>
      <c r="AH11318" s="1"/>
      <c r="AJ11318" s="1"/>
      <c r="AK11318" s="1"/>
    </row>
    <row r="11319" spans="32:37" ht="15" customHeight="1" x14ac:dyDescent="0.15">
      <c r="AF11319" s="1"/>
      <c r="AG11319" s="1"/>
      <c r="AH11319" s="1"/>
      <c r="AJ11319" s="1"/>
      <c r="AK11319" s="1"/>
    </row>
    <row r="11320" spans="32:37" ht="15" customHeight="1" x14ac:dyDescent="0.15">
      <c r="AF11320" s="1"/>
      <c r="AG11320" s="1"/>
      <c r="AH11320" s="1"/>
      <c r="AJ11320" s="1"/>
      <c r="AK11320" s="1"/>
    </row>
    <row r="11321" spans="32:37" ht="15" customHeight="1" x14ac:dyDescent="0.15">
      <c r="AF11321" s="1"/>
      <c r="AG11321" s="1"/>
      <c r="AH11321" s="1"/>
      <c r="AJ11321" s="1"/>
      <c r="AK11321" s="1"/>
    </row>
    <row r="11322" spans="32:37" ht="15" customHeight="1" x14ac:dyDescent="0.15">
      <c r="AF11322" s="1"/>
      <c r="AG11322" s="1"/>
      <c r="AH11322" s="1"/>
      <c r="AJ11322" s="1"/>
      <c r="AK11322" s="1"/>
    </row>
    <row r="11323" spans="32:37" ht="15" customHeight="1" x14ac:dyDescent="0.15">
      <c r="AF11323" s="1"/>
      <c r="AG11323" s="1"/>
      <c r="AH11323" s="1"/>
      <c r="AJ11323" s="1"/>
      <c r="AK11323" s="1"/>
    </row>
    <row r="11324" spans="32:37" ht="15" customHeight="1" x14ac:dyDescent="0.15">
      <c r="AF11324" s="1"/>
      <c r="AG11324" s="1"/>
      <c r="AH11324" s="1"/>
      <c r="AJ11324" s="1"/>
      <c r="AK11324" s="1"/>
    </row>
    <row r="11325" spans="32:37" ht="15" customHeight="1" x14ac:dyDescent="0.15">
      <c r="AF11325" s="1"/>
      <c r="AG11325" s="1"/>
      <c r="AH11325" s="1"/>
      <c r="AJ11325" s="1"/>
      <c r="AK11325" s="1"/>
    </row>
    <row r="11326" spans="32:37" ht="15" customHeight="1" x14ac:dyDescent="0.15">
      <c r="AF11326" s="1"/>
      <c r="AG11326" s="1"/>
      <c r="AH11326" s="1"/>
      <c r="AJ11326" s="1"/>
      <c r="AK11326" s="1"/>
    </row>
    <row r="11327" spans="32:37" ht="15" customHeight="1" x14ac:dyDescent="0.15">
      <c r="AF11327" s="1"/>
      <c r="AG11327" s="1"/>
      <c r="AH11327" s="1"/>
      <c r="AJ11327" s="1"/>
      <c r="AK11327" s="1"/>
    </row>
    <row r="11328" spans="32:37" ht="15" customHeight="1" x14ac:dyDescent="0.15">
      <c r="AF11328" s="1"/>
      <c r="AG11328" s="1"/>
      <c r="AH11328" s="1"/>
      <c r="AJ11328" s="1"/>
      <c r="AK11328" s="1"/>
    </row>
    <row r="11329" spans="32:37" ht="15" customHeight="1" x14ac:dyDescent="0.15">
      <c r="AF11329" s="1"/>
      <c r="AG11329" s="1"/>
      <c r="AH11329" s="1"/>
      <c r="AJ11329" s="1"/>
      <c r="AK11329" s="1"/>
    </row>
    <row r="11330" spans="32:37" ht="15" customHeight="1" x14ac:dyDescent="0.15">
      <c r="AF11330" s="1"/>
      <c r="AG11330" s="1"/>
      <c r="AH11330" s="1"/>
      <c r="AJ11330" s="1"/>
      <c r="AK11330" s="1"/>
    </row>
    <row r="11331" spans="32:37" ht="15" customHeight="1" x14ac:dyDescent="0.15">
      <c r="AF11331" s="1"/>
      <c r="AG11331" s="1"/>
      <c r="AH11331" s="1"/>
      <c r="AJ11331" s="1"/>
      <c r="AK11331" s="1"/>
    </row>
    <row r="11332" spans="32:37" ht="15" customHeight="1" x14ac:dyDescent="0.15">
      <c r="AF11332" s="1"/>
      <c r="AG11332" s="1"/>
      <c r="AH11332" s="1"/>
      <c r="AJ11332" s="1"/>
      <c r="AK11332" s="1"/>
    </row>
    <row r="11333" spans="32:37" ht="15" customHeight="1" x14ac:dyDescent="0.15">
      <c r="AF11333" s="1"/>
      <c r="AG11333" s="1"/>
      <c r="AH11333" s="1"/>
      <c r="AJ11333" s="1"/>
      <c r="AK11333" s="1"/>
    </row>
    <row r="11334" spans="32:37" ht="15" customHeight="1" x14ac:dyDescent="0.15">
      <c r="AF11334" s="1"/>
      <c r="AG11334" s="1"/>
      <c r="AH11334" s="1"/>
      <c r="AJ11334" s="1"/>
      <c r="AK11334" s="1"/>
    </row>
    <row r="11335" spans="32:37" ht="15" customHeight="1" x14ac:dyDescent="0.15">
      <c r="AF11335" s="1"/>
      <c r="AG11335" s="1"/>
      <c r="AH11335" s="1"/>
      <c r="AJ11335" s="1"/>
      <c r="AK11335" s="1"/>
    </row>
    <row r="11336" spans="32:37" ht="15" customHeight="1" x14ac:dyDescent="0.15">
      <c r="AF11336" s="1"/>
      <c r="AG11336" s="1"/>
      <c r="AH11336" s="1"/>
      <c r="AJ11336" s="1"/>
      <c r="AK11336" s="1"/>
    </row>
    <row r="11337" spans="32:37" ht="15" customHeight="1" x14ac:dyDescent="0.15">
      <c r="AF11337" s="1"/>
      <c r="AG11337" s="1"/>
      <c r="AH11337" s="1"/>
      <c r="AJ11337" s="1"/>
      <c r="AK11337" s="1"/>
    </row>
    <row r="11338" spans="32:37" ht="15" customHeight="1" x14ac:dyDescent="0.15">
      <c r="AF11338" s="1"/>
      <c r="AG11338" s="1"/>
      <c r="AH11338" s="1"/>
      <c r="AJ11338" s="1"/>
      <c r="AK11338" s="1"/>
    </row>
    <row r="11339" spans="32:37" ht="15" customHeight="1" x14ac:dyDescent="0.15">
      <c r="AF11339" s="1"/>
      <c r="AG11339" s="1"/>
      <c r="AH11339" s="1"/>
      <c r="AJ11339" s="1"/>
      <c r="AK11339" s="1"/>
    </row>
    <row r="11340" spans="32:37" ht="15" customHeight="1" x14ac:dyDescent="0.15">
      <c r="AF11340" s="1"/>
      <c r="AG11340" s="1"/>
      <c r="AH11340" s="1"/>
      <c r="AJ11340" s="1"/>
      <c r="AK11340" s="1"/>
    </row>
    <row r="11341" spans="32:37" ht="15" customHeight="1" x14ac:dyDescent="0.15">
      <c r="AF11341" s="1"/>
      <c r="AG11341" s="1"/>
      <c r="AH11341" s="1"/>
      <c r="AJ11341" s="1"/>
      <c r="AK11341" s="1"/>
    </row>
    <row r="11342" spans="32:37" ht="15" customHeight="1" x14ac:dyDescent="0.15">
      <c r="AF11342" s="1"/>
      <c r="AG11342" s="1"/>
      <c r="AH11342" s="1"/>
      <c r="AJ11342" s="1"/>
      <c r="AK11342" s="1"/>
    </row>
    <row r="11343" spans="32:37" ht="15" customHeight="1" x14ac:dyDescent="0.15">
      <c r="AF11343" s="1"/>
      <c r="AG11343" s="1"/>
      <c r="AH11343" s="1"/>
      <c r="AJ11343" s="1"/>
      <c r="AK11343" s="1"/>
    </row>
    <row r="11344" spans="32:37" ht="15" customHeight="1" x14ac:dyDescent="0.15">
      <c r="AF11344" s="1"/>
      <c r="AG11344" s="1"/>
      <c r="AH11344" s="1"/>
      <c r="AJ11344" s="1"/>
      <c r="AK11344" s="1"/>
    </row>
    <row r="11345" spans="32:37" ht="15" customHeight="1" x14ac:dyDescent="0.15">
      <c r="AF11345" s="1"/>
      <c r="AG11345" s="1"/>
      <c r="AH11345" s="1"/>
      <c r="AJ11345" s="1"/>
      <c r="AK11345" s="1"/>
    </row>
    <row r="11346" spans="32:37" ht="15" customHeight="1" x14ac:dyDescent="0.15">
      <c r="AF11346" s="1"/>
      <c r="AG11346" s="1"/>
      <c r="AH11346" s="1"/>
      <c r="AJ11346" s="1"/>
      <c r="AK11346" s="1"/>
    </row>
    <row r="11347" spans="32:37" ht="15" customHeight="1" x14ac:dyDescent="0.15">
      <c r="AF11347" s="1"/>
      <c r="AG11347" s="1"/>
      <c r="AH11347" s="1"/>
      <c r="AJ11347" s="1"/>
      <c r="AK11347" s="1"/>
    </row>
    <row r="11348" spans="32:37" ht="15" customHeight="1" x14ac:dyDescent="0.15">
      <c r="AF11348" s="1"/>
      <c r="AG11348" s="1"/>
      <c r="AH11348" s="1"/>
      <c r="AJ11348" s="1"/>
      <c r="AK11348" s="1"/>
    </row>
    <row r="11349" spans="32:37" ht="15" customHeight="1" x14ac:dyDescent="0.15">
      <c r="AF11349" s="1"/>
      <c r="AG11349" s="1"/>
      <c r="AH11349" s="1"/>
      <c r="AJ11349" s="1"/>
      <c r="AK11349" s="1"/>
    </row>
    <row r="11350" spans="32:37" ht="15" customHeight="1" x14ac:dyDescent="0.15">
      <c r="AF11350" s="1"/>
      <c r="AG11350" s="1"/>
      <c r="AH11350" s="1"/>
      <c r="AJ11350" s="1"/>
      <c r="AK11350" s="1"/>
    </row>
    <row r="11351" spans="32:37" ht="15" customHeight="1" x14ac:dyDescent="0.15">
      <c r="AF11351" s="1"/>
      <c r="AG11351" s="1"/>
      <c r="AH11351" s="1"/>
      <c r="AJ11351" s="1"/>
      <c r="AK11351" s="1"/>
    </row>
    <row r="11352" spans="32:37" ht="15" customHeight="1" x14ac:dyDescent="0.15">
      <c r="AF11352" s="1"/>
      <c r="AG11352" s="1"/>
      <c r="AH11352" s="1"/>
      <c r="AJ11352" s="1"/>
      <c r="AK11352" s="1"/>
    </row>
    <row r="11353" spans="32:37" ht="15" customHeight="1" x14ac:dyDescent="0.15">
      <c r="AF11353" s="1"/>
      <c r="AG11353" s="1"/>
      <c r="AH11353" s="1"/>
      <c r="AJ11353" s="1"/>
      <c r="AK11353" s="1"/>
    </row>
    <row r="11354" spans="32:37" ht="15" customHeight="1" x14ac:dyDescent="0.15">
      <c r="AF11354" s="1"/>
      <c r="AG11354" s="1"/>
      <c r="AH11354" s="1"/>
      <c r="AJ11354" s="1"/>
      <c r="AK11354" s="1"/>
    </row>
    <row r="11355" spans="32:37" ht="15" customHeight="1" x14ac:dyDescent="0.15">
      <c r="AF11355" s="1"/>
      <c r="AG11355" s="1"/>
      <c r="AH11355" s="1"/>
      <c r="AJ11355" s="1"/>
      <c r="AK11355" s="1"/>
    </row>
    <row r="11356" spans="32:37" ht="15" customHeight="1" x14ac:dyDescent="0.15">
      <c r="AF11356" s="1"/>
      <c r="AG11356" s="1"/>
      <c r="AH11356" s="1"/>
      <c r="AJ11356" s="1"/>
      <c r="AK11356" s="1"/>
    </row>
    <row r="11357" spans="32:37" ht="15" customHeight="1" x14ac:dyDescent="0.15">
      <c r="AF11357" s="1"/>
      <c r="AG11357" s="1"/>
      <c r="AH11357" s="1"/>
      <c r="AJ11357" s="1"/>
      <c r="AK11357" s="1"/>
    </row>
    <row r="11358" spans="32:37" ht="15" customHeight="1" x14ac:dyDescent="0.15">
      <c r="AF11358" s="1"/>
      <c r="AG11358" s="1"/>
      <c r="AH11358" s="1"/>
      <c r="AJ11358" s="1"/>
      <c r="AK11358" s="1"/>
    </row>
    <row r="11359" spans="32:37" ht="15" customHeight="1" x14ac:dyDescent="0.15">
      <c r="AF11359" s="1"/>
      <c r="AG11359" s="1"/>
      <c r="AH11359" s="1"/>
      <c r="AJ11359" s="1"/>
      <c r="AK11359" s="1"/>
    </row>
    <row r="11360" spans="32:37" ht="15" customHeight="1" x14ac:dyDescent="0.15">
      <c r="AF11360" s="1"/>
      <c r="AG11360" s="1"/>
      <c r="AH11360" s="1"/>
      <c r="AJ11360" s="1"/>
      <c r="AK11360" s="1"/>
    </row>
    <row r="11361" spans="32:37" ht="15" customHeight="1" x14ac:dyDescent="0.15">
      <c r="AF11361" s="1"/>
      <c r="AG11361" s="1"/>
      <c r="AH11361" s="1"/>
      <c r="AJ11361" s="1"/>
      <c r="AK11361" s="1"/>
    </row>
    <row r="11362" spans="32:37" ht="15" customHeight="1" x14ac:dyDescent="0.15">
      <c r="AF11362" s="1"/>
      <c r="AG11362" s="1"/>
      <c r="AH11362" s="1"/>
      <c r="AJ11362" s="1"/>
      <c r="AK11362" s="1"/>
    </row>
    <row r="11363" spans="32:37" ht="15" customHeight="1" x14ac:dyDescent="0.15">
      <c r="AF11363" s="1"/>
      <c r="AG11363" s="1"/>
      <c r="AH11363" s="1"/>
      <c r="AJ11363" s="1"/>
      <c r="AK11363" s="1"/>
    </row>
    <row r="11364" spans="32:37" ht="15" customHeight="1" x14ac:dyDescent="0.15">
      <c r="AF11364" s="1"/>
      <c r="AG11364" s="1"/>
      <c r="AH11364" s="1"/>
      <c r="AJ11364" s="1"/>
      <c r="AK11364" s="1"/>
    </row>
    <row r="11365" spans="32:37" ht="15" customHeight="1" x14ac:dyDescent="0.15">
      <c r="AF11365" s="1"/>
      <c r="AG11365" s="1"/>
      <c r="AH11365" s="1"/>
      <c r="AJ11365" s="1"/>
      <c r="AK11365" s="1"/>
    </row>
    <row r="11366" spans="32:37" ht="15" customHeight="1" x14ac:dyDescent="0.15">
      <c r="AF11366" s="1"/>
      <c r="AG11366" s="1"/>
      <c r="AH11366" s="1"/>
      <c r="AJ11366" s="1"/>
      <c r="AK11366" s="1"/>
    </row>
    <row r="11367" spans="32:37" ht="15" customHeight="1" x14ac:dyDescent="0.15">
      <c r="AF11367" s="1"/>
      <c r="AG11367" s="1"/>
      <c r="AH11367" s="1"/>
      <c r="AJ11367" s="1"/>
      <c r="AK11367" s="1"/>
    </row>
    <row r="11368" spans="32:37" ht="15" customHeight="1" x14ac:dyDescent="0.15">
      <c r="AF11368" s="1"/>
      <c r="AG11368" s="1"/>
      <c r="AH11368" s="1"/>
      <c r="AJ11368" s="1"/>
      <c r="AK11368" s="1"/>
    </row>
    <row r="11369" spans="32:37" ht="15" customHeight="1" x14ac:dyDescent="0.15">
      <c r="AF11369" s="1"/>
      <c r="AG11369" s="1"/>
      <c r="AH11369" s="1"/>
      <c r="AJ11369" s="1"/>
      <c r="AK11369" s="1"/>
    </row>
    <row r="11370" spans="32:37" ht="15" customHeight="1" x14ac:dyDescent="0.15">
      <c r="AF11370" s="1"/>
      <c r="AG11370" s="1"/>
      <c r="AH11370" s="1"/>
      <c r="AJ11370" s="1"/>
      <c r="AK11370" s="1"/>
    </row>
    <row r="11371" spans="32:37" ht="15" customHeight="1" x14ac:dyDescent="0.15">
      <c r="AF11371" s="1"/>
      <c r="AG11371" s="1"/>
      <c r="AH11371" s="1"/>
      <c r="AJ11371" s="1"/>
      <c r="AK11371" s="1"/>
    </row>
    <row r="11372" spans="32:37" ht="15" customHeight="1" x14ac:dyDescent="0.15">
      <c r="AF11372" s="1"/>
      <c r="AG11372" s="1"/>
      <c r="AH11372" s="1"/>
      <c r="AJ11372" s="1"/>
      <c r="AK11372" s="1"/>
    </row>
    <row r="11373" spans="32:37" ht="15" customHeight="1" x14ac:dyDescent="0.15">
      <c r="AF11373" s="1"/>
      <c r="AG11373" s="1"/>
      <c r="AH11373" s="1"/>
      <c r="AJ11373" s="1"/>
      <c r="AK11373" s="1"/>
    </row>
    <row r="11374" spans="32:37" ht="15" customHeight="1" x14ac:dyDescent="0.15">
      <c r="AF11374" s="1"/>
      <c r="AG11374" s="1"/>
      <c r="AH11374" s="1"/>
      <c r="AJ11374" s="1"/>
      <c r="AK11374" s="1"/>
    </row>
    <row r="11375" spans="32:37" ht="15" customHeight="1" x14ac:dyDescent="0.15">
      <c r="AF11375" s="1"/>
      <c r="AG11375" s="1"/>
      <c r="AH11375" s="1"/>
      <c r="AJ11375" s="1"/>
      <c r="AK11375" s="1"/>
    </row>
    <row r="11376" spans="32:37" ht="15" customHeight="1" x14ac:dyDescent="0.15">
      <c r="AF11376" s="1"/>
      <c r="AG11376" s="1"/>
      <c r="AH11376" s="1"/>
      <c r="AJ11376" s="1"/>
      <c r="AK11376" s="1"/>
    </row>
    <row r="11377" spans="32:37" ht="15" customHeight="1" x14ac:dyDescent="0.15">
      <c r="AF11377" s="1"/>
      <c r="AG11377" s="1"/>
      <c r="AH11377" s="1"/>
      <c r="AJ11377" s="1"/>
      <c r="AK11377" s="1"/>
    </row>
    <row r="11378" spans="32:37" ht="15" customHeight="1" x14ac:dyDescent="0.15">
      <c r="AF11378" s="1"/>
      <c r="AG11378" s="1"/>
      <c r="AH11378" s="1"/>
      <c r="AJ11378" s="1"/>
      <c r="AK11378" s="1"/>
    </row>
    <row r="11379" spans="32:37" ht="15" customHeight="1" x14ac:dyDescent="0.15">
      <c r="AF11379" s="1"/>
      <c r="AG11379" s="1"/>
      <c r="AH11379" s="1"/>
      <c r="AJ11379" s="1"/>
      <c r="AK11379" s="1"/>
    </row>
    <row r="11380" spans="32:37" ht="15" customHeight="1" x14ac:dyDescent="0.15">
      <c r="AF11380" s="1"/>
      <c r="AG11380" s="1"/>
      <c r="AH11380" s="1"/>
      <c r="AJ11380" s="1"/>
      <c r="AK11380" s="1"/>
    </row>
    <row r="11381" spans="32:37" ht="15" customHeight="1" x14ac:dyDescent="0.15">
      <c r="AF11381" s="1"/>
      <c r="AG11381" s="1"/>
      <c r="AH11381" s="1"/>
      <c r="AJ11381" s="1"/>
      <c r="AK11381" s="1"/>
    </row>
    <row r="11382" spans="32:37" ht="15" customHeight="1" x14ac:dyDescent="0.15">
      <c r="AF11382" s="1"/>
      <c r="AG11382" s="1"/>
      <c r="AH11382" s="1"/>
      <c r="AJ11382" s="1"/>
      <c r="AK11382" s="1"/>
    </row>
    <row r="11383" spans="32:37" ht="15" customHeight="1" x14ac:dyDescent="0.15">
      <c r="AF11383" s="1"/>
      <c r="AG11383" s="1"/>
      <c r="AH11383" s="1"/>
      <c r="AJ11383" s="1"/>
      <c r="AK11383" s="1"/>
    </row>
    <row r="11384" spans="32:37" ht="15" customHeight="1" x14ac:dyDescent="0.15">
      <c r="AF11384" s="1"/>
      <c r="AG11384" s="1"/>
      <c r="AH11384" s="1"/>
      <c r="AJ11384" s="1"/>
      <c r="AK11384" s="1"/>
    </row>
    <row r="11385" spans="32:37" ht="15" customHeight="1" x14ac:dyDescent="0.15">
      <c r="AF11385" s="1"/>
      <c r="AG11385" s="1"/>
      <c r="AH11385" s="1"/>
      <c r="AJ11385" s="1"/>
      <c r="AK11385" s="1"/>
    </row>
    <row r="11386" spans="32:37" ht="15" customHeight="1" x14ac:dyDescent="0.15">
      <c r="AF11386" s="1"/>
      <c r="AG11386" s="1"/>
      <c r="AH11386" s="1"/>
      <c r="AJ11386" s="1"/>
      <c r="AK11386" s="1"/>
    </row>
    <row r="11387" spans="32:37" ht="15" customHeight="1" x14ac:dyDescent="0.15">
      <c r="AF11387" s="1"/>
      <c r="AG11387" s="1"/>
      <c r="AH11387" s="1"/>
      <c r="AJ11387" s="1"/>
      <c r="AK11387" s="1"/>
    </row>
    <row r="11388" spans="32:37" ht="15" customHeight="1" x14ac:dyDescent="0.15">
      <c r="AF11388" s="1"/>
      <c r="AG11388" s="1"/>
      <c r="AH11388" s="1"/>
      <c r="AJ11388" s="1"/>
      <c r="AK11388" s="1"/>
    </row>
    <row r="11389" spans="32:37" ht="15" customHeight="1" x14ac:dyDescent="0.15">
      <c r="AF11389" s="1"/>
      <c r="AG11389" s="1"/>
      <c r="AH11389" s="1"/>
      <c r="AJ11389" s="1"/>
      <c r="AK11389" s="1"/>
    </row>
    <row r="11390" spans="32:37" ht="15" customHeight="1" x14ac:dyDescent="0.15">
      <c r="AF11390" s="1"/>
      <c r="AG11390" s="1"/>
      <c r="AH11390" s="1"/>
      <c r="AJ11390" s="1"/>
      <c r="AK11390" s="1"/>
    </row>
    <row r="11391" spans="32:37" ht="15" customHeight="1" x14ac:dyDescent="0.15">
      <c r="AF11391" s="1"/>
      <c r="AG11391" s="1"/>
      <c r="AH11391" s="1"/>
      <c r="AJ11391" s="1"/>
      <c r="AK11391" s="1"/>
    </row>
    <row r="11392" spans="32:37" ht="15" customHeight="1" x14ac:dyDescent="0.15">
      <c r="AF11392" s="1"/>
      <c r="AG11392" s="1"/>
      <c r="AH11392" s="1"/>
      <c r="AJ11392" s="1"/>
      <c r="AK11392" s="1"/>
    </row>
    <row r="11393" spans="32:37" ht="15" customHeight="1" x14ac:dyDescent="0.15">
      <c r="AF11393" s="1"/>
      <c r="AG11393" s="1"/>
      <c r="AH11393" s="1"/>
      <c r="AJ11393" s="1"/>
      <c r="AK11393" s="1"/>
    </row>
    <row r="11394" spans="32:37" ht="15" customHeight="1" x14ac:dyDescent="0.15">
      <c r="AF11394" s="1"/>
      <c r="AG11394" s="1"/>
      <c r="AH11394" s="1"/>
      <c r="AJ11394" s="1"/>
      <c r="AK11394" s="1"/>
    </row>
    <row r="11395" spans="32:37" ht="15" customHeight="1" x14ac:dyDescent="0.15">
      <c r="AF11395" s="1"/>
      <c r="AG11395" s="1"/>
      <c r="AH11395" s="1"/>
      <c r="AJ11395" s="1"/>
      <c r="AK11395" s="1"/>
    </row>
    <row r="11396" spans="32:37" ht="15" customHeight="1" x14ac:dyDescent="0.15">
      <c r="AF11396" s="1"/>
      <c r="AG11396" s="1"/>
      <c r="AH11396" s="1"/>
      <c r="AJ11396" s="1"/>
      <c r="AK11396" s="1"/>
    </row>
    <row r="11397" spans="32:37" ht="15" customHeight="1" x14ac:dyDescent="0.15">
      <c r="AF11397" s="1"/>
      <c r="AG11397" s="1"/>
      <c r="AH11397" s="1"/>
      <c r="AJ11397" s="1"/>
      <c r="AK11397" s="1"/>
    </row>
    <row r="11398" spans="32:37" ht="15" customHeight="1" x14ac:dyDescent="0.15">
      <c r="AF11398" s="1"/>
      <c r="AG11398" s="1"/>
      <c r="AH11398" s="1"/>
      <c r="AJ11398" s="1"/>
      <c r="AK11398" s="1"/>
    </row>
    <row r="11399" spans="32:37" ht="15" customHeight="1" x14ac:dyDescent="0.15">
      <c r="AF11399" s="1"/>
      <c r="AG11399" s="1"/>
      <c r="AH11399" s="1"/>
      <c r="AJ11399" s="1"/>
      <c r="AK11399" s="1"/>
    </row>
    <row r="11400" spans="32:37" ht="15" customHeight="1" x14ac:dyDescent="0.15">
      <c r="AF11400" s="1"/>
      <c r="AG11400" s="1"/>
      <c r="AH11400" s="1"/>
      <c r="AJ11400" s="1"/>
      <c r="AK11400" s="1"/>
    </row>
    <row r="11401" spans="32:37" ht="15" customHeight="1" x14ac:dyDescent="0.15">
      <c r="AF11401" s="1"/>
      <c r="AG11401" s="1"/>
      <c r="AH11401" s="1"/>
      <c r="AJ11401" s="1"/>
      <c r="AK11401" s="1"/>
    </row>
    <row r="11402" spans="32:37" ht="15" customHeight="1" x14ac:dyDescent="0.15">
      <c r="AF11402" s="1"/>
      <c r="AG11402" s="1"/>
      <c r="AH11402" s="1"/>
      <c r="AJ11402" s="1"/>
      <c r="AK11402" s="1"/>
    </row>
    <row r="11403" spans="32:37" ht="15" customHeight="1" x14ac:dyDescent="0.15">
      <c r="AF11403" s="1"/>
      <c r="AG11403" s="1"/>
      <c r="AH11403" s="1"/>
      <c r="AJ11403" s="1"/>
      <c r="AK11403" s="1"/>
    </row>
    <row r="11404" spans="32:37" ht="15" customHeight="1" x14ac:dyDescent="0.15">
      <c r="AF11404" s="1"/>
      <c r="AG11404" s="1"/>
      <c r="AH11404" s="1"/>
      <c r="AJ11404" s="1"/>
      <c r="AK11404" s="1"/>
    </row>
    <row r="11405" spans="32:37" ht="15" customHeight="1" x14ac:dyDescent="0.15">
      <c r="AF11405" s="1"/>
      <c r="AG11405" s="1"/>
      <c r="AH11405" s="1"/>
      <c r="AJ11405" s="1"/>
      <c r="AK11405" s="1"/>
    </row>
    <row r="11406" spans="32:37" ht="15" customHeight="1" x14ac:dyDescent="0.15">
      <c r="AF11406" s="1"/>
      <c r="AG11406" s="1"/>
      <c r="AH11406" s="1"/>
      <c r="AJ11406" s="1"/>
      <c r="AK11406" s="1"/>
    </row>
    <row r="11407" spans="32:37" ht="15" customHeight="1" x14ac:dyDescent="0.15">
      <c r="AF11407" s="1"/>
      <c r="AG11407" s="1"/>
      <c r="AH11407" s="1"/>
      <c r="AJ11407" s="1"/>
      <c r="AK11407" s="1"/>
    </row>
    <row r="11408" spans="32:37" ht="15" customHeight="1" x14ac:dyDescent="0.15">
      <c r="AF11408" s="1"/>
      <c r="AG11408" s="1"/>
      <c r="AH11408" s="1"/>
      <c r="AJ11408" s="1"/>
      <c r="AK11408" s="1"/>
    </row>
    <row r="11409" spans="32:37" ht="15" customHeight="1" x14ac:dyDescent="0.15">
      <c r="AF11409" s="1"/>
      <c r="AG11409" s="1"/>
      <c r="AH11409" s="1"/>
      <c r="AJ11409" s="1"/>
      <c r="AK11409" s="1"/>
    </row>
    <row r="11410" spans="32:37" ht="15" customHeight="1" x14ac:dyDescent="0.15">
      <c r="AF11410" s="1"/>
      <c r="AG11410" s="1"/>
      <c r="AH11410" s="1"/>
      <c r="AJ11410" s="1"/>
      <c r="AK11410" s="1"/>
    </row>
    <row r="11411" spans="32:37" ht="15" customHeight="1" x14ac:dyDescent="0.15">
      <c r="AF11411" s="1"/>
      <c r="AG11411" s="1"/>
      <c r="AH11411" s="1"/>
      <c r="AJ11411" s="1"/>
      <c r="AK11411" s="1"/>
    </row>
    <row r="11412" spans="32:37" ht="15" customHeight="1" x14ac:dyDescent="0.15">
      <c r="AF11412" s="1"/>
      <c r="AG11412" s="1"/>
      <c r="AH11412" s="1"/>
      <c r="AJ11412" s="1"/>
      <c r="AK11412" s="1"/>
    </row>
    <row r="11413" spans="32:37" ht="15" customHeight="1" x14ac:dyDescent="0.15">
      <c r="AF11413" s="1"/>
      <c r="AG11413" s="1"/>
      <c r="AH11413" s="1"/>
      <c r="AJ11413" s="1"/>
      <c r="AK11413" s="1"/>
    </row>
    <row r="11414" spans="32:37" ht="15" customHeight="1" x14ac:dyDescent="0.15">
      <c r="AF11414" s="1"/>
      <c r="AG11414" s="1"/>
      <c r="AH11414" s="1"/>
      <c r="AJ11414" s="1"/>
      <c r="AK11414" s="1"/>
    </row>
    <row r="11415" spans="32:37" ht="15" customHeight="1" x14ac:dyDescent="0.15">
      <c r="AF11415" s="1"/>
      <c r="AG11415" s="1"/>
      <c r="AH11415" s="1"/>
      <c r="AJ11415" s="1"/>
      <c r="AK11415" s="1"/>
    </row>
    <row r="11416" spans="32:37" ht="15" customHeight="1" x14ac:dyDescent="0.15">
      <c r="AF11416" s="1"/>
      <c r="AG11416" s="1"/>
      <c r="AH11416" s="1"/>
      <c r="AJ11416" s="1"/>
      <c r="AK11416" s="1"/>
    </row>
    <row r="11417" spans="32:37" ht="15" customHeight="1" x14ac:dyDescent="0.15">
      <c r="AF11417" s="1"/>
      <c r="AG11417" s="1"/>
      <c r="AH11417" s="1"/>
      <c r="AJ11417" s="1"/>
      <c r="AK11417" s="1"/>
    </row>
    <row r="11418" spans="32:37" ht="15" customHeight="1" x14ac:dyDescent="0.15">
      <c r="AF11418" s="1"/>
      <c r="AG11418" s="1"/>
      <c r="AH11418" s="1"/>
      <c r="AJ11418" s="1"/>
      <c r="AK11418" s="1"/>
    </row>
    <row r="11419" spans="32:37" ht="15" customHeight="1" x14ac:dyDescent="0.15">
      <c r="AF11419" s="1"/>
      <c r="AG11419" s="1"/>
      <c r="AH11419" s="1"/>
      <c r="AJ11419" s="1"/>
      <c r="AK11419" s="1"/>
    </row>
    <row r="11420" spans="32:37" ht="15" customHeight="1" x14ac:dyDescent="0.15">
      <c r="AF11420" s="1"/>
      <c r="AG11420" s="1"/>
      <c r="AH11420" s="1"/>
      <c r="AJ11420" s="1"/>
      <c r="AK11420" s="1"/>
    </row>
    <row r="11421" spans="32:37" ht="15" customHeight="1" x14ac:dyDescent="0.15">
      <c r="AF11421" s="1"/>
      <c r="AG11421" s="1"/>
      <c r="AH11421" s="1"/>
      <c r="AJ11421" s="1"/>
      <c r="AK11421" s="1"/>
    </row>
    <row r="11422" spans="32:37" ht="15" customHeight="1" x14ac:dyDescent="0.15">
      <c r="AF11422" s="1"/>
      <c r="AG11422" s="1"/>
      <c r="AH11422" s="1"/>
      <c r="AJ11422" s="1"/>
      <c r="AK11422" s="1"/>
    </row>
    <row r="11423" spans="32:37" ht="15" customHeight="1" x14ac:dyDescent="0.15">
      <c r="AF11423" s="1"/>
      <c r="AG11423" s="1"/>
      <c r="AH11423" s="1"/>
      <c r="AJ11423" s="1"/>
      <c r="AK11423" s="1"/>
    </row>
    <row r="11424" spans="32:37" ht="15" customHeight="1" x14ac:dyDescent="0.15">
      <c r="AF11424" s="1"/>
      <c r="AG11424" s="1"/>
      <c r="AH11424" s="1"/>
      <c r="AJ11424" s="1"/>
      <c r="AK11424" s="1"/>
    </row>
    <row r="11425" spans="32:37" ht="15" customHeight="1" x14ac:dyDescent="0.15">
      <c r="AF11425" s="1"/>
      <c r="AG11425" s="1"/>
      <c r="AH11425" s="1"/>
      <c r="AJ11425" s="1"/>
      <c r="AK11425" s="1"/>
    </row>
    <row r="11426" spans="32:37" ht="15" customHeight="1" x14ac:dyDescent="0.15">
      <c r="AF11426" s="1"/>
      <c r="AG11426" s="1"/>
      <c r="AH11426" s="1"/>
      <c r="AJ11426" s="1"/>
      <c r="AK11426" s="1"/>
    </row>
    <row r="11427" spans="32:37" ht="15" customHeight="1" x14ac:dyDescent="0.15">
      <c r="AF11427" s="1"/>
      <c r="AG11427" s="1"/>
      <c r="AH11427" s="1"/>
      <c r="AJ11427" s="1"/>
      <c r="AK11427" s="1"/>
    </row>
    <row r="11428" spans="32:37" ht="15" customHeight="1" x14ac:dyDescent="0.15">
      <c r="AF11428" s="1"/>
      <c r="AG11428" s="1"/>
      <c r="AH11428" s="1"/>
      <c r="AJ11428" s="1"/>
      <c r="AK11428" s="1"/>
    </row>
    <row r="11429" spans="32:37" ht="15" customHeight="1" x14ac:dyDescent="0.15">
      <c r="AF11429" s="1"/>
      <c r="AG11429" s="1"/>
      <c r="AH11429" s="1"/>
      <c r="AJ11429" s="1"/>
      <c r="AK11429" s="1"/>
    </row>
    <row r="11430" spans="32:37" ht="15" customHeight="1" x14ac:dyDescent="0.15">
      <c r="AF11430" s="1"/>
      <c r="AG11430" s="1"/>
      <c r="AH11430" s="1"/>
      <c r="AJ11430" s="1"/>
      <c r="AK11430" s="1"/>
    </row>
    <row r="11431" spans="32:37" ht="15" customHeight="1" x14ac:dyDescent="0.15">
      <c r="AF11431" s="1"/>
      <c r="AG11431" s="1"/>
      <c r="AH11431" s="1"/>
      <c r="AJ11431" s="1"/>
      <c r="AK11431" s="1"/>
    </row>
    <row r="11432" spans="32:37" ht="15" customHeight="1" x14ac:dyDescent="0.15">
      <c r="AF11432" s="1"/>
      <c r="AG11432" s="1"/>
      <c r="AH11432" s="1"/>
      <c r="AJ11432" s="1"/>
      <c r="AK11432" s="1"/>
    </row>
    <row r="11433" spans="32:37" ht="15" customHeight="1" x14ac:dyDescent="0.15">
      <c r="AF11433" s="1"/>
      <c r="AG11433" s="1"/>
      <c r="AH11433" s="1"/>
      <c r="AJ11433" s="1"/>
      <c r="AK11433" s="1"/>
    </row>
    <row r="11434" spans="32:37" ht="15" customHeight="1" x14ac:dyDescent="0.15">
      <c r="AF11434" s="1"/>
      <c r="AG11434" s="1"/>
      <c r="AH11434" s="1"/>
      <c r="AJ11434" s="1"/>
      <c r="AK11434" s="1"/>
    </row>
    <row r="11435" spans="32:37" ht="15" customHeight="1" x14ac:dyDescent="0.15">
      <c r="AF11435" s="1"/>
      <c r="AG11435" s="1"/>
      <c r="AH11435" s="1"/>
      <c r="AJ11435" s="1"/>
      <c r="AK11435" s="1"/>
    </row>
    <row r="11436" spans="32:37" ht="15" customHeight="1" x14ac:dyDescent="0.15">
      <c r="AF11436" s="1"/>
      <c r="AG11436" s="1"/>
      <c r="AH11436" s="1"/>
      <c r="AJ11436" s="1"/>
      <c r="AK11436" s="1"/>
    </row>
    <row r="11437" spans="32:37" ht="15" customHeight="1" x14ac:dyDescent="0.15">
      <c r="AF11437" s="1"/>
      <c r="AG11437" s="1"/>
      <c r="AH11437" s="1"/>
      <c r="AJ11437" s="1"/>
      <c r="AK11437" s="1"/>
    </row>
    <row r="11438" spans="32:37" ht="15" customHeight="1" x14ac:dyDescent="0.15">
      <c r="AF11438" s="1"/>
      <c r="AG11438" s="1"/>
      <c r="AH11438" s="1"/>
      <c r="AJ11438" s="1"/>
      <c r="AK11438" s="1"/>
    </row>
    <row r="11439" spans="32:37" ht="15" customHeight="1" x14ac:dyDescent="0.15">
      <c r="AF11439" s="1"/>
      <c r="AG11439" s="1"/>
      <c r="AH11439" s="1"/>
      <c r="AJ11439" s="1"/>
      <c r="AK11439" s="1"/>
    </row>
    <row r="11440" spans="32:37" ht="15" customHeight="1" x14ac:dyDescent="0.15">
      <c r="AF11440" s="1"/>
      <c r="AG11440" s="1"/>
      <c r="AH11440" s="1"/>
      <c r="AJ11440" s="1"/>
      <c r="AK11440" s="1"/>
    </row>
    <row r="11441" spans="32:37" ht="15" customHeight="1" x14ac:dyDescent="0.15">
      <c r="AF11441" s="1"/>
      <c r="AG11441" s="1"/>
      <c r="AH11441" s="1"/>
      <c r="AJ11441" s="1"/>
      <c r="AK11441" s="1"/>
    </row>
    <row r="11442" spans="32:37" ht="15" customHeight="1" x14ac:dyDescent="0.15">
      <c r="AF11442" s="1"/>
      <c r="AG11442" s="1"/>
      <c r="AH11442" s="1"/>
      <c r="AJ11442" s="1"/>
      <c r="AK11442" s="1"/>
    </row>
    <row r="11443" spans="32:37" ht="15" customHeight="1" x14ac:dyDescent="0.15">
      <c r="AF11443" s="1"/>
      <c r="AG11443" s="1"/>
      <c r="AH11443" s="1"/>
      <c r="AJ11443" s="1"/>
      <c r="AK11443" s="1"/>
    </row>
    <row r="11444" spans="32:37" ht="15" customHeight="1" x14ac:dyDescent="0.15">
      <c r="AF11444" s="1"/>
      <c r="AG11444" s="1"/>
      <c r="AH11444" s="1"/>
      <c r="AJ11444" s="1"/>
      <c r="AK11444" s="1"/>
    </row>
    <row r="11445" spans="32:37" ht="15" customHeight="1" x14ac:dyDescent="0.15">
      <c r="AF11445" s="1"/>
      <c r="AG11445" s="1"/>
      <c r="AH11445" s="1"/>
      <c r="AJ11445" s="1"/>
      <c r="AK11445" s="1"/>
    </row>
    <row r="11446" spans="32:37" ht="15" customHeight="1" x14ac:dyDescent="0.15">
      <c r="AF11446" s="1"/>
      <c r="AG11446" s="1"/>
      <c r="AH11446" s="1"/>
      <c r="AJ11446" s="1"/>
      <c r="AK11446" s="1"/>
    </row>
    <row r="11447" spans="32:37" ht="15" customHeight="1" x14ac:dyDescent="0.15">
      <c r="AF11447" s="1"/>
      <c r="AG11447" s="1"/>
      <c r="AH11447" s="1"/>
      <c r="AJ11447" s="1"/>
      <c r="AK11447" s="1"/>
    </row>
    <row r="11448" spans="32:37" ht="15" customHeight="1" x14ac:dyDescent="0.15">
      <c r="AF11448" s="1"/>
      <c r="AG11448" s="1"/>
      <c r="AH11448" s="1"/>
      <c r="AJ11448" s="1"/>
      <c r="AK11448" s="1"/>
    </row>
    <row r="11449" spans="32:37" ht="15" customHeight="1" x14ac:dyDescent="0.15">
      <c r="AF11449" s="1"/>
      <c r="AG11449" s="1"/>
      <c r="AH11449" s="1"/>
      <c r="AJ11449" s="1"/>
      <c r="AK11449" s="1"/>
    </row>
    <row r="11450" spans="32:37" ht="15" customHeight="1" x14ac:dyDescent="0.15">
      <c r="AF11450" s="1"/>
      <c r="AG11450" s="1"/>
      <c r="AH11450" s="1"/>
      <c r="AJ11450" s="1"/>
      <c r="AK11450" s="1"/>
    </row>
    <row r="11451" spans="32:37" ht="15" customHeight="1" x14ac:dyDescent="0.15">
      <c r="AF11451" s="1"/>
      <c r="AG11451" s="1"/>
      <c r="AH11451" s="1"/>
      <c r="AJ11451" s="1"/>
      <c r="AK11451" s="1"/>
    </row>
    <row r="11452" spans="32:37" ht="15" customHeight="1" x14ac:dyDescent="0.15">
      <c r="AF11452" s="1"/>
      <c r="AG11452" s="1"/>
      <c r="AH11452" s="1"/>
      <c r="AJ11452" s="1"/>
      <c r="AK11452" s="1"/>
    </row>
    <row r="11453" spans="32:37" ht="15" customHeight="1" x14ac:dyDescent="0.15">
      <c r="AF11453" s="1"/>
      <c r="AG11453" s="1"/>
      <c r="AH11453" s="1"/>
      <c r="AJ11453" s="1"/>
      <c r="AK11453" s="1"/>
    </row>
    <row r="11454" spans="32:37" ht="15" customHeight="1" x14ac:dyDescent="0.15">
      <c r="AF11454" s="1"/>
      <c r="AG11454" s="1"/>
      <c r="AH11454" s="1"/>
      <c r="AJ11454" s="1"/>
      <c r="AK11454" s="1"/>
    </row>
    <row r="11455" spans="32:37" ht="15" customHeight="1" x14ac:dyDescent="0.15">
      <c r="AF11455" s="1"/>
      <c r="AG11455" s="1"/>
      <c r="AH11455" s="1"/>
      <c r="AJ11455" s="1"/>
      <c r="AK11455" s="1"/>
    </row>
    <row r="11456" spans="32:37" ht="15" customHeight="1" x14ac:dyDescent="0.15">
      <c r="AF11456" s="1"/>
      <c r="AG11456" s="1"/>
      <c r="AH11456" s="1"/>
      <c r="AJ11456" s="1"/>
      <c r="AK11456" s="1"/>
    </row>
    <row r="11457" spans="32:37" ht="15" customHeight="1" x14ac:dyDescent="0.15">
      <c r="AF11457" s="1"/>
      <c r="AG11457" s="1"/>
      <c r="AH11457" s="1"/>
      <c r="AJ11457" s="1"/>
      <c r="AK11457" s="1"/>
    </row>
    <row r="11458" spans="32:37" ht="15" customHeight="1" x14ac:dyDescent="0.15">
      <c r="AF11458" s="1"/>
      <c r="AG11458" s="1"/>
      <c r="AH11458" s="1"/>
      <c r="AJ11458" s="1"/>
      <c r="AK11458" s="1"/>
    </row>
    <row r="11459" spans="32:37" ht="15" customHeight="1" x14ac:dyDescent="0.15">
      <c r="AF11459" s="1"/>
      <c r="AG11459" s="1"/>
      <c r="AH11459" s="1"/>
      <c r="AJ11459" s="1"/>
      <c r="AK11459" s="1"/>
    </row>
    <row r="11460" spans="32:37" ht="15" customHeight="1" x14ac:dyDescent="0.15">
      <c r="AF11460" s="1"/>
      <c r="AG11460" s="1"/>
      <c r="AH11460" s="1"/>
      <c r="AJ11460" s="1"/>
      <c r="AK11460" s="1"/>
    </row>
    <row r="11461" spans="32:37" ht="15" customHeight="1" x14ac:dyDescent="0.15">
      <c r="AF11461" s="1"/>
      <c r="AG11461" s="1"/>
      <c r="AH11461" s="1"/>
      <c r="AJ11461" s="1"/>
      <c r="AK11461" s="1"/>
    </row>
    <row r="11462" spans="32:37" ht="15" customHeight="1" x14ac:dyDescent="0.15">
      <c r="AF11462" s="1"/>
      <c r="AG11462" s="1"/>
      <c r="AH11462" s="1"/>
      <c r="AJ11462" s="1"/>
      <c r="AK11462" s="1"/>
    </row>
    <row r="11463" spans="32:37" ht="15" customHeight="1" x14ac:dyDescent="0.15">
      <c r="AF11463" s="1"/>
      <c r="AG11463" s="1"/>
      <c r="AH11463" s="1"/>
      <c r="AJ11463" s="1"/>
      <c r="AK11463" s="1"/>
    </row>
    <row r="11464" spans="32:37" ht="15" customHeight="1" x14ac:dyDescent="0.15">
      <c r="AF11464" s="1"/>
      <c r="AG11464" s="1"/>
      <c r="AH11464" s="1"/>
      <c r="AJ11464" s="1"/>
      <c r="AK11464" s="1"/>
    </row>
    <row r="11465" spans="32:37" ht="15" customHeight="1" x14ac:dyDescent="0.15">
      <c r="AF11465" s="1"/>
      <c r="AG11465" s="1"/>
      <c r="AH11465" s="1"/>
      <c r="AJ11465" s="1"/>
      <c r="AK11465" s="1"/>
    </row>
    <row r="11466" spans="32:37" ht="15" customHeight="1" x14ac:dyDescent="0.15">
      <c r="AF11466" s="1"/>
      <c r="AG11466" s="1"/>
      <c r="AH11466" s="1"/>
      <c r="AJ11466" s="1"/>
      <c r="AK11466" s="1"/>
    </row>
    <row r="11467" spans="32:37" ht="15" customHeight="1" x14ac:dyDescent="0.15">
      <c r="AF11467" s="1"/>
      <c r="AG11467" s="1"/>
      <c r="AH11467" s="1"/>
      <c r="AJ11467" s="1"/>
      <c r="AK11467" s="1"/>
    </row>
    <row r="11468" spans="32:37" ht="15" customHeight="1" x14ac:dyDescent="0.15">
      <c r="AF11468" s="1"/>
      <c r="AG11468" s="1"/>
      <c r="AH11468" s="1"/>
      <c r="AJ11468" s="1"/>
      <c r="AK11468" s="1"/>
    </row>
    <row r="11469" spans="32:37" ht="15" customHeight="1" x14ac:dyDescent="0.15">
      <c r="AF11469" s="1"/>
      <c r="AG11469" s="1"/>
      <c r="AH11469" s="1"/>
      <c r="AJ11469" s="1"/>
      <c r="AK11469" s="1"/>
    </row>
    <row r="11470" spans="32:37" ht="15" customHeight="1" x14ac:dyDescent="0.15">
      <c r="AF11470" s="1"/>
      <c r="AG11470" s="1"/>
      <c r="AH11470" s="1"/>
      <c r="AJ11470" s="1"/>
      <c r="AK11470" s="1"/>
    </row>
    <row r="11471" spans="32:37" ht="15" customHeight="1" x14ac:dyDescent="0.15">
      <c r="AF11471" s="1"/>
      <c r="AG11471" s="1"/>
      <c r="AH11471" s="1"/>
      <c r="AJ11471" s="1"/>
      <c r="AK11471" s="1"/>
    </row>
    <row r="11472" spans="32:37" ht="15" customHeight="1" x14ac:dyDescent="0.15">
      <c r="AF11472" s="1"/>
      <c r="AG11472" s="1"/>
      <c r="AH11472" s="1"/>
      <c r="AJ11472" s="1"/>
      <c r="AK11472" s="1"/>
    </row>
    <row r="11473" spans="32:37" ht="15" customHeight="1" x14ac:dyDescent="0.15">
      <c r="AF11473" s="1"/>
      <c r="AG11473" s="1"/>
      <c r="AH11473" s="1"/>
      <c r="AJ11473" s="1"/>
      <c r="AK11473" s="1"/>
    </row>
    <row r="11474" spans="32:37" ht="15" customHeight="1" x14ac:dyDescent="0.15">
      <c r="AF11474" s="1"/>
      <c r="AG11474" s="1"/>
      <c r="AH11474" s="1"/>
      <c r="AJ11474" s="1"/>
      <c r="AK11474" s="1"/>
    </row>
    <row r="11475" spans="32:37" ht="15" customHeight="1" x14ac:dyDescent="0.15">
      <c r="AF11475" s="1"/>
      <c r="AG11475" s="1"/>
      <c r="AH11475" s="1"/>
      <c r="AJ11475" s="1"/>
      <c r="AK11475" s="1"/>
    </row>
    <row r="11476" spans="32:37" ht="15" customHeight="1" x14ac:dyDescent="0.15">
      <c r="AF11476" s="1"/>
      <c r="AG11476" s="1"/>
      <c r="AH11476" s="1"/>
      <c r="AJ11476" s="1"/>
      <c r="AK11476" s="1"/>
    </row>
    <row r="11477" spans="32:37" ht="15" customHeight="1" x14ac:dyDescent="0.15">
      <c r="AF11477" s="1"/>
      <c r="AG11477" s="1"/>
      <c r="AH11477" s="1"/>
      <c r="AJ11477" s="1"/>
      <c r="AK11477" s="1"/>
    </row>
    <row r="11478" spans="32:37" ht="15" customHeight="1" x14ac:dyDescent="0.15">
      <c r="AF11478" s="1"/>
      <c r="AG11478" s="1"/>
      <c r="AH11478" s="1"/>
      <c r="AJ11478" s="1"/>
      <c r="AK11478" s="1"/>
    </row>
    <row r="11479" spans="32:37" ht="15" customHeight="1" x14ac:dyDescent="0.15">
      <c r="AF11479" s="1"/>
      <c r="AG11479" s="1"/>
      <c r="AH11479" s="1"/>
      <c r="AJ11479" s="1"/>
      <c r="AK11479" s="1"/>
    </row>
    <row r="11480" spans="32:37" ht="15" customHeight="1" x14ac:dyDescent="0.15">
      <c r="AF11480" s="1"/>
      <c r="AG11480" s="1"/>
      <c r="AH11480" s="1"/>
      <c r="AJ11480" s="1"/>
      <c r="AK11480" s="1"/>
    </row>
    <row r="11481" spans="32:37" ht="15" customHeight="1" x14ac:dyDescent="0.15">
      <c r="AF11481" s="1"/>
      <c r="AG11481" s="1"/>
      <c r="AH11481" s="1"/>
      <c r="AJ11481" s="1"/>
      <c r="AK11481" s="1"/>
    </row>
    <row r="11482" spans="32:37" ht="15" customHeight="1" x14ac:dyDescent="0.15">
      <c r="AF11482" s="1"/>
      <c r="AG11482" s="1"/>
      <c r="AH11482" s="1"/>
      <c r="AJ11482" s="1"/>
      <c r="AK11482" s="1"/>
    </row>
    <row r="11483" spans="32:37" ht="15" customHeight="1" x14ac:dyDescent="0.15">
      <c r="AF11483" s="1"/>
      <c r="AG11483" s="1"/>
      <c r="AH11483" s="1"/>
      <c r="AJ11483" s="1"/>
      <c r="AK11483" s="1"/>
    </row>
    <row r="11484" spans="32:37" ht="15" customHeight="1" x14ac:dyDescent="0.15">
      <c r="AF11484" s="1"/>
      <c r="AG11484" s="1"/>
      <c r="AH11484" s="1"/>
      <c r="AJ11484" s="1"/>
      <c r="AK11484" s="1"/>
    </row>
    <row r="11485" spans="32:37" ht="15" customHeight="1" x14ac:dyDescent="0.15">
      <c r="AF11485" s="1"/>
      <c r="AG11485" s="1"/>
      <c r="AH11485" s="1"/>
      <c r="AJ11485" s="1"/>
      <c r="AK11485" s="1"/>
    </row>
    <row r="11486" spans="32:37" ht="15" customHeight="1" x14ac:dyDescent="0.15">
      <c r="AF11486" s="1"/>
      <c r="AG11486" s="1"/>
      <c r="AH11486" s="1"/>
      <c r="AJ11486" s="1"/>
      <c r="AK11486" s="1"/>
    </row>
    <row r="11487" spans="32:37" ht="15" customHeight="1" x14ac:dyDescent="0.15">
      <c r="AF11487" s="1"/>
      <c r="AG11487" s="1"/>
      <c r="AH11487" s="1"/>
      <c r="AJ11487" s="1"/>
      <c r="AK11487" s="1"/>
    </row>
    <row r="11488" spans="32:37" ht="15" customHeight="1" x14ac:dyDescent="0.15">
      <c r="AF11488" s="1"/>
      <c r="AG11488" s="1"/>
      <c r="AH11488" s="1"/>
      <c r="AJ11488" s="1"/>
      <c r="AK11488" s="1"/>
    </row>
    <row r="11489" spans="32:37" ht="15" customHeight="1" x14ac:dyDescent="0.15">
      <c r="AF11489" s="1"/>
      <c r="AG11489" s="1"/>
      <c r="AH11489" s="1"/>
      <c r="AJ11489" s="1"/>
      <c r="AK11489" s="1"/>
    </row>
    <row r="11490" spans="32:37" ht="15" customHeight="1" x14ac:dyDescent="0.15">
      <c r="AF11490" s="1"/>
      <c r="AG11490" s="1"/>
      <c r="AH11490" s="1"/>
      <c r="AJ11490" s="1"/>
      <c r="AK11490" s="1"/>
    </row>
    <row r="11491" spans="32:37" ht="15" customHeight="1" x14ac:dyDescent="0.15">
      <c r="AF11491" s="1"/>
      <c r="AG11491" s="1"/>
      <c r="AH11491" s="1"/>
      <c r="AJ11491" s="1"/>
      <c r="AK11491" s="1"/>
    </row>
    <row r="11492" spans="32:37" ht="15" customHeight="1" x14ac:dyDescent="0.15">
      <c r="AF11492" s="1"/>
      <c r="AG11492" s="1"/>
      <c r="AH11492" s="1"/>
      <c r="AJ11492" s="1"/>
      <c r="AK11492" s="1"/>
    </row>
    <row r="11493" spans="32:37" ht="15" customHeight="1" x14ac:dyDescent="0.15">
      <c r="AF11493" s="1"/>
      <c r="AG11493" s="1"/>
      <c r="AH11493" s="1"/>
      <c r="AJ11493" s="1"/>
      <c r="AK11493" s="1"/>
    </row>
    <row r="11494" spans="32:37" ht="15" customHeight="1" x14ac:dyDescent="0.15">
      <c r="AF11494" s="1"/>
      <c r="AG11494" s="1"/>
      <c r="AH11494" s="1"/>
      <c r="AJ11494" s="1"/>
      <c r="AK11494" s="1"/>
    </row>
    <row r="11495" spans="32:37" ht="15" customHeight="1" x14ac:dyDescent="0.15">
      <c r="AF11495" s="1"/>
      <c r="AG11495" s="1"/>
      <c r="AH11495" s="1"/>
      <c r="AJ11495" s="1"/>
      <c r="AK11495" s="1"/>
    </row>
    <row r="11496" spans="32:37" ht="15" customHeight="1" x14ac:dyDescent="0.15">
      <c r="AF11496" s="1"/>
      <c r="AG11496" s="1"/>
      <c r="AH11496" s="1"/>
      <c r="AJ11496" s="1"/>
      <c r="AK11496" s="1"/>
    </row>
    <row r="11497" spans="32:37" ht="15" customHeight="1" x14ac:dyDescent="0.15">
      <c r="AF11497" s="1"/>
      <c r="AG11497" s="1"/>
      <c r="AH11497" s="1"/>
      <c r="AJ11497" s="1"/>
      <c r="AK11497" s="1"/>
    </row>
    <row r="11498" spans="32:37" ht="15" customHeight="1" x14ac:dyDescent="0.15">
      <c r="AF11498" s="1"/>
      <c r="AG11498" s="1"/>
      <c r="AH11498" s="1"/>
      <c r="AJ11498" s="1"/>
      <c r="AK11498" s="1"/>
    </row>
    <row r="11499" spans="32:37" ht="15" customHeight="1" x14ac:dyDescent="0.15">
      <c r="AF11499" s="1"/>
      <c r="AG11499" s="1"/>
      <c r="AH11499" s="1"/>
      <c r="AJ11499" s="1"/>
      <c r="AK11499" s="1"/>
    </row>
    <row r="11500" spans="32:37" ht="15" customHeight="1" x14ac:dyDescent="0.15">
      <c r="AF11500" s="1"/>
      <c r="AG11500" s="1"/>
      <c r="AH11500" s="1"/>
      <c r="AJ11500" s="1"/>
      <c r="AK11500" s="1"/>
    </row>
    <row r="11501" spans="32:37" ht="15" customHeight="1" x14ac:dyDescent="0.15">
      <c r="AF11501" s="1"/>
      <c r="AG11501" s="1"/>
      <c r="AH11501" s="1"/>
      <c r="AJ11501" s="1"/>
      <c r="AK11501" s="1"/>
    </row>
    <row r="11502" spans="32:37" ht="15" customHeight="1" x14ac:dyDescent="0.15">
      <c r="AF11502" s="1"/>
      <c r="AG11502" s="1"/>
      <c r="AH11502" s="1"/>
      <c r="AJ11502" s="1"/>
      <c r="AK11502" s="1"/>
    </row>
    <row r="11503" spans="32:37" ht="15" customHeight="1" x14ac:dyDescent="0.15">
      <c r="AF11503" s="1"/>
      <c r="AG11503" s="1"/>
      <c r="AH11503" s="1"/>
      <c r="AJ11503" s="1"/>
      <c r="AK11503" s="1"/>
    </row>
    <row r="11504" spans="32:37" ht="15" customHeight="1" x14ac:dyDescent="0.15">
      <c r="AF11504" s="1"/>
      <c r="AG11504" s="1"/>
      <c r="AH11504" s="1"/>
      <c r="AJ11504" s="1"/>
      <c r="AK11504" s="1"/>
    </row>
    <row r="11505" spans="32:37" ht="15" customHeight="1" x14ac:dyDescent="0.15">
      <c r="AF11505" s="1"/>
      <c r="AG11505" s="1"/>
      <c r="AH11505" s="1"/>
      <c r="AJ11505" s="1"/>
      <c r="AK11505" s="1"/>
    </row>
    <row r="11506" spans="32:37" ht="15" customHeight="1" x14ac:dyDescent="0.15">
      <c r="AF11506" s="1"/>
      <c r="AG11506" s="1"/>
      <c r="AH11506" s="1"/>
      <c r="AJ11506" s="1"/>
      <c r="AK11506" s="1"/>
    </row>
    <row r="11507" spans="32:37" ht="15" customHeight="1" x14ac:dyDescent="0.15">
      <c r="AF11507" s="1"/>
      <c r="AG11507" s="1"/>
      <c r="AH11507" s="1"/>
      <c r="AJ11507" s="1"/>
      <c r="AK11507" s="1"/>
    </row>
    <row r="11508" spans="32:37" ht="15" customHeight="1" x14ac:dyDescent="0.15">
      <c r="AF11508" s="1"/>
      <c r="AG11508" s="1"/>
      <c r="AH11508" s="1"/>
      <c r="AJ11508" s="1"/>
      <c r="AK11508" s="1"/>
    </row>
    <row r="11509" spans="32:37" ht="15" customHeight="1" x14ac:dyDescent="0.15">
      <c r="AF11509" s="1"/>
      <c r="AG11509" s="1"/>
      <c r="AH11509" s="1"/>
      <c r="AJ11509" s="1"/>
      <c r="AK11509" s="1"/>
    </row>
    <row r="11510" spans="32:37" ht="15" customHeight="1" x14ac:dyDescent="0.15">
      <c r="AF11510" s="1"/>
      <c r="AG11510" s="1"/>
      <c r="AH11510" s="1"/>
      <c r="AJ11510" s="1"/>
      <c r="AK11510" s="1"/>
    </row>
    <row r="11511" spans="32:37" ht="15" customHeight="1" x14ac:dyDescent="0.15">
      <c r="AF11511" s="1"/>
      <c r="AG11511" s="1"/>
      <c r="AH11511" s="1"/>
      <c r="AJ11511" s="1"/>
      <c r="AK11511" s="1"/>
    </row>
    <row r="11512" spans="32:37" ht="15" customHeight="1" x14ac:dyDescent="0.15">
      <c r="AF11512" s="1"/>
      <c r="AG11512" s="1"/>
      <c r="AH11512" s="1"/>
      <c r="AJ11512" s="1"/>
      <c r="AK11512" s="1"/>
    </row>
    <row r="11513" spans="32:37" ht="15" customHeight="1" x14ac:dyDescent="0.15">
      <c r="AF11513" s="1"/>
      <c r="AG11513" s="1"/>
      <c r="AH11513" s="1"/>
      <c r="AJ11513" s="1"/>
      <c r="AK11513" s="1"/>
    </row>
    <row r="11514" spans="32:37" ht="15" customHeight="1" x14ac:dyDescent="0.15">
      <c r="AF11514" s="1"/>
      <c r="AG11514" s="1"/>
      <c r="AH11514" s="1"/>
      <c r="AJ11514" s="1"/>
      <c r="AK11514" s="1"/>
    </row>
    <row r="11515" spans="32:37" ht="15" customHeight="1" x14ac:dyDescent="0.15">
      <c r="AF11515" s="1"/>
      <c r="AG11515" s="1"/>
      <c r="AH11515" s="1"/>
      <c r="AJ11515" s="1"/>
      <c r="AK11515" s="1"/>
    </row>
    <row r="11516" spans="32:37" ht="15" customHeight="1" x14ac:dyDescent="0.15">
      <c r="AF11516" s="1"/>
      <c r="AG11516" s="1"/>
      <c r="AH11516" s="1"/>
      <c r="AJ11516" s="1"/>
      <c r="AK11516" s="1"/>
    </row>
    <row r="11517" spans="32:37" ht="15" customHeight="1" x14ac:dyDescent="0.15">
      <c r="AF11517" s="1"/>
      <c r="AG11517" s="1"/>
      <c r="AH11517" s="1"/>
      <c r="AJ11517" s="1"/>
      <c r="AK11517" s="1"/>
    </row>
    <row r="11518" spans="32:37" ht="15" customHeight="1" x14ac:dyDescent="0.15">
      <c r="AF11518" s="1"/>
      <c r="AG11518" s="1"/>
      <c r="AH11518" s="1"/>
      <c r="AJ11518" s="1"/>
      <c r="AK11518" s="1"/>
    </row>
    <row r="11519" spans="32:37" ht="15" customHeight="1" x14ac:dyDescent="0.15">
      <c r="AF11519" s="1"/>
      <c r="AG11519" s="1"/>
      <c r="AH11519" s="1"/>
      <c r="AJ11519" s="1"/>
      <c r="AK11519" s="1"/>
    </row>
    <row r="11520" spans="32:37" ht="15" customHeight="1" x14ac:dyDescent="0.15">
      <c r="AF11520" s="1"/>
      <c r="AG11520" s="1"/>
      <c r="AH11520" s="1"/>
      <c r="AJ11520" s="1"/>
      <c r="AK11520" s="1"/>
    </row>
    <row r="11521" spans="32:37" ht="15" customHeight="1" x14ac:dyDescent="0.15">
      <c r="AF11521" s="1"/>
      <c r="AG11521" s="1"/>
      <c r="AH11521" s="1"/>
      <c r="AJ11521" s="1"/>
      <c r="AK11521" s="1"/>
    </row>
    <row r="11522" spans="32:37" ht="15" customHeight="1" x14ac:dyDescent="0.15">
      <c r="AF11522" s="1"/>
      <c r="AG11522" s="1"/>
      <c r="AH11522" s="1"/>
      <c r="AJ11522" s="1"/>
      <c r="AK11522" s="1"/>
    </row>
    <row r="11523" spans="32:37" ht="15" customHeight="1" x14ac:dyDescent="0.15">
      <c r="AF11523" s="1"/>
      <c r="AG11523" s="1"/>
      <c r="AH11523" s="1"/>
      <c r="AJ11523" s="1"/>
      <c r="AK11523" s="1"/>
    </row>
    <row r="11524" spans="32:37" ht="15" customHeight="1" x14ac:dyDescent="0.15">
      <c r="AF11524" s="1"/>
      <c r="AG11524" s="1"/>
      <c r="AH11524" s="1"/>
      <c r="AJ11524" s="1"/>
      <c r="AK11524" s="1"/>
    </row>
    <row r="11525" spans="32:37" ht="15" customHeight="1" x14ac:dyDescent="0.15">
      <c r="AF11525" s="1"/>
      <c r="AG11525" s="1"/>
      <c r="AH11525" s="1"/>
      <c r="AJ11525" s="1"/>
      <c r="AK11525" s="1"/>
    </row>
    <row r="11526" spans="32:37" ht="15" customHeight="1" x14ac:dyDescent="0.15">
      <c r="AF11526" s="1"/>
      <c r="AG11526" s="1"/>
      <c r="AH11526" s="1"/>
      <c r="AJ11526" s="1"/>
      <c r="AK11526" s="1"/>
    </row>
    <row r="11527" spans="32:37" ht="15" customHeight="1" x14ac:dyDescent="0.15">
      <c r="AF11527" s="1"/>
      <c r="AG11527" s="1"/>
      <c r="AH11527" s="1"/>
      <c r="AJ11527" s="1"/>
      <c r="AK11527" s="1"/>
    </row>
    <row r="11528" spans="32:37" ht="15" customHeight="1" x14ac:dyDescent="0.15">
      <c r="AF11528" s="1"/>
      <c r="AG11528" s="1"/>
      <c r="AH11528" s="1"/>
      <c r="AJ11528" s="1"/>
      <c r="AK11528" s="1"/>
    </row>
    <row r="11529" spans="32:37" ht="15" customHeight="1" x14ac:dyDescent="0.15">
      <c r="AF11529" s="1"/>
      <c r="AG11529" s="1"/>
      <c r="AH11529" s="1"/>
      <c r="AJ11529" s="1"/>
      <c r="AK11529" s="1"/>
    </row>
    <row r="11530" spans="32:37" ht="15" customHeight="1" x14ac:dyDescent="0.15">
      <c r="AF11530" s="1"/>
      <c r="AG11530" s="1"/>
      <c r="AH11530" s="1"/>
      <c r="AJ11530" s="1"/>
      <c r="AK11530" s="1"/>
    </row>
    <row r="11531" spans="32:37" ht="15" customHeight="1" x14ac:dyDescent="0.15">
      <c r="AF11531" s="1"/>
      <c r="AG11531" s="1"/>
      <c r="AH11531" s="1"/>
      <c r="AJ11531" s="1"/>
      <c r="AK11531" s="1"/>
    </row>
    <row r="11532" spans="32:37" ht="15" customHeight="1" x14ac:dyDescent="0.15">
      <c r="AF11532" s="1"/>
      <c r="AG11532" s="1"/>
      <c r="AH11532" s="1"/>
      <c r="AJ11532" s="1"/>
      <c r="AK11532" s="1"/>
    </row>
    <row r="11533" spans="32:37" ht="15" customHeight="1" x14ac:dyDescent="0.15">
      <c r="AF11533" s="1"/>
      <c r="AG11533" s="1"/>
      <c r="AH11533" s="1"/>
      <c r="AJ11533" s="1"/>
      <c r="AK11533" s="1"/>
    </row>
    <row r="11534" spans="32:37" ht="15" customHeight="1" x14ac:dyDescent="0.15">
      <c r="AF11534" s="1"/>
      <c r="AG11534" s="1"/>
      <c r="AH11534" s="1"/>
      <c r="AJ11534" s="1"/>
      <c r="AK11534" s="1"/>
    </row>
    <row r="11535" spans="32:37" ht="15" customHeight="1" x14ac:dyDescent="0.15">
      <c r="AF11535" s="1"/>
      <c r="AG11535" s="1"/>
      <c r="AH11535" s="1"/>
      <c r="AJ11535" s="1"/>
      <c r="AK11535" s="1"/>
    </row>
    <row r="11536" spans="32:37" ht="15" customHeight="1" x14ac:dyDescent="0.15">
      <c r="AF11536" s="1"/>
      <c r="AG11536" s="1"/>
      <c r="AH11536" s="1"/>
      <c r="AJ11536" s="1"/>
      <c r="AK11536" s="1"/>
    </row>
    <row r="11537" spans="32:37" ht="15" customHeight="1" x14ac:dyDescent="0.15">
      <c r="AF11537" s="1"/>
      <c r="AG11537" s="1"/>
      <c r="AH11537" s="1"/>
      <c r="AJ11537" s="1"/>
      <c r="AK11537" s="1"/>
    </row>
    <row r="11538" spans="32:37" ht="15" customHeight="1" x14ac:dyDescent="0.15">
      <c r="AF11538" s="1"/>
      <c r="AG11538" s="1"/>
      <c r="AH11538" s="1"/>
      <c r="AJ11538" s="1"/>
      <c r="AK11538" s="1"/>
    </row>
    <row r="11539" spans="32:37" ht="15" customHeight="1" x14ac:dyDescent="0.15">
      <c r="AF11539" s="1"/>
      <c r="AG11539" s="1"/>
      <c r="AH11539" s="1"/>
      <c r="AJ11539" s="1"/>
      <c r="AK11539" s="1"/>
    </row>
    <row r="11540" spans="32:37" ht="15" customHeight="1" x14ac:dyDescent="0.15">
      <c r="AF11540" s="1"/>
      <c r="AG11540" s="1"/>
      <c r="AH11540" s="1"/>
      <c r="AJ11540" s="1"/>
      <c r="AK11540" s="1"/>
    </row>
    <row r="11541" spans="32:37" ht="15" customHeight="1" x14ac:dyDescent="0.15">
      <c r="AF11541" s="1"/>
      <c r="AG11541" s="1"/>
      <c r="AH11541" s="1"/>
      <c r="AJ11541" s="1"/>
      <c r="AK11541" s="1"/>
    </row>
    <row r="11542" spans="32:37" ht="15" customHeight="1" x14ac:dyDescent="0.15">
      <c r="AF11542" s="1"/>
      <c r="AG11542" s="1"/>
      <c r="AH11542" s="1"/>
      <c r="AJ11542" s="1"/>
      <c r="AK11542" s="1"/>
    </row>
    <row r="11543" spans="32:37" ht="15" customHeight="1" x14ac:dyDescent="0.15">
      <c r="AF11543" s="1"/>
      <c r="AG11543" s="1"/>
      <c r="AH11543" s="1"/>
      <c r="AJ11543" s="1"/>
      <c r="AK11543" s="1"/>
    </row>
    <row r="11544" spans="32:37" ht="15" customHeight="1" x14ac:dyDescent="0.15">
      <c r="AF11544" s="1"/>
      <c r="AG11544" s="1"/>
      <c r="AH11544" s="1"/>
      <c r="AJ11544" s="1"/>
      <c r="AK11544" s="1"/>
    </row>
    <row r="11545" spans="32:37" ht="15" customHeight="1" x14ac:dyDescent="0.15">
      <c r="AF11545" s="1"/>
      <c r="AG11545" s="1"/>
      <c r="AH11545" s="1"/>
      <c r="AJ11545" s="1"/>
      <c r="AK11545" s="1"/>
    </row>
    <row r="11546" spans="32:37" ht="15" customHeight="1" x14ac:dyDescent="0.15">
      <c r="AF11546" s="1"/>
      <c r="AG11546" s="1"/>
      <c r="AH11546" s="1"/>
      <c r="AJ11546" s="1"/>
      <c r="AK11546" s="1"/>
    </row>
    <row r="11547" spans="32:37" ht="15" customHeight="1" x14ac:dyDescent="0.15">
      <c r="AF11547" s="1"/>
      <c r="AG11547" s="1"/>
      <c r="AH11547" s="1"/>
      <c r="AJ11547" s="1"/>
      <c r="AK11547" s="1"/>
    </row>
    <row r="11548" spans="32:37" ht="15" customHeight="1" x14ac:dyDescent="0.15">
      <c r="AF11548" s="1"/>
      <c r="AG11548" s="1"/>
      <c r="AH11548" s="1"/>
      <c r="AJ11548" s="1"/>
      <c r="AK11548" s="1"/>
    </row>
    <row r="11549" spans="32:37" ht="15" customHeight="1" x14ac:dyDescent="0.15">
      <c r="AF11549" s="1"/>
      <c r="AG11549" s="1"/>
      <c r="AH11549" s="1"/>
      <c r="AJ11549" s="1"/>
      <c r="AK11549" s="1"/>
    </row>
    <row r="11550" spans="32:37" ht="15" customHeight="1" x14ac:dyDescent="0.15">
      <c r="AF11550" s="1"/>
      <c r="AG11550" s="1"/>
      <c r="AH11550" s="1"/>
      <c r="AJ11550" s="1"/>
      <c r="AK11550" s="1"/>
    </row>
    <row r="11551" spans="32:37" ht="15" customHeight="1" x14ac:dyDescent="0.15">
      <c r="AF11551" s="1"/>
      <c r="AG11551" s="1"/>
      <c r="AH11551" s="1"/>
      <c r="AJ11551" s="1"/>
      <c r="AK11551" s="1"/>
    </row>
    <row r="11552" spans="32:37" ht="15" customHeight="1" x14ac:dyDescent="0.15">
      <c r="AF11552" s="1"/>
      <c r="AG11552" s="1"/>
      <c r="AH11552" s="1"/>
      <c r="AJ11552" s="1"/>
      <c r="AK11552" s="1"/>
    </row>
    <row r="11553" spans="32:37" ht="15" customHeight="1" x14ac:dyDescent="0.15">
      <c r="AF11553" s="1"/>
      <c r="AG11553" s="1"/>
      <c r="AH11553" s="1"/>
      <c r="AJ11553" s="1"/>
      <c r="AK11553" s="1"/>
    </row>
    <row r="11554" spans="32:37" ht="15" customHeight="1" x14ac:dyDescent="0.15">
      <c r="AF11554" s="1"/>
      <c r="AG11554" s="1"/>
      <c r="AH11554" s="1"/>
      <c r="AJ11554" s="1"/>
      <c r="AK11554" s="1"/>
    </row>
    <row r="11555" spans="32:37" ht="15" customHeight="1" x14ac:dyDescent="0.15">
      <c r="AF11555" s="1"/>
      <c r="AG11555" s="1"/>
      <c r="AH11555" s="1"/>
      <c r="AJ11555" s="1"/>
      <c r="AK11555" s="1"/>
    </row>
    <row r="11556" spans="32:37" ht="15" customHeight="1" x14ac:dyDescent="0.15">
      <c r="AF11556" s="1"/>
      <c r="AG11556" s="1"/>
      <c r="AH11556" s="1"/>
      <c r="AJ11556" s="1"/>
      <c r="AK11556" s="1"/>
    </row>
    <row r="11557" spans="32:37" ht="15" customHeight="1" x14ac:dyDescent="0.15">
      <c r="AF11557" s="1"/>
      <c r="AG11557" s="1"/>
      <c r="AH11557" s="1"/>
      <c r="AJ11557" s="1"/>
      <c r="AK11557" s="1"/>
    </row>
    <row r="11558" spans="32:37" ht="15" customHeight="1" x14ac:dyDescent="0.15">
      <c r="AF11558" s="1"/>
      <c r="AG11558" s="1"/>
      <c r="AH11558" s="1"/>
      <c r="AJ11558" s="1"/>
      <c r="AK11558" s="1"/>
    </row>
    <row r="11559" spans="32:37" ht="15" customHeight="1" x14ac:dyDescent="0.15">
      <c r="AF11559" s="1"/>
      <c r="AG11559" s="1"/>
      <c r="AH11559" s="1"/>
      <c r="AJ11559" s="1"/>
      <c r="AK11559" s="1"/>
    </row>
    <row r="11560" spans="32:37" ht="15" customHeight="1" x14ac:dyDescent="0.15">
      <c r="AF11560" s="1"/>
      <c r="AG11560" s="1"/>
      <c r="AH11560" s="1"/>
      <c r="AJ11560" s="1"/>
      <c r="AK11560" s="1"/>
    </row>
    <row r="11561" spans="32:37" ht="15" customHeight="1" x14ac:dyDescent="0.15">
      <c r="AF11561" s="1"/>
      <c r="AG11561" s="1"/>
      <c r="AH11561" s="1"/>
      <c r="AJ11561" s="1"/>
      <c r="AK11561" s="1"/>
    </row>
    <row r="11562" spans="32:37" ht="15" customHeight="1" x14ac:dyDescent="0.15">
      <c r="AF11562" s="1"/>
      <c r="AG11562" s="1"/>
      <c r="AH11562" s="1"/>
      <c r="AJ11562" s="1"/>
      <c r="AK11562" s="1"/>
    </row>
    <row r="11563" spans="32:37" ht="15" customHeight="1" x14ac:dyDescent="0.15">
      <c r="AF11563" s="1"/>
      <c r="AG11563" s="1"/>
      <c r="AH11563" s="1"/>
      <c r="AJ11563" s="1"/>
      <c r="AK11563" s="1"/>
    </row>
    <row r="11564" spans="32:37" ht="15" customHeight="1" x14ac:dyDescent="0.15">
      <c r="AF11564" s="1"/>
      <c r="AG11564" s="1"/>
      <c r="AH11564" s="1"/>
      <c r="AJ11564" s="1"/>
      <c r="AK11564" s="1"/>
    </row>
    <row r="11565" spans="32:37" ht="15" customHeight="1" x14ac:dyDescent="0.15">
      <c r="AF11565" s="1"/>
      <c r="AG11565" s="1"/>
      <c r="AH11565" s="1"/>
      <c r="AJ11565" s="1"/>
      <c r="AK11565" s="1"/>
    </row>
    <row r="11566" spans="32:37" ht="15" customHeight="1" x14ac:dyDescent="0.15">
      <c r="AF11566" s="1"/>
      <c r="AG11566" s="1"/>
      <c r="AH11566" s="1"/>
      <c r="AJ11566" s="1"/>
      <c r="AK11566" s="1"/>
    </row>
    <row r="11567" spans="32:37" ht="15" customHeight="1" x14ac:dyDescent="0.15">
      <c r="AF11567" s="1"/>
      <c r="AG11567" s="1"/>
      <c r="AH11567" s="1"/>
      <c r="AJ11567" s="1"/>
      <c r="AK11567" s="1"/>
    </row>
    <row r="11568" spans="32:37" ht="15" customHeight="1" x14ac:dyDescent="0.15">
      <c r="AF11568" s="1"/>
      <c r="AG11568" s="1"/>
      <c r="AH11568" s="1"/>
      <c r="AJ11568" s="1"/>
      <c r="AK11568" s="1"/>
    </row>
    <row r="11569" spans="32:37" ht="15" customHeight="1" x14ac:dyDescent="0.15">
      <c r="AF11569" s="1"/>
      <c r="AG11569" s="1"/>
      <c r="AH11569" s="1"/>
      <c r="AJ11569" s="1"/>
      <c r="AK11569" s="1"/>
    </row>
    <row r="11570" spans="32:37" ht="15" customHeight="1" x14ac:dyDescent="0.15">
      <c r="AF11570" s="1"/>
      <c r="AG11570" s="1"/>
      <c r="AH11570" s="1"/>
      <c r="AJ11570" s="1"/>
      <c r="AK11570" s="1"/>
    </row>
    <row r="11571" spans="32:37" ht="15" customHeight="1" x14ac:dyDescent="0.15">
      <c r="AF11571" s="1"/>
      <c r="AG11571" s="1"/>
      <c r="AH11571" s="1"/>
      <c r="AJ11571" s="1"/>
      <c r="AK11571" s="1"/>
    </row>
    <row r="11572" spans="32:37" ht="15" customHeight="1" x14ac:dyDescent="0.15">
      <c r="AF11572" s="1"/>
      <c r="AG11572" s="1"/>
      <c r="AH11572" s="1"/>
      <c r="AJ11572" s="1"/>
      <c r="AK11572" s="1"/>
    </row>
    <row r="11573" spans="32:37" ht="15" customHeight="1" x14ac:dyDescent="0.15">
      <c r="AF11573" s="1"/>
      <c r="AG11573" s="1"/>
      <c r="AH11573" s="1"/>
      <c r="AJ11573" s="1"/>
      <c r="AK11573" s="1"/>
    </row>
    <row r="11574" spans="32:37" ht="15" customHeight="1" x14ac:dyDescent="0.15">
      <c r="AF11574" s="1"/>
      <c r="AG11574" s="1"/>
      <c r="AH11574" s="1"/>
      <c r="AJ11574" s="1"/>
      <c r="AK11574" s="1"/>
    </row>
    <row r="11575" spans="32:37" ht="15" customHeight="1" x14ac:dyDescent="0.15">
      <c r="AF11575" s="1"/>
      <c r="AG11575" s="1"/>
      <c r="AH11575" s="1"/>
      <c r="AJ11575" s="1"/>
      <c r="AK11575" s="1"/>
    </row>
    <row r="11576" spans="32:37" ht="15" customHeight="1" x14ac:dyDescent="0.15">
      <c r="AF11576" s="1"/>
      <c r="AG11576" s="1"/>
      <c r="AH11576" s="1"/>
      <c r="AJ11576" s="1"/>
      <c r="AK11576" s="1"/>
    </row>
    <row r="11577" spans="32:37" ht="15" customHeight="1" x14ac:dyDescent="0.15">
      <c r="AF11577" s="1"/>
      <c r="AG11577" s="1"/>
      <c r="AH11577" s="1"/>
      <c r="AJ11577" s="1"/>
      <c r="AK11577" s="1"/>
    </row>
    <row r="11578" spans="32:37" ht="15" customHeight="1" x14ac:dyDescent="0.15">
      <c r="AF11578" s="1"/>
      <c r="AG11578" s="1"/>
      <c r="AH11578" s="1"/>
      <c r="AJ11578" s="1"/>
      <c r="AK11578" s="1"/>
    </row>
    <row r="11579" spans="32:37" ht="15" customHeight="1" x14ac:dyDescent="0.15">
      <c r="AF11579" s="1"/>
      <c r="AG11579" s="1"/>
      <c r="AH11579" s="1"/>
      <c r="AJ11579" s="1"/>
      <c r="AK11579" s="1"/>
    </row>
    <row r="11580" spans="32:37" ht="15" customHeight="1" x14ac:dyDescent="0.15">
      <c r="AF11580" s="1"/>
      <c r="AG11580" s="1"/>
      <c r="AH11580" s="1"/>
      <c r="AJ11580" s="1"/>
      <c r="AK11580" s="1"/>
    </row>
    <row r="11581" spans="32:37" ht="15" customHeight="1" x14ac:dyDescent="0.15">
      <c r="AF11581" s="1"/>
      <c r="AG11581" s="1"/>
      <c r="AH11581" s="1"/>
      <c r="AJ11581" s="1"/>
      <c r="AK11581" s="1"/>
    </row>
    <row r="11582" spans="32:37" ht="15" customHeight="1" x14ac:dyDescent="0.15">
      <c r="AF11582" s="1"/>
      <c r="AG11582" s="1"/>
      <c r="AH11582" s="1"/>
      <c r="AJ11582" s="1"/>
      <c r="AK11582" s="1"/>
    </row>
    <row r="11583" spans="32:37" ht="15" customHeight="1" x14ac:dyDescent="0.15">
      <c r="AF11583" s="1"/>
      <c r="AG11583" s="1"/>
      <c r="AH11583" s="1"/>
      <c r="AJ11583" s="1"/>
      <c r="AK11583" s="1"/>
    </row>
    <row r="11584" spans="32:37" ht="15" customHeight="1" x14ac:dyDescent="0.15">
      <c r="AF11584" s="1"/>
      <c r="AG11584" s="1"/>
      <c r="AH11584" s="1"/>
      <c r="AJ11584" s="1"/>
      <c r="AK11584" s="1"/>
    </row>
    <row r="11585" spans="32:37" ht="15" customHeight="1" x14ac:dyDescent="0.15">
      <c r="AF11585" s="1"/>
      <c r="AG11585" s="1"/>
      <c r="AH11585" s="1"/>
      <c r="AJ11585" s="1"/>
      <c r="AK11585" s="1"/>
    </row>
    <row r="11586" spans="32:37" ht="15" customHeight="1" x14ac:dyDescent="0.15">
      <c r="AF11586" s="1"/>
      <c r="AG11586" s="1"/>
      <c r="AH11586" s="1"/>
      <c r="AJ11586" s="1"/>
      <c r="AK11586" s="1"/>
    </row>
    <row r="11587" spans="32:37" ht="15" customHeight="1" x14ac:dyDescent="0.15">
      <c r="AF11587" s="1"/>
      <c r="AG11587" s="1"/>
      <c r="AH11587" s="1"/>
      <c r="AJ11587" s="1"/>
      <c r="AK11587" s="1"/>
    </row>
    <row r="11588" spans="32:37" ht="15" customHeight="1" x14ac:dyDescent="0.15">
      <c r="AF11588" s="1"/>
      <c r="AG11588" s="1"/>
      <c r="AH11588" s="1"/>
      <c r="AJ11588" s="1"/>
      <c r="AK11588" s="1"/>
    </row>
    <row r="11589" spans="32:37" ht="15" customHeight="1" x14ac:dyDescent="0.15">
      <c r="AF11589" s="1"/>
      <c r="AG11589" s="1"/>
      <c r="AH11589" s="1"/>
      <c r="AJ11589" s="1"/>
      <c r="AK11589" s="1"/>
    </row>
    <row r="11590" spans="32:37" ht="15" customHeight="1" x14ac:dyDescent="0.15">
      <c r="AF11590" s="1"/>
      <c r="AG11590" s="1"/>
      <c r="AH11590" s="1"/>
      <c r="AJ11590" s="1"/>
      <c r="AK11590" s="1"/>
    </row>
    <row r="11591" spans="32:37" ht="15" customHeight="1" x14ac:dyDescent="0.15">
      <c r="AF11591" s="1"/>
      <c r="AG11591" s="1"/>
      <c r="AH11591" s="1"/>
      <c r="AJ11591" s="1"/>
      <c r="AK11591" s="1"/>
    </row>
    <row r="11592" spans="32:37" ht="15" customHeight="1" x14ac:dyDescent="0.15">
      <c r="AF11592" s="1"/>
      <c r="AG11592" s="1"/>
      <c r="AH11592" s="1"/>
      <c r="AJ11592" s="1"/>
      <c r="AK11592" s="1"/>
    </row>
    <row r="11593" spans="32:37" ht="15" customHeight="1" x14ac:dyDescent="0.15">
      <c r="AF11593" s="1"/>
      <c r="AG11593" s="1"/>
      <c r="AH11593" s="1"/>
      <c r="AJ11593" s="1"/>
      <c r="AK11593" s="1"/>
    </row>
    <row r="11594" spans="32:37" ht="15" customHeight="1" x14ac:dyDescent="0.15">
      <c r="AF11594" s="1"/>
      <c r="AG11594" s="1"/>
      <c r="AH11594" s="1"/>
      <c r="AJ11594" s="1"/>
      <c r="AK11594" s="1"/>
    </row>
    <row r="11595" spans="32:37" ht="15" customHeight="1" x14ac:dyDescent="0.15">
      <c r="AF11595" s="1"/>
      <c r="AG11595" s="1"/>
      <c r="AH11595" s="1"/>
      <c r="AJ11595" s="1"/>
      <c r="AK11595" s="1"/>
    </row>
    <row r="11596" spans="32:37" ht="15" customHeight="1" x14ac:dyDescent="0.15">
      <c r="AF11596" s="1"/>
      <c r="AG11596" s="1"/>
      <c r="AH11596" s="1"/>
      <c r="AJ11596" s="1"/>
      <c r="AK11596" s="1"/>
    </row>
    <row r="11597" spans="32:37" ht="15" customHeight="1" x14ac:dyDescent="0.15">
      <c r="AF11597" s="1"/>
      <c r="AG11597" s="1"/>
      <c r="AH11597" s="1"/>
      <c r="AJ11597" s="1"/>
      <c r="AK11597" s="1"/>
    </row>
    <row r="11598" spans="32:37" ht="15" customHeight="1" x14ac:dyDescent="0.15">
      <c r="AF11598" s="1"/>
      <c r="AG11598" s="1"/>
      <c r="AH11598" s="1"/>
      <c r="AJ11598" s="1"/>
      <c r="AK11598" s="1"/>
    </row>
    <row r="11599" spans="32:37" ht="15" customHeight="1" x14ac:dyDescent="0.15">
      <c r="AF11599" s="1"/>
      <c r="AG11599" s="1"/>
      <c r="AH11599" s="1"/>
      <c r="AJ11599" s="1"/>
      <c r="AK11599" s="1"/>
    </row>
    <row r="11600" spans="32:37" ht="15" customHeight="1" x14ac:dyDescent="0.15">
      <c r="AF11600" s="1"/>
      <c r="AG11600" s="1"/>
      <c r="AH11600" s="1"/>
      <c r="AJ11600" s="1"/>
      <c r="AK11600" s="1"/>
    </row>
    <row r="11601" spans="32:37" ht="15" customHeight="1" x14ac:dyDescent="0.15">
      <c r="AF11601" s="1"/>
      <c r="AG11601" s="1"/>
      <c r="AH11601" s="1"/>
      <c r="AJ11601" s="1"/>
      <c r="AK11601" s="1"/>
    </row>
    <row r="11602" spans="32:37" ht="15" customHeight="1" x14ac:dyDescent="0.15">
      <c r="AF11602" s="1"/>
      <c r="AG11602" s="1"/>
      <c r="AH11602" s="1"/>
      <c r="AJ11602" s="1"/>
      <c r="AK11602" s="1"/>
    </row>
    <row r="11603" spans="32:37" ht="15" customHeight="1" x14ac:dyDescent="0.15">
      <c r="AF11603" s="1"/>
      <c r="AG11603" s="1"/>
      <c r="AH11603" s="1"/>
      <c r="AJ11603" s="1"/>
      <c r="AK11603" s="1"/>
    </row>
    <row r="11604" spans="32:37" ht="15" customHeight="1" x14ac:dyDescent="0.15">
      <c r="AF11604" s="1"/>
      <c r="AG11604" s="1"/>
      <c r="AH11604" s="1"/>
      <c r="AJ11604" s="1"/>
      <c r="AK11604" s="1"/>
    </row>
    <row r="11605" spans="32:37" ht="15" customHeight="1" x14ac:dyDescent="0.15">
      <c r="AF11605" s="1"/>
      <c r="AG11605" s="1"/>
      <c r="AH11605" s="1"/>
      <c r="AJ11605" s="1"/>
      <c r="AK11605" s="1"/>
    </row>
    <row r="11606" spans="32:37" ht="15" customHeight="1" x14ac:dyDescent="0.15">
      <c r="AF11606" s="1"/>
      <c r="AG11606" s="1"/>
      <c r="AH11606" s="1"/>
      <c r="AJ11606" s="1"/>
      <c r="AK11606" s="1"/>
    </row>
    <row r="11607" spans="32:37" ht="15" customHeight="1" x14ac:dyDescent="0.15">
      <c r="AF11607" s="1"/>
      <c r="AG11607" s="1"/>
      <c r="AH11607" s="1"/>
      <c r="AJ11607" s="1"/>
      <c r="AK11607" s="1"/>
    </row>
    <row r="11608" spans="32:37" ht="15" customHeight="1" x14ac:dyDescent="0.15">
      <c r="AF11608" s="1"/>
      <c r="AG11608" s="1"/>
      <c r="AH11608" s="1"/>
      <c r="AJ11608" s="1"/>
      <c r="AK11608" s="1"/>
    </row>
    <row r="11609" spans="32:37" ht="15" customHeight="1" x14ac:dyDescent="0.15">
      <c r="AF11609" s="1"/>
      <c r="AG11609" s="1"/>
      <c r="AH11609" s="1"/>
      <c r="AJ11609" s="1"/>
      <c r="AK11609" s="1"/>
    </row>
    <row r="11610" spans="32:37" ht="15" customHeight="1" x14ac:dyDescent="0.15">
      <c r="AF11610" s="1"/>
      <c r="AG11610" s="1"/>
      <c r="AH11610" s="1"/>
      <c r="AJ11610" s="1"/>
      <c r="AK11610" s="1"/>
    </row>
    <row r="11611" spans="32:37" ht="15" customHeight="1" x14ac:dyDescent="0.15">
      <c r="AF11611" s="1"/>
      <c r="AG11611" s="1"/>
      <c r="AH11611" s="1"/>
      <c r="AJ11611" s="1"/>
      <c r="AK11611" s="1"/>
    </row>
    <row r="11612" spans="32:37" ht="15" customHeight="1" x14ac:dyDescent="0.15">
      <c r="AF11612" s="1"/>
      <c r="AG11612" s="1"/>
      <c r="AH11612" s="1"/>
      <c r="AJ11612" s="1"/>
      <c r="AK11612" s="1"/>
    </row>
    <row r="11613" spans="32:37" ht="15" customHeight="1" x14ac:dyDescent="0.15">
      <c r="AF11613" s="1"/>
      <c r="AG11613" s="1"/>
      <c r="AH11613" s="1"/>
      <c r="AJ11613" s="1"/>
      <c r="AK11613" s="1"/>
    </row>
    <row r="11614" spans="32:37" ht="15" customHeight="1" x14ac:dyDescent="0.15">
      <c r="AF11614" s="1"/>
      <c r="AG11614" s="1"/>
      <c r="AH11614" s="1"/>
      <c r="AJ11614" s="1"/>
      <c r="AK11614" s="1"/>
    </row>
    <row r="11615" spans="32:37" ht="15" customHeight="1" x14ac:dyDescent="0.15">
      <c r="AF11615" s="1"/>
      <c r="AG11615" s="1"/>
      <c r="AH11615" s="1"/>
      <c r="AJ11615" s="1"/>
      <c r="AK11615" s="1"/>
    </row>
    <row r="11616" spans="32:37" ht="15" customHeight="1" x14ac:dyDescent="0.15">
      <c r="AF11616" s="1"/>
      <c r="AG11616" s="1"/>
      <c r="AH11616" s="1"/>
      <c r="AJ11616" s="1"/>
      <c r="AK11616" s="1"/>
    </row>
    <row r="11617" spans="32:37" ht="15" customHeight="1" x14ac:dyDescent="0.15">
      <c r="AF11617" s="1"/>
      <c r="AG11617" s="1"/>
      <c r="AH11617" s="1"/>
      <c r="AJ11617" s="1"/>
      <c r="AK11617" s="1"/>
    </row>
    <row r="11618" spans="32:37" ht="15" customHeight="1" x14ac:dyDescent="0.15">
      <c r="AF11618" s="1"/>
      <c r="AG11618" s="1"/>
      <c r="AH11618" s="1"/>
      <c r="AJ11618" s="1"/>
      <c r="AK11618" s="1"/>
    </row>
    <row r="11619" spans="32:37" ht="15" customHeight="1" x14ac:dyDescent="0.15">
      <c r="AF11619" s="1"/>
      <c r="AG11619" s="1"/>
      <c r="AH11619" s="1"/>
      <c r="AJ11619" s="1"/>
      <c r="AK11619" s="1"/>
    </row>
    <row r="11620" spans="32:37" ht="15" customHeight="1" x14ac:dyDescent="0.15">
      <c r="AF11620" s="1"/>
      <c r="AG11620" s="1"/>
      <c r="AH11620" s="1"/>
      <c r="AJ11620" s="1"/>
      <c r="AK11620" s="1"/>
    </row>
    <row r="11621" spans="32:37" ht="15" customHeight="1" x14ac:dyDescent="0.15">
      <c r="AF11621" s="1"/>
      <c r="AG11621" s="1"/>
      <c r="AH11621" s="1"/>
      <c r="AJ11621" s="1"/>
      <c r="AK11621" s="1"/>
    </row>
    <row r="11622" spans="32:37" ht="15" customHeight="1" x14ac:dyDescent="0.15">
      <c r="AF11622" s="1"/>
      <c r="AG11622" s="1"/>
      <c r="AH11622" s="1"/>
      <c r="AJ11622" s="1"/>
      <c r="AK11622" s="1"/>
    </row>
    <row r="11623" spans="32:37" ht="15" customHeight="1" x14ac:dyDescent="0.15">
      <c r="AF11623" s="1"/>
      <c r="AG11623" s="1"/>
      <c r="AH11623" s="1"/>
      <c r="AJ11623" s="1"/>
      <c r="AK11623" s="1"/>
    </row>
    <row r="11624" spans="32:37" ht="15" customHeight="1" x14ac:dyDescent="0.15">
      <c r="AF11624" s="1"/>
      <c r="AG11624" s="1"/>
      <c r="AH11624" s="1"/>
      <c r="AJ11624" s="1"/>
      <c r="AK11624" s="1"/>
    </row>
    <row r="11625" spans="32:37" ht="15" customHeight="1" x14ac:dyDescent="0.15">
      <c r="AF11625" s="1"/>
      <c r="AG11625" s="1"/>
      <c r="AH11625" s="1"/>
      <c r="AJ11625" s="1"/>
      <c r="AK11625" s="1"/>
    </row>
    <row r="11626" spans="32:37" ht="15" customHeight="1" x14ac:dyDescent="0.15">
      <c r="AF11626" s="1"/>
      <c r="AG11626" s="1"/>
      <c r="AH11626" s="1"/>
      <c r="AJ11626" s="1"/>
      <c r="AK11626" s="1"/>
    </row>
    <row r="11627" spans="32:37" ht="15" customHeight="1" x14ac:dyDescent="0.15">
      <c r="AF11627" s="1"/>
      <c r="AG11627" s="1"/>
      <c r="AH11627" s="1"/>
      <c r="AJ11627" s="1"/>
      <c r="AK11627" s="1"/>
    </row>
    <row r="11628" spans="32:37" ht="15" customHeight="1" x14ac:dyDescent="0.15">
      <c r="AF11628" s="1"/>
      <c r="AG11628" s="1"/>
      <c r="AH11628" s="1"/>
      <c r="AJ11628" s="1"/>
      <c r="AK11628" s="1"/>
    </row>
    <row r="11629" spans="32:37" ht="15" customHeight="1" x14ac:dyDescent="0.15">
      <c r="AF11629" s="1"/>
      <c r="AG11629" s="1"/>
      <c r="AH11629" s="1"/>
      <c r="AJ11629" s="1"/>
      <c r="AK11629" s="1"/>
    </row>
    <row r="11630" spans="32:37" ht="15" customHeight="1" x14ac:dyDescent="0.15">
      <c r="AF11630" s="1"/>
      <c r="AG11630" s="1"/>
      <c r="AH11630" s="1"/>
      <c r="AJ11630" s="1"/>
      <c r="AK11630" s="1"/>
    </row>
    <row r="11631" spans="32:37" ht="15" customHeight="1" x14ac:dyDescent="0.15">
      <c r="AF11631" s="1"/>
      <c r="AG11631" s="1"/>
      <c r="AH11631" s="1"/>
      <c r="AJ11631" s="1"/>
      <c r="AK11631" s="1"/>
    </row>
    <row r="11632" spans="32:37" ht="15" customHeight="1" x14ac:dyDescent="0.15">
      <c r="AF11632" s="1"/>
      <c r="AG11632" s="1"/>
      <c r="AH11632" s="1"/>
      <c r="AJ11632" s="1"/>
      <c r="AK11632" s="1"/>
    </row>
    <row r="11633" spans="32:37" ht="15" customHeight="1" x14ac:dyDescent="0.15">
      <c r="AF11633" s="1"/>
      <c r="AG11633" s="1"/>
      <c r="AH11633" s="1"/>
      <c r="AJ11633" s="1"/>
      <c r="AK11633" s="1"/>
    </row>
    <row r="11634" spans="32:37" ht="15" customHeight="1" x14ac:dyDescent="0.15">
      <c r="AF11634" s="1"/>
      <c r="AG11634" s="1"/>
      <c r="AH11634" s="1"/>
      <c r="AJ11634" s="1"/>
      <c r="AK11634" s="1"/>
    </row>
    <row r="11635" spans="32:37" ht="15" customHeight="1" x14ac:dyDescent="0.15">
      <c r="AF11635" s="1"/>
      <c r="AG11635" s="1"/>
      <c r="AH11635" s="1"/>
      <c r="AJ11635" s="1"/>
      <c r="AK11635" s="1"/>
    </row>
    <row r="11636" spans="32:37" ht="15" customHeight="1" x14ac:dyDescent="0.15">
      <c r="AF11636" s="1"/>
      <c r="AG11636" s="1"/>
      <c r="AH11636" s="1"/>
      <c r="AJ11636" s="1"/>
      <c r="AK11636" s="1"/>
    </row>
    <row r="11637" spans="32:37" ht="15" customHeight="1" x14ac:dyDescent="0.15">
      <c r="AF11637" s="1"/>
      <c r="AG11637" s="1"/>
      <c r="AH11637" s="1"/>
      <c r="AJ11637" s="1"/>
      <c r="AK11637" s="1"/>
    </row>
    <row r="11638" spans="32:37" ht="15" customHeight="1" x14ac:dyDescent="0.15">
      <c r="AF11638" s="1"/>
      <c r="AG11638" s="1"/>
      <c r="AH11638" s="1"/>
      <c r="AJ11638" s="1"/>
      <c r="AK11638" s="1"/>
    </row>
    <row r="11639" spans="32:37" ht="15" customHeight="1" x14ac:dyDescent="0.15">
      <c r="AF11639" s="1"/>
      <c r="AG11639" s="1"/>
      <c r="AH11639" s="1"/>
      <c r="AJ11639" s="1"/>
      <c r="AK11639" s="1"/>
    </row>
    <row r="11640" spans="32:37" ht="15" customHeight="1" x14ac:dyDescent="0.15">
      <c r="AF11640" s="1"/>
      <c r="AG11640" s="1"/>
      <c r="AH11640" s="1"/>
      <c r="AJ11640" s="1"/>
      <c r="AK11640" s="1"/>
    </row>
    <row r="11641" spans="32:37" ht="15" customHeight="1" x14ac:dyDescent="0.15">
      <c r="AF11641" s="1"/>
      <c r="AG11641" s="1"/>
      <c r="AH11641" s="1"/>
      <c r="AJ11641" s="1"/>
      <c r="AK11641" s="1"/>
    </row>
    <row r="11642" spans="32:37" ht="15" customHeight="1" x14ac:dyDescent="0.15">
      <c r="AF11642" s="1"/>
      <c r="AG11642" s="1"/>
      <c r="AH11642" s="1"/>
      <c r="AJ11642" s="1"/>
      <c r="AK11642" s="1"/>
    </row>
    <row r="11643" spans="32:37" ht="15" customHeight="1" x14ac:dyDescent="0.15">
      <c r="AF11643" s="1"/>
      <c r="AG11643" s="1"/>
      <c r="AH11643" s="1"/>
      <c r="AJ11643" s="1"/>
      <c r="AK11643" s="1"/>
    </row>
    <row r="11644" spans="32:37" ht="15" customHeight="1" x14ac:dyDescent="0.15">
      <c r="AF11644" s="1"/>
      <c r="AG11644" s="1"/>
      <c r="AH11644" s="1"/>
      <c r="AJ11644" s="1"/>
      <c r="AK11644" s="1"/>
    </row>
    <row r="11645" spans="32:37" ht="15" customHeight="1" x14ac:dyDescent="0.15">
      <c r="AF11645" s="1"/>
      <c r="AG11645" s="1"/>
      <c r="AH11645" s="1"/>
      <c r="AJ11645" s="1"/>
      <c r="AK11645" s="1"/>
    </row>
    <row r="11646" spans="32:37" ht="15" customHeight="1" x14ac:dyDescent="0.15">
      <c r="AF11646" s="1"/>
      <c r="AG11646" s="1"/>
      <c r="AH11646" s="1"/>
      <c r="AJ11646" s="1"/>
      <c r="AK11646" s="1"/>
    </row>
    <row r="11647" spans="32:37" ht="15" customHeight="1" x14ac:dyDescent="0.15">
      <c r="AF11647" s="1"/>
      <c r="AG11647" s="1"/>
      <c r="AH11647" s="1"/>
      <c r="AJ11647" s="1"/>
      <c r="AK11647" s="1"/>
    </row>
    <row r="11648" spans="32:37" ht="15" customHeight="1" x14ac:dyDescent="0.15">
      <c r="AF11648" s="1"/>
      <c r="AG11648" s="1"/>
      <c r="AH11648" s="1"/>
      <c r="AJ11648" s="1"/>
      <c r="AK11648" s="1"/>
    </row>
    <row r="11649" spans="32:37" ht="15" customHeight="1" x14ac:dyDescent="0.15">
      <c r="AF11649" s="1"/>
      <c r="AG11649" s="1"/>
      <c r="AH11649" s="1"/>
      <c r="AJ11649" s="1"/>
      <c r="AK11649" s="1"/>
    </row>
    <row r="11650" spans="32:37" ht="15" customHeight="1" x14ac:dyDescent="0.15">
      <c r="AF11650" s="1"/>
      <c r="AG11650" s="1"/>
      <c r="AH11650" s="1"/>
      <c r="AJ11650" s="1"/>
      <c r="AK11650" s="1"/>
    </row>
    <row r="11651" spans="32:37" ht="15" customHeight="1" x14ac:dyDescent="0.15">
      <c r="AF11651" s="1"/>
      <c r="AG11651" s="1"/>
      <c r="AH11651" s="1"/>
      <c r="AJ11651" s="1"/>
      <c r="AK11651" s="1"/>
    </row>
    <row r="11652" spans="32:37" ht="15" customHeight="1" x14ac:dyDescent="0.15">
      <c r="AF11652" s="1"/>
      <c r="AG11652" s="1"/>
      <c r="AH11652" s="1"/>
      <c r="AJ11652" s="1"/>
      <c r="AK11652" s="1"/>
    </row>
    <row r="11653" spans="32:37" ht="15" customHeight="1" x14ac:dyDescent="0.15">
      <c r="AF11653" s="1"/>
      <c r="AG11653" s="1"/>
      <c r="AH11653" s="1"/>
      <c r="AJ11653" s="1"/>
      <c r="AK11653" s="1"/>
    </row>
    <row r="11654" spans="32:37" ht="15" customHeight="1" x14ac:dyDescent="0.15">
      <c r="AF11654" s="1"/>
      <c r="AG11654" s="1"/>
      <c r="AH11654" s="1"/>
      <c r="AJ11654" s="1"/>
      <c r="AK11654" s="1"/>
    </row>
    <row r="11655" spans="32:37" ht="15" customHeight="1" x14ac:dyDescent="0.15">
      <c r="AF11655" s="1"/>
      <c r="AG11655" s="1"/>
      <c r="AH11655" s="1"/>
      <c r="AJ11655" s="1"/>
      <c r="AK11655" s="1"/>
    </row>
    <row r="11656" spans="32:37" ht="15" customHeight="1" x14ac:dyDescent="0.15">
      <c r="AF11656" s="1"/>
      <c r="AG11656" s="1"/>
      <c r="AH11656" s="1"/>
      <c r="AJ11656" s="1"/>
      <c r="AK11656" s="1"/>
    </row>
    <row r="11657" spans="32:37" ht="15" customHeight="1" x14ac:dyDescent="0.15">
      <c r="AF11657" s="1"/>
      <c r="AG11657" s="1"/>
      <c r="AH11657" s="1"/>
      <c r="AJ11657" s="1"/>
      <c r="AK11657" s="1"/>
    </row>
    <row r="11658" spans="32:37" ht="15" customHeight="1" x14ac:dyDescent="0.15">
      <c r="AF11658" s="1"/>
      <c r="AG11658" s="1"/>
      <c r="AH11658" s="1"/>
      <c r="AJ11658" s="1"/>
      <c r="AK11658" s="1"/>
    </row>
    <row r="11659" spans="32:37" ht="15" customHeight="1" x14ac:dyDescent="0.15">
      <c r="AF11659" s="1"/>
      <c r="AG11659" s="1"/>
      <c r="AH11659" s="1"/>
      <c r="AJ11659" s="1"/>
      <c r="AK11659" s="1"/>
    </row>
    <row r="11660" spans="32:37" ht="15" customHeight="1" x14ac:dyDescent="0.15">
      <c r="AF11660" s="1"/>
      <c r="AG11660" s="1"/>
      <c r="AH11660" s="1"/>
      <c r="AJ11660" s="1"/>
      <c r="AK11660" s="1"/>
    </row>
    <row r="11661" spans="32:37" ht="15" customHeight="1" x14ac:dyDescent="0.15">
      <c r="AF11661" s="1"/>
      <c r="AG11661" s="1"/>
      <c r="AH11661" s="1"/>
      <c r="AJ11661" s="1"/>
      <c r="AK11661" s="1"/>
    </row>
    <row r="11662" spans="32:37" ht="15" customHeight="1" x14ac:dyDescent="0.15">
      <c r="AF11662" s="1"/>
      <c r="AG11662" s="1"/>
      <c r="AH11662" s="1"/>
      <c r="AJ11662" s="1"/>
      <c r="AK11662" s="1"/>
    </row>
    <row r="11663" spans="32:37" ht="15" customHeight="1" x14ac:dyDescent="0.15">
      <c r="AF11663" s="1"/>
      <c r="AG11663" s="1"/>
      <c r="AH11663" s="1"/>
      <c r="AJ11663" s="1"/>
      <c r="AK11663" s="1"/>
    </row>
    <row r="11664" spans="32:37" ht="15" customHeight="1" x14ac:dyDescent="0.15">
      <c r="AF11664" s="1"/>
      <c r="AG11664" s="1"/>
      <c r="AH11664" s="1"/>
      <c r="AJ11664" s="1"/>
      <c r="AK11664" s="1"/>
    </row>
    <row r="11665" spans="32:37" ht="15" customHeight="1" x14ac:dyDescent="0.15">
      <c r="AF11665" s="1"/>
      <c r="AG11665" s="1"/>
      <c r="AH11665" s="1"/>
      <c r="AJ11665" s="1"/>
      <c r="AK11665" s="1"/>
    </row>
    <row r="11666" spans="32:37" ht="15" customHeight="1" x14ac:dyDescent="0.15">
      <c r="AF11666" s="1"/>
      <c r="AG11666" s="1"/>
      <c r="AH11666" s="1"/>
      <c r="AJ11666" s="1"/>
      <c r="AK11666" s="1"/>
    </row>
    <row r="11667" spans="32:37" ht="15" customHeight="1" x14ac:dyDescent="0.15">
      <c r="AF11667" s="1"/>
      <c r="AG11667" s="1"/>
      <c r="AH11667" s="1"/>
      <c r="AJ11667" s="1"/>
      <c r="AK11667" s="1"/>
    </row>
    <row r="11668" spans="32:37" ht="15" customHeight="1" x14ac:dyDescent="0.15">
      <c r="AF11668" s="1"/>
      <c r="AG11668" s="1"/>
      <c r="AH11668" s="1"/>
      <c r="AJ11668" s="1"/>
      <c r="AK11668" s="1"/>
    </row>
    <row r="11669" spans="32:37" ht="15" customHeight="1" x14ac:dyDescent="0.15">
      <c r="AF11669" s="1"/>
      <c r="AG11669" s="1"/>
      <c r="AH11669" s="1"/>
      <c r="AJ11669" s="1"/>
      <c r="AK11669" s="1"/>
    </row>
    <row r="11670" spans="32:37" ht="15" customHeight="1" x14ac:dyDescent="0.15">
      <c r="AF11670" s="1"/>
      <c r="AG11670" s="1"/>
      <c r="AH11670" s="1"/>
      <c r="AJ11670" s="1"/>
      <c r="AK11670" s="1"/>
    </row>
    <row r="11671" spans="32:37" ht="15" customHeight="1" x14ac:dyDescent="0.15">
      <c r="AF11671" s="1"/>
      <c r="AG11671" s="1"/>
      <c r="AH11671" s="1"/>
      <c r="AJ11671" s="1"/>
      <c r="AK11671" s="1"/>
    </row>
    <row r="11672" spans="32:37" ht="15" customHeight="1" x14ac:dyDescent="0.15">
      <c r="AF11672" s="1"/>
      <c r="AG11672" s="1"/>
      <c r="AH11672" s="1"/>
      <c r="AJ11672" s="1"/>
      <c r="AK11672" s="1"/>
    </row>
    <row r="11673" spans="32:37" ht="15" customHeight="1" x14ac:dyDescent="0.15">
      <c r="AF11673" s="1"/>
      <c r="AG11673" s="1"/>
      <c r="AH11673" s="1"/>
      <c r="AJ11673" s="1"/>
      <c r="AK11673" s="1"/>
    </row>
    <row r="11674" spans="32:37" ht="15" customHeight="1" x14ac:dyDescent="0.15">
      <c r="AF11674" s="1"/>
      <c r="AG11674" s="1"/>
      <c r="AH11674" s="1"/>
      <c r="AJ11674" s="1"/>
      <c r="AK11674" s="1"/>
    </row>
    <row r="11675" spans="32:37" ht="15" customHeight="1" x14ac:dyDescent="0.15">
      <c r="AF11675" s="1"/>
      <c r="AG11675" s="1"/>
      <c r="AH11675" s="1"/>
      <c r="AJ11675" s="1"/>
      <c r="AK11675" s="1"/>
    </row>
    <row r="11676" spans="32:37" ht="15" customHeight="1" x14ac:dyDescent="0.15">
      <c r="AF11676" s="1"/>
      <c r="AG11676" s="1"/>
      <c r="AH11676" s="1"/>
      <c r="AJ11676" s="1"/>
      <c r="AK11676" s="1"/>
    </row>
    <row r="11677" spans="32:37" ht="15" customHeight="1" x14ac:dyDescent="0.15">
      <c r="AF11677" s="1"/>
      <c r="AG11677" s="1"/>
      <c r="AH11677" s="1"/>
      <c r="AJ11677" s="1"/>
      <c r="AK11677" s="1"/>
    </row>
    <row r="11678" spans="32:37" ht="15" customHeight="1" x14ac:dyDescent="0.15">
      <c r="AF11678" s="1"/>
      <c r="AG11678" s="1"/>
      <c r="AH11678" s="1"/>
      <c r="AJ11678" s="1"/>
      <c r="AK11678" s="1"/>
    </row>
    <row r="11679" spans="32:37" ht="15" customHeight="1" x14ac:dyDescent="0.15">
      <c r="AF11679" s="1"/>
      <c r="AG11679" s="1"/>
      <c r="AH11679" s="1"/>
      <c r="AJ11679" s="1"/>
      <c r="AK11679" s="1"/>
    </row>
    <row r="11680" spans="32:37" ht="15" customHeight="1" x14ac:dyDescent="0.15">
      <c r="AF11680" s="1"/>
      <c r="AG11680" s="1"/>
      <c r="AH11680" s="1"/>
      <c r="AJ11680" s="1"/>
      <c r="AK11680" s="1"/>
    </row>
    <row r="11681" spans="32:37" ht="15" customHeight="1" x14ac:dyDescent="0.15">
      <c r="AF11681" s="1"/>
      <c r="AG11681" s="1"/>
      <c r="AH11681" s="1"/>
      <c r="AJ11681" s="1"/>
      <c r="AK11681" s="1"/>
    </row>
    <row r="11682" spans="32:37" ht="15" customHeight="1" x14ac:dyDescent="0.15">
      <c r="AF11682" s="1"/>
      <c r="AG11682" s="1"/>
      <c r="AH11682" s="1"/>
      <c r="AJ11682" s="1"/>
      <c r="AK11682" s="1"/>
    </row>
    <row r="11683" spans="32:37" ht="15" customHeight="1" x14ac:dyDescent="0.15">
      <c r="AF11683" s="1"/>
      <c r="AG11683" s="1"/>
      <c r="AH11683" s="1"/>
      <c r="AJ11683" s="1"/>
      <c r="AK11683" s="1"/>
    </row>
    <row r="11684" spans="32:37" ht="15" customHeight="1" x14ac:dyDescent="0.15">
      <c r="AF11684" s="1"/>
      <c r="AG11684" s="1"/>
      <c r="AH11684" s="1"/>
      <c r="AJ11684" s="1"/>
      <c r="AK11684" s="1"/>
    </row>
    <row r="11685" spans="32:37" ht="15" customHeight="1" x14ac:dyDescent="0.15">
      <c r="AF11685" s="1"/>
      <c r="AG11685" s="1"/>
      <c r="AH11685" s="1"/>
      <c r="AJ11685" s="1"/>
      <c r="AK11685" s="1"/>
    </row>
    <row r="11686" spans="32:37" ht="15" customHeight="1" x14ac:dyDescent="0.15">
      <c r="AF11686" s="1"/>
      <c r="AG11686" s="1"/>
      <c r="AH11686" s="1"/>
      <c r="AJ11686" s="1"/>
      <c r="AK11686" s="1"/>
    </row>
    <row r="11687" spans="32:37" ht="15" customHeight="1" x14ac:dyDescent="0.15">
      <c r="AF11687" s="1"/>
      <c r="AG11687" s="1"/>
      <c r="AH11687" s="1"/>
      <c r="AJ11687" s="1"/>
      <c r="AK11687" s="1"/>
    </row>
    <row r="11688" spans="32:37" ht="15" customHeight="1" x14ac:dyDescent="0.15">
      <c r="AF11688" s="1"/>
      <c r="AG11688" s="1"/>
      <c r="AH11688" s="1"/>
      <c r="AJ11688" s="1"/>
      <c r="AK11688" s="1"/>
    </row>
    <row r="11689" spans="32:37" ht="15" customHeight="1" x14ac:dyDescent="0.15">
      <c r="AF11689" s="1"/>
      <c r="AG11689" s="1"/>
      <c r="AH11689" s="1"/>
      <c r="AJ11689" s="1"/>
      <c r="AK11689" s="1"/>
    </row>
    <row r="11690" spans="32:37" ht="15" customHeight="1" x14ac:dyDescent="0.15">
      <c r="AF11690" s="1"/>
      <c r="AG11690" s="1"/>
      <c r="AH11690" s="1"/>
      <c r="AJ11690" s="1"/>
      <c r="AK11690" s="1"/>
    </row>
    <row r="11691" spans="32:37" ht="15" customHeight="1" x14ac:dyDescent="0.15">
      <c r="AF11691" s="1"/>
      <c r="AG11691" s="1"/>
      <c r="AH11691" s="1"/>
      <c r="AJ11691" s="1"/>
      <c r="AK11691" s="1"/>
    </row>
    <row r="11692" spans="32:37" ht="15" customHeight="1" x14ac:dyDescent="0.15">
      <c r="AF11692" s="1"/>
      <c r="AG11692" s="1"/>
      <c r="AH11692" s="1"/>
      <c r="AJ11692" s="1"/>
      <c r="AK11692" s="1"/>
    </row>
    <row r="11693" spans="32:37" ht="15" customHeight="1" x14ac:dyDescent="0.15">
      <c r="AF11693" s="1"/>
      <c r="AG11693" s="1"/>
      <c r="AH11693" s="1"/>
      <c r="AJ11693" s="1"/>
      <c r="AK11693" s="1"/>
    </row>
    <row r="11694" spans="32:37" ht="15" customHeight="1" x14ac:dyDescent="0.15">
      <c r="AF11694" s="1"/>
      <c r="AG11694" s="1"/>
      <c r="AH11694" s="1"/>
      <c r="AJ11694" s="1"/>
      <c r="AK11694" s="1"/>
    </row>
    <row r="11695" spans="32:37" ht="15" customHeight="1" x14ac:dyDescent="0.15">
      <c r="AF11695" s="1"/>
      <c r="AG11695" s="1"/>
      <c r="AH11695" s="1"/>
      <c r="AJ11695" s="1"/>
      <c r="AK11695" s="1"/>
    </row>
    <row r="11696" spans="32:37" ht="15" customHeight="1" x14ac:dyDescent="0.15">
      <c r="AF11696" s="1"/>
      <c r="AG11696" s="1"/>
      <c r="AH11696" s="1"/>
      <c r="AJ11696" s="1"/>
      <c r="AK11696" s="1"/>
    </row>
    <row r="11697" spans="32:37" ht="15" customHeight="1" x14ac:dyDescent="0.15">
      <c r="AF11697" s="1"/>
      <c r="AG11697" s="1"/>
      <c r="AH11697" s="1"/>
      <c r="AJ11697" s="1"/>
      <c r="AK11697" s="1"/>
    </row>
    <row r="11698" spans="32:37" ht="15" customHeight="1" x14ac:dyDescent="0.15">
      <c r="AF11698" s="1"/>
      <c r="AG11698" s="1"/>
      <c r="AH11698" s="1"/>
      <c r="AJ11698" s="1"/>
      <c r="AK11698" s="1"/>
    </row>
    <row r="11699" spans="32:37" ht="15" customHeight="1" x14ac:dyDescent="0.15">
      <c r="AF11699" s="1"/>
      <c r="AG11699" s="1"/>
      <c r="AH11699" s="1"/>
      <c r="AJ11699" s="1"/>
      <c r="AK11699" s="1"/>
    </row>
    <row r="11700" spans="32:37" ht="15" customHeight="1" x14ac:dyDescent="0.15">
      <c r="AF11700" s="1"/>
      <c r="AG11700" s="1"/>
      <c r="AH11700" s="1"/>
      <c r="AJ11700" s="1"/>
      <c r="AK11700" s="1"/>
    </row>
    <row r="11701" spans="32:37" ht="15" customHeight="1" x14ac:dyDescent="0.15">
      <c r="AF11701" s="1"/>
      <c r="AG11701" s="1"/>
      <c r="AH11701" s="1"/>
      <c r="AJ11701" s="1"/>
      <c r="AK11701" s="1"/>
    </row>
    <row r="11702" spans="32:37" ht="15" customHeight="1" x14ac:dyDescent="0.15">
      <c r="AF11702" s="1"/>
      <c r="AG11702" s="1"/>
      <c r="AH11702" s="1"/>
      <c r="AJ11702" s="1"/>
      <c r="AK11702" s="1"/>
    </row>
    <row r="11703" spans="32:37" ht="15" customHeight="1" x14ac:dyDescent="0.15">
      <c r="AF11703" s="1"/>
      <c r="AG11703" s="1"/>
      <c r="AH11703" s="1"/>
      <c r="AJ11703" s="1"/>
      <c r="AK11703" s="1"/>
    </row>
    <row r="11704" spans="32:37" ht="15" customHeight="1" x14ac:dyDescent="0.15">
      <c r="AF11704" s="1"/>
      <c r="AG11704" s="1"/>
      <c r="AH11704" s="1"/>
      <c r="AJ11704" s="1"/>
      <c r="AK11704" s="1"/>
    </row>
    <row r="11705" spans="32:37" ht="15" customHeight="1" x14ac:dyDescent="0.15">
      <c r="AF11705" s="1"/>
      <c r="AG11705" s="1"/>
      <c r="AH11705" s="1"/>
      <c r="AJ11705" s="1"/>
      <c r="AK11705" s="1"/>
    </row>
    <row r="11706" spans="32:37" ht="15" customHeight="1" x14ac:dyDescent="0.15">
      <c r="AF11706" s="1"/>
      <c r="AG11706" s="1"/>
      <c r="AH11706" s="1"/>
      <c r="AJ11706" s="1"/>
      <c r="AK11706" s="1"/>
    </row>
    <row r="11707" spans="32:37" ht="15" customHeight="1" x14ac:dyDescent="0.15">
      <c r="AF11707" s="1"/>
      <c r="AG11707" s="1"/>
      <c r="AH11707" s="1"/>
      <c r="AJ11707" s="1"/>
      <c r="AK11707" s="1"/>
    </row>
    <row r="11708" spans="32:37" ht="15" customHeight="1" x14ac:dyDescent="0.15">
      <c r="AF11708" s="1"/>
      <c r="AG11708" s="1"/>
      <c r="AH11708" s="1"/>
      <c r="AJ11708" s="1"/>
      <c r="AK11708" s="1"/>
    </row>
    <row r="11709" spans="32:37" ht="15" customHeight="1" x14ac:dyDescent="0.15">
      <c r="AF11709" s="1"/>
      <c r="AG11709" s="1"/>
      <c r="AH11709" s="1"/>
      <c r="AJ11709" s="1"/>
      <c r="AK11709" s="1"/>
    </row>
    <row r="11710" spans="32:37" ht="15" customHeight="1" x14ac:dyDescent="0.15">
      <c r="AF11710" s="1"/>
      <c r="AG11710" s="1"/>
      <c r="AH11710" s="1"/>
      <c r="AJ11710" s="1"/>
      <c r="AK11710" s="1"/>
    </row>
    <row r="11711" spans="32:37" ht="15" customHeight="1" x14ac:dyDescent="0.15">
      <c r="AF11711" s="1"/>
      <c r="AG11711" s="1"/>
      <c r="AH11711" s="1"/>
      <c r="AJ11711" s="1"/>
      <c r="AK11711" s="1"/>
    </row>
    <row r="11712" spans="32:37" ht="15" customHeight="1" x14ac:dyDescent="0.15">
      <c r="AF11712" s="1"/>
      <c r="AG11712" s="1"/>
      <c r="AH11712" s="1"/>
      <c r="AJ11712" s="1"/>
      <c r="AK11712" s="1"/>
    </row>
    <row r="11713" spans="32:37" ht="15" customHeight="1" x14ac:dyDescent="0.15">
      <c r="AF11713" s="1"/>
      <c r="AG11713" s="1"/>
      <c r="AH11713" s="1"/>
      <c r="AJ11713" s="1"/>
      <c r="AK11713" s="1"/>
    </row>
    <row r="11714" spans="32:37" ht="15" customHeight="1" x14ac:dyDescent="0.15">
      <c r="AF11714" s="1"/>
      <c r="AG11714" s="1"/>
      <c r="AH11714" s="1"/>
      <c r="AJ11714" s="1"/>
      <c r="AK11714" s="1"/>
    </row>
    <row r="11715" spans="32:37" ht="15" customHeight="1" x14ac:dyDescent="0.15">
      <c r="AF11715" s="1"/>
      <c r="AG11715" s="1"/>
      <c r="AH11715" s="1"/>
      <c r="AJ11715" s="1"/>
      <c r="AK11715" s="1"/>
    </row>
    <row r="11716" spans="32:37" ht="15" customHeight="1" x14ac:dyDescent="0.15">
      <c r="AF11716" s="1"/>
      <c r="AG11716" s="1"/>
      <c r="AH11716" s="1"/>
      <c r="AJ11716" s="1"/>
      <c r="AK11716" s="1"/>
    </row>
    <row r="11717" spans="32:37" ht="15" customHeight="1" x14ac:dyDescent="0.15">
      <c r="AF11717" s="1"/>
      <c r="AG11717" s="1"/>
      <c r="AH11717" s="1"/>
      <c r="AJ11717" s="1"/>
      <c r="AK11717" s="1"/>
    </row>
    <row r="11718" spans="32:37" ht="15" customHeight="1" x14ac:dyDescent="0.15">
      <c r="AF11718" s="1"/>
      <c r="AG11718" s="1"/>
      <c r="AH11718" s="1"/>
      <c r="AJ11718" s="1"/>
      <c r="AK11718" s="1"/>
    </row>
    <row r="11719" spans="32:37" ht="15" customHeight="1" x14ac:dyDescent="0.15">
      <c r="AF11719" s="1"/>
      <c r="AG11719" s="1"/>
      <c r="AH11719" s="1"/>
      <c r="AJ11719" s="1"/>
      <c r="AK11719" s="1"/>
    </row>
    <row r="11720" spans="32:37" ht="15" customHeight="1" x14ac:dyDescent="0.15">
      <c r="AF11720" s="1"/>
      <c r="AG11720" s="1"/>
      <c r="AH11720" s="1"/>
      <c r="AJ11720" s="1"/>
      <c r="AK11720" s="1"/>
    </row>
    <row r="11721" spans="32:37" ht="15" customHeight="1" x14ac:dyDescent="0.15">
      <c r="AF11721" s="1"/>
      <c r="AG11721" s="1"/>
      <c r="AH11721" s="1"/>
      <c r="AJ11721" s="1"/>
      <c r="AK11721" s="1"/>
    </row>
    <row r="11722" spans="32:37" ht="15" customHeight="1" x14ac:dyDescent="0.15">
      <c r="AF11722" s="1"/>
      <c r="AG11722" s="1"/>
      <c r="AH11722" s="1"/>
      <c r="AJ11722" s="1"/>
      <c r="AK11722" s="1"/>
    </row>
    <row r="11723" spans="32:37" ht="15" customHeight="1" x14ac:dyDescent="0.15">
      <c r="AF11723" s="1"/>
      <c r="AG11723" s="1"/>
      <c r="AH11723" s="1"/>
      <c r="AJ11723" s="1"/>
      <c r="AK11723" s="1"/>
    </row>
    <row r="11724" spans="32:37" ht="15" customHeight="1" x14ac:dyDescent="0.15">
      <c r="AF11724" s="1"/>
      <c r="AG11724" s="1"/>
      <c r="AH11724" s="1"/>
      <c r="AJ11724" s="1"/>
      <c r="AK11724" s="1"/>
    </row>
    <row r="11725" spans="32:37" ht="15" customHeight="1" x14ac:dyDescent="0.15">
      <c r="AF11725" s="1"/>
      <c r="AG11725" s="1"/>
      <c r="AH11725" s="1"/>
      <c r="AJ11725" s="1"/>
      <c r="AK11725" s="1"/>
    </row>
    <row r="11726" spans="32:37" ht="15" customHeight="1" x14ac:dyDescent="0.15">
      <c r="AF11726" s="1"/>
      <c r="AG11726" s="1"/>
      <c r="AH11726" s="1"/>
      <c r="AJ11726" s="1"/>
      <c r="AK11726" s="1"/>
    </row>
    <row r="11727" spans="32:37" ht="15" customHeight="1" x14ac:dyDescent="0.15">
      <c r="AF11727" s="1"/>
      <c r="AG11727" s="1"/>
      <c r="AH11727" s="1"/>
      <c r="AJ11727" s="1"/>
      <c r="AK11727" s="1"/>
    </row>
    <row r="11728" spans="32:37" ht="15" customHeight="1" x14ac:dyDescent="0.15">
      <c r="AF11728" s="1"/>
      <c r="AG11728" s="1"/>
      <c r="AH11728" s="1"/>
      <c r="AJ11728" s="1"/>
      <c r="AK11728" s="1"/>
    </row>
    <row r="11729" spans="32:37" ht="15" customHeight="1" x14ac:dyDescent="0.15">
      <c r="AF11729" s="1"/>
      <c r="AG11729" s="1"/>
      <c r="AH11729" s="1"/>
      <c r="AJ11729" s="1"/>
      <c r="AK11729" s="1"/>
    </row>
    <row r="11730" spans="32:37" ht="15" customHeight="1" x14ac:dyDescent="0.15">
      <c r="AF11730" s="1"/>
      <c r="AG11730" s="1"/>
      <c r="AH11730" s="1"/>
      <c r="AJ11730" s="1"/>
      <c r="AK11730" s="1"/>
    </row>
    <row r="11731" spans="32:37" ht="15" customHeight="1" x14ac:dyDescent="0.15">
      <c r="AF11731" s="1"/>
      <c r="AG11731" s="1"/>
      <c r="AH11731" s="1"/>
      <c r="AJ11731" s="1"/>
      <c r="AK11731" s="1"/>
    </row>
    <row r="11732" spans="32:37" ht="15" customHeight="1" x14ac:dyDescent="0.15">
      <c r="AF11732" s="1"/>
      <c r="AG11732" s="1"/>
      <c r="AH11732" s="1"/>
      <c r="AJ11732" s="1"/>
      <c r="AK11732" s="1"/>
    </row>
    <row r="11733" spans="32:37" ht="15" customHeight="1" x14ac:dyDescent="0.15">
      <c r="AF11733" s="1"/>
      <c r="AG11733" s="1"/>
      <c r="AH11733" s="1"/>
      <c r="AJ11733" s="1"/>
      <c r="AK11733" s="1"/>
    </row>
    <row r="11734" spans="32:37" ht="15" customHeight="1" x14ac:dyDescent="0.15">
      <c r="AF11734" s="1"/>
      <c r="AG11734" s="1"/>
      <c r="AH11734" s="1"/>
      <c r="AJ11734" s="1"/>
      <c r="AK11734" s="1"/>
    </row>
    <row r="11735" spans="32:37" ht="15" customHeight="1" x14ac:dyDescent="0.15">
      <c r="AF11735" s="1"/>
      <c r="AG11735" s="1"/>
      <c r="AH11735" s="1"/>
      <c r="AJ11735" s="1"/>
      <c r="AK11735" s="1"/>
    </row>
    <row r="11736" spans="32:37" ht="15" customHeight="1" x14ac:dyDescent="0.15">
      <c r="AF11736" s="1"/>
      <c r="AG11736" s="1"/>
      <c r="AH11736" s="1"/>
      <c r="AJ11736" s="1"/>
      <c r="AK11736" s="1"/>
    </row>
    <row r="11737" spans="32:37" ht="15" customHeight="1" x14ac:dyDescent="0.15">
      <c r="AF11737" s="1"/>
      <c r="AG11737" s="1"/>
      <c r="AH11737" s="1"/>
      <c r="AJ11737" s="1"/>
      <c r="AK11737" s="1"/>
    </row>
    <row r="11738" spans="32:37" ht="15" customHeight="1" x14ac:dyDescent="0.15">
      <c r="AF11738" s="1"/>
      <c r="AG11738" s="1"/>
      <c r="AH11738" s="1"/>
      <c r="AJ11738" s="1"/>
      <c r="AK11738" s="1"/>
    </row>
    <row r="11739" spans="32:37" ht="15" customHeight="1" x14ac:dyDescent="0.15">
      <c r="AF11739" s="1"/>
      <c r="AG11739" s="1"/>
      <c r="AH11739" s="1"/>
      <c r="AJ11739" s="1"/>
      <c r="AK11739" s="1"/>
    </row>
    <row r="11740" spans="32:37" ht="15" customHeight="1" x14ac:dyDescent="0.15">
      <c r="AF11740" s="1"/>
      <c r="AG11740" s="1"/>
      <c r="AH11740" s="1"/>
      <c r="AJ11740" s="1"/>
      <c r="AK11740" s="1"/>
    </row>
    <row r="11741" spans="32:37" ht="15" customHeight="1" x14ac:dyDescent="0.15">
      <c r="AF11741" s="1"/>
      <c r="AG11741" s="1"/>
      <c r="AH11741" s="1"/>
      <c r="AJ11741" s="1"/>
      <c r="AK11741" s="1"/>
    </row>
    <row r="11742" spans="32:37" ht="15" customHeight="1" x14ac:dyDescent="0.15">
      <c r="AF11742" s="1"/>
      <c r="AG11742" s="1"/>
      <c r="AH11742" s="1"/>
      <c r="AJ11742" s="1"/>
      <c r="AK11742" s="1"/>
    </row>
    <row r="11743" spans="32:37" ht="15" customHeight="1" x14ac:dyDescent="0.15">
      <c r="AF11743" s="1"/>
      <c r="AG11743" s="1"/>
      <c r="AH11743" s="1"/>
      <c r="AJ11743" s="1"/>
      <c r="AK11743" s="1"/>
    </row>
    <row r="11744" spans="32:37" ht="15" customHeight="1" x14ac:dyDescent="0.15">
      <c r="AF11744" s="1"/>
      <c r="AG11744" s="1"/>
      <c r="AH11744" s="1"/>
      <c r="AJ11744" s="1"/>
      <c r="AK11744" s="1"/>
    </row>
    <row r="11745" spans="32:37" ht="15" customHeight="1" x14ac:dyDescent="0.15">
      <c r="AF11745" s="1"/>
      <c r="AG11745" s="1"/>
      <c r="AH11745" s="1"/>
      <c r="AJ11745" s="1"/>
      <c r="AK11745" s="1"/>
    </row>
    <row r="11746" spans="32:37" ht="15" customHeight="1" x14ac:dyDescent="0.15">
      <c r="AF11746" s="1"/>
      <c r="AG11746" s="1"/>
      <c r="AH11746" s="1"/>
      <c r="AJ11746" s="1"/>
      <c r="AK11746" s="1"/>
    </row>
    <row r="11747" spans="32:37" ht="15" customHeight="1" x14ac:dyDescent="0.15">
      <c r="AF11747" s="1"/>
      <c r="AG11747" s="1"/>
      <c r="AH11747" s="1"/>
      <c r="AJ11747" s="1"/>
      <c r="AK11747" s="1"/>
    </row>
    <row r="11748" spans="32:37" ht="15" customHeight="1" x14ac:dyDescent="0.15">
      <c r="AF11748" s="1"/>
      <c r="AG11748" s="1"/>
      <c r="AH11748" s="1"/>
      <c r="AJ11748" s="1"/>
      <c r="AK11748" s="1"/>
    </row>
    <row r="11749" spans="32:37" ht="15" customHeight="1" x14ac:dyDescent="0.15">
      <c r="AF11749" s="1"/>
      <c r="AG11749" s="1"/>
      <c r="AH11749" s="1"/>
      <c r="AJ11749" s="1"/>
      <c r="AK11749" s="1"/>
    </row>
    <row r="11750" spans="32:37" ht="15" customHeight="1" x14ac:dyDescent="0.15">
      <c r="AF11750" s="1"/>
      <c r="AG11750" s="1"/>
      <c r="AH11750" s="1"/>
      <c r="AJ11750" s="1"/>
      <c r="AK11750" s="1"/>
    </row>
    <row r="11751" spans="32:37" ht="15" customHeight="1" x14ac:dyDescent="0.15">
      <c r="AF11751" s="1"/>
      <c r="AG11751" s="1"/>
      <c r="AH11751" s="1"/>
      <c r="AJ11751" s="1"/>
      <c r="AK11751" s="1"/>
    </row>
    <row r="11752" spans="32:37" ht="15" customHeight="1" x14ac:dyDescent="0.15">
      <c r="AF11752" s="1"/>
      <c r="AG11752" s="1"/>
      <c r="AH11752" s="1"/>
      <c r="AJ11752" s="1"/>
      <c r="AK11752" s="1"/>
    </row>
    <row r="11753" spans="32:37" ht="15" customHeight="1" x14ac:dyDescent="0.15">
      <c r="AF11753" s="1"/>
      <c r="AG11753" s="1"/>
      <c r="AH11753" s="1"/>
      <c r="AJ11753" s="1"/>
      <c r="AK11753" s="1"/>
    </row>
    <row r="11754" spans="32:37" ht="15" customHeight="1" x14ac:dyDescent="0.15">
      <c r="AF11754" s="1"/>
      <c r="AG11754" s="1"/>
      <c r="AH11754" s="1"/>
      <c r="AJ11754" s="1"/>
      <c r="AK11754" s="1"/>
    </row>
    <row r="11755" spans="32:37" ht="15" customHeight="1" x14ac:dyDescent="0.15">
      <c r="AF11755" s="1"/>
      <c r="AG11755" s="1"/>
      <c r="AH11755" s="1"/>
      <c r="AJ11755" s="1"/>
      <c r="AK11755" s="1"/>
    </row>
    <row r="11756" spans="32:37" ht="15" customHeight="1" x14ac:dyDescent="0.15">
      <c r="AF11756" s="1"/>
      <c r="AG11756" s="1"/>
      <c r="AH11756" s="1"/>
      <c r="AJ11756" s="1"/>
      <c r="AK11756" s="1"/>
    </row>
    <row r="11757" spans="32:37" ht="15" customHeight="1" x14ac:dyDescent="0.15">
      <c r="AF11757" s="1"/>
      <c r="AG11757" s="1"/>
      <c r="AH11757" s="1"/>
      <c r="AJ11757" s="1"/>
      <c r="AK11757" s="1"/>
    </row>
    <row r="11758" spans="32:37" ht="15" customHeight="1" x14ac:dyDescent="0.15">
      <c r="AF11758" s="1"/>
      <c r="AG11758" s="1"/>
      <c r="AH11758" s="1"/>
      <c r="AJ11758" s="1"/>
      <c r="AK11758" s="1"/>
    </row>
    <row r="11759" spans="32:37" ht="15" customHeight="1" x14ac:dyDescent="0.15">
      <c r="AF11759" s="1"/>
      <c r="AG11759" s="1"/>
      <c r="AH11759" s="1"/>
      <c r="AJ11759" s="1"/>
      <c r="AK11759" s="1"/>
    </row>
    <row r="11760" spans="32:37" ht="15" customHeight="1" x14ac:dyDescent="0.15">
      <c r="AF11760" s="1"/>
      <c r="AG11760" s="1"/>
      <c r="AH11760" s="1"/>
      <c r="AJ11760" s="1"/>
      <c r="AK11760" s="1"/>
    </row>
    <row r="11761" spans="32:37" ht="15" customHeight="1" x14ac:dyDescent="0.15">
      <c r="AF11761" s="1"/>
      <c r="AG11761" s="1"/>
      <c r="AH11761" s="1"/>
      <c r="AJ11761" s="1"/>
      <c r="AK11761" s="1"/>
    </row>
    <row r="11762" spans="32:37" ht="15" customHeight="1" x14ac:dyDescent="0.15">
      <c r="AF11762" s="1"/>
      <c r="AG11762" s="1"/>
      <c r="AH11762" s="1"/>
      <c r="AJ11762" s="1"/>
      <c r="AK11762" s="1"/>
    </row>
    <row r="11763" spans="32:37" ht="15" customHeight="1" x14ac:dyDescent="0.15">
      <c r="AF11763" s="1"/>
      <c r="AG11763" s="1"/>
      <c r="AH11763" s="1"/>
      <c r="AJ11763" s="1"/>
      <c r="AK11763" s="1"/>
    </row>
    <row r="11764" spans="32:37" ht="15" customHeight="1" x14ac:dyDescent="0.15">
      <c r="AF11764" s="1"/>
      <c r="AG11764" s="1"/>
      <c r="AH11764" s="1"/>
      <c r="AJ11764" s="1"/>
      <c r="AK11764" s="1"/>
    </row>
    <row r="11765" spans="32:37" ht="15" customHeight="1" x14ac:dyDescent="0.15">
      <c r="AF11765" s="1"/>
      <c r="AG11765" s="1"/>
      <c r="AH11765" s="1"/>
      <c r="AJ11765" s="1"/>
      <c r="AK11765" s="1"/>
    </row>
    <row r="11766" spans="32:37" ht="15" customHeight="1" x14ac:dyDescent="0.15">
      <c r="AF11766" s="1"/>
      <c r="AG11766" s="1"/>
      <c r="AH11766" s="1"/>
      <c r="AJ11766" s="1"/>
      <c r="AK11766" s="1"/>
    </row>
    <row r="11767" spans="32:37" ht="15" customHeight="1" x14ac:dyDescent="0.15">
      <c r="AF11767" s="1"/>
      <c r="AG11767" s="1"/>
      <c r="AH11767" s="1"/>
      <c r="AJ11767" s="1"/>
      <c r="AK11767" s="1"/>
    </row>
    <row r="11768" spans="32:37" ht="15" customHeight="1" x14ac:dyDescent="0.15">
      <c r="AF11768" s="1"/>
      <c r="AG11768" s="1"/>
      <c r="AH11768" s="1"/>
      <c r="AJ11768" s="1"/>
      <c r="AK11768" s="1"/>
    </row>
    <row r="11769" spans="32:37" ht="15" customHeight="1" x14ac:dyDescent="0.15">
      <c r="AF11769" s="1"/>
      <c r="AG11769" s="1"/>
      <c r="AH11769" s="1"/>
      <c r="AJ11769" s="1"/>
      <c r="AK11769" s="1"/>
    </row>
    <row r="11770" spans="32:37" ht="15" customHeight="1" x14ac:dyDescent="0.15">
      <c r="AF11770" s="1"/>
      <c r="AG11770" s="1"/>
      <c r="AH11770" s="1"/>
      <c r="AJ11770" s="1"/>
      <c r="AK11770" s="1"/>
    </row>
    <row r="11771" spans="32:37" ht="15" customHeight="1" x14ac:dyDescent="0.15">
      <c r="AF11771" s="1"/>
      <c r="AG11771" s="1"/>
      <c r="AH11771" s="1"/>
      <c r="AJ11771" s="1"/>
      <c r="AK11771" s="1"/>
    </row>
    <row r="11772" spans="32:37" ht="15" customHeight="1" x14ac:dyDescent="0.15">
      <c r="AF11772" s="1"/>
      <c r="AG11772" s="1"/>
      <c r="AH11772" s="1"/>
      <c r="AJ11772" s="1"/>
      <c r="AK11772" s="1"/>
    </row>
    <row r="11773" spans="32:37" ht="15" customHeight="1" x14ac:dyDescent="0.15">
      <c r="AF11773" s="1"/>
      <c r="AG11773" s="1"/>
      <c r="AH11773" s="1"/>
      <c r="AJ11773" s="1"/>
      <c r="AK11773" s="1"/>
    </row>
    <row r="11774" spans="32:37" ht="15" customHeight="1" x14ac:dyDescent="0.15">
      <c r="AF11774" s="1"/>
      <c r="AG11774" s="1"/>
      <c r="AH11774" s="1"/>
      <c r="AJ11774" s="1"/>
      <c r="AK11774" s="1"/>
    </row>
    <row r="11775" spans="32:37" ht="15" customHeight="1" x14ac:dyDescent="0.15">
      <c r="AF11775" s="1"/>
      <c r="AG11775" s="1"/>
      <c r="AH11775" s="1"/>
      <c r="AJ11775" s="1"/>
      <c r="AK11775" s="1"/>
    </row>
    <row r="11776" spans="32:37" ht="15" customHeight="1" x14ac:dyDescent="0.15">
      <c r="AF11776" s="1"/>
      <c r="AG11776" s="1"/>
      <c r="AH11776" s="1"/>
      <c r="AJ11776" s="1"/>
      <c r="AK11776" s="1"/>
    </row>
    <row r="11777" spans="32:37" ht="15" customHeight="1" x14ac:dyDescent="0.15">
      <c r="AF11777" s="1"/>
      <c r="AG11777" s="1"/>
      <c r="AH11777" s="1"/>
      <c r="AJ11777" s="1"/>
      <c r="AK11777" s="1"/>
    </row>
    <row r="11778" spans="32:37" ht="15" customHeight="1" x14ac:dyDescent="0.15">
      <c r="AF11778" s="1"/>
      <c r="AG11778" s="1"/>
      <c r="AH11778" s="1"/>
      <c r="AJ11778" s="1"/>
      <c r="AK11778" s="1"/>
    </row>
    <row r="11779" spans="32:37" ht="15" customHeight="1" x14ac:dyDescent="0.15">
      <c r="AF11779" s="1"/>
      <c r="AG11779" s="1"/>
      <c r="AH11779" s="1"/>
      <c r="AJ11779" s="1"/>
      <c r="AK11779" s="1"/>
    </row>
    <row r="11780" spans="32:37" ht="15" customHeight="1" x14ac:dyDescent="0.15">
      <c r="AF11780" s="1"/>
      <c r="AG11780" s="1"/>
      <c r="AH11780" s="1"/>
      <c r="AJ11780" s="1"/>
      <c r="AK11780" s="1"/>
    </row>
    <row r="11781" spans="32:37" ht="15" customHeight="1" x14ac:dyDescent="0.15">
      <c r="AF11781" s="1"/>
      <c r="AG11781" s="1"/>
      <c r="AH11781" s="1"/>
      <c r="AJ11781" s="1"/>
      <c r="AK11781" s="1"/>
    </row>
    <row r="11782" spans="32:37" ht="15" customHeight="1" x14ac:dyDescent="0.15">
      <c r="AF11782" s="1"/>
      <c r="AG11782" s="1"/>
      <c r="AH11782" s="1"/>
      <c r="AJ11782" s="1"/>
      <c r="AK11782" s="1"/>
    </row>
    <row r="11783" spans="32:37" ht="15" customHeight="1" x14ac:dyDescent="0.15">
      <c r="AF11783" s="1"/>
      <c r="AG11783" s="1"/>
      <c r="AH11783" s="1"/>
      <c r="AJ11783" s="1"/>
      <c r="AK11783" s="1"/>
    </row>
    <row r="11784" spans="32:37" ht="15" customHeight="1" x14ac:dyDescent="0.15">
      <c r="AF11784" s="1"/>
      <c r="AG11784" s="1"/>
      <c r="AH11784" s="1"/>
      <c r="AJ11784" s="1"/>
      <c r="AK11784" s="1"/>
    </row>
    <row r="11785" spans="32:37" ht="15" customHeight="1" x14ac:dyDescent="0.15">
      <c r="AF11785" s="1"/>
      <c r="AG11785" s="1"/>
      <c r="AH11785" s="1"/>
      <c r="AJ11785" s="1"/>
      <c r="AK11785" s="1"/>
    </row>
    <row r="11786" spans="32:37" ht="15" customHeight="1" x14ac:dyDescent="0.15">
      <c r="AF11786" s="1"/>
      <c r="AG11786" s="1"/>
      <c r="AH11786" s="1"/>
      <c r="AJ11786" s="1"/>
      <c r="AK11786" s="1"/>
    </row>
    <row r="11787" spans="32:37" ht="15" customHeight="1" x14ac:dyDescent="0.15">
      <c r="AF11787" s="1"/>
      <c r="AG11787" s="1"/>
      <c r="AH11787" s="1"/>
      <c r="AJ11787" s="1"/>
      <c r="AK11787" s="1"/>
    </row>
    <row r="11788" spans="32:37" ht="15" customHeight="1" x14ac:dyDescent="0.15">
      <c r="AF11788" s="1"/>
      <c r="AG11788" s="1"/>
      <c r="AH11788" s="1"/>
      <c r="AJ11788" s="1"/>
      <c r="AK11788" s="1"/>
    </row>
    <row r="11789" spans="32:37" ht="15" customHeight="1" x14ac:dyDescent="0.15">
      <c r="AF11789" s="1"/>
      <c r="AG11789" s="1"/>
      <c r="AH11789" s="1"/>
      <c r="AJ11789" s="1"/>
      <c r="AK11789" s="1"/>
    </row>
    <row r="11790" spans="32:37" ht="15" customHeight="1" x14ac:dyDescent="0.15">
      <c r="AF11790" s="1"/>
      <c r="AG11790" s="1"/>
      <c r="AH11790" s="1"/>
      <c r="AJ11790" s="1"/>
      <c r="AK11790" s="1"/>
    </row>
    <row r="11791" spans="32:37" ht="15" customHeight="1" x14ac:dyDescent="0.15">
      <c r="AF11791" s="1"/>
      <c r="AG11791" s="1"/>
      <c r="AH11791" s="1"/>
      <c r="AJ11791" s="1"/>
      <c r="AK11791" s="1"/>
    </row>
    <row r="11792" spans="32:37" ht="15" customHeight="1" x14ac:dyDescent="0.15">
      <c r="AF11792" s="1"/>
      <c r="AG11792" s="1"/>
      <c r="AH11792" s="1"/>
      <c r="AJ11792" s="1"/>
      <c r="AK11792" s="1"/>
    </row>
    <row r="11793" spans="32:37" ht="15" customHeight="1" x14ac:dyDescent="0.15">
      <c r="AF11793" s="1"/>
      <c r="AG11793" s="1"/>
      <c r="AH11793" s="1"/>
      <c r="AJ11793" s="1"/>
      <c r="AK11793" s="1"/>
    </row>
    <row r="11794" spans="32:37" ht="15" customHeight="1" x14ac:dyDescent="0.15">
      <c r="AF11794" s="1"/>
      <c r="AG11794" s="1"/>
      <c r="AH11794" s="1"/>
      <c r="AJ11794" s="1"/>
      <c r="AK11794" s="1"/>
    </row>
    <row r="11795" spans="32:37" ht="15" customHeight="1" x14ac:dyDescent="0.15">
      <c r="AF11795" s="1"/>
      <c r="AG11795" s="1"/>
      <c r="AH11795" s="1"/>
      <c r="AJ11795" s="1"/>
      <c r="AK11795" s="1"/>
    </row>
    <row r="11796" spans="32:37" ht="15" customHeight="1" x14ac:dyDescent="0.15">
      <c r="AF11796" s="1"/>
      <c r="AG11796" s="1"/>
      <c r="AH11796" s="1"/>
      <c r="AJ11796" s="1"/>
      <c r="AK11796" s="1"/>
    </row>
    <row r="11797" spans="32:37" ht="15" customHeight="1" x14ac:dyDescent="0.15">
      <c r="AF11797" s="1"/>
      <c r="AG11797" s="1"/>
      <c r="AH11797" s="1"/>
      <c r="AJ11797" s="1"/>
      <c r="AK11797" s="1"/>
    </row>
    <row r="11798" spans="32:37" ht="15" customHeight="1" x14ac:dyDescent="0.15">
      <c r="AF11798" s="1"/>
      <c r="AG11798" s="1"/>
      <c r="AH11798" s="1"/>
      <c r="AJ11798" s="1"/>
      <c r="AK11798" s="1"/>
    </row>
    <row r="11799" spans="32:37" ht="15" customHeight="1" x14ac:dyDescent="0.15">
      <c r="AF11799" s="1"/>
      <c r="AG11799" s="1"/>
      <c r="AH11799" s="1"/>
      <c r="AJ11799" s="1"/>
      <c r="AK11799" s="1"/>
    </row>
    <row r="11800" spans="32:37" ht="15" customHeight="1" x14ac:dyDescent="0.15">
      <c r="AF11800" s="1"/>
      <c r="AG11800" s="1"/>
      <c r="AH11800" s="1"/>
      <c r="AJ11800" s="1"/>
      <c r="AK11800" s="1"/>
    </row>
    <row r="11801" spans="32:37" ht="15" customHeight="1" x14ac:dyDescent="0.15">
      <c r="AF11801" s="1"/>
      <c r="AG11801" s="1"/>
      <c r="AH11801" s="1"/>
      <c r="AJ11801" s="1"/>
      <c r="AK11801" s="1"/>
    </row>
    <row r="11802" spans="32:37" ht="15" customHeight="1" x14ac:dyDescent="0.15">
      <c r="AF11802" s="1"/>
      <c r="AG11802" s="1"/>
      <c r="AH11802" s="1"/>
      <c r="AJ11802" s="1"/>
      <c r="AK11802" s="1"/>
    </row>
    <row r="11803" spans="32:37" ht="15" customHeight="1" x14ac:dyDescent="0.15">
      <c r="AF11803" s="1"/>
      <c r="AG11803" s="1"/>
      <c r="AH11803" s="1"/>
      <c r="AJ11803" s="1"/>
      <c r="AK11803" s="1"/>
    </row>
    <row r="11804" spans="32:37" ht="15" customHeight="1" x14ac:dyDescent="0.15">
      <c r="AF11804" s="1"/>
      <c r="AG11804" s="1"/>
      <c r="AH11804" s="1"/>
      <c r="AJ11804" s="1"/>
      <c r="AK11804" s="1"/>
    </row>
    <row r="11805" spans="32:37" ht="15" customHeight="1" x14ac:dyDescent="0.15">
      <c r="AF11805" s="1"/>
      <c r="AG11805" s="1"/>
      <c r="AH11805" s="1"/>
      <c r="AJ11805" s="1"/>
      <c r="AK11805" s="1"/>
    </row>
    <row r="11806" spans="32:37" ht="15" customHeight="1" x14ac:dyDescent="0.15">
      <c r="AF11806" s="1"/>
      <c r="AG11806" s="1"/>
      <c r="AH11806" s="1"/>
      <c r="AJ11806" s="1"/>
      <c r="AK11806" s="1"/>
    </row>
    <row r="11807" spans="32:37" ht="15" customHeight="1" x14ac:dyDescent="0.15">
      <c r="AF11807" s="1"/>
      <c r="AG11807" s="1"/>
      <c r="AH11807" s="1"/>
      <c r="AJ11807" s="1"/>
      <c r="AK11807" s="1"/>
    </row>
    <row r="11808" spans="32:37" ht="15" customHeight="1" x14ac:dyDescent="0.15">
      <c r="AF11808" s="1"/>
      <c r="AG11808" s="1"/>
      <c r="AH11808" s="1"/>
      <c r="AJ11808" s="1"/>
      <c r="AK11808" s="1"/>
    </row>
    <row r="11809" spans="32:37" ht="15" customHeight="1" x14ac:dyDescent="0.15">
      <c r="AF11809" s="1"/>
      <c r="AG11809" s="1"/>
      <c r="AH11809" s="1"/>
      <c r="AJ11809" s="1"/>
      <c r="AK11809" s="1"/>
    </row>
    <row r="11810" spans="32:37" ht="15" customHeight="1" x14ac:dyDescent="0.15">
      <c r="AF11810" s="1"/>
      <c r="AG11810" s="1"/>
      <c r="AH11810" s="1"/>
      <c r="AJ11810" s="1"/>
      <c r="AK11810" s="1"/>
    </row>
    <row r="11811" spans="32:37" ht="15" customHeight="1" x14ac:dyDescent="0.15">
      <c r="AF11811" s="1"/>
      <c r="AG11811" s="1"/>
      <c r="AH11811" s="1"/>
      <c r="AJ11811" s="1"/>
      <c r="AK11811" s="1"/>
    </row>
    <row r="11812" spans="32:37" ht="15" customHeight="1" x14ac:dyDescent="0.15">
      <c r="AF11812" s="1"/>
      <c r="AG11812" s="1"/>
      <c r="AH11812" s="1"/>
      <c r="AJ11812" s="1"/>
      <c r="AK11812" s="1"/>
    </row>
    <row r="11813" spans="32:37" ht="15" customHeight="1" x14ac:dyDescent="0.15">
      <c r="AF11813" s="1"/>
      <c r="AG11813" s="1"/>
      <c r="AH11813" s="1"/>
      <c r="AJ11813" s="1"/>
      <c r="AK11813" s="1"/>
    </row>
    <row r="11814" spans="32:37" ht="15" customHeight="1" x14ac:dyDescent="0.15">
      <c r="AF11814" s="1"/>
      <c r="AG11814" s="1"/>
      <c r="AH11814" s="1"/>
      <c r="AJ11814" s="1"/>
      <c r="AK11814" s="1"/>
    </row>
    <row r="11815" spans="32:37" ht="15" customHeight="1" x14ac:dyDescent="0.15">
      <c r="AF11815" s="1"/>
      <c r="AG11815" s="1"/>
      <c r="AH11815" s="1"/>
      <c r="AJ11815" s="1"/>
      <c r="AK11815" s="1"/>
    </row>
    <row r="11816" spans="32:37" ht="15" customHeight="1" x14ac:dyDescent="0.15">
      <c r="AF11816" s="1"/>
      <c r="AG11816" s="1"/>
      <c r="AH11816" s="1"/>
      <c r="AJ11816" s="1"/>
      <c r="AK11816" s="1"/>
    </row>
    <row r="11817" spans="32:37" ht="15" customHeight="1" x14ac:dyDescent="0.15">
      <c r="AF11817" s="1"/>
      <c r="AG11817" s="1"/>
      <c r="AH11817" s="1"/>
      <c r="AJ11817" s="1"/>
      <c r="AK11817" s="1"/>
    </row>
    <row r="11818" spans="32:37" ht="15" customHeight="1" x14ac:dyDescent="0.15">
      <c r="AF11818" s="1"/>
      <c r="AG11818" s="1"/>
      <c r="AH11818" s="1"/>
      <c r="AJ11818" s="1"/>
      <c r="AK11818" s="1"/>
    </row>
    <row r="11819" spans="32:37" ht="15" customHeight="1" x14ac:dyDescent="0.15">
      <c r="AF11819" s="1"/>
      <c r="AG11819" s="1"/>
      <c r="AH11819" s="1"/>
      <c r="AJ11819" s="1"/>
      <c r="AK11819" s="1"/>
    </row>
    <row r="11820" spans="32:37" ht="15" customHeight="1" x14ac:dyDescent="0.15">
      <c r="AF11820" s="1"/>
      <c r="AG11820" s="1"/>
      <c r="AH11820" s="1"/>
      <c r="AJ11820" s="1"/>
      <c r="AK11820" s="1"/>
    </row>
    <row r="11821" spans="32:37" ht="15" customHeight="1" x14ac:dyDescent="0.15">
      <c r="AF11821" s="1"/>
      <c r="AG11821" s="1"/>
      <c r="AH11821" s="1"/>
      <c r="AJ11821" s="1"/>
      <c r="AK11821" s="1"/>
    </row>
    <row r="11822" spans="32:37" ht="15" customHeight="1" x14ac:dyDescent="0.15">
      <c r="AF11822" s="1"/>
      <c r="AG11822" s="1"/>
      <c r="AH11822" s="1"/>
      <c r="AJ11822" s="1"/>
      <c r="AK11822" s="1"/>
    </row>
    <row r="11823" spans="32:37" ht="15" customHeight="1" x14ac:dyDescent="0.15">
      <c r="AF11823" s="1"/>
      <c r="AG11823" s="1"/>
      <c r="AH11823" s="1"/>
      <c r="AJ11823" s="1"/>
      <c r="AK11823" s="1"/>
    </row>
    <row r="11824" spans="32:37" ht="15" customHeight="1" x14ac:dyDescent="0.15">
      <c r="AF11824" s="1"/>
      <c r="AG11824" s="1"/>
      <c r="AH11824" s="1"/>
      <c r="AJ11824" s="1"/>
      <c r="AK11824" s="1"/>
    </row>
    <row r="11825" spans="32:37" ht="15" customHeight="1" x14ac:dyDescent="0.15">
      <c r="AF11825" s="1"/>
      <c r="AG11825" s="1"/>
      <c r="AH11825" s="1"/>
      <c r="AJ11825" s="1"/>
      <c r="AK11825" s="1"/>
    </row>
    <row r="11826" spans="32:37" ht="15" customHeight="1" x14ac:dyDescent="0.15">
      <c r="AF11826" s="1"/>
      <c r="AG11826" s="1"/>
      <c r="AH11826" s="1"/>
      <c r="AJ11826" s="1"/>
      <c r="AK11826" s="1"/>
    </row>
    <row r="11827" spans="32:37" ht="15" customHeight="1" x14ac:dyDescent="0.15">
      <c r="AF11827" s="1"/>
      <c r="AG11827" s="1"/>
      <c r="AH11827" s="1"/>
      <c r="AJ11827" s="1"/>
      <c r="AK11827" s="1"/>
    </row>
    <row r="11828" spans="32:37" ht="15" customHeight="1" x14ac:dyDescent="0.15">
      <c r="AF11828" s="1"/>
      <c r="AG11828" s="1"/>
      <c r="AH11828" s="1"/>
      <c r="AJ11828" s="1"/>
      <c r="AK11828" s="1"/>
    </row>
    <row r="11829" spans="32:37" ht="15" customHeight="1" x14ac:dyDescent="0.15">
      <c r="AF11829" s="1"/>
      <c r="AG11829" s="1"/>
      <c r="AH11829" s="1"/>
      <c r="AJ11829" s="1"/>
      <c r="AK11829" s="1"/>
    </row>
    <row r="11830" spans="32:37" ht="15" customHeight="1" x14ac:dyDescent="0.15">
      <c r="AF11830" s="1"/>
      <c r="AG11830" s="1"/>
      <c r="AH11830" s="1"/>
      <c r="AJ11830" s="1"/>
      <c r="AK11830" s="1"/>
    </row>
    <row r="11831" spans="32:37" ht="15" customHeight="1" x14ac:dyDescent="0.15">
      <c r="AF11831" s="1"/>
      <c r="AG11831" s="1"/>
      <c r="AH11831" s="1"/>
      <c r="AJ11831" s="1"/>
      <c r="AK11831" s="1"/>
    </row>
    <row r="11832" spans="32:37" ht="15" customHeight="1" x14ac:dyDescent="0.15">
      <c r="AF11832" s="1"/>
      <c r="AG11832" s="1"/>
      <c r="AH11832" s="1"/>
      <c r="AJ11832" s="1"/>
      <c r="AK11832" s="1"/>
    </row>
    <row r="11833" spans="32:37" ht="15" customHeight="1" x14ac:dyDescent="0.15">
      <c r="AF11833" s="1"/>
      <c r="AG11833" s="1"/>
      <c r="AH11833" s="1"/>
      <c r="AJ11833" s="1"/>
      <c r="AK11833" s="1"/>
    </row>
    <row r="11834" spans="32:37" ht="15" customHeight="1" x14ac:dyDescent="0.15">
      <c r="AF11834" s="1"/>
      <c r="AG11834" s="1"/>
      <c r="AH11834" s="1"/>
      <c r="AJ11834" s="1"/>
      <c r="AK11834" s="1"/>
    </row>
    <row r="11835" spans="32:37" ht="15" customHeight="1" x14ac:dyDescent="0.15">
      <c r="AF11835" s="1"/>
      <c r="AG11835" s="1"/>
      <c r="AH11835" s="1"/>
      <c r="AJ11835" s="1"/>
      <c r="AK11835" s="1"/>
    </row>
    <row r="11836" spans="32:37" ht="15" customHeight="1" x14ac:dyDescent="0.15">
      <c r="AF11836" s="1"/>
      <c r="AG11836" s="1"/>
      <c r="AH11836" s="1"/>
      <c r="AJ11836" s="1"/>
      <c r="AK11836" s="1"/>
    </row>
    <row r="11837" spans="32:37" ht="15" customHeight="1" x14ac:dyDescent="0.15">
      <c r="AF11837" s="1"/>
      <c r="AG11837" s="1"/>
      <c r="AH11837" s="1"/>
      <c r="AJ11837" s="1"/>
      <c r="AK11837" s="1"/>
    </row>
    <row r="11838" spans="32:37" ht="15" customHeight="1" x14ac:dyDescent="0.15">
      <c r="AF11838" s="1"/>
      <c r="AG11838" s="1"/>
      <c r="AH11838" s="1"/>
      <c r="AJ11838" s="1"/>
      <c r="AK11838" s="1"/>
    </row>
    <row r="11839" spans="32:37" ht="15" customHeight="1" x14ac:dyDescent="0.15">
      <c r="AF11839" s="1"/>
      <c r="AG11839" s="1"/>
      <c r="AH11839" s="1"/>
      <c r="AJ11839" s="1"/>
      <c r="AK11839" s="1"/>
    </row>
    <row r="11840" spans="32:37" ht="15" customHeight="1" x14ac:dyDescent="0.15">
      <c r="AF11840" s="1"/>
      <c r="AG11840" s="1"/>
      <c r="AH11840" s="1"/>
      <c r="AJ11840" s="1"/>
      <c r="AK11840" s="1"/>
    </row>
    <row r="11841" spans="32:37" ht="15" customHeight="1" x14ac:dyDescent="0.15">
      <c r="AF11841" s="1"/>
      <c r="AG11841" s="1"/>
      <c r="AH11841" s="1"/>
      <c r="AJ11841" s="1"/>
      <c r="AK11841" s="1"/>
    </row>
    <row r="11842" spans="32:37" ht="15" customHeight="1" x14ac:dyDescent="0.15">
      <c r="AF11842" s="1"/>
      <c r="AG11842" s="1"/>
      <c r="AH11842" s="1"/>
      <c r="AJ11842" s="1"/>
      <c r="AK11842" s="1"/>
    </row>
    <row r="11843" spans="32:37" ht="15" customHeight="1" x14ac:dyDescent="0.15">
      <c r="AF11843" s="1"/>
      <c r="AG11843" s="1"/>
      <c r="AH11843" s="1"/>
      <c r="AJ11843" s="1"/>
      <c r="AK11843" s="1"/>
    </row>
    <row r="11844" spans="32:37" ht="15" customHeight="1" x14ac:dyDescent="0.15">
      <c r="AF11844" s="1"/>
      <c r="AG11844" s="1"/>
      <c r="AH11844" s="1"/>
      <c r="AJ11844" s="1"/>
      <c r="AK11844" s="1"/>
    </row>
    <row r="11845" spans="32:37" ht="15" customHeight="1" x14ac:dyDescent="0.15">
      <c r="AF11845" s="1"/>
      <c r="AG11845" s="1"/>
      <c r="AH11845" s="1"/>
      <c r="AJ11845" s="1"/>
      <c r="AK11845" s="1"/>
    </row>
    <row r="11846" spans="32:37" ht="15" customHeight="1" x14ac:dyDescent="0.15">
      <c r="AF11846" s="1"/>
      <c r="AG11846" s="1"/>
      <c r="AH11846" s="1"/>
      <c r="AJ11846" s="1"/>
      <c r="AK11846" s="1"/>
    </row>
    <row r="11847" spans="32:37" ht="15" customHeight="1" x14ac:dyDescent="0.15">
      <c r="AF11847" s="1"/>
      <c r="AG11847" s="1"/>
      <c r="AH11847" s="1"/>
      <c r="AJ11847" s="1"/>
      <c r="AK11847" s="1"/>
    </row>
    <row r="11848" spans="32:37" ht="15" customHeight="1" x14ac:dyDescent="0.15">
      <c r="AF11848" s="1"/>
      <c r="AG11848" s="1"/>
      <c r="AH11848" s="1"/>
      <c r="AJ11848" s="1"/>
      <c r="AK11848" s="1"/>
    </row>
    <row r="11849" spans="32:37" ht="15" customHeight="1" x14ac:dyDescent="0.15">
      <c r="AF11849" s="1"/>
      <c r="AG11849" s="1"/>
      <c r="AH11849" s="1"/>
      <c r="AJ11849" s="1"/>
      <c r="AK11849" s="1"/>
    </row>
    <row r="11850" spans="32:37" ht="15" customHeight="1" x14ac:dyDescent="0.15">
      <c r="AF11850" s="1"/>
      <c r="AG11850" s="1"/>
      <c r="AH11850" s="1"/>
      <c r="AJ11850" s="1"/>
      <c r="AK11850" s="1"/>
    </row>
    <row r="11851" spans="32:37" ht="15" customHeight="1" x14ac:dyDescent="0.15">
      <c r="AF11851" s="1"/>
      <c r="AG11851" s="1"/>
      <c r="AH11851" s="1"/>
      <c r="AJ11851" s="1"/>
      <c r="AK11851" s="1"/>
    </row>
    <row r="11852" spans="32:37" ht="15" customHeight="1" x14ac:dyDescent="0.15">
      <c r="AF11852" s="1"/>
      <c r="AG11852" s="1"/>
      <c r="AH11852" s="1"/>
      <c r="AJ11852" s="1"/>
      <c r="AK11852" s="1"/>
    </row>
    <row r="11853" spans="32:37" ht="15" customHeight="1" x14ac:dyDescent="0.15">
      <c r="AF11853" s="1"/>
      <c r="AG11853" s="1"/>
      <c r="AH11853" s="1"/>
      <c r="AJ11853" s="1"/>
      <c r="AK11853" s="1"/>
    </row>
    <row r="11854" spans="32:37" ht="15" customHeight="1" x14ac:dyDescent="0.15">
      <c r="AF11854" s="1"/>
      <c r="AG11854" s="1"/>
      <c r="AH11854" s="1"/>
      <c r="AJ11854" s="1"/>
      <c r="AK11854" s="1"/>
    </row>
    <row r="11855" spans="32:37" ht="15" customHeight="1" x14ac:dyDescent="0.15">
      <c r="AF11855" s="1"/>
      <c r="AG11855" s="1"/>
      <c r="AH11855" s="1"/>
      <c r="AJ11855" s="1"/>
      <c r="AK11855" s="1"/>
    </row>
    <row r="11856" spans="32:37" ht="15" customHeight="1" x14ac:dyDescent="0.15">
      <c r="AF11856" s="1"/>
      <c r="AG11856" s="1"/>
      <c r="AH11856" s="1"/>
      <c r="AJ11856" s="1"/>
      <c r="AK11856" s="1"/>
    </row>
    <row r="11857" spans="32:37" ht="15" customHeight="1" x14ac:dyDescent="0.15">
      <c r="AF11857" s="1"/>
      <c r="AG11857" s="1"/>
      <c r="AH11857" s="1"/>
      <c r="AJ11857" s="1"/>
      <c r="AK11857" s="1"/>
    </row>
    <row r="11858" spans="32:37" ht="15" customHeight="1" x14ac:dyDescent="0.15">
      <c r="AF11858" s="1"/>
      <c r="AG11858" s="1"/>
      <c r="AH11858" s="1"/>
      <c r="AJ11858" s="1"/>
      <c r="AK11858" s="1"/>
    </row>
    <row r="11859" spans="32:37" ht="15" customHeight="1" x14ac:dyDescent="0.15">
      <c r="AF11859" s="1"/>
      <c r="AG11859" s="1"/>
      <c r="AH11859" s="1"/>
      <c r="AJ11859" s="1"/>
      <c r="AK11859" s="1"/>
    </row>
    <row r="11860" spans="32:37" ht="15" customHeight="1" x14ac:dyDescent="0.15">
      <c r="AF11860" s="1"/>
      <c r="AG11860" s="1"/>
      <c r="AH11860" s="1"/>
      <c r="AJ11860" s="1"/>
      <c r="AK11860" s="1"/>
    </row>
    <row r="11861" spans="32:37" ht="15" customHeight="1" x14ac:dyDescent="0.15">
      <c r="AF11861" s="1"/>
      <c r="AG11861" s="1"/>
      <c r="AH11861" s="1"/>
      <c r="AJ11861" s="1"/>
      <c r="AK11861" s="1"/>
    </row>
    <row r="11862" spans="32:37" ht="15" customHeight="1" x14ac:dyDescent="0.15">
      <c r="AF11862" s="1"/>
      <c r="AG11862" s="1"/>
      <c r="AH11862" s="1"/>
      <c r="AJ11862" s="1"/>
      <c r="AK11862" s="1"/>
    </row>
    <row r="11863" spans="32:37" ht="15" customHeight="1" x14ac:dyDescent="0.15">
      <c r="AF11863" s="1"/>
      <c r="AG11863" s="1"/>
      <c r="AH11863" s="1"/>
      <c r="AJ11863" s="1"/>
      <c r="AK11863" s="1"/>
    </row>
    <row r="11864" spans="32:37" ht="15" customHeight="1" x14ac:dyDescent="0.15">
      <c r="AF11864" s="1"/>
      <c r="AG11864" s="1"/>
      <c r="AH11864" s="1"/>
      <c r="AJ11864" s="1"/>
      <c r="AK11864" s="1"/>
    </row>
    <row r="11865" spans="32:37" ht="15" customHeight="1" x14ac:dyDescent="0.15">
      <c r="AF11865" s="1"/>
      <c r="AG11865" s="1"/>
      <c r="AH11865" s="1"/>
      <c r="AJ11865" s="1"/>
      <c r="AK11865" s="1"/>
    </row>
    <row r="11866" spans="32:37" ht="15" customHeight="1" x14ac:dyDescent="0.15">
      <c r="AF11866" s="1"/>
      <c r="AG11866" s="1"/>
      <c r="AH11866" s="1"/>
      <c r="AJ11866" s="1"/>
      <c r="AK11866" s="1"/>
    </row>
    <row r="11867" spans="32:37" ht="15" customHeight="1" x14ac:dyDescent="0.15">
      <c r="AF11867" s="1"/>
      <c r="AG11867" s="1"/>
      <c r="AH11867" s="1"/>
      <c r="AJ11867" s="1"/>
      <c r="AK11867" s="1"/>
    </row>
    <row r="11868" spans="32:37" ht="15" customHeight="1" x14ac:dyDescent="0.15">
      <c r="AF11868" s="1"/>
      <c r="AG11868" s="1"/>
      <c r="AH11868" s="1"/>
      <c r="AJ11868" s="1"/>
      <c r="AK11868" s="1"/>
    </row>
    <row r="11869" spans="32:37" ht="15" customHeight="1" x14ac:dyDescent="0.15">
      <c r="AF11869" s="1"/>
      <c r="AG11869" s="1"/>
      <c r="AH11869" s="1"/>
      <c r="AJ11869" s="1"/>
      <c r="AK11869" s="1"/>
    </row>
    <row r="11870" spans="32:37" ht="15" customHeight="1" x14ac:dyDescent="0.15">
      <c r="AF11870" s="1"/>
      <c r="AG11870" s="1"/>
      <c r="AH11870" s="1"/>
      <c r="AJ11870" s="1"/>
      <c r="AK11870" s="1"/>
    </row>
    <row r="11871" spans="32:37" ht="15" customHeight="1" x14ac:dyDescent="0.15">
      <c r="AF11871" s="1"/>
      <c r="AG11871" s="1"/>
      <c r="AH11871" s="1"/>
      <c r="AJ11871" s="1"/>
      <c r="AK11871" s="1"/>
    </row>
    <row r="11872" spans="32:37" ht="15" customHeight="1" x14ac:dyDescent="0.15">
      <c r="AF11872" s="1"/>
      <c r="AG11872" s="1"/>
      <c r="AH11872" s="1"/>
      <c r="AJ11872" s="1"/>
      <c r="AK11872" s="1"/>
    </row>
    <row r="11873" spans="32:37" ht="15" customHeight="1" x14ac:dyDescent="0.15">
      <c r="AF11873" s="1"/>
      <c r="AG11873" s="1"/>
      <c r="AH11873" s="1"/>
      <c r="AJ11873" s="1"/>
      <c r="AK11873" s="1"/>
    </row>
    <row r="11874" spans="32:37" ht="15" customHeight="1" x14ac:dyDescent="0.15">
      <c r="AF11874" s="1"/>
      <c r="AG11874" s="1"/>
      <c r="AH11874" s="1"/>
      <c r="AJ11874" s="1"/>
      <c r="AK11874" s="1"/>
    </row>
    <row r="11875" spans="32:37" ht="15" customHeight="1" x14ac:dyDescent="0.15">
      <c r="AF11875" s="1"/>
      <c r="AG11875" s="1"/>
      <c r="AH11875" s="1"/>
      <c r="AJ11875" s="1"/>
      <c r="AK11875" s="1"/>
    </row>
    <row r="11876" spans="32:37" ht="15" customHeight="1" x14ac:dyDescent="0.15">
      <c r="AF11876" s="1"/>
      <c r="AG11876" s="1"/>
      <c r="AH11876" s="1"/>
      <c r="AJ11876" s="1"/>
      <c r="AK11876" s="1"/>
    </row>
    <row r="11877" spans="32:37" ht="15" customHeight="1" x14ac:dyDescent="0.15">
      <c r="AF11877" s="1"/>
      <c r="AG11877" s="1"/>
      <c r="AH11877" s="1"/>
      <c r="AJ11877" s="1"/>
      <c r="AK11877" s="1"/>
    </row>
    <row r="11878" spans="32:37" ht="15" customHeight="1" x14ac:dyDescent="0.15">
      <c r="AF11878" s="1"/>
      <c r="AG11878" s="1"/>
      <c r="AH11878" s="1"/>
      <c r="AJ11878" s="1"/>
      <c r="AK11878" s="1"/>
    </row>
    <row r="11879" spans="32:37" ht="15" customHeight="1" x14ac:dyDescent="0.15">
      <c r="AF11879" s="1"/>
      <c r="AG11879" s="1"/>
      <c r="AH11879" s="1"/>
      <c r="AJ11879" s="1"/>
      <c r="AK11879" s="1"/>
    </row>
    <row r="11880" spans="32:37" ht="15" customHeight="1" x14ac:dyDescent="0.15">
      <c r="AF11880" s="1"/>
      <c r="AG11880" s="1"/>
      <c r="AH11880" s="1"/>
      <c r="AJ11880" s="1"/>
      <c r="AK11880" s="1"/>
    </row>
    <row r="11881" spans="32:37" ht="15" customHeight="1" x14ac:dyDescent="0.15">
      <c r="AF11881" s="1"/>
      <c r="AG11881" s="1"/>
      <c r="AH11881" s="1"/>
      <c r="AJ11881" s="1"/>
      <c r="AK11881" s="1"/>
    </row>
    <row r="11882" spans="32:37" ht="15" customHeight="1" x14ac:dyDescent="0.15">
      <c r="AF11882" s="1"/>
      <c r="AG11882" s="1"/>
      <c r="AH11882" s="1"/>
      <c r="AJ11882" s="1"/>
      <c r="AK11882" s="1"/>
    </row>
    <row r="11883" spans="32:37" ht="15" customHeight="1" x14ac:dyDescent="0.15">
      <c r="AF11883" s="1"/>
      <c r="AG11883" s="1"/>
      <c r="AH11883" s="1"/>
      <c r="AJ11883" s="1"/>
      <c r="AK11883" s="1"/>
    </row>
    <row r="11884" spans="32:37" ht="15" customHeight="1" x14ac:dyDescent="0.15">
      <c r="AF11884" s="1"/>
      <c r="AG11884" s="1"/>
      <c r="AH11884" s="1"/>
      <c r="AJ11884" s="1"/>
      <c r="AK11884" s="1"/>
    </row>
    <row r="11885" spans="32:37" ht="15" customHeight="1" x14ac:dyDescent="0.15">
      <c r="AF11885" s="1"/>
      <c r="AG11885" s="1"/>
      <c r="AH11885" s="1"/>
      <c r="AJ11885" s="1"/>
      <c r="AK11885" s="1"/>
    </row>
    <row r="11886" spans="32:37" ht="15" customHeight="1" x14ac:dyDescent="0.15">
      <c r="AF11886" s="1"/>
      <c r="AG11886" s="1"/>
      <c r="AH11886" s="1"/>
      <c r="AJ11886" s="1"/>
      <c r="AK11886" s="1"/>
    </row>
    <row r="11887" spans="32:37" ht="15" customHeight="1" x14ac:dyDescent="0.15">
      <c r="AF11887" s="1"/>
      <c r="AG11887" s="1"/>
      <c r="AH11887" s="1"/>
      <c r="AJ11887" s="1"/>
      <c r="AK11887" s="1"/>
    </row>
    <row r="11888" spans="32:37" ht="15" customHeight="1" x14ac:dyDescent="0.15">
      <c r="AF11888" s="1"/>
      <c r="AG11888" s="1"/>
      <c r="AH11888" s="1"/>
      <c r="AJ11888" s="1"/>
      <c r="AK11888" s="1"/>
    </row>
    <row r="11889" spans="32:37" ht="15" customHeight="1" x14ac:dyDescent="0.15">
      <c r="AF11889" s="1"/>
      <c r="AG11889" s="1"/>
      <c r="AH11889" s="1"/>
      <c r="AJ11889" s="1"/>
      <c r="AK11889" s="1"/>
    </row>
    <row r="11890" spans="32:37" ht="15" customHeight="1" x14ac:dyDescent="0.15">
      <c r="AF11890" s="1"/>
      <c r="AG11890" s="1"/>
      <c r="AH11890" s="1"/>
      <c r="AJ11890" s="1"/>
      <c r="AK11890" s="1"/>
    </row>
    <row r="11891" spans="32:37" ht="15" customHeight="1" x14ac:dyDescent="0.15">
      <c r="AF11891" s="1"/>
      <c r="AG11891" s="1"/>
      <c r="AH11891" s="1"/>
      <c r="AJ11891" s="1"/>
      <c r="AK11891" s="1"/>
    </row>
    <row r="11892" spans="32:37" ht="15" customHeight="1" x14ac:dyDescent="0.15">
      <c r="AF11892" s="1"/>
      <c r="AG11892" s="1"/>
      <c r="AH11892" s="1"/>
      <c r="AJ11892" s="1"/>
      <c r="AK11892" s="1"/>
    </row>
    <row r="11893" spans="32:37" ht="15" customHeight="1" x14ac:dyDescent="0.15">
      <c r="AF11893" s="1"/>
      <c r="AG11893" s="1"/>
      <c r="AH11893" s="1"/>
      <c r="AJ11893" s="1"/>
      <c r="AK11893" s="1"/>
    </row>
    <row r="11894" spans="32:37" ht="15" customHeight="1" x14ac:dyDescent="0.15">
      <c r="AF11894" s="1"/>
      <c r="AG11894" s="1"/>
      <c r="AH11894" s="1"/>
      <c r="AJ11894" s="1"/>
      <c r="AK11894" s="1"/>
    </row>
    <row r="11895" spans="32:37" ht="15" customHeight="1" x14ac:dyDescent="0.15">
      <c r="AF11895" s="1"/>
      <c r="AG11895" s="1"/>
      <c r="AH11895" s="1"/>
      <c r="AJ11895" s="1"/>
      <c r="AK11895" s="1"/>
    </row>
    <row r="11896" spans="32:37" ht="15" customHeight="1" x14ac:dyDescent="0.15">
      <c r="AF11896" s="1"/>
      <c r="AG11896" s="1"/>
      <c r="AH11896" s="1"/>
      <c r="AJ11896" s="1"/>
      <c r="AK11896" s="1"/>
    </row>
    <row r="11897" spans="32:37" ht="15" customHeight="1" x14ac:dyDescent="0.15">
      <c r="AF11897" s="1"/>
      <c r="AG11897" s="1"/>
      <c r="AH11897" s="1"/>
      <c r="AJ11897" s="1"/>
      <c r="AK11897" s="1"/>
    </row>
    <row r="11898" spans="32:37" ht="15" customHeight="1" x14ac:dyDescent="0.15">
      <c r="AF11898" s="1"/>
      <c r="AG11898" s="1"/>
      <c r="AH11898" s="1"/>
      <c r="AJ11898" s="1"/>
      <c r="AK11898" s="1"/>
    </row>
    <row r="11899" spans="32:37" ht="15" customHeight="1" x14ac:dyDescent="0.15">
      <c r="AF11899" s="1"/>
      <c r="AG11899" s="1"/>
      <c r="AH11899" s="1"/>
      <c r="AJ11899" s="1"/>
      <c r="AK11899" s="1"/>
    </row>
    <row r="11900" spans="32:37" ht="15" customHeight="1" x14ac:dyDescent="0.15">
      <c r="AF11900" s="1"/>
      <c r="AG11900" s="1"/>
      <c r="AH11900" s="1"/>
      <c r="AJ11900" s="1"/>
      <c r="AK11900" s="1"/>
    </row>
    <row r="11901" spans="32:37" ht="15" customHeight="1" x14ac:dyDescent="0.15">
      <c r="AF11901" s="1"/>
      <c r="AG11901" s="1"/>
      <c r="AH11901" s="1"/>
      <c r="AJ11901" s="1"/>
      <c r="AK11901" s="1"/>
    </row>
    <row r="11902" spans="32:37" ht="15" customHeight="1" x14ac:dyDescent="0.15">
      <c r="AF11902" s="1"/>
      <c r="AG11902" s="1"/>
      <c r="AH11902" s="1"/>
      <c r="AJ11902" s="1"/>
      <c r="AK11902" s="1"/>
    </row>
    <row r="11903" spans="32:37" ht="15" customHeight="1" x14ac:dyDescent="0.15">
      <c r="AF11903" s="1"/>
      <c r="AG11903" s="1"/>
      <c r="AH11903" s="1"/>
      <c r="AJ11903" s="1"/>
      <c r="AK11903" s="1"/>
    </row>
    <row r="11904" spans="32:37" ht="15" customHeight="1" x14ac:dyDescent="0.15">
      <c r="AF11904" s="1"/>
      <c r="AG11904" s="1"/>
      <c r="AH11904" s="1"/>
      <c r="AJ11904" s="1"/>
      <c r="AK11904" s="1"/>
    </row>
    <row r="11905" spans="32:37" ht="15" customHeight="1" x14ac:dyDescent="0.15">
      <c r="AF11905" s="1"/>
      <c r="AG11905" s="1"/>
      <c r="AH11905" s="1"/>
      <c r="AJ11905" s="1"/>
      <c r="AK11905" s="1"/>
    </row>
    <row r="11906" spans="32:37" ht="15" customHeight="1" x14ac:dyDescent="0.15">
      <c r="AF11906" s="1"/>
      <c r="AG11906" s="1"/>
      <c r="AH11906" s="1"/>
      <c r="AJ11906" s="1"/>
      <c r="AK11906" s="1"/>
    </row>
    <row r="11907" spans="32:37" ht="15" customHeight="1" x14ac:dyDescent="0.15">
      <c r="AF11907" s="1"/>
      <c r="AG11907" s="1"/>
      <c r="AH11907" s="1"/>
      <c r="AJ11907" s="1"/>
      <c r="AK11907" s="1"/>
    </row>
    <row r="11908" spans="32:37" ht="15" customHeight="1" x14ac:dyDescent="0.15">
      <c r="AF11908" s="1"/>
      <c r="AG11908" s="1"/>
      <c r="AH11908" s="1"/>
      <c r="AJ11908" s="1"/>
      <c r="AK11908" s="1"/>
    </row>
    <row r="11909" spans="32:37" ht="15" customHeight="1" x14ac:dyDescent="0.15">
      <c r="AF11909" s="1"/>
      <c r="AG11909" s="1"/>
      <c r="AH11909" s="1"/>
      <c r="AJ11909" s="1"/>
      <c r="AK11909" s="1"/>
    </row>
    <row r="11910" spans="32:37" ht="15" customHeight="1" x14ac:dyDescent="0.15">
      <c r="AF11910" s="1"/>
      <c r="AG11910" s="1"/>
      <c r="AH11910" s="1"/>
      <c r="AJ11910" s="1"/>
      <c r="AK11910" s="1"/>
    </row>
    <row r="11911" spans="32:37" ht="15" customHeight="1" x14ac:dyDescent="0.15">
      <c r="AF11911" s="1"/>
      <c r="AG11911" s="1"/>
      <c r="AH11911" s="1"/>
      <c r="AJ11911" s="1"/>
      <c r="AK11911" s="1"/>
    </row>
    <row r="11912" spans="32:37" ht="15" customHeight="1" x14ac:dyDescent="0.15">
      <c r="AF11912" s="1"/>
      <c r="AG11912" s="1"/>
      <c r="AH11912" s="1"/>
      <c r="AJ11912" s="1"/>
      <c r="AK11912" s="1"/>
    </row>
    <row r="11913" spans="32:37" ht="15" customHeight="1" x14ac:dyDescent="0.15">
      <c r="AF11913" s="1"/>
      <c r="AG11913" s="1"/>
      <c r="AH11913" s="1"/>
      <c r="AJ11913" s="1"/>
      <c r="AK11913" s="1"/>
    </row>
    <row r="11914" spans="32:37" ht="15" customHeight="1" x14ac:dyDescent="0.15">
      <c r="AF11914" s="1"/>
      <c r="AG11914" s="1"/>
      <c r="AH11914" s="1"/>
      <c r="AJ11914" s="1"/>
      <c r="AK11914" s="1"/>
    </row>
    <row r="11915" spans="32:37" ht="15" customHeight="1" x14ac:dyDescent="0.15">
      <c r="AF11915" s="1"/>
      <c r="AG11915" s="1"/>
      <c r="AH11915" s="1"/>
      <c r="AJ11915" s="1"/>
      <c r="AK11915" s="1"/>
    </row>
    <row r="11916" spans="32:37" ht="15" customHeight="1" x14ac:dyDescent="0.15">
      <c r="AF11916" s="1"/>
      <c r="AG11916" s="1"/>
      <c r="AH11916" s="1"/>
      <c r="AJ11916" s="1"/>
      <c r="AK11916" s="1"/>
    </row>
    <row r="11917" spans="32:37" ht="15" customHeight="1" x14ac:dyDescent="0.15">
      <c r="AF11917" s="1"/>
      <c r="AG11917" s="1"/>
      <c r="AH11917" s="1"/>
      <c r="AJ11917" s="1"/>
      <c r="AK11917" s="1"/>
    </row>
    <row r="11918" spans="32:37" ht="15" customHeight="1" x14ac:dyDescent="0.15">
      <c r="AF11918" s="1"/>
      <c r="AG11918" s="1"/>
      <c r="AH11918" s="1"/>
      <c r="AJ11918" s="1"/>
      <c r="AK11918" s="1"/>
    </row>
    <row r="11919" spans="32:37" ht="15" customHeight="1" x14ac:dyDescent="0.15">
      <c r="AF11919" s="1"/>
      <c r="AG11919" s="1"/>
      <c r="AH11919" s="1"/>
      <c r="AJ11919" s="1"/>
      <c r="AK11919" s="1"/>
    </row>
    <row r="11920" spans="32:37" ht="15" customHeight="1" x14ac:dyDescent="0.15">
      <c r="AF11920" s="1"/>
      <c r="AG11920" s="1"/>
      <c r="AH11920" s="1"/>
      <c r="AJ11920" s="1"/>
      <c r="AK11920" s="1"/>
    </row>
    <row r="11921" spans="32:37" ht="15" customHeight="1" x14ac:dyDescent="0.15">
      <c r="AF11921" s="1"/>
      <c r="AG11921" s="1"/>
      <c r="AH11921" s="1"/>
      <c r="AJ11921" s="1"/>
      <c r="AK11921" s="1"/>
    </row>
    <row r="11922" spans="32:37" ht="15" customHeight="1" x14ac:dyDescent="0.15">
      <c r="AF11922" s="1"/>
      <c r="AG11922" s="1"/>
      <c r="AH11922" s="1"/>
      <c r="AJ11922" s="1"/>
      <c r="AK11922" s="1"/>
    </row>
    <row r="11923" spans="32:37" ht="15" customHeight="1" x14ac:dyDescent="0.15">
      <c r="AF11923" s="1"/>
      <c r="AG11923" s="1"/>
      <c r="AH11923" s="1"/>
      <c r="AJ11923" s="1"/>
      <c r="AK11923" s="1"/>
    </row>
    <row r="11924" spans="32:37" ht="15" customHeight="1" x14ac:dyDescent="0.15">
      <c r="AF11924" s="1"/>
      <c r="AG11924" s="1"/>
      <c r="AH11924" s="1"/>
      <c r="AJ11924" s="1"/>
      <c r="AK11924" s="1"/>
    </row>
    <row r="11925" spans="32:37" ht="15" customHeight="1" x14ac:dyDescent="0.15">
      <c r="AF11925" s="1"/>
      <c r="AG11925" s="1"/>
      <c r="AH11925" s="1"/>
      <c r="AJ11925" s="1"/>
      <c r="AK11925" s="1"/>
    </row>
    <row r="11926" spans="32:37" ht="15" customHeight="1" x14ac:dyDescent="0.15">
      <c r="AF11926" s="1"/>
      <c r="AG11926" s="1"/>
      <c r="AH11926" s="1"/>
      <c r="AJ11926" s="1"/>
      <c r="AK11926" s="1"/>
    </row>
    <row r="11927" spans="32:37" ht="15" customHeight="1" x14ac:dyDescent="0.15">
      <c r="AF11927" s="1"/>
      <c r="AG11927" s="1"/>
      <c r="AH11927" s="1"/>
      <c r="AJ11927" s="1"/>
      <c r="AK11927" s="1"/>
    </row>
    <row r="11928" spans="32:37" ht="15" customHeight="1" x14ac:dyDescent="0.15">
      <c r="AF11928" s="1"/>
      <c r="AG11928" s="1"/>
      <c r="AH11928" s="1"/>
      <c r="AJ11928" s="1"/>
      <c r="AK11928" s="1"/>
    </row>
    <row r="11929" spans="32:37" ht="15" customHeight="1" x14ac:dyDescent="0.15">
      <c r="AF11929" s="1"/>
      <c r="AG11929" s="1"/>
      <c r="AH11929" s="1"/>
      <c r="AJ11929" s="1"/>
      <c r="AK11929" s="1"/>
    </row>
    <row r="11930" spans="32:37" ht="15" customHeight="1" x14ac:dyDescent="0.15">
      <c r="AF11930" s="1"/>
      <c r="AG11930" s="1"/>
      <c r="AH11930" s="1"/>
      <c r="AJ11930" s="1"/>
      <c r="AK11930" s="1"/>
    </row>
    <row r="11931" spans="32:37" ht="15" customHeight="1" x14ac:dyDescent="0.15">
      <c r="AF11931" s="1"/>
      <c r="AG11931" s="1"/>
      <c r="AH11931" s="1"/>
      <c r="AJ11931" s="1"/>
      <c r="AK11931" s="1"/>
    </row>
    <row r="11932" spans="32:37" ht="15" customHeight="1" x14ac:dyDescent="0.15">
      <c r="AF11932" s="1"/>
      <c r="AG11932" s="1"/>
      <c r="AH11932" s="1"/>
      <c r="AJ11932" s="1"/>
      <c r="AK11932" s="1"/>
    </row>
    <row r="11933" spans="32:37" ht="15" customHeight="1" x14ac:dyDescent="0.15">
      <c r="AF11933" s="1"/>
      <c r="AG11933" s="1"/>
      <c r="AH11933" s="1"/>
      <c r="AJ11933" s="1"/>
      <c r="AK11933" s="1"/>
    </row>
    <row r="11934" spans="32:37" ht="15" customHeight="1" x14ac:dyDescent="0.15">
      <c r="AF11934" s="1"/>
      <c r="AG11934" s="1"/>
      <c r="AH11934" s="1"/>
      <c r="AJ11934" s="1"/>
      <c r="AK11934" s="1"/>
    </row>
    <row r="11935" spans="32:37" ht="15" customHeight="1" x14ac:dyDescent="0.15">
      <c r="AF11935" s="1"/>
      <c r="AG11935" s="1"/>
      <c r="AH11935" s="1"/>
      <c r="AJ11935" s="1"/>
      <c r="AK11935" s="1"/>
    </row>
    <row r="11936" spans="32:37" ht="15" customHeight="1" x14ac:dyDescent="0.15">
      <c r="AF11936" s="1"/>
      <c r="AG11936" s="1"/>
      <c r="AH11936" s="1"/>
      <c r="AJ11936" s="1"/>
      <c r="AK11936" s="1"/>
    </row>
    <row r="11937" spans="32:37" ht="15" customHeight="1" x14ac:dyDescent="0.15">
      <c r="AF11937" s="1"/>
      <c r="AG11937" s="1"/>
      <c r="AH11937" s="1"/>
      <c r="AJ11937" s="1"/>
      <c r="AK11937" s="1"/>
    </row>
    <row r="11938" spans="32:37" ht="15" customHeight="1" x14ac:dyDescent="0.15">
      <c r="AF11938" s="1"/>
      <c r="AG11938" s="1"/>
      <c r="AH11938" s="1"/>
      <c r="AJ11938" s="1"/>
      <c r="AK11938" s="1"/>
    </row>
    <row r="11939" spans="32:37" ht="15" customHeight="1" x14ac:dyDescent="0.15">
      <c r="AF11939" s="1"/>
      <c r="AG11939" s="1"/>
      <c r="AH11939" s="1"/>
      <c r="AJ11939" s="1"/>
      <c r="AK11939" s="1"/>
    </row>
    <row r="11940" spans="32:37" ht="15" customHeight="1" x14ac:dyDescent="0.15">
      <c r="AF11940" s="1"/>
      <c r="AG11940" s="1"/>
      <c r="AH11940" s="1"/>
      <c r="AJ11940" s="1"/>
      <c r="AK11940" s="1"/>
    </row>
    <row r="11941" spans="32:37" ht="15" customHeight="1" x14ac:dyDescent="0.15">
      <c r="AF11941" s="1"/>
      <c r="AG11941" s="1"/>
      <c r="AH11941" s="1"/>
      <c r="AJ11941" s="1"/>
      <c r="AK11941" s="1"/>
    </row>
    <row r="11942" spans="32:37" ht="15" customHeight="1" x14ac:dyDescent="0.15">
      <c r="AF11942" s="1"/>
      <c r="AG11942" s="1"/>
      <c r="AH11942" s="1"/>
      <c r="AJ11942" s="1"/>
      <c r="AK11942" s="1"/>
    </row>
    <row r="11943" spans="32:37" ht="15" customHeight="1" x14ac:dyDescent="0.15">
      <c r="AF11943" s="1"/>
      <c r="AG11943" s="1"/>
      <c r="AH11943" s="1"/>
      <c r="AJ11943" s="1"/>
      <c r="AK11943" s="1"/>
    </row>
    <row r="11944" spans="32:37" ht="15" customHeight="1" x14ac:dyDescent="0.15">
      <c r="AF11944" s="1"/>
      <c r="AG11944" s="1"/>
      <c r="AH11944" s="1"/>
      <c r="AJ11944" s="1"/>
      <c r="AK11944" s="1"/>
    </row>
    <row r="11945" spans="32:37" ht="15" customHeight="1" x14ac:dyDescent="0.15">
      <c r="AF11945" s="1"/>
      <c r="AG11945" s="1"/>
      <c r="AH11945" s="1"/>
      <c r="AJ11945" s="1"/>
      <c r="AK11945" s="1"/>
    </row>
    <row r="11946" spans="32:37" ht="15" customHeight="1" x14ac:dyDescent="0.15">
      <c r="AF11946" s="1"/>
      <c r="AG11946" s="1"/>
      <c r="AH11946" s="1"/>
      <c r="AJ11946" s="1"/>
      <c r="AK11946" s="1"/>
    </row>
    <row r="11947" spans="32:37" ht="15" customHeight="1" x14ac:dyDescent="0.15">
      <c r="AF11947" s="1"/>
      <c r="AG11947" s="1"/>
      <c r="AH11947" s="1"/>
      <c r="AJ11947" s="1"/>
      <c r="AK11947" s="1"/>
    </row>
    <row r="11948" spans="32:37" ht="15" customHeight="1" x14ac:dyDescent="0.15">
      <c r="AF11948" s="1"/>
      <c r="AG11948" s="1"/>
      <c r="AH11948" s="1"/>
      <c r="AJ11948" s="1"/>
      <c r="AK11948" s="1"/>
    </row>
    <row r="11949" spans="32:37" ht="15" customHeight="1" x14ac:dyDescent="0.15">
      <c r="AF11949" s="1"/>
      <c r="AG11949" s="1"/>
      <c r="AH11949" s="1"/>
      <c r="AJ11949" s="1"/>
      <c r="AK11949" s="1"/>
    </row>
    <row r="11950" spans="32:37" ht="15" customHeight="1" x14ac:dyDescent="0.15">
      <c r="AF11950" s="1"/>
      <c r="AG11950" s="1"/>
      <c r="AH11950" s="1"/>
      <c r="AJ11950" s="1"/>
      <c r="AK11950" s="1"/>
    </row>
    <row r="11951" spans="32:37" ht="15" customHeight="1" x14ac:dyDescent="0.15">
      <c r="AF11951" s="1"/>
      <c r="AG11951" s="1"/>
      <c r="AH11951" s="1"/>
      <c r="AJ11951" s="1"/>
      <c r="AK11951" s="1"/>
    </row>
    <row r="11952" spans="32:37" ht="15" customHeight="1" x14ac:dyDescent="0.15">
      <c r="AF11952" s="1"/>
      <c r="AG11952" s="1"/>
      <c r="AH11952" s="1"/>
      <c r="AJ11952" s="1"/>
      <c r="AK11952" s="1"/>
    </row>
    <row r="11953" spans="32:37" ht="15" customHeight="1" x14ac:dyDescent="0.15">
      <c r="AF11953" s="1"/>
      <c r="AG11953" s="1"/>
      <c r="AH11953" s="1"/>
      <c r="AJ11953" s="1"/>
      <c r="AK11953" s="1"/>
    </row>
    <row r="11954" spans="32:37" ht="15" customHeight="1" x14ac:dyDescent="0.15">
      <c r="AF11954" s="1"/>
      <c r="AG11954" s="1"/>
      <c r="AH11954" s="1"/>
      <c r="AJ11954" s="1"/>
      <c r="AK11954" s="1"/>
    </row>
    <row r="11955" spans="32:37" ht="15" customHeight="1" x14ac:dyDescent="0.15">
      <c r="AF11955" s="1"/>
      <c r="AG11955" s="1"/>
      <c r="AH11955" s="1"/>
      <c r="AJ11955" s="1"/>
      <c r="AK11955" s="1"/>
    </row>
    <row r="11956" spans="32:37" ht="15" customHeight="1" x14ac:dyDescent="0.15">
      <c r="AF11956" s="1"/>
      <c r="AG11956" s="1"/>
      <c r="AH11956" s="1"/>
      <c r="AJ11956" s="1"/>
      <c r="AK11956" s="1"/>
    </row>
    <row r="11957" spans="32:37" ht="15" customHeight="1" x14ac:dyDescent="0.15">
      <c r="AF11957" s="1"/>
      <c r="AG11957" s="1"/>
      <c r="AH11957" s="1"/>
      <c r="AJ11957" s="1"/>
      <c r="AK11957" s="1"/>
    </row>
    <row r="11958" spans="32:37" ht="15" customHeight="1" x14ac:dyDescent="0.15">
      <c r="AF11958" s="1"/>
      <c r="AG11958" s="1"/>
      <c r="AH11958" s="1"/>
      <c r="AJ11958" s="1"/>
      <c r="AK11958" s="1"/>
    </row>
    <row r="11959" spans="32:37" ht="15" customHeight="1" x14ac:dyDescent="0.15">
      <c r="AF11959" s="1"/>
      <c r="AG11959" s="1"/>
      <c r="AH11959" s="1"/>
      <c r="AJ11959" s="1"/>
      <c r="AK11959" s="1"/>
    </row>
    <row r="11960" spans="32:37" ht="15" customHeight="1" x14ac:dyDescent="0.15">
      <c r="AF11960" s="1"/>
      <c r="AG11960" s="1"/>
      <c r="AH11960" s="1"/>
      <c r="AJ11960" s="1"/>
      <c r="AK11960" s="1"/>
    </row>
    <row r="11961" spans="32:37" ht="15" customHeight="1" x14ac:dyDescent="0.15">
      <c r="AF11961" s="1"/>
      <c r="AG11961" s="1"/>
      <c r="AH11961" s="1"/>
      <c r="AJ11961" s="1"/>
      <c r="AK11961" s="1"/>
    </row>
    <row r="11962" spans="32:37" ht="15" customHeight="1" x14ac:dyDescent="0.15">
      <c r="AF11962" s="1"/>
      <c r="AG11962" s="1"/>
      <c r="AH11962" s="1"/>
      <c r="AJ11962" s="1"/>
      <c r="AK11962" s="1"/>
    </row>
    <row r="11963" spans="32:37" ht="15" customHeight="1" x14ac:dyDescent="0.15">
      <c r="AF11963" s="1"/>
      <c r="AG11963" s="1"/>
      <c r="AH11963" s="1"/>
      <c r="AJ11963" s="1"/>
      <c r="AK11963" s="1"/>
    </row>
    <row r="11964" spans="32:37" ht="15" customHeight="1" x14ac:dyDescent="0.15">
      <c r="AF11964" s="1"/>
      <c r="AG11964" s="1"/>
      <c r="AH11964" s="1"/>
      <c r="AJ11964" s="1"/>
      <c r="AK11964" s="1"/>
    </row>
    <row r="11965" spans="32:37" ht="15" customHeight="1" x14ac:dyDescent="0.15">
      <c r="AF11965" s="1"/>
      <c r="AG11965" s="1"/>
      <c r="AH11965" s="1"/>
      <c r="AJ11965" s="1"/>
      <c r="AK11965" s="1"/>
    </row>
    <row r="11966" spans="32:37" ht="15" customHeight="1" x14ac:dyDescent="0.15">
      <c r="AF11966" s="1"/>
      <c r="AG11966" s="1"/>
      <c r="AH11966" s="1"/>
      <c r="AJ11966" s="1"/>
      <c r="AK11966" s="1"/>
    </row>
    <row r="11967" spans="32:37" ht="15" customHeight="1" x14ac:dyDescent="0.15">
      <c r="AF11967" s="1"/>
      <c r="AG11967" s="1"/>
      <c r="AH11967" s="1"/>
      <c r="AJ11967" s="1"/>
      <c r="AK11967" s="1"/>
    </row>
    <row r="11968" spans="32:37" ht="15" customHeight="1" x14ac:dyDescent="0.15">
      <c r="AF11968" s="1"/>
      <c r="AG11968" s="1"/>
      <c r="AH11968" s="1"/>
      <c r="AJ11968" s="1"/>
      <c r="AK11968" s="1"/>
    </row>
    <row r="11969" spans="32:37" ht="15" customHeight="1" x14ac:dyDescent="0.15">
      <c r="AF11969" s="1"/>
      <c r="AG11969" s="1"/>
      <c r="AH11969" s="1"/>
      <c r="AJ11969" s="1"/>
      <c r="AK11969" s="1"/>
    </row>
    <row r="11970" spans="32:37" ht="15" customHeight="1" x14ac:dyDescent="0.15">
      <c r="AF11970" s="1"/>
      <c r="AG11970" s="1"/>
      <c r="AH11970" s="1"/>
      <c r="AJ11970" s="1"/>
      <c r="AK11970" s="1"/>
    </row>
    <row r="11971" spans="32:37" ht="15" customHeight="1" x14ac:dyDescent="0.15">
      <c r="AF11971" s="1"/>
      <c r="AG11971" s="1"/>
      <c r="AH11971" s="1"/>
      <c r="AJ11971" s="1"/>
      <c r="AK11971" s="1"/>
    </row>
    <row r="11972" spans="32:37" ht="15" customHeight="1" x14ac:dyDescent="0.15">
      <c r="AF11972" s="1"/>
      <c r="AG11972" s="1"/>
      <c r="AH11972" s="1"/>
      <c r="AJ11972" s="1"/>
      <c r="AK11972" s="1"/>
    </row>
    <row r="11973" spans="32:37" ht="15" customHeight="1" x14ac:dyDescent="0.15">
      <c r="AF11973" s="1"/>
      <c r="AG11973" s="1"/>
      <c r="AH11973" s="1"/>
      <c r="AJ11973" s="1"/>
      <c r="AK11973" s="1"/>
    </row>
    <row r="11974" spans="32:37" ht="15" customHeight="1" x14ac:dyDescent="0.15">
      <c r="AF11974" s="1"/>
      <c r="AG11974" s="1"/>
      <c r="AH11974" s="1"/>
      <c r="AJ11974" s="1"/>
      <c r="AK11974" s="1"/>
    </row>
    <row r="11975" spans="32:37" ht="15" customHeight="1" x14ac:dyDescent="0.15">
      <c r="AF11975" s="1"/>
      <c r="AG11975" s="1"/>
      <c r="AH11975" s="1"/>
      <c r="AJ11975" s="1"/>
      <c r="AK11975" s="1"/>
    </row>
    <row r="11976" spans="32:37" ht="15" customHeight="1" x14ac:dyDescent="0.15">
      <c r="AF11976" s="1"/>
      <c r="AG11976" s="1"/>
      <c r="AH11976" s="1"/>
      <c r="AJ11976" s="1"/>
      <c r="AK11976" s="1"/>
    </row>
    <row r="11977" spans="32:37" ht="15" customHeight="1" x14ac:dyDescent="0.15">
      <c r="AF11977" s="1"/>
      <c r="AG11977" s="1"/>
      <c r="AH11977" s="1"/>
      <c r="AJ11977" s="1"/>
      <c r="AK11977" s="1"/>
    </row>
    <row r="11978" spans="32:37" ht="15" customHeight="1" x14ac:dyDescent="0.15">
      <c r="AF11978" s="1"/>
      <c r="AG11978" s="1"/>
      <c r="AH11978" s="1"/>
      <c r="AJ11978" s="1"/>
      <c r="AK11978" s="1"/>
    </row>
    <row r="11979" spans="32:37" ht="15" customHeight="1" x14ac:dyDescent="0.15">
      <c r="AF11979" s="1"/>
      <c r="AG11979" s="1"/>
      <c r="AH11979" s="1"/>
      <c r="AJ11979" s="1"/>
      <c r="AK11979" s="1"/>
    </row>
    <row r="11980" spans="32:37" ht="15" customHeight="1" x14ac:dyDescent="0.15">
      <c r="AF11980" s="1"/>
      <c r="AG11980" s="1"/>
      <c r="AH11980" s="1"/>
      <c r="AJ11980" s="1"/>
      <c r="AK11980" s="1"/>
    </row>
    <row r="11981" spans="32:37" ht="15" customHeight="1" x14ac:dyDescent="0.15">
      <c r="AF11981" s="1"/>
      <c r="AG11981" s="1"/>
      <c r="AH11981" s="1"/>
      <c r="AJ11981" s="1"/>
      <c r="AK11981" s="1"/>
    </row>
    <row r="11982" spans="32:37" ht="15" customHeight="1" x14ac:dyDescent="0.15">
      <c r="AF11982" s="1"/>
      <c r="AG11982" s="1"/>
      <c r="AH11982" s="1"/>
      <c r="AJ11982" s="1"/>
      <c r="AK11982" s="1"/>
    </row>
    <row r="11983" spans="32:37" ht="15" customHeight="1" x14ac:dyDescent="0.15">
      <c r="AF11983" s="1"/>
      <c r="AG11983" s="1"/>
      <c r="AH11983" s="1"/>
      <c r="AJ11983" s="1"/>
      <c r="AK11983" s="1"/>
    </row>
    <row r="11984" spans="32:37" ht="15" customHeight="1" x14ac:dyDescent="0.15">
      <c r="AF11984" s="1"/>
      <c r="AG11984" s="1"/>
      <c r="AH11984" s="1"/>
      <c r="AJ11984" s="1"/>
      <c r="AK11984" s="1"/>
    </row>
    <row r="11985" spans="32:37" ht="15" customHeight="1" x14ac:dyDescent="0.15">
      <c r="AF11985" s="1"/>
      <c r="AG11985" s="1"/>
      <c r="AH11985" s="1"/>
      <c r="AJ11985" s="1"/>
      <c r="AK11985" s="1"/>
    </row>
    <row r="11986" spans="32:37" ht="15" customHeight="1" x14ac:dyDescent="0.15">
      <c r="AF11986" s="1"/>
      <c r="AG11986" s="1"/>
      <c r="AH11986" s="1"/>
      <c r="AJ11986" s="1"/>
      <c r="AK11986" s="1"/>
    </row>
    <row r="11987" spans="32:37" ht="15" customHeight="1" x14ac:dyDescent="0.15">
      <c r="AF11987" s="1"/>
      <c r="AG11987" s="1"/>
      <c r="AH11987" s="1"/>
      <c r="AJ11987" s="1"/>
      <c r="AK11987" s="1"/>
    </row>
    <row r="11988" spans="32:37" ht="15" customHeight="1" x14ac:dyDescent="0.15">
      <c r="AF11988" s="1"/>
      <c r="AG11988" s="1"/>
      <c r="AH11988" s="1"/>
      <c r="AJ11988" s="1"/>
      <c r="AK11988" s="1"/>
    </row>
    <row r="11989" spans="32:37" ht="15" customHeight="1" x14ac:dyDescent="0.15">
      <c r="AF11989" s="1"/>
      <c r="AG11989" s="1"/>
      <c r="AH11989" s="1"/>
      <c r="AJ11989" s="1"/>
      <c r="AK11989" s="1"/>
    </row>
    <row r="11990" spans="32:37" ht="15" customHeight="1" x14ac:dyDescent="0.15">
      <c r="AF11990" s="1"/>
      <c r="AG11990" s="1"/>
      <c r="AH11990" s="1"/>
      <c r="AJ11990" s="1"/>
      <c r="AK11990" s="1"/>
    </row>
    <row r="11991" spans="32:37" ht="15" customHeight="1" x14ac:dyDescent="0.15">
      <c r="AF11991" s="1"/>
      <c r="AG11991" s="1"/>
      <c r="AH11991" s="1"/>
      <c r="AJ11991" s="1"/>
      <c r="AK11991" s="1"/>
    </row>
    <row r="11992" spans="32:37" ht="15" customHeight="1" x14ac:dyDescent="0.15">
      <c r="AF11992" s="1"/>
      <c r="AG11992" s="1"/>
      <c r="AH11992" s="1"/>
      <c r="AJ11992" s="1"/>
      <c r="AK11992" s="1"/>
    </row>
    <row r="11993" spans="32:37" ht="15" customHeight="1" x14ac:dyDescent="0.15">
      <c r="AF11993" s="1"/>
      <c r="AG11993" s="1"/>
      <c r="AH11993" s="1"/>
      <c r="AJ11993" s="1"/>
      <c r="AK11993" s="1"/>
    </row>
    <row r="11994" spans="32:37" ht="15" customHeight="1" x14ac:dyDescent="0.15">
      <c r="AF11994" s="1"/>
      <c r="AG11994" s="1"/>
      <c r="AH11994" s="1"/>
      <c r="AJ11994" s="1"/>
      <c r="AK11994" s="1"/>
    </row>
    <row r="11995" spans="32:37" ht="15" customHeight="1" x14ac:dyDescent="0.15">
      <c r="AF11995" s="1"/>
      <c r="AG11995" s="1"/>
      <c r="AH11995" s="1"/>
      <c r="AJ11995" s="1"/>
      <c r="AK11995" s="1"/>
    </row>
    <row r="11996" spans="32:37" ht="15" customHeight="1" x14ac:dyDescent="0.15">
      <c r="AF11996" s="1"/>
      <c r="AG11996" s="1"/>
      <c r="AH11996" s="1"/>
      <c r="AJ11996" s="1"/>
      <c r="AK11996" s="1"/>
    </row>
    <row r="11997" spans="32:37" ht="15" customHeight="1" x14ac:dyDescent="0.15">
      <c r="AF11997" s="1"/>
      <c r="AG11997" s="1"/>
      <c r="AH11997" s="1"/>
      <c r="AJ11997" s="1"/>
      <c r="AK11997" s="1"/>
    </row>
    <row r="11998" spans="32:37" ht="15" customHeight="1" x14ac:dyDescent="0.15">
      <c r="AF11998" s="1"/>
      <c r="AG11998" s="1"/>
      <c r="AH11998" s="1"/>
      <c r="AJ11998" s="1"/>
      <c r="AK11998" s="1"/>
    </row>
    <row r="11999" spans="32:37" ht="15" customHeight="1" x14ac:dyDescent="0.15">
      <c r="AF11999" s="1"/>
      <c r="AG11999" s="1"/>
      <c r="AH11999" s="1"/>
      <c r="AJ11999" s="1"/>
      <c r="AK11999" s="1"/>
    </row>
    <row r="12000" spans="32:37" ht="15" customHeight="1" x14ac:dyDescent="0.15">
      <c r="AF12000" s="1"/>
      <c r="AG12000" s="1"/>
      <c r="AH12000" s="1"/>
      <c r="AJ12000" s="1"/>
      <c r="AK12000" s="1"/>
    </row>
    <row r="12001" spans="32:37" ht="15" customHeight="1" x14ac:dyDescent="0.15">
      <c r="AF12001" s="1"/>
      <c r="AG12001" s="1"/>
      <c r="AH12001" s="1"/>
      <c r="AJ12001" s="1"/>
      <c r="AK12001" s="1"/>
    </row>
    <row r="12002" spans="32:37" ht="15" customHeight="1" x14ac:dyDescent="0.15">
      <c r="AF12002" s="1"/>
      <c r="AG12002" s="1"/>
      <c r="AH12002" s="1"/>
      <c r="AJ12002" s="1"/>
      <c r="AK12002" s="1"/>
    </row>
    <row r="12003" spans="32:37" ht="15" customHeight="1" x14ac:dyDescent="0.15">
      <c r="AF12003" s="1"/>
      <c r="AG12003" s="1"/>
      <c r="AH12003" s="1"/>
      <c r="AJ12003" s="1"/>
      <c r="AK12003" s="1"/>
    </row>
    <row r="12004" spans="32:37" ht="15" customHeight="1" x14ac:dyDescent="0.15">
      <c r="AF12004" s="1"/>
      <c r="AG12004" s="1"/>
      <c r="AH12004" s="1"/>
      <c r="AJ12004" s="1"/>
      <c r="AK12004" s="1"/>
    </row>
    <row r="12005" spans="32:37" ht="15" customHeight="1" x14ac:dyDescent="0.15">
      <c r="AF12005" s="1"/>
      <c r="AG12005" s="1"/>
      <c r="AH12005" s="1"/>
      <c r="AJ12005" s="1"/>
      <c r="AK12005" s="1"/>
    </row>
    <row r="12006" spans="32:37" ht="15" customHeight="1" x14ac:dyDescent="0.15">
      <c r="AF12006" s="1"/>
      <c r="AG12006" s="1"/>
      <c r="AH12006" s="1"/>
      <c r="AJ12006" s="1"/>
      <c r="AK12006" s="1"/>
    </row>
    <row r="12007" spans="32:37" ht="15" customHeight="1" x14ac:dyDescent="0.15">
      <c r="AF12007" s="1"/>
      <c r="AG12007" s="1"/>
      <c r="AH12007" s="1"/>
      <c r="AJ12007" s="1"/>
      <c r="AK12007" s="1"/>
    </row>
    <row r="12008" spans="32:37" ht="15" customHeight="1" x14ac:dyDescent="0.15">
      <c r="AF12008" s="1"/>
      <c r="AG12008" s="1"/>
      <c r="AH12008" s="1"/>
      <c r="AJ12008" s="1"/>
      <c r="AK12008" s="1"/>
    </row>
    <row r="12009" spans="32:37" ht="15" customHeight="1" x14ac:dyDescent="0.15">
      <c r="AF12009" s="1"/>
      <c r="AG12009" s="1"/>
      <c r="AH12009" s="1"/>
      <c r="AJ12009" s="1"/>
      <c r="AK12009" s="1"/>
    </row>
    <row r="12010" spans="32:37" ht="15" customHeight="1" x14ac:dyDescent="0.15">
      <c r="AF12010" s="1"/>
      <c r="AG12010" s="1"/>
      <c r="AH12010" s="1"/>
      <c r="AJ12010" s="1"/>
      <c r="AK12010" s="1"/>
    </row>
    <row r="12011" spans="32:37" ht="15" customHeight="1" x14ac:dyDescent="0.15">
      <c r="AF12011" s="1"/>
      <c r="AG12011" s="1"/>
      <c r="AH12011" s="1"/>
      <c r="AJ12011" s="1"/>
      <c r="AK12011" s="1"/>
    </row>
    <row r="12012" spans="32:37" ht="15" customHeight="1" x14ac:dyDescent="0.15">
      <c r="AF12012" s="1"/>
      <c r="AG12012" s="1"/>
      <c r="AH12012" s="1"/>
      <c r="AJ12012" s="1"/>
      <c r="AK12012" s="1"/>
    </row>
    <row r="12013" spans="32:37" ht="15" customHeight="1" x14ac:dyDescent="0.15">
      <c r="AF12013" s="1"/>
      <c r="AG12013" s="1"/>
      <c r="AH12013" s="1"/>
      <c r="AJ12013" s="1"/>
      <c r="AK12013" s="1"/>
    </row>
    <row r="12014" spans="32:37" ht="15" customHeight="1" x14ac:dyDescent="0.15">
      <c r="AF12014" s="1"/>
      <c r="AG12014" s="1"/>
      <c r="AH12014" s="1"/>
      <c r="AJ12014" s="1"/>
      <c r="AK12014" s="1"/>
    </row>
    <row r="12015" spans="32:37" ht="15" customHeight="1" x14ac:dyDescent="0.15">
      <c r="AF12015" s="1"/>
      <c r="AG12015" s="1"/>
      <c r="AH12015" s="1"/>
      <c r="AJ12015" s="1"/>
      <c r="AK12015" s="1"/>
    </row>
    <row r="12016" spans="32:37" ht="15" customHeight="1" x14ac:dyDescent="0.15">
      <c r="AF12016" s="1"/>
      <c r="AG12016" s="1"/>
      <c r="AH12016" s="1"/>
      <c r="AJ12016" s="1"/>
      <c r="AK12016" s="1"/>
    </row>
    <row r="12017" spans="32:37" ht="15" customHeight="1" x14ac:dyDescent="0.15">
      <c r="AF12017" s="1"/>
      <c r="AG12017" s="1"/>
      <c r="AH12017" s="1"/>
      <c r="AJ12017" s="1"/>
      <c r="AK12017" s="1"/>
    </row>
    <row r="12018" spans="32:37" ht="15" customHeight="1" x14ac:dyDescent="0.15">
      <c r="AF12018" s="1"/>
      <c r="AG12018" s="1"/>
      <c r="AH12018" s="1"/>
      <c r="AJ12018" s="1"/>
      <c r="AK12018" s="1"/>
    </row>
    <row r="12019" spans="32:37" ht="15" customHeight="1" x14ac:dyDescent="0.15">
      <c r="AF12019" s="1"/>
      <c r="AG12019" s="1"/>
      <c r="AH12019" s="1"/>
      <c r="AJ12019" s="1"/>
      <c r="AK12019" s="1"/>
    </row>
    <row r="12020" spans="32:37" ht="15" customHeight="1" x14ac:dyDescent="0.15">
      <c r="AF12020" s="1"/>
      <c r="AG12020" s="1"/>
      <c r="AH12020" s="1"/>
      <c r="AJ12020" s="1"/>
      <c r="AK12020" s="1"/>
    </row>
    <row r="12021" spans="32:37" ht="15" customHeight="1" x14ac:dyDescent="0.15">
      <c r="AF12021" s="1"/>
      <c r="AG12021" s="1"/>
      <c r="AH12021" s="1"/>
      <c r="AJ12021" s="1"/>
      <c r="AK12021" s="1"/>
    </row>
    <row r="12022" spans="32:37" ht="15" customHeight="1" x14ac:dyDescent="0.15">
      <c r="AF12022" s="1"/>
      <c r="AG12022" s="1"/>
      <c r="AH12022" s="1"/>
      <c r="AJ12022" s="1"/>
      <c r="AK12022" s="1"/>
    </row>
    <row r="12023" spans="32:37" ht="15" customHeight="1" x14ac:dyDescent="0.15">
      <c r="AF12023" s="1"/>
      <c r="AG12023" s="1"/>
      <c r="AH12023" s="1"/>
      <c r="AJ12023" s="1"/>
      <c r="AK12023" s="1"/>
    </row>
    <row r="12024" spans="32:37" ht="15" customHeight="1" x14ac:dyDescent="0.15">
      <c r="AF12024" s="1"/>
      <c r="AG12024" s="1"/>
      <c r="AH12024" s="1"/>
      <c r="AJ12024" s="1"/>
      <c r="AK12024" s="1"/>
    </row>
    <row r="12025" spans="32:37" ht="15" customHeight="1" x14ac:dyDescent="0.15">
      <c r="AF12025" s="1"/>
      <c r="AG12025" s="1"/>
      <c r="AH12025" s="1"/>
      <c r="AJ12025" s="1"/>
      <c r="AK12025" s="1"/>
    </row>
    <row r="12026" spans="32:37" ht="15" customHeight="1" x14ac:dyDescent="0.15">
      <c r="AF12026" s="1"/>
      <c r="AG12026" s="1"/>
      <c r="AH12026" s="1"/>
      <c r="AJ12026" s="1"/>
      <c r="AK12026" s="1"/>
    </row>
    <row r="12027" spans="32:37" ht="15" customHeight="1" x14ac:dyDescent="0.15">
      <c r="AF12027" s="1"/>
      <c r="AG12027" s="1"/>
      <c r="AH12027" s="1"/>
      <c r="AJ12027" s="1"/>
      <c r="AK12027" s="1"/>
    </row>
    <row r="12028" spans="32:37" ht="15" customHeight="1" x14ac:dyDescent="0.15">
      <c r="AF12028" s="1"/>
      <c r="AG12028" s="1"/>
      <c r="AH12028" s="1"/>
      <c r="AJ12028" s="1"/>
      <c r="AK12028" s="1"/>
    </row>
    <row r="12029" spans="32:37" ht="15" customHeight="1" x14ac:dyDescent="0.15">
      <c r="AF12029" s="1"/>
      <c r="AG12029" s="1"/>
      <c r="AH12029" s="1"/>
      <c r="AJ12029" s="1"/>
      <c r="AK12029" s="1"/>
    </row>
    <row r="12030" spans="32:37" ht="15" customHeight="1" x14ac:dyDescent="0.15">
      <c r="AF12030" s="1"/>
      <c r="AG12030" s="1"/>
      <c r="AH12030" s="1"/>
      <c r="AJ12030" s="1"/>
      <c r="AK12030" s="1"/>
    </row>
    <row r="12031" spans="32:37" ht="15" customHeight="1" x14ac:dyDescent="0.15">
      <c r="AF12031" s="1"/>
      <c r="AG12031" s="1"/>
      <c r="AH12031" s="1"/>
      <c r="AJ12031" s="1"/>
      <c r="AK12031" s="1"/>
    </row>
    <row r="12032" spans="32:37" ht="15" customHeight="1" x14ac:dyDescent="0.15">
      <c r="AF12032" s="1"/>
      <c r="AG12032" s="1"/>
      <c r="AH12032" s="1"/>
      <c r="AJ12032" s="1"/>
      <c r="AK12032" s="1"/>
    </row>
    <row r="12033" spans="32:37" ht="15" customHeight="1" x14ac:dyDescent="0.15">
      <c r="AF12033" s="1"/>
      <c r="AG12033" s="1"/>
      <c r="AH12033" s="1"/>
      <c r="AJ12033" s="1"/>
      <c r="AK12033" s="1"/>
    </row>
    <row r="12034" spans="32:37" ht="15" customHeight="1" x14ac:dyDescent="0.15">
      <c r="AF12034" s="1"/>
      <c r="AG12034" s="1"/>
      <c r="AH12034" s="1"/>
      <c r="AJ12034" s="1"/>
      <c r="AK12034" s="1"/>
    </row>
    <row r="12035" spans="32:37" ht="15" customHeight="1" x14ac:dyDescent="0.15">
      <c r="AF12035" s="1"/>
      <c r="AG12035" s="1"/>
      <c r="AH12035" s="1"/>
      <c r="AJ12035" s="1"/>
      <c r="AK12035" s="1"/>
    </row>
    <row r="12036" spans="32:37" ht="15" customHeight="1" x14ac:dyDescent="0.15">
      <c r="AF12036" s="1"/>
      <c r="AG12036" s="1"/>
      <c r="AH12036" s="1"/>
      <c r="AJ12036" s="1"/>
      <c r="AK12036" s="1"/>
    </row>
    <row r="12037" spans="32:37" ht="15" customHeight="1" x14ac:dyDescent="0.15">
      <c r="AF12037" s="1"/>
      <c r="AG12037" s="1"/>
      <c r="AH12037" s="1"/>
      <c r="AJ12037" s="1"/>
      <c r="AK12037" s="1"/>
    </row>
    <row r="12038" spans="32:37" ht="15" customHeight="1" x14ac:dyDescent="0.15">
      <c r="AF12038" s="1"/>
      <c r="AG12038" s="1"/>
      <c r="AH12038" s="1"/>
      <c r="AJ12038" s="1"/>
      <c r="AK12038" s="1"/>
    </row>
    <row r="12039" spans="32:37" ht="15" customHeight="1" x14ac:dyDescent="0.15">
      <c r="AF12039" s="1"/>
      <c r="AG12039" s="1"/>
      <c r="AH12039" s="1"/>
      <c r="AJ12039" s="1"/>
      <c r="AK12039" s="1"/>
    </row>
    <row r="12040" spans="32:37" ht="15" customHeight="1" x14ac:dyDescent="0.15">
      <c r="AF12040" s="1"/>
      <c r="AG12040" s="1"/>
      <c r="AH12040" s="1"/>
      <c r="AJ12040" s="1"/>
      <c r="AK12040" s="1"/>
    </row>
    <row r="12041" spans="32:37" ht="15" customHeight="1" x14ac:dyDescent="0.15">
      <c r="AF12041" s="1"/>
      <c r="AG12041" s="1"/>
      <c r="AH12041" s="1"/>
      <c r="AJ12041" s="1"/>
      <c r="AK12041" s="1"/>
    </row>
    <row r="12042" spans="32:37" ht="15" customHeight="1" x14ac:dyDescent="0.15">
      <c r="AF12042" s="1"/>
      <c r="AG12042" s="1"/>
      <c r="AH12042" s="1"/>
      <c r="AJ12042" s="1"/>
      <c r="AK12042" s="1"/>
    </row>
    <row r="12043" spans="32:37" ht="15" customHeight="1" x14ac:dyDescent="0.15">
      <c r="AF12043" s="1"/>
      <c r="AG12043" s="1"/>
      <c r="AH12043" s="1"/>
      <c r="AJ12043" s="1"/>
      <c r="AK12043" s="1"/>
    </row>
    <row r="12044" spans="32:37" ht="15" customHeight="1" x14ac:dyDescent="0.15">
      <c r="AF12044" s="1"/>
      <c r="AG12044" s="1"/>
      <c r="AH12044" s="1"/>
      <c r="AJ12044" s="1"/>
      <c r="AK12044" s="1"/>
    </row>
    <row r="12045" spans="32:37" ht="15" customHeight="1" x14ac:dyDescent="0.15">
      <c r="AF12045" s="1"/>
      <c r="AG12045" s="1"/>
      <c r="AH12045" s="1"/>
      <c r="AJ12045" s="1"/>
      <c r="AK12045" s="1"/>
    </row>
    <row r="12046" spans="32:37" ht="15" customHeight="1" x14ac:dyDescent="0.15">
      <c r="AF12046" s="1"/>
      <c r="AG12046" s="1"/>
      <c r="AH12046" s="1"/>
      <c r="AJ12046" s="1"/>
      <c r="AK12046" s="1"/>
    </row>
    <row r="12047" spans="32:37" ht="15" customHeight="1" x14ac:dyDescent="0.15">
      <c r="AF12047" s="1"/>
      <c r="AG12047" s="1"/>
      <c r="AH12047" s="1"/>
      <c r="AJ12047" s="1"/>
      <c r="AK12047" s="1"/>
    </row>
    <row r="12048" spans="32:37" ht="15" customHeight="1" x14ac:dyDescent="0.15">
      <c r="AF12048" s="1"/>
      <c r="AG12048" s="1"/>
      <c r="AH12048" s="1"/>
      <c r="AJ12048" s="1"/>
      <c r="AK12048" s="1"/>
    </row>
    <row r="12049" spans="32:37" ht="15" customHeight="1" x14ac:dyDescent="0.15">
      <c r="AF12049" s="1"/>
      <c r="AG12049" s="1"/>
      <c r="AH12049" s="1"/>
      <c r="AJ12049" s="1"/>
      <c r="AK12049" s="1"/>
    </row>
    <row r="12050" spans="32:37" ht="15" customHeight="1" x14ac:dyDescent="0.15">
      <c r="AF12050" s="1"/>
      <c r="AG12050" s="1"/>
      <c r="AH12050" s="1"/>
      <c r="AJ12050" s="1"/>
      <c r="AK12050" s="1"/>
    </row>
    <row r="12051" spans="32:37" ht="15" customHeight="1" x14ac:dyDescent="0.15">
      <c r="AF12051" s="1"/>
      <c r="AG12051" s="1"/>
      <c r="AH12051" s="1"/>
      <c r="AJ12051" s="1"/>
      <c r="AK12051" s="1"/>
    </row>
    <row r="12052" spans="32:37" ht="15" customHeight="1" x14ac:dyDescent="0.15">
      <c r="AF12052" s="1"/>
      <c r="AG12052" s="1"/>
      <c r="AH12052" s="1"/>
      <c r="AJ12052" s="1"/>
      <c r="AK12052" s="1"/>
    </row>
    <row r="12053" spans="32:37" ht="15" customHeight="1" x14ac:dyDescent="0.15">
      <c r="AF12053" s="1"/>
      <c r="AG12053" s="1"/>
      <c r="AH12053" s="1"/>
      <c r="AJ12053" s="1"/>
      <c r="AK12053" s="1"/>
    </row>
    <row r="12054" spans="32:37" ht="15" customHeight="1" x14ac:dyDescent="0.15">
      <c r="AF12054" s="1"/>
      <c r="AG12054" s="1"/>
      <c r="AH12054" s="1"/>
      <c r="AJ12054" s="1"/>
      <c r="AK12054" s="1"/>
    </row>
    <row r="12055" spans="32:37" ht="15" customHeight="1" x14ac:dyDescent="0.15">
      <c r="AF12055" s="1"/>
      <c r="AG12055" s="1"/>
      <c r="AH12055" s="1"/>
      <c r="AJ12055" s="1"/>
      <c r="AK12055" s="1"/>
    </row>
    <row r="12056" spans="32:37" ht="15" customHeight="1" x14ac:dyDescent="0.15">
      <c r="AF12056" s="1"/>
      <c r="AG12056" s="1"/>
      <c r="AH12056" s="1"/>
      <c r="AJ12056" s="1"/>
      <c r="AK12056" s="1"/>
    </row>
    <row r="12057" spans="32:37" ht="15" customHeight="1" x14ac:dyDescent="0.15">
      <c r="AF12057" s="1"/>
      <c r="AG12057" s="1"/>
      <c r="AH12057" s="1"/>
      <c r="AJ12057" s="1"/>
      <c r="AK12057" s="1"/>
    </row>
    <row r="12058" spans="32:37" ht="15" customHeight="1" x14ac:dyDescent="0.15">
      <c r="AF12058" s="1"/>
      <c r="AG12058" s="1"/>
      <c r="AH12058" s="1"/>
      <c r="AJ12058" s="1"/>
      <c r="AK12058" s="1"/>
    </row>
    <row r="12059" spans="32:37" ht="15" customHeight="1" x14ac:dyDescent="0.15">
      <c r="AF12059" s="1"/>
      <c r="AG12059" s="1"/>
      <c r="AH12059" s="1"/>
      <c r="AJ12059" s="1"/>
      <c r="AK12059" s="1"/>
    </row>
    <row r="12060" spans="32:37" ht="15" customHeight="1" x14ac:dyDescent="0.15">
      <c r="AF12060" s="1"/>
      <c r="AG12060" s="1"/>
      <c r="AH12060" s="1"/>
      <c r="AJ12060" s="1"/>
      <c r="AK12060" s="1"/>
    </row>
    <row r="12061" spans="32:37" ht="15" customHeight="1" x14ac:dyDescent="0.15">
      <c r="AF12061" s="1"/>
      <c r="AG12061" s="1"/>
      <c r="AH12061" s="1"/>
      <c r="AJ12061" s="1"/>
      <c r="AK12061" s="1"/>
    </row>
    <row r="12062" spans="32:37" ht="15" customHeight="1" x14ac:dyDescent="0.15">
      <c r="AF12062" s="1"/>
      <c r="AG12062" s="1"/>
      <c r="AH12062" s="1"/>
      <c r="AJ12062" s="1"/>
      <c r="AK12062" s="1"/>
    </row>
    <row r="12063" spans="32:37" ht="15" customHeight="1" x14ac:dyDescent="0.15">
      <c r="AF12063" s="1"/>
      <c r="AG12063" s="1"/>
      <c r="AH12063" s="1"/>
      <c r="AJ12063" s="1"/>
      <c r="AK12063" s="1"/>
    </row>
    <row r="12064" spans="32:37" ht="15" customHeight="1" x14ac:dyDescent="0.15">
      <c r="AF12064" s="1"/>
      <c r="AG12064" s="1"/>
      <c r="AH12064" s="1"/>
      <c r="AJ12064" s="1"/>
      <c r="AK12064" s="1"/>
    </row>
    <row r="12065" spans="32:37" ht="15" customHeight="1" x14ac:dyDescent="0.15">
      <c r="AF12065" s="1"/>
      <c r="AG12065" s="1"/>
      <c r="AH12065" s="1"/>
      <c r="AJ12065" s="1"/>
      <c r="AK12065" s="1"/>
    </row>
    <row r="12066" spans="32:37" ht="15" customHeight="1" x14ac:dyDescent="0.15">
      <c r="AF12066" s="1"/>
      <c r="AG12066" s="1"/>
      <c r="AH12066" s="1"/>
      <c r="AJ12066" s="1"/>
      <c r="AK12066" s="1"/>
    </row>
    <row r="12067" spans="32:37" ht="15" customHeight="1" x14ac:dyDescent="0.15">
      <c r="AF12067" s="1"/>
      <c r="AG12067" s="1"/>
      <c r="AH12067" s="1"/>
      <c r="AJ12067" s="1"/>
      <c r="AK12067" s="1"/>
    </row>
    <row r="12068" spans="32:37" ht="15" customHeight="1" x14ac:dyDescent="0.15">
      <c r="AF12068" s="1"/>
      <c r="AG12068" s="1"/>
      <c r="AH12068" s="1"/>
      <c r="AJ12068" s="1"/>
      <c r="AK12068" s="1"/>
    </row>
    <row r="12069" spans="32:37" ht="15" customHeight="1" x14ac:dyDescent="0.15">
      <c r="AF12069" s="1"/>
      <c r="AG12069" s="1"/>
      <c r="AH12069" s="1"/>
      <c r="AJ12069" s="1"/>
      <c r="AK12069" s="1"/>
    </row>
    <row r="12070" spans="32:37" ht="15" customHeight="1" x14ac:dyDescent="0.15">
      <c r="AF12070" s="1"/>
      <c r="AG12070" s="1"/>
      <c r="AH12070" s="1"/>
      <c r="AJ12070" s="1"/>
      <c r="AK12070" s="1"/>
    </row>
    <row r="12071" spans="32:37" ht="15" customHeight="1" x14ac:dyDescent="0.15">
      <c r="AF12071" s="1"/>
      <c r="AG12071" s="1"/>
      <c r="AH12071" s="1"/>
      <c r="AJ12071" s="1"/>
      <c r="AK12071" s="1"/>
    </row>
    <row r="12072" spans="32:37" ht="15" customHeight="1" x14ac:dyDescent="0.15">
      <c r="AF12072" s="1"/>
      <c r="AG12072" s="1"/>
      <c r="AH12072" s="1"/>
      <c r="AJ12072" s="1"/>
      <c r="AK12072" s="1"/>
    </row>
    <row r="12073" spans="32:37" ht="15" customHeight="1" x14ac:dyDescent="0.15">
      <c r="AF12073" s="1"/>
      <c r="AG12073" s="1"/>
      <c r="AH12073" s="1"/>
      <c r="AJ12073" s="1"/>
      <c r="AK12073" s="1"/>
    </row>
    <row r="12074" spans="32:37" ht="15" customHeight="1" x14ac:dyDescent="0.15">
      <c r="AF12074" s="1"/>
      <c r="AG12074" s="1"/>
      <c r="AH12074" s="1"/>
      <c r="AJ12074" s="1"/>
      <c r="AK12074" s="1"/>
    </row>
    <row r="12075" spans="32:37" ht="15" customHeight="1" x14ac:dyDescent="0.15">
      <c r="AF12075" s="1"/>
      <c r="AG12075" s="1"/>
      <c r="AH12075" s="1"/>
      <c r="AJ12075" s="1"/>
      <c r="AK12075" s="1"/>
    </row>
    <row r="12076" spans="32:37" ht="15" customHeight="1" x14ac:dyDescent="0.15">
      <c r="AF12076" s="1"/>
      <c r="AG12076" s="1"/>
      <c r="AH12076" s="1"/>
      <c r="AJ12076" s="1"/>
      <c r="AK12076" s="1"/>
    </row>
    <row r="12077" spans="32:37" ht="15" customHeight="1" x14ac:dyDescent="0.15">
      <c r="AF12077" s="1"/>
      <c r="AG12077" s="1"/>
      <c r="AH12077" s="1"/>
      <c r="AJ12077" s="1"/>
      <c r="AK12077" s="1"/>
    </row>
    <row r="12078" spans="32:37" ht="15" customHeight="1" x14ac:dyDescent="0.15">
      <c r="AF12078" s="1"/>
      <c r="AG12078" s="1"/>
      <c r="AH12078" s="1"/>
      <c r="AJ12078" s="1"/>
      <c r="AK12078" s="1"/>
    </row>
    <row r="12079" spans="32:37" ht="15" customHeight="1" x14ac:dyDescent="0.15">
      <c r="AF12079" s="1"/>
      <c r="AG12079" s="1"/>
      <c r="AH12079" s="1"/>
      <c r="AJ12079" s="1"/>
      <c r="AK12079" s="1"/>
    </row>
    <row r="12080" spans="32:37" ht="15" customHeight="1" x14ac:dyDescent="0.15">
      <c r="AF12080" s="1"/>
      <c r="AG12080" s="1"/>
      <c r="AH12080" s="1"/>
      <c r="AJ12080" s="1"/>
      <c r="AK12080" s="1"/>
    </row>
    <row r="12081" spans="32:37" ht="15" customHeight="1" x14ac:dyDescent="0.15">
      <c r="AF12081" s="1"/>
      <c r="AG12081" s="1"/>
      <c r="AH12081" s="1"/>
      <c r="AJ12081" s="1"/>
      <c r="AK12081" s="1"/>
    </row>
    <row r="12082" spans="32:37" ht="15" customHeight="1" x14ac:dyDescent="0.15">
      <c r="AF12082" s="1"/>
      <c r="AG12082" s="1"/>
      <c r="AH12082" s="1"/>
      <c r="AJ12082" s="1"/>
      <c r="AK12082" s="1"/>
    </row>
    <row r="12083" spans="32:37" ht="15" customHeight="1" x14ac:dyDescent="0.15">
      <c r="AF12083" s="1"/>
      <c r="AG12083" s="1"/>
      <c r="AH12083" s="1"/>
      <c r="AJ12083" s="1"/>
      <c r="AK12083" s="1"/>
    </row>
    <row r="12084" spans="32:37" ht="15" customHeight="1" x14ac:dyDescent="0.15">
      <c r="AF12084" s="1"/>
      <c r="AG12084" s="1"/>
      <c r="AH12084" s="1"/>
      <c r="AJ12084" s="1"/>
      <c r="AK12084" s="1"/>
    </row>
    <row r="12085" spans="32:37" ht="15" customHeight="1" x14ac:dyDescent="0.15">
      <c r="AF12085" s="1"/>
      <c r="AG12085" s="1"/>
      <c r="AH12085" s="1"/>
      <c r="AJ12085" s="1"/>
      <c r="AK12085" s="1"/>
    </row>
    <row r="12086" spans="32:37" ht="15" customHeight="1" x14ac:dyDescent="0.15">
      <c r="AF12086" s="1"/>
      <c r="AG12086" s="1"/>
      <c r="AH12086" s="1"/>
      <c r="AJ12086" s="1"/>
      <c r="AK12086" s="1"/>
    </row>
    <row r="12087" spans="32:37" ht="15" customHeight="1" x14ac:dyDescent="0.15">
      <c r="AF12087" s="1"/>
      <c r="AG12087" s="1"/>
      <c r="AH12087" s="1"/>
      <c r="AJ12087" s="1"/>
      <c r="AK12087" s="1"/>
    </row>
    <row r="12088" spans="32:37" ht="15" customHeight="1" x14ac:dyDescent="0.15">
      <c r="AF12088" s="1"/>
      <c r="AG12088" s="1"/>
      <c r="AH12088" s="1"/>
      <c r="AJ12088" s="1"/>
      <c r="AK12088" s="1"/>
    </row>
    <row r="12089" spans="32:37" ht="15" customHeight="1" x14ac:dyDescent="0.15">
      <c r="AF12089" s="1"/>
      <c r="AG12089" s="1"/>
      <c r="AH12089" s="1"/>
      <c r="AJ12089" s="1"/>
      <c r="AK12089" s="1"/>
    </row>
    <row r="12090" spans="32:37" ht="15" customHeight="1" x14ac:dyDescent="0.15">
      <c r="AF12090" s="1"/>
      <c r="AG12090" s="1"/>
      <c r="AH12090" s="1"/>
      <c r="AJ12090" s="1"/>
      <c r="AK12090" s="1"/>
    </row>
    <row r="12091" spans="32:37" ht="15" customHeight="1" x14ac:dyDescent="0.15">
      <c r="AF12091" s="1"/>
      <c r="AG12091" s="1"/>
      <c r="AH12091" s="1"/>
      <c r="AJ12091" s="1"/>
      <c r="AK12091" s="1"/>
    </row>
    <row r="12092" spans="32:37" ht="15" customHeight="1" x14ac:dyDescent="0.15">
      <c r="AF12092" s="1"/>
      <c r="AG12092" s="1"/>
      <c r="AH12092" s="1"/>
      <c r="AJ12092" s="1"/>
      <c r="AK12092" s="1"/>
    </row>
    <row r="12093" spans="32:37" ht="15" customHeight="1" x14ac:dyDescent="0.15">
      <c r="AF12093" s="1"/>
      <c r="AG12093" s="1"/>
      <c r="AH12093" s="1"/>
      <c r="AJ12093" s="1"/>
      <c r="AK12093" s="1"/>
    </row>
    <row r="12094" spans="32:37" ht="15" customHeight="1" x14ac:dyDescent="0.15">
      <c r="AF12094" s="1"/>
      <c r="AG12094" s="1"/>
      <c r="AH12094" s="1"/>
      <c r="AJ12094" s="1"/>
      <c r="AK12094" s="1"/>
    </row>
    <row r="12095" spans="32:37" ht="15" customHeight="1" x14ac:dyDescent="0.15">
      <c r="AF12095" s="1"/>
      <c r="AG12095" s="1"/>
      <c r="AH12095" s="1"/>
      <c r="AJ12095" s="1"/>
      <c r="AK12095" s="1"/>
    </row>
    <row r="12096" spans="32:37" ht="15" customHeight="1" x14ac:dyDescent="0.15">
      <c r="AF12096" s="1"/>
      <c r="AG12096" s="1"/>
      <c r="AH12096" s="1"/>
      <c r="AJ12096" s="1"/>
      <c r="AK12096" s="1"/>
    </row>
    <row r="12097" spans="32:37" ht="15" customHeight="1" x14ac:dyDescent="0.15">
      <c r="AF12097" s="1"/>
      <c r="AG12097" s="1"/>
      <c r="AH12097" s="1"/>
      <c r="AJ12097" s="1"/>
      <c r="AK12097" s="1"/>
    </row>
    <row r="12098" spans="32:37" ht="15" customHeight="1" x14ac:dyDescent="0.15">
      <c r="AF12098" s="1"/>
      <c r="AG12098" s="1"/>
      <c r="AH12098" s="1"/>
      <c r="AJ12098" s="1"/>
      <c r="AK12098" s="1"/>
    </row>
    <row r="12099" spans="32:37" ht="15" customHeight="1" x14ac:dyDescent="0.15">
      <c r="AF12099" s="1"/>
      <c r="AG12099" s="1"/>
      <c r="AH12099" s="1"/>
      <c r="AJ12099" s="1"/>
      <c r="AK12099" s="1"/>
    </row>
    <row r="12100" spans="32:37" ht="15" customHeight="1" x14ac:dyDescent="0.15">
      <c r="AF12100" s="1"/>
      <c r="AG12100" s="1"/>
      <c r="AH12100" s="1"/>
      <c r="AJ12100" s="1"/>
      <c r="AK12100" s="1"/>
    </row>
    <row r="12101" spans="32:37" ht="15" customHeight="1" x14ac:dyDescent="0.15">
      <c r="AF12101" s="1"/>
      <c r="AG12101" s="1"/>
      <c r="AH12101" s="1"/>
      <c r="AJ12101" s="1"/>
      <c r="AK12101" s="1"/>
    </row>
    <row r="12102" spans="32:37" ht="15" customHeight="1" x14ac:dyDescent="0.15">
      <c r="AF12102" s="1"/>
      <c r="AG12102" s="1"/>
      <c r="AH12102" s="1"/>
      <c r="AJ12102" s="1"/>
      <c r="AK12102" s="1"/>
    </row>
    <row r="12103" spans="32:37" ht="15" customHeight="1" x14ac:dyDescent="0.15">
      <c r="AF12103" s="1"/>
      <c r="AG12103" s="1"/>
      <c r="AH12103" s="1"/>
      <c r="AJ12103" s="1"/>
      <c r="AK12103" s="1"/>
    </row>
    <row r="12104" spans="32:37" ht="15" customHeight="1" x14ac:dyDescent="0.15">
      <c r="AF12104" s="1"/>
      <c r="AG12104" s="1"/>
      <c r="AH12104" s="1"/>
      <c r="AJ12104" s="1"/>
      <c r="AK12104" s="1"/>
    </row>
    <row r="12105" spans="32:37" ht="15" customHeight="1" x14ac:dyDescent="0.15">
      <c r="AF12105" s="1"/>
      <c r="AG12105" s="1"/>
      <c r="AH12105" s="1"/>
      <c r="AJ12105" s="1"/>
      <c r="AK12105" s="1"/>
    </row>
    <row r="12106" spans="32:37" ht="15" customHeight="1" x14ac:dyDescent="0.15">
      <c r="AF12106" s="1"/>
      <c r="AG12106" s="1"/>
      <c r="AH12106" s="1"/>
      <c r="AJ12106" s="1"/>
      <c r="AK12106" s="1"/>
    </row>
    <row r="12107" spans="32:37" ht="15" customHeight="1" x14ac:dyDescent="0.15">
      <c r="AF12107" s="1"/>
      <c r="AG12107" s="1"/>
      <c r="AH12107" s="1"/>
      <c r="AJ12107" s="1"/>
      <c r="AK12107" s="1"/>
    </row>
    <row r="12108" spans="32:37" ht="15" customHeight="1" x14ac:dyDescent="0.15">
      <c r="AF12108" s="1"/>
      <c r="AG12108" s="1"/>
      <c r="AH12108" s="1"/>
      <c r="AJ12108" s="1"/>
      <c r="AK12108" s="1"/>
    </row>
    <row r="12109" spans="32:37" ht="15" customHeight="1" x14ac:dyDescent="0.15">
      <c r="AF12109" s="1"/>
      <c r="AG12109" s="1"/>
      <c r="AH12109" s="1"/>
      <c r="AJ12109" s="1"/>
      <c r="AK12109" s="1"/>
    </row>
    <row r="12110" spans="32:37" ht="15" customHeight="1" x14ac:dyDescent="0.15">
      <c r="AF12110" s="1"/>
      <c r="AG12110" s="1"/>
      <c r="AH12110" s="1"/>
      <c r="AJ12110" s="1"/>
      <c r="AK12110" s="1"/>
    </row>
    <row r="12111" spans="32:37" ht="15" customHeight="1" x14ac:dyDescent="0.15">
      <c r="AF12111" s="1"/>
      <c r="AG12111" s="1"/>
      <c r="AH12111" s="1"/>
      <c r="AJ12111" s="1"/>
      <c r="AK12111" s="1"/>
    </row>
    <row r="12112" spans="32:37" ht="15" customHeight="1" x14ac:dyDescent="0.15">
      <c r="AF12112" s="1"/>
      <c r="AG12112" s="1"/>
      <c r="AH12112" s="1"/>
      <c r="AJ12112" s="1"/>
      <c r="AK12112" s="1"/>
    </row>
    <row r="12113" spans="32:37" ht="15" customHeight="1" x14ac:dyDescent="0.15">
      <c r="AF12113" s="1"/>
      <c r="AG12113" s="1"/>
      <c r="AH12113" s="1"/>
      <c r="AJ12113" s="1"/>
      <c r="AK12113" s="1"/>
    </row>
    <row r="12114" spans="32:37" ht="15" customHeight="1" x14ac:dyDescent="0.15">
      <c r="AF12114" s="1"/>
      <c r="AG12114" s="1"/>
      <c r="AH12114" s="1"/>
      <c r="AJ12114" s="1"/>
      <c r="AK12114" s="1"/>
    </row>
    <row r="12115" spans="32:37" ht="15" customHeight="1" x14ac:dyDescent="0.15">
      <c r="AF12115" s="1"/>
      <c r="AG12115" s="1"/>
      <c r="AH12115" s="1"/>
      <c r="AJ12115" s="1"/>
      <c r="AK12115" s="1"/>
    </row>
    <row r="12116" spans="32:37" ht="15" customHeight="1" x14ac:dyDescent="0.15">
      <c r="AF12116" s="1"/>
      <c r="AG12116" s="1"/>
      <c r="AH12116" s="1"/>
      <c r="AJ12116" s="1"/>
      <c r="AK12116" s="1"/>
    </row>
    <row r="12117" spans="32:37" ht="15" customHeight="1" x14ac:dyDescent="0.15">
      <c r="AF12117" s="1"/>
      <c r="AG12117" s="1"/>
      <c r="AH12117" s="1"/>
      <c r="AJ12117" s="1"/>
      <c r="AK12117" s="1"/>
    </row>
    <row r="12118" spans="32:37" ht="15" customHeight="1" x14ac:dyDescent="0.15">
      <c r="AF12118" s="1"/>
      <c r="AG12118" s="1"/>
      <c r="AH12118" s="1"/>
      <c r="AJ12118" s="1"/>
      <c r="AK12118" s="1"/>
    </row>
    <row r="12119" spans="32:37" ht="15" customHeight="1" x14ac:dyDescent="0.15">
      <c r="AF12119" s="1"/>
      <c r="AG12119" s="1"/>
      <c r="AH12119" s="1"/>
      <c r="AJ12119" s="1"/>
      <c r="AK12119" s="1"/>
    </row>
    <row r="12120" spans="32:37" ht="15" customHeight="1" x14ac:dyDescent="0.15">
      <c r="AF12120" s="1"/>
      <c r="AG12120" s="1"/>
      <c r="AH12120" s="1"/>
      <c r="AJ12120" s="1"/>
      <c r="AK12120" s="1"/>
    </row>
    <row r="12121" spans="32:37" ht="15" customHeight="1" x14ac:dyDescent="0.15">
      <c r="AF12121" s="1"/>
      <c r="AG12121" s="1"/>
      <c r="AH12121" s="1"/>
      <c r="AJ12121" s="1"/>
      <c r="AK12121" s="1"/>
    </row>
    <row r="12122" spans="32:37" ht="15" customHeight="1" x14ac:dyDescent="0.15">
      <c r="AF12122" s="1"/>
      <c r="AG12122" s="1"/>
      <c r="AH12122" s="1"/>
      <c r="AJ12122" s="1"/>
      <c r="AK12122" s="1"/>
    </row>
    <row r="12123" spans="32:37" ht="15" customHeight="1" x14ac:dyDescent="0.15">
      <c r="AF12123" s="1"/>
      <c r="AG12123" s="1"/>
      <c r="AH12123" s="1"/>
      <c r="AJ12123" s="1"/>
      <c r="AK12123" s="1"/>
    </row>
    <row r="12124" spans="32:37" ht="15" customHeight="1" x14ac:dyDescent="0.15">
      <c r="AF12124" s="1"/>
      <c r="AG12124" s="1"/>
      <c r="AH12124" s="1"/>
      <c r="AJ12124" s="1"/>
      <c r="AK12124" s="1"/>
    </row>
    <row r="12125" spans="32:37" ht="15" customHeight="1" x14ac:dyDescent="0.15">
      <c r="AF12125" s="1"/>
      <c r="AG12125" s="1"/>
      <c r="AH12125" s="1"/>
      <c r="AJ12125" s="1"/>
      <c r="AK12125" s="1"/>
    </row>
    <row r="12126" spans="32:37" ht="15" customHeight="1" x14ac:dyDescent="0.15">
      <c r="AF12126" s="1"/>
      <c r="AG12126" s="1"/>
      <c r="AH12126" s="1"/>
      <c r="AJ12126" s="1"/>
      <c r="AK12126" s="1"/>
    </row>
    <row r="12127" spans="32:37" ht="15" customHeight="1" x14ac:dyDescent="0.15">
      <c r="AF12127" s="1"/>
      <c r="AG12127" s="1"/>
      <c r="AH12127" s="1"/>
      <c r="AJ12127" s="1"/>
      <c r="AK12127" s="1"/>
    </row>
    <row r="12128" spans="32:37" ht="15" customHeight="1" x14ac:dyDescent="0.15">
      <c r="AF12128" s="1"/>
      <c r="AG12128" s="1"/>
      <c r="AH12128" s="1"/>
      <c r="AJ12128" s="1"/>
      <c r="AK12128" s="1"/>
    </row>
    <row r="12129" spans="32:37" ht="15" customHeight="1" x14ac:dyDescent="0.15">
      <c r="AF12129" s="1"/>
      <c r="AG12129" s="1"/>
      <c r="AH12129" s="1"/>
      <c r="AJ12129" s="1"/>
      <c r="AK12129" s="1"/>
    </row>
    <row r="12130" spans="32:37" ht="15" customHeight="1" x14ac:dyDescent="0.15">
      <c r="AF12130" s="1"/>
      <c r="AG12130" s="1"/>
      <c r="AH12130" s="1"/>
      <c r="AJ12130" s="1"/>
      <c r="AK12130" s="1"/>
    </row>
    <row r="12131" spans="32:37" ht="15" customHeight="1" x14ac:dyDescent="0.15">
      <c r="AF12131" s="1"/>
      <c r="AG12131" s="1"/>
      <c r="AH12131" s="1"/>
      <c r="AJ12131" s="1"/>
      <c r="AK12131" s="1"/>
    </row>
    <row r="12132" spans="32:37" ht="15" customHeight="1" x14ac:dyDescent="0.15">
      <c r="AF12132" s="1"/>
      <c r="AG12132" s="1"/>
      <c r="AH12132" s="1"/>
      <c r="AJ12132" s="1"/>
      <c r="AK12132" s="1"/>
    </row>
    <row r="12133" spans="32:37" ht="15" customHeight="1" x14ac:dyDescent="0.15">
      <c r="AF12133" s="1"/>
      <c r="AG12133" s="1"/>
      <c r="AH12133" s="1"/>
      <c r="AJ12133" s="1"/>
      <c r="AK12133" s="1"/>
    </row>
    <row r="12134" spans="32:37" ht="15" customHeight="1" x14ac:dyDescent="0.15">
      <c r="AF12134" s="1"/>
      <c r="AG12134" s="1"/>
      <c r="AH12134" s="1"/>
      <c r="AJ12134" s="1"/>
      <c r="AK12134" s="1"/>
    </row>
    <row r="12135" spans="32:37" ht="15" customHeight="1" x14ac:dyDescent="0.15">
      <c r="AF12135" s="1"/>
      <c r="AG12135" s="1"/>
      <c r="AH12135" s="1"/>
      <c r="AJ12135" s="1"/>
      <c r="AK12135" s="1"/>
    </row>
    <row r="12136" spans="32:37" ht="15" customHeight="1" x14ac:dyDescent="0.15">
      <c r="AF12136" s="1"/>
      <c r="AG12136" s="1"/>
      <c r="AH12136" s="1"/>
      <c r="AJ12136" s="1"/>
      <c r="AK12136" s="1"/>
    </row>
    <row r="12137" spans="32:37" ht="15" customHeight="1" x14ac:dyDescent="0.15">
      <c r="AF12137" s="1"/>
      <c r="AG12137" s="1"/>
      <c r="AH12137" s="1"/>
      <c r="AJ12137" s="1"/>
      <c r="AK12137" s="1"/>
    </row>
    <row r="12138" spans="32:37" ht="15" customHeight="1" x14ac:dyDescent="0.15">
      <c r="AF12138" s="1"/>
      <c r="AG12138" s="1"/>
      <c r="AH12138" s="1"/>
      <c r="AJ12138" s="1"/>
      <c r="AK12138" s="1"/>
    </row>
    <row r="12139" spans="32:37" ht="15" customHeight="1" x14ac:dyDescent="0.15">
      <c r="AF12139" s="1"/>
      <c r="AG12139" s="1"/>
      <c r="AH12139" s="1"/>
      <c r="AJ12139" s="1"/>
      <c r="AK12139" s="1"/>
    </row>
    <row r="12140" spans="32:37" ht="15" customHeight="1" x14ac:dyDescent="0.15">
      <c r="AF12140" s="1"/>
      <c r="AG12140" s="1"/>
      <c r="AH12140" s="1"/>
      <c r="AJ12140" s="1"/>
      <c r="AK12140" s="1"/>
    </row>
    <row r="12141" spans="32:37" ht="15" customHeight="1" x14ac:dyDescent="0.15">
      <c r="AF12141" s="1"/>
      <c r="AG12141" s="1"/>
      <c r="AH12141" s="1"/>
      <c r="AJ12141" s="1"/>
      <c r="AK12141" s="1"/>
    </row>
    <row r="12142" spans="32:37" ht="15" customHeight="1" x14ac:dyDescent="0.15">
      <c r="AF12142" s="1"/>
      <c r="AG12142" s="1"/>
      <c r="AH12142" s="1"/>
      <c r="AJ12142" s="1"/>
      <c r="AK12142" s="1"/>
    </row>
    <row r="12143" spans="32:37" ht="15" customHeight="1" x14ac:dyDescent="0.15">
      <c r="AF12143" s="1"/>
      <c r="AG12143" s="1"/>
      <c r="AH12143" s="1"/>
      <c r="AJ12143" s="1"/>
      <c r="AK12143" s="1"/>
    </row>
    <row r="12144" spans="32:37" ht="15" customHeight="1" x14ac:dyDescent="0.15">
      <c r="AF12144" s="1"/>
      <c r="AG12144" s="1"/>
      <c r="AH12144" s="1"/>
      <c r="AJ12144" s="1"/>
      <c r="AK12144" s="1"/>
    </row>
    <row r="12145" spans="32:37" ht="15" customHeight="1" x14ac:dyDescent="0.15">
      <c r="AF12145" s="1"/>
      <c r="AG12145" s="1"/>
      <c r="AH12145" s="1"/>
      <c r="AJ12145" s="1"/>
      <c r="AK12145" s="1"/>
    </row>
    <row r="12146" spans="32:37" ht="15" customHeight="1" x14ac:dyDescent="0.15">
      <c r="AF12146" s="1"/>
      <c r="AG12146" s="1"/>
      <c r="AH12146" s="1"/>
      <c r="AJ12146" s="1"/>
      <c r="AK12146" s="1"/>
    </row>
    <row r="12147" spans="32:37" ht="15" customHeight="1" x14ac:dyDescent="0.15">
      <c r="AF12147" s="1"/>
      <c r="AG12147" s="1"/>
      <c r="AH12147" s="1"/>
      <c r="AJ12147" s="1"/>
      <c r="AK12147" s="1"/>
    </row>
    <row r="12148" spans="32:37" ht="15" customHeight="1" x14ac:dyDescent="0.15">
      <c r="AF12148" s="1"/>
      <c r="AG12148" s="1"/>
      <c r="AH12148" s="1"/>
      <c r="AJ12148" s="1"/>
      <c r="AK12148" s="1"/>
    </row>
    <row r="12149" spans="32:37" ht="15" customHeight="1" x14ac:dyDescent="0.15">
      <c r="AF12149" s="1"/>
      <c r="AG12149" s="1"/>
      <c r="AH12149" s="1"/>
      <c r="AJ12149" s="1"/>
      <c r="AK12149" s="1"/>
    </row>
    <row r="12150" spans="32:37" ht="15" customHeight="1" x14ac:dyDescent="0.15">
      <c r="AF12150" s="1"/>
      <c r="AG12150" s="1"/>
      <c r="AH12150" s="1"/>
      <c r="AJ12150" s="1"/>
      <c r="AK12150" s="1"/>
    </row>
    <row r="12151" spans="32:37" ht="15" customHeight="1" x14ac:dyDescent="0.15">
      <c r="AF12151" s="1"/>
      <c r="AG12151" s="1"/>
      <c r="AH12151" s="1"/>
      <c r="AJ12151" s="1"/>
      <c r="AK12151" s="1"/>
    </row>
    <row r="12152" spans="32:37" ht="15" customHeight="1" x14ac:dyDescent="0.15">
      <c r="AF12152" s="1"/>
      <c r="AG12152" s="1"/>
      <c r="AH12152" s="1"/>
      <c r="AJ12152" s="1"/>
      <c r="AK12152" s="1"/>
    </row>
    <row r="12153" spans="32:37" ht="15" customHeight="1" x14ac:dyDescent="0.15">
      <c r="AF12153" s="1"/>
      <c r="AG12153" s="1"/>
      <c r="AH12153" s="1"/>
      <c r="AJ12153" s="1"/>
      <c r="AK12153" s="1"/>
    </row>
    <row r="12154" spans="32:37" ht="15" customHeight="1" x14ac:dyDescent="0.15">
      <c r="AF12154" s="1"/>
      <c r="AG12154" s="1"/>
      <c r="AH12154" s="1"/>
      <c r="AJ12154" s="1"/>
      <c r="AK12154" s="1"/>
    </row>
    <row r="12155" spans="32:37" ht="15" customHeight="1" x14ac:dyDescent="0.15">
      <c r="AF12155" s="1"/>
      <c r="AG12155" s="1"/>
      <c r="AH12155" s="1"/>
      <c r="AJ12155" s="1"/>
      <c r="AK12155" s="1"/>
    </row>
    <row r="12156" spans="32:37" ht="15" customHeight="1" x14ac:dyDescent="0.15">
      <c r="AF12156" s="1"/>
      <c r="AG12156" s="1"/>
      <c r="AH12156" s="1"/>
      <c r="AJ12156" s="1"/>
      <c r="AK12156" s="1"/>
    </row>
    <row r="12157" spans="32:37" ht="15" customHeight="1" x14ac:dyDescent="0.15">
      <c r="AF12157" s="1"/>
      <c r="AG12157" s="1"/>
      <c r="AH12157" s="1"/>
      <c r="AJ12157" s="1"/>
      <c r="AK12157" s="1"/>
    </row>
    <row r="12158" spans="32:37" ht="15" customHeight="1" x14ac:dyDescent="0.15">
      <c r="AF12158" s="1"/>
      <c r="AG12158" s="1"/>
      <c r="AH12158" s="1"/>
      <c r="AJ12158" s="1"/>
      <c r="AK12158" s="1"/>
    </row>
    <row r="12159" spans="32:37" ht="15" customHeight="1" x14ac:dyDescent="0.15">
      <c r="AF12159" s="1"/>
      <c r="AG12159" s="1"/>
      <c r="AH12159" s="1"/>
      <c r="AJ12159" s="1"/>
      <c r="AK12159" s="1"/>
    </row>
    <row r="12160" spans="32:37" ht="15" customHeight="1" x14ac:dyDescent="0.15">
      <c r="AF12160" s="1"/>
      <c r="AG12160" s="1"/>
      <c r="AH12160" s="1"/>
      <c r="AJ12160" s="1"/>
      <c r="AK12160" s="1"/>
    </row>
    <row r="12161" spans="32:37" ht="15" customHeight="1" x14ac:dyDescent="0.15">
      <c r="AF12161" s="1"/>
      <c r="AG12161" s="1"/>
      <c r="AH12161" s="1"/>
      <c r="AJ12161" s="1"/>
      <c r="AK12161" s="1"/>
    </row>
    <row r="12162" spans="32:37" ht="15" customHeight="1" x14ac:dyDescent="0.15">
      <c r="AF12162" s="1"/>
      <c r="AG12162" s="1"/>
      <c r="AH12162" s="1"/>
      <c r="AJ12162" s="1"/>
      <c r="AK12162" s="1"/>
    </row>
    <row r="12163" spans="32:37" ht="15" customHeight="1" x14ac:dyDescent="0.15">
      <c r="AF12163" s="1"/>
      <c r="AG12163" s="1"/>
      <c r="AH12163" s="1"/>
      <c r="AJ12163" s="1"/>
      <c r="AK12163" s="1"/>
    </row>
    <row r="12164" spans="32:37" ht="15" customHeight="1" x14ac:dyDescent="0.15">
      <c r="AF12164" s="1"/>
      <c r="AG12164" s="1"/>
      <c r="AH12164" s="1"/>
      <c r="AJ12164" s="1"/>
      <c r="AK12164" s="1"/>
    </row>
    <row r="12165" spans="32:37" ht="15" customHeight="1" x14ac:dyDescent="0.15">
      <c r="AF12165" s="1"/>
      <c r="AG12165" s="1"/>
      <c r="AH12165" s="1"/>
      <c r="AJ12165" s="1"/>
      <c r="AK12165" s="1"/>
    </row>
    <row r="12166" spans="32:37" ht="15" customHeight="1" x14ac:dyDescent="0.15">
      <c r="AF12166" s="1"/>
      <c r="AG12166" s="1"/>
      <c r="AH12166" s="1"/>
      <c r="AJ12166" s="1"/>
      <c r="AK12166" s="1"/>
    </row>
    <row r="12167" spans="32:37" ht="15" customHeight="1" x14ac:dyDescent="0.15">
      <c r="AF12167" s="1"/>
      <c r="AG12167" s="1"/>
      <c r="AH12167" s="1"/>
      <c r="AJ12167" s="1"/>
      <c r="AK12167" s="1"/>
    </row>
    <row r="12168" spans="32:37" ht="15" customHeight="1" x14ac:dyDescent="0.15">
      <c r="AF12168" s="1"/>
      <c r="AG12168" s="1"/>
      <c r="AH12168" s="1"/>
      <c r="AJ12168" s="1"/>
      <c r="AK12168" s="1"/>
    </row>
    <row r="12169" spans="32:37" ht="15" customHeight="1" x14ac:dyDescent="0.15">
      <c r="AF12169" s="1"/>
      <c r="AG12169" s="1"/>
      <c r="AH12169" s="1"/>
      <c r="AJ12169" s="1"/>
      <c r="AK12169" s="1"/>
    </row>
    <row r="12170" spans="32:37" ht="15" customHeight="1" x14ac:dyDescent="0.15">
      <c r="AF12170" s="1"/>
      <c r="AG12170" s="1"/>
      <c r="AH12170" s="1"/>
      <c r="AJ12170" s="1"/>
      <c r="AK12170" s="1"/>
    </row>
    <row r="12171" spans="32:37" ht="15" customHeight="1" x14ac:dyDescent="0.15">
      <c r="AF12171" s="1"/>
      <c r="AG12171" s="1"/>
      <c r="AH12171" s="1"/>
      <c r="AJ12171" s="1"/>
      <c r="AK12171" s="1"/>
    </row>
    <row r="12172" spans="32:37" ht="15" customHeight="1" x14ac:dyDescent="0.15">
      <c r="AF12172" s="1"/>
      <c r="AG12172" s="1"/>
      <c r="AH12172" s="1"/>
      <c r="AJ12172" s="1"/>
      <c r="AK12172" s="1"/>
    </row>
    <row r="12173" spans="32:37" ht="15" customHeight="1" x14ac:dyDescent="0.15">
      <c r="AF12173" s="1"/>
      <c r="AG12173" s="1"/>
      <c r="AH12173" s="1"/>
      <c r="AJ12173" s="1"/>
      <c r="AK12173" s="1"/>
    </row>
    <row r="12174" spans="32:37" ht="15" customHeight="1" x14ac:dyDescent="0.15">
      <c r="AF12174" s="1"/>
      <c r="AG12174" s="1"/>
      <c r="AH12174" s="1"/>
      <c r="AJ12174" s="1"/>
      <c r="AK12174" s="1"/>
    </row>
    <row r="12175" spans="32:37" ht="15" customHeight="1" x14ac:dyDescent="0.15">
      <c r="AF12175" s="1"/>
      <c r="AG12175" s="1"/>
      <c r="AH12175" s="1"/>
      <c r="AJ12175" s="1"/>
      <c r="AK12175" s="1"/>
    </row>
    <row r="12176" spans="32:37" ht="15" customHeight="1" x14ac:dyDescent="0.15">
      <c r="AF12176" s="1"/>
      <c r="AG12176" s="1"/>
      <c r="AH12176" s="1"/>
      <c r="AJ12176" s="1"/>
      <c r="AK12176" s="1"/>
    </row>
    <row r="12177" spans="32:37" ht="15" customHeight="1" x14ac:dyDescent="0.15">
      <c r="AF12177" s="1"/>
      <c r="AG12177" s="1"/>
      <c r="AH12177" s="1"/>
      <c r="AJ12177" s="1"/>
      <c r="AK12177" s="1"/>
    </row>
    <row r="12178" spans="32:37" ht="15" customHeight="1" x14ac:dyDescent="0.15">
      <c r="AF12178" s="1"/>
      <c r="AG12178" s="1"/>
      <c r="AH12178" s="1"/>
      <c r="AJ12178" s="1"/>
      <c r="AK12178" s="1"/>
    </row>
    <row r="12179" spans="32:37" ht="15" customHeight="1" x14ac:dyDescent="0.15">
      <c r="AF12179" s="1"/>
      <c r="AG12179" s="1"/>
      <c r="AH12179" s="1"/>
      <c r="AJ12179" s="1"/>
      <c r="AK12179" s="1"/>
    </row>
    <row r="12180" spans="32:37" ht="15" customHeight="1" x14ac:dyDescent="0.15">
      <c r="AF12180" s="1"/>
      <c r="AG12180" s="1"/>
      <c r="AH12180" s="1"/>
      <c r="AJ12180" s="1"/>
      <c r="AK12180" s="1"/>
    </row>
    <row r="12181" spans="32:37" ht="15" customHeight="1" x14ac:dyDescent="0.15">
      <c r="AF12181" s="1"/>
      <c r="AG12181" s="1"/>
      <c r="AH12181" s="1"/>
      <c r="AJ12181" s="1"/>
      <c r="AK12181" s="1"/>
    </row>
    <row r="12182" spans="32:37" ht="15" customHeight="1" x14ac:dyDescent="0.15">
      <c r="AF12182" s="1"/>
      <c r="AG12182" s="1"/>
      <c r="AH12182" s="1"/>
      <c r="AJ12182" s="1"/>
      <c r="AK12182" s="1"/>
    </row>
    <row r="12183" spans="32:37" ht="15" customHeight="1" x14ac:dyDescent="0.15">
      <c r="AF12183" s="1"/>
      <c r="AG12183" s="1"/>
      <c r="AH12183" s="1"/>
      <c r="AJ12183" s="1"/>
      <c r="AK12183" s="1"/>
    </row>
    <row r="12184" spans="32:37" ht="15" customHeight="1" x14ac:dyDescent="0.15">
      <c r="AF12184" s="1"/>
      <c r="AG12184" s="1"/>
      <c r="AH12184" s="1"/>
      <c r="AJ12184" s="1"/>
      <c r="AK12184" s="1"/>
    </row>
    <row r="12185" spans="32:37" ht="15" customHeight="1" x14ac:dyDescent="0.15">
      <c r="AF12185" s="1"/>
      <c r="AG12185" s="1"/>
      <c r="AH12185" s="1"/>
      <c r="AJ12185" s="1"/>
      <c r="AK12185" s="1"/>
    </row>
    <row r="12186" spans="32:37" ht="15" customHeight="1" x14ac:dyDescent="0.15">
      <c r="AF12186" s="1"/>
      <c r="AG12186" s="1"/>
      <c r="AH12186" s="1"/>
      <c r="AJ12186" s="1"/>
      <c r="AK12186" s="1"/>
    </row>
    <row r="12187" spans="32:37" ht="15" customHeight="1" x14ac:dyDescent="0.15">
      <c r="AF12187" s="1"/>
      <c r="AG12187" s="1"/>
      <c r="AH12187" s="1"/>
      <c r="AJ12187" s="1"/>
      <c r="AK12187" s="1"/>
    </row>
    <row r="12188" spans="32:37" ht="15" customHeight="1" x14ac:dyDescent="0.15">
      <c r="AF12188" s="1"/>
      <c r="AG12188" s="1"/>
      <c r="AH12188" s="1"/>
      <c r="AJ12188" s="1"/>
      <c r="AK12188" s="1"/>
    </row>
    <row r="12189" spans="32:37" ht="15" customHeight="1" x14ac:dyDescent="0.15">
      <c r="AF12189" s="1"/>
      <c r="AG12189" s="1"/>
      <c r="AH12189" s="1"/>
      <c r="AJ12189" s="1"/>
      <c r="AK12189" s="1"/>
    </row>
    <row r="12190" spans="32:37" ht="15" customHeight="1" x14ac:dyDescent="0.15">
      <c r="AF12190" s="1"/>
      <c r="AG12190" s="1"/>
      <c r="AH12190" s="1"/>
      <c r="AJ12190" s="1"/>
      <c r="AK12190" s="1"/>
    </row>
    <row r="12191" spans="32:37" ht="15" customHeight="1" x14ac:dyDescent="0.15">
      <c r="AF12191" s="1"/>
      <c r="AG12191" s="1"/>
      <c r="AH12191" s="1"/>
      <c r="AJ12191" s="1"/>
      <c r="AK12191" s="1"/>
    </row>
    <row r="12192" spans="32:37" ht="15" customHeight="1" x14ac:dyDescent="0.15">
      <c r="AF12192" s="1"/>
      <c r="AG12192" s="1"/>
      <c r="AH12192" s="1"/>
      <c r="AJ12192" s="1"/>
      <c r="AK12192" s="1"/>
    </row>
    <row r="12193" spans="32:37" ht="15" customHeight="1" x14ac:dyDescent="0.15">
      <c r="AF12193" s="1"/>
      <c r="AG12193" s="1"/>
      <c r="AH12193" s="1"/>
      <c r="AJ12193" s="1"/>
      <c r="AK12193" s="1"/>
    </row>
    <row r="12194" spans="32:37" ht="15" customHeight="1" x14ac:dyDescent="0.15">
      <c r="AF12194" s="1"/>
      <c r="AG12194" s="1"/>
      <c r="AH12194" s="1"/>
      <c r="AJ12194" s="1"/>
      <c r="AK12194" s="1"/>
    </row>
    <row r="12195" spans="32:37" ht="15" customHeight="1" x14ac:dyDescent="0.15">
      <c r="AF12195" s="1"/>
      <c r="AG12195" s="1"/>
      <c r="AH12195" s="1"/>
      <c r="AJ12195" s="1"/>
      <c r="AK12195" s="1"/>
    </row>
    <row r="12196" spans="32:37" ht="15" customHeight="1" x14ac:dyDescent="0.15">
      <c r="AF12196" s="1"/>
      <c r="AG12196" s="1"/>
      <c r="AH12196" s="1"/>
      <c r="AJ12196" s="1"/>
      <c r="AK12196" s="1"/>
    </row>
    <row r="12197" spans="32:37" ht="15" customHeight="1" x14ac:dyDescent="0.15">
      <c r="AF12197" s="1"/>
      <c r="AG12197" s="1"/>
      <c r="AH12197" s="1"/>
      <c r="AJ12197" s="1"/>
      <c r="AK12197" s="1"/>
    </row>
    <row r="12198" spans="32:37" ht="15" customHeight="1" x14ac:dyDescent="0.15">
      <c r="AF12198" s="1"/>
      <c r="AG12198" s="1"/>
      <c r="AH12198" s="1"/>
      <c r="AJ12198" s="1"/>
      <c r="AK12198" s="1"/>
    </row>
    <row r="12199" spans="32:37" ht="15" customHeight="1" x14ac:dyDescent="0.15">
      <c r="AF12199" s="1"/>
      <c r="AG12199" s="1"/>
      <c r="AH12199" s="1"/>
      <c r="AJ12199" s="1"/>
      <c r="AK12199" s="1"/>
    </row>
    <row r="12200" spans="32:37" ht="15" customHeight="1" x14ac:dyDescent="0.15">
      <c r="AF12200" s="1"/>
      <c r="AG12200" s="1"/>
      <c r="AH12200" s="1"/>
      <c r="AJ12200" s="1"/>
      <c r="AK12200" s="1"/>
    </row>
    <row r="12201" spans="32:37" ht="15" customHeight="1" x14ac:dyDescent="0.15">
      <c r="AF12201" s="1"/>
      <c r="AG12201" s="1"/>
      <c r="AH12201" s="1"/>
      <c r="AJ12201" s="1"/>
      <c r="AK12201" s="1"/>
    </row>
    <row r="12202" spans="32:37" ht="15" customHeight="1" x14ac:dyDescent="0.15">
      <c r="AF12202" s="1"/>
      <c r="AG12202" s="1"/>
      <c r="AH12202" s="1"/>
      <c r="AJ12202" s="1"/>
      <c r="AK12202" s="1"/>
    </row>
    <row r="12203" spans="32:37" ht="15" customHeight="1" x14ac:dyDescent="0.15">
      <c r="AF12203" s="1"/>
      <c r="AG12203" s="1"/>
      <c r="AH12203" s="1"/>
      <c r="AJ12203" s="1"/>
      <c r="AK12203" s="1"/>
    </row>
    <row r="12204" spans="32:37" ht="15" customHeight="1" x14ac:dyDescent="0.15">
      <c r="AF12204" s="1"/>
      <c r="AG12204" s="1"/>
      <c r="AH12204" s="1"/>
      <c r="AJ12204" s="1"/>
      <c r="AK12204" s="1"/>
    </row>
    <row r="12205" spans="32:37" ht="15" customHeight="1" x14ac:dyDescent="0.15">
      <c r="AF12205" s="1"/>
      <c r="AG12205" s="1"/>
      <c r="AH12205" s="1"/>
      <c r="AJ12205" s="1"/>
      <c r="AK12205" s="1"/>
    </row>
    <row r="12206" spans="32:37" ht="15" customHeight="1" x14ac:dyDescent="0.15">
      <c r="AF12206" s="1"/>
      <c r="AG12206" s="1"/>
      <c r="AH12206" s="1"/>
      <c r="AJ12206" s="1"/>
      <c r="AK12206" s="1"/>
    </row>
    <row r="12207" spans="32:37" ht="15" customHeight="1" x14ac:dyDescent="0.15">
      <c r="AF12207" s="1"/>
      <c r="AG12207" s="1"/>
      <c r="AH12207" s="1"/>
      <c r="AJ12207" s="1"/>
      <c r="AK12207" s="1"/>
    </row>
    <row r="12208" spans="32:37" ht="15" customHeight="1" x14ac:dyDescent="0.15">
      <c r="AF12208" s="1"/>
      <c r="AG12208" s="1"/>
      <c r="AH12208" s="1"/>
      <c r="AJ12208" s="1"/>
      <c r="AK12208" s="1"/>
    </row>
    <row r="12209" spans="32:37" ht="15" customHeight="1" x14ac:dyDescent="0.15">
      <c r="AF12209" s="1"/>
      <c r="AG12209" s="1"/>
      <c r="AH12209" s="1"/>
      <c r="AJ12209" s="1"/>
      <c r="AK12209" s="1"/>
    </row>
    <row r="12210" spans="32:37" ht="15" customHeight="1" x14ac:dyDescent="0.15">
      <c r="AF12210" s="1"/>
      <c r="AG12210" s="1"/>
      <c r="AH12210" s="1"/>
      <c r="AJ12210" s="1"/>
      <c r="AK12210" s="1"/>
    </row>
    <row r="12211" spans="32:37" ht="15" customHeight="1" x14ac:dyDescent="0.15">
      <c r="AF12211" s="1"/>
      <c r="AG12211" s="1"/>
      <c r="AH12211" s="1"/>
      <c r="AJ12211" s="1"/>
      <c r="AK12211" s="1"/>
    </row>
    <row r="12212" spans="32:37" ht="15" customHeight="1" x14ac:dyDescent="0.15">
      <c r="AF12212" s="1"/>
      <c r="AG12212" s="1"/>
      <c r="AH12212" s="1"/>
      <c r="AJ12212" s="1"/>
      <c r="AK12212" s="1"/>
    </row>
    <row r="12213" spans="32:37" ht="15" customHeight="1" x14ac:dyDescent="0.15">
      <c r="AF12213" s="1"/>
      <c r="AG12213" s="1"/>
      <c r="AH12213" s="1"/>
      <c r="AJ12213" s="1"/>
      <c r="AK12213" s="1"/>
    </row>
    <row r="12214" spans="32:37" ht="15" customHeight="1" x14ac:dyDescent="0.15">
      <c r="AF12214" s="1"/>
      <c r="AG12214" s="1"/>
      <c r="AH12214" s="1"/>
      <c r="AJ12214" s="1"/>
      <c r="AK12214" s="1"/>
    </row>
    <row r="12215" spans="32:37" ht="15" customHeight="1" x14ac:dyDescent="0.15">
      <c r="AF12215" s="1"/>
      <c r="AG12215" s="1"/>
      <c r="AH12215" s="1"/>
      <c r="AJ12215" s="1"/>
      <c r="AK12215" s="1"/>
    </row>
    <row r="12216" spans="32:37" ht="15" customHeight="1" x14ac:dyDescent="0.15">
      <c r="AF12216" s="1"/>
      <c r="AG12216" s="1"/>
      <c r="AH12216" s="1"/>
      <c r="AJ12216" s="1"/>
      <c r="AK12216" s="1"/>
    </row>
    <row r="12217" spans="32:37" ht="15" customHeight="1" x14ac:dyDescent="0.15">
      <c r="AF12217" s="1"/>
      <c r="AG12217" s="1"/>
      <c r="AH12217" s="1"/>
      <c r="AJ12217" s="1"/>
      <c r="AK12217" s="1"/>
    </row>
    <row r="12218" spans="32:37" ht="15" customHeight="1" x14ac:dyDescent="0.15">
      <c r="AF12218" s="1"/>
      <c r="AG12218" s="1"/>
      <c r="AH12218" s="1"/>
      <c r="AJ12218" s="1"/>
      <c r="AK12218" s="1"/>
    </row>
    <row r="12219" spans="32:37" ht="15" customHeight="1" x14ac:dyDescent="0.15">
      <c r="AF12219" s="1"/>
      <c r="AG12219" s="1"/>
      <c r="AH12219" s="1"/>
      <c r="AJ12219" s="1"/>
      <c r="AK12219" s="1"/>
    </row>
    <row r="12220" spans="32:37" ht="15" customHeight="1" x14ac:dyDescent="0.15">
      <c r="AF12220" s="1"/>
      <c r="AG12220" s="1"/>
      <c r="AH12220" s="1"/>
      <c r="AJ12220" s="1"/>
      <c r="AK12220" s="1"/>
    </row>
    <row r="12221" spans="32:37" ht="15" customHeight="1" x14ac:dyDescent="0.15">
      <c r="AF12221" s="1"/>
      <c r="AG12221" s="1"/>
      <c r="AH12221" s="1"/>
      <c r="AJ12221" s="1"/>
      <c r="AK12221" s="1"/>
    </row>
    <row r="12222" spans="32:37" ht="15" customHeight="1" x14ac:dyDescent="0.15">
      <c r="AF12222" s="1"/>
      <c r="AG12222" s="1"/>
      <c r="AH12222" s="1"/>
      <c r="AJ12222" s="1"/>
      <c r="AK12222" s="1"/>
    </row>
    <row r="12223" spans="32:37" ht="15" customHeight="1" x14ac:dyDescent="0.15">
      <c r="AF12223" s="1"/>
      <c r="AG12223" s="1"/>
      <c r="AH12223" s="1"/>
      <c r="AJ12223" s="1"/>
      <c r="AK12223" s="1"/>
    </row>
    <row r="12224" spans="32:37" ht="15" customHeight="1" x14ac:dyDescent="0.15">
      <c r="AF12224" s="1"/>
      <c r="AG12224" s="1"/>
      <c r="AH12224" s="1"/>
      <c r="AJ12224" s="1"/>
      <c r="AK12224" s="1"/>
    </row>
    <row r="12225" spans="32:37" ht="15" customHeight="1" x14ac:dyDescent="0.15">
      <c r="AF12225" s="1"/>
      <c r="AG12225" s="1"/>
      <c r="AH12225" s="1"/>
      <c r="AJ12225" s="1"/>
      <c r="AK12225" s="1"/>
    </row>
    <row r="12226" spans="32:37" ht="15" customHeight="1" x14ac:dyDescent="0.15">
      <c r="AF12226" s="1"/>
      <c r="AG12226" s="1"/>
      <c r="AH12226" s="1"/>
      <c r="AJ12226" s="1"/>
      <c r="AK12226" s="1"/>
    </row>
    <row r="12227" spans="32:37" ht="15" customHeight="1" x14ac:dyDescent="0.15">
      <c r="AF12227" s="1"/>
      <c r="AG12227" s="1"/>
      <c r="AH12227" s="1"/>
      <c r="AJ12227" s="1"/>
      <c r="AK12227" s="1"/>
    </row>
    <row r="12228" spans="32:37" ht="15" customHeight="1" x14ac:dyDescent="0.15">
      <c r="AF12228" s="1"/>
      <c r="AG12228" s="1"/>
      <c r="AH12228" s="1"/>
      <c r="AJ12228" s="1"/>
      <c r="AK12228" s="1"/>
    </row>
    <row r="12229" spans="32:37" ht="15" customHeight="1" x14ac:dyDescent="0.15">
      <c r="AF12229" s="1"/>
      <c r="AG12229" s="1"/>
      <c r="AH12229" s="1"/>
      <c r="AJ12229" s="1"/>
      <c r="AK12229" s="1"/>
    </row>
    <row r="12230" spans="32:37" ht="15" customHeight="1" x14ac:dyDescent="0.15">
      <c r="AF12230" s="1"/>
      <c r="AG12230" s="1"/>
      <c r="AH12230" s="1"/>
      <c r="AJ12230" s="1"/>
      <c r="AK12230" s="1"/>
    </row>
    <row r="12231" spans="32:37" ht="15" customHeight="1" x14ac:dyDescent="0.15">
      <c r="AF12231" s="1"/>
      <c r="AG12231" s="1"/>
      <c r="AH12231" s="1"/>
      <c r="AJ12231" s="1"/>
      <c r="AK12231" s="1"/>
    </row>
    <row r="12232" spans="32:37" ht="15" customHeight="1" x14ac:dyDescent="0.15">
      <c r="AF12232" s="1"/>
      <c r="AG12232" s="1"/>
      <c r="AH12232" s="1"/>
      <c r="AJ12232" s="1"/>
      <c r="AK12232" s="1"/>
    </row>
    <row r="12233" spans="32:37" ht="15" customHeight="1" x14ac:dyDescent="0.15">
      <c r="AF12233" s="1"/>
      <c r="AG12233" s="1"/>
      <c r="AH12233" s="1"/>
      <c r="AJ12233" s="1"/>
      <c r="AK12233" s="1"/>
    </row>
    <row r="12234" spans="32:37" ht="15" customHeight="1" x14ac:dyDescent="0.15">
      <c r="AF12234" s="1"/>
      <c r="AG12234" s="1"/>
      <c r="AH12234" s="1"/>
      <c r="AJ12234" s="1"/>
      <c r="AK12234" s="1"/>
    </row>
    <row r="12235" spans="32:37" ht="15" customHeight="1" x14ac:dyDescent="0.15">
      <c r="AF12235" s="1"/>
      <c r="AG12235" s="1"/>
      <c r="AH12235" s="1"/>
      <c r="AJ12235" s="1"/>
      <c r="AK12235" s="1"/>
    </row>
    <row r="12236" spans="32:37" ht="15" customHeight="1" x14ac:dyDescent="0.15">
      <c r="AF12236" s="1"/>
      <c r="AG12236" s="1"/>
      <c r="AH12236" s="1"/>
      <c r="AJ12236" s="1"/>
      <c r="AK12236" s="1"/>
    </row>
    <row r="12237" spans="32:37" ht="15" customHeight="1" x14ac:dyDescent="0.15">
      <c r="AF12237" s="1"/>
      <c r="AG12237" s="1"/>
      <c r="AH12237" s="1"/>
      <c r="AJ12237" s="1"/>
      <c r="AK12237" s="1"/>
    </row>
    <row r="12238" spans="32:37" ht="15" customHeight="1" x14ac:dyDescent="0.15">
      <c r="AF12238" s="1"/>
      <c r="AG12238" s="1"/>
      <c r="AH12238" s="1"/>
      <c r="AJ12238" s="1"/>
      <c r="AK12238" s="1"/>
    </row>
    <row r="12239" spans="32:37" ht="15" customHeight="1" x14ac:dyDescent="0.15">
      <c r="AF12239" s="1"/>
      <c r="AG12239" s="1"/>
      <c r="AH12239" s="1"/>
      <c r="AJ12239" s="1"/>
      <c r="AK12239" s="1"/>
    </row>
    <row r="12240" spans="32:37" ht="15" customHeight="1" x14ac:dyDescent="0.15">
      <c r="AF12240" s="1"/>
      <c r="AG12240" s="1"/>
      <c r="AH12240" s="1"/>
      <c r="AJ12240" s="1"/>
      <c r="AK12240" s="1"/>
    </row>
    <row r="12241" spans="32:37" ht="15" customHeight="1" x14ac:dyDescent="0.15">
      <c r="AF12241" s="1"/>
      <c r="AG12241" s="1"/>
      <c r="AH12241" s="1"/>
      <c r="AJ12241" s="1"/>
      <c r="AK12241" s="1"/>
    </row>
    <row r="12242" spans="32:37" ht="15" customHeight="1" x14ac:dyDescent="0.15">
      <c r="AF12242" s="1"/>
      <c r="AG12242" s="1"/>
      <c r="AH12242" s="1"/>
      <c r="AJ12242" s="1"/>
      <c r="AK12242" s="1"/>
    </row>
    <row r="12243" spans="32:37" ht="15" customHeight="1" x14ac:dyDescent="0.15">
      <c r="AF12243" s="1"/>
      <c r="AG12243" s="1"/>
      <c r="AH12243" s="1"/>
      <c r="AJ12243" s="1"/>
      <c r="AK12243" s="1"/>
    </row>
    <row r="12244" spans="32:37" ht="15" customHeight="1" x14ac:dyDescent="0.15">
      <c r="AF12244" s="1"/>
      <c r="AG12244" s="1"/>
      <c r="AH12244" s="1"/>
      <c r="AJ12244" s="1"/>
      <c r="AK12244" s="1"/>
    </row>
    <row r="12245" spans="32:37" ht="15" customHeight="1" x14ac:dyDescent="0.15">
      <c r="AF12245" s="1"/>
      <c r="AG12245" s="1"/>
      <c r="AH12245" s="1"/>
      <c r="AJ12245" s="1"/>
      <c r="AK12245" s="1"/>
    </row>
    <row r="12246" spans="32:37" ht="15" customHeight="1" x14ac:dyDescent="0.15">
      <c r="AF12246" s="1"/>
      <c r="AG12246" s="1"/>
      <c r="AH12246" s="1"/>
      <c r="AJ12246" s="1"/>
      <c r="AK12246" s="1"/>
    </row>
    <row r="12247" spans="32:37" ht="15" customHeight="1" x14ac:dyDescent="0.15">
      <c r="AF12247" s="1"/>
      <c r="AG12247" s="1"/>
      <c r="AH12247" s="1"/>
      <c r="AJ12247" s="1"/>
      <c r="AK12247" s="1"/>
    </row>
    <row r="12248" spans="32:37" ht="15" customHeight="1" x14ac:dyDescent="0.15">
      <c r="AF12248" s="1"/>
      <c r="AG12248" s="1"/>
      <c r="AH12248" s="1"/>
      <c r="AJ12248" s="1"/>
      <c r="AK12248" s="1"/>
    </row>
    <row r="12249" spans="32:37" ht="15" customHeight="1" x14ac:dyDescent="0.15">
      <c r="AF12249" s="1"/>
      <c r="AG12249" s="1"/>
      <c r="AH12249" s="1"/>
      <c r="AJ12249" s="1"/>
      <c r="AK12249" s="1"/>
    </row>
    <row r="12250" spans="32:37" ht="15" customHeight="1" x14ac:dyDescent="0.15">
      <c r="AF12250" s="1"/>
      <c r="AG12250" s="1"/>
      <c r="AH12250" s="1"/>
      <c r="AJ12250" s="1"/>
      <c r="AK12250" s="1"/>
    </row>
    <row r="12251" spans="32:37" ht="15" customHeight="1" x14ac:dyDescent="0.15">
      <c r="AF12251" s="1"/>
      <c r="AG12251" s="1"/>
      <c r="AH12251" s="1"/>
      <c r="AJ12251" s="1"/>
      <c r="AK12251" s="1"/>
    </row>
    <row r="12252" spans="32:37" ht="15" customHeight="1" x14ac:dyDescent="0.15">
      <c r="AF12252" s="1"/>
      <c r="AG12252" s="1"/>
      <c r="AH12252" s="1"/>
      <c r="AJ12252" s="1"/>
      <c r="AK12252" s="1"/>
    </row>
    <row r="12253" spans="32:37" ht="15" customHeight="1" x14ac:dyDescent="0.15">
      <c r="AF12253" s="1"/>
      <c r="AG12253" s="1"/>
      <c r="AH12253" s="1"/>
      <c r="AJ12253" s="1"/>
      <c r="AK12253" s="1"/>
    </row>
    <row r="12254" spans="32:37" ht="15" customHeight="1" x14ac:dyDescent="0.15">
      <c r="AF12254" s="1"/>
      <c r="AG12254" s="1"/>
      <c r="AH12254" s="1"/>
      <c r="AJ12254" s="1"/>
      <c r="AK12254" s="1"/>
    </row>
    <row r="12255" spans="32:37" ht="15" customHeight="1" x14ac:dyDescent="0.15">
      <c r="AF12255" s="1"/>
      <c r="AG12255" s="1"/>
      <c r="AH12255" s="1"/>
      <c r="AJ12255" s="1"/>
      <c r="AK12255" s="1"/>
    </row>
    <row r="12256" spans="32:37" ht="15" customHeight="1" x14ac:dyDescent="0.15">
      <c r="AF12256" s="1"/>
      <c r="AG12256" s="1"/>
      <c r="AH12256" s="1"/>
      <c r="AJ12256" s="1"/>
      <c r="AK12256" s="1"/>
    </row>
    <row r="12257" spans="32:37" ht="15" customHeight="1" x14ac:dyDescent="0.15">
      <c r="AF12257" s="1"/>
      <c r="AG12257" s="1"/>
      <c r="AH12257" s="1"/>
      <c r="AJ12257" s="1"/>
      <c r="AK12257" s="1"/>
    </row>
    <row r="12258" spans="32:37" ht="15" customHeight="1" x14ac:dyDescent="0.15">
      <c r="AF12258" s="1"/>
      <c r="AG12258" s="1"/>
      <c r="AH12258" s="1"/>
      <c r="AJ12258" s="1"/>
      <c r="AK12258" s="1"/>
    </row>
    <row r="12259" spans="32:37" ht="15" customHeight="1" x14ac:dyDescent="0.15">
      <c r="AF12259" s="1"/>
      <c r="AG12259" s="1"/>
      <c r="AH12259" s="1"/>
      <c r="AJ12259" s="1"/>
      <c r="AK12259" s="1"/>
    </row>
    <row r="12260" spans="32:37" ht="15" customHeight="1" x14ac:dyDescent="0.15">
      <c r="AF12260" s="1"/>
      <c r="AG12260" s="1"/>
      <c r="AH12260" s="1"/>
      <c r="AJ12260" s="1"/>
      <c r="AK12260" s="1"/>
    </row>
    <row r="12261" spans="32:37" ht="15" customHeight="1" x14ac:dyDescent="0.15">
      <c r="AF12261" s="1"/>
      <c r="AG12261" s="1"/>
      <c r="AH12261" s="1"/>
      <c r="AJ12261" s="1"/>
      <c r="AK12261" s="1"/>
    </row>
    <row r="12262" spans="32:37" ht="15" customHeight="1" x14ac:dyDescent="0.15">
      <c r="AF12262" s="1"/>
      <c r="AG12262" s="1"/>
      <c r="AH12262" s="1"/>
      <c r="AJ12262" s="1"/>
      <c r="AK12262" s="1"/>
    </row>
    <row r="12263" spans="32:37" ht="15" customHeight="1" x14ac:dyDescent="0.15">
      <c r="AF12263" s="1"/>
      <c r="AG12263" s="1"/>
      <c r="AH12263" s="1"/>
      <c r="AJ12263" s="1"/>
      <c r="AK12263" s="1"/>
    </row>
    <row r="12264" spans="32:37" ht="15" customHeight="1" x14ac:dyDescent="0.15">
      <c r="AF12264" s="1"/>
      <c r="AG12264" s="1"/>
      <c r="AH12264" s="1"/>
      <c r="AJ12264" s="1"/>
      <c r="AK12264" s="1"/>
    </row>
    <row r="12265" spans="32:37" ht="15" customHeight="1" x14ac:dyDescent="0.15">
      <c r="AF12265" s="1"/>
      <c r="AG12265" s="1"/>
      <c r="AH12265" s="1"/>
      <c r="AJ12265" s="1"/>
      <c r="AK12265" s="1"/>
    </row>
    <row r="12266" spans="32:37" ht="15" customHeight="1" x14ac:dyDescent="0.15">
      <c r="AF12266" s="1"/>
      <c r="AG12266" s="1"/>
      <c r="AH12266" s="1"/>
      <c r="AJ12266" s="1"/>
      <c r="AK12266" s="1"/>
    </row>
    <row r="12267" spans="32:37" ht="15" customHeight="1" x14ac:dyDescent="0.15">
      <c r="AF12267" s="1"/>
      <c r="AG12267" s="1"/>
      <c r="AH12267" s="1"/>
      <c r="AJ12267" s="1"/>
      <c r="AK12267" s="1"/>
    </row>
    <row r="12268" spans="32:37" ht="15" customHeight="1" x14ac:dyDescent="0.15">
      <c r="AF12268" s="1"/>
      <c r="AG12268" s="1"/>
      <c r="AH12268" s="1"/>
      <c r="AJ12268" s="1"/>
      <c r="AK12268" s="1"/>
    </row>
    <row r="12269" spans="32:37" ht="15" customHeight="1" x14ac:dyDescent="0.15">
      <c r="AF12269" s="1"/>
      <c r="AG12269" s="1"/>
      <c r="AH12269" s="1"/>
      <c r="AJ12269" s="1"/>
      <c r="AK12269" s="1"/>
    </row>
    <row r="12270" spans="32:37" ht="15" customHeight="1" x14ac:dyDescent="0.15">
      <c r="AF12270" s="1"/>
      <c r="AG12270" s="1"/>
      <c r="AH12270" s="1"/>
      <c r="AJ12270" s="1"/>
      <c r="AK12270" s="1"/>
    </row>
    <row r="12271" spans="32:37" ht="15" customHeight="1" x14ac:dyDescent="0.15">
      <c r="AF12271" s="1"/>
      <c r="AG12271" s="1"/>
      <c r="AH12271" s="1"/>
      <c r="AJ12271" s="1"/>
      <c r="AK12271" s="1"/>
    </row>
    <row r="12272" spans="32:37" ht="15" customHeight="1" x14ac:dyDescent="0.15">
      <c r="AF12272" s="1"/>
      <c r="AG12272" s="1"/>
      <c r="AH12272" s="1"/>
      <c r="AJ12272" s="1"/>
      <c r="AK12272" s="1"/>
    </row>
    <row r="12273" spans="32:37" ht="15" customHeight="1" x14ac:dyDescent="0.15">
      <c r="AF12273" s="1"/>
      <c r="AG12273" s="1"/>
      <c r="AH12273" s="1"/>
      <c r="AJ12273" s="1"/>
      <c r="AK12273" s="1"/>
    </row>
    <row r="12274" spans="32:37" ht="15" customHeight="1" x14ac:dyDescent="0.15">
      <c r="AF12274" s="1"/>
      <c r="AG12274" s="1"/>
      <c r="AH12274" s="1"/>
      <c r="AJ12274" s="1"/>
      <c r="AK12274" s="1"/>
    </row>
    <row r="12275" spans="32:37" ht="15" customHeight="1" x14ac:dyDescent="0.15">
      <c r="AF12275" s="1"/>
      <c r="AG12275" s="1"/>
      <c r="AH12275" s="1"/>
      <c r="AJ12275" s="1"/>
      <c r="AK12275" s="1"/>
    </row>
    <row r="12276" spans="32:37" ht="15" customHeight="1" x14ac:dyDescent="0.15">
      <c r="AF12276" s="1"/>
      <c r="AG12276" s="1"/>
      <c r="AH12276" s="1"/>
      <c r="AJ12276" s="1"/>
      <c r="AK12276" s="1"/>
    </row>
    <row r="12277" spans="32:37" ht="15" customHeight="1" x14ac:dyDescent="0.15">
      <c r="AF12277" s="1"/>
      <c r="AG12277" s="1"/>
      <c r="AH12277" s="1"/>
      <c r="AJ12277" s="1"/>
      <c r="AK12277" s="1"/>
    </row>
    <row r="12278" spans="32:37" ht="15" customHeight="1" x14ac:dyDescent="0.15">
      <c r="AF12278" s="1"/>
      <c r="AG12278" s="1"/>
      <c r="AH12278" s="1"/>
      <c r="AJ12278" s="1"/>
      <c r="AK12278" s="1"/>
    </row>
    <row r="12279" spans="32:37" ht="15" customHeight="1" x14ac:dyDescent="0.15">
      <c r="AF12279" s="1"/>
      <c r="AG12279" s="1"/>
      <c r="AH12279" s="1"/>
      <c r="AJ12279" s="1"/>
      <c r="AK12279" s="1"/>
    </row>
    <row r="12280" spans="32:37" ht="15" customHeight="1" x14ac:dyDescent="0.15">
      <c r="AF12280" s="1"/>
      <c r="AG12280" s="1"/>
      <c r="AH12280" s="1"/>
      <c r="AJ12280" s="1"/>
      <c r="AK12280" s="1"/>
    </row>
    <row r="12281" spans="32:37" ht="15" customHeight="1" x14ac:dyDescent="0.15">
      <c r="AF12281" s="1"/>
      <c r="AG12281" s="1"/>
      <c r="AH12281" s="1"/>
      <c r="AJ12281" s="1"/>
      <c r="AK12281" s="1"/>
    </row>
    <row r="12282" spans="32:37" ht="15" customHeight="1" x14ac:dyDescent="0.15">
      <c r="AF12282" s="1"/>
      <c r="AG12282" s="1"/>
      <c r="AH12282" s="1"/>
      <c r="AJ12282" s="1"/>
      <c r="AK12282" s="1"/>
    </row>
    <row r="12283" spans="32:37" ht="15" customHeight="1" x14ac:dyDescent="0.15">
      <c r="AF12283" s="1"/>
      <c r="AG12283" s="1"/>
      <c r="AH12283" s="1"/>
      <c r="AJ12283" s="1"/>
      <c r="AK12283" s="1"/>
    </row>
    <row r="12284" spans="32:37" ht="15" customHeight="1" x14ac:dyDescent="0.15">
      <c r="AF12284" s="1"/>
      <c r="AG12284" s="1"/>
      <c r="AH12284" s="1"/>
      <c r="AJ12284" s="1"/>
      <c r="AK12284" s="1"/>
    </row>
    <row r="12285" spans="32:37" ht="15" customHeight="1" x14ac:dyDescent="0.15">
      <c r="AF12285" s="1"/>
      <c r="AG12285" s="1"/>
      <c r="AH12285" s="1"/>
      <c r="AJ12285" s="1"/>
      <c r="AK12285" s="1"/>
    </row>
    <row r="12286" spans="32:37" ht="15" customHeight="1" x14ac:dyDescent="0.15">
      <c r="AF12286" s="1"/>
      <c r="AG12286" s="1"/>
      <c r="AH12286" s="1"/>
      <c r="AJ12286" s="1"/>
      <c r="AK12286" s="1"/>
    </row>
    <row r="12287" spans="32:37" ht="15" customHeight="1" x14ac:dyDescent="0.15">
      <c r="AF12287" s="1"/>
      <c r="AG12287" s="1"/>
      <c r="AH12287" s="1"/>
      <c r="AJ12287" s="1"/>
      <c r="AK12287" s="1"/>
    </row>
    <row r="12288" spans="32:37" ht="15" customHeight="1" x14ac:dyDescent="0.15">
      <c r="AF12288" s="1"/>
      <c r="AG12288" s="1"/>
      <c r="AH12288" s="1"/>
      <c r="AJ12288" s="1"/>
      <c r="AK12288" s="1"/>
    </row>
    <row r="12289" spans="32:37" ht="15" customHeight="1" x14ac:dyDescent="0.15">
      <c r="AF12289" s="1"/>
      <c r="AG12289" s="1"/>
      <c r="AH12289" s="1"/>
      <c r="AJ12289" s="1"/>
      <c r="AK12289" s="1"/>
    </row>
    <row r="12290" spans="32:37" ht="15" customHeight="1" x14ac:dyDescent="0.15">
      <c r="AF12290" s="1"/>
      <c r="AG12290" s="1"/>
      <c r="AH12290" s="1"/>
      <c r="AJ12290" s="1"/>
      <c r="AK12290" s="1"/>
    </row>
    <row r="12291" spans="32:37" ht="15" customHeight="1" x14ac:dyDescent="0.15">
      <c r="AF12291" s="1"/>
      <c r="AG12291" s="1"/>
      <c r="AH12291" s="1"/>
      <c r="AJ12291" s="1"/>
      <c r="AK12291" s="1"/>
    </row>
    <row r="12292" spans="32:37" ht="15" customHeight="1" x14ac:dyDescent="0.15">
      <c r="AF12292" s="1"/>
      <c r="AG12292" s="1"/>
      <c r="AH12292" s="1"/>
      <c r="AJ12292" s="1"/>
      <c r="AK12292" s="1"/>
    </row>
    <row r="12293" spans="32:37" ht="15" customHeight="1" x14ac:dyDescent="0.15">
      <c r="AF12293" s="1"/>
      <c r="AG12293" s="1"/>
      <c r="AH12293" s="1"/>
      <c r="AJ12293" s="1"/>
      <c r="AK12293" s="1"/>
    </row>
    <row r="12294" spans="32:37" ht="15" customHeight="1" x14ac:dyDescent="0.15">
      <c r="AF12294" s="1"/>
      <c r="AG12294" s="1"/>
      <c r="AH12294" s="1"/>
      <c r="AJ12294" s="1"/>
      <c r="AK12294" s="1"/>
    </row>
    <row r="12295" spans="32:37" ht="15" customHeight="1" x14ac:dyDescent="0.15">
      <c r="AF12295" s="1"/>
      <c r="AG12295" s="1"/>
      <c r="AH12295" s="1"/>
      <c r="AJ12295" s="1"/>
      <c r="AK12295" s="1"/>
    </row>
    <row r="12296" spans="32:37" ht="15" customHeight="1" x14ac:dyDescent="0.15">
      <c r="AF12296" s="1"/>
      <c r="AG12296" s="1"/>
      <c r="AH12296" s="1"/>
      <c r="AJ12296" s="1"/>
      <c r="AK12296" s="1"/>
    </row>
    <row r="12297" spans="32:37" ht="15" customHeight="1" x14ac:dyDescent="0.15">
      <c r="AF12297" s="1"/>
      <c r="AG12297" s="1"/>
      <c r="AH12297" s="1"/>
      <c r="AJ12297" s="1"/>
      <c r="AK12297" s="1"/>
    </row>
    <row r="12298" spans="32:37" ht="15" customHeight="1" x14ac:dyDescent="0.15">
      <c r="AF12298" s="1"/>
      <c r="AG12298" s="1"/>
      <c r="AH12298" s="1"/>
      <c r="AJ12298" s="1"/>
      <c r="AK12298" s="1"/>
    </row>
    <row r="12299" spans="32:37" ht="15" customHeight="1" x14ac:dyDescent="0.15">
      <c r="AF12299" s="1"/>
      <c r="AG12299" s="1"/>
      <c r="AH12299" s="1"/>
      <c r="AJ12299" s="1"/>
      <c r="AK12299" s="1"/>
    </row>
    <row r="12300" spans="32:37" ht="15" customHeight="1" x14ac:dyDescent="0.15">
      <c r="AF12300" s="1"/>
      <c r="AG12300" s="1"/>
      <c r="AH12300" s="1"/>
      <c r="AJ12300" s="1"/>
      <c r="AK12300" s="1"/>
    </row>
    <row r="12301" spans="32:37" ht="15" customHeight="1" x14ac:dyDescent="0.15">
      <c r="AF12301" s="1"/>
      <c r="AG12301" s="1"/>
      <c r="AH12301" s="1"/>
      <c r="AJ12301" s="1"/>
      <c r="AK12301" s="1"/>
    </row>
    <row r="12302" spans="32:37" ht="15" customHeight="1" x14ac:dyDescent="0.15">
      <c r="AF12302" s="1"/>
      <c r="AG12302" s="1"/>
      <c r="AH12302" s="1"/>
      <c r="AJ12302" s="1"/>
      <c r="AK12302" s="1"/>
    </row>
    <row r="12303" spans="32:37" ht="15" customHeight="1" x14ac:dyDescent="0.15">
      <c r="AF12303" s="1"/>
      <c r="AG12303" s="1"/>
      <c r="AH12303" s="1"/>
      <c r="AJ12303" s="1"/>
      <c r="AK12303" s="1"/>
    </row>
    <row r="12304" spans="32:37" ht="15" customHeight="1" x14ac:dyDescent="0.15">
      <c r="AF12304" s="1"/>
      <c r="AG12304" s="1"/>
      <c r="AH12304" s="1"/>
      <c r="AJ12304" s="1"/>
      <c r="AK12304" s="1"/>
    </row>
    <row r="12305" spans="32:37" ht="15" customHeight="1" x14ac:dyDescent="0.15">
      <c r="AF12305" s="1"/>
      <c r="AG12305" s="1"/>
      <c r="AH12305" s="1"/>
      <c r="AJ12305" s="1"/>
      <c r="AK12305" s="1"/>
    </row>
    <row r="12306" spans="32:37" ht="15" customHeight="1" x14ac:dyDescent="0.15">
      <c r="AF12306" s="1"/>
      <c r="AG12306" s="1"/>
      <c r="AH12306" s="1"/>
      <c r="AJ12306" s="1"/>
      <c r="AK12306" s="1"/>
    </row>
    <row r="12307" spans="32:37" ht="15" customHeight="1" x14ac:dyDescent="0.15">
      <c r="AF12307" s="1"/>
      <c r="AG12307" s="1"/>
      <c r="AH12307" s="1"/>
      <c r="AJ12307" s="1"/>
      <c r="AK12307" s="1"/>
    </row>
    <row r="12308" spans="32:37" ht="15" customHeight="1" x14ac:dyDescent="0.15">
      <c r="AF12308" s="1"/>
      <c r="AG12308" s="1"/>
      <c r="AH12308" s="1"/>
      <c r="AJ12308" s="1"/>
      <c r="AK12308" s="1"/>
    </row>
    <row r="12309" spans="32:37" ht="15" customHeight="1" x14ac:dyDescent="0.15">
      <c r="AF12309" s="1"/>
      <c r="AG12309" s="1"/>
      <c r="AH12309" s="1"/>
      <c r="AJ12309" s="1"/>
      <c r="AK12309" s="1"/>
    </row>
    <row r="12310" spans="32:37" ht="15" customHeight="1" x14ac:dyDescent="0.15">
      <c r="AF12310" s="1"/>
      <c r="AG12310" s="1"/>
      <c r="AH12310" s="1"/>
      <c r="AJ12310" s="1"/>
      <c r="AK12310" s="1"/>
    </row>
    <row r="12311" spans="32:37" ht="15" customHeight="1" x14ac:dyDescent="0.15">
      <c r="AF12311" s="1"/>
      <c r="AG12311" s="1"/>
      <c r="AH12311" s="1"/>
      <c r="AJ12311" s="1"/>
      <c r="AK12311" s="1"/>
    </row>
    <row r="12312" spans="32:37" ht="15" customHeight="1" x14ac:dyDescent="0.15">
      <c r="AF12312" s="1"/>
      <c r="AG12312" s="1"/>
      <c r="AH12312" s="1"/>
      <c r="AJ12312" s="1"/>
      <c r="AK12312" s="1"/>
    </row>
    <row r="12313" spans="32:37" ht="15" customHeight="1" x14ac:dyDescent="0.15">
      <c r="AF12313" s="1"/>
      <c r="AG12313" s="1"/>
      <c r="AH12313" s="1"/>
      <c r="AJ12313" s="1"/>
      <c r="AK12313" s="1"/>
    </row>
    <row r="12314" spans="32:37" ht="15" customHeight="1" x14ac:dyDescent="0.15">
      <c r="AF12314" s="1"/>
      <c r="AG12314" s="1"/>
      <c r="AH12314" s="1"/>
      <c r="AJ12314" s="1"/>
      <c r="AK12314" s="1"/>
    </row>
    <row r="12315" spans="32:37" ht="15" customHeight="1" x14ac:dyDescent="0.15">
      <c r="AF12315" s="1"/>
      <c r="AG12315" s="1"/>
      <c r="AH12315" s="1"/>
      <c r="AJ12315" s="1"/>
      <c r="AK12315" s="1"/>
    </row>
    <row r="12316" spans="32:37" ht="15" customHeight="1" x14ac:dyDescent="0.15">
      <c r="AF12316" s="1"/>
      <c r="AG12316" s="1"/>
      <c r="AH12316" s="1"/>
      <c r="AJ12316" s="1"/>
      <c r="AK12316" s="1"/>
    </row>
    <row r="12317" spans="32:37" ht="15" customHeight="1" x14ac:dyDescent="0.15">
      <c r="AF12317" s="1"/>
      <c r="AG12317" s="1"/>
      <c r="AH12317" s="1"/>
      <c r="AJ12317" s="1"/>
      <c r="AK12317" s="1"/>
    </row>
    <row r="12318" spans="32:37" ht="15" customHeight="1" x14ac:dyDescent="0.15">
      <c r="AF12318" s="1"/>
      <c r="AG12318" s="1"/>
      <c r="AH12318" s="1"/>
      <c r="AJ12318" s="1"/>
      <c r="AK12318" s="1"/>
    </row>
    <row r="12319" spans="32:37" ht="15" customHeight="1" x14ac:dyDescent="0.15">
      <c r="AF12319" s="1"/>
      <c r="AG12319" s="1"/>
      <c r="AH12319" s="1"/>
      <c r="AJ12319" s="1"/>
      <c r="AK12319" s="1"/>
    </row>
    <row r="12320" spans="32:37" ht="15" customHeight="1" x14ac:dyDescent="0.15">
      <c r="AF12320" s="1"/>
      <c r="AG12320" s="1"/>
      <c r="AH12320" s="1"/>
      <c r="AJ12320" s="1"/>
      <c r="AK12320" s="1"/>
    </row>
    <row r="12321" spans="32:37" ht="15" customHeight="1" x14ac:dyDescent="0.15">
      <c r="AF12321" s="1"/>
      <c r="AG12321" s="1"/>
      <c r="AH12321" s="1"/>
      <c r="AJ12321" s="1"/>
      <c r="AK12321" s="1"/>
    </row>
    <row r="12322" spans="32:37" ht="15" customHeight="1" x14ac:dyDescent="0.15">
      <c r="AF12322" s="1"/>
      <c r="AG12322" s="1"/>
      <c r="AH12322" s="1"/>
      <c r="AJ12322" s="1"/>
      <c r="AK12322" s="1"/>
    </row>
    <row r="12323" spans="32:37" ht="15" customHeight="1" x14ac:dyDescent="0.15">
      <c r="AF12323" s="1"/>
      <c r="AG12323" s="1"/>
      <c r="AH12323" s="1"/>
      <c r="AJ12323" s="1"/>
      <c r="AK12323" s="1"/>
    </row>
    <row r="12324" spans="32:37" ht="15" customHeight="1" x14ac:dyDescent="0.15">
      <c r="AF12324" s="1"/>
      <c r="AG12324" s="1"/>
      <c r="AH12324" s="1"/>
      <c r="AJ12324" s="1"/>
      <c r="AK12324" s="1"/>
    </row>
    <row r="12325" spans="32:37" ht="15" customHeight="1" x14ac:dyDescent="0.15">
      <c r="AF12325" s="1"/>
      <c r="AG12325" s="1"/>
      <c r="AH12325" s="1"/>
      <c r="AJ12325" s="1"/>
      <c r="AK12325" s="1"/>
    </row>
    <row r="12326" spans="32:37" ht="15" customHeight="1" x14ac:dyDescent="0.15">
      <c r="AF12326" s="1"/>
      <c r="AG12326" s="1"/>
      <c r="AH12326" s="1"/>
      <c r="AJ12326" s="1"/>
      <c r="AK12326" s="1"/>
    </row>
    <row r="12327" spans="32:37" ht="15" customHeight="1" x14ac:dyDescent="0.15">
      <c r="AF12327" s="1"/>
      <c r="AG12327" s="1"/>
      <c r="AH12327" s="1"/>
      <c r="AJ12327" s="1"/>
      <c r="AK12327" s="1"/>
    </row>
    <row r="12328" spans="32:37" ht="15" customHeight="1" x14ac:dyDescent="0.15">
      <c r="AF12328" s="1"/>
      <c r="AG12328" s="1"/>
      <c r="AH12328" s="1"/>
      <c r="AJ12328" s="1"/>
      <c r="AK12328" s="1"/>
    </row>
    <row r="12329" spans="32:37" ht="15" customHeight="1" x14ac:dyDescent="0.15">
      <c r="AF12329" s="1"/>
      <c r="AG12329" s="1"/>
      <c r="AH12329" s="1"/>
      <c r="AJ12329" s="1"/>
      <c r="AK12329" s="1"/>
    </row>
    <row r="12330" spans="32:37" ht="15" customHeight="1" x14ac:dyDescent="0.15">
      <c r="AF12330" s="1"/>
      <c r="AG12330" s="1"/>
      <c r="AH12330" s="1"/>
      <c r="AJ12330" s="1"/>
      <c r="AK12330" s="1"/>
    </row>
    <row r="12331" spans="32:37" ht="15" customHeight="1" x14ac:dyDescent="0.15">
      <c r="AF12331" s="1"/>
      <c r="AG12331" s="1"/>
      <c r="AH12331" s="1"/>
      <c r="AJ12331" s="1"/>
      <c r="AK12331" s="1"/>
    </row>
    <row r="12332" spans="32:37" ht="15" customHeight="1" x14ac:dyDescent="0.15">
      <c r="AF12332" s="1"/>
      <c r="AG12332" s="1"/>
      <c r="AH12332" s="1"/>
      <c r="AJ12332" s="1"/>
      <c r="AK12332" s="1"/>
    </row>
    <row r="12333" spans="32:37" ht="15" customHeight="1" x14ac:dyDescent="0.15">
      <c r="AF12333" s="1"/>
      <c r="AG12333" s="1"/>
      <c r="AH12333" s="1"/>
      <c r="AJ12333" s="1"/>
      <c r="AK12333" s="1"/>
    </row>
    <row r="12334" spans="32:37" ht="15" customHeight="1" x14ac:dyDescent="0.15">
      <c r="AF12334" s="1"/>
      <c r="AG12334" s="1"/>
      <c r="AH12334" s="1"/>
      <c r="AJ12334" s="1"/>
      <c r="AK12334" s="1"/>
    </row>
    <row r="12335" spans="32:37" ht="15" customHeight="1" x14ac:dyDescent="0.15">
      <c r="AF12335" s="1"/>
      <c r="AG12335" s="1"/>
      <c r="AH12335" s="1"/>
      <c r="AJ12335" s="1"/>
      <c r="AK12335" s="1"/>
    </row>
    <row r="12336" spans="32:37" ht="15" customHeight="1" x14ac:dyDescent="0.15">
      <c r="AF12336" s="1"/>
      <c r="AG12336" s="1"/>
      <c r="AH12336" s="1"/>
      <c r="AJ12336" s="1"/>
      <c r="AK12336" s="1"/>
    </row>
    <row r="12337" spans="32:37" ht="15" customHeight="1" x14ac:dyDescent="0.15">
      <c r="AF12337" s="1"/>
      <c r="AG12337" s="1"/>
      <c r="AH12337" s="1"/>
      <c r="AJ12337" s="1"/>
      <c r="AK12337" s="1"/>
    </row>
    <row r="12338" spans="32:37" ht="15" customHeight="1" x14ac:dyDescent="0.15">
      <c r="AF12338" s="1"/>
      <c r="AG12338" s="1"/>
      <c r="AH12338" s="1"/>
      <c r="AJ12338" s="1"/>
      <c r="AK12338" s="1"/>
    </row>
    <row r="12339" spans="32:37" ht="15" customHeight="1" x14ac:dyDescent="0.15">
      <c r="AF12339" s="1"/>
      <c r="AG12339" s="1"/>
      <c r="AH12339" s="1"/>
      <c r="AJ12339" s="1"/>
      <c r="AK12339" s="1"/>
    </row>
    <row r="12340" spans="32:37" ht="15" customHeight="1" x14ac:dyDescent="0.15">
      <c r="AF12340" s="1"/>
      <c r="AG12340" s="1"/>
      <c r="AH12340" s="1"/>
      <c r="AJ12340" s="1"/>
      <c r="AK12340" s="1"/>
    </row>
    <row r="12341" spans="32:37" ht="15" customHeight="1" x14ac:dyDescent="0.15">
      <c r="AF12341" s="1"/>
      <c r="AG12341" s="1"/>
      <c r="AH12341" s="1"/>
      <c r="AJ12341" s="1"/>
      <c r="AK12341" s="1"/>
    </row>
    <row r="12342" spans="32:37" ht="15" customHeight="1" x14ac:dyDescent="0.15">
      <c r="AF12342" s="1"/>
      <c r="AG12342" s="1"/>
      <c r="AH12342" s="1"/>
      <c r="AJ12342" s="1"/>
      <c r="AK12342" s="1"/>
    </row>
    <row r="12343" spans="32:37" ht="15" customHeight="1" x14ac:dyDescent="0.15">
      <c r="AF12343" s="1"/>
      <c r="AG12343" s="1"/>
      <c r="AH12343" s="1"/>
      <c r="AJ12343" s="1"/>
      <c r="AK12343" s="1"/>
    </row>
    <row r="12344" spans="32:37" ht="15" customHeight="1" x14ac:dyDescent="0.15">
      <c r="AF12344" s="1"/>
      <c r="AG12344" s="1"/>
      <c r="AH12344" s="1"/>
      <c r="AJ12344" s="1"/>
      <c r="AK12344" s="1"/>
    </row>
    <row r="12345" spans="32:37" ht="15" customHeight="1" x14ac:dyDescent="0.15">
      <c r="AF12345" s="1"/>
      <c r="AG12345" s="1"/>
      <c r="AH12345" s="1"/>
      <c r="AJ12345" s="1"/>
      <c r="AK12345" s="1"/>
    </row>
    <row r="12346" spans="32:37" ht="15" customHeight="1" x14ac:dyDescent="0.15">
      <c r="AF12346" s="1"/>
      <c r="AG12346" s="1"/>
      <c r="AH12346" s="1"/>
      <c r="AJ12346" s="1"/>
      <c r="AK12346" s="1"/>
    </row>
    <row r="12347" spans="32:37" ht="15" customHeight="1" x14ac:dyDescent="0.15">
      <c r="AF12347" s="1"/>
      <c r="AG12347" s="1"/>
      <c r="AH12347" s="1"/>
      <c r="AJ12347" s="1"/>
      <c r="AK12347" s="1"/>
    </row>
    <row r="12348" spans="32:37" ht="15" customHeight="1" x14ac:dyDescent="0.15">
      <c r="AF12348" s="1"/>
      <c r="AG12348" s="1"/>
      <c r="AH12348" s="1"/>
      <c r="AJ12348" s="1"/>
      <c r="AK12348" s="1"/>
    </row>
    <row r="12349" spans="32:37" ht="15" customHeight="1" x14ac:dyDescent="0.15">
      <c r="AF12349" s="1"/>
      <c r="AG12349" s="1"/>
      <c r="AH12349" s="1"/>
      <c r="AJ12349" s="1"/>
      <c r="AK12349" s="1"/>
    </row>
    <row r="12350" spans="32:37" ht="15" customHeight="1" x14ac:dyDescent="0.15">
      <c r="AF12350" s="1"/>
      <c r="AG12350" s="1"/>
      <c r="AH12350" s="1"/>
      <c r="AJ12350" s="1"/>
      <c r="AK12350" s="1"/>
    </row>
    <row r="12351" spans="32:37" ht="15" customHeight="1" x14ac:dyDescent="0.15">
      <c r="AF12351" s="1"/>
      <c r="AG12351" s="1"/>
      <c r="AH12351" s="1"/>
      <c r="AJ12351" s="1"/>
      <c r="AK12351" s="1"/>
    </row>
    <row r="12352" spans="32:37" ht="15" customHeight="1" x14ac:dyDescent="0.15">
      <c r="AF12352" s="1"/>
      <c r="AG12352" s="1"/>
      <c r="AH12352" s="1"/>
      <c r="AJ12352" s="1"/>
      <c r="AK12352" s="1"/>
    </row>
    <row r="12353" spans="32:37" ht="15" customHeight="1" x14ac:dyDescent="0.15">
      <c r="AF12353" s="1"/>
      <c r="AG12353" s="1"/>
      <c r="AH12353" s="1"/>
      <c r="AJ12353" s="1"/>
      <c r="AK12353" s="1"/>
    </row>
    <row r="12354" spans="32:37" ht="15" customHeight="1" x14ac:dyDescent="0.15">
      <c r="AF12354" s="1"/>
      <c r="AG12354" s="1"/>
      <c r="AH12354" s="1"/>
      <c r="AJ12354" s="1"/>
      <c r="AK12354" s="1"/>
    </row>
    <row r="12355" spans="32:37" ht="15" customHeight="1" x14ac:dyDescent="0.15">
      <c r="AF12355" s="1"/>
      <c r="AG12355" s="1"/>
      <c r="AH12355" s="1"/>
      <c r="AJ12355" s="1"/>
      <c r="AK12355" s="1"/>
    </row>
    <row r="12356" spans="32:37" ht="15" customHeight="1" x14ac:dyDescent="0.15">
      <c r="AF12356" s="1"/>
      <c r="AG12356" s="1"/>
      <c r="AH12356" s="1"/>
      <c r="AJ12356" s="1"/>
      <c r="AK12356" s="1"/>
    </row>
    <row r="12357" spans="32:37" ht="15" customHeight="1" x14ac:dyDescent="0.15">
      <c r="AF12357" s="1"/>
      <c r="AG12357" s="1"/>
      <c r="AH12357" s="1"/>
      <c r="AJ12357" s="1"/>
      <c r="AK12357" s="1"/>
    </row>
    <row r="12358" spans="32:37" ht="15" customHeight="1" x14ac:dyDescent="0.15">
      <c r="AF12358" s="1"/>
      <c r="AG12358" s="1"/>
      <c r="AH12358" s="1"/>
      <c r="AJ12358" s="1"/>
      <c r="AK12358" s="1"/>
    </row>
    <row r="12359" spans="32:37" ht="15" customHeight="1" x14ac:dyDescent="0.15">
      <c r="AF12359" s="1"/>
      <c r="AG12359" s="1"/>
      <c r="AH12359" s="1"/>
      <c r="AJ12359" s="1"/>
      <c r="AK12359" s="1"/>
    </row>
    <row r="12360" spans="32:37" ht="15" customHeight="1" x14ac:dyDescent="0.15">
      <c r="AF12360" s="1"/>
      <c r="AG12360" s="1"/>
      <c r="AH12360" s="1"/>
      <c r="AJ12360" s="1"/>
      <c r="AK12360" s="1"/>
    </row>
    <row r="12361" spans="32:37" ht="15" customHeight="1" x14ac:dyDescent="0.15">
      <c r="AF12361" s="1"/>
      <c r="AG12361" s="1"/>
      <c r="AH12361" s="1"/>
      <c r="AJ12361" s="1"/>
      <c r="AK12361" s="1"/>
    </row>
    <row r="12362" spans="32:37" ht="15" customHeight="1" x14ac:dyDescent="0.15">
      <c r="AF12362" s="1"/>
      <c r="AG12362" s="1"/>
      <c r="AH12362" s="1"/>
      <c r="AJ12362" s="1"/>
      <c r="AK12362" s="1"/>
    </row>
    <row r="12363" spans="32:37" ht="15" customHeight="1" x14ac:dyDescent="0.15">
      <c r="AF12363" s="1"/>
      <c r="AG12363" s="1"/>
      <c r="AH12363" s="1"/>
      <c r="AJ12363" s="1"/>
      <c r="AK12363" s="1"/>
    </row>
    <row r="12364" spans="32:37" ht="15" customHeight="1" x14ac:dyDescent="0.15">
      <c r="AF12364" s="1"/>
      <c r="AG12364" s="1"/>
      <c r="AH12364" s="1"/>
      <c r="AJ12364" s="1"/>
      <c r="AK12364" s="1"/>
    </row>
    <row r="12365" spans="32:37" ht="15" customHeight="1" x14ac:dyDescent="0.15">
      <c r="AF12365" s="1"/>
      <c r="AG12365" s="1"/>
      <c r="AH12365" s="1"/>
      <c r="AJ12365" s="1"/>
      <c r="AK12365" s="1"/>
    </row>
    <row r="12366" spans="32:37" ht="15" customHeight="1" x14ac:dyDescent="0.15">
      <c r="AF12366" s="1"/>
      <c r="AG12366" s="1"/>
      <c r="AH12366" s="1"/>
      <c r="AJ12366" s="1"/>
      <c r="AK12366" s="1"/>
    </row>
    <row r="12367" spans="32:37" ht="15" customHeight="1" x14ac:dyDescent="0.15">
      <c r="AF12367" s="1"/>
      <c r="AG12367" s="1"/>
      <c r="AH12367" s="1"/>
      <c r="AJ12367" s="1"/>
      <c r="AK12367" s="1"/>
    </row>
    <row r="12368" spans="32:37" ht="15" customHeight="1" x14ac:dyDescent="0.15">
      <c r="AF12368" s="1"/>
      <c r="AG12368" s="1"/>
      <c r="AH12368" s="1"/>
      <c r="AJ12368" s="1"/>
      <c r="AK12368" s="1"/>
    </row>
    <row r="12369" spans="32:37" ht="15" customHeight="1" x14ac:dyDescent="0.15">
      <c r="AF12369" s="1"/>
      <c r="AG12369" s="1"/>
      <c r="AH12369" s="1"/>
      <c r="AJ12369" s="1"/>
      <c r="AK12369" s="1"/>
    </row>
    <row r="12370" spans="32:37" ht="15" customHeight="1" x14ac:dyDescent="0.15">
      <c r="AF12370" s="1"/>
      <c r="AG12370" s="1"/>
      <c r="AH12370" s="1"/>
      <c r="AJ12370" s="1"/>
      <c r="AK12370" s="1"/>
    </row>
    <row r="12371" spans="32:37" ht="15" customHeight="1" x14ac:dyDescent="0.15">
      <c r="AF12371" s="1"/>
      <c r="AG12371" s="1"/>
      <c r="AH12371" s="1"/>
      <c r="AJ12371" s="1"/>
      <c r="AK12371" s="1"/>
    </row>
    <row r="12372" spans="32:37" ht="15" customHeight="1" x14ac:dyDescent="0.15">
      <c r="AF12372" s="1"/>
      <c r="AG12372" s="1"/>
      <c r="AH12372" s="1"/>
      <c r="AJ12372" s="1"/>
      <c r="AK12372" s="1"/>
    </row>
    <row r="12373" spans="32:37" ht="15" customHeight="1" x14ac:dyDescent="0.15">
      <c r="AF12373" s="1"/>
      <c r="AG12373" s="1"/>
      <c r="AH12373" s="1"/>
      <c r="AJ12373" s="1"/>
      <c r="AK12373" s="1"/>
    </row>
    <row r="12374" spans="32:37" ht="15" customHeight="1" x14ac:dyDescent="0.15">
      <c r="AF12374" s="1"/>
      <c r="AG12374" s="1"/>
      <c r="AH12374" s="1"/>
      <c r="AJ12374" s="1"/>
      <c r="AK12374" s="1"/>
    </row>
    <row r="12375" spans="32:37" ht="15" customHeight="1" x14ac:dyDescent="0.15">
      <c r="AF12375" s="1"/>
      <c r="AG12375" s="1"/>
      <c r="AH12375" s="1"/>
      <c r="AJ12375" s="1"/>
      <c r="AK12375" s="1"/>
    </row>
    <row r="12376" spans="32:37" ht="15" customHeight="1" x14ac:dyDescent="0.15">
      <c r="AF12376" s="1"/>
      <c r="AG12376" s="1"/>
      <c r="AH12376" s="1"/>
      <c r="AJ12376" s="1"/>
      <c r="AK12376" s="1"/>
    </row>
    <row r="12377" spans="32:37" ht="15" customHeight="1" x14ac:dyDescent="0.15">
      <c r="AF12377" s="1"/>
      <c r="AG12377" s="1"/>
      <c r="AH12377" s="1"/>
      <c r="AJ12377" s="1"/>
      <c r="AK12377" s="1"/>
    </row>
    <row r="12378" spans="32:37" ht="15" customHeight="1" x14ac:dyDescent="0.15">
      <c r="AF12378" s="1"/>
      <c r="AG12378" s="1"/>
      <c r="AH12378" s="1"/>
      <c r="AJ12378" s="1"/>
      <c r="AK12378" s="1"/>
    </row>
    <row r="12379" spans="32:37" ht="15" customHeight="1" x14ac:dyDescent="0.15">
      <c r="AF12379" s="1"/>
      <c r="AG12379" s="1"/>
      <c r="AH12379" s="1"/>
      <c r="AJ12379" s="1"/>
      <c r="AK12379" s="1"/>
    </row>
    <row r="12380" spans="32:37" ht="15" customHeight="1" x14ac:dyDescent="0.15">
      <c r="AF12380" s="1"/>
      <c r="AG12380" s="1"/>
      <c r="AH12380" s="1"/>
      <c r="AJ12380" s="1"/>
      <c r="AK12380" s="1"/>
    </row>
    <row r="12381" spans="32:37" ht="15" customHeight="1" x14ac:dyDescent="0.15">
      <c r="AF12381" s="1"/>
      <c r="AG12381" s="1"/>
      <c r="AH12381" s="1"/>
      <c r="AJ12381" s="1"/>
      <c r="AK12381" s="1"/>
    </row>
    <row r="12382" spans="32:37" ht="15" customHeight="1" x14ac:dyDescent="0.15">
      <c r="AF12382" s="1"/>
      <c r="AG12382" s="1"/>
      <c r="AH12382" s="1"/>
      <c r="AJ12382" s="1"/>
      <c r="AK12382" s="1"/>
    </row>
    <row r="12383" spans="32:37" ht="15" customHeight="1" x14ac:dyDescent="0.15">
      <c r="AF12383" s="1"/>
      <c r="AG12383" s="1"/>
      <c r="AH12383" s="1"/>
      <c r="AJ12383" s="1"/>
      <c r="AK12383" s="1"/>
    </row>
    <row r="12384" spans="32:37" ht="15" customHeight="1" x14ac:dyDescent="0.15">
      <c r="AF12384" s="1"/>
      <c r="AG12384" s="1"/>
      <c r="AH12384" s="1"/>
      <c r="AJ12384" s="1"/>
      <c r="AK12384" s="1"/>
    </row>
    <row r="12385" spans="32:37" ht="15" customHeight="1" x14ac:dyDescent="0.15">
      <c r="AF12385" s="1"/>
      <c r="AG12385" s="1"/>
      <c r="AH12385" s="1"/>
      <c r="AJ12385" s="1"/>
      <c r="AK12385" s="1"/>
    </row>
    <row r="12386" spans="32:37" ht="15" customHeight="1" x14ac:dyDescent="0.15">
      <c r="AF12386" s="1"/>
      <c r="AG12386" s="1"/>
      <c r="AH12386" s="1"/>
      <c r="AJ12386" s="1"/>
      <c r="AK12386" s="1"/>
    </row>
    <row r="12387" spans="32:37" ht="15" customHeight="1" x14ac:dyDescent="0.15">
      <c r="AF12387" s="1"/>
      <c r="AG12387" s="1"/>
      <c r="AH12387" s="1"/>
      <c r="AJ12387" s="1"/>
      <c r="AK12387" s="1"/>
    </row>
    <row r="12388" spans="32:37" ht="15" customHeight="1" x14ac:dyDescent="0.15">
      <c r="AF12388" s="1"/>
      <c r="AG12388" s="1"/>
      <c r="AH12388" s="1"/>
      <c r="AJ12388" s="1"/>
      <c r="AK12388" s="1"/>
    </row>
    <row r="12389" spans="32:37" ht="15" customHeight="1" x14ac:dyDescent="0.15">
      <c r="AF12389" s="1"/>
      <c r="AG12389" s="1"/>
      <c r="AH12389" s="1"/>
      <c r="AJ12389" s="1"/>
      <c r="AK12389" s="1"/>
    </row>
    <row r="12390" spans="32:37" ht="15" customHeight="1" x14ac:dyDescent="0.15">
      <c r="AF12390" s="1"/>
      <c r="AG12390" s="1"/>
      <c r="AH12390" s="1"/>
      <c r="AJ12390" s="1"/>
      <c r="AK12390" s="1"/>
    </row>
    <row r="12391" spans="32:37" ht="15" customHeight="1" x14ac:dyDescent="0.15">
      <c r="AF12391" s="1"/>
      <c r="AG12391" s="1"/>
      <c r="AH12391" s="1"/>
      <c r="AJ12391" s="1"/>
      <c r="AK12391" s="1"/>
    </row>
    <row r="12392" spans="32:37" ht="15" customHeight="1" x14ac:dyDescent="0.15">
      <c r="AF12392" s="1"/>
      <c r="AG12392" s="1"/>
      <c r="AH12392" s="1"/>
      <c r="AJ12392" s="1"/>
      <c r="AK12392" s="1"/>
    </row>
    <row r="12393" spans="32:37" ht="15" customHeight="1" x14ac:dyDescent="0.15">
      <c r="AF12393" s="1"/>
      <c r="AG12393" s="1"/>
      <c r="AH12393" s="1"/>
      <c r="AJ12393" s="1"/>
      <c r="AK12393" s="1"/>
    </row>
    <row r="12394" spans="32:37" ht="15" customHeight="1" x14ac:dyDescent="0.15">
      <c r="AF12394" s="1"/>
      <c r="AG12394" s="1"/>
      <c r="AH12394" s="1"/>
      <c r="AJ12394" s="1"/>
      <c r="AK12394" s="1"/>
    </row>
    <row r="12395" spans="32:37" ht="15" customHeight="1" x14ac:dyDescent="0.15">
      <c r="AF12395" s="1"/>
      <c r="AG12395" s="1"/>
      <c r="AH12395" s="1"/>
      <c r="AJ12395" s="1"/>
      <c r="AK12395" s="1"/>
    </row>
    <row r="12396" spans="32:37" ht="15" customHeight="1" x14ac:dyDescent="0.15">
      <c r="AF12396" s="1"/>
      <c r="AG12396" s="1"/>
      <c r="AH12396" s="1"/>
      <c r="AJ12396" s="1"/>
      <c r="AK12396" s="1"/>
    </row>
    <row r="12397" spans="32:37" ht="15" customHeight="1" x14ac:dyDescent="0.15">
      <c r="AF12397" s="1"/>
      <c r="AG12397" s="1"/>
      <c r="AH12397" s="1"/>
      <c r="AJ12397" s="1"/>
      <c r="AK12397" s="1"/>
    </row>
    <row r="12398" spans="32:37" ht="15" customHeight="1" x14ac:dyDescent="0.15">
      <c r="AF12398" s="1"/>
      <c r="AG12398" s="1"/>
      <c r="AH12398" s="1"/>
      <c r="AJ12398" s="1"/>
      <c r="AK12398" s="1"/>
    </row>
    <row r="12399" spans="32:37" ht="15" customHeight="1" x14ac:dyDescent="0.15">
      <c r="AF12399" s="1"/>
      <c r="AG12399" s="1"/>
      <c r="AH12399" s="1"/>
      <c r="AJ12399" s="1"/>
      <c r="AK12399" s="1"/>
    </row>
    <row r="12400" spans="32:37" ht="15" customHeight="1" x14ac:dyDescent="0.15">
      <c r="AF12400" s="1"/>
      <c r="AG12400" s="1"/>
      <c r="AH12400" s="1"/>
      <c r="AJ12400" s="1"/>
      <c r="AK12400" s="1"/>
    </row>
    <row r="12401" spans="32:37" ht="15" customHeight="1" x14ac:dyDescent="0.15">
      <c r="AF12401" s="1"/>
      <c r="AG12401" s="1"/>
      <c r="AH12401" s="1"/>
      <c r="AJ12401" s="1"/>
      <c r="AK12401" s="1"/>
    </row>
    <row r="12402" spans="32:37" ht="15" customHeight="1" x14ac:dyDescent="0.15">
      <c r="AF12402" s="1"/>
      <c r="AG12402" s="1"/>
      <c r="AH12402" s="1"/>
      <c r="AJ12402" s="1"/>
      <c r="AK12402" s="1"/>
    </row>
    <row r="12403" spans="32:37" ht="15" customHeight="1" x14ac:dyDescent="0.15">
      <c r="AF12403" s="1"/>
      <c r="AG12403" s="1"/>
      <c r="AH12403" s="1"/>
      <c r="AJ12403" s="1"/>
      <c r="AK12403" s="1"/>
    </row>
    <row r="12404" spans="32:37" ht="15" customHeight="1" x14ac:dyDescent="0.15">
      <c r="AF12404" s="1"/>
      <c r="AG12404" s="1"/>
      <c r="AH12404" s="1"/>
      <c r="AJ12404" s="1"/>
      <c r="AK12404" s="1"/>
    </row>
    <row r="12405" spans="32:37" ht="15" customHeight="1" x14ac:dyDescent="0.15">
      <c r="AF12405" s="1"/>
      <c r="AG12405" s="1"/>
      <c r="AH12405" s="1"/>
      <c r="AJ12405" s="1"/>
      <c r="AK12405" s="1"/>
    </row>
    <row r="12406" spans="32:37" ht="15" customHeight="1" x14ac:dyDescent="0.15">
      <c r="AF12406" s="1"/>
      <c r="AG12406" s="1"/>
      <c r="AH12406" s="1"/>
      <c r="AJ12406" s="1"/>
      <c r="AK12406" s="1"/>
    </row>
    <row r="12407" spans="32:37" ht="15" customHeight="1" x14ac:dyDescent="0.15">
      <c r="AF12407" s="1"/>
      <c r="AG12407" s="1"/>
      <c r="AH12407" s="1"/>
      <c r="AJ12407" s="1"/>
      <c r="AK12407" s="1"/>
    </row>
    <row r="12408" spans="32:37" ht="15" customHeight="1" x14ac:dyDescent="0.15">
      <c r="AF12408" s="1"/>
      <c r="AG12408" s="1"/>
      <c r="AH12408" s="1"/>
      <c r="AJ12408" s="1"/>
      <c r="AK12408" s="1"/>
    </row>
    <row r="12409" spans="32:37" ht="15" customHeight="1" x14ac:dyDescent="0.15">
      <c r="AF12409" s="1"/>
      <c r="AG12409" s="1"/>
      <c r="AH12409" s="1"/>
      <c r="AJ12409" s="1"/>
      <c r="AK12409" s="1"/>
    </row>
    <row r="12410" spans="32:37" ht="15" customHeight="1" x14ac:dyDescent="0.15">
      <c r="AF12410" s="1"/>
      <c r="AG12410" s="1"/>
      <c r="AH12410" s="1"/>
      <c r="AJ12410" s="1"/>
      <c r="AK12410" s="1"/>
    </row>
    <row r="12411" spans="32:37" ht="15" customHeight="1" x14ac:dyDescent="0.15">
      <c r="AF12411" s="1"/>
      <c r="AG12411" s="1"/>
      <c r="AH12411" s="1"/>
      <c r="AJ12411" s="1"/>
      <c r="AK12411" s="1"/>
    </row>
    <row r="12412" spans="32:37" ht="15" customHeight="1" x14ac:dyDescent="0.15">
      <c r="AF12412" s="1"/>
      <c r="AG12412" s="1"/>
      <c r="AH12412" s="1"/>
      <c r="AJ12412" s="1"/>
      <c r="AK12412" s="1"/>
    </row>
    <row r="12413" spans="32:37" ht="15" customHeight="1" x14ac:dyDescent="0.15">
      <c r="AF12413" s="1"/>
      <c r="AG12413" s="1"/>
      <c r="AH12413" s="1"/>
      <c r="AJ12413" s="1"/>
      <c r="AK12413" s="1"/>
    </row>
    <row r="12414" spans="32:37" ht="15" customHeight="1" x14ac:dyDescent="0.15">
      <c r="AF12414" s="1"/>
      <c r="AG12414" s="1"/>
      <c r="AH12414" s="1"/>
      <c r="AJ12414" s="1"/>
      <c r="AK12414" s="1"/>
    </row>
    <row r="12415" spans="32:37" ht="15" customHeight="1" x14ac:dyDescent="0.15">
      <c r="AF12415" s="1"/>
      <c r="AG12415" s="1"/>
      <c r="AH12415" s="1"/>
      <c r="AJ12415" s="1"/>
      <c r="AK12415" s="1"/>
    </row>
    <row r="12416" spans="32:37" ht="15" customHeight="1" x14ac:dyDescent="0.15">
      <c r="AF12416" s="1"/>
      <c r="AG12416" s="1"/>
      <c r="AH12416" s="1"/>
      <c r="AJ12416" s="1"/>
      <c r="AK12416" s="1"/>
    </row>
    <row r="12417" spans="32:37" ht="15" customHeight="1" x14ac:dyDescent="0.15">
      <c r="AF12417" s="1"/>
      <c r="AG12417" s="1"/>
      <c r="AH12417" s="1"/>
      <c r="AJ12417" s="1"/>
      <c r="AK12417" s="1"/>
    </row>
    <row r="12418" spans="32:37" ht="15" customHeight="1" x14ac:dyDescent="0.15">
      <c r="AF12418" s="1"/>
      <c r="AG12418" s="1"/>
      <c r="AH12418" s="1"/>
      <c r="AJ12418" s="1"/>
      <c r="AK12418" s="1"/>
    </row>
    <row r="12419" spans="32:37" ht="15" customHeight="1" x14ac:dyDescent="0.15">
      <c r="AF12419" s="1"/>
      <c r="AG12419" s="1"/>
      <c r="AH12419" s="1"/>
      <c r="AJ12419" s="1"/>
      <c r="AK12419" s="1"/>
    </row>
    <row r="12420" spans="32:37" ht="15" customHeight="1" x14ac:dyDescent="0.15">
      <c r="AF12420" s="1"/>
      <c r="AG12420" s="1"/>
      <c r="AH12420" s="1"/>
      <c r="AJ12420" s="1"/>
      <c r="AK12420" s="1"/>
    </row>
    <row r="12421" spans="32:37" ht="15" customHeight="1" x14ac:dyDescent="0.15">
      <c r="AF12421" s="1"/>
      <c r="AG12421" s="1"/>
      <c r="AH12421" s="1"/>
      <c r="AJ12421" s="1"/>
      <c r="AK12421" s="1"/>
    </row>
    <row r="12422" spans="32:37" ht="15" customHeight="1" x14ac:dyDescent="0.15">
      <c r="AF12422" s="1"/>
      <c r="AG12422" s="1"/>
      <c r="AH12422" s="1"/>
      <c r="AJ12422" s="1"/>
      <c r="AK12422" s="1"/>
    </row>
    <row r="12423" spans="32:37" ht="15" customHeight="1" x14ac:dyDescent="0.15">
      <c r="AF12423" s="1"/>
      <c r="AG12423" s="1"/>
      <c r="AH12423" s="1"/>
      <c r="AJ12423" s="1"/>
      <c r="AK12423" s="1"/>
    </row>
    <row r="12424" spans="32:37" ht="15" customHeight="1" x14ac:dyDescent="0.15">
      <c r="AF12424" s="1"/>
      <c r="AG12424" s="1"/>
      <c r="AH12424" s="1"/>
      <c r="AJ12424" s="1"/>
      <c r="AK12424" s="1"/>
    </row>
    <row r="12425" spans="32:37" ht="15" customHeight="1" x14ac:dyDescent="0.15">
      <c r="AF12425" s="1"/>
      <c r="AG12425" s="1"/>
      <c r="AH12425" s="1"/>
      <c r="AJ12425" s="1"/>
      <c r="AK12425" s="1"/>
    </row>
    <row r="12426" spans="32:37" ht="15" customHeight="1" x14ac:dyDescent="0.15">
      <c r="AF12426" s="1"/>
      <c r="AG12426" s="1"/>
      <c r="AH12426" s="1"/>
      <c r="AJ12426" s="1"/>
      <c r="AK12426" s="1"/>
    </row>
    <row r="12427" spans="32:37" ht="15" customHeight="1" x14ac:dyDescent="0.15">
      <c r="AF12427" s="1"/>
      <c r="AG12427" s="1"/>
      <c r="AH12427" s="1"/>
      <c r="AJ12427" s="1"/>
      <c r="AK12427" s="1"/>
    </row>
    <row r="12428" spans="32:37" ht="15" customHeight="1" x14ac:dyDescent="0.15">
      <c r="AF12428" s="1"/>
      <c r="AG12428" s="1"/>
      <c r="AH12428" s="1"/>
      <c r="AJ12428" s="1"/>
      <c r="AK12428" s="1"/>
    </row>
    <row r="12429" spans="32:37" ht="15" customHeight="1" x14ac:dyDescent="0.15">
      <c r="AF12429" s="1"/>
      <c r="AG12429" s="1"/>
      <c r="AH12429" s="1"/>
      <c r="AJ12429" s="1"/>
      <c r="AK12429" s="1"/>
    </row>
    <row r="12430" spans="32:37" ht="15" customHeight="1" x14ac:dyDescent="0.15">
      <c r="AF12430" s="1"/>
      <c r="AG12430" s="1"/>
      <c r="AH12430" s="1"/>
      <c r="AJ12430" s="1"/>
      <c r="AK12430" s="1"/>
    </row>
    <row r="12431" spans="32:37" ht="15" customHeight="1" x14ac:dyDescent="0.15">
      <c r="AF12431" s="1"/>
      <c r="AG12431" s="1"/>
      <c r="AH12431" s="1"/>
      <c r="AJ12431" s="1"/>
      <c r="AK12431" s="1"/>
    </row>
    <row r="12432" spans="32:37" ht="15" customHeight="1" x14ac:dyDescent="0.15">
      <c r="AF12432" s="1"/>
      <c r="AG12432" s="1"/>
      <c r="AH12432" s="1"/>
      <c r="AJ12432" s="1"/>
      <c r="AK12432" s="1"/>
    </row>
    <row r="12433" spans="32:37" ht="15" customHeight="1" x14ac:dyDescent="0.15">
      <c r="AF12433" s="1"/>
      <c r="AG12433" s="1"/>
      <c r="AH12433" s="1"/>
      <c r="AJ12433" s="1"/>
      <c r="AK12433" s="1"/>
    </row>
    <row r="12434" spans="32:37" ht="15" customHeight="1" x14ac:dyDescent="0.15">
      <c r="AF12434" s="1"/>
      <c r="AG12434" s="1"/>
      <c r="AH12434" s="1"/>
      <c r="AJ12434" s="1"/>
      <c r="AK12434" s="1"/>
    </row>
    <row r="12435" spans="32:37" ht="15" customHeight="1" x14ac:dyDescent="0.15">
      <c r="AF12435" s="1"/>
      <c r="AG12435" s="1"/>
      <c r="AH12435" s="1"/>
      <c r="AJ12435" s="1"/>
      <c r="AK12435" s="1"/>
    </row>
    <row r="12436" spans="32:37" ht="15" customHeight="1" x14ac:dyDescent="0.15">
      <c r="AF12436" s="1"/>
      <c r="AG12436" s="1"/>
      <c r="AH12436" s="1"/>
      <c r="AJ12436" s="1"/>
      <c r="AK12436" s="1"/>
    </row>
    <row r="12437" spans="32:37" ht="15" customHeight="1" x14ac:dyDescent="0.15">
      <c r="AF12437" s="1"/>
      <c r="AG12437" s="1"/>
      <c r="AH12437" s="1"/>
      <c r="AJ12437" s="1"/>
      <c r="AK12437" s="1"/>
    </row>
    <row r="12438" spans="32:37" ht="15" customHeight="1" x14ac:dyDescent="0.15">
      <c r="AF12438" s="1"/>
      <c r="AG12438" s="1"/>
      <c r="AH12438" s="1"/>
      <c r="AJ12438" s="1"/>
      <c r="AK12438" s="1"/>
    </row>
    <row r="12439" spans="32:37" ht="15" customHeight="1" x14ac:dyDescent="0.15">
      <c r="AF12439" s="1"/>
      <c r="AG12439" s="1"/>
      <c r="AH12439" s="1"/>
      <c r="AJ12439" s="1"/>
      <c r="AK12439" s="1"/>
    </row>
    <row r="12440" spans="32:37" ht="15" customHeight="1" x14ac:dyDescent="0.15">
      <c r="AF12440" s="1"/>
      <c r="AG12440" s="1"/>
      <c r="AH12440" s="1"/>
      <c r="AJ12440" s="1"/>
      <c r="AK12440" s="1"/>
    </row>
    <row r="12441" spans="32:37" ht="15" customHeight="1" x14ac:dyDescent="0.15">
      <c r="AF12441" s="1"/>
      <c r="AG12441" s="1"/>
      <c r="AH12441" s="1"/>
      <c r="AJ12441" s="1"/>
      <c r="AK12441" s="1"/>
    </row>
    <row r="12442" spans="32:37" ht="15" customHeight="1" x14ac:dyDescent="0.15">
      <c r="AF12442" s="1"/>
      <c r="AG12442" s="1"/>
      <c r="AH12442" s="1"/>
      <c r="AJ12442" s="1"/>
      <c r="AK12442" s="1"/>
    </row>
    <row r="12443" spans="32:37" ht="15" customHeight="1" x14ac:dyDescent="0.15">
      <c r="AF12443" s="1"/>
      <c r="AG12443" s="1"/>
      <c r="AH12443" s="1"/>
      <c r="AJ12443" s="1"/>
      <c r="AK12443" s="1"/>
    </row>
    <row r="12444" spans="32:37" ht="15" customHeight="1" x14ac:dyDescent="0.15">
      <c r="AF12444" s="1"/>
      <c r="AG12444" s="1"/>
      <c r="AH12444" s="1"/>
      <c r="AJ12444" s="1"/>
      <c r="AK12444" s="1"/>
    </row>
    <row r="12445" spans="32:37" ht="15" customHeight="1" x14ac:dyDescent="0.15">
      <c r="AF12445" s="1"/>
      <c r="AG12445" s="1"/>
      <c r="AH12445" s="1"/>
      <c r="AJ12445" s="1"/>
      <c r="AK12445" s="1"/>
    </row>
    <row r="12446" spans="32:37" ht="15" customHeight="1" x14ac:dyDescent="0.15">
      <c r="AF12446" s="1"/>
      <c r="AG12446" s="1"/>
      <c r="AH12446" s="1"/>
      <c r="AJ12446" s="1"/>
      <c r="AK12446" s="1"/>
    </row>
    <row r="12447" spans="32:37" ht="15" customHeight="1" x14ac:dyDescent="0.15">
      <c r="AF12447" s="1"/>
      <c r="AG12447" s="1"/>
      <c r="AH12447" s="1"/>
      <c r="AJ12447" s="1"/>
      <c r="AK12447" s="1"/>
    </row>
    <row r="12448" spans="32:37" ht="15" customHeight="1" x14ac:dyDescent="0.15">
      <c r="AF12448" s="1"/>
      <c r="AG12448" s="1"/>
      <c r="AH12448" s="1"/>
      <c r="AJ12448" s="1"/>
      <c r="AK12448" s="1"/>
    </row>
    <row r="12449" spans="32:37" ht="15" customHeight="1" x14ac:dyDescent="0.15">
      <c r="AF12449" s="1"/>
      <c r="AG12449" s="1"/>
      <c r="AH12449" s="1"/>
      <c r="AJ12449" s="1"/>
      <c r="AK12449" s="1"/>
    </row>
    <row r="12450" spans="32:37" ht="15" customHeight="1" x14ac:dyDescent="0.15">
      <c r="AF12450" s="1"/>
      <c r="AG12450" s="1"/>
      <c r="AH12450" s="1"/>
      <c r="AJ12450" s="1"/>
      <c r="AK12450" s="1"/>
    </row>
    <row r="12451" spans="32:37" ht="15" customHeight="1" x14ac:dyDescent="0.15">
      <c r="AF12451" s="1"/>
      <c r="AG12451" s="1"/>
      <c r="AH12451" s="1"/>
      <c r="AJ12451" s="1"/>
      <c r="AK12451" s="1"/>
    </row>
    <row r="12452" spans="32:37" ht="15" customHeight="1" x14ac:dyDescent="0.15">
      <c r="AF12452" s="1"/>
      <c r="AG12452" s="1"/>
      <c r="AH12452" s="1"/>
      <c r="AJ12452" s="1"/>
      <c r="AK12452" s="1"/>
    </row>
    <row r="12453" spans="32:37" ht="15" customHeight="1" x14ac:dyDescent="0.15">
      <c r="AF12453" s="1"/>
      <c r="AG12453" s="1"/>
      <c r="AH12453" s="1"/>
      <c r="AJ12453" s="1"/>
      <c r="AK12453" s="1"/>
    </row>
    <row r="12454" spans="32:37" ht="15" customHeight="1" x14ac:dyDescent="0.15">
      <c r="AF12454" s="1"/>
      <c r="AG12454" s="1"/>
      <c r="AH12454" s="1"/>
      <c r="AJ12454" s="1"/>
      <c r="AK12454" s="1"/>
    </row>
    <row r="12455" spans="32:37" ht="15" customHeight="1" x14ac:dyDescent="0.15">
      <c r="AF12455" s="1"/>
      <c r="AG12455" s="1"/>
      <c r="AH12455" s="1"/>
      <c r="AJ12455" s="1"/>
      <c r="AK12455" s="1"/>
    </row>
    <row r="12456" spans="32:37" ht="15" customHeight="1" x14ac:dyDescent="0.15">
      <c r="AF12456" s="1"/>
      <c r="AG12456" s="1"/>
      <c r="AH12456" s="1"/>
      <c r="AJ12456" s="1"/>
      <c r="AK12456" s="1"/>
    </row>
    <row r="12457" spans="32:37" ht="15" customHeight="1" x14ac:dyDescent="0.15">
      <c r="AF12457" s="1"/>
      <c r="AG12457" s="1"/>
      <c r="AH12457" s="1"/>
      <c r="AJ12457" s="1"/>
      <c r="AK12457" s="1"/>
    </row>
    <row r="12458" spans="32:37" ht="15" customHeight="1" x14ac:dyDescent="0.15">
      <c r="AF12458" s="1"/>
      <c r="AG12458" s="1"/>
      <c r="AH12458" s="1"/>
      <c r="AJ12458" s="1"/>
      <c r="AK12458" s="1"/>
    </row>
    <row r="12459" spans="32:37" ht="15" customHeight="1" x14ac:dyDescent="0.15">
      <c r="AF12459" s="1"/>
      <c r="AG12459" s="1"/>
      <c r="AH12459" s="1"/>
      <c r="AJ12459" s="1"/>
      <c r="AK12459" s="1"/>
    </row>
    <row r="12460" spans="32:37" ht="15" customHeight="1" x14ac:dyDescent="0.15">
      <c r="AF12460" s="1"/>
      <c r="AG12460" s="1"/>
      <c r="AH12460" s="1"/>
      <c r="AJ12460" s="1"/>
      <c r="AK12460" s="1"/>
    </row>
    <row r="12461" spans="32:37" ht="15" customHeight="1" x14ac:dyDescent="0.15">
      <c r="AF12461" s="1"/>
      <c r="AG12461" s="1"/>
      <c r="AH12461" s="1"/>
      <c r="AJ12461" s="1"/>
      <c r="AK12461" s="1"/>
    </row>
    <row r="12462" spans="32:37" ht="15" customHeight="1" x14ac:dyDescent="0.15">
      <c r="AF12462" s="1"/>
      <c r="AG12462" s="1"/>
      <c r="AH12462" s="1"/>
      <c r="AJ12462" s="1"/>
      <c r="AK12462" s="1"/>
    </row>
    <row r="12463" spans="32:37" ht="15" customHeight="1" x14ac:dyDescent="0.15">
      <c r="AF12463" s="1"/>
      <c r="AG12463" s="1"/>
      <c r="AH12463" s="1"/>
      <c r="AJ12463" s="1"/>
      <c r="AK12463" s="1"/>
    </row>
    <row r="12464" spans="32:37" ht="15" customHeight="1" x14ac:dyDescent="0.15">
      <c r="AF12464" s="1"/>
      <c r="AG12464" s="1"/>
      <c r="AH12464" s="1"/>
      <c r="AJ12464" s="1"/>
      <c r="AK12464" s="1"/>
    </row>
    <row r="12465" spans="32:37" ht="15" customHeight="1" x14ac:dyDescent="0.15">
      <c r="AF12465" s="1"/>
      <c r="AG12465" s="1"/>
      <c r="AH12465" s="1"/>
      <c r="AJ12465" s="1"/>
      <c r="AK12465" s="1"/>
    </row>
    <row r="12466" spans="32:37" ht="15" customHeight="1" x14ac:dyDescent="0.15">
      <c r="AF12466" s="1"/>
      <c r="AG12466" s="1"/>
      <c r="AH12466" s="1"/>
      <c r="AJ12466" s="1"/>
      <c r="AK12466" s="1"/>
    </row>
    <row r="12467" spans="32:37" ht="15" customHeight="1" x14ac:dyDescent="0.15">
      <c r="AF12467" s="1"/>
      <c r="AG12467" s="1"/>
      <c r="AH12467" s="1"/>
      <c r="AJ12467" s="1"/>
      <c r="AK12467" s="1"/>
    </row>
    <row r="12468" spans="32:37" ht="15" customHeight="1" x14ac:dyDescent="0.15">
      <c r="AF12468" s="1"/>
      <c r="AG12468" s="1"/>
      <c r="AH12468" s="1"/>
      <c r="AJ12468" s="1"/>
      <c r="AK12468" s="1"/>
    </row>
    <row r="12469" spans="32:37" ht="15" customHeight="1" x14ac:dyDescent="0.15">
      <c r="AF12469" s="1"/>
      <c r="AG12469" s="1"/>
      <c r="AH12469" s="1"/>
      <c r="AJ12469" s="1"/>
      <c r="AK12469" s="1"/>
    </row>
    <row r="12470" spans="32:37" ht="15" customHeight="1" x14ac:dyDescent="0.15">
      <c r="AF12470" s="1"/>
      <c r="AG12470" s="1"/>
      <c r="AH12470" s="1"/>
      <c r="AJ12470" s="1"/>
      <c r="AK12470" s="1"/>
    </row>
    <row r="12471" spans="32:37" ht="15" customHeight="1" x14ac:dyDescent="0.15">
      <c r="AF12471" s="1"/>
      <c r="AG12471" s="1"/>
      <c r="AH12471" s="1"/>
      <c r="AJ12471" s="1"/>
      <c r="AK12471" s="1"/>
    </row>
    <row r="12472" spans="32:37" ht="15" customHeight="1" x14ac:dyDescent="0.15">
      <c r="AF12472" s="1"/>
      <c r="AG12472" s="1"/>
      <c r="AH12472" s="1"/>
      <c r="AJ12472" s="1"/>
      <c r="AK12472" s="1"/>
    </row>
    <row r="12473" spans="32:37" ht="15" customHeight="1" x14ac:dyDescent="0.15">
      <c r="AF12473" s="1"/>
      <c r="AG12473" s="1"/>
      <c r="AH12473" s="1"/>
      <c r="AJ12473" s="1"/>
      <c r="AK12473" s="1"/>
    </row>
    <row r="12474" spans="32:37" ht="15" customHeight="1" x14ac:dyDescent="0.15">
      <c r="AF12474" s="1"/>
      <c r="AG12474" s="1"/>
      <c r="AH12474" s="1"/>
      <c r="AJ12474" s="1"/>
      <c r="AK12474" s="1"/>
    </row>
    <row r="12475" spans="32:37" ht="15" customHeight="1" x14ac:dyDescent="0.15">
      <c r="AF12475" s="1"/>
      <c r="AG12475" s="1"/>
      <c r="AH12475" s="1"/>
      <c r="AJ12475" s="1"/>
      <c r="AK12475" s="1"/>
    </row>
    <row r="12476" spans="32:37" ht="15" customHeight="1" x14ac:dyDescent="0.15">
      <c r="AF12476" s="1"/>
      <c r="AG12476" s="1"/>
      <c r="AH12476" s="1"/>
      <c r="AJ12476" s="1"/>
      <c r="AK12476" s="1"/>
    </row>
    <row r="12477" spans="32:37" ht="15" customHeight="1" x14ac:dyDescent="0.15">
      <c r="AF12477" s="1"/>
      <c r="AG12477" s="1"/>
      <c r="AH12477" s="1"/>
      <c r="AJ12477" s="1"/>
      <c r="AK12477" s="1"/>
    </row>
    <row r="12478" spans="32:37" ht="15" customHeight="1" x14ac:dyDescent="0.15">
      <c r="AF12478" s="1"/>
      <c r="AG12478" s="1"/>
      <c r="AH12478" s="1"/>
      <c r="AJ12478" s="1"/>
      <c r="AK12478" s="1"/>
    </row>
    <row r="12479" spans="32:37" ht="15" customHeight="1" x14ac:dyDescent="0.15">
      <c r="AF12479" s="1"/>
      <c r="AG12479" s="1"/>
      <c r="AH12479" s="1"/>
      <c r="AJ12479" s="1"/>
      <c r="AK12479" s="1"/>
    </row>
    <row r="12480" spans="32:37" ht="15" customHeight="1" x14ac:dyDescent="0.15">
      <c r="AF12480" s="1"/>
      <c r="AG12480" s="1"/>
      <c r="AH12480" s="1"/>
      <c r="AJ12480" s="1"/>
      <c r="AK12480" s="1"/>
    </row>
    <row r="12481" spans="32:37" ht="15" customHeight="1" x14ac:dyDescent="0.15">
      <c r="AF12481" s="1"/>
      <c r="AG12481" s="1"/>
      <c r="AH12481" s="1"/>
      <c r="AJ12481" s="1"/>
      <c r="AK12481" s="1"/>
    </row>
    <row r="12482" spans="32:37" ht="15" customHeight="1" x14ac:dyDescent="0.15">
      <c r="AF12482" s="1"/>
      <c r="AG12482" s="1"/>
      <c r="AH12482" s="1"/>
      <c r="AJ12482" s="1"/>
      <c r="AK12482" s="1"/>
    </row>
    <row r="12483" spans="32:37" ht="15" customHeight="1" x14ac:dyDescent="0.15">
      <c r="AF12483" s="1"/>
      <c r="AG12483" s="1"/>
      <c r="AH12483" s="1"/>
      <c r="AJ12483" s="1"/>
      <c r="AK12483" s="1"/>
    </row>
    <row r="12484" spans="32:37" ht="15" customHeight="1" x14ac:dyDescent="0.15">
      <c r="AF12484" s="1"/>
      <c r="AG12484" s="1"/>
      <c r="AH12484" s="1"/>
      <c r="AJ12484" s="1"/>
      <c r="AK12484" s="1"/>
    </row>
    <row r="12485" spans="32:37" ht="15" customHeight="1" x14ac:dyDescent="0.15">
      <c r="AF12485" s="1"/>
      <c r="AG12485" s="1"/>
      <c r="AH12485" s="1"/>
      <c r="AJ12485" s="1"/>
      <c r="AK12485" s="1"/>
    </row>
    <row r="12486" spans="32:37" ht="15" customHeight="1" x14ac:dyDescent="0.15">
      <c r="AF12486" s="1"/>
      <c r="AG12486" s="1"/>
      <c r="AH12486" s="1"/>
      <c r="AJ12486" s="1"/>
      <c r="AK12486" s="1"/>
    </row>
    <row r="12487" spans="32:37" ht="15" customHeight="1" x14ac:dyDescent="0.15">
      <c r="AF12487" s="1"/>
      <c r="AG12487" s="1"/>
      <c r="AH12487" s="1"/>
      <c r="AJ12487" s="1"/>
      <c r="AK12487" s="1"/>
    </row>
    <row r="12488" spans="32:37" ht="15" customHeight="1" x14ac:dyDescent="0.15">
      <c r="AF12488" s="1"/>
      <c r="AG12488" s="1"/>
      <c r="AH12488" s="1"/>
      <c r="AJ12488" s="1"/>
      <c r="AK12488" s="1"/>
    </row>
    <row r="12489" spans="32:37" ht="15" customHeight="1" x14ac:dyDescent="0.15">
      <c r="AF12489" s="1"/>
      <c r="AG12489" s="1"/>
      <c r="AH12489" s="1"/>
      <c r="AJ12489" s="1"/>
      <c r="AK12489" s="1"/>
    </row>
    <row r="12490" spans="32:37" ht="15" customHeight="1" x14ac:dyDescent="0.15">
      <c r="AF12490" s="1"/>
      <c r="AG12490" s="1"/>
      <c r="AH12490" s="1"/>
      <c r="AJ12490" s="1"/>
      <c r="AK12490" s="1"/>
    </row>
    <row r="12491" spans="32:37" ht="15" customHeight="1" x14ac:dyDescent="0.15">
      <c r="AF12491" s="1"/>
      <c r="AG12491" s="1"/>
      <c r="AH12491" s="1"/>
      <c r="AJ12491" s="1"/>
      <c r="AK12491" s="1"/>
    </row>
    <row r="12492" spans="32:37" ht="15" customHeight="1" x14ac:dyDescent="0.15">
      <c r="AF12492" s="1"/>
      <c r="AG12492" s="1"/>
      <c r="AH12492" s="1"/>
      <c r="AJ12492" s="1"/>
      <c r="AK12492" s="1"/>
    </row>
    <row r="12493" spans="32:37" ht="15" customHeight="1" x14ac:dyDescent="0.15">
      <c r="AF12493" s="1"/>
      <c r="AG12493" s="1"/>
      <c r="AH12493" s="1"/>
      <c r="AJ12493" s="1"/>
      <c r="AK12493" s="1"/>
    </row>
    <row r="12494" spans="32:37" ht="15" customHeight="1" x14ac:dyDescent="0.15">
      <c r="AF12494" s="1"/>
      <c r="AG12494" s="1"/>
      <c r="AH12494" s="1"/>
      <c r="AJ12494" s="1"/>
      <c r="AK12494" s="1"/>
    </row>
    <row r="12495" spans="32:37" ht="15" customHeight="1" x14ac:dyDescent="0.15">
      <c r="AF12495" s="1"/>
      <c r="AG12495" s="1"/>
      <c r="AH12495" s="1"/>
      <c r="AJ12495" s="1"/>
      <c r="AK12495" s="1"/>
    </row>
    <row r="12496" spans="32:37" ht="15" customHeight="1" x14ac:dyDescent="0.15">
      <c r="AF12496" s="1"/>
      <c r="AG12496" s="1"/>
      <c r="AH12496" s="1"/>
      <c r="AJ12496" s="1"/>
      <c r="AK12496" s="1"/>
    </row>
    <row r="12497" spans="32:37" ht="15" customHeight="1" x14ac:dyDescent="0.15">
      <c r="AF12497" s="1"/>
      <c r="AG12497" s="1"/>
      <c r="AH12497" s="1"/>
      <c r="AJ12497" s="1"/>
      <c r="AK12497" s="1"/>
    </row>
    <row r="12498" spans="32:37" ht="15" customHeight="1" x14ac:dyDescent="0.15">
      <c r="AF12498" s="1"/>
      <c r="AG12498" s="1"/>
      <c r="AH12498" s="1"/>
      <c r="AJ12498" s="1"/>
      <c r="AK12498" s="1"/>
    </row>
    <row r="12499" spans="32:37" ht="15" customHeight="1" x14ac:dyDescent="0.15">
      <c r="AF12499" s="1"/>
      <c r="AG12499" s="1"/>
      <c r="AH12499" s="1"/>
      <c r="AJ12499" s="1"/>
      <c r="AK12499" s="1"/>
    </row>
    <row r="12500" spans="32:37" ht="15" customHeight="1" x14ac:dyDescent="0.15">
      <c r="AF12500" s="1"/>
      <c r="AG12500" s="1"/>
      <c r="AH12500" s="1"/>
      <c r="AJ12500" s="1"/>
      <c r="AK12500" s="1"/>
    </row>
    <row r="12501" spans="32:37" ht="15" customHeight="1" x14ac:dyDescent="0.15">
      <c r="AF12501" s="1"/>
      <c r="AG12501" s="1"/>
      <c r="AH12501" s="1"/>
      <c r="AJ12501" s="1"/>
      <c r="AK12501" s="1"/>
    </row>
    <row r="12502" spans="32:37" ht="15" customHeight="1" x14ac:dyDescent="0.15">
      <c r="AF12502" s="1"/>
      <c r="AG12502" s="1"/>
      <c r="AH12502" s="1"/>
      <c r="AJ12502" s="1"/>
      <c r="AK12502" s="1"/>
    </row>
    <row r="12503" spans="32:37" ht="15" customHeight="1" x14ac:dyDescent="0.15">
      <c r="AF12503" s="1"/>
      <c r="AG12503" s="1"/>
      <c r="AH12503" s="1"/>
      <c r="AJ12503" s="1"/>
      <c r="AK12503" s="1"/>
    </row>
    <row r="12504" spans="32:37" ht="15" customHeight="1" x14ac:dyDescent="0.15">
      <c r="AF12504" s="1"/>
      <c r="AG12504" s="1"/>
      <c r="AH12504" s="1"/>
      <c r="AJ12504" s="1"/>
      <c r="AK12504" s="1"/>
    </row>
    <row r="12505" spans="32:37" ht="15" customHeight="1" x14ac:dyDescent="0.15">
      <c r="AF12505" s="1"/>
      <c r="AG12505" s="1"/>
      <c r="AH12505" s="1"/>
      <c r="AJ12505" s="1"/>
      <c r="AK12505" s="1"/>
    </row>
    <row r="12506" spans="32:37" ht="15" customHeight="1" x14ac:dyDescent="0.15">
      <c r="AF12506" s="1"/>
      <c r="AG12506" s="1"/>
      <c r="AH12506" s="1"/>
      <c r="AJ12506" s="1"/>
      <c r="AK12506" s="1"/>
    </row>
    <row r="12507" spans="32:37" ht="15" customHeight="1" x14ac:dyDescent="0.15">
      <c r="AF12507" s="1"/>
      <c r="AG12507" s="1"/>
      <c r="AH12507" s="1"/>
      <c r="AJ12507" s="1"/>
      <c r="AK12507" s="1"/>
    </row>
    <row r="12508" spans="32:37" ht="15" customHeight="1" x14ac:dyDescent="0.15">
      <c r="AF12508" s="1"/>
      <c r="AG12508" s="1"/>
      <c r="AH12508" s="1"/>
      <c r="AJ12508" s="1"/>
      <c r="AK12508" s="1"/>
    </row>
    <row r="12509" spans="32:37" ht="15" customHeight="1" x14ac:dyDescent="0.15">
      <c r="AF12509" s="1"/>
      <c r="AG12509" s="1"/>
      <c r="AH12509" s="1"/>
      <c r="AJ12509" s="1"/>
      <c r="AK12509" s="1"/>
    </row>
    <row r="12510" spans="32:37" ht="15" customHeight="1" x14ac:dyDescent="0.15">
      <c r="AF12510" s="1"/>
      <c r="AG12510" s="1"/>
      <c r="AH12510" s="1"/>
      <c r="AJ12510" s="1"/>
      <c r="AK12510" s="1"/>
    </row>
    <row r="12511" spans="32:37" ht="15" customHeight="1" x14ac:dyDescent="0.15">
      <c r="AF12511" s="1"/>
      <c r="AG12511" s="1"/>
      <c r="AH12511" s="1"/>
      <c r="AJ12511" s="1"/>
      <c r="AK12511" s="1"/>
    </row>
    <row r="12512" spans="32:37" ht="15" customHeight="1" x14ac:dyDescent="0.15">
      <c r="AF12512" s="1"/>
      <c r="AG12512" s="1"/>
      <c r="AH12512" s="1"/>
      <c r="AJ12512" s="1"/>
      <c r="AK12512" s="1"/>
    </row>
    <row r="12513" spans="32:37" ht="15" customHeight="1" x14ac:dyDescent="0.15">
      <c r="AF12513" s="1"/>
      <c r="AG12513" s="1"/>
      <c r="AH12513" s="1"/>
      <c r="AJ12513" s="1"/>
      <c r="AK12513" s="1"/>
    </row>
    <row r="12514" spans="32:37" ht="15" customHeight="1" x14ac:dyDescent="0.15">
      <c r="AF12514" s="1"/>
      <c r="AG12514" s="1"/>
      <c r="AH12514" s="1"/>
      <c r="AJ12514" s="1"/>
      <c r="AK12514" s="1"/>
    </row>
    <row r="12515" spans="32:37" ht="15" customHeight="1" x14ac:dyDescent="0.15">
      <c r="AF12515" s="1"/>
      <c r="AG12515" s="1"/>
      <c r="AH12515" s="1"/>
      <c r="AJ12515" s="1"/>
      <c r="AK12515" s="1"/>
    </row>
    <row r="12516" spans="32:37" ht="15" customHeight="1" x14ac:dyDescent="0.15">
      <c r="AF12516" s="1"/>
      <c r="AG12516" s="1"/>
      <c r="AH12516" s="1"/>
      <c r="AJ12516" s="1"/>
      <c r="AK12516" s="1"/>
    </row>
    <row r="12517" spans="32:37" ht="15" customHeight="1" x14ac:dyDescent="0.15">
      <c r="AF12517" s="1"/>
      <c r="AG12517" s="1"/>
      <c r="AH12517" s="1"/>
      <c r="AJ12517" s="1"/>
      <c r="AK12517" s="1"/>
    </row>
    <row r="12518" spans="32:37" ht="15" customHeight="1" x14ac:dyDescent="0.15">
      <c r="AF12518" s="1"/>
      <c r="AG12518" s="1"/>
      <c r="AH12518" s="1"/>
      <c r="AJ12518" s="1"/>
      <c r="AK12518" s="1"/>
    </row>
    <row r="12519" spans="32:37" ht="15" customHeight="1" x14ac:dyDescent="0.15">
      <c r="AF12519" s="1"/>
      <c r="AG12519" s="1"/>
      <c r="AH12519" s="1"/>
      <c r="AJ12519" s="1"/>
      <c r="AK12519" s="1"/>
    </row>
    <row r="12520" spans="32:37" ht="15" customHeight="1" x14ac:dyDescent="0.15">
      <c r="AF12520" s="1"/>
      <c r="AG12520" s="1"/>
      <c r="AH12520" s="1"/>
      <c r="AJ12520" s="1"/>
      <c r="AK12520" s="1"/>
    </row>
    <row r="12521" spans="32:37" ht="15" customHeight="1" x14ac:dyDescent="0.15">
      <c r="AF12521" s="1"/>
      <c r="AG12521" s="1"/>
      <c r="AH12521" s="1"/>
      <c r="AJ12521" s="1"/>
      <c r="AK12521" s="1"/>
    </row>
    <row r="12522" spans="32:37" ht="15" customHeight="1" x14ac:dyDescent="0.15">
      <c r="AF12522" s="1"/>
      <c r="AG12522" s="1"/>
      <c r="AH12522" s="1"/>
      <c r="AJ12522" s="1"/>
      <c r="AK12522" s="1"/>
    </row>
    <row r="12523" spans="32:37" ht="15" customHeight="1" x14ac:dyDescent="0.15">
      <c r="AF12523" s="1"/>
      <c r="AG12523" s="1"/>
      <c r="AH12523" s="1"/>
      <c r="AJ12523" s="1"/>
      <c r="AK12523" s="1"/>
    </row>
    <row r="12524" spans="32:37" ht="15" customHeight="1" x14ac:dyDescent="0.15">
      <c r="AF12524" s="1"/>
      <c r="AG12524" s="1"/>
      <c r="AH12524" s="1"/>
      <c r="AJ12524" s="1"/>
      <c r="AK12524" s="1"/>
    </row>
    <row r="12525" spans="32:37" ht="15" customHeight="1" x14ac:dyDescent="0.15">
      <c r="AF12525" s="1"/>
      <c r="AG12525" s="1"/>
      <c r="AH12525" s="1"/>
      <c r="AJ12525" s="1"/>
      <c r="AK12525" s="1"/>
    </row>
    <row r="12526" spans="32:37" ht="15" customHeight="1" x14ac:dyDescent="0.15">
      <c r="AF12526" s="1"/>
      <c r="AG12526" s="1"/>
      <c r="AH12526" s="1"/>
      <c r="AJ12526" s="1"/>
      <c r="AK12526" s="1"/>
    </row>
    <row r="12527" spans="32:37" ht="15" customHeight="1" x14ac:dyDescent="0.15">
      <c r="AF12527" s="1"/>
      <c r="AG12527" s="1"/>
      <c r="AH12527" s="1"/>
      <c r="AJ12527" s="1"/>
      <c r="AK12527" s="1"/>
    </row>
    <row r="12528" spans="32:37" ht="15" customHeight="1" x14ac:dyDescent="0.15">
      <c r="AF12528" s="1"/>
      <c r="AG12528" s="1"/>
      <c r="AH12528" s="1"/>
      <c r="AJ12528" s="1"/>
      <c r="AK12528" s="1"/>
    </row>
    <row r="12529" spans="32:37" ht="15" customHeight="1" x14ac:dyDescent="0.15">
      <c r="AF12529" s="1"/>
      <c r="AG12529" s="1"/>
      <c r="AH12529" s="1"/>
      <c r="AJ12529" s="1"/>
      <c r="AK12529" s="1"/>
    </row>
    <row r="12530" spans="32:37" ht="15" customHeight="1" x14ac:dyDescent="0.15">
      <c r="AF12530" s="1"/>
      <c r="AG12530" s="1"/>
      <c r="AH12530" s="1"/>
      <c r="AJ12530" s="1"/>
      <c r="AK12530" s="1"/>
    </row>
    <row r="12531" spans="32:37" ht="15" customHeight="1" x14ac:dyDescent="0.15">
      <c r="AF12531" s="1"/>
      <c r="AG12531" s="1"/>
      <c r="AH12531" s="1"/>
      <c r="AJ12531" s="1"/>
      <c r="AK12531" s="1"/>
    </row>
    <row r="12532" spans="32:37" ht="15" customHeight="1" x14ac:dyDescent="0.15">
      <c r="AF12532" s="1"/>
      <c r="AG12532" s="1"/>
      <c r="AH12532" s="1"/>
      <c r="AJ12532" s="1"/>
      <c r="AK12532" s="1"/>
    </row>
    <row r="12533" spans="32:37" ht="15" customHeight="1" x14ac:dyDescent="0.15">
      <c r="AF12533" s="1"/>
      <c r="AG12533" s="1"/>
      <c r="AH12533" s="1"/>
      <c r="AJ12533" s="1"/>
      <c r="AK12533" s="1"/>
    </row>
    <row r="12534" spans="32:37" ht="15" customHeight="1" x14ac:dyDescent="0.15">
      <c r="AF12534" s="1"/>
      <c r="AG12534" s="1"/>
      <c r="AH12534" s="1"/>
      <c r="AJ12534" s="1"/>
      <c r="AK12534" s="1"/>
    </row>
    <row r="12535" spans="32:37" ht="15" customHeight="1" x14ac:dyDescent="0.15">
      <c r="AF12535" s="1"/>
      <c r="AG12535" s="1"/>
      <c r="AH12535" s="1"/>
      <c r="AJ12535" s="1"/>
      <c r="AK12535" s="1"/>
    </row>
    <row r="12536" spans="32:37" ht="15" customHeight="1" x14ac:dyDescent="0.15">
      <c r="AF12536" s="1"/>
      <c r="AG12536" s="1"/>
      <c r="AH12536" s="1"/>
      <c r="AJ12536" s="1"/>
      <c r="AK12536" s="1"/>
    </row>
    <row r="12537" spans="32:37" ht="15" customHeight="1" x14ac:dyDescent="0.15">
      <c r="AF12537" s="1"/>
      <c r="AG12537" s="1"/>
      <c r="AH12537" s="1"/>
      <c r="AJ12537" s="1"/>
      <c r="AK12537" s="1"/>
    </row>
    <row r="12538" spans="32:37" ht="15" customHeight="1" x14ac:dyDescent="0.15">
      <c r="AF12538" s="1"/>
      <c r="AG12538" s="1"/>
      <c r="AH12538" s="1"/>
      <c r="AJ12538" s="1"/>
      <c r="AK12538" s="1"/>
    </row>
    <row r="12539" spans="32:37" ht="15" customHeight="1" x14ac:dyDescent="0.15">
      <c r="AF12539" s="1"/>
      <c r="AG12539" s="1"/>
      <c r="AH12539" s="1"/>
      <c r="AJ12539" s="1"/>
      <c r="AK12539" s="1"/>
    </row>
    <row r="12540" spans="32:37" ht="15" customHeight="1" x14ac:dyDescent="0.15">
      <c r="AF12540" s="1"/>
      <c r="AG12540" s="1"/>
      <c r="AH12540" s="1"/>
      <c r="AJ12540" s="1"/>
      <c r="AK12540" s="1"/>
    </row>
    <row r="12541" spans="32:37" ht="15" customHeight="1" x14ac:dyDescent="0.15">
      <c r="AF12541" s="1"/>
      <c r="AG12541" s="1"/>
      <c r="AH12541" s="1"/>
      <c r="AJ12541" s="1"/>
      <c r="AK12541" s="1"/>
    </row>
    <row r="12542" spans="32:37" ht="15" customHeight="1" x14ac:dyDescent="0.15">
      <c r="AF12542" s="1"/>
      <c r="AG12542" s="1"/>
      <c r="AH12542" s="1"/>
      <c r="AJ12542" s="1"/>
      <c r="AK12542" s="1"/>
    </row>
    <row r="12543" spans="32:37" ht="15" customHeight="1" x14ac:dyDescent="0.15">
      <c r="AF12543" s="1"/>
      <c r="AG12543" s="1"/>
      <c r="AH12543" s="1"/>
      <c r="AJ12543" s="1"/>
      <c r="AK12543" s="1"/>
    </row>
    <row r="12544" spans="32:37" ht="15" customHeight="1" x14ac:dyDescent="0.15">
      <c r="AF12544" s="1"/>
      <c r="AG12544" s="1"/>
      <c r="AH12544" s="1"/>
      <c r="AJ12544" s="1"/>
      <c r="AK12544" s="1"/>
    </row>
    <row r="12545" spans="32:37" ht="15" customHeight="1" x14ac:dyDescent="0.15">
      <c r="AF12545" s="1"/>
      <c r="AG12545" s="1"/>
      <c r="AH12545" s="1"/>
      <c r="AJ12545" s="1"/>
      <c r="AK12545" s="1"/>
    </row>
    <row r="12546" spans="32:37" ht="15" customHeight="1" x14ac:dyDescent="0.15">
      <c r="AF12546" s="1"/>
      <c r="AG12546" s="1"/>
      <c r="AH12546" s="1"/>
      <c r="AJ12546" s="1"/>
      <c r="AK12546" s="1"/>
    </row>
    <row r="12547" spans="32:37" ht="15" customHeight="1" x14ac:dyDescent="0.15">
      <c r="AF12547" s="1"/>
      <c r="AG12547" s="1"/>
      <c r="AH12547" s="1"/>
      <c r="AJ12547" s="1"/>
      <c r="AK12547" s="1"/>
    </row>
    <row r="12548" spans="32:37" ht="15" customHeight="1" x14ac:dyDescent="0.15">
      <c r="AF12548" s="1"/>
      <c r="AG12548" s="1"/>
      <c r="AH12548" s="1"/>
      <c r="AJ12548" s="1"/>
      <c r="AK12548" s="1"/>
    </row>
    <row r="12549" spans="32:37" ht="15" customHeight="1" x14ac:dyDescent="0.15">
      <c r="AF12549" s="1"/>
      <c r="AG12549" s="1"/>
      <c r="AH12549" s="1"/>
      <c r="AJ12549" s="1"/>
      <c r="AK12549" s="1"/>
    </row>
    <row r="12550" spans="32:37" ht="15" customHeight="1" x14ac:dyDescent="0.15">
      <c r="AF12550" s="1"/>
      <c r="AG12550" s="1"/>
      <c r="AH12550" s="1"/>
      <c r="AJ12550" s="1"/>
      <c r="AK12550" s="1"/>
    </row>
    <row r="12551" spans="32:37" ht="15" customHeight="1" x14ac:dyDescent="0.15">
      <c r="AF12551" s="1"/>
      <c r="AG12551" s="1"/>
      <c r="AH12551" s="1"/>
      <c r="AJ12551" s="1"/>
      <c r="AK12551" s="1"/>
    </row>
    <row r="12552" spans="32:37" ht="15" customHeight="1" x14ac:dyDescent="0.15">
      <c r="AF12552" s="1"/>
      <c r="AG12552" s="1"/>
      <c r="AH12552" s="1"/>
      <c r="AJ12552" s="1"/>
      <c r="AK12552" s="1"/>
    </row>
    <row r="12553" spans="32:37" ht="15" customHeight="1" x14ac:dyDescent="0.15">
      <c r="AF12553" s="1"/>
      <c r="AG12553" s="1"/>
      <c r="AH12553" s="1"/>
      <c r="AJ12553" s="1"/>
      <c r="AK12553" s="1"/>
    </row>
    <row r="12554" spans="32:37" ht="15" customHeight="1" x14ac:dyDescent="0.15">
      <c r="AF12554" s="1"/>
      <c r="AG12554" s="1"/>
      <c r="AH12554" s="1"/>
      <c r="AJ12554" s="1"/>
      <c r="AK12554" s="1"/>
    </row>
    <row r="12555" spans="32:37" ht="15" customHeight="1" x14ac:dyDescent="0.15">
      <c r="AF12555" s="1"/>
      <c r="AG12555" s="1"/>
      <c r="AH12555" s="1"/>
      <c r="AJ12555" s="1"/>
      <c r="AK12555" s="1"/>
    </row>
    <row r="12556" spans="32:37" ht="15" customHeight="1" x14ac:dyDescent="0.15">
      <c r="AF12556" s="1"/>
      <c r="AG12556" s="1"/>
      <c r="AH12556" s="1"/>
      <c r="AJ12556" s="1"/>
      <c r="AK12556" s="1"/>
    </row>
    <row r="12557" spans="32:37" ht="15" customHeight="1" x14ac:dyDescent="0.15">
      <c r="AF12557" s="1"/>
      <c r="AG12557" s="1"/>
      <c r="AH12557" s="1"/>
      <c r="AJ12557" s="1"/>
      <c r="AK12557" s="1"/>
    </row>
    <row r="12558" spans="32:37" ht="15" customHeight="1" x14ac:dyDescent="0.15">
      <c r="AF12558" s="1"/>
      <c r="AG12558" s="1"/>
      <c r="AH12558" s="1"/>
      <c r="AJ12558" s="1"/>
      <c r="AK12558" s="1"/>
    </row>
    <row r="12559" spans="32:37" ht="15" customHeight="1" x14ac:dyDescent="0.15">
      <c r="AF12559" s="1"/>
      <c r="AG12559" s="1"/>
      <c r="AH12559" s="1"/>
      <c r="AJ12559" s="1"/>
      <c r="AK12559" s="1"/>
    </row>
    <row r="12560" spans="32:37" ht="15" customHeight="1" x14ac:dyDescent="0.15">
      <c r="AF12560" s="1"/>
      <c r="AG12560" s="1"/>
      <c r="AH12560" s="1"/>
      <c r="AJ12560" s="1"/>
      <c r="AK12560" s="1"/>
    </row>
    <row r="12561" spans="32:37" ht="15" customHeight="1" x14ac:dyDescent="0.15">
      <c r="AF12561" s="1"/>
      <c r="AG12561" s="1"/>
      <c r="AH12561" s="1"/>
      <c r="AJ12561" s="1"/>
      <c r="AK12561" s="1"/>
    </row>
    <row r="12562" spans="32:37" ht="15" customHeight="1" x14ac:dyDescent="0.15">
      <c r="AF12562" s="1"/>
      <c r="AG12562" s="1"/>
      <c r="AH12562" s="1"/>
      <c r="AJ12562" s="1"/>
      <c r="AK12562" s="1"/>
    </row>
    <row r="12563" spans="32:37" ht="15" customHeight="1" x14ac:dyDescent="0.15">
      <c r="AF12563" s="1"/>
      <c r="AG12563" s="1"/>
      <c r="AH12563" s="1"/>
      <c r="AJ12563" s="1"/>
      <c r="AK12563" s="1"/>
    </row>
    <row r="12564" spans="32:37" ht="15" customHeight="1" x14ac:dyDescent="0.15">
      <c r="AF12564" s="1"/>
      <c r="AG12564" s="1"/>
      <c r="AH12564" s="1"/>
      <c r="AJ12564" s="1"/>
      <c r="AK12564" s="1"/>
    </row>
    <row r="12565" spans="32:37" ht="15" customHeight="1" x14ac:dyDescent="0.15">
      <c r="AF12565" s="1"/>
      <c r="AG12565" s="1"/>
      <c r="AH12565" s="1"/>
      <c r="AJ12565" s="1"/>
      <c r="AK12565" s="1"/>
    </row>
    <row r="12566" spans="32:37" ht="15" customHeight="1" x14ac:dyDescent="0.15">
      <c r="AF12566" s="1"/>
      <c r="AG12566" s="1"/>
      <c r="AH12566" s="1"/>
      <c r="AJ12566" s="1"/>
      <c r="AK12566" s="1"/>
    </row>
    <row r="12567" spans="32:37" ht="15" customHeight="1" x14ac:dyDescent="0.15">
      <c r="AF12567" s="1"/>
      <c r="AG12567" s="1"/>
      <c r="AH12567" s="1"/>
      <c r="AJ12567" s="1"/>
      <c r="AK12567" s="1"/>
    </row>
    <row r="12568" spans="32:37" ht="15" customHeight="1" x14ac:dyDescent="0.15">
      <c r="AF12568" s="1"/>
      <c r="AG12568" s="1"/>
      <c r="AH12568" s="1"/>
      <c r="AJ12568" s="1"/>
      <c r="AK12568" s="1"/>
    </row>
    <row r="12569" spans="32:37" ht="15" customHeight="1" x14ac:dyDescent="0.15">
      <c r="AF12569" s="1"/>
      <c r="AG12569" s="1"/>
      <c r="AH12569" s="1"/>
      <c r="AJ12569" s="1"/>
      <c r="AK12569" s="1"/>
    </row>
    <row r="12570" spans="32:37" ht="15" customHeight="1" x14ac:dyDescent="0.15">
      <c r="AF12570" s="1"/>
      <c r="AG12570" s="1"/>
      <c r="AH12570" s="1"/>
      <c r="AJ12570" s="1"/>
      <c r="AK12570" s="1"/>
    </row>
    <row r="12571" spans="32:37" ht="15" customHeight="1" x14ac:dyDescent="0.15">
      <c r="AF12571" s="1"/>
      <c r="AG12571" s="1"/>
      <c r="AH12571" s="1"/>
      <c r="AJ12571" s="1"/>
      <c r="AK12571" s="1"/>
    </row>
    <row r="12572" spans="32:37" ht="15" customHeight="1" x14ac:dyDescent="0.15">
      <c r="AF12572" s="1"/>
      <c r="AG12572" s="1"/>
      <c r="AH12572" s="1"/>
      <c r="AJ12572" s="1"/>
      <c r="AK12572" s="1"/>
    </row>
    <row r="12573" spans="32:37" ht="15" customHeight="1" x14ac:dyDescent="0.15">
      <c r="AF12573" s="1"/>
      <c r="AG12573" s="1"/>
      <c r="AH12573" s="1"/>
      <c r="AJ12573" s="1"/>
      <c r="AK12573" s="1"/>
    </row>
    <row r="12574" spans="32:37" ht="15" customHeight="1" x14ac:dyDescent="0.15">
      <c r="AF12574" s="1"/>
      <c r="AG12574" s="1"/>
      <c r="AH12574" s="1"/>
      <c r="AJ12574" s="1"/>
      <c r="AK12574" s="1"/>
    </row>
    <row r="12575" spans="32:37" ht="15" customHeight="1" x14ac:dyDescent="0.15">
      <c r="AF12575" s="1"/>
      <c r="AG12575" s="1"/>
      <c r="AH12575" s="1"/>
      <c r="AJ12575" s="1"/>
      <c r="AK12575" s="1"/>
    </row>
    <row r="12576" spans="32:37" ht="15" customHeight="1" x14ac:dyDescent="0.15">
      <c r="AF12576" s="1"/>
      <c r="AG12576" s="1"/>
      <c r="AH12576" s="1"/>
      <c r="AJ12576" s="1"/>
      <c r="AK12576" s="1"/>
    </row>
    <row r="12577" spans="32:37" ht="15" customHeight="1" x14ac:dyDescent="0.15">
      <c r="AF12577" s="1"/>
      <c r="AG12577" s="1"/>
      <c r="AH12577" s="1"/>
      <c r="AJ12577" s="1"/>
      <c r="AK12577" s="1"/>
    </row>
    <row r="12578" spans="32:37" ht="15" customHeight="1" x14ac:dyDescent="0.15">
      <c r="AF12578" s="1"/>
      <c r="AG12578" s="1"/>
      <c r="AH12578" s="1"/>
      <c r="AJ12578" s="1"/>
      <c r="AK12578" s="1"/>
    </row>
    <row r="12579" spans="32:37" ht="15" customHeight="1" x14ac:dyDescent="0.15">
      <c r="AF12579" s="1"/>
      <c r="AG12579" s="1"/>
      <c r="AH12579" s="1"/>
      <c r="AJ12579" s="1"/>
      <c r="AK12579" s="1"/>
    </row>
    <row r="12580" spans="32:37" ht="15" customHeight="1" x14ac:dyDescent="0.15">
      <c r="AF12580" s="1"/>
      <c r="AG12580" s="1"/>
      <c r="AH12580" s="1"/>
      <c r="AJ12580" s="1"/>
      <c r="AK12580" s="1"/>
    </row>
    <row r="12581" spans="32:37" ht="15" customHeight="1" x14ac:dyDescent="0.15">
      <c r="AF12581" s="1"/>
      <c r="AG12581" s="1"/>
      <c r="AH12581" s="1"/>
      <c r="AJ12581" s="1"/>
      <c r="AK12581" s="1"/>
    </row>
    <row r="12582" spans="32:37" ht="15" customHeight="1" x14ac:dyDescent="0.15">
      <c r="AF12582" s="1"/>
      <c r="AG12582" s="1"/>
      <c r="AH12582" s="1"/>
      <c r="AJ12582" s="1"/>
      <c r="AK12582" s="1"/>
    </row>
    <row r="12583" spans="32:37" ht="15" customHeight="1" x14ac:dyDescent="0.15">
      <c r="AF12583" s="1"/>
      <c r="AG12583" s="1"/>
      <c r="AH12583" s="1"/>
      <c r="AJ12583" s="1"/>
      <c r="AK12583" s="1"/>
    </row>
    <row r="12584" spans="32:37" ht="15" customHeight="1" x14ac:dyDescent="0.15">
      <c r="AF12584" s="1"/>
      <c r="AG12584" s="1"/>
      <c r="AH12584" s="1"/>
      <c r="AJ12584" s="1"/>
      <c r="AK12584" s="1"/>
    </row>
    <row r="12585" spans="32:37" ht="15" customHeight="1" x14ac:dyDescent="0.15">
      <c r="AF12585" s="1"/>
      <c r="AG12585" s="1"/>
      <c r="AH12585" s="1"/>
      <c r="AJ12585" s="1"/>
      <c r="AK12585" s="1"/>
    </row>
    <row r="12586" spans="32:37" ht="15" customHeight="1" x14ac:dyDescent="0.15">
      <c r="AF12586" s="1"/>
      <c r="AG12586" s="1"/>
      <c r="AH12586" s="1"/>
      <c r="AJ12586" s="1"/>
      <c r="AK12586" s="1"/>
    </row>
    <row r="12587" spans="32:37" ht="15" customHeight="1" x14ac:dyDescent="0.15">
      <c r="AF12587" s="1"/>
      <c r="AG12587" s="1"/>
      <c r="AH12587" s="1"/>
      <c r="AJ12587" s="1"/>
      <c r="AK12587" s="1"/>
    </row>
    <row r="12588" spans="32:37" ht="15" customHeight="1" x14ac:dyDescent="0.15">
      <c r="AF12588" s="1"/>
      <c r="AG12588" s="1"/>
      <c r="AH12588" s="1"/>
      <c r="AJ12588" s="1"/>
      <c r="AK12588" s="1"/>
    </row>
    <row r="12589" spans="32:37" ht="15" customHeight="1" x14ac:dyDescent="0.15">
      <c r="AF12589" s="1"/>
      <c r="AG12589" s="1"/>
      <c r="AH12589" s="1"/>
      <c r="AJ12589" s="1"/>
      <c r="AK12589" s="1"/>
    </row>
    <row r="12590" spans="32:37" ht="15" customHeight="1" x14ac:dyDescent="0.15">
      <c r="AF12590" s="1"/>
      <c r="AG12590" s="1"/>
      <c r="AH12590" s="1"/>
      <c r="AJ12590" s="1"/>
      <c r="AK12590" s="1"/>
    </row>
    <row r="12591" spans="32:37" ht="15" customHeight="1" x14ac:dyDescent="0.15">
      <c r="AF12591" s="1"/>
      <c r="AG12591" s="1"/>
      <c r="AH12591" s="1"/>
      <c r="AJ12591" s="1"/>
      <c r="AK12591" s="1"/>
    </row>
    <row r="12592" spans="32:37" ht="15" customHeight="1" x14ac:dyDescent="0.15">
      <c r="AF12592" s="1"/>
      <c r="AG12592" s="1"/>
      <c r="AH12592" s="1"/>
      <c r="AJ12592" s="1"/>
      <c r="AK12592" s="1"/>
    </row>
    <row r="12593" spans="32:37" ht="15" customHeight="1" x14ac:dyDescent="0.15">
      <c r="AF12593" s="1"/>
      <c r="AG12593" s="1"/>
      <c r="AH12593" s="1"/>
      <c r="AJ12593" s="1"/>
      <c r="AK12593" s="1"/>
    </row>
    <row r="12594" spans="32:37" ht="15" customHeight="1" x14ac:dyDescent="0.15">
      <c r="AF12594" s="1"/>
      <c r="AG12594" s="1"/>
      <c r="AH12594" s="1"/>
      <c r="AJ12594" s="1"/>
      <c r="AK12594" s="1"/>
    </row>
    <row r="12595" spans="32:37" ht="15" customHeight="1" x14ac:dyDescent="0.15">
      <c r="AF12595" s="1"/>
      <c r="AG12595" s="1"/>
      <c r="AH12595" s="1"/>
      <c r="AJ12595" s="1"/>
      <c r="AK12595" s="1"/>
    </row>
    <row r="12596" spans="32:37" ht="15" customHeight="1" x14ac:dyDescent="0.15">
      <c r="AF12596" s="1"/>
      <c r="AG12596" s="1"/>
      <c r="AH12596" s="1"/>
      <c r="AJ12596" s="1"/>
      <c r="AK12596" s="1"/>
    </row>
    <row r="12597" spans="32:37" ht="15" customHeight="1" x14ac:dyDescent="0.15">
      <c r="AF12597" s="1"/>
      <c r="AG12597" s="1"/>
      <c r="AH12597" s="1"/>
      <c r="AJ12597" s="1"/>
      <c r="AK12597" s="1"/>
    </row>
    <row r="12598" spans="32:37" ht="15" customHeight="1" x14ac:dyDescent="0.15">
      <c r="AF12598" s="1"/>
      <c r="AG12598" s="1"/>
      <c r="AH12598" s="1"/>
      <c r="AJ12598" s="1"/>
      <c r="AK12598" s="1"/>
    </row>
    <row r="12599" spans="32:37" ht="15" customHeight="1" x14ac:dyDescent="0.15">
      <c r="AF12599" s="1"/>
      <c r="AG12599" s="1"/>
      <c r="AH12599" s="1"/>
      <c r="AJ12599" s="1"/>
      <c r="AK12599" s="1"/>
    </row>
    <row r="12600" spans="32:37" ht="15" customHeight="1" x14ac:dyDescent="0.15">
      <c r="AF12600" s="1"/>
      <c r="AG12600" s="1"/>
      <c r="AH12600" s="1"/>
      <c r="AJ12600" s="1"/>
      <c r="AK12600" s="1"/>
    </row>
    <row r="12601" spans="32:37" ht="15" customHeight="1" x14ac:dyDescent="0.15">
      <c r="AF12601" s="1"/>
      <c r="AG12601" s="1"/>
      <c r="AH12601" s="1"/>
      <c r="AJ12601" s="1"/>
      <c r="AK12601" s="1"/>
    </row>
    <row r="12602" spans="32:37" ht="15" customHeight="1" x14ac:dyDescent="0.15">
      <c r="AF12602" s="1"/>
      <c r="AG12602" s="1"/>
      <c r="AH12602" s="1"/>
      <c r="AJ12602" s="1"/>
      <c r="AK12602" s="1"/>
    </row>
    <row r="12603" spans="32:37" ht="15" customHeight="1" x14ac:dyDescent="0.15">
      <c r="AF12603" s="1"/>
      <c r="AG12603" s="1"/>
      <c r="AH12603" s="1"/>
      <c r="AJ12603" s="1"/>
      <c r="AK12603" s="1"/>
    </row>
    <row r="12604" spans="32:37" ht="15" customHeight="1" x14ac:dyDescent="0.15">
      <c r="AF12604" s="1"/>
      <c r="AG12604" s="1"/>
      <c r="AH12604" s="1"/>
      <c r="AJ12604" s="1"/>
      <c r="AK12604" s="1"/>
    </row>
    <row r="12605" spans="32:37" ht="15" customHeight="1" x14ac:dyDescent="0.15">
      <c r="AF12605" s="1"/>
      <c r="AG12605" s="1"/>
      <c r="AH12605" s="1"/>
      <c r="AJ12605" s="1"/>
      <c r="AK12605" s="1"/>
    </row>
    <row r="12606" spans="32:37" ht="15" customHeight="1" x14ac:dyDescent="0.15">
      <c r="AF12606" s="1"/>
      <c r="AG12606" s="1"/>
      <c r="AH12606" s="1"/>
      <c r="AJ12606" s="1"/>
      <c r="AK12606" s="1"/>
    </row>
    <row r="12607" spans="32:37" ht="15" customHeight="1" x14ac:dyDescent="0.15">
      <c r="AF12607" s="1"/>
      <c r="AG12607" s="1"/>
      <c r="AH12607" s="1"/>
      <c r="AJ12607" s="1"/>
      <c r="AK12607" s="1"/>
    </row>
    <row r="12608" spans="32:37" ht="15" customHeight="1" x14ac:dyDescent="0.15">
      <c r="AF12608" s="1"/>
      <c r="AG12608" s="1"/>
      <c r="AH12608" s="1"/>
      <c r="AJ12608" s="1"/>
      <c r="AK12608" s="1"/>
    </row>
    <row r="12609" spans="32:37" ht="15" customHeight="1" x14ac:dyDescent="0.15">
      <c r="AF12609" s="1"/>
      <c r="AG12609" s="1"/>
      <c r="AH12609" s="1"/>
      <c r="AJ12609" s="1"/>
      <c r="AK12609" s="1"/>
    </row>
    <row r="12610" spans="32:37" ht="15" customHeight="1" x14ac:dyDescent="0.15">
      <c r="AF12610" s="1"/>
      <c r="AG12610" s="1"/>
      <c r="AH12610" s="1"/>
      <c r="AJ12610" s="1"/>
      <c r="AK12610" s="1"/>
    </row>
    <row r="12611" spans="32:37" ht="15" customHeight="1" x14ac:dyDescent="0.15">
      <c r="AF12611" s="1"/>
      <c r="AG12611" s="1"/>
      <c r="AH12611" s="1"/>
      <c r="AJ12611" s="1"/>
      <c r="AK12611" s="1"/>
    </row>
    <row r="12612" spans="32:37" ht="15" customHeight="1" x14ac:dyDescent="0.15">
      <c r="AF12612" s="1"/>
      <c r="AG12612" s="1"/>
      <c r="AH12612" s="1"/>
      <c r="AJ12612" s="1"/>
      <c r="AK12612" s="1"/>
    </row>
    <row r="12613" spans="32:37" ht="15" customHeight="1" x14ac:dyDescent="0.15">
      <c r="AF12613" s="1"/>
      <c r="AG12613" s="1"/>
      <c r="AH12613" s="1"/>
      <c r="AJ12613" s="1"/>
      <c r="AK12613" s="1"/>
    </row>
    <row r="12614" spans="32:37" ht="15" customHeight="1" x14ac:dyDescent="0.15">
      <c r="AF12614" s="1"/>
      <c r="AG12614" s="1"/>
      <c r="AH12614" s="1"/>
      <c r="AJ12614" s="1"/>
      <c r="AK12614" s="1"/>
    </row>
    <row r="12615" spans="32:37" ht="15" customHeight="1" x14ac:dyDescent="0.15">
      <c r="AF12615" s="1"/>
      <c r="AG12615" s="1"/>
      <c r="AH12615" s="1"/>
      <c r="AJ12615" s="1"/>
      <c r="AK12615" s="1"/>
    </row>
    <row r="12616" spans="32:37" ht="15" customHeight="1" x14ac:dyDescent="0.15">
      <c r="AF12616" s="1"/>
      <c r="AG12616" s="1"/>
      <c r="AH12616" s="1"/>
      <c r="AJ12616" s="1"/>
      <c r="AK12616" s="1"/>
    </row>
    <row r="12617" spans="32:37" ht="15" customHeight="1" x14ac:dyDescent="0.15">
      <c r="AF12617" s="1"/>
      <c r="AG12617" s="1"/>
      <c r="AH12617" s="1"/>
      <c r="AJ12617" s="1"/>
      <c r="AK12617" s="1"/>
    </row>
    <row r="12618" spans="32:37" ht="15" customHeight="1" x14ac:dyDescent="0.15">
      <c r="AF12618" s="1"/>
      <c r="AG12618" s="1"/>
      <c r="AH12618" s="1"/>
      <c r="AJ12618" s="1"/>
      <c r="AK12618" s="1"/>
    </row>
    <row r="12619" spans="32:37" ht="15" customHeight="1" x14ac:dyDescent="0.15">
      <c r="AF12619" s="1"/>
      <c r="AG12619" s="1"/>
      <c r="AH12619" s="1"/>
      <c r="AJ12619" s="1"/>
      <c r="AK12619" s="1"/>
    </row>
    <row r="12620" spans="32:37" ht="15" customHeight="1" x14ac:dyDescent="0.15">
      <c r="AF12620" s="1"/>
      <c r="AG12620" s="1"/>
      <c r="AH12620" s="1"/>
      <c r="AJ12620" s="1"/>
      <c r="AK12620" s="1"/>
    </row>
    <row r="12621" spans="32:37" ht="15" customHeight="1" x14ac:dyDescent="0.15">
      <c r="AF12621" s="1"/>
      <c r="AG12621" s="1"/>
      <c r="AH12621" s="1"/>
      <c r="AJ12621" s="1"/>
      <c r="AK12621" s="1"/>
    </row>
    <row r="12622" spans="32:37" ht="15" customHeight="1" x14ac:dyDescent="0.15">
      <c r="AF12622" s="1"/>
      <c r="AG12622" s="1"/>
      <c r="AH12622" s="1"/>
      <c r="AJ12622" s="1"/>
      <c r="AK12622" s="1"/>
    </row>
    <row r="12623" spans="32:37" ht="15" customHeight="1" x14ac:dyDescent="0.15">
      <c r="AF12623" s="1"/>
      <c r="AG12623" s="1"/>
      <c r="AH12623" s="1"/>
      <c r="AJ12623" s="1"/>
      <c r="AK12623" s="1"/>
    </row>
    <row r="12624" spans="32:37" ht="15" customHeight="1" x14ac:dyDescent="0.15">
      <c r="AF12624" s="1"/>
      <c r="AG12624" s="1"/>
      <c r="AH12624" s="1"/>
      <c r="AJ12624" s="1"/>
      <c r="AK12624" s="1"/>
    </row>
    <row r="12625" spans="32:37" ht="15" customHeight="1" x14ac:dyDescent="0.15">
      <c r="AF12625" s="1"/>
      <c r="AG12625" s="1"/>
      <c r="AH12625" s="1"/>
      <c r="AJ12625" s="1"/>
      <c r="AK12625" s="1"/>
    </row>
    <row r="12626" spans="32:37" ht="15" customHeight="1" x14ac:dyDescent="0.15">
      <c r="AF12626" s="1"/>
      <c r="AG12626" s="1"/>
      <c r="AH12626" s="1"/>
      <c r="AJ12626" s="1"/>
      <c r="AK12626" s="1"/>
    </row>
    <row r="12627" spans="32:37" ht="15" customHeight="1" x14ac:dyDescent="0.15">
      <c r="AF12627" s="1"/>
      <c r="AG12627" s="1"/>
      <c r="AH12627" s="1"/>
      <c r="AJ12627" s="1"/>
      <c r="AK12627" s="1"/>
    </row>
    <row r="12628" spans="32:37" ht="15" customHeight="1" x14ac:dyDescent="0.15">
      <c r="AF12628" s="1"/>
      <c r="AG12628" s="1"/>
      <c r="AH12628" s="1"/>
      <c r="AJ12628" s="1"/>
      <c r="AK12628" s="1"/>
    </row>
    <row r="12629" spans="32:37" ht="15" customHeight="1" x14ac:dyDescent="0.15">
      <c r="AF12629" s="1"/>
      <c r="AG12629" s="1"/>
      <c r="AH12629" s="1"/>
      <c r="AJ12629" s="1"/>
      <c r="AK12629" s="1"/>
    </row>
    <row r="12630" spans="32:37" ht="15" customHeight="1" x14ac:dyDescent="0.15">
      <c r="AF12630" s="1"/>
      <c r="AG12630" s="1"/>
      <c r="AH12630" s="1"/>
      <c r="AJ12630" s="1"/>
      <c r="AK12630" s="1"/>
    </row>
    <row r="12631" spans="32:37" ht="15" customHeight="1" x14ac:dyDescent="0.15">
      <c r="AF12631" s="1"/>
      <c r="AG12631" s="1"/>
      <c r="AH12631" s="1"/>
      <c r="AJ12631" s="1"/>
      <c r="AK12631" s="1"/>
    </row>
    <row r="12632" spans="32:37" ht="15" customHeight="1" x14ac:dyDescent="0.15">
      <c r="AF12632" s="1"/>
      <c r="AG12632" s="1"/>
      <c r="AH12632" s="1"/>
      <c r="AJ12632" s="1"/>
      <c r="AK12632" s="1"/>
    </row>
    <row r="12633" spans="32:37" ht="15" customHeight="1" x14ac:dyDescent="0.15">
      <c r="AF12633" s="1"/>
      <c r="AG12633" s="1"/>
      <c r="AH12633" s="1"/>
      <c r="AJ12633" s="1"/>
      <c r="AK12633" s="1"/>
    </row>
    <row r="12634" spans="32:37" ht="15" customHeight="1" x14ac:dyDescent="0.15">
      <c r="AF12634" s="1"/>
      <c r="AG12634" s="1"/>
      <c r="AH12634" s="1"/>
      <c r="AJ12634" s="1"/>
      <c r="AK12634" s="1"/>
    </row>
    <row r="12635" spans="32:37" ht="15" customHeight="1" x14ac:dyDescent="0.15">
      <c r="AF12635" s="1"/>
      <c r="AG12635" s="1"/>
      <c r="AH12635" s="1"/>
      <c r="AJ12635" s="1"/>
      <c r="AK12635" s="1"/>
    </row>
    <row r="12636" spans="32:37" ht="15" customHeight="1" x14ac:dyDescent="0.15">
      <c r="AF12636" s="1"/>
      <c r="AG12636" s="1"/>
      <c r="AH12636" s="1"/>
      <c r="AJ12636" s="1"/>
      <c r="AK12636" s="1"/>
    </row>
    <row r="12637" spans="32:37" ht="15" customHeight="1" x14ac:dyDescent="0.15">
      <c r="AF12637" s="1"/>
      <c r="AG12637" s="1"/>
      <c r="AH12637" s="1"/>
      <c r="AJ12637" s="1"/>
      <c r="AK12637" s="1"/>
    </row>
    <row r="12638" spans="32:37" ht="15" customHeight="1" x14ac:dyDescent="0.15">
      <c r="AF12638" s="1"/>
      <c r="AG12638" s="1"/>
      <c r="AH12638" s="1"/>
      <c r="AJ12638" s="1"/>
      <c r="AK12638" s="1"/>
    </row>
    <row r="12639" spans="32:37" ht="15" customHeight="1" x14ac:dyDescent="0.15">
      <c r="AF12639" s="1"/>
      <c r="AG12639" s="1"/>
      <c r="AH12639" s="1"/>
      <c r="AJ12639" s="1"/>
      <c r="AK12639" s="1"/>
    </row>
    <row r="12640" spans="32:37" ht="15" customHeight="1" x14ac:dyDescent="0.15">
      <c r="AF12640" s="1"/>
      <c r="AG12640" s="1"/>
      <c r="AH12640" s="1"/>
      <c r="AJ12640" s="1"/>
      <c r="AK12640" s="1"/>
    </row>
    <row r="12641" spans="32:37" ht="15" customHeight="1" x14ac:dyDescent="0.15">
      <c r="AF12641" s="1"/>
      <c r="AG12641" s="1"/>
      <c r="AH12641" s="1"/>
      <c r="AJ12641" s="1"/>
      <c r="AK12641" s="1"/>
    </row>
    <row r="12642" spans="32:37" ht="15" customHeight="1" x14ac:dyDescent="0.15">
      <c r="AF12642" s="1"/>
      <c r="AG12642" s="1"/>
      <c r="AH12642" s="1"/>
      <c r="AJ12642" s="1"/>
      <c r="AK12642" s="1"/>
    </row>
    <row r="12643" spans="32:37" ht="15" customHeight="1" x14ac:dyDescent="0.15">
      <c r="AF12643" s="1"/>
      <c r="AG12643" s="1"/>
      <c r="AH12643" s="1"/>
      <c r="AJ12643" s="1"/>
      <c r="AK12643" s="1"/>
    </row>
    <row r="12644" spans="32:37" ht="15" customHeight="1" x14ac:dyDescent="0.15">
      <c r="AF12644" s="1"/>
      <c r="AG12644" s="1"/>
      <c r="AH12644" s="1"/>
      <c r="AJ12644" s="1"/>
      <c r="AK12644" s="1"/>
    </row>
    <row r="12645" spans="32:37" ht="15" customHeight="1" x14ac:dyDescent="0.15">
      <c r="AF12645" s="1"/>
      <c r="AG12645" s="1"/>
      <c r="AH12645" s="1"/>
      <c r="AJ12645" s="1"/>
      <c r="AK12645" s="1"/>
    </row>
    <row r="12646" spans="32:37" ht="15" customHeight="1" x14ac:dyDescent="0.15">
      <c r="AF12646" s="1"/>
      <c r="AG12646" s="1"/>
      <c r="AH12646" s="1"/>
      <c r="AJ12646" s="1"/>
      <c r="AK12646" s="1"/>
    </row>
    <row r="12647" spans="32:37" ht="15" customHeight="1" x14ac:dyDescent="0.15">
      <c r="AF12647" s="1"/>
      <c r="AG12647" s="1"/>
      <c r="AH12647" s="1"/>
      <c r="AJ12647" s="1"/>
      <c r="AK12647" s="1"/>
    </row>
    <row r="12648" spans="32:37" ht="15" customHeight="1" x14ac:dyDescent="0.15">
      <c r="AF12648" s="1"/>
      <c r="AG12648" s="1"/>
      <c r="AH12648" s="1"/>
      <c r="AJ12648" s="1"/>
      <c r="AK12648" s="1"/>
    </row>
    <row r="12649" spans="32:37" ht="15" customHeight="1" x14ac:dyDescent="0.15">
      <c r="AF12649" s="1"/>
      <c r="AG12649" s="1"/>
      <c r="AH12649" s="1"/>
      <c r="AJ12649" s="1"/>
      <c r="AK12649" s="1"/>
    </row>
    <row r="12650" spans="32:37" ht="15" customHeight="1" x14ac:dyDescent="0.15">
      <c r="AF12650" s="1"/>
      <c r="AG12650" s="1"/>
      <c r="AH12650" s="1"/>
      <c r="AJ12650" s="1"/>
      <c r="AK12650" s="1"/>
    </row>
    <row r="12651" spans="32:37" ht="15" customHeight="1" x14ac:dyDescent="0.15">
      <c r="AF12651" s="1"/>
      <c r="AG12651" s="1"/>
      <c r="AH12651" s="1"/>
      <c r="AJ12651" s="1"/>
      <c r="AK12651" s="1"/>
    </row>
    <row r="12652" spans="32:37" ht="15" customHeight="1" x14ac:dyDescent="0.15">
      <c r="AF12652" s="1"/>
      <c r="AG12652" s="1"/>
      <c r="AH12652" s="1"/>
      <c r="AJ12652" s="1"/>
      <c r="AK12652" s="1"/>
    </row>
    <row r="12653" spans="32:37" ht="15" customHeight="1" x14ac:dyDescent="0.15">
      <c r="AF12653" s="1"/>
      <c r="AG12653" s="1"/>
      <c r="AH12653" s="1"/>
      <c r="AJ12653" s="1"/>
      <c r="AK12653" s="1"/>
    </row>
    <row r="12654" spans="32:37" ht="15" customHeight="1" x14ac:dyDescent="0.15">
      <c r="AF12654" s="1"/>
      <c r="AG12654" s="1"/>
      <c r="AH12654" s="1"/>
      <c r="AJ12654" s="1"/>
      <c r="AK12654" s="1"/>
    </row>
    <row r="12655" spans="32:37" ht="15" customHeight="1" x14ac:dyDescent="0.15">
      <c r="AF12655" s="1"/>
      <c r="AG12655" s="1"/>
      <c r="AH12655" s="1"/>
      <c r="AJ12655" s="1"/>
      <c r="AK12655" s="1"/>
    </row>
    <row r="12656" spans="32:37" ht="15" customHeight="1" x14ac:dyDescent="0.15">
      <c r="AF12656" s="1"/>
      <c r="AG12656" s="1"/>
      <c r="AH12656" s="1"/>
      <c r="AJ12656" s="1"/>
      <c r="AK12656" s="1"/>
    </row>
    <row r="12657" spans="32:37" ht="15" customHeight="1" x14ac:dyDescent="0.15">
      <c r="AF12657" s="1"/>
      <c r="AG12657" s="1"/>
      <c r="AH12657" s="1"/>
      <c r="AJ12657" s="1"/>
      <c r="AK12657" s="1"/>
    </row>
    <row r="12658" spans="32:37" ht="15" customHeight="1" x14ac:dyDescent="0.15">
      <c r="AF12658" s="1"/>
      <c r="AG12658" s="1"/>
      <c r="AH12658" s="1"/>
      <c r="AJ12658" s="1"/>
      <c r="AK12658" s="1"/>
    </row>
    <row r="12659" spans="32:37" ht="15" customHeight="1" x14ac:dyDescent="0.15">
      <c r="AF12659" s="1"/>
      <c r="AG12659" s="1"/>
      <c r="AH12659" s="1"/>
      <c r="AJ12659" s="1"/>
      <c r="AK12659" s="1"/>
    </row>
    <row r="12660" spans="32:37" ht="15" customHeight="1" x14ac:dyDescent="0.15">
      <c r="AF12660" s="1"/>
      <c r="AG12660" s="1"/>
      <c r="AH12660" s="1"/>
      <c r="AJ12660" s="1"/>
      <c r="AK12660" s="1"/>
    </row>
    <row r="12661" spans="32:37" ht="15" customHeight="1" x14ac:dyDescent="0.15">
      <c r="AF12661" s="1"/>
      <c r="AG12661" s="1"/>
      <c r="AH12661" s="1"/>
      <c r="AJ12661" s="1"/>
      <c r="AK12661" s="1"/>
    </row>
    <row r="12662" spans="32:37" ht="15" customHeight="1" x14ac:dyDescent="0.15">
      <c r="AF12662" s="1"/>
      <c r="AG12662" s="1"/>
      <c r="AH12662" s="1"/>
      <c r="AJ12662" s="1"/>
      <c r="AK12662" s="1"/>
    </row>
    <row r="12663" spans="32:37" ht="15" customHeight="1" x14ac:dyDescent="0.15">
      <c r="AF12663" s="1"/>
      <c r="AG12663" s="1"/>
      <c r="AH12663" s="1"/>
      <c r="AJ12663" s="1"/>
      <c r="AK12663" s="1"/>
    </row>
    <row r="12664" spans="32:37" ht="15" customHeight="1" x14ac:dyDescent="0.15">
      <c r="AF12664" s="1"/>
      <c r="AG12664" s="1"/>
      <c r="AH12664" s="1"/>
      <c r="AJ12664" s="1"/>
      <c r="AK12664" s="1"/>
    </row>
    <row r="12665" spans="32:37" ht="15" customHeight="1" x14ac:dyDescent="0.15">
      <c r="AF12665" s="1"/>
      <c r="AG12665" s="1"/>
      <c r="AH12665" s="1"/>
      <c r="AJ12665" s="1"/>
      <c r="AK12665" s="1"/>
    </row>
    <row r="12666" spans="32:37" ht="15" customHeight="1" x14ac:dyDescent="0.15">
      <c r="AF12666" s="1"/>
      <c r="AG12666" s="1"/>
      <c r="AH12666" s="1"/>
      <c r="AJ12666" s="1"/>
      <c r="AK12666" s="1"/>
    </row>
    <row r="12667" spans="32:37" ht="15" customHeight="1" x14ac:dyDescent="0.15">
      <c r="AF12667" s="1"/>
      <c r="AG12667" s="1"/>
      <c r="AH12667" s="1"/>
      <c r="AJ12667" s="1"/>
      <c r="AK12667" s="1"/>
    </row>
    <row r="12668" spans="32:37" ht="15" customHeight="1" x14ac:dyDescent="0.15">
      <c r="AF12668" s="1"/>
      <c r="AG12668" s="1"/>
      <c r="AH12668" s="1"/>
      <c r="AJ12668" s="1"/>
      <c r="AK12668" s="1"/>
    </row>
    <row r="12669" spans="32:37" ht="15" customHeight="1" x14ac:dyDescent="0.15">
      <c r="AF12669" s="1"/>
      <c r="AG12669" s="1"/>
      <c r="AH12669" s="1"/>
      <c r="AJ12669" s="1"/>
      <c r="AK12669" s="1"/>
    </row>
    <row r="12670" spans="32:37" ht="15" customHeight="1" x14ac:dyDescent="0.15">
      <c r="AF12670" s="1"/>
      <c r="AG12670" s="1"/>
      <c r="AH12670" s="1"/>
      <c r="AJ12670" s="1"/>
      <c r="AK12670" s="1"/>
    </row>
    <row r="12671" spans="32:37" ht="15" customHeight="1" x14ac:dyDescent="0.15">
      <c r="AF12671" s="1"/>
      <c r="AG12671" s="1"/>
      <c r="AH12671" s="1"/>
      <c r="AJ12671" s="1"/>
      <c r="AK12671" s="1"/>
    </row>
    <row r="12672" spans="32:37" ht="15" customHeight="1" x14ac:dyDescent="0.15">
      <c r="AF12672" s="1"/>
      <c r="AG12672" s="1"/>
      <c r="AH12672" s="1"/>
      <c r="AJ12672" s="1"/>
      <c r="AK12672" s="1"/>
    </row>
    <row r="12673" spans="32:37" ht="15" customHeight="1" x14ac:dyDescent="0.15">
      <c r="AF12673" s="1"/>
      <c r="AG12673" s="1"/>
      <c r="AH12673" s="1"/>
      <c r="AJ12673" s="1"/>
      <c r="AK12673" s="1"/>
    </row>
    <row r="12674" spans="32:37" ht="15" customHeight="1" x14ac:dyDescent="0.15">
      <c r="AF12674" s="1"/>
      <c r="AG12674" s="1"/>
      <c r="AH12674" s="1"/>
      <c r="AJ12674" s="1"/>
      <c r="AK12674" s="1"/>
    </row>
    <row r="12675" spans="32:37" ht="15" customHeight="1" x14ac:dyDescent="0.15">
      <c r="AF12675" s="1"/>
      <c r="AG12675" s="1"/>
      <c r="AH12675" s="1"/>
      <c r="AJ12675" s="1"/>
      <c r="AK12675" s="1"/>
    </row>
    <row r="12676" spans="32:37" ht="15" customHeight="1" x14ac:dyDescent="0.15">
      <c r="AF12676" s="1"/>
      <c r="AG12676" s="1"/>
      <c r="AH12676" s="1"/>
      <c r="AJ12676" s="1"/>
      <c r="AK12676" s="1"/>
    </row>
    <row r="12677" spans="32:37" ht="15" customHeight="1" x14ac:dyDescent="0.15">
      <c r="AF12677" s="1"/>
      <c r="AG12677" s="1"/>
      <c r="AH12677" s="1"/>
      <c r="AJ12677" s="1"/>
      <c r="AK12677" s="1"/>
    </row>
    <row r="12678" spans="32:37" ht="15" customHeight="1" x14ac:dyDescent="0.15">
      <c r="AF12678" s="1"/>
      <c r="AG12678" s="1"/>
      <c r="AH12678" s="1"/>
      <c r="AJ12678" s="1"/>
      <c r="AK12678" s="1"/>
    </row>
    <row r="12679" spans="32:37" ht="15" customHeight="1" x14ac:dyDescent="0.15">
      <c r="AF12679" s="1"/>
      <c r="AG12679" s="1"/>
      <c r="AH12679" s="1"/>
      <c r="AJ12679" s="1"/>
      <c r="AK12679" s="1"/>
    </row>
    <row r="12680" spans="32:37" ht="15" customHeight="1" x14ac:dyDescent="0.15">
      <c r="AF12680" s="1"/>
      <c r="AG12680" s="1"/>
      <c r="AH12680" s="1"/>
      <c r="AJ12680" s="1"/>
      <c r="AK12680" s="1"/>
    </row>
    <row r="12681" spans="32:37" ht="15" customHeight="1" x14ac:dyDescent="0.15">
      <c r="AF12681" s="1"/>
      <c r="AG12681" s="1"/>
      <c r="AH12681" s="1"/>
      <c r="AJ12681" s="1"/>
      <c r="AK12681" s="1"/>
    </row>
    <row r="12682" spans="32:37" ht="15" customHeight="1" x14ac:dyDescent="0.15">
      <c r="AF12682" s="1"/>
      <c r="AG12682" s="1"/>
      <c r="AH12682" s="1"/>
      <c r="AJ12682" s="1"/>
      <c r="AK12682" s="1"/>
    </row>
    <row r="12683" spans="32:37" ht="15" customHeight="1" x14ac:dyDescent="0.15">
      <c r="AF12683" s="1"/>
      <c r="AG12683" s="1"/>
      <c r="AH12683" s="1"/>
      <c r="AJ12683" s="1"/>
      <c r="AK12683" s="1"/>
    </row>
    <row r="12684" spans="32:37" ht="15" customHeight="1" x14ac:dyDescent="0.15">
      <c r="AF12684" s="1"/>
      <c r="AG12684" s="1"/>
      <c r="AH12684" s="1"/>
      <c r="AJ12684" s="1"/>
      <c r="AK12684" s="1"/>
    </row>
    <row r="12685" spans="32:37" ht="15" customHeight="1" x14ac:dyDescent="0.15">
      <c r="AF12685" s="1"/>
      <c r="AG12685" s="1"/>
      <c r="AH12685" s="1"/>
      <c r="AJ12685" s="1"/>
      <c r="AK12685" s="1"/>
    </row>
    <row r="12686" spans="32:37" ht="15" customHeight="1" x14ac:dyDescent="0.15">
      <c r="AF12686" s="1"/>
      <c r="AG12686" s="1"/>
      <c r="AH12686" s="1"/>
      <c r="AJ12686" s="1"/>
      <c r="AK12686" s="1"/>
    </row>
    <row r="12687" spans="32:37" ht="15" customHeight="1" x14ac:dyDescent="0.15">
      <c r="AF12687" s="1"/>
      <c r="AG12687" s="1"/>
      <c r="AH12687" s="1"/>
      <c r="AJ12687" s="1"/>
      <c r="AK12687" s="1"/>
    </row>
    <row r="12688" spans="32:37" ht="15" customHeight="1" x14ac:dyDescent="0.15">
      <c r="AF12688" s="1"/>
      <c r="AG12688" s="1"/>
      <c r="AH12688" s="1"/>
      <c r="AJ12688" s="1"/>
      <c r="AK12688" s="1"/>
    </row>
    <row r="12689" spans="32:37" ht="15" customHeight="1" x14ac:dyDescent="0.15">
      <c r="AF12689" s="1"/>
      <c r="AG12689" s="1"/>
      <c r="AH12689" s="1"/>
      <c r="AJ12689" s="1"/>
      <c r="AK12689" s="1"/>
    </row>
    <row r="12690" spans="32:37" ht="15" customHeight="1" x14ac:dyDescent="0.15">
      <c r="AF12690" s="1"/>
      <c r="AG12690" s="1"/>
      <c r="AH12690" s="1"/>
      <c r="AJ12690" s="1"/>
      <c r="AK12690" s="1"/>
    </row>
    <row r="12691" spans="32:37" ht="15" customHeight="1" x14ac:dyDescent="0.15">
      <c r="AF12691" s="1"/>
      <c r="AG12691" s="1"/>
      <c r="AH12691" s="1"/>
      <c r="AJ12691" s="1"/>
      <c r="AK12691" s="1"/>
    </row>
    <row r="12692" spans="32:37" ht="15" customHeight="1" x14ac:dyDescent="0.15">
      <c r="AF12692" s="1"/>
      <c r="AG12692" s="1"/>
      <c r="AH12692" s="1"/>
      <c r="AJ12692" s="1"/>
      <c r="AK12692" s="1"/>
    </row>
    <row r="12693" spans="32:37" ht="15" customHeight="1" x14ac:dyDescent="0.15">
      <c r="AF12693" s="1"/>
      <c r="AG12693" s="1"/>
      <c r="AH12693" s="1"/>
      <c r="AJ12693" s="1"/>
      <c r="AK12693" s="1"/>
    </row>
    <row r="12694" spans="32:37" ht="15" customHeight="1" x14ac:dyDescent="0.15">
      <c r="AF12694" s="1"/>
      <c r="AG12694" s="1"/>
      <c r="AH12694" s="1"/>
      <c r="AJ12694" s="1"/>
      <c r="AK12694" s="1"/>
    </row>
    <row r="12695" spans="32:37" ht="15" customHeight="1" x14ac:dyDescent="0.15">
      <c r="AF12695" s="1"/>
      <c r="AG12695" s="1"/>
      <c r="AH12695" s="1"/>
      <c r="AJ12695" s="1"/>
      <c r="AK12695" s="1"/>
    </row>
    <row r="12696" spans="32:37" ht="15" customHeight="1" x14ac:dyDescent="0.15">
      <c r="AF12696" s="1"/>
      <c r="AG12696" s="1"/>
      <c r="AH12696" s="1"/>
      <c r="AJ12696" s="1"/>
      <c r="AK12696" s="1"/>
    </row>
    <row r="12697" spans="32:37" ht="15" customHeight="1" x14ac:dyDescent="0.15">
      <c r="AF12697" s="1"/>
      <c r="AG12697" s="1"/>
      <c r="AH12697" s="1"/>
      <c r="AJ12697" s="1"/>
      <c r="AK12697" s="1"/>
    </row>
    <row r="12698" spans="32:37" ht="15" customHeight="1" x14ac:dyDescent="0.15">
      <c r="AF12698" s="1"/>
      <c r="AG12698" s="1"/>
      <c r="AH12698" s="1"/>
      <c r="AJ12698" s="1"/>
      <c r="AK12698" s="1"/>
    </row>
    <row r="12699" spans="32:37" ht="15" customHeight="1" x14ac:dyDescent="0.15">
      <c r="AF12699" s="1"/>
      <c r="AG12699" s="1"/>
      <c r="AH12699" s="1"/>
      <c r="AJ12699" s="1"/>
      <c r="AK12699" s="1"/>
    </row>
    <row r="12700" spans="32:37" ht="15" customHeight="1" x14ac:dyDescent="0.15">
      <c r="AF12700" s="1"/>
      <c r="AG12700" s="1"/>
      <c r="AH12700" s="1"/>
      <c r="AJ12700" s="1"/>
      <c r="AK12700" s="1"/>
    </row>
    <row r="12701" spans="32:37" ht="15" customHeight="1" x14ac:dyDescent="0.15">
      <c r="AF12701" s="1"/>
      <c r="AG12701" s="1"/>
      <c r="AH12701" s="1"/>
      <c r="AJ12701" s="1"/>
      <c r="AK12701" s="1"/>
    </row>
    <row r="12702" spans="32:37" ht="15" customHeight="1" x14ac:dyDescent="0.15">
      <c r="AF12702" s="1"/>
      <c r="AG12702" s="1"/>
      <c r="AH12702" s="1"/>
      <c r="AJ12702" s="1"/>
      <c r="AK12702" s="1"/>
    </row>
    <row r="12703" spans="32:37" ht="15" customHeight="1" x14ac:dyDescent="0.15">
      <c r="AF12703" s="1"/>
      <c r="AG12703" s="1"/>
      <c r="AH12703" s="1"/>
      <c r="AJ12703" s="1"/>
      <c r="AK12703" s="1"/>
    </row>
    <row r="12704" spans="32:37" ht="15" customHeight="1" x14ac:dyDescent="0.15">
      <c r="AF12704" s="1"/>
      <c r="AG12704" s="1"/>
      <c r="AH12704" s="1"/>
      <c r="AJ12704" s="1"/>
      <c r="AK12704" s="1"/>
    </row>
    <row r="12705" spans="32:37" ht="15" customHeight="1" x14ac:dyDescent="0.15">
      <c r="AF12705" s="1"/>
      <c r="AG12705" s="1"/>
      <c r="AH12705" s="1"/>
      <c r="AJ12705" s="1"/>
      <c r="AK12705" s="1"/>
    </row>
    <row r="12706" spans="32:37" ht="15" customHeight="1" x14ac:dyDescent="0.15">
      <c r="AF12706" s="1"/>
      <c r="AG12706" s="1"/>
      <c r="AH12706" s="1"/>
      <c r="AJ12706" s="1"/>
      <c r="AK12706" s="1"/>
    </row>
    <row r="12707" spans="32:37" ht="15" customHeight="1" x14ac:dyDescent="0.15">
      <c r="AF12707" s="1"/>
      <c r="AG12707" s="1"/>
      <c r="AH12707" s="1"/>
      <c r="AJ12707" s="1"/>
      <c r="AK12707" s="1"/>
    </row>
    <row r="12708" spans="32:37" ht="15" customHeight="1" x14ac:dyDescent="0.15">
      <c r="AF12708" s="1"/>
      <c r="AG12708" s="1"/>
      <c r="AH12708" s="1"/>
      <c r="AJ12708" s="1"/>
      <c r="AK12708" s="1"/>
    </row>
    <row r="12709" spans="32:37" ht="15" customHeight="1" x14ac:dyDescent="0.15">
      <c r="AF12709" s="1"/>
      <c r="AG12709" s="1"/>
      <c r="AH12709" s="1"/>
      <c r="AJ12709" s="1"/>
      <c r="AK12709" s="1"/>
    </row>
    <row r="12710" spans="32:37" ht="15" customHeight="1" x14ac:dyDescent="0.15">
      <c r="AF12710" s="1"/>
      <c r="AG12710" s="1"/>
      <c r="AH12710" s="1"/>
      <c r="AJ12710" s="1"/>
      <c r="AK12710" s="1"/>
    </row>
    <row r="12711" spans="32:37" ht="15" customHeight="1" x14ac:dyDescent="0.15">
      <c r="AF12711" s="1"/>
      <c r="AG12711" s="1"/>
      <c r="AH12711" s="1"/>
      <c r="AJ12711" s="1"/>
      <c r="AK12711" s="1"/>
    </row>
    <row r="12712" spans="32:37" ht="15" customHeight="1" x14ac:dyDescent="0.15">
      <c r="AF12712" s="1"/>
      <c r="AG12712" s="1"/>
      <c r="AH12712" s="1"/>
      <c r="AJ12712" s="1"/>
      <c r="AK12712" s="1"/>
    </row>
    <row r="12713" spans="32:37" ht="15" customHeight="1" x14ac:dyDescent="0.15">
      <c r="AF12713" s="1"/>
      <c r="AG12713" s="1"/>
      <c r="AH12713" s="1"/>
      <c r="AJ12713" s="1"/>
      <c r="AK12713" s="1"/>
    </row>
    <row r="12714" spans="32:37" ht="15" customHeight="1" x14ac:dyDescent="0.15">
      <c r="AF12714" s="1"/>
      <c r="AG12714" s="1"/>
      <c r="AH12714" s="1"/>
      <c r="AJ12714" s="1"/>
      <c r="AK12714" s="1"/>
    </row>
    <row r="12715" spans="32:37" ht="15" customHeight="1" x14ac:dyDescent="0.15">
      <c r="AF12715" s="1"/>
      <c r="AG12715" s="1"/>
      <c r="AH12715" s="1"/>
      <c r="AJ12715" s="1"/>
      <c r="AK12715" s="1"/>
    </row>
    <row r="12716" spans="32:37" ht="15" customHeight="1" x14ac:dyDescent="0.15">
      <c r="AF12716" s="1"/>
      <c r="AG12716" s="1"/>
      <c r="AH12716" s="1"/>
      <c r="AJ12716" s="1"/>
      <c r="AK12716" s="1"/>
    </row>
    <row r="12717" spans="32:37" ht="15" customHeight="1" x14ac:dyDescent="0.15">
      <c r="AF12717" s="1"/>
      <c r="AG12717" s="1"/>
      <c r="AH12717" s="1"/>
      <c r="AJ12717" s="1"/>
      <c r="AK12717" s="1"/>
    </row>
    <row r="12718" spans="32:37" ht="15" customHeight="1" x14ac:dyDescent="0.15">
      <c r="AF12718" s="1"/>
      <c r="AG12718" s="1"/>
      <c r="AH12718" s="1"/>
      <c r="AJ12718" s="1"/>
      <c r="AK12718" s="1"/>
    </row>
    <row r="12719" spans="32:37" ht="15" customHeight="1" x14ac:dyDescent="0.15">
      <c r="AF12719" s="1"/>
      <c r="AG12719" s="1"/>
      <c r="AH12719" s="1"/>
      <c r="AJ12719" s="1"/>
      <c r="AK12719" s="1"/>
    </row>
    <row r="12720" spans="32:37" ht="15" customHeight="1" x14ac:dyDescent="0.15">
      <c r="AF12720" s="1"/>
      <c r="AG12720" s="1"/>
      <c r="AH12720" s="1"/>
      <c r="AJ12720" s="1"/>
      <c r="AK12720" s="1"/>
    </row>
    <row r="12721" spans="32:37" ht="15" customHeight="1" x14ac:dyDescent="0.15">
      <c r="AF12721" s="1"/>
      <c r="AG12721" s="1"/>
      <c r="AH12721" s="1"/>
      <c r="AJ12721" s="1"/>
      <c r="AK12721" s="1"/>
    </row>
    <row r="12722" spans="32:37" ht="15" customHeight="1" x14ac:dyDescent="0.15">
      <c r="AF12722" s="1"/>
      <c r="AG12722" s="1"/>
      <c r="AH12722" s="1"/>
      <c r="AJ12722" s="1"/>
      <c r="AK12722" s="1"/>
    </row>
    <row r="12723" spans="32:37" ht="15" customHeight="1" x14ac:dyDescent="0.15">
      <c r="AF12723" s="1"/>
      <c r="AG12723" s="1"/>
      <c r="AH12723" s="1"/>
      <c r="AJ12723" s="1"/>
      <c r="AK12723" s="1"/>
    </row>
    <row r="12724" spans="32:37" ht="15" customHeight="1" x14ac:dyDescent="0.15">
      <c r="AF12724" s="1"/>
      <c r="AG12724" s="1"/>
      <c r="AH12724" s="1"/>
      <c r="AJ12724" s="1"/>
      <c r="AK12724" s="1"/>
    </row>
    <row r="12725" spans="32:37" ht="15" customHeight="1" x14ac:dyDescent="0.15">
      <c r="AF12725" s="1"/>
      <c r="AG12725" s="1"/>
      <c r="AH12725" s="1"/>
      <c r="AJ12725" s="1"/>
      <c r="AK12725" s="1"/>
    </row>
    <row r="12726" spans="32:37" ht="15" customHeight="1" x14ac:dyDescent="0.15">
      <c r="AF12726" s="1"/>
      <c r="AG12726" s="1"/>
      <c r="AH12726" s="1"/>
      <c r="AJ12726" s="1"/>
      <c r="AK12726" s="1"/>
    </row>
    <row r="12727" spans="32:37" ht="15" customHeight="1" x14ac:dyDescent="0.15">
      <c r="AF12727" s="1"/>
      <c r="AG12727" s="1"/>
      <c r="AH12727" s="1"/>
      <c r="AJ12727" s="1"/>
      <c r="AK12727" s="1"/>
    </row>
    <row r="12728" spans="32:37" ht="15" customHeight="1" x14ac:dyDescent="0.15">
      <c r="AF12728" s="1"/>
      <c r="AG12728" s="1"/>
      <c r="AH12728" s="1"/>
      <c r="AJ12728" s="1"/>
      <c r="AK12728" s="1"/>
    </row>
    <row r="12729" spans="32:37" ht="15" customHeight="1" x14ac:dyDescent="0.15">
      <c r="AF12729" s="1"/>
      <c r="AG12729" s="1"/>
      <c r="AH12729" s="1"/>
      <c r="AJ12729" s="1"/>
      <c r="AK12729" s="1"/>
    </row>
    <row r="12730" spans="32:37" ht="15" customHeight="1" x14ac:dyDescent="0.15">
      <c r="AF12730" s="1"/>
      <c r="AG12730" s="1"/>
      <c r="AH12730" s="1"/>
      <c r="AJ12730" s="1"/>
      <c r="AK12730" s="1"/>
    </row>
    <row r="12731" spans="32:37" ht="15" customHeight="1" x14ac:dyDescent="0.15">
      <c r="AF12731" s="1"/>
      <c r="AG12731" s="1"/>
      <c r="AH12731" s="1"/>
      <c r="AJ12731" s="1"/>
      <c r="AK12731" s="1"/>
    </row>
    <row r="12732" spans="32:37" ht="15" customHeight="1" x14ac:dyDescent="0.15">
      <c r="AF12732" s="1"/>
      <c r="AG12732" s="1"/>
      <c r="AH12732" s="1"/>
      <c r="AJ12732" s="1"/>
      <c r="AK12732" s="1"/>
    </row>
    <row r="12733" spans="32:37" ht="15" customHeight="1" x14ac:dyDescent="0.15">
      <c r="AF12733" s="1"/>
      <c r="AG12733" s="1"/>
      <c r="AH12733" s="1"/>
      <c r="AJ12733" s="1"/>
      <c r="AK12733" s="1"/>
    </row>
    <row r="12734" spans="32:37" ht="15" customHeight="1" x14ac:dyDescent="0.15">
      <c r="AF12734" s="1"/>
      <c r="AG12734" s="1"/>
      <c r="AH12734" s="1"/>
      <c r="AJ12734" s="1"/>
      <c r="AK12734" s="1"/>
    </row>
    <row r="12735" spans="32:37" ht="15" customHeight="1" x14ac:dyDescent="0.15">
      <c r="AF12735" s="1"/>
      <c r="AG12735" s="1"/>
      <c r="AH12735" s="1"/>
      <c r="AJ12735" s="1"/>
      <c r="AK12735" s="1"/>
    </row>
    <row r="12736" spans="32:37" ht="15" customHeight="1" x14ac:dyDescent="0.15">
      <c r="AF12736" s="1"/>
      <c r="AG12736" s="1"/>
      <c r="AH12736" s="1"/>
      <c r="AJ12736" s="1"/>
      <c r="AK12736" s="1"/>
    </row>
    <row r="12737" spans="32:37" ht="15" customHeight="1" x14ac:dyDescent="0.15">
      <c r="AF12737" s="1"/>
      <c r="AG12737" s="1"/>
      <c r="AH12737" s="1"/>
      <c r="AJ12737" s="1"/>
      <c r="AK12737" s="1"/>
    </row>
    <row r="12738" spans="32:37" ht="15" customHeight="1" x14ac:dyDescent="0.15">
      <c r="AF12738" s="1"/>
      <c r="AG12738" s="1"/>
      <c r="AH12738" s="1"/>
      <c r="AJ12738" s="1"/>
      <c r="AK12738" s="1"/>
    </row>
    <row r="12739" spans="32:37" ht="15" customHeight="1" x14ac:dyDescent="0.15">
      <c r="AF12739" s="1"/>
      <c r="AG12739" s="1"/>
      <c r="AH12739" s="1"/>
      <c r="AJ12739" s="1"/>
      <c r="AK12739" s="1"/>
    </row>
    <row r="12740" spans="32:37" ht="15" customHeight="1" x14ac:dyDescent="0.15">
      <c r="AF12740" s="1"/>
      <c r="AG12740" s="1"/>
      <c r="AH12740" s="1"/>
      <c r="AJ12740" s="1"/>
      <c r="AK12740" s="1"/>
    </row>
    <row r="12741" spans="32:37" ht="15" customHeight="1" x14ac:dyDescent="0.15">
      <c r="AF12741" s="1"/>
      <c r="AG12741" s="1"/>
      <c r="AH12741" s="1"/>
      <c r="AJ12741" s="1"/>
      <c r="AK12741" s="1"/>
    </row>
    <row r="12742" spans="32:37" ht="15" customHeight="1" x14ac:dyDescent="0.15">
      <c r="AF12742" s="1"/>
      <c r="AG12742" s="1"/>
      <c r="AH12742" s="1"/>
      <c r="AJ12742" s="1"/>
      <c r="AK12742" s="1"/>
    </row>
    <row r="12743" spans="32:37" ht="15" customHeight="1" x14ac:dyDescent="0.15">
      <c r="AF12743" s="1"/>
      <c r="AG12743" s="1"/>
      <c r="AH12743" s="1"/>
      <c r="AJ12743" s="1"/>
      <c r="AK12743" s="1"/>
    </row>
    <row r="12744" spans="32:37" ht="15" customHeight="1" x14ac:dyDescent="0.15">
      <c r="AF12744" s="1"/>
      <c r="AG12744" s="1"/>
      <c r="AH12744" s="1"/>
      <c r="AJ12744" s="1"/>
      <c r="AK12744" s="1"/>
    </row>
    <row r="12745" spans="32:37" ht="15" customHeight="1" x14ac:dyDescent="0.15">
      <c r="AF12745" s="1"/>
      <c r="AG12745" s="1"/>
      <c r="AH12745" s="1"/>
      <c r="AJ12745" s="1"/>
      <c r="AK12745" s="1"/>
    </row>
    <row r="12746" spans="32:37" ht="15" customHeight="1" x14ac:dyDescent="0.15">
      <c r="AF12746" s="1"/>
      <c r="AG12746" s="1"/>
      <c r="AH12746" s="1"/>
      <c r="AJ12746" s="1"/>
      <c r="AK12746" s="1"/>
    </row>
    <row r="12747" spans="32:37" ht="15" customHeight="1" x14ac:dyDescent="0.15">
      <c r="AF12747" s="1"/>
      <c r="AG12747" s="1"/>
      <c r="AH12747" s="1"/>
      <c r="AJ12747" s="1"/>
      <c r="AK12747" s="1"/>
    </row>
    <row r="12748" spans="32:37" ht="15" customHeight="1" x14ac:dyDescent="0.15">
      <c r="AF12748" s="1"/>
      <c r="AG12748" s="1"/>
      <c r="AH12748" s="1"/>
      <c r="AJ12748" s="1"/>
      <c r="AK12748" s="1"/>
    </row>
    <row r="12749" spans="32:37" ht="15" customHeight="1" x14ac:dyDescent="0.15">
      <c r="AF12749" s="1"/>
      <c r="AG12749" s="1"/>
      <c r="AH12749" s="1"/>
      <c r="AJ12749" s="1"/>
      <c r="AK12749" s="1"/>
    </row>
    <row r="12750" spans="32:37" ht="15" customHeight="1" x14ac:dyDescent="0.15">
      <c r="AF12750" s="1"/>
      <c r="AG12750" s="1"/>
      <c r="AH12750" s="1"/>
      <c r="AJ12750" s="1"/>
      <c r="AK12750" s="1"/>
    </row>
    <row r="12751" spans="32:37" ht="15" customHeight="1" x14ac:dyDescent="0.15">
      <c r="AF12751" s="1"/>
      <c r="AG12751" s="1"/>
      <c r="AH12751" s="1"/>
      <c r="AJ12751" s="1"/>
      <c r="AK12751" s="1"/>
    </row>
    <row r="12752" spans="32:37" ht="15" customHeight="1" x14ac:dyDescent="0.15">
      <c r="AF12752" s="1"/>
      <c r="AG12752" s="1"/>
      <c r="AH12752" s="1"/>
      <c r="AJ12752" s="1"/>
      <c r="AK12752" s="1"/>
    </row>
    <row r="12753" spans="32:37" ht="15" customHeight="1" x14ac:dyDescent="0.15">
      <c r="AF12753" s="1"/>
      <c r="AG12753" s="1"/>
      <c r="AH12753" s="1"/>
      <c r="AJ12753" s="1"/>
      <c r="AK12753" s="1"/>
    </row>
    <row r="12754" spans="32:37" ht="15" customHeight="1" x14ac:dyDescent="0.15">
      <c r="AF12754" s="1"/>
      <c r="AG12754" s="1"/>
      <c r="AH12754" s="1"/>
      <c r="AJ12754" s="1"/>
      <c r="AK12754" s="1"/>
    </row>
    <row r="12755" spans="32:37" ht="15" customHeight="1" x14ac:dyDescent="0.15">
      <c r="AF12755" s="1"/>
      <c r="AG12755" s="1"/>
      <c r="AH12755" s="1"/>
      <c r="AJ12755" s="1"/>
      <c r="AK12755" s="1"/>
    </row>
    <row r="12756" spans="32:37" ht="15" customHeight="1" x14ac:dyDescent="0.15">
      <c r="AF12756" s="1"/>
      <c r="AG12756" s="1"/>
      <c r="AH12756" s="1"/>
      <c r="AJ12756" s="1"/>
      <c r="AK12756" s="1"/>
    </row>
    <row r="12757" spans="32:37" ht="15" customHeight="1" x14ac:dyDescent="0.15">
      <c r="AF12757" s="1"/>
      <c r="AG12757" s="1"/>
      <c r="AH12757" s="1"/>
      <c r="AJ12757" s="1"/>
      <c r="AK12757" s="1"/>
    </row>
    <row r="12758" spans="32:37" ht="15" customHeight="1" x14ac:dyDescent="0.15">
      <c r="AF12758" s="1"/>
      <c r="AG12758" s="1"/>
      <c r="AH12758" s="1"/>
      <c r="AJ12758" s="1"/>
      <c r="AK12758" s="1"/>
    </row>
    <row r="12759" spans="32:37" ht="15" customHeight="1" x14ac:dyDescent="0.15">
      <c r="AF12759" s="1"/>
      <c r="AG12759" s="1"/>
      <c r="AH12759" s="1"/>
      <c r="AJ12759" s="1"/>
      <c r="AK12759" s="1"/>
    </row>
    <row r="12760" spans="32:37" ht="15" customHeight="1" x14ac:dyDescent="0.15">
      <c r="AF12760" s="1"/>
      <c r="AG12760" s="1"/>
      <c r="AH12760" s="1"/>
      <c r="AJ12760" s="1"/>
      <c r="AK12760" s="1"/>
    </row>
    <row r="12761" spans="32:37" ht="15" customHeight="1" x14ac:dyDescent="0.15">
      <c r="AF12761" s="1"/>
      <c r="AG12761" s="1"/>
      <c r="AH12761" s="1"/>
      <c r="AJ12761" s="1"/>
      <c r="AK12761" s="1"/>
    </row>
    <row r="12762" spans="32:37" ht="15" customHeight="1" x14ac:dyDescent="0.15">
      <c r="AF12762" s="1"/>
      <c r="AG12762" s="1"/>
      <c r="AH12762" s="1"/>
      <c r="AJ12762" s="1"/>
      <c r="AK12762" s="1"/>
    </row>
    <row r="12763" spans="32:37" ht="15" customHeight="1" x14ac:dyDescent="0.15">
      <c r="AF12763" s="1"/>
      <c r="AG12763" s="1"/>
      <c r="AH12763" s="1"/>
      <c r="AJ12763" s="1"/>
      <c r="AK12763" s="1"/>
    </row>
    <row r="12764" spans="32:37" ht="15" customHeight="1" x14ac:dyDescent="0.15">
      <c r="AF12764" s="1"/>
      <c r="AG12764" s="1"/>
      <c r="AH12764" s="1"/>
      <c r="AJ12764" s="1"/>
      <c r="AK12764" s="1"/>
    </row>
    <row r="12765" spans="32:37" ht="15" customHeight="1" x14ac:dyDescent="0.15">
      <c r="AF12765" s="1"/>
      <c r="AG12765" s="1"/>
      <c r="AH12765" s="1"/>
      <c r="AJ12765" s="1"/>
      <c r="AK12765" s="1"/>
    </row>
    <row r="12766" spans="32:37" ht="15" customHeight="1" x14ac:dyDescent="0.15">
      <c r="AF12766" s="1"/>
      <c r="AG12766" s="1"/>
      <c r="AH12766" s="1"/>
      <c r="AJ12766" s="1"/>
      <c r="AK12766" s="1"/>
    </row>
    <row r="12767" spans="32:37" ht="15" customHeight="1" x14ac:dyDescent="0.15">
      <c r="AF12767" s="1"/>
      <c r="AG12767" s="1"/>
      <c r="AH12767" s="1"/>
      <c r="AJ12767" s="1"/>
      <c r="AK12767" s="1"/>
    </row>
    <row r="12768" spans="32:37" ht="15" customHeight="1" x14ac:dyDescent="0.15">
      <c r="AF12768" s="1"/>
      <c r="AG12768" s="1"/>
      <c r="AH12768" s="1"/>
      <c r="AJ12768" s="1"/>
      <c r="AK12768" s="1"/>
    </row>
    <row r="12769" spans="32:37" ht="15" customHeight="1" x14ac:dyDescent="0.15">
      <c r="AF12769" s="1"/>
      <c r="AG12769" s="1"/>
      <c r="AH12769" s="1"/>
      <c r="AJ12769" s="1"/>
      <c r="AK12769" s="1"/>
    </row>
    <row r="12770" spans="32:37" ht="15" customHeight="1" x14ac:dyDescent="0.15">
      <c r="AF12770" s="1"/>
      <c r="AG12770" s="1"/>
      <c r="AH12770" s="1"/>
      <c r="AJ12770" s="1"/>
      <c r="AK12770" s="1"/>
    </row>
    <row r="12771" spans="32:37" ht="15" customHeight="1" x14ac:dyDescent="0.15">
      <c r="AF12771" s="1"/>
      <c r="AG12771" s="1"/>
      <c r="AH12771" s="1"/>
      <c r="AJ12771" s="1"/>
      <c r="AK12771" s="1"/>
    </row>
    <row r="12772" spans="32:37" ht="15" customHeight="1" x14ac:dyDescent="0.15">
      <c r="AF12772" s="1"/>
      <c r="AG12772" s="1"/>
      <c r="AH12772" s="1"/>
      <c r="AJ12772" s="1"/>
      <c r="AK12772" s="1"/>
    </row>
    <row r="12773" spans="32:37" ht="15" customHeight="1" x14ac:dyDescent="0.15">
      <c r="AF12773" s="1"/>
      <c r="AG12773" s="1"/>
      <c r="AH12773" s="1"/>
      <c r="AJ12773" s="1"/>
      <c r="AK12773" s="1"/>
    </row>
    <row r="12774" spans="32:37" ht="15" customHeight="1" x14ac:dyDescent="0.15">
      <c r="AF12774" s="1"/>
      <c r="AG12774" s="1"/>
      <c r="AH12774" s="1"/>
      <c r="AJ12774" s="1"/>
      <c r="AK12774" s="1"/>
    </row>
    <row r="12775" spans="32:37" ht="15" customHeight="1" x14ac:dyDescent="0.15">
      <c r="AF12775" s="1"/>
      <c r="AG12775" s="1"/>
      <c r="AH12775" s="1"/>
      <c r="AJ12775" s="1"/>
      <c r="AK12775" s="1"/>
    </row>
    <row r="12776" spans="32:37" ht="15" customHeight="1" x14ac:dyDescent="0.15">
      <c r="AF12776" s="1"/>
      <c r="AG12776" s="1"/>
      <c r="AH12776" s="1"/>
      <c r="AJ12776" s="1"/>
      <c r="AK12776" s="1"/>
    </row>
    <row r="12777" spans="32:37" ht="15" customHeight="1" x14ac:dyDescent="0.15">
      <c r="AF12777" s="1"/>
      <c r="AG12777" s="1"/>
      <c r="AH12777" s="1"/>
      <c r="AJ12777" s="1"/>
      <c r="AK12777" s="1"/>
    </row>
    <row r="12778" spans="32:37" ht="15" customHeight="1" x14ac:dyDescent="0.15">
      <c r="AF12778" s="1"/>
      <c r="AG12778" s="1"/>
      <c r="AH12778" s="1"/>
      <c r="AJ12778" s="1"/>
      <c r="AK12778" s="1"/>
    </row>
    <row r="12779" spans="32:37" ht="15" customHeight="1" x14ac:dyDescent="0.15">
      <c r="AF12779" s="1"/>
      <c r="AG12779" s="1"/>
      <c r="AH12779" s="1"/>
      <c r="AJ12779" s="1"/>
      <c r="AK12779" s="1"/>
    </row>
    <row r="12780" spans="32:37" ht="15" customHeight="1" x14ac:dyDescent="0.15">
      <c r="AF12780" s="1"/>
      <c r="AG12780" s="1"/>
      <c r="AH12780" s="1"/>
      <c r="AJ12780" s="1"/>
      <c r="AK12780" s="1"/>
    </row>
    <row r="12781" spans="32:37" ht="15" customHeight="1" x14ac:dyDescent="0.15">
      <c r="AF12781" s="1"/>
      <c r="AG12781" s="1"/>
      <c r="AH12781" s="1"/>
      <c r="AJ12781" s="1"/>
      <c r="AK12781" s="1"/>
    </row>
    <row r="12782" spans="32:37" ht="15" customHeight="1" x14ac:dyDescent="0.15">
      <c r="AF12782" s="1"/>
      <c r="AG12782" s="1"/>
      <c r="AH12782" s="1"/>
      <c r="AJ12782" s="1"/>
      <c r="AK12782" s="1"/>
    </row>
    <row r="12783" spans="32:37" ht="15" customHeight="1" x14ac:dyDescent="0.15">
      <c r="AF12783" s="1"/>
      <c r="AG12783" s="1"/>
      <c r="AH12783" s="1"/>
      <c r="AJ12783" s="1"/>
      <c r="AK12783" s="1"/>
    </row>
    <row r="12784" spans="32:37" ht="15" customHeight="1" x14ac:dyDescent="0.15">
      <c r="AF12784" s="1"/>
      <c r="AG12784" s="1"/>
      <c r="AH12784" s="1"/>
      <c r="AJ12784" s="1"/>
      <c r="AK12784" s="1"/>
    </row>
    <row r="12785" spans="32:37" ht="15" customHeight="1" x14ac:dyDescent="0.15">
      <c r="AF12785" s="1"/>
      <c r="AG12785" s="1"/>
      <c r="AH12785" s="1"/>
      <c r="AJ12785" s="1"/>
      <c r="AK12785" s="1"/>
    </row>
    <row r="12786" spans="32:37" ht="15" customHeight="1" x14ac:dyDescent="0.15">
      <c r="AF12786" s="1"/>
      <c r="AG12786" s="1"/>
      <c r="AH12786" s="1"/>
      <c r="AJ12786" s="1"/>
      <c r="AK12786" s="1"/>
    </row>
    <row r="12787" spans="32:37" ht="15" customHeight="1" x14ac:dyDescent="0.15">
      <c r="AF12787" s="1"/>
      <c r="AG12787" s="1"/>
      <c r="AH12787" s="1"/>
      <c r="AJ12787" s="1"/>
      <c r="AK12787" s="1"/>
    </row>
    <row r="12788" spans="32:37" ht="15" customHeight="1" x14ac:dyDescent="0.15">
      <c r="AF12788" s="1"/>
      <c r="AG12788" s="1"/>
      <c r="AH12788" s="1"/>
      <c r="AJ12788" s="1"/>
      <c r="AK12788" s="1"/>
    </row>
    <row r="12789" spans="32:37" ht="15" customHeight="1" x14ac:dyDescent="0.15">
      <c r="AF12789" s="1"/>
      <c r="AG12789" s="1"/>
      <c r="AH12789" s="1"/>
      <c r="AJ12789" s="1"/>
      <c r="AK12789" s="1"/>
    </row>
    <row r="12790" spans="32:37" ht="15" customHeight="1" x14ac:dyDescent="0.15">
      <c r="AF12790" s="1"/>
      <c r="AG12790" s="1"/>
      <c r="AH12790" s="1"/>
      <c r="AJ12790" s="1"/>
      <c r="AK12790" s="1"/>
    </row>
    <row r="12791" spans="32:37" ht="15" customHeight="1" x14ac:dyDescent="0.15">
      <c r="AF12791" s="1"/>
      <c r="AG12791" s="1"/>
      <c r="AH12791" s="1"/>
      <c r="AJ12791" s="1"/>
      <c r="AK12791" s="1"/>
    </row>
    <row r="12792" spans="32:37" ht="15" customHeight="1" x14ac:dyDescent="0.15">
      <c r="AF12792" s="1"/>
      <c r="AG12792" s="1"/>
      <c r="AH12792" s="1"/>
      <c r="AJ12792" s="1"/>
      <c r="AK12792" s="1"/>
    </row>
    <row r="12793" spans="32:37" ht="15" customHeight="1" x14ac:dyDescent="0.15">
      <c r="AF12793" s="1"/>
      <c r="AG12793" s="1"/>
      <c r="AH12793" s="1"/>
      <c r="AJ12793" s="1"/>
      <c r="AK12793" s="1"/>
    </row>
    <row r="12794" spans="32:37" ht="15" customHeight="1" x14ac:dyDescent="0.15">
      <c r="AF12794" s="1"/>
      <c r="AG12794" s="1"/>
      <c r="AH12794" s="1"/>
      <c r="AJ12794" s="1"/>
      <c r="AK12794" s="1"/>
    </row>
    <row r="12795" spans="32:37" ht="15" customHeight="1" x14ac:dyDescent="0.15">
      <c r="AF12795" s="1"/>
      <c r="AG12795" s="1"/>
      <c r="AH12795" s="1"/>
      <c r="AJ12795" s="1"/>
      <c r="AK12795" s="1"/>
    </row>
    <row r="12796" spans="32:37" ht="15" customHeight="1" x14ac:dyDescent="0.15">
      <c r="AF12796" s="1"/>
      <c r="AG12796" s="1"/>
      <c r="AH12796" s="1"/>
      <c r="AJ12796" s="1"/>
      <c r="AK12796" s="1"/>
    </row>
    <row r="12797" spans="32:37" ht="15" customHeight="1" x14ac:dyDescent="0.15">
      <c r="AF12797" s="1"/>
      <c r="AG12797" s="1"/>
      <c r="AH12797" s="1"/>
      <c r="AJ12797" s="1"/>
      <c r="AK12797" s="1"/>
    </row>
    <row r="12798" spans="32:37" ht="15" customHeight="1" x14ac:dyDescent="0.15">
      <c r="AF12798" s="1"/>
      <c r="AG12798" s="1"/>
      <c r="AH12798" s="1"/>
      <c r="AJ12798" s="1"/>
      <c r="AK12798" s="1"/>
    </row>
    <row r="12799" spans="32:37" ht="15" customHeight="1" x14ac:dyDescent="0.15">
      <c r="AF12799" s="1"/>
      <c r="AG12799" s="1"/>
      <c r="AH12799" s="1"/>
      <c r="AJ12799" s="1"/>
      <c r="AK12799" s="1"/>
    </row>
    <row r="12800" spans="32:37" ht="15" customHeight="1" x14ac:dyDescent="0.15">
      <c r="AF12800" s="1"/>
      <c r="AG12800" s="1"/>
      <c r="AH12800" s="1"/>
      <c r="AJ12800" s="1"/>
      <c r="AK12800" s="1"/>
    </row>
    <row r="12801" spans="32:37" ht="15" customHeight="1" x14ac:dyDescent="0.15">
      <c r="AF12801" s="1"/>
      <c r="AG12801" s="1"/>
      <c r="AH12801" s="1"/>
      <c r="AJ12801" s="1"/>
      <c r="AK12801" s="1"/>
    </row>
    <row r="12802" spans="32:37" ht="15" customHeight="1" x14ac:dyDescent="0.15">
      <c r="AF12802" s="1"/>
      <c r="AG12802" s="1"/>
      <c r="AH12802" s="1"/>
      <c r="AJ12802" s="1"/>
      <c r="AK12802" s="1"/>
    </row>
    <row r="12803" spans="32:37" ht="15" customHeight="1" x14ac:dyDescent="0.15">
      <c r="AF12803" s="1"/>
      <c r="AG12803" s="1"/>
      <c r="AH12803" s="1"/>
      <c r="AJ12803" s="1"/>
      <c r="AK12803" s="1"/>
    </row>
    <row r="12804" spans="32:37" ht="15" customHeight="1" x14ac:dyDescent="0.15">
      <c r="AF12804" s="1"/>
      <c r="AG12804" s="1"/>
      <c r="AH12804" s="1"/>
      <c r="AJ12804" s="1"/>
      <c r="AK12804" s="1"/>
    </row>
    <row r="12805" spans="32:37" ht="15" customHeight="1" x14ac:dyDescent="0.15">
      <c r="AF12805" s="1"/>
      <c r="AG12805" s="1"/>
      <c r="AH12805" s="1"/>
      <c r="AJ12805" s="1"/>
      <c r="AK12805" s="1"/>
    </row>
    <row r="12806" spans="32:37" ht="15" customHeight="1" x14ac:dyDescent="0.15">
      <c r="AF12806" s="1"/>
      <c r="AG12806" s="1"/>
      <c r="AH12806" s="1"/>
      <c r="AJ12806" s="1"/>
      <c r="AK12806" s="1"/>
    </row>
    <row r="12807" spans="32:37" ht="15" customHeight="1" x14ac:dyDescent="0.15">
      <c r="AF12807" s="1"/>
      <c r="AG12807" s="1"/>
      <c r="AH12807" s="1"/>
      <c r="AJ12807" s="1"/>
      <c r="AK12807" s="1"/>
    </row>
    <row r="12808" spans="32:37" ht="15" customHeight="1" x14ac:dyDescent="0.15">
      <c r="AF12808" s="1"/>
      <c r="AG12808" s="1"/>
      <c r="AH12808" s="1"/>
      <c r="AJ12808" s="1"/>
      <c r="AK12808" s="1"/>
    </row>
    <row r="12809" spans="32:37" ht="15" customHeight="1" x14ac:dyDescent="0.15">
      <c r="AF12809" s="1"/>
      <c r="AG12809" s="1"/>
      <c r="AH12809" s="1"/>
      <c r="AJ12809" s="1"/>
      <c r="AK12809" s="1"/>
    </row>
    <row r="12810" spans="32:37" ht="15" customHeight="1" x14ac:dyDescent="0.15">
      <c r="AF12810" s="1"/>
      <c r="AG12810" s="1"/>
      <c r="AH12810" s="1"/>
      <c r="AJ12810" s="1"/>
      <c r="AK12810" s="1"/>
    </row>
    <row r="12811" spans="32:37" ht="15" customHeight="1" x14ac:dyDescent="0.15">
      <c r="AF12811" s="1"/>
      <c r="AG12811" s="1"/>
      <c r="AH12811" s="1"/>
      <c r="AJ12811" s="1"/>
      <c r="AK12811" s="1"/>
    </row>
    <row r="12812" spans="32:37" ht="15" customHeight="1" x14ac:dyDescent="0.15">
      <c r="AF12812" s="1"/>
      <c r="AG12812" s="1"/>
      <c r="AH12812" s="1"/>
      <c r="AJ12812" s="1"/>
      <c r="AK12812" s="1"/>
    </row>
    <row r="12813" spans="32:37" ht="15" customHeight="1" x14ac:dyDescent="0.15">
      <c r="AF12813" s="1"/>
      <c r="AG12813" s="1"/>
      <c r="AH12813" s="1"/>
      <c r="AJ12813" s="1"/>
      <c r="AK12813" s="1"/>
    </row>
    <row r="12814" spans="32:37" ht="15" customHeight="1" x14ac:dyDescent="0.15">
      <c r="AF12814" s="1"/>
      <c r="AG12814" s="1"/>
      <c r="AH12814" s="1"/>
      <c r="AJ12814" s="1"/>
      <c r="AK12814" s="1"/>
    </row>
    <row r="12815" spans="32:37" ht="15" customHeight="1" x14ac:dyDescent="0.15">
      <c r="AF12815" s="1"/>
      <c r="AG12815" s="1"/>
      <c r="AH12815" s="1"/>
      <c r="AJ12815" s="1"/>
      <c r="AK12815" s="1"/>
    </row>
    <row r="12816" spans="32:37" ht="15" customHeight="1" x14ac:dyDescent="0.15">
      <c r="AF12816" s="1"/>
      <c r="AG12816" s="1"/>
      <c r="AH12816" s="1"/>
      <c r="AJ12816" s="1"/>
      <c r="AK12816" s="1"/>
    </row>
    <row r="12817" spans="32:37" ht="15" customHeight="1" x14ac:dyDescent="0.15">
      <c r="AF12817" s="1"/>
      <c r="AG12817" s="1"/>
      <c r="AH12817" s="1"/>
      <c r="AJ12817" s="1"/>
      <c r="AK12817" s="1"/>
    </row>
    <row r="12818" spans="32:37" ht="15" customHeight="1" x14ac:dyDescent="0.15">
      <c r="AF12818" s="1"/>
      <c r="AG12818" s="1"/>
      <c r="AH12818" s="1"/>
      <c r="AJ12818" s="1"/>
      <c r="AK12818" s="1"/>
    </row>
    <row r="12819" spans="32:37" ht="15" customHeight="1" x14ac:dyDescent="0.15">
      <c r="AF12819" s="1"/>
      <c r="AG12819" s="1"/>
      <c r="AH12819" s="1"/>
      <c r="AJ12819" s="1"/>
      <c r="AK12819" s="1"/>
    </row>
    <row r="12820" spans="32:37" ht="15" customHeight="1" x14ac:dyDescent="0.15">
      <c r="AF12820" s="1"/>
      <c r="AG12820" s="1"/>
      <c r="AH12820" s="1"/>
      <c r="AJ12820" s="1"/>
      <c r="AK12820" s="1"/>
    </row>
    <row r="12821" spans="32:37" ht="15" customHeight="1" x14ac:dyDescent="0.15">
      <c r="AF12821" s="1"/>
      <c r="AG12821" s="1"/>
      <c r="AH12821" s="1"/>
      <c r="AJ12821" s="1"/>
      <c r="AK12821" s="1"/>
    </row>
    <row r="12822" spans="32:37" ht="15" customHeight="1" x14ac:dyDescent="0.15">
      <c r="AF12822" s="1"/>
      <c r="AG12822" s="1"/>
      <c r="AH12822" s="1"/>
      <c r="AJ12822" s="1"/>
      <c r="AK12822" s="1"/>
    </row>
    <row r="12823" spans="32:37" ht="15" customHeight="1" x14ac:dyDescent="0.15">
      <c r="AF12823" s="1"/>
      <c r="AG12823" s="1"/>
      <c r="AH12823" s="1"/>
      <c r="AJ12823" s="1"/>
      <c r="AK12823" s="1"/>
    </row>
    <row r="12824" spans="32:37" ht="15" customHeight="1" x14ac:dyDescent="0.15">
      <c r="AF12824" s="1"/>
      <c r="AG12824" s="1"/>
      <c r="AH12824" s="1"/>
      <c r="AJ12824" s="1"/>
      <c r="AK12824" s="1"/>
    </row>
    <row r="12825" spans="32:37" ht="15" customHeight="1" x14ac:dyDescent="0.15">
      <c r="AF12825" s="1"/>
      <c r="AG12825" s="1"/>
      <c r="AH12825" s="1"/>
      <c r="AJ12825" s="1"/>
      <c r="AK12825" s="1"/>
    </row>
    <row r="12826" spans="32:37" ht="15" customHeight="1" x14ac:dyDescent="0.15">
      <c r="AF12826" s="1"/>
      <c r="AG12826" s="1"/>
      <c r="AH12826" s="1"/>
      <c r="AJ12826" s="1"/>
      <c r="AK12826" s="1"/>
    </row>
    <row r="12827" spans="32:37" ht="15" customHeight="1" x14ac:dyDescent="0.15">
      <c r="AF12827" s="1"/>
      <c r="AG12827" s="1"/>
      <c r="AH12827" s="1"/>
      <c r="AJ12827" s="1"/>
      <c r="AK12827" s="1"/>
    </row>
    <row r="12828" spans="32:37" ht="15" customHeight="1" x14ac:dyDescent="0.15">
      <c r="AF12828" s="1"/>
      <c r="AG12828" s="1"/>
      <c r="AH12828" s="1"/>
      <c r="AJ12828" s="1"/>
      <c r="AK12828" s="1"/>
    </row>
    <row r="12829" spans="32:37" ht="15" customHeight="1" x14ac:dyDescent="0.15">
      <c r="AF12829" s="1"/>
      <c r="AG12829" s="1"/>
      <c r="AH12829" s="1"/>
      <c r="AJ12829" s="1"/>
      <c r="AK12829" s="1"/>
    </row>
    <row r="12830" spans="32:37" ht="15" customHeight="1" x14ac:dyDescent="0.15">
      <c r="AF12830" s="1"/>
      <c r="AG12830" s="1"/>
      <c r="AH12830" s="1"/>
      <c r="AJ12830" s="1"/>
      <c r="AK12830" s="1"/>
    </row>
    <row r="12831" spans="32:37" ht="15" customHeight="1" x14ac:dyDescent="0.15">
      <c r="AF12831" s="1"/>
      <c r="AG12831" s="1"/>
      <c r="AH12831" s="1"/>
      <c r="AJ12831" s="1"/>
      <c r="AK12831" s="1"/>
    </row>
    <row r="12832" spans="32:37" ht="15" customHeight="1" x14ac:dyDescent="0.15">
      <c r="AF12832" s="1"/>
      <c r="AG12832" s="1"/>
      <c r="AH12832" s="1"/>
      <c r="AJ12832" s="1"/>
      <c r="AK12832" s="1"/>
    </row>
    <row r="12833" spans="32:37" ht="15" customHeight="1" x14ac:dyDescent="0.15">
      <c r="AF12833" s="1"/>
      <c r="AG12833" s="1"/>
      <c r="AH12833" s="1"/>
      <c r="AJ12833" s="1"/>
      <c r="AK12833" s="1"/>
    </row>
    <row r="12834" spans="32:37" ht="15" customHeight="1" x14ac:dyDescent="0.15">
      <c r="AF12834" s="1"/>
      <c r="AG12834" s="1"/>
      <c r="AH12834" s="1"/>
      <c r="AJ12834" s="1"/>
      <c r="AK12834" s="1"/>
    </row>
    <row r="12835" spans="32:37" ht="15" customHeight="1" x14ac:dyDescent="0.15">
      <c r="AF12835" s="1"/>
      <c r="AG12835" s="1"/>
      <c r="AH12835" s="1"/>
      <c r="AJ12835" s="1"/>
      <c r="AK12835" s="1"/>
    </row>
    <row r="12836" spans="32:37" ht="15" customHeight="1" x14ac:dyDescent="0.15">
      <c r="AF12836" s="1"/>
      <c r="AG12836" s="1"/>
      <c r="AH12836" s="1"/>
      <c r="AJ12836" s="1"/>
      <c r="AK12836" s="1"/>
    </row>
    <row r="12837" spans="32:37" ht="15" customHeight="1" x14ac:dyDescent="0.15">
      <c r="AF12837" s="1"/>
      <c r="AG12837" s="1"/>
      <c r="AH12837" s="1"/>
      <c r="AJ12837" s="1"/>
      <c r="AK12837" s="1"/>
    </row>
    <row r="12838" spans="32:37" ht="15" customHeight="1" x14ac:dyDescent="0.15">
      <c r="AF12838" s="1"/>
      <c r="AG12838" s="1"/>
      <c r="AH12838" s="1"/>
      <c r="AJ12838" s="1"/>
      <c r="AK12838" s="1"/>
    </row>
    <row r="12839" spans="32:37" ht="15" customHeight="1" x14ac:dyDescent="0.15">
      <c r="AF12839" s="1"/>
      <c r="AG12839" s="1"/>
      <c r="AH12839" s="1"/>
      <c r="AJ12839" s="1"/>
      <c r="AK12839" s="1"/>
    </row>
    <row r="12840" spans="32:37" ht="15" customHeight="1" x14ac:dyDescent="0.15">
      <c r="AF12840" s="1"/>
      <c r="AG12840" s="1"/>
      <c r="AH12840" s="1"/>
      <c r="AJ12840" s="1"/>
      <c r="AK12840" s="1"/>
    </row>
    <row r="12841" spans="32:37" ht="15" customHeight="1" x14ac:dyDescent="0.15">
      <c r="AF12841" s="1"/>
      <c r="AG12841" s="1"/>
      <c r="AH12841" s="1"/>
      <c r="AJ12841" s="1"/>
      <c r="AK12841" s="1"/>
    </row>
    <row r="12842" spans="32:37" ht="15" customHeight="1" x14ac:dyDescent="0.15">
      <c r="AF12842" s="1"/>
      <c r="AG12842" s="1"/>
      <c r="AH12842" s="1"/>
      <c r="AJ12842" s="1"/>
      <c r="AK12842" s="1"/>
    </row>
    <row r="12843" spans="32:37" ht="15" customHeight="1" x14ac:dyDescent="0.15">
      <c r="AF12843" s="1"/>
      <c r="AG12843" s="1"/>
      <c r="AH12843" s="1"/>
      <c r="AJ12843" s="1"/>
      <c r="AK12843" s="1"/>
    </row>
    <row r="12844" spans="32:37" ht="15" customHeight="1" x14ac:dyDescent="0.15">
      <c r="AF12844" s="1"/>
      <c r="AG12844" s="1"/>
      <c r="AH12844" s="1"/>
      <c r="AJ12844" s="1"/>
      <c r="AK12844" s="1"/>
    </row>
    <row r="12845" spans="32:37" ht="15" customHeight="1" x14ac:dyDescent="0.15">
      <c r="AF12845" s="1"/>
      <c r="AG12845" s="1"/>
      <c r="AH12845" s="1"/>
      <c r="AJ12845" s="1"/>
      <c r="AK12845" s="1"/>
    </row>
    <row r="12846" spans="32:37" ht="15" customHeight="1" x14ac:dyDescent="0.15">
      <c r="AF12846" s="1"/>
      <c r="AG12846" s="1"/>
      <c r="AH12846" s="1"/>
      <c r="AJ12846" s="1"/>
      <c r="AK12846" s="1"/>
    </row>
    <row r="12847" spans="32:37" ht="15" customHeight="1" x14ac:dyDescent="0.15">
      <c r="AF12847" s="1"/>
      <c r="AG12847" s="1"/>
      <c r="AH12847" s="1"/>
      <c r="AJ12847" s="1"/>
      <c r="AK12847" s="1"/>
    </row>
    <row r="12848" spans="32:37" ht="15" customHeight="1" x14ac:dyDescent="0.15">
      <c r="AF12848" s="1"/>
      <c r="AG12848" s="1"/>
      <c r="AH12848" s="1"/>
      <c r="AJ12848" s="1"/>
      <c r="AK12848" s="1"/>
    </row>
    <row r="12849" spans="32:37" ht="15" customHeight="1" x14ac:dyDescent="0.15">
      <c r="AF12849" s="1"/>
      <c r="AG12849" s="1"/>
      <c r="AH12849" s="1"/>
      <c r="AJ12849" s="1"/>
      <c r="AK12849" s="1"/>
    </row>
    <row r="12850" spans="32:37" ht="15" customHeight="1" x14ac:dyDescent="0.15">
      <c r="AF12850" s="1"/>
      <c r="AG12850" s="1"/>
      <c r="AH12850" s="1"/>
      <c r="AJ12850" s="1"/>
      <c r="AK12850" s="1"/>
    </row>
    <row r="12851" spans="32:37" ht="15" customHeight="1" x14ac:dyDescent="0.15">
      <c r="AF12851" s="1"/>
      <c r="AG12851" s="1"/>
      <c r="AH12851" s="1"/>
      <c r="AJ12851" s="1"/>
      <c r="AK12851" s="1"/>
    </row>
    <row r="12852" spans="32:37" ht="15" customHeight="1" x14ac:dyDescent="0.15">
      <c r="AF12852" s="1"/>
      <c r="AG12852" s="1"/>
      <c r="AH12852" s="1"/>
      <c r="AJ12852" s="1"/>
      <c r="AK12852" s="1"/>
    </row>
    <row r="12853" spans="32:37" ht="15" customHeight="1" x14ac:dyDescent="0.15">
      <c r="AF12853" s="1"/>
      <c r="AG12853" s="1"/>
      <c r="AH12853" s="1"/>
      <c r="AJ12853" s="1"/>
      <c r="AK12853" s="1"/>
    </row>
    <row r="12854" spans="32:37" ht="15" customHeight="1" x14ac:dyDescent="0.15">
      <c r="AF12854" s="1"/>
      <c r="AG12854" s="1"/>
      <c r="AH12854" s="1"/>
      <c r="AJ12854" s="1"/>
      <c r="AK12854" s="1"/>
    </row>
    <row r="12855" spans="32:37" ht="15" customHeight="1" x14ac:dyDescent="0.15">
      <c r="AF12855" s="1"/>
      <c r="AG12855" s="1"/>
      <c r="AH12855" s="1"/>
      <c r="AJ12855" s="1"/>
      <c r="AK12855" s="1"/>
    </row>
    <row r="12856" spans="32:37" ht="15" customHeight="1" x14ac:dyDescent="0.15">
      <c r="AF12856" s="1"/>
      <c r="AG12856" s="1"/>
      <c r="AH12856" s="1"/>
      <c r="AJ12856" s="1"/>
      <c r="AK12856" s="1"/>
    </row>
    <row r="12857" spans="32:37" ht="15" customHeight="1" x14ac:dyDescent="0.15">
      <c r="AF12857" s="1"/>
      <c r="AG12857" s="1"/>
      <c r="AH12857" s="1"/>
      <c r="AJ12857" s="1"/>
      <c r="AK12857" s="1"/>
    </row>
    <row r="12858" spans="32:37" ht="15" customHeight="1" x14ac:dyDescent="0.15">
      <c r="AF12858" s="1"/>
      <c r="AG12858" s="1"/>
      <c r="AH12858" s="1"/>
      <c r="AJ12858" s="1"/>
      <c r="AK12858" s="1"/>
    </row>
    <row r="12859" spans="32:37" ht="15" customHeight="1" x14ac:dyDescent="0.15">
      <c r="AF12859" s="1"/>
      <c r="AG12859" s="1"/>
      <c r="AH12859" s="1"/>
      <c r="AJ12859" s="1"/>
      <c r="AK12859" s="1"/>
    </row>
    <row r="12860" spans="32:37" ht="15" customHeight="1" x14ac:dyDescent="0.15">
      <c r="AF12860" s="1"/>
      <c r="AG12860" s="1"/>
      <c r="AH12860" s="1"/>
      <c r="AJ12860" s="1"/>
      <c r="AK12860" s="1"/>
    </row>
    <row r="12861" spans="32:37" ht="15" customHeight="1" x14ac:dyDescent="0.15">
      <c r="AF12861" s="1"/>
      <c r="AG12861" s="1"/>
      <c r="AH12861" s="1"/>
      <c r="AJ12861" s="1"/>
      <c r="AK12861" s="1"/>
    </row>
    <row r="12862" spans="32:37" ht="15" customHeight="1" x14ac:dyDescent="0.15">
      <c r="AF12862" s="1"/>
      <c r="AG12862" s="1"/>
      <c r="AH12862" s="1"/>
      <c r="AJ12862" s="1"/>
      <c r="AK12862" s="1"/>
    </row>
    <row r="12863" spans="32:37" ht="15" customHeight="1" x14ac:dyDescent="0.15">
      <c r="AF12863" s="1"/>
      <c r="AG12863" s="1"/>
      <c r="AH12863" s="1"/>
      <c r="AJ12863" s="1"/>
      <c r="AK12863" s="1"/>
    </row>
    <row r="12864" spans="32:37" ht="15" customHeight="1" x14ac:dyDescent="0.15">
      <c r="AF12864" s="1"/>
      <c r="AG12864" s="1"/>
      <c r="AH12864" s="1"/>
      <c r="AJ12864" s="1"/>
      <c r="AK12864" s="1"/>
    </row>
    <row r="12865" spans="32:37" ht="15" customHeight="1" x14ac:dyDescent="0.15">
      <c r="AF12865" s="1"/>
      <c r="AG12865" s="1"/>
      <c r="AH12865" s="1"/>
      <c r="AJ12865" s="1"/>
      <c r="AK12865" s="1"/>
    </row>
    <row r="12866" spans="32:37" ht="15" customHeight="1" x14ac:dyDescent="0.15">
      <c r="AF12866" s="1"/>
      <c r="AG12866" s="1"/>
      <c r="AH12866" s="1"/>
      <c r="AJ12866" s="1"/>
      <c r="AK12866" s="1"/>
    </row>
    <row r="12867" spans="32:37" ht="15" customHeight="1" x14ac:dyDescent="0.15">
      <c r="AF12867" s="1"/>
      <c r="AG12867" s="1"/>
      <c r="AH12867" s="1"/>
      <c r="AJ12867" s="1"/>
      <c r="AK12867" s="1"/>
    </row>
    <row r="12868" spans="32:37" ht="15" customHeight="1" x14ac:dyDescent="0.15">
      <c r="AF12868" s="1"/>
      <c r="AG12868" s="1"/>
      <c r="AH12868" s="1"/>
      <c r="AJ12868" s="1"/>
      <c r="AK12868" s="1"/>
    </row>
    <row r="12869" spans="32:37" ht="15" customHeight="1" x14ac:dyDescent="0.15">
      <c r="AF12869" s="1"/>
      <c r="AG12869" s="1"/>
      <c r="AH12869" s="1"/>
      <c r="AJ12869" s="1"/>
      <c r="AK12869" s="1"/>
    </row>
    <row r="12870" spans="32:37" ht="15" customHeight="1" x14ac:dyDescent="0.15">
      <c r="AF12870" s="1"/>
      <c r="AG12870" s="1"/>
      <c r="AH12870" s="1"/>
      <c r="AJ12870" s="1"/>
      <c r="AK12870" s="1"/>
    </row>
    <row r="12871" spans="32:37" ht="15" customHeight="1" x14ac:dyDescent="0.15">
      <c r="AF12871" s="1"/>
      <c r="AG12871" s="1"/>
      <c r="AH12871" s="1"/>
      <c r="AJ12871" s="1"/>
      <c r="AK12871" s="1"/>
    </row>
    <row r="12872" spans="32:37" ht="15" customHeight="1" x14ac:dyDescent="0.15">
      <c r="AF12872" s="1"/>
      <c r="AG12872" s="1"/>
      <c r="AH12872" s="1"/>
      <c r="AJ12872" s="1"/>
      <c r="AK12872" s="1"/>
    </row>
    <row r="12873" spans="32:37" ht="15" customHeight="1" x14ac:dyDescent="0.15">
      <c r="AF12873" s="1"/>
      <c r="AG12873" s="1"/>
      <c r="AH12873" s="1"/>
      <c r="AJ12873" s="1"/>
      <c r="AK12873" s="1"/>
    </row>
    <row r="12874" spans="32:37" ht="15" customHeight="1" x14ac:dyDescent="0.15">
      <c r="AF12874" s="1"/>
      <c r="AG12874" s="1"/>
      <c r="AH12874" s="1"/>
      <c r="AJ12874" s="1"/>
      <c r="AK12874" s="1"/>
    </row>
    <row r="12875" spans="32:37" ht="15" customHeight="1" x14ac:dyDescent="0.15">
      <c r="AF12875" s="1"/>
      <c r="AG12875" s="1"/>
      <c r="AH12875" s="1"/>
      <c r="AJ12875" s="1"/>
      <c r="AK12875" s="1"/>
    </row>
    <row r="12876" spans="32:37" ht="15" customHeight="1" x14ac:dyDescent="0.15">
      <c r="AF12876" s="1"/>
      <c r="AG12876" s="1"/>
      <c r="AH12876" s="1"/>
      <c r="AJ12876" s="1"/>
      <c r="AK12876" s="1"/>
    </row>
    <row r="12877" spans="32:37" ht="15" customHeight="1" x14ac:dyDescent="0.15">
      <c r="AF12877" s="1"/>
      <c r="AG12877" s="1"/>
      <c r="AH12877" s="1"/>
      <c r="AJ12877" s="1"/>
      <c r="AK12877" s="1"/>
    </row>
    <row r="12878" spans="32:37" ht="15" customHeight="1" x14ac:dyDescent="0.15">
      <c r="AF12878" s="1"/>
      <c r="AG12878" s="1"/>
      <c r="AH12878" s="1"/>
      <c r="AJ12878" s="1"/>
      <c r="AK12878" s="1"/>
    </row>
    <row r="12879" spans="32:37" ht="15" customHeight="1" x14ac:dyDescent="0.15">
      <c r="AF12879" s="1"/>
      <c r="AG12879" s="1"/>
      <c r="AH12879" s="1"/>
      <c r="AJ12879" s="1"/>
      <c r="AK12879" s="1"/>
    </row>
    <row r="12880" spans="32:37" ht="15" customHeight="1" x14ac:dyDescent="0.15">
      <c r="AF12880" s="1"/>
      <c r="AG12880" s="1"/>
      <c r="AH12880" s="1"/>
      <c r="AJ12880" s="1"/>
      <c r="AK12880" s="1"/>
    </row>
    <row r="12881" spans="32:37" ht="15" customHeight="1" x14ac:dyDescent="0.15">
      <c r="AF12881" s="1"/>
      <c r="AG12881" s="1"/>
      <c r="AH12881" s="1"/>
      <c r="AJ12881" s="1"/>
      <c r="AK12881" s="1"/>
    </row>
    <row r="12882" spans="32:37" ht="15" customHeight="1" x14ac:dyDescent="0.15">
      <c r="AF12882" s="1"/>
      <c r="AG12882" s="1"/>
      <c r="AH12882" s="1"/>
      <c r="AJ12882" s="1"/>
      <c r="AK12882" s="1"/>
    </row>
    <row r="12883" spans="32:37" ht="15" customHeight="1" x14ac:dyDescent="0.15">
      <c r="AF12883" s="1"/>
      <c r="AG12883" s="1"/>
      <c r="AH12883" s="1"/>
      <c r="AJ12883" s="1"/>
      <c r="AK12883" s="1"/>
    </row>
    <row r="12884" spans="32:37" ht="15" customHeight="1" x14ac:dyDescent="0.15">
      <c r="AF12884" s="1"/>
      <c r="AG12884" s="1"/>
      <c r="AH12884" s="1"/>
      <c r="AJ12884" s="1"/>
      <c r="AK12884" s="1"/>
    </row>
    <row r="12885" spans="32:37" ht="15" customHeight="1" x14ac:dyDescent="0.15">
      <c r="AF12885" s="1"/>
      <c r="AG12885" s="1"/>
      <c r="AH12885" s="1"/>
      <c r="AJ12885" s="1"/>
      <c r="AK12885" s="1"/>
    </row>
    <row r="12886" spans="32:37" ht="15" customHeight="1" x14ac:dyDescent="0.15">
      <c r="AF12886" s="1"/>
      <c r="AG12886" s="1"/>
      <c r="AH12886" s="1"/>
      <c r="AJ12886" s="1"/>
      <c r="AK12886" s="1"/>
    </row>
    <row r="12887" spans="32:37" ht="15" customHeight="1" x14ac:dyDescent="0.15">
      <c r="AF12887" s="1"/>
      <c r="AG12887" s="1"/>
      <c r="AH12887" s="1"/>
      <c r="AJ12887" s="1"/>
      <c r="AK12887" s="1"/>
    </row>
    <row r="12888" spans="32:37" ht="15" customHeight="1" x14ac:dyDescent="0.15">
      <c r="AF12888" s="1"/>
      <c r="AG12888" s="1"/>
      <c r="AH12888" s="1"/>
      <c r="AJ12888" s="1"/>
      <c r="AK12888" s="1"/>
    </row>
    <row r="12889" spans="32:37" ht="15" customHeight="1" x14ac:dyDescent="0.15">
      <c r="AF12889" s="1"/>
      <c r="AG12889" s="1"/>
      <c r="AH12889" s="1"/>
      <c r="AJ12889" s="1"/>
      <c r="AK12889" s="1"/>
    </row>
    <row r="12890" spans="32:37" ht="15" customHeight="1" x14ac:dyDescent="0.15">
      <c r="AF12890" s="1"/>
      <c r="AG12890" s="1"/>
      <c r="AH12890" s="1"/>
      <c r="AJ12890" s="1"/>
      <c r="AK12890" s="1"/>
    </row>
    <row r="12891" spans="32:37" ht="15" customHeight="1" x14ac:dyDescent="0.15">
      <c r="AF12891" s="1"/>
      <c r="AG12891" s="1"/>
      <c r="AH12891" s="1"/>
      <c r="AJ12891" s="1"/>
      <c r="AK12891" s="1"/>
    </row>
    <row r="12892" spans="32:37" ht="15" customHeight="1" x14ac:dyDescent="0.15">
      <c r="AF12892" s="1"/>
      <c r="AG12892" s="1"/>
      <c r="AH12892" s="1"/>
      <c r="AJ12892" s="1"/>
      <c r="AK12892" s="1"/>
    </row>
    <row r="12893" spans="32:37" ht="15" customHeight="1" x14ac:dyDescent="0.15">
      <c r="AF12893" s="1"/>
      <c r="AG12893" s="1"/>
      <c r="AH12893" s="1"/>
      <c r="AJ12893" s="1"/>
      <c r="AK12893" s="1"/>
    </row>
    <row r="12894" spans="32:37" ht="15" customHeight="1" x14ac:dyDescent="0.15">
      <c r="AF12894" s="1"/>
      <c r="AG12894" s="1"/>
      <c r="AH12894" s="1"/>
      <c r="AJ12894" s="1"/>
      <c r="AK12894" s="1"/>
    </row>
    <row r="12895" spans="32:37" ht="15" customHeight="1" x14ac:dyDescent="0.15">
      <c r="AF12895" s="1"/>
      <c r="AG12895" s="1"/>
      <c r="AH12895" s="1"/>
      <c r="AJ12895" s="1"/>
      <c r="AK12895" s="1"/>
    </row>
    <row r="12896" spans="32:37" ht="15" customHeight="1" x14ac:dyDescent="0.15">
      <c r="AF12896" s="1"/>
      <c r="AG12896" s="1"/>
      <c r="AH12896" s="1"/>
      <c r="AJ12896" s="1"/>
      <c r="AK12896" s="1"/>
    </row>
    <row r="12897" spans="32:37" ht="15" customHeight="1" x14ac:dyDescent="0.15">
      <c r="AF12897" s="1"/>
      <c r="AG12897" s="1"/>
      <c r="AH12897" s="1"/>
      <c r="AJ12897" s="1"/>
      <c r="AK12897" s="1"/>
    </row>
    <row r="12898" spans="32:37" ht="15" customHeight="1" x14ac:dyDescent="0.15">
      <c r="AF12898" s="1"/>
      <c r="AG12898" s="1"/>
      <c r="AH12898" s="1"/>
      <c r="AJ12898" s="1"/>
      <c r="AK12898" s="1"/>
    </row>
    <row r="12899" spans="32:37" ht="15" customHeight="1" x14ac:dyDescent="0.15">
      <c r="AF12899" s="1"/>
      <c r="AG12899" s="1"/>
      <c r="AH12899" s="1"/>
      <c r="AJ12899" s="1"/>
      <c r="AK12899" s="1"/>
    </row>
    <row r="12900" spans="32:37" ht="15" customHeight="1" x14ac:dyDescent="0.15">
      <c r="AF12900" s="1"/>
      <c r="AG12900" s="1"/>
      <c r="AH12900" s="1"/>
      <c r="AJ12900" s="1"/>
      <c r="AK12900" s="1"/>
    </row>
    <row r="12901" spans="32:37" ht="15" customHeight="1" x14ac:dyDescent="0.15">
      <c r="AF12901" s="1"/>
      <c r="AG12901" s="1"/>
      <c r="AH12901" s="1"/>
      <c r="AJ12901" s="1"/>
      <c r="AK12901" s="1"/>
    </row>
    <row r="12902" spans="32:37" ht="15" customHeight="1" x14ac:dyDescent="0.15">
      <c r="AF12902" s="1"/>
      <c r="AG12902" s="1"/>
      <c r="AH12902" s="1"/>
      <c r="AJ12902" s="1"/>
      <c r="AK12902" s="1"/>
    </row>
    <row r="12903" spans="32:37" ht="15" customHeight="1" x14ac:dyDescent="0.15">
      <c r="AF12903" s="1"/>
      <c r="AG12903" s="1"/>
      <c r="AH12903" s="1"/>
      <c r="AJ12903" s="1"/>
      <c r="AK12903" s="1"/>
    </row>
    <row r="12904" spans="32:37" ht="15" customHeight="1" x14ac:dyDescent="0.15">
      <c r="AF12904" s="1"/>
      <c r="AG12904" s="1"/>
      <c r="AH12904" s="1"/>
      <c r="AJ12904" s="1"/>
      <c r="AK12904" s="1"/>
    </row>
    <row r="12905" spans="32:37" ht="15" customHeight="1" x14ac:dyDescent="0.15">
      <c r="AF12905" s="1"/>
      <c r="AG12905" s="1"/>
      <c r="AH12905" s="1"/>
      <c r="AJ12905" s="1"/>
      <c r="AK12905" s="1"/>
    </row>
    <row r="12906" spans="32:37" ht="15" customHeight="1" x14ac:dyDescent="0.15">
      <c r="AF12906" s="1"/>
      <c r="AG12906" s="1"/>
      <c r="AH12906" s="1"/>
      <c r="AJ12906" s="1"/>
      <c r="AK12906" s="1"/>
    </row>
    <row r="12907" spans="32:37" ht="15" customHeight="1" x14ac:dyDescent="0.15">
      <c r="AF12907" s="1"/>
      <c r="AG12907" s="1"/>
      <c r="AH12907" s="1"/>
      <c r="AJ12907" s="1"/>
      <c r="AK12907" s="1"/>
    </row>
    <row r="12908" spans="32:37" ht="15" customHeight="1" x14ac:dyDescent="0.15">
      <c r="AF12908" s="1"/>
      <c r="AG12908" s="1"/>
      <c r="AH12908" s="1"/>
      <c r="AJ12908" s="1"/>
      <c r="AK12908" s="1"/>
    </row>
    <row r="12909" spans="32:37" ht="15" customHeight="1" x14ac:dyDescent="0.15">
      <c r="AF12909" s="1"/>
      <c r="AG12909" s="1"/>
      <c r="AH12909" s="1"/>
      <c r="AJ12909" s="1"/>
      <c r="AK12909" s="1"/>
    </row>
    <row r="12910" spans="32:37" ht="15" customHeight="1" x14ac:dyDescent="0.15">
      <c r="AF12910" s="1"/>
      <c r="AG12910" s="1"/>
      <c r="AH12910" s="1"/>
      <c r="AJ12910" s="1"/>
      <c r="AK12910" s="1"/>
    </row>
    <row r="12911" spans="32:37" ht="15" customHeight="1" x14ac:dyDescent="0.15">
      <c r="AF12911" s="1"/>
      <c r="AG12911" s="1"/>
      <c r="AH12911" s="1"/>
      <c r="AJ12911" s="1"/>
      <c r="AK12911" s="1"/>
    </row>
    <row r="12912" spans="32:37" ht="15" customHeight="1" x14ac:dyDescent="0.15">
      <c r="AF12912" s="1"/>
      <c r="AG12912" s="1"/>
      <c r="AH12912" s="1"/>
      <c r="AJ12912" s="1"/>
      <c r="AK12912" s="1"/>
    </row>
    <row r="12913" spans="32:37" ht="15" customHeight="1" x14ac:dyDescent="0.15">
      <c r="AF12913" s="1"/>
      <c r="AG12913" s="1"/>
      <c r="AH12913" s="1"/>
      <c r="AJ12913" s="1"/>
      <c r="AK12913" s="1"/>
    </row>
    <row r="12914" spans="32:37" ht="15" customHeight="1" x14ac:dyDescent="0.15">
      <c r="AF12914" s="1"/>
      <c r="AG12914" s="1"/>
      <c r="AH12914" s="1"/>
      <c r="AJ12914" s="1"/>
      <c r="AK12914" s="1"/>
    </row>
    <row r="12915" spans="32:37" ht="15" customHeight="1" x14ac:dyDescent="0.15">
      <c r="AF12915" s="1"/>
      <c r="AG12915" s="1"/>
      <c r="AH12915" s="1"/>
      <c r="AJ12915" s="1"/>
      <c r="AK12915" s="1"/>
    </row>
    <row r="12916" spans="32:37" ht="15" customHeight="1" x14ac:dyDescent="0.15">
      <c r="AF12916" s="1"/>
      <c r="AG12916" s="1"/>
      <c r="AH12916" s="1"/>
      <c r="AJ12916" s="1"/>
      <c r="AK12916" s="1"/>
    </row>
    <row r="12917" spans="32:37" ht="15" customHeight="1" x14ac:dyDescent="0.15">
      <c r="AF12917" s="1"/>
      <c r="AG12917" s="1"/>
      <c r="AH12917" s="1"/>
      <c r="AJ12917" s="1"/>
      <c r="AK12917" s="1"/>
    </row>
    <row r="12918" spans="32:37" ht="15" customHeight="1" x14ac:dyDescent="0.15">
      <c r="AF12918" s="1"/>
      <c r="AG12918" s="1"/>
      <c r="AH12918" s="1"/>
      <c r="AJ12918" s="1"/>
      <c r="AK12918" s="1"/>
    </row>
    <row r="12919" spans="32:37" ht="15" customHeight="1" x14ac:dyDescent="0.15">
      <c r="AF12919" s="1"/>
      <c r="AG12919" s="1"/>
      <c r="AH12919" s="1"/>
      <c r="AJ12919" s="1"/>
      <c r="AK12919" s="1"/>
    </row>
    <row r="12920" spans="32:37" ht="15" customHeight="1" x14ac:dyDescent="0.15">
      <c r="AF12920" s="1"/>
      <c r="AG12920" s="1"/>
      <c r="AH12920" s="1"/>
      <c r="AJ12920" s="1"/>
      <c r="AK12920" s="1"/>
    </row>
    <row r="12921" spans="32:37" ht="15" customHeight="1" x14ac:dyDescent="0.15">
      <c r="AF12921" s="1"/>
      <c r="AG12921" s="1"/>
      <c r="AH12921" s="1"/>
      <c r="AJ12921" s="1"/>
      <c r="AK12921" s="1"/>
    </row>
    <row r="12922" spans="32:37" ht="15" customHeight="1" x14ac:dyDescent="0.15">
      <c r="AF12922" s="1"/>
      <c r="AG12922" s="1"/>
      <c r="AH12922" s="1"/>
      <c r="AJ12922" s="1"/>
      <c r="AK12922" s="1"/>
    </row>
    <row r="12923" spans="32:37" ht="15" customHeight="1" x14ac:dyDescent="0.15">
      <c r="AF12923" s="1"/>
      <c r="AG12923" s="1"/>
      <c r="AH12923" s="1"/>
      <c r="AJ12923" s="1"/>
      <c r="AK12923" s="1"/>
    </row>
    <row r="12924" spans="32:37" ht="15" customHeight="1" x14ac:dyDescent="0.15">
      <c r="AF12924" s="1"/>
      <c r="AG12924" s="1"/>
      <c r="AH12924" s="1"/>
      <c r="AJ12924" s="1"/>
      <c r="AK12924" s="1"/>
    </row>
    <row r="12925" spans="32:37" ht="15" customHeight="1" x14ac:dyDescent="0.15">
      <c r="AF12925" s="1"/>
      <c r="AG12925" s="1"/>
      <c r="AH12925" s="1"/>
      <c r="AJ12925" s="1"/>
      <c r="AK12925" s="1"/>
    </row>
    <row r="12926" spans="32:37" ht="15" customHeight="1" x14ac:dyDescent="0.15">
      <c r="AF12926" s="1"/>
      <c r="AG12926" s="1"/>
      <c r="AH12926" s="1"/>
      <c r="AJ12926" s="1"/>
      <c r="AK12926" s="1"/>
    </row>
    <row r="12927" spans="32:37" ht="15" customHeight="1" x14ac:dyDescent="0.15">
      <c r="AF12927" s="1"/>
      <c r="AG12927" s="1"/>
      <c r="AH12927" s="1"/>
      <c r="AJ12927" s="1"/>
      <c r="AK12927" s="1"/>
    </row>
    <row r="12928" spans="32:37" ht="15" customHeight="1" x14ac:dyDescent="0.15">
      <c r="AF12928" s="1"/>
      <c r="AG12928" s="1"/>
      <c r="AH12928" s="1"/>
      <c r="AJ12928" s="1"/>
      <c r="AK12928" s="1"/>
    </row>
    <row r="12929" spans="32:37" ht="15" customHeight="1" x14ac:dyDescent="0.15">
      <c r="AF12929" s="1"/>
      <c r="AG12929" s="1"/>
      <c r="AH12929" s="1"/>
      <c r="AJ12929" s="1"/>
      <c r="AK12929" s="1"/>
    </row>
    <row r="12930" spans="32:37" ht="15" customHeight="1" x14ac:dyDescent="0.15">
      <c r="AF12930" s="1"/>
      <c r="AG12930" s="1"/>
      <c r="AH12930" s="1"/>
      <c r="AJ12930" s="1"/>
      <c r="AK12930" s="1"/>
    </row>
    <row r="12931" spans="32:37" ht="15" customHeight="1" x14ac:dyDescent="0.15">
      <c r="AF12931" s="1"/>
      <c r="AG12931" s="1"/>
      <c r="AH12931" s="1"/>
      <c r="AJ12931" s="1"/>
      <c r="AK12931" s="1"/>
    </row>
    <row r="12932" spans="32:37" ht="15" customHeight="1" x14ac:dyDescent="0.15">
      <c r="AF12932" s="1"/>
      <c r="AG12932" s="1"/>
      <c r="AH12932" s="1"/>
      <c r="AJ12932" s="1"/>
      <c r="AK12932" s="1"/>
    </row>
    <row r="12933" spans="32:37" ht="15" customHeight="1" x14ac:dyDescent="0.15">
      <c r="AF12933" s="1"/>
      <c r="AG12933" s="1"/>
      <c r="AH12933" s="1"/>
      <c r="AJ12933" s="1"/>
      <c r="AK12933" s="1"/>
    </row>
    <row r="12934" spans="32:37" ht="15" customHeight="1" x14ac:dyDescent="0.15">
      <c r="AF12934" s="1"/>
      <c r="AG12934" s="1"/>
      <c r="AH12934" s="1"/>
      <c r="AJ12934" s="1"/>
      <c r="AK12934" s="1"/>
    </row>
    <row r="12935" spans="32:37" ht="15" customHeight="1" x14ac:dyDescent="0.15">
      <c r="AF12935" s="1"/>
      <c r="AG12935" s="1"/>
      <c r="AH12935" s="1"/>
      <c r="AJ12935" s="1"/>
      <c r="AK12935" s="1"/>
    </row>
    <row r="12936" spans="32:37" ht="15" customHeight="1" x14ac:dyDescent="0.15">
      <c r="AF12936" s="1"/>
      <c r="AG12936" s="1"/>
      <c r="AH12936" s="1"/>
      <c r="AJ12936" s="1"/>
      <c r="AK12936" s="1"/>
    </row>
    <row r="12937" spans="32:37" ht="15" customHeight="1" x14ac:dyDescent="0.15">
      <c r="AF12937" s="1"/>
      <c r="AG12937" s="1"/>
      <c r="AH12937" s="1"/>
      <c r="AJ12937" s="1"/>
      <c r="AK12937" s="1"/>
    </row>
    <row r="12938" spans="32:37" ht="15" customHeight="1" x14ac:dyDescent="0.15">
      <c r="AF12938" s="1"/>
      <c r="AG12938" s="1"/>
      <c r="AH12938" s="1"/>
      <c r="AJ12938" s="1"/>
      <c r="AK12938" s="1"/>
    </row>
    <row r="12939" spans="32:37" ht="15" customHeight="1" x14ac:dyDescent="0.15">
      <c r="AF12939" s="1"/>
      <c r="AG12939" s="1"/>
      <c r="AH12939" s="1"/>
      <c r="AJ12939" s="1"/>
      <c r="AK12939" s="1"/>
    </row>
    <row r="12940" spans="32:37" ht="15" customHeight="1" x14ac:dyDescent="0.15">
      <c r="AF12940" s="1"/>
      <c r="AG12940" s="1"/>
      <c r="AH12940" s="1"/>
      <c r="AJ12940" s="1"/>
      <c r="AK12940" s="1"/>
    </row>
    <row r="12941" spans="32:37" ht="15" customHeight="1" x14ac:dyDescent="0.15">
      <c r="AF12941" s="1"/>
      <c r="AG12941" s="1"/>
      <c r="AH12941" s="1"/>
      <c r="AJ12941" s="1"/>
      <c r="AK12941" s="1"/>
    </row>
    <row r="12942" spans="32:37" ht="15" customHeight="1" x14ac:dyDescent="0.15">
      <c r="AF12942" s="1"/>
      <c r="AG12942" s="1"/>
      <c r="AH12942" s="1"/>
      <c r="AJ12942" s="1"/>
      <c r="AK12942" s="1"/>
    </row>
    <row r="12943" spans="32:37" ht="15" customHeight="1" x14ac:dyDescent="0.15">
      <c r="AF12943" s="1"/>
      <c r="AG12943" s="1"/>
      <c r="AH12943" s="1"/>
      <c r="AJ12943" s="1"/>
      <c r="AK12943" s="1"/>
    </row>
    <row r="12944" spans="32:37" ht="15" customHeight="1" x14ac:dyDescent="0.15">
      <c r="AF12944" s="1"/>
      <c r="AG12944" s="1"/>
      <c r="AH12944" s="1"/>
      <c r="AJ12944" s="1"/>
      <c r="AK12944" s="1"/>
    </row>
    <row r="12945" spans="32:37" ht="15" customHeight="1" x14ac:dyDescent="0.15">
      <c r="AF12945" s="1"/>
      <c r="AG12945" s="1"/>
      <c r="AH12945" s="1"/>
      <c r="AJ12945" s="1"/>
      <c r="AK12945" s="1"/>
    </row>
    <row r="12946" spans="32:37" ht="15" customHeight="1" x14ac:dyDescent="0.15">
      <c r="AF12946" s="1"/>
      <c r="AG12946" s="1"/>
      <c r="AH12946" s="1"/>
      <c r="AJ12946" s="1"/>
      <c r="AK12946" s="1"/>
    </row>
    <row r="12947" spans="32:37" ht="15" customHeight="1" x14ac:dyDescent="0.15">
      <c r="AF12947" s="1"/>
      <c r="AG12947" s="1"/>
      <c r="AH12947" s="1"/>
      <c r="AJ12947" s="1"/>
      <c r="AK12947" s="1"/>
    </row>
    <row r="12948" spans="32:37" ht="15" customHeight="1" x14ac:dyDescent="0.15">
      <c r="AF12948" s="1"/>
      <c r="AG12948" s="1"/>
      <c r="AH12948" s="1"/>
      <c r="AJ12948" s="1"/>
      <c r="AK12948" s="1"/>
    </row>
    <row r="12949" spans="32:37" ht="15" customHeight="1" x14ac:dyDescent="0.15">
      <c r="AF12949" s="1"/>
      <c r="AG12949" s="1"/>
      <c r="AH12949" s="1"/>
      <c r="AJ12949" s="1"/>
      <c r="AK12949" s="1"/>
    </row>
    <row r="12950" spans="32:37" ht="15" customHeight="1" x14ac:dyDescent="0.15">
      <c r="AF12950" s="1"/>
      <c r="AG12950" s="1"/>
      <c r="AH12950" s="1"/>
      <c r="AJ12950" s="1"/>
      <c r="AK12950" s="1"/>
    </row>
    <row r="12951" spans="32:37" ht="15" customHeight="1" x14ac:dyDescent="0.15">
      <c r="AF12951" s="1"/>
      <c r="AG12951" s="1"/>
      <c r="AH12951" s="1"/>
      <c r="AJ12951" s="1"/>
      <c r="AK12951" s="1"/>
    </row>
    <row r="12952" spans="32:37" ht="15" customHeight="1" x14ac:dyDescent="0.15">
      <c r="AF12952" s="1"/>
      <c r="AG12952" s="1"/>
      <c r="AH12952" s="1"/>
      <c r="AJ12952" s="1"/>
      <c r="AK12952" s="1"/>
    </row>
    <row r="12953" spans="32:37" ht="15" customHeight="1" x14ac:dyDescent="0.15">
      <c r="AF12953" s="1"/>
      <c r="AG12953" s="1"/>
      <c r="AH12953" s="1"/>
      <c r="AJ12953" s="1"/>
      <c r="AK12953" s="1"/>
    </row>
    <row r="12954" spans="32:37" ht="15" customHeight="1" x14ac:dyDescent="0.15">
      <c r="AF12954" s="1"/>
      <c r="AG12954" s="1"/>
      <c r="AH12954" s="1"/>
      <c r="AJ12954" s="1"/>
      <c r="AK12954" s="1"/>
    </row>
    <row r="12955" spans="32:37" ht="15" customHeight="1" x14ac:dyDescent="0.15">
      <c r="AF12955" s="1"/>
      <c r="AG12955" s="1"/>
      <c r="AH12955" s="1"/>
      <c r="AJ12955" s="1"/>
      <c r="AK12955" s="1"/>
    </row>
    <row r="12956" spans="32:37" ht="15" customHeight="1" x14ac:dyDescent="0.15">
      <c r="AF12956" s="1"/>
      <c r="AG12956" s="1"/>
      <c r="AH12956" s="1"/>
      <c r="AJ12956" s="1"/>
      <c r="AK12956" s="1"/>
    </row>
    <row r="12957" spans="32:37" ht="15" customHeight="1" x14ac:dyDescent="0.15">
      <c r="AF12957" s="1"/>
      <c r="AG12957" s="1"/>
      <c r="AH12957" s="1"/>
      <c r="AJ12957" s="1"/>
      <c r="AK12957" s="1"/>
    </row>
    <row r="12958" spans="32:37" ht="15" customHeight="1" x14ac:dyDescent="0.15">
      <c r="AF12958" s="1"/>
      <c r="AG12958" s="1"/>
      <c r="AH12958" s="1"/>
      <c r="AJ12958" s="1"/>
      <c r="AK12958" s="1"/>
    </row>
    <row r="12959" spans="32:37" ht="15" customHeight="1" x14ac:dyDescent="0.15">
      <c r="AF12959" s="1"/>
      <c r="AG12959" s="1"/>
      <c r="AH12959" s="1"/>
      <c r="AJ12959" s="1"/>
      <c r="AK12959" s="1"/>
    </row>
    <row r="12960" spans="32:37" ht="15" customHeight="1" x14ac:dyDescent="0.15">
      <c r="AF12960" s="1"/>
      <c r="AG12960" s="1"/>
      <c r="AH12960" s="1"/>
      <c r="AJ12960" s="1"/>
      <c r="AK12960" s="1"/>
    </row>
    <row r="12961" spans="32:37" ht="15" customHeight="1" x14ac:dyDescent="0.15">
      <c r="AF12961" s="1"/>
      <c r="AG12961" s="1"/>
      <c r="AH12961" s="1"/>
      <c r="AJ12961" s="1"/>
      <c r="AK12961" s="1"/>
    </row>
    <row r="12962" spans="32:37" ht="15" customHeight="1" x14ac:dyDescent="0.15">
      <c r="AF12962" s="1"/>
      <c r="AG12962" s="1"/>
      <c r="AH12962" s="1"/>
      <c r="AJ12962" s="1"/>
      <c r="AK12962" s="1"/>
    </row>
    <row r="12963" spans="32:37" ht="15" customHeight="1" x14ac:dyDescent="0.15">
      <c r="AF12963" s="1"/>
      <c r="AG12963" s="1"/>
      <c r="AH12963" s="1"/>
      <c r="AJ12963" s="1"/>
      <c r="AK12963" s="1"/>
    </row>
    <row r="12964" spans="32:37" ht="15" customHeight="1" x14ac:dyDescent="0.15">
      <c r="AF12964" s="1"/>
      <c r="AG12964" s="1"/>
      <c r="AH12964" s="1"/>
      <c r="AJ12964" s="1"/>
      <c r="AK12964" s="1"/>
    </row>
    <row r="12965" spans="32:37" ht="15" customHeight="1" x14ac:dyDescent="0.15">
      <c r="AF12965" s="1"/>
      <c r="AG12965" s="1"/>
      <c r="AH12965" s="1"/>
      <c r="AJ12965" s="1"/>
      <c r="AK12965" s="1"/>
    </row>
    <row r="12966" spans="32:37" ht="15" customHeight="1" x14ac:dyDescent="0.15">
      <c r="AF12966" s="1"/>
      <c r="AG12966" s="1"/>
      <c r="AH12966" s="1"/>
      <c r="AJ12966" s="1"/>
      <c r="AK12966" s="1"/>
    </row>
    <row r="12967" spans="32:37" ht="15" customHeight="1" x14ac:dyDescent="0.15">
      <c r="AF12967" s="1"/>
      <c r="AG12967" s="1"/>
      <c r="AH12967" s="1"/>
      <c r="AJ12967" s="1"/>
      <c r="AK12967" s="1"/>
    </row>
    <row r="12968" spans="32:37" ht="15" customHeight="1" x14ac:dyDescent="0.15">
      <c r="AF12968" s="1"/>
      <c r="AG12968" s="1"/>
      <c r="AH12968" s="1"/>
      <c r="AJ12968" s="1"/>
      <c r="AK12968" s="1"/>
    </row>
    <row r="12969" spans="32:37" ht="15" customHeight="1" x14ac:dyDescent="0.15">
      <c r="AF12969" s="1"/>
      <c r="AG12969" s="1"/>
      <c r="AH12969" s="1"/>
      <c r="AJ12969" s="1"/>
      <c r="AK12969" s="1"/>
    </row>
    <row r="12970" spans="32:37" ht="15" customHeight="1" x14ac:dyDescent="0.15">
      <c r="AF12970" s="1"/>
      <c r="AG12970" s="1"/>
      <c r="AH12970" s="1"/>
      <c r="AJ12970" s="1"/>
      <c r="AK12970" s="1"/>
    </row>
    <row r="12971" spans="32:37" ht="15" customHeight="1" x14ac:dyDescent="0.15">
      <c r="AF12971" s="1"/>
      <c r="AG12971" s="1"/>
      <c r="AH12971" s="1"/>
      <c r="AJ12971" s="1"/>
      <c r="AK12971" s="1"/>
    </row>
    <row r="12972" spans="32:37" ht="15" customHeight="1" x14ac:dyDescent="0.15">
      <c r="AF12972" s="1"/>
      <c r="AG12972" s="1"/>
      <c r="AH12972" s="1"/>
      <c r="AJ12972" s="1"/>
      <c r="AK12972" s="1"/>
    </row>
    <row r="12973" spans="32:37" ht="15" customHeight="1" x14ac:dyDescent="0.15">
      <c r="AF12973" s="1"/>
      <c r="AG12973" s="1"/>
      <c r="AH12973" s="1"/>
      <c r="AJ12973" s="1"/>
      <c r="AK12973" s="1"/>
    </row>
    <row r="12974" spans="32:37" ht="15" customHeight="1" x14ac:dyDescent="0.15">
      <c r="AF12974" s="1"/>
      <c r="AG12974" s="1"/>
      <c r="AH12974" s="1"/>
      <c r="AJ12974" s="1"/>
      <c r="AK12974" s="1"/>
    </row>
    <row r="12975" spans="32:37" ht="15" customHeight="1" x14ac:dyDescent="0.15">
      <c r="AF12975" s="1"/>
      <c r="AG12975" s="1"/>
      <c r="AH12975" s="1"/>
      <c r="AJ12975" s="1"/>
      <c r="AK12975" s="1"/>
    </row>
    <row r="12976" spans="32:37" ht="15" customHeight="1" x14ac:dyDescent="0.15">
      <c r="AF12976" s="1"/>
      <c r="AG12976" s="1"/>
      <c r="AH12976" s="1"/>
      <c r="AJ12976" s="1"/>
      <c r="AK12976" s="1"/>
    </row>
    <row r="12977" spans="32:37" ht="15" customHeight="1" x14ac:dyDescent="0.15">
      <c r="AF12977" s="1"/>
      <c r="AG12977" s="1"/>
      <c r="AH12977" s="1"/>
      <c r="AJ12977" s="1"/>
      <c r="AK12977" s="1"/>
    </row>
    <row r="12978" spans="32:37" ht="15" customHeight="1" x14ac:dyDescent="0.15">
      <c r="AF12978" s="1"/>
      <c r="AG12978" s="1"/>
      <c r="AH12978" s="1"/>
      <c r="AJ12978" s="1"/>
      <c r="AK12978" s="1"/>
    </row>
    <row r="12979" spans="32:37" ht="15" customHeight="1" x14ac:dyDescent="0.15">
      <c r="AF12979" s="1"/>
      <c r="AG12979" s="1"/>
      <c r="AH12979" s="1"/>
      <c r="AJ12979" s="1"/>
      <c r="AK12979" s="1"/>
    </row>
    <row r="12980" spans="32:37" ht="15" customHeight="1" x14ac:dyDescent="0.15">
      <c r="AF12980" s="1"/>
      <c r="AG12980" s="1"/>
      <c r="AH12980" s="1"/>
      <c r="AJ12980" s="1"/>
      <c r="AK12980" s="1"/>
    </row>
    <row r="12981" spans="32:37" ht="15" customHeight="1" x14ac:dyDescent="0.15">
      <c r="AF12981" s="1"/>
      <c r="AG12981" s="1"/>
      <c r="AH12981" s="1"/>
      <c r="AJ12981" s="1"/>
      <c r="AK12981" s="1"/>
    </row>
    <row r="12982" spans="32:37" ht="15" customHeight="1" x14ac:dyDescent="0.15">
      <c r="AF12982" s="1"/>
      <c r="AG12982" s="1"/>
      <c r="AH12982" s="1"/>
      <c r="AJ12982" s="1"/>
      <c r="AK12982" s="1"/>
    </row>
    <row r="12983" spans="32:37" ht="15" customHeight="1" x14ac:dyDescent="0.15">
      <c r="AF12983" s="1"/>
      <c r="AG12983" s="1"/>
      <c r="AH12983" s="1"/>
      <c r="AJ12983" s="1"/>
      <c r="AK12983" s="1"/>
    </row>
    <row r="12984" spans="32:37" ht="15" customHeight="1" x14ac:dyDescent="0.15">
      <c r="AF12984" s="1"/>
      <c r="AG12984" s="1"/>
      <c r="AH12984" s="1"/>
      <c r="AJ12984" s="1"/>
      <c r="AK12984" s="1"/>
    </row>
    <row r="12985" spans="32:37" ht="15" customHeight="1" x14ac:dyDescent="0.15">
      <c r="AF12985" s="1"/>
      <c r="AG12985" s="1"/>
      <c r="AH12985" s="1"/>
      <c r="AJ12985" s="1"/>
      <c r="AK12985" s="1"/>
    </row>
    <row r="12986" spans="32:37" ht="15" customHeight="1" x14ac:dyDescent="0.15">
      <c r="AF12986" s="1"/>
      <c r="AG12986" s="1"/>
      <c r="AH12986" s="1"/>
      <c r="AJ12986" s="1"/>
      <c r="AK12986" s="1"/>
    </row>
    <row r="12987" spans="32:37" ht="15" customHeight="1" x14ac:dyDescent="0.15">
      <c r="AF12987" s="1"/>
      <c r="AG12987" s="1"/>
      <c r="AH12987" s="1"/>
      <c r="AJ12987" s="1"/>
      <c r="AK12987" s="1"/>
    </row>
    <row r="12988" spans="32:37" ht="15" customHeight="1" x14ac:dyDescent="0.15">
      <c r="AF12988" s="1"/>
      <c r="AG12988" s="1"/>
      <c r="AH12988" s="1"/>
      <c r="AJ12988" s="1"/>
      <c r="AK12988" s="1"/>
    </row>
    <row r="12989" spans="32:37" ht="15" customHeight="1" x14ac:dyDescent="0.15">
      <c r="AF12989" s="1"/>
      <c r="AG12989" s="1"/>
      <c r="AH12989" s="1"/>
      <c r="AJ12989" s="1"/>
      <c r="AK12989" s="1"/>
    </row>
    <row r="12990" spans="32:37" ht="15" customHeight="1" x14ac:dyDescent="0.15">
      <c r="AF12990" s="1"/>
      <c r="AG12990" s="1"/>
      <c r="AH12990" s="1"/>
      <c r="AJ12990" s="1"/>
      <c r="AK12990" s="1"/>
    </row>
    <row r="12991" spans="32:37" ht="15" customHeight="1" x14ac:dyDescent="0.15">
      <c r="AF12991" s="1"/>
      <c r="AG12991" s="1"/>
      <c r="AH12991" s="1"/>
      <c r="AJ12991" s="1"/>
      <c r="AK12991" s="1"/>
    </row>
    <row r="12992" spans="32:37" ht="15" customHeight="1" x14ac:dyDescent="0.15">
      <c r="AF12992" s="1"/>
      <c r="AG12992" s="1"/>
      <c r="AH12992" s="1"/>
      <c r="AJ12992" s="1"/>
      <c r="AK12992" s="1"/>
    </row>
    <row r="12993" spans="32:37" ht="15" customHeight="1" x14ac:dyDescent="0.15">
      <c r="AF12993" s="1"/>
      <c r="AG12993" s="1"/>
      <c r="AH12993" s="1"/>
      <c r="AJ12993" s="1"/>
      <c r="AK12993" s="1"/>
    </row>
    <row r="12994" spans="32:37" ht="15" customHeight="1" x14ac:dyDescent="0.15">
      <c r="AF12994" s="1"/>
      <c r="AG12994" s="1"/>
      <c r="AH12994" s="1"/>
      <c r="AJ12994" s="1"/>
      <c r="AK12994" s="1"/>
    </row>
    <row r="12995" spans="32:37" ht="15" customHeight="1" x14ac:dyDescent="0.15">
      <c r="AF12995" s="1"/>
      <c r="AG12995" s="1"/>
      <c r="AH12995" s="1"/>
      <c r="AJ12995" s="1"/>
      <c r="AK12995" s="1"/>
    </row>
    <row r="12996" spans="32:37" ht="15" customHeight="1" x14ac:dyDescent="0.15">
      <c r="AF12996" s="1"/>
      <c r="AG12996" s="1"/>
      <c r="AH12996" s="1"/>
      <c r="AJ12996" s="1"/>
      <c r="AK12996" s="1"/>
    </row>
    <row r="12997" spans="32:37" ht="15" customHeight="1" x14ac:dyDescent="0.15">
      <c r="AF12997" s="1"/>
      <c r="AG12997" s="1"/>
      <c r="AH12997" s="1"/>
      <c r="AJ12997" s="1"/>
      <c r="AK12997" s="1"/>
    </row>
    <row r="12998" spans="32:37" ht="15" customHeight="1" x14ac:dyDescent="0.15">
      <c r="AF12998" s="1"/>
      <c r="AG12998" s="1"/>
      <c r="AH12998" s="1"/>
      <c r="AJ12998" s="1"/>
      <c r="AK12998" s="1"/>
    </row>
    <row r="12999" spans="32:37" ht="15" customHeight="1" x14ac:dyDescent="0.15">
      <c r="AF12999" s="1"/>
      <c r="AG12999" s="1"/>
      <c r="AH12999" s="1"/>
      <c r="AJ12999" s="1"/>
      <c r="AK12999" s="1"/>
    </row>
    <row r="13000" spans="32:37" ht="15" customHeight="1" x14ac:dyDescent="0.15">
      <c r="AF13000" s="1"/>
      <c r="AG13000" s="1"/>
      <c r="AH13000" s="1"/>
      <c r="AJ13000" s="1"/>
      <c r="AK13000" s="1"/>
    </row>
    <row r="13001" spans="32:37" ht="15" customHeight="1" x14ac:dyDescent="0.15">
      <c r="AF13001" s="1"/>
      <c r="AG13001" s="1"/>
      <c r="AH13001" s="1"/>
      <c r="AJ13001" s="1"/>
      <c r="AK13001" s="1"/>
    </row>
    <row r="13002" spans="32:37" ht="15" customHeight="1" x14ac:dyDescent="0.15">
      <c r="AF13002" s="1"/>
      <c r="AG13002" s="1"/>
      <c r="AH13002" s="1"/>
      <c r="AJ13002" s="1"/>
      <c r="AK13002" s="1"/>
    </row>
    <row r="13003" spans="32:37" ht="15" customHeight="1" x14ac:dyDescent="0.15">
      <c r="AF13003" s="1"/>
      <c r="AG13003" s="1"/>
      <c r="AH13003" s="1"/>
      <c r="AJ13003" s="1"/>
      <c r="AK13003" s="1"/>
    </row>
    <row r="13004" spans="32:37" ht="15" customHeight="1" x14ac:dyDescent="0.15">
      <c r="AF13004" s="1"/>
      <c r="AG13004" s="1"/>
      <c r="AH13004" s="1"/>
      <c r="AJ13004" s="1"/>
      <c r="AK13004" s="1"/>
    </row>
    <row r="13005" spans="32:37" ht="15" customHeight="1" x14ac:dyDescent="0.15">
      <c r="AF13005" s="1"/>
      <c r="AG13005" s="1"/>
      <c r="AH13005" s="1"/>
      <c r="AJ13005" s="1"/>
      <c r="AK13005" s="1"/>
    </row>
    <row r="13006" spans="32:37" ht="15" customHeight="1" x14ac:dyDescent="0.15">
      <c r="AF13006" s="1"/>
      <c r="AG13006" s="1"/>
      <c r="AH13006" s="1"/>
      <c r="AJ13006" s="1"/>
      <c r="AK13006" s="1"/>
    </row>
    <row r="13007" spans="32:37" ht="15" customHeight="1" x14ac:dyDescent="0.15">
      <c r="AF13007" s="1"/>
      <c r="AG13007" s="1"/>
      <c r="AH13007" s="1"/>
      <c r="AJ13007" s="1"/>
      <c r="AK13007" s="1"/>
    </row>
    <row r="13008" spans="32:37" ht="15" customHeight="1" x14ac:dyDescent="0.15">
      <c r="AF13008" s="1"/>
      <c r="AG13008" s="1"/>
      <c r="AH13008" s="1"/>
      <c r="AJ13008" s="1"/>
      <c r="AK13008" s="1"/>
    </row>
    <row r="13009" spans="32:37" ht="15" customHeight="1" x14ac:dyDescent="0.15">
      <c r="AF13009" s="1"/>
      <c r="AG13009" s="1"/>
      <c r="AH13009" s="1"/>
      <c r="AJ13009" s="1"/>
      <c r="AK13009" s="1"/>
    </row>
    <row r="13010" spans="32:37" ht="15" customHeight="1" x14ac:dyDescent="0.15">
      <c r="AF13010" s="1"/>
      <c r="AG13010" s="1"/>
      <c r="AH13010" s="1"/>
      <c r="AJ13010" s="1"/>
      <c r="AK13010" s="1"/>
    </row>
    <row r="13011" spans="32:37" ht="15" customHeight="1" x14ac:dyDescent="0.15">
      <c r="AF13011" s="1"/>
      <c r="AG13011" s="1"/>
      <c r="AH13011" s="1"/>
      <c r="AJ13011" s="1"/>
      <c r="AK13011" s="1"/>
    </row>
    <row r="13012" spans="32:37" ht="15" customHeight="1" x14ac:dyDescent="0.15">
      <c r="AF13012" s="1"/>
      <c r="AG13012" s="1"/>
      <c r="AH13012" s="1"/>
      <c r="AJ13012" s="1"/>
      <c r="AK13012" s="1"/>
    </row>
    <row r="13013" spans="32:37" ht="15" customHeight="1" x14ac:dyDescent="0.15">
      <c r="AF13013" s="1"/>
      <c r="AG13013" s="1"/>
      <c r="AH13013" s="1"/>
      <c r="AJ13013" s="1"/>
      <c r="AK13013" s="1"/>
    </row>
    <row r="13014" spans="32:37" ht="15" customHeight="1" x14ac:dyDescent="0.15">
      <c r="AF13014" s="1"/>
      <c r="AG13014" s="1"/>
      <c r="AH13014" s="1"/>
      <c r="AJ13014" s="1"/>
      <c r="AK13014" s="1"/>
    </row>
    <row r="13015" spans="32:37" ht="15" customHeight="1" x14ac:dyDescent="0.15">
      <c r="AF13015" s="1"/>
      <c r="AG13015" s="1"/>
      <c r="AH13015" s="1"/>
      <c r="AJ13015" s="1"/>
      <c r="AK13015" s="1"/>
    </row>
    <row r="13016" spans="32:37" ht="15" customHeight="1" x14ac:dyDescent="0.15">
      <c r="AF13016" s="1"/>
      <c r="AG13016" s="1"/>
      <c r="AH13016" s="1"/>
      <c r="AJ13016" s="1"/>
      <c r="AK13016" s="1"/>
    </row>
    <row r="13017" spans="32:37" ht="15" customHeight="1" x14ac:dyDescent="0.15">
      <c r="AF13017" s="1"/>
      <c r="AG13017" s="1"/>
      <c r="AH13017" s="1"/>
      <c r="AJ13017" s="1"/>
      <c r="AK13017" s="1"/>
    </row>
    <row r="13018" spans="32:37" ht="15" customHeight="1" x14ac:dyDescent="0.15">
      <c r="AF13018" s="1"/>
      <c r="AG13018" s="1"/>
      <c r="AH13018" s="1"/>
      <c r="AJ13018" s="1"/>
      <c r="AK13018" s="1"/>
    </row>
    <row r="13019" spans="32:37" ht="15" customHeight="1" x14ac:dyDescent="0.15">
      <c r="AF13019" s="1"/>
      <c r="AG13019" s="1"/>
      <c r="AH13019" s="1"/>
      <c r="AJ13019" s="1"/>
      <c r="AK13019" s="1"/>
    </row>
    <row r="13020" spans="32:37" ht="15" customHeight="1" x14ac:dyDescent="0.15">
      <c r="AF13020" s="1"/>
      <c r="AG13020" s="1"/>
      <c r="AH13020" s="1"/>
      <c r="AJ13020" s="1"/>
      <c r="AK13020" s="1"/>
    </row>
    <row r="13021" spans="32:37" ht="15" customHeight="1" x14ac:dyDescent="0.15">
      <c r="AF13021" s="1"/>
      <c r="AG13021" s="1"/>
      <c r="AH13021" s="1"/>
      <c r="AJ13021" s="1"/>
      <c r="AK13021" s="1"/>
    </row>
    <row r="13022" spans="32:37" ht="15" customHeight="1" x14ac:dyDescent="0.15">
      <c r="AF13022" s="1"/>
      <c r="AG13022" s="1"/>
      <c r="AH13022" s="1"/>
      <c r="AJ13022" s="1"/>
      <c r="AK13022" s="1"/>
    </row>
    <row r="13023" spans="32:37" ht="15" customHeight="1" x14ac:dyDescent="0.15">
      <c r="AF13023" s="1"/>
      <c r="AG13023" s="1"/>
      <c r="AH13023" s="1"/>
      <c r="AJ13023" s="1"/>
      <c r="AK13023" s="1"/>
    </row>
    <row r="13024" spans="32:37" ht="15" customHeight="1" x14ac:dyDescent="0.15">
      <c r="AF13024" s="1"/>
      <c r="AG13024" s="1"/>
      <c r="AH13024" s="1"/>
      <c r="AJ13024" s="1"/>
      <c r="AK13024" s="1"/>
    </row>
    <row r="13025" spans="32:37" ht="15" customHeight="1" x14ac:dyDescent="0.15">
      <c r="AF13025" s="1"/>
      <c r="AG13025" s="1"/>
      <c r="AH13025" s="1"/>
      <c r="AJ13025" s="1"/>
      <c r="AK13025" s="1"/>
    </row>
    <row r="13026" spans="32:37" ht="15" customHeight="1" x14ac:dyDescent="0.15">
      <c r="AF13026" s="1"/>
      <c r="AG13026" s="1"/>
      <c r="AH13026" s="1"/>
      <c r="AJ13026" s="1"/>
      <c r="AK13026" s="1"/>
    </row>
    <row r="13027" spans="32:37" ht="15" customHeight="1" x14ac:dyDescent="0.15">
      <c r="AF13027" s="1"/>
      <c r="AG13027" s="1"/>
      <c r="AH13027" s="1"/>
      <c r="AJ13027" s="1"/>
      <c r="AK13027" s="1"/>
    </row>
    <row r="13028" spans="32:37" ht="15" customHeight="1" x14ac:dyDescent="0.15">
      <c r="AF13028" s="1"/>
      <c r="AG13028" s="1"/>
      <c r="AH13028" s="1"/>
      <c r="AJ13028" s="1"/>
      <c r="AK13028" s="1"/>
    </row>
    <row r="13029" spans="32:37" ht="15" customHeight="1" x14ac:dyDescent="0.15">
      <c r="AF13029" s="1"/>
      <c r="AG13029" s="1"/>
      <c r="AH13029" s="1"/>
      <c r="AJ13029" s="1"/>
      <c r="AK13029" s="1"/>
    </row>
    <row r="13030" spans="32:37" ht="15" customHeight="1" x14ac:dyDescent="0.15">
      <c r="AF13030" s="1"/>
      <c r="AG13030" s="1"/>
      <c r="AH13030" s="1"/>
      <c r="AJ13030" s="1"/>
      <c r="AK13030" s="1"/>
    </row>
    <row r="13031" spans="32:37" ht="15" customHeight="1" x14ac:dyDescent="0.15">
      <c r="AF13031" s="1"/>
      <c r="AG13031" s="1"/>
      <c r="AH13031" s="1"/>
      <c r="AJ13031" s="1"/>
      <c r="AK13031" s="1"/>
    </row>
    <row r="13032" spans="32:37" ht="15" customHeight="1" x14ac:dyDescent="0.15">
      <c r="AF13032" s="1"/>
      <c r="AG13032" s="1"/>
      <c r="AH13032" s="1"/>
      <c r="AJ13032" s="1"/>
      <c r="AK13032" s="1"/>
    </row>
    <row r="13033" spans="32:37" ht="15" customHeight="1" x14ac:dyDescent="0.15">
      <c r="AF13033" s="1"/>
      <c r="AG13033" s="1"/>
      <c r="AH13033" s="1"/>
      <c r="AJ13033" s="1"/>
      <c r="AK13033" s="1"/>
    </row>
    <row r="13034" spans="32:37" ht="15" customHeight="1" x14ac:dyDescent="0.15">
      <c r="AF13034" s="1"/>
      <c r="AG13034" s="1"/>
      <c r="AH13034" s="1"/>
      <c r="AJ13034" s="1"/>
      <c r="AK13034" s="1"/>
    </row>
    <row r="13035" spans="32:37" ht="15" customHeight="1" x14ac:dyDescent="0.15">
      <c r="AF13035" s="1"/>
      <c r="AG13035" s="1"/>
      <c r="AH13035" s="1"/>
      <c r="AJ13035" s="1"/>
      <c r="AK13035" s="1"/>
    </row>
    <row r="13036" spans="32:37" ht="15" customHeight="1" x14ac:dyDescent="0.15">
      <c r="AF13036" s="1"/>
      <c r="AG13036" s="1"/>
      <c r="AH13036" s="1"/>
      <c r="AJ13036" s="1"/>
      <c r="AK13036" s="1"/>
    </row>
    <row r="13037" spans="32:37" ht="15" customHeight="1" x14ac:dyDescent="0.15">
      <c r="AF13037" s="1"/>
      <c r="AG13037" s="1"/>
      <c r="AH13037" s="1"/>
      <c r="AJ13037" s="1"/>
      <c r="AK13037" s="1"/>
    </row>
    <row r="13038" spans="32:37" ht="15" customHeight="1" x14ac:dyDescent="0.15">
      <c r="AF13038" s="1"/>
      <c r="AG13038" s="1"/>
      <c r="AH13038" s="1"/>
      <c r="AJ13038" s="1"/>
      <c r="AK13038" s="1"/>
    </row>
    <row r="13039" spans="32:37" ht="15" customHeight="1" x14ac:dyDescent="0.15">
      <c r="AF13039" s="1"/>
      <c r="AG13039" s="1"/>
      <c r="AH13039" s="1"/>
      <c r="AJ13039" s="1"/>
      <c r="AK13039" s="1"/>
    </row>
    <row r="13040" spans="32:37" ht="15" customHeight="1" x14ac:dyDescent="0.15">
      <c r="AF13040" s="1"/>
      <c r="AG13040" s="1"/>
      <c r="AH13040" s="1"/>
      <c r="AJ13040" s="1"/>
      <c r="AK13040" s="1"/>
    </row>
    <row r="13041" spans="32:37" ht="15" customHeight="1" x14ac:dyDescent="0.15">
      <c r="AF13041" s="1"/>
      <c r="AG13041" s="1"/>
      <c r="AH13041" s="1"/>
      <c r="AJ13041" s="1"/>
      <c r="AK13041" s="1"/>
    </row>
    <row r="13042" spans="32:37" ht="15" customHeight="1" x14ac:dyDescent="0.15">
      <c r="AF13042" s="1"/>
      <c r="AG13042" s="1"/>
      <c r="AH13042" s="1"/>
      <c r="AJ13042" s="1"/>
      <c r="AK13042" s="1"/>
    </row>
    <row r="13043" spans="32:37" ht="15" customHeight="1" x14ac:dyDescent="0.15">
      <c r="AF13043" s="1"/>
      <c r="AG13043" s="1"/>
      <c r="AH13043" s="1"/>
      <c r="AJ13043" s="1"/>
      <c r="AK13043" s="1"/>
    </row>
    <row r="13044" spans="32:37" ht="15" customHeight="1" x14ac:dyDescent="0.15">
      <c r="AF13044" s="1"/>
      <c r="AG13044" s="1"/>
      <c r="AH13044" s="1"/>
      <c r="AJ13044" s="1"/>
      <c r="AK13044" s="1"/>
    </row>
    <row r="13045" spans="32:37" ht="15" customHeight="1" x14ac:dyDescent="0.15">
      <c r="AF13045" s="1"/>
      <c r="AG13045" s="1"/>
      <c r="AH13045" s="1"/>
      <c r="AJ13045" s="1"/>
      <c r="AK13045" s="1"/>
    </row>
    <row r="13046" spans="32:37" ht="15" customHeight="1" x14ac:dyDescent="0.15">
      <c r="AF13046" s="1"/>
      <c r="AG13046" s="1"/>
      <c r="AH13046" s="1"/>
      <c r="AJ13046" s="1"/>
      <c r="AK13046" s="1"/>
    </row>
    <row r="13047" spans="32:37" ht="15" customHeight="1" x14ac:dyDescent="0.15">
      <c r="AF13047" s="1"/>
      <c r="AG13047" s="1"/>
      <c r="AH13047" s="1"/>
      <c r="AJ13047" s="1"/>
      <c r="AK13047" s="1"/>
    </row>
    <row r="13048" spans="32:37" ht="15" customHeight="1" x14ac:dyDescent="0.15">
      <c r="AF13048" s="1"/>
      <c r="AG13048" s="1"/>
      <c r="AH13048" s="1"/>
      <c r="AJ13048" s="1"/>
      <c r="AK13048" s="1"/>
    </row>
    <row r="13049" spans="32:37" ht="15" customHeight="1" x14ac:dyDescent="0.15">
      <c r="AF13049" s="1"/>
      <c r="AG13049" s="1"/>
      <c r="AH13049" s="1"/>
      <c r="AJ13049" s="1"/>
      <c r="AK13049" s="1"/>
    </row>
    <row r="13050" spans="32:37" ht="15" customHeight="1" x14ac:dyDescent="0.15">
      <c r="AF13050" s="1"/>
      <c r="AG13050" s="1"/>
      <c r="AH13050" s="1"/>
      <c r="AJ13050" s="1"/>
      <c r="AK13050" s="1"/>
    </row>
    <row r="13051" spans="32:37" ht="15" customHeight="1" x14ac:dyDescent="0.15">
      <c r="AF13051" s="1"/>
      <c r="AG13051" s="1"/>
      <c r="AH13051" s="1"/>
      <c r="AJ13051" s="1"/>
      <c r="AK13051" s="1"/>
    </row>
    <row r="13052" spans="32:37" ht="15" customHeight="1" x14ac:dyDescent="0.15">
      <c r="AF13052" s="1"/>
      <c r="AG13052" s="1"/>
      <c r="AH13052" s="1"/>
      <c r="AJ13052" s="1"/>
      <c r="AK13052" s="1"/>
    </row>
    <row r="13053" spans="32:37" ht="15" customHeight="1" x14ac:dyDescent="0.15">
      <c r="AF13053" s="1"/>
      <c r="AG13053" s="1"/>
      <c r="AH13053" s="1"/>
      <c r="AJ13053" s="1"/>
      <c r="AK13053" s="1"/>
    </row>
    <row r="13054" spans="32:37" ht="15" customHeight="1" x14ac:dyDescent="0.15">
      <c r="AF13054" s="1"/>
      <c r="AG13054" s="1"/>
      <c r="AH13054" s="1"/>
      <c r="AJ13054" s="1"/>
      <c r="AK13054" s="1"/>
    </row>
    <row r="13055" spans="32:37" ht="15" customHeight="1" x14ac:dyDescent="0.15">
      <c r="AF13055" s="1"/>
      <c r="AG13055" s="1"/>
      <c r="AH13055" s="1"/>
      <c r="AJ13055" s="1"/>
      <c r="AK13055" s="1"/>
    </row>
    <row r="13056" spans="32:37" ht="15" customHeight="1" x14ac:dyDescent="0.15">
      <c r="AF13056" s="1"/>
      <c r="AG13056" s="1"/>
      <c r="AH13056" s="1"/>
      <c r="AJ13056" s="1"/>
      <c r="AK13056" s="1"/>
    </row>
    <row r="13057" spans="32:37" ht="15" customHeight="1" x14ac:dyDescent="0.15">
      <c r="AF13057" s="1"/>
      <c r="AG13057" s="1"/>
      <c r="AH13057" s="1"/>
      <c r="AJ13057" s="1"/>
      <c r="AK13057" s="1"/>
    </row>
    <row r="13058" spans="32:37" ht="15" customHeight="1" x14ac:dyDescent="0.15">
      <c r="AF13058" s="1"/>
      <c r="AG13058" s="1"/>
      <c r="AH13058" s="1"/>
      <c r="AJ13058" s="1"/>
      <c r="AK13058" s="1"/>
    </row>
    <row r="13059" spans="32:37" ht="15" customHeight="1" x14ac:dyDescent="0.15">
      <c r="AF13059" s="1"/>
      <c r="AG13059" s="1"/>
      <c r="AH13059" s="1"/>
      <c r="AJ13059" s="1"/>
      <c r="AK13059" s="1"/>
    </row>
    <row r="13060" spans="32:37" ht="15" customHeight="1" x14ac:dyDescent="0.15">
      <c r="AF13060" s="1"/>
      <c r="AG13060" s="1"/>
      <c r="AH13060" s="1"/>
      <c r="AJ13060" s="1"/>
      <c r="AK13060" s="1"/>
    </row>
    <row r="13061" spans="32:37" ht="15" customHeight="1" x14ac:dyDescent="0.15">
      <c r="AF13061" s="1"/>
      <c r="AG13061" s="1"/>
      <c r="AH13061" s="1"/>
      <c r="AJ13061" s="1"/>
      <c r="AK13061" s="1"/>
    </row>
    <row r="13062" spans="32:37" ht="15" customHeight="1" x14ac:dyDescent="0.15">
      <c r="AF13062" s="1"/>
      <c r="AG13062" s="1"/>
      <c r="AH13062" s="1"/>
      <c r="AJ13062" s="1"/>
      <c r="AK13062" s="1"/>
    </row>
    <row r="13063" spans="32:37" ht="15" customHeight="1" x14ac:dyDescent="0.15">
      <c r="AF13063" s="1"/>
      <c r="AG13063" s="1"/>
      <c r="AH13063" s="1"/>
      <c r="AJ13063" s="1"/>
      <c r="AK13063" s="1"/>
    </row>
    <row r="13064" spans="32:37" ht="15" customHeight="1" x14ac:dyDescent="0.15">
      <c r="AF13064" s="1"/>
      <c r="AG13064" s="1"/>
      <c r="AH13064" s="1"/>
      <c r="AJ13064" s="1"/>
      <c r="AK13064" s="1"/>
    </row>
    <row r="13065" spans="32:37" ht="15" customHeight="1" x14ac:dyDescent="0.15">
      <c r="AF13065" s="1"/>
      <c r="AG13065" s="1"/>
      <c r="AH13065" s="1"/>
      <c r="AJ13065" s="1"/>
      <c r="AK13065" s="1"/>
    </row>
    <row r="13066" spans="32:37" ht="15" customHeight="1" x14ac:dyDescent="0.15">
      <c r="AF13066" s="1"/>
      <c r="AG13066" s="1"/>
      <c r="AH13066" s="1"/>
      <c r="AJ13066" s="1"/>
      <c r="AK13066" s="1"/>
    </row>
    <row r="13067" spans="32:37" ht="15" customHeight="1" x14ac:dyDescent="0.15">
      <c r="AF13067" s="1"/>
      <c r="AG13067" s="1"/>
      <c r="AH13067" s="1"/>
      <c r="AJ13067" s="1"/>
      <c r="AK13067" s="1"/>
    </row>
    <row r="13068" spans="32:37" ht="15" customHeight="1" x14ac:dyDescent="0.15">
      <c r="AF13068" s="1"/>
      <c r="AG13068" s="1"/>
      <c r="AH13068" s="1"/>
      <c r="AJ13068" s="1"/>
      <c r="AK13068" s="1"/>
    </row>
    <row r="13069" spans="32:37" ht="15" customHeight="1" x14ac:dyDescent="0.15">
      <c r="AF13069" s="1"/>
      <c r="AG13069" s="1"/>
      <c r="AH13069" s="1"/>
      <c r="AJ13069" s="1"/>
      <c r="AK13069" s="1"/>
    </row>
    <row r="13070" spans="32:37" ht="15" customHeight="1" x14ac:dyDescent="0.15">
      <c r="AF13070" s="1"/>
      <c r="AG13070" s="1"/>
      <c r="AH13070" s="1"/>
      <c r="AJ13070" s="1"/>
      <c r="AK13070" s="1"/>
    </row>
    <row r="13071" spans="32:37" ht="15" customHeight="1" x14ac:dyDescent="0.15">
      <c r="AF13071" s="1"/>
      <c r="AG13071" s="1"/>
      <c r="AH13071" s="1"/>
      <c r="AJ13071" s="1"/>
      <c r="AK13071" s="1"/>
    </row>
    <row r="13072" spans="32:37" ht="15" customHeight="1" x14ac:dyDescent="0.15">
      <c r="AF13072" s="1"/>
      <c r="AG13072" s="1"/>
      <c r="AH13072" s="1"/>
      <c r="AJ13072" s="1"/>
      <c r="AK13072" s="1"/>
    </row>
    <row r="13073" spans="32:37" ht="15" customHeight="1" x14ac:dyDescent="0.15">
      <c r="AF13073" s="1"/>
      <c r="AG13073" s="1"/>
      <c r="AH13073" s="1"/>
      <c r="AJ13073" s="1"/>
      <c r="AK13073" s="1"/>
    </row>
    <row r="13074" spans="32:37" ht="15" customHeight="1" x14ac:dyDescent="0.15">
      <c r="AF13074" s="1"/>
      <c r="AG13074" s="1"/>
      <c r="AH13074" s="1"/>
      <c r="AJ13074" s="1"/>
      <c r="AK13074" s="1"/>
    </row>
    <row r="13075" spans="32:37" ht="15" customHeight="1" x14ac:dyDescent="0.15">
      <c r="AF13075" s="1"/>
      <c r="AG13075" s="1"/>
      <c r="AH13075" s="1"/>
      <c r="AJ13075" s="1"/>
      <c r="AK13075" s="1"/>
    </row>
    <row r="13076" spans="32:37" ht="15" customHeight="1" x14ac:dyDescent="0.15">
      <c r="AF13076" s="1"/>
      <c r="AG13076" s="1"/>
      <c r="AH13076" s="1"/>
      <c r="AJ13076" s="1"/>
      <c r="AK13076" s="1"/>
    </row>
    <row r="13077" spans="32:37" ht="15" customHeight="1" x14ac:dyDescent="0.15">
      <c r="AF13077" s="1"/>
      <c r="AG13077" s="1"/>
      <c r="AH13077" s="1"/>
      <c r="AJ13077" s="1"/>
      <c r="AK13077" s="1"/>
    </row>
    <row r="13078" spans="32:37" ht="15" customHeight="1" x14ac:dyDescent="0.15">
      <c r="AF13078" s="1"/>
      <c r="AG13078" s="1"/>
      <c r="AH13078" s="1"/>
      <c r="AJ13078" s="1"/>
      <c r="AK13078" s="1"/>
    </row>
    <row r="13079" spans="32:37" ht="15" customHeight="1" x14ac:dyDescent="0.15">
      <c r="AF13079" s="1"/>
      <c r="AG13079" s="1"/>
      <c r="AH13079" s="1"/>
      <c r="AJ13079" s="1"/>
      <c r="AK13079" s="1"/>
    </row>
    <row r="13080" spans="32:37" ht="15" customHeight="1" x14ac:dyDescent="0.15">
      <c r="AF13080" s="1"/>
      <c r="AG13080" s="1"/>
      <c r="AH13080" s="1"/>
      <c r="AJ13080" s="1"/>
      <c r="AK13080" s="1"/>
    </row>
    <row r="13081" spans="32:37" ht="15" customHeight="1" x14ac:dyDescent="0.15">
      <c r="AF13081" s="1"/>
      <c r="AG13081" s="1"/>
      <c r="AH13081" s="1"/>
      <c r="AJ13081" s="1"/>
      <c r="AK13081" s="1"/>
    </row>
    <row r="13082" spans="32:37" ht="15" customHeight="1" x14ac:dyDescent="0.15">
      <c r="AF13082" s="1"/>
      <c r="AG13082" s="1"/>
      <c r="AH13082" s="1"/>
      <c r="AJ13082" s="1"/>
      <c r="AK13082" s="1"/>
    </row>
    <row r="13083" spans="32:37" ht="15" customHeight="1" x14ac:dyDescent="0.15">
      <c r="AF13083" s="1"/>
      <c r="AG13083" s="1"/>
      <c r="AH13083" s="1"/>
      <c r="AJ13083" s="1"/>
      <c r="AK13083" s="1"/>
    </row>
    <row r="13084" spans="32:37" ht="15" customHeight="1" x14ac:dyDescent="0.15">
      <c r="AF13084" s="1"/>
      <c r="AG13084" s="1"/>
      <c r="AH13084" s="1"/>
      <c r="AJ13084" s="1"/>
      <c r="AK13084" s="1"/>
    </row>
    <row r="13085" spans="32:37" ht="15" customHeight="1" x14ac:dyDescent="0.15">
      <c r="AF13085" s="1"/>
      <c r="AG13085" s="1"/>
      <c r="AH13085" s="1"/>
      <c r="AJ13085" s="1"/>
      <c r="AK13085" s="1"/>
    </row>
    <row r="13086" spans="32:37" ht="15" customHeight="1" x14ac:dyDescent="0.15">
      <c r="AF13086" s="1"/>
      <c r="AG13086" s="1"/>
      <c r="AH13086" s="1"/>
      <c r="AJ13086" s="1"/>
      <c r="AK13086" s="1"/>
    </row>
    <row r="13087" spans="32:37" ht="15" customHeight="1" x14ac:dyDescent="0.15">
      <c r="AF13087" s="1"/>
      <c r="AG13087" s="1"/>
      <c r="AH13087" s="1"/>
      <c r="AJ13087" s="1"/>
      <c r="AK13087" s="1"/>
    </row>
    <row r="13088" spans="32:37" ht="15" customHeight="1" x14ac:dyDescent="0.15">
      <c r="AF13088" s="1"/>
      <c r="AG13088" s="1"/>
      <c r="AH13088" s="1"/>
      <c r="AJ13088" s="1"/>
      <c r="AK13088" s="1"/>
    </row>
    <row r="13089" spans="32:37" ht="15" customHeight="1" x14ac:dyDescent="0.15">
      <c r="AF13089" s="1"/>
      <c r="AG13089" s="1"/>
      <c r="AH13089" s="1"/>
      <c r="AJ13089" s="1"/>
      <c r="AK13089" s="1"/>
    </row>
    <row r="13090" spans="32:37" ht="15" customHeight="1" x14ac:dyDescent="0.15">
      <c r="AF13090" s="1"/>
      <c r="AG13090" s="1"/>
      <c r="AH13090" s="1"/>
      <c r="AJ13090" s="1"/>
      <c r="AK13090" s="1"/>
    </row>
    <row r="13091" spans="32:37" ht="15" customHeight="1" x14ac:dyDescent="0.15">
      <c r="AF13091" s="1"/>
      <c r="AG13091" s="1"/>
      <c r="AH13091" s="1"/>
      <c r="AJ13091" s="1"/>
      <c r="AK13091" s="1"/>
    </row>
    <row r="13092" spans="32:37" ht="15" customHeight="1" x14ac:dyDescent="0.15">
      <c r="AF13092" s="1"/>
      <c r="AG13092" s="1"/>
      <c r="AH13092" s="1"/>
      <c r="AJ13092" s="1"/>
      <c r="AK13092" s="1"/>
    </row>
    <row r="13093" spans="32:37" ht="15" customHeight="1" x14ac:dyDescent="0.15">
      <c r="AF13093" s="1"/>
      <c r="AG13093" s="1"/>
      <c r="AH13093" s="1"/>
      <c r="AJ13093" s="1"/>
      <c r="AK13093" s="1"/>
    </row>
    <row r="13094" spans="32:37" ht="15" customHeight="1" x14ac:dyDescent="0.15">
      <c r="AF13094" s="1"/>
      <c r="AG13094" s="1"/>
      <c r="AH13094" s="1"/>
      <c r="AJ13094" s="1"/>
      <c r="AK13094" s="1"/>
    </row>
    <row r="13095" spans="32:37" ht="15" customHeight="1" x14ac:dyDescent="0.15">
      <c r="AF13095" s="1"/>
      <c r="AG13095" s="1"/>
      <c r="AH13095" s="1"/>
      <c r="AJ13095" s="1"/>
      <c r="AK13095" s="1"/>
    </row>
    <row r="13096" spans="32:37" ht="15" customHeight="1" x14ac:dyDescent="0.15">
      <c r="AF13096" s="1"/>
      <c r="AG13096" s="1"/>
      <c r="AH13096" s="1"/>
      <c r="AJ13096" s="1"/>
      <c r="AK13096" s="1"/>
    </row>
    <row r="13097" spans="32:37" ht="15" customHeight="1" x14ac:dyDescent="0.15">
      <c r="AF13097" s="1"/>
      <c r="AG13097" s="1"/>
      <c r="AH13097" s="1"/>
      <c r="AJ13097" s="1"/>
      <c r="AK13097" s="1"/>
    </row>
    <row r="13098" spans="32:37" ht="15" customHeight="1" x14ac:dyDescent="0.15">
      <c r="AF13098" s="1"/>
      <c r="AG13098" s="1"/>
      <c r="AH13098" s="1"/>
      <c r="AJ13098" s="1"/>
      <c r="AK13098" s="1"/>
    </row>
    <row r="13099" spans="32:37" ht="15" customHeight="1" x14ac:dyDescent="0.15">
      <c r="AF13099" s="1"/>
      <c r="AG13099" s="1"/>
      <c r="AH13099" s="1"/>
      <c r="AJ13099" s="1"/>
      <c r="AK13099" s="1"/>
    </row>
    <row r="13100" spans="32:37" ht="15" customHeight="1" x14ac:dyDescent="0.15">
      <c r="AF13100" s="1"/>
      <c r="AG13100" s="1"/>
      <c r="AH13100" s="1"/>
      <c r="AJ13100" s="1"/>
      <c r="AK13100" s="1"/>
    </row>
    <row r="13101" spans="32:37" ht="15" customHeight="1" x14ac:dyDescent="0.15">
      <c r="AF13101" s="1"/>
      <c r="AG13101" s="1"/>
      <c r="AH13101" s="1"/>
      <c r="AJ13101" s="1"/>
      <c r="AK13101" s="1"/>
    </row>
    <row r="13102" spans="32:37" ht="15" customHeight="1" x14ac:dyDescent="0.15">
      <c r="AF13102" s="1"/>
      <c r="AG13102" s="1"/>
      <c r="AH13102" s="1"/>
      <c r="AJ13102" s="1"/>
      <c r="AK13102" s="1"/>
    </row>
    <row r="13103" spans="32:37" ht="15" customHeight="1" x14ac:dyDescent="0.15">
      <c r="AF13103" s="1"/>
      <c r="AG13103" s="1"/>
      <c r="AH13103" s="1"/>
      <c r="AJ13103" s="1"/>
      <c r="AK13103" s="1"/>
    </row>
    <row r="13104" spans="32:37" ht="15" customHeight="1" x14ac:dyDescent="0.15">
      <c r="AF13104" s="1"/>
      <c r="AG13104" s="1"/>
      <c r="AH13104" s="1"/>
      <c r="AJ13104" s="1"/>
      <c r="AK13104" s="1"/>
    </row>
    <row r="13105" spans="32:37" ht="15" customHeight="1" x14ac:dyDescent="0.15">
      <c r="AF13105" s="1"/>
      <c r="AG13105" s="1"/>
      <c r="AH13105" s="1"/>
      <c r="AJ13105" s="1"/>
      <c r="AK13105" s="1"/>
    </row>
    <row r="13106" spans="32:37" ht="15" customHeight="1" x14ac:dyDescent="0.15">
      <c r="AF13106" s="1"/>
      <c r="AG13106" s="1"/>
      <c r="AH13106" s="1"/>
      <c r="AJ13106" s="1"/>
      <c r="AK13106" s="1"/>
    </row>
    <row r="13107" spans="32:37" ht="15" customHeight="1" x14ac:dyDescent="0.15">
      <c r="AF13107" s="1"/>
      <c r="AG13107" s="1"/>
      <c r="AH13107" s="1"/>
      <c r="AJ13107" s="1"/>
      <c r="AK13107" s="1"/>
    </row>
    <row r="13108" spans="32:37" ht="15" customHeight="1" x14ac:dyDescent="0.15">
      <c r="AF13108" s="1"/>
      <c r="AG13108" s="1"/>
      <c r="AH13108" s="1"/>
      <c r="AJ13108" s="1"/>
      <c r="AK13108" s="1"/>
    </row>
    <row r="13109" spans="32:37" ht="15" customHeight="1" x14ac:dyDescent="0.15">
      <c r="AF13109" s="1"/>
      <c r="AG13109" s="1"/>
      <c r="AH13109" s="1"/>
      <c r="AJ13109" s="1"/>
      <c r="AK13109" s="1"/>
    </row>
    <row r="13110" spans="32:37" ht="15" customHeight="1" x14ac:dyDescent="0.15">
      <c r="AF13110" s="1"/>
      <c r="AG13110" s="1"/>
      <c r="AH13110" s="1"/>
      <c r="AJ13110" s="1"/>
      <c r="AK13110" s="1"/>
    </row>
    <row r="13111" spans="32:37" ht="15" customHeight="1" x14ac:dyDescent="0.15">
      <c r="AF13111" s="1"/>
      <c r="AG13111" s="1"/>
      <c r="AH13111" s="1"/>
      <c r="AJ13111" s="1"/>
      <c r="AK13111" s="1"/>
    </row>
    <row r="13112" spans="32:37" ht="15" customHeight="1" x14ac:dyDescent="0.15">
      <c r="AF13112" s="1"/>
      <c r="AG13112" s="1"/>
      <c r="AH13112" s="1"/>
      <c r="AJ13112" s="1"/>
      <c r="AK13112" s="1"/>
    </row>
    <row r="13113" spans="32:37" ht="15" customHeight="1" x14ac:dyDescent="0.15">
      <c r="AF13113" s="1"/>
      <c r="AG13113" s="1"/>
      <c r="AH13113" s="1"/>
      <c r="AJ13113" s="1"/>
      <c r="AK13113" s="1"/>
    </row>
    <row r="13114" spans="32:37" ht="15" customHeight="1" x14ac:dyDescent="0.15">
      <c r="AF13114" s="1"/>
      <c r="AG13114" s="1"/>
      <c r="AH13114" s="1"/>
      <c r="AJ13114" s="1"/>
      <c r="AK13114" s="1"/>
    </row>
    <row r="13115" spans="32:37" ht="15" customHeight="1" x14ac:dyDescent="0.15">
      <c r="AF13115" s="1"/>
      <c r="AG13115" s="1"/>
      <c r="AH13115" s="1"/>
      <c r="AJ13115" s="1"/>
      <c r="AK13115" s="1"/>
    </row>
    <row r="13116" spans="32:37" ht="15" customHeight="1" x14ac:dyDescent="0.15">
      <c r="AF13116" s="1"/>
      <c r="AG13116" s="1"/>
      <c r="AH13116" s="1"/>
      <c r="AJ13116" s="1"/>
      <c r="AK13116" s="1"/>
    </row>
    <row r="13117" spans="32:37" ht="15" customHeight="1" x14ac:dyDescent="0.15">
      <c r="AF13117" s="1"/>
      <c r="AG13117" s="1"/>
      <c r="AH13117" s="1"/>
      <c r="AJ13117" s="1"/>
      <c r="AK13117" s="1"/>
    </row>
    <row r="13118" spans="32:37" ht="15" customHeight="1" x14ac:dyDescent="0.15">
      <c r="AF13118" s="1"/>
      <c r="AG13118" s="1"/>
      <c r="AH13118" s="1"/>
      <c r="AJ13118" s="1"/>
      <c r="AK13118" s="1"/>
    </row>
    <row r="13119" spans="32:37" ht="15" customHeight="1" x14ac:dyDescent="0.15">
      <c r="AF13119" s="1"/>
      <c r="AG13119" s="1"/>
      <c r="AH13119" s="1"/>
      <c r="AJ13119" s="1"/>
      <c r="AK13119" s="1"/>
    </row>
    <row r="13120" spans="32:37" ht="15" customHeight="1" x14ac:dyDescent="0.15">
      <c r="AF13120" s="1"/>
      <c r="AG13120" s="1"/>
      <c r="AH13120" s="1"/>
      <c r="AJ13120" s="1"/>
      <c r="AK13120" s="1"/>
    </row>
    <row r="13121" spans="32:37" ht="15" customHeight="1" x14ac:dyDescent="0.15">
      <c r="AF13121" s="1"/>
      <c r="AG13121" s="1"/>
      <c r="AH13121" s="1"/>
      <c r="AJ13121" s="1"/>
      <c r="AK13121" s="1"/>
    </row>
    <row r="13122" spans="32:37" ht="15" customHeight="1" x14ac:dyDescent="0.15">
      <c r="AF13122" s="1"/>
      <c r="AG13122" s="1"/>
      <c r="AH13122" s="1"/>
      <c r="AJ13122" s="1"/>
      <c r="AK13122" s="1"/>
    </row>
    <row r="13123" spans="32:37" ht="15" customHeight="1" x14ac:dyDescent="0.15">
      <c r="AF13123" s="1"/>
      <c r="AG13123" s="1"/>
      <c r="AH13123" s="1"/>
      <c r="AJ13123" s="1"/>
      <c r="AK13123" s="1"/>
    </row>
    <row r="13124" spans="32:37" ht="15" customHeight="1" x14ac:dyDescent="0.15">
      <c r="AF13124" s="1"/>
      <c r="AG13124" s="1"/>
      <c r="AH13124" s="1"/>
      <c r="AJ13124" s="1"/>
      <c r="AK13124" s="1"/>
    </row>
    <row r="13125" spans="32:37" ht="15" customHeight="1" x14ac:dyDescent="0.15">
      <c r="AF13125" s="1"/>
      <c r="AG13125" s="1"/>
      <c r="AH13125" s="1"/>
      <c r="AJ13125" s="1"/>
      <c r="AK13125" s="1"/>
    </row>
    <row r="13126" spans="32:37" ht="15" customHeight="1" x14ac:dyDescent="0.15">
      <c r="AF13126" s="1"/>
      <c r="AG13126" s="1"/>
      <c r="AH13126" s="1"/>
      <c r="AJ13126" s="1"/>
      <c r="AK13126" s="1"/>
    </row>
    <row r="13127" spans="32:37" ht="15" customHeight="1" x14ac:dyDescent="0.15">
      <c r="AF13127" s="1"/>
      <c r="AG13127" s="1"/>
      <c r="AH13127" s="1"/>
      <c r="AJ13127" s="1"/>
      <c r="AK13127" s="1"/>
    </row>
    <row r="13128" spans="32:37" ht="15" customHeight="1" x14ac:dyDescent="0.15">
      <c r="AF13128" s="1"/>
      <c r="AG13128" s="1"/>
      <c r="AH13128" s="1"/>
      <c r="AJ13128" s="1"/>
      <c r="AK13128" s="1"/>
    </row>
    <row r="13129" spans="32:37" ht="15" customHeight="1" x14ac:dyDescent="0.15">
      <c r="AF13129" s="1"/>
      <c r="AG13129" s="1"/>
      <c r="AH13129" s="1"/>
      <c r="AJ13129" s="1"/>
      <c r="AK13129" s="1"/>
    </row>
    <row r="13130" spans="32:37" ht="15" customHeight="1" x14ac:dyDescent="0.15">
      <c r="AF13130" s="1"/>
      <c r="AG13130" s="1"/>
      <c r="AH13130" s="1"/>
      <c r="AJ13130" s="1"/>
      <c r="AK13130" s="1"/>
    </row>
    <row r="13131" spans="32:37" ht="15" customHeight="1" x14ac:dyDescent="0.15">
      <c r="AF13131" s="1"/>
      <c r="AG13131" s="1"/>
      <c r="AH13131" s="1"/>
      <c r="AJ13131" s="1"/>
      <c r="AK13131" s="1"/>
    </row>
    <row r="13132" spans="32:37" ht="15" customHeight="1" x14ac:dyDescent="0.15">
      <c r="AF13132" s="1"/>
      <c r="AG13132" s="1"/>
      <c r="AH13132" s="1"/>
      <c r="AJ13132" s="1"/>
      <c r="AK13132" s="1"/>
    </row>
    <row r="13133" spans="32:37" ht="15" customHeight="1" x14ac:dyDescent="0.15">
      <c r="AF13133" s="1"/>
      <c r="AG13133" s="1"/>
      <c r="AH13133" s="1"/>
      <c r="AJ13133" s="1"/>
      <c r="AK13133" s="1"/>
    </row>
    <row r="13134" spans="32:37" ht="15" customHeight="1" x14ac:dyDescent="0.15">
      <c r="AF13134" s="1"/>
      <c r="AG13134" s="1"/>
      <c r="AH13134" s="1"/>
      <c r="AJ13134" s="1"/>
      <c r="AK13134" s="1"/>
    </row>
    <row r="13135" spans="32:37" ht="15" customHeight="1" x14ac:dyDescent="0.15">
      <c r="AF13135" s="1"/>
      <c r="AG13135" s="1"/>
      <c r="AH13135" s="1"/>
      <c r="AJ13135" s="1"/>
      <c r="AK13135" s="1"/>
    </row>
    <row r="13136" spans="32:37" ht="15" customHeight="1" x14ac:dyDescent="0.15">
      <c r="AF13136" s="1"/>
      <c r="AG13136" s="1"/>
      <c r="AH13136" s="1"/>
      <c r="AJ13136" s="1"/>
      <c r="AK13136" s="1"/>
    </row>
    <row r="13137" spans="32:37" ht="15" customHeight="1" x14ac:dyDescent="0.15">
      <c r="AF13137" s="1"/>
      <c r="AG13137" s="1"/>
      <c r="AH13137" s="1"/>
      <c r="AJ13137" s="1"/>
      <c r="AK13137" s="1"/>
    </row>
    <row r="13138" spans="32:37" ht="15" customHeight="1" x14ac:dyDescent="0.15">
      <c r="AF13138" s="1"/>
      <c r="AG13138" s="1"/>
      <c r="AH13138" s="1"/>
      <c r="AJ13138" s="1"/>
      <c r="AK13138" s="1"/>
    </row>
    <row r="13139" spans="32:37" ht="15" customHeight="1" x14ac:dyDescent="0.15">
      <c r="AF13139" s="1"/>
      <c r="AG13139" s="1"/>
      <c r="AH13139" s="1"/>
      <c r="AJ13139" s="1"/>
      <c r="AK13139" s="1"/>
    </row>
    <row r="13140" spans="32:37" ht="15" customHeight="1" x14ac:dyDescent="0.15">
      <c r="AF13140" s="1"/>
      <c r="AG13140" s="1"/>
      <c r="AH13140" s="1"/>
      <c r="AJ13140" s="1"/>
      <c r="AK13140" s="1"/>
    </row>
    <row r="13141" spans="32:37" ht="15" customHeight="1" x14ac:dyDescent="0.15">
      <c r="AF13141" s="1"/>
      <c r="AG13141" s="1"/>
      <c r="AH13141" s="1"/>
      <c r="AJ13141" s="1"/>
      <c r="AK13141" s="1"/>
    </row>
    <row r="13142" spans="32:37" ht="15" customHeight="1" x14ac:dyDescent="0.15">
      <c r="AF13142" s="1"/>
      <c r="AG13142" s="1"/>
      <c r="AH13142" s="1"/>
      <c r="AJ13142" s="1"/>
      <c r="AK13142" s="1"/>
    </row>
    <row r="13143" spans="32:37" ht="15" customHeight="1" x14ac:dyDescent="0.15">
      <c r="AF13143" s="1"/>
      <c r="AG13143" s="1"/>
      <c r="AH13143" s="1"/>
      <c r="AJ13143" s="1"/>
      <c r="AK13143" s="1"/>
    </row>
    <row r="13144" spans="32:37" ht="15" customHeight="1" x14ac:dyDescent="0.15">
      <c r="AF13144" s="1"/>
      <c r="AG13144" s="1"/>
      <c r="AH13144" s="1"/>
      <c r="AJ13144" s="1"/>
      <c r="AK13144" s="1"/>
    </row>
    <row r="13145" spans="32:37" ht="15" customHeight="1" x14ac:dyDescent="0.15">
      <c r="AF13145" s="1"/>
      <c r="AG13145" s="1"/>
      <c r="AH13145" s="1"/>
      <c r="AJ13145" s="1"/>
      <c r="AK13145" s="1"/>
    </row>
    <row r="13146" spans="32:37" ht="15" customHeight="1" x14ac:dyDescent="0.15">
      <c r="AF13146" s="1"/>
      <c r="AG13146" s="1"/>
      <c r="AH13146" s="1"/>
      <c r="AJ13146" s="1"/>
      <c r="AK13146" s="1"/>
    </row>
    <row r="13147" spans="32:37" ht="15" customHeight="1" x14ac:dyDescent="0.15">
      <c r="AF13147" s="1"/>
      <c r="AG13147" s="1"/>
      <c r="AH13147" s="1"/>
      <c r="AJ13147" s="1"/>
      <c r="AK13147" s="1"/>
    </row>
    <row r="13148" spans="32:37" ht="15" customHeight="1" x14ac:dyDescent="0.15">
      <c r="AF13148" s="1"/>
      <c r="AG13148" s="1"/>
      <c r="AH13148" s="1"/>
      <c r="AJ13148" s="1"/>
      <c r="AK13148" s="1"/>
    </row>
    <row r="13149" spans="32:37" ht="15" customHeight="1" x14ac:dyDescent="0.15">
      <c r="AF13149" s="1"/>
      <c r="AG13149" s="1"/>
      <c r="AH13149" s="1"/>
      <c r="AJ13149" s="1"/>
      <c r="AK13149" s="1"/>
    </row>
    <row r="13150" spans="32:37" ht="15" customHeight="1" x14ac:dyDescent="0.15">
      <c r="AF13150" s="1"/>
      <c r="AG13150" s="1"/>
      <c r="AH13150" s="1"/>
      <c r="AJ13150" s="1"/>
      <c r="AK13150" s="1"/>
    </row>
    <row r="13151" spans="32:37" ht="15" customHeight="1" x14ac:dyDescent="0.15">
      <c r="AF13151" s="1"/>
      <c r="AG13151" s="1"/>
      <c r="AH13151" s="1"/>
      <c r="AJ13151" s="1"/>
      <c r="AK13151" s="1"/>
    </row>
    <row r="13152" spans="32:37" ht="15" customHeight="1" x14ac:dyDescent="0.15">
      <c r="AF13152" s="1"/>
      <c r="AG13152" s="1"/>
      <c r="AH13152" s="1"/>
      <c r="AJ13152" s="1"/>
      <c r="AK13152" s="1"/>
    </row>
    <row r="13153" spans="32:37" ht="15" customHeight="1" x14ac:dyDescent="0.15">
      <c r="AF13153" s="1"/>
      <c r="AG13153" s="1"/>
      <c r="AH13153" s="1"/>
      <c r="AJ13153" s="1"/>
      <c r="AK13153" s="1"/>
    </row>
    <row r="13154" spans="32:37" ht="15" customHeight="1" x14ac:dyDescent="0.15">
      <c r="AF13154" s="1"/>
      <c r="AG13154" s="1"/>
      <c r="AH13154" s="1"/>
      <c r="AJ13154" s="1"/>
      <c r="AK13154" s="1"/>
    </row>
    <row r="13155" spans="32:37" ht="15" customHeight="1" x14ac:dyDescent="0.15">
      <c r="AF13155" s="1"/>
      <c r="AG13155" s="1"/>
      <c r="AH13155" s="1"/>
      <c r="AJ13155" s="1"/>
      <c r="AK13155" s="1"/>
    </row>
    <row r="13156" spans="32:37" ht="15" customHeight="1" x14ac:dyDescent="0.15">
      <c r="AF13156" s="1"/>
      <c r="AG13156" s="1"/>
      <c r="AH13156" s="1"/>
      <c r="AJ13156" s="1"/>
      <c r="AK13156" s="1"/>
    </row>
    <row r="13157" spans="32:37" ht="15" customHeight="1" x14ac:dyDescent="0.15">
      <c r="AF13157" s="1"/>
      <c r="AG13157" s="1"/>
      <c r="AH13157" s="1"/>
      <c r="AJ13157" s="1"/>
      <c r="AK13157" s="1"/>
    </row>
    <row r="13158" spans="32:37" ht="15" customHeight="1" x14ac:dyDescent="0.15">
      <c r="AF13158" s="1"/>
      <c r="AG13158" s="1"/>
      <c r="AH13158" s="1"/>
      <c r="AJ13158" s="1"/>
      <c r="AK13158" s="1"/>
    </row>
    <row r="13159" spans="32:37" ht="15" customHeight="1" x14ac:dyDescent="0.15">
      <c r="AF13159" s="1"/>
      <c r="AG13159" s="1"/>
      <c r="AH13159" s="1"/>
      <c r="AJ13159" s="1"/>
      <c r="AK13159" s="1"/>
    </row>
    <row r="13160" spans="32:37" ht="15" customHeight="1" x14ac:dyDescent="0.15">
      <c r="AF13160" s="1"/>
      <c r="AG13160" s="1"/>
      <c r="AH13160" s="1"/>
      <c r="AJ13160" s="1"/>
      <c r="AK13160" s="1"/>
    </row>
    <row r="13161" spans="32:37" ht="15" customHeight="1" x14ac:dyDescent="0.15">
      <c r="AF13161" s="1"/>
      <c r="AG13161" s="1"/>
      <c r="AH13161" s="1"/>
      <c r="AJ13161" s="1"/>
      <c r="AK13161" s="1"/>
    </row>
    <row r="13162" spans="32:37" ht="15" customHeight="1" x14ac:dyDescent="0.15">
      <c r="AF13162" s="1"/>
      <c r="AG13162" s="1"/>
      <c r="AH13162" s="1"/>
      <c r="AJ13162" s="1"/>
      <c r="AK13162" s="1"/>
    </row>
    <row r="13163" spans="32:37" ht="15" customHeight="1" x14ac:dyDescent="0.15">
      <c r="AF13163" s="1"/>
      <c r="AG13163" s="1"/>
      <c r="AH13163" s="1"/>
      <c r="AJ13163" s="1"/>
      <c r="AK13163" s="1"/>
    </row>
    <row r="13164" spans="32:37" ht="15" customHeight="1" x14ac:dyDescent="0.15">
      <c r="AF13164" s="1"/>
      <c r="AG13164" s="1"/>
      <c r="AH13164" s="1"/>
      <c r="AJ13164" s="1"/>
      <c r="AK13164" s="1"/>
    </row>
    <row r="13165" spans="32:37" ht="15" customHeight="1" x14ac:dyDescent="0.15">
      <c r="AF13165" s="1"/>
      <c r="AG13165" s="1"/>
      <c r="AH13165" s="1"/>
      <c r="AJ13165" s="1"/>
      <c r="AK13165" s="1"/>
    </row>
    <row r="13166" spans="32:37" ht="15" customHeight="1" x14ac:dyDescent="0.15">
      <c r="AF13166" s="1"/>
      <c r="AG13166" s="1"/>
      <c r="AH13166" s="1"/>
      <c r="AJ13166" s="1"/>
      <c r="AK13166" s="1"/>
    </row>
    <row r="13167" spans="32:37" ht="15" customHeight="1" x14ac:dyDescent="0.15">
      <c r="AF13167" s="1"/>
      <c r="AG13167" s="1"/>
      <c r="AH13167" s="1"/>
      <c r="AJ13167" s="1"/>
      <c r="AK13167" s="1"/>
    </row>
    <row r="13168" spans="32:37" ht="15" customHeight="1" x14ac:dyDescent="0.15">
      <c r="AF13168" s="1"/>
      <c r="AG13168" s="1"/>
      <c r="AH13168" s="1"/>
      <c r="AJ13168" s="1"/>
      <c r="AK13168" s="1"/>
    </row>
    <row r="13169" spans="32:37" ht="15" customHeight="1" x14ac:dyDescent="0.15">
      <c r="AF13169" s="1"/>
      <c r="AG13169" s="1"/>
      <c r="AH13169" s="1"/>
      <c r="AJ13169" s="1"/>
      <c r="AK13169" s="1"/>
    </row>
    <row r="13170" spans="32:37" ht="15" customHeight="1" x14ac:dyDescent="0.15">
      <c r="AF13170" s="1"/>
      <c r="AG13170" s="1"/>
      <c r="AH13170" s="1"/>
      <c r="AJ13170" s="1"/>
      <c r="AK13170" s="1"/>
    </row>
    <row r="13171" spans="32:37" ht="15" customHeight="1" x14ac:dyDescent="0.15">
      <c r="AF13171" s="1"/>
      <c r="AG13171" s="1"/>
      <c r="AH13171" s="1"/>
      <c r="AJ13171" s="1"/>
      <c r="AK13171" s="1"/>
    </row>
    <row r="13172" spans="32:37" ht="15" customHeight="1" x14ac:dyDescent="0.15">
      <c r="AF13172" s="1"/>
      <c r="AG13172" s="1"/>
      <c r="AH13172" s="1"/>
      <c r="AJ13172" s="1"/>
      <c r="AK13172" s="1"/>
    </row>
    <row r="13173" spans="32:37" ht="15" customHeight="1" x14ac:dyDescent="0.15">
      <c r="AF13173" s="1"/>
      <c r="AG13173" s="1"/>
      <c r="AH13173" s="1"/>
      <c r="AJ13173" s="1"/>
      <c r="AK13173" s="1"/>
    </row>
    <row r="13174" spans="32:37" ht="15" customHeight="1" x14ac:dyDescent="0.15">
      <c r="AF13174" s="1"/>
      <c r="AG13174" s="1"/>
      <c r="AH13174" s="1"/>
      <c r="AJ13174" s="1"/>
      <c r="AK13174" s="1"/>
    </row>
    <row r="13175" spans="32:37" ht="15" customHeight="1" x14ac:dyDescent="0.15">
      <c r="AF13175" s="1"/>
      <c r="AG13175" s="1"/>
      <c r="AH13175" s="1"/>
      <c r="AJ13175" s="1"/>
      <c r="AK13175" s="1"/>
    </row>
    <row r="13176" spans="32:37" ht="15" customHeight="1" x14ac:dyDescent="0.15">
      <c r="AF13176" s="1"/>
      <c r="AG13176" s="1"/>
      <c r="AH13176" s="1"/>
      <c r="AJ13176" s="1"/>
      <c r="AK13176" s="1"/>
    </row>
    <row r="13177" spans="32:37" ht="15" customHeight="1" x14ac:dyDescent="0.15">
      <c r="AF13177" s="1"/>
      <c r="AG13177" s="1"/>
      <c r="AH13177" s="1"/>
      <c r="AJ13177" s="1"/>
      <c r="AK13177" s="1"/>
    </row>
    <row r="13178" spans="32:37" ht="15" customHeight="1" x14ac:dyDescent="0.15">
      <c r="AF13178" s="1"/>
      <c r="AG13178" s="1"/>
      <c r="AH13178" s="1"/>
      <c r="AJ13178" s="1"/>
      <c r="AK13178" s="1"/>
    </row>
    <row r="13179" spans="32:37" ht="15" customHeight="1" x14ac:dyDescent="0.15">
      <c r="AF13179" s="1"/>
      <c r="AG13179" s="1"/>
      <c r="AH13179" s="1"/>
      <c r="AJ13179" s="1"/>
      <c r="AK13179" s="1"/>
    </row>
    <row r="13180" spans="32:37" ht="15" customHeight="1" x14ac:dyDescent="0.15">
      <c r="AF13180" s="1"/>
      <c r="AG13180" s="1"/>
      <c r="AH13180" s="1"/>
      <c r="AJ13180" s="1"/>
      <c r="AK13180" s="1"/>
    </row>
    <row r="13181" spans="32:37" ht="15" customHeight="1" x14ac:dyDescent="0.15">
      <c r="AF13181" s="1"/>
      <c r="AG13181" s="1"/>
      <c r="AH13181" s="1"/>
      <c r="AJ13181" s="1"/>
      <c r="AK13181" s="1"/>
    </row>
    <row r="13182" spans="32:37" ht="15" customHeight="1" x14ac:dyDescent="0.15">
      <c r="AF13182" s="1"/>
      <c r="AG13182" s="1"/>
      <c r="AH13182" s="1"/>
      <c r="AJ13182" s="1"/>
      <c r="AK13182" s="1"/>
    </row>
    <row r="13183" spans="32:37" ht="15" customHeight="1" x14ac:dyDescent="0.15">
      <c r="AF13183" s="1"/>
      <c r="AG13183" s="1"/>
      <c r="AH13183" s="1"/>
      <c r="AJ13183" s="1"/>
      <c r="AK13183" s="1"/>
    </row>
    <row r="13184" spans="32:37" ht="15" customHeight="1" x14ac:dyDescent="0.15">
      <c r="AF13184" s="1"/>
      <c r="AG13184" s="1"/>
      <c r="AH13184" s="1"/>
      <c r="AJ13184" s="1"/>
      <c r="AK13184" s="1"/>
    </row>
    <row r="13185" spans="32:37" ht="15" customHeight="1" x14ac:dyDescent="0.15">
      <c r="AF13185" s="1"/>
      <c r="AG13185" s="1"/>
      <c r="AH13185" s="1"/>
      <c r="AJ13185" s="1"/>
      <c r="AK13185" s="1"/>
    </row>
    <row r="13186" spans="32:37" ht="15" customHeight="1" x14ac:dyDescent="0.15">
      <c r="AF13186" s="1"/>
      <c r="AG13186" s="1"/>
      <c r="AH13186" s="1"/>
      <c r="AJ13186" s="1"/>
      <c r="AK13186" s="1"/>
    </row>
    <row r="13187" spans="32:37" ht="15" customHeight="1" x14ac:dyDescent="0.15">
      <c r="AF13187" s="1"/>
      <c r="AG13187" s="1"/>
      <c r="AH13187" s="1"/>
      <c r="AJ13187" s="1"/>
      <c r="AK13187" s="1"/>
    </row>
    <row r="13188" spans="32:37" ht="15" customHeight="1" x14ac:dyDescent="0.15">
      <c r="AF13188" s="1"/>
      <c r="AG13188" s="1"/>
      <c r="AH13188" s="1"/>
      <c r="AJ13188" s="1"/>
      <c r="AK13188" s="1"/>
    </row>
    <row r="13189" spans="32:37" ht="15" customHeight="1" x14ac:dyDescent="0.15">
      <c r="AF13189" s="1"/>
      <c r="AG13189" s="1"/>
      <c r="AH13189" s="1"/>
      <c r="AJ13189" s="1"/>
      <c r="AK13189" s="1"/>
    </row>
    <row r="13190" spans="32:37" ht="15" customHeight="1" x14ac:dyDescent="0.15">
      <c r="AF13190" s="1"/>
      <c r="AG13190" s="1"/>
      <c r="AH13190" s="1"/>
      <c r="AJ13190" s="1"/>
      <c r="AK13190" s="1"/>
    </row>
    <row r="13191" spans="32:37" ht="15" customHeight="1" x14ac:dyDescent="0.15">
      <c r="AF13191" s="1"/>
      <c r="AG13191" s="1"/>
      <c r="AH13191" s="1"/>
      <c r="AJ13191" s="1"/>
      <c r="AK13191" s="1"/>
    </row>
    <row r="13192" spans="32:37" ht="15" customHeight="1" x14ac:dyDescent="0.15">
      <c r="AF13192" s="1"/>
      <c r="AG13192" s="1"/>
      <c r="AH13192" s="1"/>
      <c r="AJ13192" s="1"/>
      <c r="AK13192" s="1"/>
    </row>
    <row r="13193" spans="32:37" ht="15" customHeight="1" x14ac:dyDescent="0.15">
      <c r="AF13193" s="1"/>
      <c r="AG13193" s="1"/>
      <c r="AH13193" s="1"/>
      <c r="AJ13193" s="1"/>
      <c r="AK13193" s="1"/>
    </row>
    <row r="13194" spans="32:37" ht="15" customHeight="1" x14ac:dyDescent="0.15">
      <c r="AF13194" s="1"/>
      <c r="AG13194" s="1"/>
      <c r="AH13194" s="1"/>
      <c r="AJ13194" s="1"/>
      <c r="AK13194" s="1"/>
    </row>
    <row r="13195" spans="32:37" ht="15" customHeight="1" x14ac:dyDescent="0.15">
      <c r="AF13195" s="1"/>
      <c r="AG13195" s="1"/>
      <c r="AH13195" s="1"/>
      <c r="AJ13195" s="1"/>
      <c r="AK13195" s="1"/>
    </row>
    <row r="13196" spans="32:37" ht="15" customHeight="1" x14ac:dyDescent="0.15">
      <c r="AF13196" s="1"/>
      <c r="AG13196" s="1"/>
      <c r="AH13196" s="1"/>
      <c r="AJ13196" s="1"/>
      <c r="AK13196" s="1"/>
    </row>
    <row r="13197" spans="32:37" ht="15" customHeight="1" x14ac:dyDescent="0.15">
      <c r="AF13197" s="1"/>
      <c r="AG13197" s="1"/>
      <c r="AH13197" s="1"/>
      <c r="AJ13197" s="1"/>
      <c r="AK13197" s="1"/>
    </row>
    <row r="13198" spans="32:37" ht="15" customHeight="1" x14ac:dyDescent="0.15">
      <c r="AF13198" s="1"/>
      <c r="AG13198" s="1"/>
      <c r="AH13198" s="1"/>
      <c r="AJ13198" s="1"/>
      <c r="AK13198" s="1"/>
    </row>
    <row r="13199" spans="32:37" ht="15" customHeight="1" x14ac:dyDescent="0.15">
      <c r="AF13199" s="1"/>
      <c r="AG13199" s="1"/>
      <c r="AH13199" s="1"/>
      <c r="AJ13199" s="1"/>
      <c r="AK13199" s="1"/>
    </row>
    <row r="13200" spans="32:37" ht="15" customHeight="1" x14ac:dyDescent="0.15">
      <c r="AF13200" s="1"/>
      <c r="AG13200" s="1"/>
      <c r="AH13200" s="1"/>
      <c r="AJ13200" s="1"/>
      <c r="AK13200" s="1"/>
    </row>
    <row r="13201" spans="32:37" ht="15" customHeight="1" x14ac:dyDescent="0.15">
      <c r="AF13201" s="1"/>
      <c r="AG13201" s="1"/>
      <c r="AH13201" s="1"/>
      <c r="AJ13201" s="1"/>
      <c r="AK13201" s="1"/>
    </row>
    <row r="13202" spans="32:37" ht="15" customHeight="1" x14ac:dyDescent="0.15">
      <c r="AF13202" s="1"/>
      <c r="AG13202" s="1"/>
      <c r="AH13202" s="1"/>
      <c r="AJ13202" s="1"/>
      <c r="AK13202" s="1"/>
    </row>
    <row r="13203" spans="32:37" ht="15" customHeight="1" x14ac:dyDescent="0.15">
      <c r="AF13203" s="1"/>
      <c r="AG13203" s="1"/>
      <c r="AH13203" s="1"/>
      <c r="AJ13203" s="1"/>
      <c r="AK13203" s="1"/>
    </row>
    <row r="13204" spans="32:37" ht="15" customHeight="1" x14ac:dyDescent="0.15">
      <c r="AF13204" s="1"/>
      <c r="AG13204" s="1"/>
      <c r="AH13204" s="1"/>
      <c r="AJ13204" s="1"/>
      <c r="AK13204" s="1"/>
    </row>
    <row r="13205" spans="32:37" ht="15" customHeight="1" x14ac:dyDescent="0.15">
      <c r="AF13205" s="1"/>
      <c r="AG13205" s="1"/>
      <c r="AH13205" s="1"/>
      <c r="AJ13205" s="1"/>
      <c r="AK13205" s="1"/>
    </row>
    <row r="13206" spans="32:37" ht="15" customHeight="1" x14ac:dyDescent="0.15">
      <c r="AF13206" s="1"/>
      <c r="AG13206" s="1"/>
      <c r="AH13206" s="1"/>
      <c r="AJ13206" s="1"/>
      <c r="AK13206" s="1"/>
    </row>
    <row r="13207" spans="32:37" ht="15" customHeight="1" x14ac:dyDescent="0.15">
      <c r="AF13207" s="1"/>
      <c r="AG13207" s="1"/>
      <c r="AH13207" s="1"/>
      <c r="AJ13207" s="1"/>
      <c r="AK13207" s="1"/>
    </row>
    <row r="13208" spans="32:37" ht="15" customHeight="1" x14ac:dyDescent="0.15">
      <c r="AF13208" s="1"/>
      <c r="AG13208" s="1"/>
      <c r="AH13208" s="1"/>
      <c r="AJ13208" s="1"/>
      <c r="AK13208" s="1"/>
    </row>
    <row r="13209" spans="32:37" ht="15" customHeight="1" x14ac:dyDescent="0.15">
      <c r="AF13209" s="1"/>
      <c r="AG13209" s="1"/>
      <c r="AH13209" s="1"/>
      <c r="AJ13209" s="1"/>
      <c r="AK13209" s="1"/>
    </row>
    <row r="13210" spans="32:37" ht="15" customHeight="1" x14ac:dyDescent="0.15">
      <c r="AF13210" s="1"/>
      <c r="AG13210" s="1"/>
      <c r="AH13210" s="1"/>
      <c r="AJ13210" s="1"/>
      <c r="AK13210" s="1"/>
    </row>
    <row r="13211" spans="32:37" ht="15" customHeight="1" x14ac:dyDescent="0.15">
      <c r="AF13211" s="1"/>
      <c r="AG13211" s="1"/>
      <c r="AH13211" s="1"/>
      <c r="AJ13211" s="1"/>
      <c r="AK13211" s="1"/>
    </row>
    <row r="13212" spans="32:37" ht="15" customHeight="1" x14ac:dyDescent="0.15">
      <c r="AF13212" s="1"/>
      <c r="AG13212" s="1"/>
      <c r="AH13212" s="1"/>
      <c r="AJ13212" s="1"/>
      <c r="AK13212" s="1"/>
    </row>
    <row r="13213" spans="32:37" ht="15" customHeight="1" x14ac:dyDescent="0.15">
      <c r="AF13213" s="1"/>
      <c r="AG13213" s="1"/>
      <c r="AH13213" s="1"/>
      <c r="AJ13213" s="1"/>
      <c r="AK13213" s="1"/>
    </row>
    <row r="13214" spans="32:37" ht="15" customHeight="1" x14ac:dyDescent="0.15">
      <c r="AF13214" s="1"/>
      <c r="AG13214" s="1"/>
      <c r="AH13214" s="1"/>
      <c r="AJ13214" s="1"/>
      <c r="AK13214" s="1"/>
    </row>
    <row r="13215" spans="32:37" ht="15" customHeight="1" x14ac:dyDescent="0.15">
      <c r="AF13215" s="1"/>
      <c r="AG13215" s="1"/>
      <c r="AH13215" s="1"/>
      <c r="AJ13215" s="1"/>
      <c r="AK13215" s="1"/>
    </row>
    <row r="13216" spans="32:37" ht="15" customHeight="1" x14ac:dyDescent="0.15">
      <c r="AF13216" s="1"/>
      <c r="AG13216" s="1"/>
      <c r="AH13216" s="1"/>
      <c r="AJ13216" s="1"/>
      <c r="AK13216" s="1"/>
    </row>
    <row r="13217" spans="32:37" ht="15" customHeight="1" x14ac:dyDescent="0.15">
      <c r="AF13217" s="1"/>
      <c r="AG13217" s="1"/>
      <c r="AH13217" s="1"/>
      <c r="AJ13217" s="1"/>
      <c r="AK13217" s="1"/>
    </row>
    <row r="13218" spans="32:37" ht="15" customHeight="1" x14ac:dyDescent="0.15">
      <c r="AF13218" s="1"/>
      <c r="AG13218" s="1"/>
      <c r="AH13218" s="1"/>
      <c r="AJ13218" s="1"/>
      <c r="AK13218" s="1"/>
    </row>
    <row r="13219" spans="32:37" ht="15" customHeight="1" x14ac:dyDescent="0.15">
      <c r="AF13219" s="1"/>
      <c r="AG13219" s="1"/>
      <c r="AH13219" s="1"/>
      <c r="AJ13219" s="1"/>
      <c r="AK13219" s="1"/>
    </row>
    <row r="13220" spans="32:37" ht="15" customHeight="1" x14ac:dyDescent="0.15">
      <c r="AF13220" s="1"/>
      <c r="AG13220" s="1"/>
      <c r="AH13220" s="1"/>
      <c r="AJ13220" s="1"/>
      <c r="AK13220" s="1"/>
    </row>
    <row r="13221" spans="32:37" ht="15" customHeight="1" x14ac:dyDescent="0.15">
      <c r="AF13221" s="1"/>
      <c r="AG13221" s="1"/>
      <c r="AH13221" s="1"/>
      <c r="AJ13221" s="1"/>
      <c r="AK13221" s="1"/>
    </row>
    <row r="13222" spans="32:37" ht="15" customHeight="1" x14ac:dyDescent="0.15">
      <c r="AF13222" s="1"/>
      <c r="AG13222" s="1"/>
      <c r="AH13222" s="1"/>
      <c r="AJ13222" s="1"/>
      <c r="AK13222" s="1"/>
    </row>
    <row r="13223" spans="32:37" ht="15" customHeight="1" x14ac:dyDescent="0.15">
      <c r="AF13223" s="1"/>
      <c r="AG13223" s="1"/>
      <c r="AH13223" s="1"/>
      <c r="AJ13223" s="1"/>
      <c r="AK13223" s="1"/>
    </row>
    <row r="13224" spans="32:37" ht="15" customHeight="1" x14ac:dyDescent="0.15">
      <c r="AF13224" s="1"/>
      <c r="AG13224" s="1"/>
      <c r="AH13224" s="1"/>
      <c r="AJ13224" s="1"/>
      <c r="AK13224" s="1"/>
    </row>
    <row r="13225" spans="32:37" ht="15" customHeight="1" x14ac:dyDescent="0.15">
      <c r="AF13225" s="1"/>
      <c r="AG13225" s="1"/>
      <c r="AH13225" s="1"/>
      <c r="AJ13225" s="1"/>
      <c r="AK13225" s="1"/>
    </row>
    <row r="13226" spans="32:37" ht="15" customHeight="1" x14ac:dyDescent="0.15">
      <c r="AF13226" s="1"/>
      <c r="AG13226" s="1"/>
      <c r="AH13226" s="1"/>
      <c r="AJ13226" s="1"/>
      <c r="AK13226" s="1"/>
    </row>
    <row r="13227" spans="32:37" ht="15" customHeight="1" x14ac:dyDescent="0.15">
      <c r="AF13227" s="1"/>
      <c r="AG13227" s="1"/>
      <c r="AH13227" s="1"/>
      <c r="AJ13227" s="1"/>
      <c r="AK13227" s="1"/>
    </row>
    <row r="13228" spans="32:37" ht="15" customHeight="1" x14ac:dyDescent="0.15">
      <c r="AF13228" s="1"/>
      <c r="AG13228" s="1"/>
      <c r="AH13228" s="1"/>
      <c r="AJ13228" s="1"/>
      <c r="AK13228" s="1"/>
    </row>
    <row r="13229" spans="32:37" ht="15" customHeight="1" x14ac:dyDescent="0.15">
      <c r="AF13229" s="1"/>
      <c r="AG13229" s="1"/>
      <c r="AH13229" s="1"/>
      <c r="AJ13229" s="1"/>
      <c r="AK13229" s="1"/>
    </row>
    <row r="13230" spans="32:37" ht="15" customHeight="1" x14ac:dyDescent="0.15">
      <c r="AF13230" s="1"/>
      <c r="AG13230" s="1"/>
      <c r="AH13230" s="1"/>
      <c r="AJ13230" s="1"/>
      <c r="AK13230" s="1"/>
    </row>
    <row r="13231" spans="32:37" ht="15" customHeight="1" x14ac:dyDescent="0.15">
      <c r="AF13231" s="1"/>
      <c r="AG13231" s="1"/>
      <c r="AH13231" s="1"/>
      <c r="AJ13231" s="1"/>
      <c r="AK13231" s="1"/>
    </row>
    <row r="13232" spans="32:37" ht="15" customHeight="1" x14ac:dyDescent="0.15">
      <c r="AF13232" s="1"/>
      <c r="AG13232" s="1"/>
      <c r="AH13232" s="1"/>
      <c r="AJ13232" s="1"/>
      <c r="AK13232" s="1"/>
    </row>
    <row r="13233" spans="32:37" ht="15" customHeight="1" x14ac:dyDescent="0.15">
      <c r="AF13233" s="1"/>
      <c r="AG13233" s="1"/>
      <c r="AH13233" s="1"/>
      <c r="AJ13233" s="1"/>
      <c r="AK13233" s="1"/>
    </row>
    <row r="13234" spans="32:37" ht="15" customHeight="1" x14ac:dyDescent="0.15">
      <c r="AF13234" s="1"/>
      <c r="AG13234" s="1"/>
      <c r="AH13234" s="1"/>
      <c r="AJ13234" s="1"/>
      <c r="AK13234" s="1"/>
    </row>
    <row r="13235" spans="32:37" ht="15" customHeight="1" x14ac:dyDescent="0.15">
      <c r="AF13235" s="1"/>
      <c r="AG13235" s="1"/>
      <c r="AH13235" s="1"/>
      <c r="AJ13235" s="1"/>
      <c r="AK13235" s="1"/>
    </row>
    <row r="13236" spans="32:37" ht="15" customHeight="1" x14ac:dyDescent="0.15">
      <c r="AF13236" s="1"/>
      <c r="AG13236" s="1"/>
      <c r="AH13236" s="1"/>
      <c r="AJ13236" s="1"/>
      <c r="AK13236" s="1"/>
    </row>
    <row r="13237" spans="32:37" ht="15" customHeight="1" x14ac:dyDescent="0.15">
      <c r="AF13237" s="1"/>
      <c r="AG13237" s="1"/>
      <c r="AH13237" s="1"/>
      <c r="AJ13237" s="1"/>
      <c r="AK13237" s="1"/>
    </row>
    <row r="13238" spans="32:37" ht="15" customHeight="1" x14ac:dyDescent="0.15">
      <c r="AF13238" s="1"/>
      <c r="AG13238" s="1"/>
      <c r="AH13238" s="1"/>
      <c r="AJ13238" s="1"/>
      <c r="AK13238" s="1"/>
    </row>
    <row r="13239" spans="32:37" ht="15" customHeight="1" x14ac:dyDescent="0.15">
      <c r="AF13239" s="1"/>
      <c r="AG13239" s="1"/>
      <c r="AH13239" s="1"/>
      <c r="AJ13239" s="1"/>
      <c r="AK13239" s="1"/>
    </row>
    <row r="13240" spans="32:37" ht="15" customHeight="1" x14ac:dyDescent="0.15">
      <c r="AF13240" s="1"/>
      <c r="AG13240" s="1"/>
      <c r="AH13240" s="1"/>
      <c r="AJ13240" s="1"/>
      <c r="AK13240" s="1"/>
    </row>
    <row r="13241" spans="32:37" ht="15" customHeight="1" x14ac:dyDescent="0.15">
      <c r="AF13241" s="1"/>
      <c r="AG13241" s="1"/>
      <c r="AH13241" s="1"/>
      <c r="AJ13241" s="1"/>
      <c r="AK13241" s="1"/>
    </row>
    <row r="13242" spans="32:37" ht="15" customHeight="1" x14ac:dyDescent="0.15">
      <c r="AF13242" s="1"/>
      <c r="AG13242" s="1"/>
      <c r="AH13242" s="1"/>
      <c r="AJ13242" s="1"/>
      <c r="AK13242" s="1"/>
    </row>
    <row r="13243" spans="32:37" ht="15" customHeight="1" x14ac:dyDescent="0.15">
      <c r="AF13243" s="1"/>
      <c r="AG13243" s="1"/>
      <c r="AH13243" s="1"/>
      <c r="AJ13243" s="1"/>
      <c r="AK13243" s="1"/>
    </row>
    <row r="13244" spans="32:37" ht="15" customHeight="1" x14ac:dyDescent="0.15">
      <c r="AF13244" s="1"/>
      <c r="AG13244" s="1"/>
      <c r="AH13244" s="1"/>
      <c r="AJ13244" s="1"/>
      <c r="AK13244" s="1"/>
    </row>
    <row r="13245" spans="32:37" ht="15" customHeight="1" x14ac:dyDescent="0.15">
      <c r="AF13245" s="1"/>
      <c r="AG13245" s="1"/>
      <c r="AH13245" s="1"/>
      <c r="AJ13245" s="1"/>
      <c r="AK13245" s="1"/>
    </row>
    <row r="13246" spans="32:37" ht="15" customHeight="1" x14ac:dyDescent="0.15">
      <c r="AF13246" s="1"/>
      <c r="AG13246" s="1"/>
      <c r="AH13246" s="1"/>
      <c r="AJ13246" s="1"/>
      <c r="AK13246" s="1"/>
    </row>
    <row r="13247" spans="32:37" ht="15" customHeight="1" x14ac:dyDescent="0.15">
      <c r="AF13247" s="1"/>
      <c r="AG13247" s="1"/>
      <c r="AH13247" s="1"/>
      <c r="AJ13247" s="1"/>
      <c r="AK13247" s="1"/>
    </row>
    <row r="13248" spans="32:37" ht="15" customHeight="1" x14ac:dyDescent="0.15">
      <c r="AF13248" s="1"/>
      <c r="AG13248" s="1"/>
      <c r="AH13248" s="1"/>
      <c r="AJ13248" s="1"/>
      <c r="AK13248" s="1"/>
    </row>
    <row r="13249" spans="32:37" ht="15" customHeight="1" x14ac:dyDescent="0.15">
      <c r="AF13249" s="1"/>
      <c r="AG13249" s="1"/>
      <c r="AH13249" s="1"/>
      <c r="AJ13249" s="1"/>
      <c r="AK13249" s="1"/>
    </row>
    <row r="13250" spans="32:37" ht="15" customHeight="1" x14ac:dyDescent="0.15">
      <c r="AF13250" s="1"/>
      <c r="AG13250" s="1"/>
      <c r="AH13250" s="1"/>
      <c r="AJ13250" s="1"/>
      <c r="AK13250" s="1"/>
    </row>
    <row r="13251" spans="32:37" ht="15" customHeight="1" x14ac:dyDescent="0.15">
      <c r="AF13251" s="1"/>
      <c r="AG13251" s="1"/>
      <c r="AH13251" s="1"/>
      <c r="AJ13251" s="1"/>
      <c r="AK13251" s="1"/>
    </row>
    <row r="13252" spans="32:37" ht="15" customHeight="1" x14ac:dyDescent="0.15">
      <c r="AF13252" s="1"/>
      <c r="AG13252" s="1"/>
      <c r="AH13252" s="1"/>
      <c r="AJ13252" s="1"/>
      <c r="AK13252" s="1"/>
    </row>
    <row r="13253" spans="32:37" ht="15" customHeight="1" x14ac:dyDescent="0.15">
      <c r="AF13253" s="1"/>
      <c r="AG13253" s="1"/>
      <c r="AH13253" s="1"/>
      <c r="AJ13253" s="1"/>
      <c r="AK13253" s="1"/>
    </row>
    <row r="13254" spans="32:37" ht="15" customHeight="1" x14ac:dyDescent="0.15">
      <c r="AF13254" s="1"/>
      <c r="AG13254" s="1"/>
      <c r="AH13254" s="1"/>
      <c r="AJ13254" s="1"/>
      <c r="AK13254" s="1"/>
    </row>
    <row r="13255" spans="32:37" ht="15" customHeight="1" x14ac:dyDescent="0.15">
      <c r="AF13255" s="1"/>
      <c r="AG13255" s="1"/>
      <c r="AH13255" s="1"/>
      <c r="AJ13255" s="1"/>
      <c r="AK13255" s="1"/>
    </row>
    <row r="13256" spans="32:37" ht="15" customHeight="1" x14ac:dyDescent="0.15">
      <c r="AF13256" s="1"/>
      <c r="AG13256" s="1"/>
      <c r="AH13256" s="1"/>
      <c r="AJ13256" s="1"/>
      <c r="AK13256" s="1"/>
    </row>
    <row r="13257" spans="32:37" ht="15" customHeight="1" x14ac:dyDescent="0.15">
      <c r="AF13257" s="1"/>
      <c r="AG13257" s="1"/>
      <c r="AH13257" s="1"/>
      <c r="AJ13257" s="1"/>
      <c r="AK13257" s="1"/>
    </row>
    <row r="13258" spans="32:37" ht="15" customHeight="1" x14ac:dyDescent="0.15">
      <c r="AF13258" s="1"/>
      <c r="AG13258" s="1"/>
      <c r="AH13258" s="1"/>
      <c r="AJ13258" s="1"/>
      <c r="AK13258" s="1"/>
    </row>
    <row r="13259" spans="32:37" ht="15" customHeight="1" x14ac:dyDescent="0.15">
      <c r="AF13259" s="1"/>
      <c r="AG13259" s="1"/>
      <c r="AH13259" s="1"/>
      <c r="AJ13259" s="1"/>
      <c r="AK13259" s="1"/>
    </row>
    <row r="13260" spans="32:37" ht="15" customHeight="1" x14ac:dyDescent="0.15">
      <c r="AF13260" s="1"/>
      <c r="AG13260" s="1"/>
      <c r="AH13260" s="1"/>
      <c r="AJ13260" s="1"/>
      <c r="AK13260" s="1"/>
    </row>
    <row r="13261" spans="32:37" ht="15" customHeight="1" x14ac:dyDescent="0.15">
      <c r="AF13261" s="1"/>
      <c r="AG13261" s="1"/>
      <c r="AH13261" s="1"/>
      <c r="AJ13261" s="1"/>
      <c r="AK13261" s="1"/>
    </row>
    <row r="13262" spans="32:37" ht="15" customHeight="1" x14ac:dyDescent="0.15">
      <c r="AF13262" s="1"/>
      <c r="AG13262" s="1"/>
      <c r="AH13262" s="1"/>
      <c r="AJ13262" s="1"/>
      <c r="AK13262" s="1"/>
    </row>
    <row r="13263" spans="32:37" ht="15" customHeight="1" x14ac:dyDescent="0.15">
      <c r="AF13263" s="1"/>
      <c r="AG13263" s="1"/>
      <c r="AH13263" s="1"/>
      <c r="AJ13263" s="1"/>
      <c r="AK13263" s="1"/>
    </row>
    <row r="13264" spans="32:37" ht="15" customHeight="1" x14ac:dyDescent="0.15">
      <c r="AF13264" s="1"/>
      <c r="AG13264" s="1"/>
      <c r="AH13264" s="1"/>
      <c r="AJ13264" s="1"/>
      <c r="AK13264" s="1"/>
    </row>
    <row r="13265" spans="32:37" ht="15" customHeight="1" x14ac:dyDescent="0.15">
      <c r="AF13265" s="1"/>
      <c r="AG13265" s="1"/>
      <c r="AH13265" s="1"/>
      <c r="AJ13265" s="1"/>
      <c r="AK13265" s="1"/>
    </row>
    <row r="13266" spans="32:37" ht="15" customHeight="1" x14ac:dyDescent="0.15">
      <c r="AF13266" s="1"/>
      <c r="AG13266" s="1"/>
      <c r="AH13266" s="1"/>
      <c r="AJ13266" s="1"/>
      <c r="AK13266" s="1"/>
    </row>
    <row r="13267" spans="32:37" ht="15" customHeight="1" x14ac:dyDescent="0.15">
      <c r="AF13267" s="1"/>
      <c r="AG13267" s="1"/>
      <c r="AH13267" s="1"/>
      <c r="AJ13267" s="1"/>
      <c r="AK13267" s="1"/>
    </row>
    <row r="13268" spans="32:37" ht="15" customHeight="1" x14ac:dyDescent="0.15">
      <c r="AF13268" s="1"/>
      <c r="AG13268" s="1"/>
      <c r="AH13268" s="1"/>
      <c r="AJ13268" s="1"/>
      <c r="AK13268" s="1"/>
    </row>
    <row r="13269" spans="32:37" ht="15" customHeight="1" x14ac:dyDescent="0.15">
      <c r="AF13269" s="1"/>
      <c r="AG13269" s="1"/>
      <c r="AH13269" s="1"/>
      <c r="AJ13269" s="1"/>
      <c r="AK13269" s="1"/>
    </row>
    <row r="13270" spans="32:37" ht="15" customHeight="1" x14ac:dyDescent="0.15">
      <c r="AF13270" s="1"/>
      <c r="AG13270" s="1"/>
      <c r="AH13270" s="1"/>
      <c r="AJ13270" s="1"/>
      <c r="AK13270" s="1"/>
    </row>
    <row r="13271" spans="32:37" ht="15" customHeight="1" x14ac:dyDescent="0.15">
      <c r="AF13271" s="1"/>
      <c r="AG13271" s="1"/>
      <c r="AH13271" s="1"/>
      <c r="AJ13271" s="1"/>
      <c r="AK13271" s="1"/>
    </row>
    <row r="13272" spans="32:37" ht="15" customHeight="1" x14ac:dyDescent="0.15">
      <c r="AF13272" s="1"/>
      <c r="AG13272" s="1"/>
      <c r="AH13272" s="1"/>
      <c r="AJ13272" s="1"/>
      <c r="AK13272" s="1"/>
    </row>
    <row r="13273" spans="32:37" ht="15" customHeight="1" x14ac:dyDescent="0.15">
      <c r="AF13273" s="1"/>
      <c r="AG13273" s="1"/>
      <c r="AH13273" s="1"/>
      <c r="AJ13273" s="1"/>
      <c r="AK13273" s="1"/>
    </row>
    <row r="13274" spans="32:37" ht="15" customHeight="1" x14ac:dyDescent="0.15">
      <c r="AF13274" s="1"/>
      <c r="AG13274" s="1"/>
      <c r="AH13274" s="1"/>
      <c r="AJ13274" s="1"/>
      <c r="AK13274" s="1"/>
    </row>
    <row r="13275" spans="32:37" ht="15" customHeight="1" x14ac:dyDescent="0.15">
      <c r="AF13275" s="1"/>
      <c r="AG13275" s="1"/>
      <c r="AH13275" s="1"/>
      <c r="AJ13275" s="1"/>
      <c r="AK13275" s="1"/>
    </row>
    <row r="13276" spans="32:37" ht="15" customHeight="1" x14ac:dyDescent="0.15">
      <c r="AF13276" s="1"/>
      <c r="AG13276" s="1"/>
      <c r="AH13276" s="1"/>
      <c r="AJ13276" s="1"/>
      <c r="AK13276" s="1"/>
    </row>
    <row r="13277" spans="32:37" ht="15" customHeight="1" x14ac:dyDescent="0.15">
      <c r="AF13277" s="1"/>
      <c r="AG13277" s="1"/>
      <c r="AH13277" s="1"/>
      <c r="AJ13277" s="1"/>
      <c r="AK13277" s="1"/>
    </row>
    <row r="13278" spans="32:37" ht="15" customHeight="1" x14ac:dyDescent="0.15">
      <c r="AF13278" s="1"/>
      <c r="AG13278" s="1"/>
      <c r="AH13278" s="1"/>
      <c r="AJ13278" s="1"/>
      <c r="AK13278" s="1"/>
    </row>
    <row r="13279" spans="32:37" ht="15" customHeight="1" x14ac:dyDescent="0.15">
      <c r="AF13279" s="1"/>
      <c r="AG13279" s="1"/>
      <c r="AH13279" s="1"/>
      <c r="AJ13279" s="1"/>
      <c r="AK13279" s="1"/>
    </row>
    <row r="13280" spans="32:37" ht="15" customHeight="1" x14ac:dyDescent="0.15">
      <c r="AF13280" s="1"/>
      <c r="AG13280" s="1"/>
      <c r="AH13280" s="1"/>
      <c r="AJ13280" s="1"/>
      <c r="AK13280" s="1"/>
    </row>
    <row r="13281" spans="32:37" ht="15" customHeight="1" x14ac:dyDescent="0.15">
      <c r="AF13281" s="1"/>
      <c r="AG13281" s="1"/>
      <c r="AH13281" s="1"/>
      <c r="AJ13281" s="1"/>
      <c r="AK13281" s="1"/>
    </row>
    <row r="13282" spans="32:37" ht="15" customHeight="1" x14ac:dyDescent="0.15">
      <c r="AF13282" s="1"/>
      <c r="AG13282" s="1"/>
      <c r="AH13282" s="1"/>
      <c r="AJ13282" s="1"/>
      <c r="AK13282" s="1"/>
    </row>
    <row r="13283" spans="32:37" ht="15" customHeight="1" x14ac:dyDescent="0.15">
      <c r="AF13283" s="1"/>
      <c r="AG13283" s="1"/>
      <c r="AH13283" s="1"/>
      <c r="AJ13283" s="1"/>
      <c r="AK13283" s="1"/>
    </row>
    <row r="13284" spans="32:37" ht="15" customHeight="1" x14ac:dyDescent="0.15">
      <c r="AF13284" s="1"/>
      <c r="AG13284" s="1"/>
      <c r="AH13284" s="1"/>
      <c r="AJ13284" s="1"/>
      <c r="AK13284" s="1"/>
    </row>
    <row r="13285" spans="32:37" ht="15" customHeight="1" x14ac:dyDescent="0.15">
      <c r="AF13285" s="1"/>
      <c r="AG13285" s="1"/>
      <c r="AH13285" s="1"/>
      <c r="AJ13285" s="1"/>
      <c r="AK13285" s="1"/>
    </row>
    <row r="13286" spans="32:37" ht="15" customHeight="1" x14ac:dyDescent="0.15">
      <c r="AF13286" s="1"/>
      <c r="AG13286" s="1"/>
      <c r="AH13286" s="1"/>
      <c r="AJ13286" s="1"/>
      <c r="AK13286" s="1"/>
    </row>
    <row r="13287" spans="32:37" ht="15" customHeight="1" x14ac:dyDescent="0.15">
      <c r="AF13287" s="1"/>
      <c r="AG13287" s="1"/>
      <c r="AH13287" s="1"/>
      <c r="AJ13287" s="1"/>
      <c r="AK13287" s="1"/>
    </row>
    <row r="13288" spans="32:37" ht="15" customHeight="1" x14ac:dyDescent="0.15">
      <c r="AF13288" s="1"/>
      <c r="AG13288" s="1"/>
      <c r="AH13288" s="1"/>
      <c r="AJ13288" s="1"/>
      <c r="AK13288" s="1"/>
    </row>
    <row r="13289" spans="32:37" ht="15" customHeight="1" x14ac:dyDescent="0.15">
      <c r="AF13289" s="1"/>
      <c r="AG13289" s="1"/>
      <c r="AH13289" s="1"/>
      <c r="AJ13289" s="1"/>
      <c r="AK13289" s="1"/>
    </row>
    <row r="13290" spans="32:37" ht="15" customHeight="1" x14ac:dyDescent="0.15">
      <c r="AF13290" s="1"/>
      <c r="AG13290" s="1"/>
      <c r="AH13290" s="1"/>
      <c r="AJ13290" s="1"/>
      <c r="AK13290" s="1"/>
    </row>
    <row r="13291" spans="32:37" ht="15" customHeight="1" x14ac:dyDescent="0.15">
      <c r="AF13291" s="1"/>
      <c r="AG13291" s="1"/>
      <c r="AH13291" s="1"/>
      <c r="AJ13291" s="1"/>
      <c r="AK13291" s="1"/>
    </row>
    <row r="13292" spans="32:37" ht="15" customHeight="1" x14ac:dyDescent="0.15">
      <c r="AF13292" s="1"/>
      <c r="AG13292" s="1"/>
      <c r="AH13292" s="1"/>
      <c r="AJ13292" s="1"/>
      <c r="AK13292" s="1"/>
    </row>
    <row r="13293" spans="32:37" ht="15" customHeight="1" x14ac:dyDescent="0.15">
      <c r="AF13293" s="1"/>
      <c r="AG13293" s="1"/>
      <c r="AH13293" s="1"/>
      <c r="AJ13293" s="1"/>
      <c r="AK13293" s="1"/>
    </row>
    <row r="13294" spans="32:37" ht="15" customHeight="1" x14ac:dyDescent="0.15">
      <c r="AF13294" s="1"/>
      <c r="AG13294" s="1"/>
      <c r="AH13294" s="1"/>
      <c r="AJ13294" s="1"/>
      <c r="AK13294" s="1"/>
    </row>
    <row r="13295" spans="32:37" ht="15" customHeight="1" x14ac:dyDescent="0.15">
      <c r="AF13295" s="1"/>
      <c r="AG13295" s="1"/>
      <c r="AH13295" s="1"/>
      <c r="AJ13295" s="1"/>
      <c r="AK13295" s="1"/>
    </row>
    <row r="13296" spans="32:37" ht="15" customHeight="1" x14ac:dyDescent="0.15">
      <c r="AF13296" s="1"/>
      <c r="AG13296" s="1"/>
      <c r="AH13296" s="1"/>
      <c r="AJ13296" s="1"/>
      <c r="AK13296" s="1"/>
    </row>
    <row r="13297" spans="32:37" ht="15" customHeight="1" x14ac:dyDescent="0.15">
      <c r="AF13297" s="1"/>
      <c r="AG13297" s="1"/>
      <c r="AH13297" s="1"/>
      <c r="AJ13297" s="1"/>
      <c r="AK13297" s="1"/>
    </row>
    <row r="13298" spans="32:37" ht="15" customHeight="1" x14ac:dyDescent="0.15">
      <c r="AF13298" s="1"/>
      <c r="AG13298" s="1"/>
      <c r="AH13298" s="1"/>
      <c r="AJ13298" s="1"/>
      <c r="AK13298" s="1"/>
    </row>
    <row r="13299" spans="32:37" ht="15" customHeight="1" x14ac:dyDescent="0.15">
      <c r="AF13299" s="1"/>
      <c r="AG13299" s="1"/>
      <c r="AH13299" s="1"/>
      <c r="AJ13299" s="1"/>
      <c r="AK13299" s="1"/>
    </row>
    <row r="13300" spans="32:37" ht="15" customHeight="1" x14ac:dyDescent="0.15">
      <c r="AF13300" s="1"/>
      <c r="AG13300" s="1"/>
      <c r="AH13300" s="1"/>
      <c r="AJ13300" s="1"/>
      <c r="AK13300" s="1"/>
    </row>
    <row r="13301" spans="32:37" ht="15" customHeight="1" x14ac:dyDescent="0.15">
      <c r="AF13301" s="1"/>
      <c r="AG13301" s="1"/>
      <c r="AH13301" s="1"/>
      <c r="AJ13301" s="1"/>
      <c r="AK13301" s="1"/>
    </row>
    <row r="13302" spans="32:37" ht="15" customHeight="1" x14ac:dyDescent="0.15">
      <c r="AF13302" s="1"/>
      <c r="AG13302" s="1"/>
      <c r="AH13302" s="1"/>
      <c r="AJ13302" s="1"/>
      <c r="AK13302" s="1"/>
    </row>
    <row r="13303" spans="32:37" ht="15" customHeight="1" x14ac:dyDescent="0.15">
      <c r="AF13303" s="1"/>
      <c r="AG13303" s="1"/>
      <c r="AH13303" s="1"/>
      <c r="AJ13303" s="1"/>
      <c r="AK13303" s="1"/>
    </row>
    <row r="13304" spans="32:37" ht="15" customHeight="1" x14ac:dyDescent="0.15">
      <c r="AF13304" s="1"/>
      <c r="AG13304" s="1"/>
      <c r="AH13304" s="1"/>
      <c r="AJ13304" s="1"/>
      <c r="AK13304" s="1"/>
    </row>
    <row r="13305" spans="32:37" ht="15" customHeight="1" x14ac:dyDescent="0.15">
      <c r="AF13305" s="1"/>
      <c r="AG13305" s="1"/>
      <c r="AH13305" s="1"/>
      <c r="AJ13305" s="1"/>
      <c r="AK13305" s="1"/>
    </row>
    <row r="13306" spans="32:37" ht="15" customHeight="1" x14ac:dyDescent="0.15">
      <c r="AF13306" s="1"/>
      <c r="AG13306" s="1"/>
      <c r="AH13306" s="1"/>
      <c r="AJ13306" s="1"/>
      <c r="AK13306" s="1"/>
    </row>
    <row r="13307" spans="32:37" ht="15" customHeight="1" x14ac:dyDescent="0.15">
      <c r="AF13307" s="1"/>
      <c r="AG13307" s="1"/>
      <c r="AH13307" s="1"/>
      <c r="AJ13307" s="1"/>
      <c r="AK13307" s="1"/>
    </row>
    <row r="13308" spans="32:37" ht="15" customHeight="1" x14ac:dyDescent="0.15">
      <c r="AF13308" s="1"/>
      <c r="AG13308" s="1"/>
      <c r="AH13308" s="1"/>
      <c r="AJ13308" s="1"/>
      <c r="AK13308" s="1"/>
    </row>
    <row r="13309" spans="32:37" ht="15" customHeight="1" x14ac:dyDescent="0.15">
      <c r="AF13309" s="1"/>
      <c r="AG13309" s="1"/>
      <c r="AH13309" s="1"/>
      <c r="AJ13309" s="1"/>
      <c r="AK13309" s="1"/>
    </row>
    <row r="13310" spans="32:37" ht="15" customHeight="1" x14ac:dyDescent="0.15">
      <c r="AF13310" s="1"/>
      <c r="AG13310" s="1"/>
      <c r="AH13310" s="1"/>
      <c r="AJ13310" s="1"/>
      <c r="AK13310" s="1"/>
    </row>
    <row r="13311" spans="32:37" ht="15" customHeight="1" x14ac:dyDescent="0.15">
      <c r="AF13311" s="1"/>
      <c r="AG13311" s="1"/>
      <c r="AH13311" s="1"/>
      <c r="AJ13311" s="1"/>
      <c r="AK13311" s="1"/>
    </row>
    <row r="13312" spans="32:37" ht="15" customHeight="1" x14ac:dyDescent="0.15">
      <c r="AF13312" s="1"/>
      <c r="AG13312" s="1"/>
      <c r="AH13312" s="1"/>
      <c r="AJ13312" s="1"/>
      <c r="AK13312" s="1"/>
    </row>
    <row r="13313" spans="32:37" ht="15" customHeight="1" x14ac:dyDescent="0.15">
      <c r="AF13313" s="1"/>
      <c r="AG13313" s="1"/>
      <c r="AH13313" s="1"/>
      <c r="AJ13313" s="1"/>
      <c r="AK13313" s="1"/>
    </row>
    <row r="13314" spans="32:37" ht="15" customHeight="1" x14ac:dyDescent="0.15">
      <c r="AF13314" s="1"/>
      <c r="AG13314" s="1"/>
      <c r="AH13314" s="1"/>
      <c r="AJ13314" s="1"/>
      <c r="AK13314" s="1"/>
    </row>
    <row r="13315" spans="32:37" ht="15" customHeight="1" x14ac:dyDescent="0.15">
      <c r="AF13315" s="1"/>
      <c r="AG13315" s="1"/>
      <c r="AH13315" s="1"/>
      <c r="AJ13315" s="1"/>
      <c r="AK13315" s="1"/>
    </row>
    <row r="13316" spans="32:37" ht="15" customHeight="1" x14ac:dyDescent="0.15">
      <c r="AF13316" s="1"/>
      <c r="AG13316" s="1"/>
      <c r="AH13316" s="1"/>
      <c r="AJ13316" s="1"/>
      <c r="AK13316" s="1"/>
    </row>
    <row r="13317" spans="32:37" ht="15" customHeight="1" x14ac:dyDescent="0.15">
      <c r="AF13317" s="1"/>
      <c r="AG13317" s="1"/>
      <c r="AH13317" s="1"/>
      <c r="AJ13317" s="1"/>
      <c r="AK13317" s="1"/>
    </row>
    <row r="13318" spans="32:37" ht="15" customHeight="1" x14ac:dyDescent="0.15">
      <c r="AF13318" s="1"/>
      <c r="AG13318" s="1"/>
      <c r="AH13318" s="1"/>
      <c r="AJ13318" s="1"/>
      <c r="AK13318" s="1"/>
    </row>
    <row r="13319" spans="32:37" ht="15" customHeight="1" x14ac:dyDescent="0.15">
      <c r="AF13319" s="1"/>
      <c r="AG13319" s="1"/>
      <c r="AH13319" s="1"/>
      <c r="AJ13319" s="1"/>
      <c r="AK13319" s="1"/>
    </row>
    <row r="13320" spans="32:37" ht="15" customHeight="1" x14ac:dyDescent="0.15">
      <c r="AF13320" s="1"/>
      <c r="AG13320" s="1"/>
      <c r="AH13320" s="1"/>
      <c r="AJ13320" s="1"/>
      <c r="AK13320" s="1"/>
    </row>
    <row r="13321" spans="32:37" ht="15" customHeight="1" x14ac:dyDescent="0.15">
      <c r="AF13321" s="1"/>
      <c r="AG13321" s="1"/>
      <c r="AH13321" s="1"/>
      <c r="AJ13321" s="1"/>
      <c r="AK13321" s="1"/>
    </row>
    <row r="13322" spans="32:37" ht="15" customHeight="1" x14ac:dyDescent="0.15">
      <c r="AF13322" s="1"/>
      <c r="AG13322" s="1"/>
      <c r="AH13322" s="1"/>
      <c r="AJ13322" s="1"/>
      <c r="AK13322" s="1"/>
    </row>
    <row r="13323" spans="32:37" ht="15" customHeight="1" x14ac:dyDescent="0.15">
      <c r="AF13323" s="1"/>
      <c r="AG13323" s="1"/>
      <c r="AH13323" s="1"/>
      <c r="AJ13323" s="1"/>
      <c r="AK13323" s="1"/>
    </row>
    <row r="13324" spans="32:37" ht="15" customHeight="1" x14ac:dyDescent="0.15">
      <c r="AF13324" s="1"/>
      <c r="AG13324" s="1"/>
      <c r="AH13324" s="1"/>
      <c r="AJ13324" s="1"/>
      <c r="AK13324" s="1"/>
    </row>
    <row r="13325" spans="32:37" ht="15" customHeight="1" x14ac:dyDescent="0.15">
      <c r="AF13325" s="1"/>
      <c r="AG13325" s="1"/>
      <c r="AH13325" s="1"/>
      <c r="AJ13325" s="1"/>
      <c r="AK13325" s="1"/>
    </row>
    <row r="13326" spans="32:37" ht="15" customHeight="1" x14ac:dyDescent="0.15">
      <c r="AF13326" s="1"/>
      <c r="AG13326" s="1"/>
      <c r="AH13326" s="1"/>
      <c r="AJ13326" s="1"/>
      <c r="AK13326" s="1"/>
    </row>
    <row r="13327" spans="32:37" ht="15" customHeight="1" x14ac:dyDescent="0.15">
      <c r="AF13327" s="1"/>
      <c r="AG13327" s="1"/>
      <c r="AH13327" s="1"/>
      <c r="AJ13327" s="1"/>
      <c r="AK13327" s="1"/>
    </row>
    <row r="13328" spans="32:37" ht="15" customHeight="1" x14ac:dyDescent="0.15">
      <c r="AF13328" s="1"/>
      <c r="AG13328" s="1"/>
      <c r="AH13328" s="1"/>
      <c r="AJ13328" s="1"/>
      <c r="AK13328" s="1"/>
    </row>
    <row r="13329" spans="32:37" ht="15" customHeight="1" x14ac:dyDescent="0.15">
      <c r="AF13329" s="1"/>
      <c r="AG13329" s="1"/>
      <c r="AH13329" s="1"/>
      <c r="AJ13329" s="1"/>
      <c r="AK13329" s="1"/>
    </row>
    <row r="13330" spans="32:37" ht="15" customHeight="1" x14ac:dyDescent="0.15">
      <c r="AF13330" s="1"/>
      <c r="AG13330" s="1"/>
      <c r="AH13330" s="1"/>
      <c r="AJ13330" s="1"/>
      <c r="AK13330" s="1"/>
    </row>
    <row r="13331" spans="32:37" ht="15" customHeight="1" x14ac:dyDescent="0.15">
      <c r="AF13331" s="1"/>
      <c r="AG13331" s="1"/>
      <c r="AH13331" s="1"/>
      <c r="AJ13331" s="1"/>
      <c r="AK13331" s="1"/>
    </row>
    <row r="13332" spans="32:37" ht="15" customHeight="1" x14ac:dyDescent="0.15">
      <c r="AF13332" s="1"/>
      <c r="AG13332" s="1"/>
      <c r="AH13332" s="1"/>
      <c r="AJ13332" s="1"/>
      <c r="AK13332" s="1"/>
    </row>
    <row r="13333" spans="32:37" ht="15" customHeight="1" x14ac:dyDescent="0.15">
      <c r="AF13333" s="1"/>
      <c r="AG13333" s="1"/>
      <c r="AH13333" s="1"/>
      <c r="AJ13333" s="1"/>
      <c r="AK13333" s="1"/>
    </row>
    <row r="13334" spans="32:37" ht="15" customHeight="1" x14ac:dyDescent="0.15">
      <c r="AF13334" s="1"/>
      <c r="AG13334" s="1"/>
      <c r="AH13334" s="1"/>
      <c r="AJ13334" s="1"/>
      <c r="AK13334" s="1"/>
    </row>
    <row r="13335" spans="32:37" ht="15" customHeight="1" x14ac:dyDescent="0.15">
      <c r="AF13335" s="1"/>
      <c r="AG13335" s="1"/>
      <c r="AH13335" s="1"/>
      <c r="AJ13335" s="1"/>
      <c r="AK13335" s="1"/>
    </row>
    <row r="13336" spans="32:37" ht="15" customHeight="1" x14ac:dyDescent="0.15">
      <c r="AF13336" s="1"/>
      <c r="AG13336" s="1"/>
      <c r="AH13336" s="1"/>
      <c r="AJ13336" s="1"/>
      <c r="AK13336" s="1"/>
    </row>
    <row r="13337" spans="32:37" ht="15" customHeight="1" x14ac:dyDescent="0.15">
      <c r="AF13337" s="1"/>
      <c r="AG13337" s="1"/>
      <c r="AH13337" s="1"/>
      <c r="AJ13337" s="1"/>
      <c r="AK13337" s="1"/>
    </row>
    <row r="13338" spans="32:37" ht="15" customHeight="1" x14ac:dyDescent="0.15">
      <c r="AF13338" s="1"/>
      <c r="AG13338" s="1"/>
      <c r="AH13338" s="1"/>
      <c r="AJ13338" s="1"/>
      <c r="AK13338" s="1"/>
    </row>
    <row r="13339" spans="32:37" ht="15" customHeight="1" x14ac:dyDescent="0.15">
      <c r="AF13339" s="1"/>
      <c r="AG13339" s="1"/>
      <c r="AH13339" s="1"/>
      <c r="AJ13339" s="1"/>
      <c r="AK13339" s="1"/>
    </row>
    <row r="13340" spans="32:37" ht="15" customHeight="1" x14ac:dyDescent="0.15">
      <c r="AF13340" s="1"/>
      <c r="AG13340" s="1"/>
      <c r="AH13340" s="1"/>
      <c r="AJ13340" s="1"/>
      <c r="AK13340" s="1"/>
    </row>
    <row r="13341" spans="32:37" ht="15" customHeight="1" x14ac:dyDescent="0.15">
      <c r="AF13341" s="1"/>
      <c r="AG13341" s="1"/>
      <c r="AH13341" s="1"/>
      <c r="AJ13341" s="1"/>
      <c r="AK13341" s="1"/>
    </row>
    <row r="13342" spans="32:37" ht="15" customHeight="1" x14ac:dyDescent="0.15">
      <c r="AF13342" s="1"/>
      <c r="AG13342" s="1"/>
      <c r="AH13342" s="1"/>
      <c r="AJ13342" s="1"/>
      <c r="AK13342" s="1"/>
    </row>
    <row r="13343" spans="32:37" ht="15" customHeight="1" x14ac:dyDescent="0.15">
      <c r="AF13343" s="1"/>
      <c r="AG13343" s="1"/>
      <c r="AH13343" s="1"/>
      <c r="AJ13343" s="1"/>
      <c r="AK13343" s="1"/>
    </row>
    <row r="13344" spans="32:37" ht="15" customHeight="1" x14ac:dyDescent="0.15">
      <c r="AF13344" s="1"/>
      <c r="AG13344" s="1"/>
      <c r="AH13344" s="1"/>
      <c r="AJ13344" s="1"/>
      <c r="AK13344" s="1"/>
    </row>
    <row r="13345" spans="32:37" ht="15" customHeight="1" x14ac:dyDescent="0.15">
      <c r="AF13345" s="1"/>
      <c r="AG13345" s="1"/>
      <c r="AH13345" s="1"/>
      <c r="AJ13345" s="1"/>
      <c r="AK13345" s="1"/>
    </row>
    <row r="13346" spans="32:37" ht="15" customHeight="1" x14ac:dyDescent="0.15">
      <c r="AF13346" s="1"/>
      <c r="AG13346" s="1"/>
      <c r="AH13346" s="1"/>
      <c r="AJ13346" s="1"/>
      <c r="AK13346" s="1"/>
    </row>
    <row r="13347" spans="32:37" ht="15" customHeight="1" x14ac:dyDescent="0.15">
      <c r="AF13347" s="1"/>
      <c r="AG13347" s="1"/>
      <c r="AH13347" s="1"/>
      <c r="AJ13347" s="1"/>
      <c r="AK13347" s="1"/>
    </row>
    <row r="13348" spans="32:37" ht="15" customHeight="1" x14ac:dyDescent="0.15">
      <c r="AF13348" s="1"/>
      <c r="AG13348" s="1"/>
      <c r="AH13348" s="1"/>
      <c r="AJ13348" s="1"/>
      <c r="AK13348" s="1"/>
    </row>
    <row r="13349" spans="32:37" ht="15" customHeight="1" x14ac:dyDescent="0.15">
      <c r="AF13349" s="1"/>
      <c r="AG13349" s="1"/>
      <c r="AH13349" s="1"/>
      <c r="AJ13349" s="1"/>
      <c r="AK13349" s="1"/>
    </row>
    <row r="13350" spans="32:37" ht="15" customHeight="1" x14ac:dyDescent="0.15">
      <c r="AF13350" s="1"/>
      <c r="AG13350" s="1"/>
      <c r="AH13350" s="1"/>
      <c r="AJ13350" s="1"/>
      <c r="AK13350" s="1"/>
    </row>
    <row r="13351" spans="32:37" ht="15" customHeight="1" x14ac:dyDescent="0.15">
      <c r="AF13351" s="1"/>
      <c r="AG13351" s="1"/>
      <c r="AH13351" s="1"/>
      <c r="AJ13351" s="1"/>
      <c r="AK13351" s="1"/>
    </row>
    <row r="13352" spans="32:37" ht="15" customHeight="1" x14ac:dyDescent="0.15">
      <c r="AF13352" s="1"/>
      <c r="AG13352" s="1"/>
      <c r="AH13352" s="1"/>
      <c r="AJ13352" s="1"/>
      <c r="AK13352" s="1"/>
    </row>
    <row r="13353" spans="32:37" ht="15" customHeight="1" x14ac:dyDescent="0.15">
      <c r="AF13353" s="1"/>
      <c r="AG13353" s="1"/>
      <c r="AH13353" s="1"/>
      <c r="AJ13353" s="1"/>
      <c r="AK13353" s="1"/>
    </row>
    <row r="13354" spans="32:37" ht="15" customHeight="1" x14ac:dyDescent="0.15">
      <c r="AF13354" s="1"/>
      <c r="AG13354" s="1"/>
      <c r="AH13354" s="1"/>
      <c r="AJ13354" s="1"/>
      <c r="AK13354" s="1"/>
    </row>
    <row r="13355" spans="32:37" ht="15" customHeight="1" x14ac:dyDescent="0.15">
      <c r="AF13355" s="1"/>
      <c r="AG13355" s="1"/>
      <c r="AH13355" s="1"/>
      <c r="AJ13355" s="1"/>
      <c r="AK13355" s="1"/>
    </row>
    <row r="13356" spans="32:37" ht="15" customHeight="1" x14ac:dyDescent="0.15">
      <c r="AF13356" s="1"/>
      <c r="AG13356" s="1"/>
      <c r="AH13356" s="1"/>
      <c r="AJ13356" s="1"/>
      <c r="AK13356" s="1"/>
    </row>
    <row r="13357" spans="32:37" ht="15" customHeight="1" x14ac:dyDescent="0.15">
      <c r="AF13357" s="1"/>
      <c r="AG13357" s="1"/>
      <c r="AH13357" s="1"/>
      <c r="AJ13357" s="1"/>
      <c r="AK13357" s="1"/>
    </row>
    <row r="13358" spans="32:37" ht="15" customHeight="1" x14ac:dyDescent="0.15">
      <c r="AF13358" s="1"/>
      <c r="AG13358" s="1"/>
      <c r="AH13358" s="1"/>
      <c r="AJ13358" s="1"/>
      <c r="AK13358" s="1"/>
    </row>
    <row r="13359" spans="32:37" ht="15" customHeight="1" x14ac:dyDescent="0.15">
      <c r="AF13359" s="1"/>
      <c r="AG13359" s="1"/>
      <c r="AH13359" s="1"/>
      <c r="AJ13359" s="1"/>
      <c r="AK13359" s="1"/>
    </row>
    <row r="13360" spans="32:37" ht="15" customHeight="1" x14ac:dyDescent="0.15">
      <c r="AF13360" s="1"/>
      <c r="AG13360" s="1"/>
      <c r="AH13360" s="1"/>
      <c r="AJ13360" s="1"/>
      <c r="AK13360" s="1"/>
    </row>
    <row r="13361" spans="32:37" ht="15" customHeight="1" x14ac:dyDescent="0.15">
      <c r="AF13361" s="1"/>
      <c r="AG13361" s="1"/>
      <c r="AH13361" s="1"/>
      <c r="AJ13361" s="1"/>
      <c r="AK13361" s="1"/>
    </row>
    <row r="13362" spans="32:37" ht="15" customHeight="1" x14ac:dyDescent="0.15">
      <c r="AF13362" s="1"/>
      <c r="AG13362" s="1"/>
      <c r="AH13362" s="1"/>
      <c r="AJ13362" s="1"/>
      <c r="AK13362" s="1"/>
    </row>
    <row r="13363" spans="32:37" ht="15" customHeight="1" x14ac:dyDescent="0.15">
      <c r="AF13363" s="1"/>
      <c r="AG13363" s="1"/>
      <c r="AH13363" s="1"/>
      <c r="AJ13363" s="1"/>
      <c r="AK13363" s="1"/>
    </row>
    <row r="13364" spans="32:37" ht="15" customHeight="1" x14ac:dyDescent="0.15">
      <c r="AF13364" s="1"/>
      <c r="AG13364" s="1"/>
      <c r="AH13364" s="1"/>
      <c r="AJ13364" s="1"/>
      <c r="AK13364" s="1"/>
    </row>
    <row r="13365" spans="32:37" ht="15" customHeight="1" x14ac:dyDescent="0.15">
      <c r="AF13365" s="1"/>
      <c r="AG13365" s="1"/>
      <c r="AH13365" s="1"/>
      <c r="AJ13365" s="1"/>
      <c r="AK13365" s="1"/>
    </row>
    <row r="13366" spans="32:37" ht="15" customHeight="1" x14ac:dyDescent="0.15">
      <c r="AF13366" s="1"/>
      <c r="AG13366" s="1"/>
      <c r="AH13366" s="1"/>
      <c r="AJ13366" s="1"/>
      <c r="AK13366" s="1"/>
    </row>
    <row r="13367" spans="32:37" ht="15" customHeight="1" x14ac:dyDescent="0.15">
      <c r="AF13367" s="1"/>
      <c r="AG13367" s="1"/>
      <c r="AH13367" s="1"/>
      <c r="AJ13367" s="1"/>
      <c r="AK13367" s="1"/>
    </row>
    <row r="13368" spans="32:37" ht="15" customHeight="1" x14ac:dyDescent="0.15">
      <c r="AF13368" s="1"/>
      <c r="AG13368" s="1"/>
      <c r="AH13368" s="1"/>
      <c r="AJ13368" s="1"/>
      <c r="AK13368" s="1"/>
    </row>
    <row r="13369" spans="32:37" ht="15" customHeight="1" x14ac:dyDescent="0.15">
      <c r="AF13369" s="1"/>
      <c r="AG13369" s="1"/>
      <c r="AH13369" s="1"/>
      <c r="AJ13369" s="1"/>
      <c r="AK13369" s="1"/>
    </row>
    <row r="13370" spans="32:37" ht="15" customHeight="1" x14ac:dyDescent="0.15">
      <c r="AF13370" s="1"/>
      <c r="AG13370" s="1"/>
      <c r="AH13370" s="1"/>
      <c r="AJ13370" s="1"/>
      <c r="AK13370" s="1"/>
    </row>
    <row r="13371" spans="32:37" ht="15" customHeight="1" x14ac:dyDescent="0.15">
      <c r="AF13371" s="1"/>
      <c r="AG13371" s="1"/>
      <c r="AH13371" s="1"/>
      <c r="AJ13371" s="1"/>
      <c r="AK13371" s="1"/>
    </row>
    <row r="13372" spans="32:37" ht="15" customHeight="1" x14ac:dyDescent="0.15">
      <c r="AF13372" s="1"/>
      <c r="AG13372" s="1"/>
      <c r="AH13372" s="1"/>
      <c r="AJ13372" s="1"/>
      <c r="AK13372" s="1"/>
    </row>
    <row r="13373" spans="32:37" ht="15" customHeight="1" x14ac:dyDescent="0.15">
      <c r="AF13373" s="1"/>
      <c r="AG13373" s="1"/>
      <c r="AH13373" s="1"/>
      <c r="AJ13373" s="1"/>
      <c r="AK13373" s="1"/>
    </row>
    <row r="13374" spans="32:37" ht="15" customHeight="1" x14ac:dyDescent="0.15">
      <c r="AF13374" s="1"/>
      <c r="AG13374" s="1"/>
      <c r="AH13374" s="1"/>
      <c r="AJ13374" s="1"/>
      <c r="AK13374" s="1"/>
    </row>
    <row r="13375" spans="32:37" ht="15" customHeight="1" x14ac:dyDescent="0.15">
      <c r="AF13375" s="1"/>
      <c r="AG13375" s="1"/>
      <c r="AH13375" s="1"/>
      <c r="AJ13375" s="1"/>
      <c r="AK13375" s="1"/>
    </row>
    <row r="13376" spans="32:37" ht="15" customHeight="1" x14ac:dyDescent="0.15">
      <c r="AF13376" s="1"/>
      <c r="AG13376" s="1"/>
      <c r="AH13376" s="1"/>
      <c r="AJ13376" s="1"/>
      <c r="AK13376" s="1"/>
    </row>
    <row r="13377" spans="32:37" ht="15" customHeight="1" x14ac:dyDescent="0.15">
      <c r="AF13377" s="1"/>
      <c r="AG13377" s="1"/>
      <c r="AH13377" s="1"/>
      <c r="AJ13377" s="1"/>
      <c r="AK13377" s="1"/>
    </row>
    <row r="13378" spans="32:37" ht="15" customHeight="1" x14ac:dyDescent="0.15">
      <c r="AF13378" s="1"/>
      <c r="AG13378" s="1"/>
      <c r="AH13378" s="1"/>
      <c r="AJ13378" s="1"/>
      <c r="AK13378" s="1"/>
    </row>
    <row r="13379" spans="32:37" ht="15" customHeight="1" x14ac:dyDescent="0.15">
      <c r="AF13379" s="1"/>
      <c r="AG13379" s="1"/>
      <c r="AH13379" s="1"/>
      <c r="AJ13379" s="1"/>
      <c r="AK13379" s="1"/>
    </row>
    <row r="13380" spans="32:37" ht="15" customHeight="1" x14ac:dyDescent="0.15">
      <c r="AF13380" s="1"/>
      <c r="AG13380" s="1"/>
      <c r="AH13380" s="1"/>
      <c r="AJ13380" s="1"/>
      <c r="AK13380" s="1"/>
    </row>
    <row r="13381" spans="32:37" ht="15" customHeight="1" x14ac:dyDescent="0.15">
      <c r="AF13381" s="1"/>
      <c r="AG13381" s="1"/>
      <c r="AH13381" s="1"/>
      <c r="AJ13381" s="1"/>
      <c r="AK13381" s="1"/>
    </row>
    <row r="13382" spans="32:37" ht="15" customHeight="1" x14ac:dyDescent="0.15">
      <c r="AF13382" s="1"/>
      <c r="AG13382" s="1"/>
      <c r="AH13382" s="1"/>
      <c r="AJ13382" s="1"/>
      <c r="AK13382" s="1"/>
    </row>
    <row r="13383" spans="32:37" ht="15" customHeight="1" x14ac:dyDescent="0.15">
      <c r="AF13383" s="1"/>
      <c r="AG13383" s="1"/>
      <c r="AH13383" s="1"/>
      <c r="AJ13383" s="1"/>
      <c r="AK13383" s="1"/>
    </row>
    <row r="13384" spans="32:37" ht="15" customHeight="1" x14ac:dyDescent="0.15">
      <c r="AF13384" s="1"/>
      <c r="AG13384" s="1"/>
      <c r="AH13384" s="1"/>
      <c r="AJ13384" s="1"/>
      <c r="AK13384" s="1"/>
    </row>
    <row r="13385" spans="32:37" ht="15" customHeight="1" x14ac:dyDescent="0.15">
      <c r="AF13385" s="1"/>
      <c r="AG13385" s="1"/>
      <c r="AH13385" s="1"/>
      <c r="AJ13385" s="1"/>
      <c r="AK13385" s="1"/>
    </row>
    <row r="13386" spans="32:37" ht="15" customHeight="1" x14ac:dyDescent="0.15">
      <c r="AF13386" s="1"/>
      <c r="AG13386" s="1"/>
      <c r="AH13386" s="1"/>
      <c r="AJ13386" s="1"/>
      <c r="AK13386" s="1"/>
    </row>
    <row r="13387" spans="32:37" ht="15" customHeight="1" x14ac:dyDescent="0.15">
      <c r="AF13387" s="1"/>
      <c r="AG13387" s="1"/>
      <c r="AH13387" s="1"/>
      <c r="AJ13387" s="1"/>
      <c r="AK13387" s="1"/>
    </row>
    <row r="13388" spans="32:37" ht="15" customHeight="1" x14ac:dyDescent="0.15">
      <c r="AF13388" s="1"/>
      <c r="AG13388" s="1"/>
      <c r="AH13388" s="1"/>
      <c r="AJ13388" s="1"/>
      <c r="AK13388" s="1"/>
    </row>
    <row r="13389" spans="32:37" ht="15" customHeight="1" x14ac:dyDescent="0.15">
      <c r="AF13389" s="1"/>
      <c r="AG13389" s="1"/>
      <c r="AH13389" s="1"/>
      <c r="AJ13389" s="1"/>
      <c r="AK13389" s="1"/>
    </row>
    <row r="13390" spans="32:37" ht="15" customHeight="1" x14ac:dyDescent="0.15">
      <c r="AF13390" s="1"/>
      <c r="AG13390" s="1"/>
      <c r="AH13390" s="1"/>
      <c r="AJ13390" s="1"/>
      <c r="AK13390" s="1"/>
    </row>
    <row r="13391" spans="32:37" ht="15" customHeight="1" x14ac:dyDescent="0.15">
      <c r="AF13391" s="1"/>
      <c r="AG13391" s="1"/>
      <c r="AH13391" s="1"/>
      <c r="AJ13391" s="1"/>
      <c r="AK13391" s="1"/>
    </row>
    <row r="13392" spans="32:37" ht="15" customHeight="1" x14ac:dyDescent="0.15">
      <c r="AF13392" s="1"/>
      <c r="AG13392" s="1"/>
      <c r="AH13392" s="1"/>
      <c r="AJ13392" s="1"/>
      <c r="AK13392" s="1"/>
    </row>
    <row r="13393" spans="32:37" ht="15" customHeight="1" x14ac:dyDescent="0.15">
      <c r="AF13393" s="1"/>
      <c r="AG13393" s="1"/>
      <c r="AH13393" s="1"/>
      <c r="AJ13393" s="1"/>
      <c r="AK13393" s="1"/>
    </row>
    <row r="13394" spans="32:37" ht="15" customHeight="1" x14ac:dyDescent="0.15">
      <c r="AF13394" s="1"/>
      <c r="AG13394" s="1"/>
      <c r="AH13394" s="1"/>
      <c r="AJ13394" s="1"/>
      <c r="AK13394" s="1"/>
    </row>
    <row r="13395" spans="32:37" ht="15" customHeight="1" x14ac:dyDescent="0.15">
      <c r="AF13395" s="1"/>
      <c r="AG13395" s="1"/>
      <c r="AH13395" s="1"/>
      <c r="AJ13395" s="1"/>
      <c r="AK13395" s="1"/>
    </row>
    <row r="13396" spans="32:37" ht="15" customHeight="1" x14ac:dyDescent="0.15">
      <c r="AF13396" s="1"/>
      <c r="AG13396" s="1"/>
      <c r="AH13396" s="1"/>
      <c r="AJ13396" s="1"/>
      <c r="AK13396" s="1"/>
    </row>
    <row r="13397" spans="32:37" ht="15" customHeight="1" x14ac:dyDescent="0.15">
      <c r="AF13397" s="1"/>
      <c r="AG13397" s="1"/>
      <c r="AH13397" s="1"/>
      <c r="AJ13397" s="1"/>
      <c r="AK13397" s="1"/>
    </row>
    <row r="13398" spans="32:37" ht="15" customHeight="1" x14ac:dyDescent="0.15">
      <c r="AF13398" s="1"/>
      <c r="AG13398" s="1"/>
      <c r="AH13398" s="1"/>
      <c r="AJ13398" s="1"/>
      <c r="AK13398" s="1"/>
    </row>
    <row r="13399" spans="32:37" ht="15" customHeight="1" x14ac:dyDescent="0.15">
      <c r="AF13399" s="1"/>
      <c r="AG13399" s="1"/>
      <c r="AH13399" s="1"/>
      <c r="AJ13399" s="1"/>
      <c r="AK13399" s="1"/>
    </row>
    <row r="13400" spans="32:37" ht="15" customHeight="1" x14ac:dyDescent="0.15">
      <c r="AF13400" s="1"/>
      <c r="AG13400" s="1"/>
      <c r="AH13400" s="1"/>
      <c r="AJ13400" s="1"/>
      <c r="AK13400" s="1"/>
    </row>
    <row r="13401" spans="32:37" ht="15" customHeight="1" x14ac:dyDescent="0.15">
      <c r="AF13401" s="1"/>
      <c r="AG13401" s="1"/>
      <c r="AH13401" s="1"/>
      <c r="AJ13401" s="1"/>
      <c r="AK13401" s="1"/>
    </row>
    <row r="13402" spans="32:37" ht="15" customHeight="1" x14ac:dyDescent="0.15">
      <c r="AF13402" s="1"/>
      <c r="AG13402" s="1"/>
      <c r="AH13402" s="1"/>
      <c r="AJ13402" s="1"/>
      <c r="AK13402" s="1"/>
    </row>
    <row r="13403" spans="32:37" ht="15" customHeight="1" x14ac:dyDescent="0.15">
      <c r="AF13403" s="1"/>
      <c r="AG13403" s="1"/>
      <c r="AH13403" s="1"/>
      <c r="AJ13403" s="1"/>
      <c r="AK13403" s="1"/>
    </row>
    <row r="13404" spans="32:37" ht="15" customHeight="1" x14ac:dyDescent="0.15">
      <c r="AF13404" s="1"/>
      <c r="AG13404" s="1"/>
      <c r="AH13404" s="1"/>
      <c r="AJ13404" s="1"/>
      <c r="AK13404" s="1"/>
    </row>
    <row r="13405" spans="32:37" ht="15" customHeight="1" x14ac:dyDescent="0.15">
      <c r="AF13405" s="1"/>
      <c r="AG13405" s="1"/>
      <c r="AH13405" s="1"/>
      <c r="AJ13405" s="1"/>
      <c r="AK13405" s="1"/>
    </row>
    <row r="13406" spans="32:37" ht="15" customHeight="1" x14ac:dyDescent="0.15">
      <c r="AF13406" s="1"/>
      <c r="AG13406" s="1"/>
      <c r="AH13406" s="1"/>
      <c r="AJ13406" s="1"/>
      <c r="AK13406" s="1"/>
    </row>
    <row r="13407" spans="32:37" ht="15" customHeight="1" x14ac:dyDescent="0.15">
      <c r="AF13407" s="1"/>
      <c r="AG13407" s="1"/>
      <c r="AH13407" s="1"/>
      <c r="AJ13407" s="1"/>
      <c r="AK13407" s="1"/>
    </row>
    <row r="13408" spans="32:37" ht="15" customHeight="1" x14ac:dyDescent="0.15">
      <c r="AF13408" s="1"/>
      <c r="AG13408" s="1"/>
      <c r="AH13408" s="1"/>
      <c r="AJ13408" s="1"/>
      <c r="AK13408" s="1"/>
    </row>
    <row r="13409" spans="32:37" ht="15" customHeight="1" x14ac:dyDescent="0.15">
      <c r="AF13409" s="1"/>
      <c r="AG13409" s="1"/>
      <c r="AH13409" s="1"/>
      <c r="AJ13409" s="1"/>
      <c r="AK13409" s="1"/>
    </row>
    <row r="13410" spans="32:37" ht="15" customHeight="1" x14ac:dyDescent="0.15">
      <c r="AF13410" s="1"/>
      <c r="AG13410" s="1"/>
      <c r="AH13410" s="1"/>
      <c r="AJ13410" s="1"/>
      <c r="AK13410" s="1"/>
    </row>
    <row r="13411" spans="32:37" ht="15" customHeight="1" x14ac:dyDescent="0.15">
      <c r="AF13411" s="1"/>
      <c r="AG13411" s="1"/>
      <c r="AH13411" s="1"/>
      <c r="AJ13411" s="1"/>
      <c r="AK13411" s="1"/>
    </row>
    <row r="13412" spans="32:37" ht="15" customHeight="1" x14ac:dyDescent="0.15">
      <c r="AF13412" s="1"/>
      <c r="AG13412" s="1"/>
      <c r="AH13412" s="1"/>
      <c r="AJ13412" s="1"/>
      <c r="AK13412" s="1"/>
    </row>
    <row r="13413" spans="32:37" ht="15" customHeight="1" x14ac:dyDescent="0.15">
      <c r="AF13413" s="1"/>
      <c r="AG13413" s="1"/>
      <c r="AH13413" s="1"/>
      <c r="AJ13413" s="1"/>
      <c r="AK13413" s="1"/>
    </row>
    <row r="13414" spans="32:37" ht="15" customHeight="1" x14ac:dyDescent="0.15">
      <c r="AF13414" s="1"/>
      <c r="AG13414" s="1"/>
      <c r="AH13414" s="1"/>
      <c r="AJ13414" s="1"/>
      <c r="AK13414" s="1"/>
    </row>
    <row r="13415" spans="32:37" ht="15" customHeight="1" x14ac:dyDescent="0.15">
      <c r="AF13415" s="1"/>
      <c r="AG13415" s="1"/>
      <c r="AH13415" s="1"/>
      <c r="AJ13415" s="1"/>
      <c r="AK13415" s="1"/>
    </row>
    <row r="13416" spans="32:37" ht="15" customHeight="1" x14ac:dyDescent="0.15">
      <c r="AF13416" s="1"/>
      <c r="AG13416" s="1"/>
      <c r="AH13416" s="1"/>
      <c r="AJ13416" s="1"/>
      <c r="AK13416" s="1"/>
    </row>
    <row r="13417" spans="32:37" ht="15" customHeight="1" x14ac:dyDescent="0.15">
      <c r="AF13417" s="1"/>
      <c r="AG13417" s="1"/>
      <c r="AH13417" s="1"/>
      <c r="AJ13417" s="1"/>
      <c r="AK13417" s="1"/>
    </row>
    <row r="13418" spans="32:37" ht="15" customHeight="1" x14ac:dyDescent="0.15">
      <c r="AF13418" s="1"/>
      <c r="AG13418" s="1"/>
      <c r="AH13418" s="1"/>
      <c r="AJ13418" s="1"/>
      <c r="AK13418" s="1"/>
    </row>
    <row r="13419" spans="32:37" ht="15" customHeight="1" x14ac:dyDescent="0.15">
      <c r="AF13419" s="1"/>
      <c r="AG13419" s="1"/>
      <c r="AH13419" s="1"/>
      <c r="AJ13419" s="1"/>
      <c r="AK13419" s="1"/>
    </row>
    <row r="13420" spans="32:37" ht="15" customHeight="1" x14ac:dyDescent="0.15">
      <c r="AF13420" s="1"/>
      <c r="AG13420" s="1"/>
      <c r="AH13420" s="1"/>
      <c r="AJ13420" s="1"/>
      <c r="AK13420" s="1"/>
    </row>
    <row r="13421" spans="32:37" ht="15" customHeight="1" x14ac:dyDescent="0.15">
      <c r="AF13421" s="1"/>
      <c r="AG13421" s="1"/>
      <c r="AH13421" s="1"/>
      <c r="AJ13421" s="1"/>
      <c r="AK13421" s="1"/>
    </row>
    <row r="13422" spans="32:37" ht="15" customHeight="1" x14ac:dyDescent="0.15">
      <c r="AF13422" s="1"/>
      <c r="AG13422" s="1"/>
      <c r="AH13422" s="1"/>
      <c r="AJ13422" s="1"/>
      <c r="AK13422" s="1"/>
    </row>
    <row r="13423" spans="32:37" ht="15" customHeight="1" x14ac:dyDescent="0.15">
      <c r="AF13423" s="1"/>
      <c r="AG13423" s="1"/>
      <c r="AH13423" s="1"/>
      <c r="AJ13423" s="1"/>
      <c r="AK13423" s="1"/>
    </row>
    <row r="13424" spans="32:37" ht="15" customHeight="1" x14ac:dyDescent="0.15">
      <c r="AF13424" s="1"/>
      <c r="AG13424" s="1"/>
      <c r="AH13424" s="1"/>
      <c r="AJ13424" s="1"/>
      <c r="AK13424" s="1"/>
    </row>
    <row r="13425" spans="32:37" ht="15" customHeight="1" x14ac:dyDescent="0.15">
      <c r="AF13425" s="1"/>
      <c r="AG13425" s="1"/>
      <c r="AH13425" s="1"/>
      <c r="AJ13425" s="1"/>
      <c r="AK13425" s="1"/>
    </row>
    <row r="13426" spans="32:37" ht="15" customHeight="1" x14ac:dyDescent="0.15">
      <c r="AF13426" s="1"/>
      <c r="AG13426" s="1"/>
      <c r="AH13426" s="1"/>
      <c r="AJ13426" s="1"/>
      <c r="AK13426" s="1"/>
    </row>
    <row r="13427" spans="32:37" ht="15" customHeight="1" x14ac:dyDescent="0.15">
      <c r="AF13427" s="1"/>
      <c r="AG13427" s="1"/>
      <c r="AH13427" s="1"/>
      <c r="AJ13427" s="1"/>
      <c r="AK13427" s="1"/>
    </row>
    <row r="13428" spans="32:37" ht="15" customHeight="1" x14ac:dyDescent="0.15">
      <c r="AF13428" s="1"/>
      <c r="AG13428" s="1"/>
      <c r="AH13428" s="1"/>
      <c r="AJ13428" s="1"/>
      <c r="AK13428" s="1"/>
    </row>
    <row r="13429" spans="32:37" ht="15" customHeight="1" x14ac:dyDescent="0.15">
      <c r="AF13429" s="1"/>
      <c r="AG13429" s="1"/>
      <c r="AH13429" s="1"/>
      <c r="AJ13429" s="1"/>
      <c r="AK13429" s="1"/>
    </row>
    <row r="13430" spans="32:37" ht="15" customHeight="1" x14ac:dyDescent="0.15">
      <c r="AF13430" s="1"/>
      <c r="AG13430" s="1"/>
      <c r="AH13430" s="1"/>
      <c r="AJ13430" s="1"/>
      <c r="AK13430" s="1"/>
    </row>
    <row r="13431" spans="32:37" ht="15" customHeight="1" x14ac:dyDescent="0.15">
      <c r="AF13431" s="1"/>
      <c r="AG13431" s="1"/>
      <c r="AH13431" s="1"/>
      <c r="AJ13431" s="1"/>
      <c r="AK13431" s="1"/>
    </row>
    <row r="13432" spans="32:37" ht="15" customHeight="1" x14ac:dyDescent="0.15">
      <c r="AF13432" s="1"/>
      <c r="AG13432" s="1"/>
      <c r="AH13432" s="1"/>
      <c r="AJ13432" s="1"/>
      <c r="AK13432" s="1"/>
    </row>
    <row r="13433" spans="32:37" ht="15" customHeight="1" x14ac:dyDescent="0.15">
      <c r="AF13433" s="1"/>
      <c r="AG13433" s="1"/>
      <c r="AH13433" s="1"/>
      <c r="AJ13433" s="1"/>
      <c r="AK13433" s="1"/>
    </row>
    <row r="13434" spans="32:37" ht="15" customHeight="1" x14ac:dyDescent="0.15">
      <c r="AF13434" s="1"/>
      <c r="AG13434" s="1"/>
      <c r="AH13434" s="1"/>
      <c r="AJ13434" s="1"/>
      <c r="AK13434" s="1"/>
    </row>
    <row r="13435" spans="32:37" ht="15" customHeight="1" x14ac:dyDescent="0.15">
      <c r="AF13435" s="1"/>
      <c r="AG13435" s="1"/>
      <c r="AH13435" s="1"/>
      <c r="AJ13435" s="1"/>
      <c r="AK13435" s="1"/>
    </row>
    <row r="13436" spans="32:37" ht="15" customHeight="1" x14ac:dyDescent="0.15">
      <c r="AF13436" s="1"/>
      <c r="AG13436" s="1"/>
      <c r="AH13436" s="1"/>
      <c r="AJ13436" s="1"/>
      <c r="AK13436" s="1"/>
    </row>
    <row r="13437" spans="32:37" ht="15" customHeight="1" x14ac:dyDescent="0.15">
      <c r="AF13437" s="1"/>
      <c r="AG13437" s="1"/>
      <c r="AH13437" s="1"/>
      <c r="AJ13437" s="1"/>
      <c r="AK13437" s="1"/>
    </row>
    <row r="13438" spans="32:37" ht="15" customHeight="1" x14ac:dyDescent="0.15">
      <c r="AF13438" s="1"/>
      <c r="AG13438" s="1"/>
      <c r="AH13438" s="1"/>
      <c r="AJ13438" s="1"/>
      <c r="AK13438" s="1"/>
    </row>
    <row r="13439" spans="32:37" ht="15" customHeight="1" x14ac:dyDescent="0.15">
      <c r="AF13439" s="1"/>
      <c r="AG13439" s="1"/>
      <c r="AH13439" s="1"/>
      <c r="AJ13439" s="1"/>
      <c r="AK13439" s="1"/>
    </row>
    <row r="13440" spans="32:37" ht="15" customHeight="1" x14ac:dyDescent="0.15">
      <c r="AF13440" s="1"/>
      <c r="AG13440" s="1"/>
      <c r="AH13440" s="1"/>
      <c r="AJ13440" s="1"/>
      <c r="AK13440" s="1"/>
    </row>
    <row r="13441" spans="32:37" ht="15" customHeight="1" x14ac:dyDescent="0.15">
      <c r="AF13441" s="1"/>
      <c r="AG13441" s="1"/>
      <c r="AH13441" s="1"/>
      <c r="AJ13441" s="1"/>
      <c r="AK13441" s="1"/>
    </row>
    <row r="13442" spans="32:37" ht="15" customHeight="1" x14ac:dyDescent="0.15">
      <c r="AF13442" s="1"/>
      <c r="AG13442" s="1"/>
      <c r="AH13442" s="1"/>
      <c r="AJ13442" s="1"/>
      <c r="AK13442" s="1"/>
    </row>
    <row r="13443" spans="32:37" ht="15" customHeight="1" x14ac:dyDescent="0.15">
      <c r="AF13443" s="1"/>
      <c r="AG13443" s="1"/>
      <c r="AH13443" s="1"/>
      <c r="AJ13443" s="1"/>
      <c r="AK13443" s="1"/>
    </row>
    <row r="13444" spans="32:37" ht="15" customHeight="1" x14ac:dyDescent="0.15">
      <c r="AF13444" s="1"/>
      <c r="AG13444" s="1"/>
      <c r="AH13444" s="1"/>
      <c r="AJ13444" s="1"/>
      <c r="AK13444" s="1"/>
    </row>
    <row r="13445" spans="32:37" ht="15" customHeight="1" x14ac:dyDescent="0.15">
      <c r="AF13445" s="1"/>
      <c r="AG13445" s="1"/>
      <c r="AH13445" s="1"/>
      <c r="AJ13445" s="1"/>
      <c r="AK13445" s="1"/>
    </row>
    <row r="13446" spans="32:37" ht="15" customHeight="1" x14ac:dyDescent="0.15">
      <c r="AF13446" s="1"/>
      <c r="AG13446" s="1"/>
      <c r="AH13446" s="1"/>
      <c r="AJ13446" s="1"/>
      <c r="AK13446" s="1"/>
    </row>
    <row r="13447" spans="32:37" ht="15" customHeight="1" x14ac:dyDescent="0.15">
      <c r="AF13447" s="1"/>
      <c r="AG13447" s="1"/>
      <c r="AH13447" s="1"/>
      <c r="AJ13447" s="1"/>
      <c r="AK13447" s="1"/>
    </row>
    <row r="13448" spans="32:37" ht="15" customHeight="1" x14ac:dyDescent="0.15">
      <c r="AF13448" s="1"/>
      <c r="AG13448" s="1"/>
      <c r="AH13448" s="1"/>
      <c r="AJ13448" s="1"/>
      <c r="AK13448" s="1"/>
    </row>
    <row r="13449" spans="32:37" ht="15" customHeight="1" x14ac:dyDescent="0.15">
      <c r="AF13449" s="1"/>
      <c r="AG13449" s="1"/>
      <c r="AH13449" s="1"/>
      <c r="AJ13449" s="1"/>
      <c r="AK13449" s="1"/>
    </row>
    <row r="13450" spans="32:37" ht="15" customHeight="1" x14ac:dyDescent="0.15">
      <c r="AF13450" s="1"/>
      <c r="AG13450" s="1"/>
      <c r="AH13450" s="1"/>
      <c r="AJ13450" s="1"/>
      <c r="AK13450" s="1"/>
    </row>
    <row r="13451" spans="32:37" ht="15" customHeight="1" x14ac:dyDescent="0.15">
      <c r="AF13451" s="1"/>
      <c r="AG13451" s="1"/>
      <c r="AH13451" s="1"/>
      <c r="AJ13451" s="1"/>
      <c r="AK13451" s="1"/>
    </row>
    <row r="13452" spans="32:37" ht="15" customHeight="1" x14ac:dyDescent="0.15">
      <c r="AF13452" s="1"/>
      <c r="AG13452" s="1"/>
      <c r="AH13452" s="1"/>
      <c r="AJ13452" s="1"/>
      <c r="AK13452" s="1"/>
    </row>
    <row r="13453" spans="32:37" ht="15" customHeight="1" x14ac:dyDescent="0.15">
      <c r="AF13453" s="1"/>
      <c r="AG13453" s="1"/>
      <c r="AH13453" s="1"/>
      <c r="AJ13453" s="1"/>
      <c r="AK13453" s="1"/>
    </row>
    <row r="13454" spans="32:37" ht="15" customHeight="1" x14ac:dyDescent="0.15">
      <c r="AF13454" s="1"/>
      <c r="AG13454" s="1"/>
      <c r="AH13454" s="1"/>
      <c r="AJ13454" s="1"/>
      <c r="AK13454" s="1"/>
    </row>
    <row r="13455" spans="32:37" ht="15" customHeight="1" x14ac:dyDescent="0.15">
      <c r="AF13455" s="1"/>
      <c r="AG13455" s="1"/>
      <c r="AH13455" s="1"/>
      <c r="AJ13455" s="1"/>
      <c r="AK13455" s="1"/>
    </row>
    <row r="13456" spans="32:37" ht="15" customHeight="1" x14ac:dyDescent="0.15">
      <c r="AF13456" s="1"/>
      <c r="AG13456" s="1"/>
      <c r="AH13456" s="1"/>
      <c r="AJ13456" s="1"/>
      <c r="AK13456" s="1"/>
    </row>
    <row r="13457" spans="32:37" ht="15" customHeight="1" x14ac:dyDescent="0.15">
      <c r="AF13457" s="1"/>
      <c r="AG13457" s="1"/>
      <c r="AH13457" s="1"/>
      <c r="AJ13457" s="1"/>
      <c r="AK13457" s="1"/>
    </row>
    <row r="13458" spans="32:37" ht="15" customHeight="1" x14ac:dyDescent="0.15">
      <c r="AF13458" s="1"/>
      <c r="AG13458" s="1"/>
      <c r="AH13458" s="1"/>
      <c r="AJ13458" s="1"/>
      <c r="AK13458" s="1"/>
    </row>
    <row r="13459" spans="32:37" ht="15" customHeight="1" x14ac:dyDescent="0.15">
      <c r="AF13459" s="1"/>
      <c r="AG13459" s="1"/>
      <c r="AH13459" s="1"/>
      <c r="AJ13459" s="1"/>
      <c r="AK13459" s="1"/>
    </row>
    <row r="13460" spans="32:37" ht="15" customHeight="1" x14ac:dyDescent="0.15">
      <c r="AF13460" s="1"/>
      <c r="AG13460" s="1"/>
      <c r="AH13460" s="1"/>
      <c r="AJ13460" s="1"/>
      <c r="AK13460" s="1"/>
    </row>
    <row r="13461" spans="32:37" ht="15" customHeight="1" x14ac:dyDescent="0.15">
      <c r="AF13461" s="1"/>
      <c r="AG13461" s="1"/>
      <c r="AH13461" s="1"/>
      <c r="AJ13461" s="1"/>
      <c r="AK13461" s="1"/>
    </row>
    <row r="13462" spans="32:37" ht="15" customHeight="1" x14ac:dyDescent="0.15">
      <c r="AF13462" s="1"/>
      <c r="AG13462" s="1"/>
      <c r="AH13462" s="1"/>
      <c r="AJ13462" s="1"/>
      <c r="AK13462" s="1"/>
    </row>
    <row r="13463" spans="32:37" ht="15" customHeight="1" x14ac:dyDescent="0.15">
      <c r="AF13463" s="1"/>
      <c r="AG13463" s="1"/>
      <c r="AH13463" s="1"/>
      <c r="AJ13463" s="1"/>
      <c r="AK13463" s="1"/>
    </row>
    <row r="13464" spans="32:37" ht="15" customHeight="1" x14ac:dyDescent="0.15">
      <c r="AF13464" s="1"/>
      <c r="AG13464" s="1"/>
      <c r="AH13464" s="1"/>
      <c r="AJ13464" s="1"/>
      <c r="AK13464" s="1"/>
    </row>
    <row r="13465" spans="32:37" ht="15" customHeight="1" x14ac:dyDescent="0.15">
      <c r="AF13465" s="1"/>
      <c r="AG13465" s="1"/>
      <c r="AH13465" s="1"/>
      <c r="AJ13465" s="1"/>
      <c r="AK13465" s="1"/>
    </row>
    <row r="13466" spans="32:37" ht="15" customHeight="1" x14ac:dyDescent="0.15">
      <c r="AF13466" s="1"/>
      <c r="AG13466" s="1"/>
      <c r="AH13466" s="1"/>
      <c r="AJ13466" s="1"/>
      <c r="AK13466" s="1"/>
    </row>
    <row r="13467" spans="32:37" ht="15" customHeight="1" x14ac:dyDescent="0.15">
      <c r="AF13467" s="1"/>
      <c r="AG13467" s="1"/>
      <c r="AH13467" s="1"/>
      <c r="AJ13467" s="1"/>
      <c r="AK13467" s="1"/>
    </row>
    <row r="13468" spans="32:37" ht="15" customHeight="1" x14ac:dyDescent="0.15">
      <c r="AF13468" s="1"/>
      <c r="AG13468" s="1"/>
      <c r="AH13468" s="1"/>
      <c r="AJ13468" s="1"/>
      <c r="AK13468" s="1"/>
    </row>
    <row r="13469" spans="32:37" ht="15" customHeight="1" x14ac:dyDescent="0.15">
      <c r="AF13469" s="1"/>
      <c r="AG13469" s="1"/>
      <c r="AH13469" s="1"/>
      <c r="AJ13469" s="1"/>
      <c r="AK13469" s="1"/>
    </row>
    <row r="13470" spans="32:37" ht="15" customHeight="1" x14ac:dyDescent="0.15">
      <c r="AF13470" s="1"/>
      <c r="AG13470" s="1"/>
      <c r="AH13470" s="1"/>
      <c r="AJ13470" s="1"/>
      <c r="AK13470" s="1"/>
    </row>
    <row r="13471" spans="32:37" ht="15" customHeight="1" x14ac:dyDescent="0.15">
      <c r="AF13471" s="1"/>
      <c r="AG13471" s="1"/>
      <c r="AH13471" s="1"/>
      <c r="AJ13471" s="1"/>
      <c r="AK13471" s="1"/>
    </row>
    <row r="13472" spans="32:37" ht="15" customHeight="1" x14ac:dyDescent="0.15">
      <c r="AF13472" s="1"/>
      <c r="AG13472" s="1"/>
      <c r="AH13472" s="1"/>
      <c r="AJ13472" s="1"/>
      <c r="AK13472" s="1"/>
    </row>
    <row r="13473" spans="32:37" ht="15" customHeight="1" x14ac:dyDescent="0.15">
      <c r="AF13473" s="1"/>
      <c r="AG13473" s="1"/>
      <c r="AH13473" s="1"/>
      <c r="AJ13473" s="1"/>
      <c r="AK13473" s="1"/>
    </row>
    <row r="13474" spans="32:37" ht="15" customHeight="1" x14ac:dyDescent="0.15">
      <c r="AF13474" s="1"/>
      <c r="AG13474" s="1"/>
      <c r="AH13474" s="1"/>
      <c r="AJ13474" s="1"/>
      <c r="AK13474" s="1"/>
    </row>
    <row r="13475" spans="32:37" ht="15" customHeight="1" x14ac:dyDescent="0.15">
      <c r="AF13475" s="1"/>
      <c r="AG13475" s="1"/>
      <c r="AH13475" s="1"/>
      <c r="AJ13475" s="1"/>
      <c r="AK13475" s="1"/>
    </row>
    <row r="13476" spans="32:37" ht="15" customHeight="1" x14ac:dyDescent="0.15">
      <c r="AF13476" s="1"/>
      <c r="AG13476" s="1"/>
      <c r="AH13476" s="1"/>
      <c r="AJ13476" s="1"/>
      <c r="AK13476" s="1"/>
    </row>
    <row r="13477" spans="32:37" ht="15" customHeight="1" x14ac:dyDescent="0.15">
      <c r="AF13477" s="1"/>
      <c r="AG13477" s="1"/>
      <c r="AH13477" s="1"/>
      <c r="AJ13477" s="1"/>
      <c r="AK13477" s="1"/>
    </row>
    <row r="13478" spans="32:37" ht="15" customHeight="1" x14ac:dyDescent="0.15">
      <c r="AF13478" s="1"/>
      <c r="AG13478" s="1"/>
      <c r="AH13478" s="1"/>
      <c r="AJ13478" s="1"/>
      <c r="AK13478" s="1"/>
    </row>
    <row r="13479" spans="32:37" ht="15" customHeight="1" x14ac:dyDescent="0.15">
      <c r="AF13479" s="1"/>
      <c r="AG13479" s="1"/>
      <c r="AH13479" s="1"/>
      <c r="AJ13479" s="1"/>
      <c r="AK13479" s="1"/>
    </row>
    <row r="13480" spans="32:37" ht="15" customHeight="1" x14ac:dyDescent="0.15">
      <c r="AF13480" s="1"/>
      <c r="AG13480" s="1"/>
      <c r="AH13480" s="1"/>
      <c r="AJ13480" s="1"/>
      <c r="AK13480" s="1"/>
    </row>
    <row r="13481" spans="32:37" ht="15" customHeight="1" x14ac:dyDescent="0.15">
      <c r="AF13481" s="1"/>
      <c r="AG13481" s="1"/>
      <c r="AH13481" s="1"/>
      <c r="AJ13481" s="1"/>
      <c r="AK13481" s="1"/>
    </row>
    <row r="13482" spans="32:37" ht="15" customHeight="1" x14ac:dyDescent="0.15">
      <c r="AF13482" s="1"/>
      <c r="AG13482" s="1"/>
      <c r="AH13482" s="1"/>
      <c r="AJ13482" s="1"/>
      <c r="AK13482" s="1"/>
    </row>
    <row r="13483" spans="32:37" ht="15" customHeight="1" x14ac:dyDescent="0.15">
      <c r="AF13483" s="1"/>
      <c r="AG13483" s="1"/>
      <c r="AH13483" s="1"/>
      <c r="AJ13483" s="1"/>
      <c r="AK13483" s="1"/>
    </row>
    <row r="13484" spans="32:37" ht="15" customHeight="1" x14ac:dyDescent="0.15">
      <c r="AF13484" s="1"/>
      <c r="AG13484" s="1"/>
      <c r="AH13484" s="1"/>
      <c r="AJ13484" s="1"/>
      <c r="AK13484" s="1"/>
    </row>
    <row r="13485" spans="32:37" ht="15" customHeight="1" x14ac:dyDescent="0.15">
      <c r="AF13485" s="1"/>
      <c r="AG13485" s="1"/>
      <c r="AH13485" s="1"/>
      <c r="AJ13485" s="1"/>
      <c r="AK13485" s="1"/>
    </row>
    <row r="13486" spans="32:37" ht="15" customHeight="1" x14ac:dyDescent="0.15">
      <c r="AF13486" s="1"/>
      <c r="AG13486" s="1"/>
      <c r="AH13486" s="1"/>
      <c r="AJ13486" s="1"/>
      <c r="AK13486" s="1"/>
    </row>
    <row r="13487" spans="32:37" ht="15" customHeight="1" x14ac:dyDescent="0.15">
      <c r="AF13487" s="1"/>
      <c r="AG13487" s="1"/>
      <c r="AH13487" s="1"/>
      <c r="AJ13487" s="1"/>
      <c r="AK13487" s="1"/>
    </row>
    <row r="13488" spans="32:37" ht="15" customHeight="1" x14ac:dyDescent="0.15">
      <c r="AF13488" s="1"/>
      <c r="AG13488" s="1"/>
      <c r="AH13488" s="1"/>
      <c r="AJ13488" s="1"/>
      <c r="AK13488" s="1"/>
    </row>
    <row r="13489" spans="32:37" ht="15" customHeight="1" x14ac:dyDescent="0.15">
      <c r="AF13489" s="1"/>
      <c r="AG13489" s="1"/>
      <c r="AH13489" s="1"/>
      <c r="AJ13489" s="1"/>
      <c r="AK13489" s="1"/>
    </row>
    <row r="13490" spans="32:37" ht="15" customHeight="1" x14ac:dyDescent="0.15">
      <c r="AF13490" s="1"/>
      <c r="AG13490" s="1"/>
      <c r="AH13490" s="1"/>
      <c r="AJ13490" s="1"/>
      <c r="AK13490" s="1"/>
    </row>
    <row r="13491" spans="32:37" ht="15" customHeight="1" x14ac:dyDescent="0.15">
      <c r="AF13491" s="1"/>
      <c r="AG13491" s="1"/>
      <c r="AH13491" s="1"/>
      <c r="AJ13491" s="1"/>
      <c r="AK13491" s="1"/>
    </row>
    <row r="13492" spans="32:37" ht="15" customHeight="1" x14ac:dyDescent="0.15">
      <c r="AF13492" s="1"/>
      <c r="AG13492" s="1"/>
      <c r="AH13492" s="1"/>
      <c r="AJ13492" s="1"/>
      <c r="AK13492" s="1"/>
    </row>
    <row r="13493" spans="32:37" ht="15" customHeight="1" x14ac:dyDescent="0.15">
      <c r="AF13493" s="1"/>
      <c r="AG13493" s="1"/>
      <c r="AH13493" s="1"/>
      <c r="AJ13493" s="1"/>
      <c r="AK13493" s="1"/>
    </row>
    <row r="13494" spans="32:37" ht="15" customHeight="1" x14ac:dyDescent="0.15">
      <c r="AF13494" s="1"/>
      <c r="AG13494" s="1"/>
      <c r="AH13494" s="1"/>
      <c r="AJ13494" s="1"/>
      <c r="AK13494" s="1"/>
    </row>
    <row r="13495" spans="32:37" ht="15" customHeight="1" x14ac:dyDescent="0.15">
      <c r="AF13495" s="1"/>
      <c r="AG13495" s="1"/>
      <c r="AH13495" s="1"/>
      <c r="AJ13495" s="1"/>
      <c r="AK13495" s="1"/>
    </row>
    <row r="13496" spans="32:37" ht="15" customHeight="1" x14ac:dyDescent="0.15">
      <c r="AF13496" s="1"/>
      <c r="AG13496" s="1"/>
      <c r="AH13496" s="1"/>
      <c r="AJ13496" s="1"/>
      <c r="AK13496" s="1"/>
    </row>
    <row r="13497" spans="32:37" ht="15" customHeight="1" x14ac:dyDescent="0.15">
      <c r="AF13497" s="1"/>
      <c r="AG13497" s="1"/>
      <c r="AH13497" s="1"/>
      <c r="AJ13497" s="1"/>
      <c r="AK13497" s="1"/>
    </row>
    <row r="13498" spans="32:37" ht="15" customHeight="1" x14ac:dyDescent="0.15">
      <c r="AF13498" s="1"/>
      <c r="AG13498" s="1"/>
      <c r="AH13498" s="1"/>
      <c r="AJ13498" s="1"/>
      <c r="AK13498" s="1"/>
    </row>
    <row r="13499" spans="32:37" ht="15" customHeight="1" x14ac:dyDescent="0.15">
      <c r="AF13499" s="1"/>
      <c r="AG13499" s="1"/>
      <c r="AH13499" s="1"/>
      <c r="AJ13499" s="1"/>
      <c r="AK13499" s="1"/>
    </row>
    <row r="13500" spans="32:37" ht="15" customHeight="1" x14ac:dyDescent="0.15">
      <c r="AF13500" s="1"/>
      <c r="AG13500" s="1"/>
      <c r="AH13500" s="1"/>
      <c r="AJ13500" s="1"/>
      <c r="AK13500" s="1"/>
    </row>
    <row r="13501" spans="32:37" ht="15" customHeight="1" x14ac:dyDescent="0.15">
      <c r="AF13501" s="1"/>
      <c r="AG13501" s="1"/>
      <c r="AH13501" s="1"/>
      <c r="AJ13501" s="1"/>
      <c r="AK13501" s="1"/>
    </row>
    <row r="13502" spans="32:37" ht="15" customHeight="1" x14ac:dyDescent="0.15">
      <c r="AF13502" s="1"/>
      <c r="AG13502" s="1"/>
      <c r="AH13502" s="1"/>
      <c r="AJ13502" s="1"/>
      <c r="AK13502" s="1"/>
    </row>
    <row r="13503" spans="32:37" ht="15" customHeight="1" x14ac:dyDescent="0.15">
      <c r="AF13503" s="1"/>
      <c r="AG13503" s="1"/>
      <c r="AH13503" s="1"/>
      <c r="AJ13503" s="1"/>
      <c r="AK13503" s="1"/>
    </row>
    <row r="13504" spans="32:37" ht="15" customHeight="1" x14ac:dyDescent="0.15">
      <c r="AF13504" s="1"/>
      <c r="AG13504" s="1"/>
      <c r="AH13504" s="1"/>
      <c r="AJ13504" s="1"/>
      <c r="AK13504" s="1"/>
    </row>
    <row r="13505" spans="32:37" ht="15" customHeight="1" x14ac:dyDescent="0.15">
      <c r="AF13505" s="1"/>
      <c r="AG13505" s="1"/>
      <c r="AH13505" s="1"/>
      <c r="AJ13505" s="1"/>
      <c r="AK13505" s="1"/>
    </row>
    <row r="13506" spans="32:37" ht="15" customHeight="1" x14ac:dyDescent="0.15">
      <c r="AF13506" s="1"/>
      <c r="AG13506" s="1"/>
      <c r="AH13506" s="1"/>
      <c r="AJ13506" s="1"/>
      <c r="AK13506" s="1"/>
    </row>
    <row r="13507" spans="32:37" ht="15" customHeight="1" x14ac:dyDescent="0.15">
      <c r="AF13507" s="1"/>
      <c r="AG13507" s="1"/>
      <c r="AH13507" s="1"/>
      <c r="AJ13507" s="1"/>
      <c r="AK13507" s="1"/>
    </row>
    <row r="13508" spans="32:37" ht="15" customHeight="1" x14ac:dyDescent="0.15">
      <c r="AF13508" s="1"/>
      <c r="AG13508" s="1"/>
      <c r="AH13508" s="1"/>
      <c r="AJ13508" s="1"/>
      <c r="AK13508" s="1"/>
    </row>
    <row r="13509" spans="32:37" ht="15" customHeight="1" x14ac:dyDescent="0.15">
      <c r="AF13509" s="1"/>
      <c r="AG13509" s="1"/>
      <c r="AH13509" s="1"/>
      <c r="AJ13509" s="1"/>
      <c r="AK13509" s="1"/>
    </row>
    <row r="13510" spans="32:37" ht="15" customHeight="1" x14ac:dyDescent="0.15">
      <c r="AF13510" s="1"/>
      <c r="AG13510" s="1"/>
      <c r="AH13510" s="1"/>
      <c r="AJ13510" s="1"/>
      <c r="AK13510" s="1"/>
    </row>
    <row r="13511" spans="32:37" ht="15" customHeight="1" x14ac:dyDescent="0.15">
      <c r="AF13511" s="1"/>
      <c r="AG13511" s="1"/>
      <c r="AH13511" s="1"/>
      <c r="AJ13511" s="1"/>
      <c r="AK13511" s="1"/>
    </row>
    <row r="13512" spans="32:37" ht="15" customHeight="1" x14ac:dyDescent="0.15">
      <c r="AF13512" s="1"/>
      <c r="AG13512" s="1"/>
      <c r="AH13512" s="1"/>
      <c r="AJ13512" s="1"/>
      <c r="AK13512" s="1"/>
    </row>
    <row r="13513" spans="32:37" ht="15" customHeight="1" x14ac:dyDescent="0.15">
      <c r="AF13513" s="1"/>
      <c r="AG13513" s="1"/>
      <c r="AH13513" s="1"/>
      <c r="AJ13513" s="1"/>
      <c r="AK13513" s="1"/>
    </row>
    <row r="13514" spans="32:37" ht="15" customHeight="1" x14ac:dyDescent="0.15">
      <c r="AF13514" s="1"/>
      <c r="AG13514" s="1"/>
      <c r="AH13514" s="1"/>
      <c r="AJ13514" s="1"/>
      <c r="AK13514" s="1"/>
    </row>
    <row r="13515" spans="32:37" ht="15" customHeight="1" x14ac:dyDescent="0.15">
      <c r="AF13515" s="1"/>
      <c r="AG13515" s="1"/>
      <c r="AH13515" s="1"/>
      <c r="AJ13515" s="1"/>
      <c r="AK13515" s="1"/>
    </row>
    <row r="13516" spans="32:37" ht="15" customHeight="1" x14ac:dyDescent="0.15">
      <c r="AF13516" s="1"/>
      <c r="AG13516" s="1"/>
      <c r="AH13516" s="1"/>
      <c r="AJ13516" s="1"/>
      <c r="AK13516" s="1"/>
    </row>
    <row r="13517" spans="32:37" ht="15" customHeight="1" x14ac:dyDescent="0.15">
      <c r="AF13517" s="1"/>
      <c r="AG13517" s="1"/>
      <c r="AH13517" s="1"/>
      <c r="AJ13517" s="1"/>
      <c r="AK13517" s="1"/>
    </row>
    <row r="13518" spans="32:37" ht="15" customHeight="1" x14ac:dyDescent="0.15">
      <c r="AF13518" s="1"/>
      <c r="AG13518" s="1"/>
      <c r="AH13518" s="1"/>
      <c r="AJ13518" s="1"/>
      <c r="AK13518" s="1"/>
    </row>
    <row r="13519" spans="32:37" ht="15" customHeight="1" x14ac:dyDescent="0.15">
      <c r="AF13519" s="1"/>
      <c r="AG13519" s="1"/>
      <c r="AH13519" s="1"/>
      <c r="AJ13519" s="1"/>
      <c r="AK13519" s="1"/>
    </row>
    <row r="13520" spans="32:37" ht="15" customHeight="1" x14ac:dyDescent="0.15">
      <c r="AF13520" s="1"/>
      <c r="AG13520" s="1"/>
      <c r="AH13520" s="1"/>
      <c r="AJ13520" s="1"/>
      <c r="AK13520" s="1"/>
    </row>
    <row r="13521" spans="32:37" ht="15" customHeight="1" x14ac:dyDescent="0.15">
      <c r="AF13521" s="1"/>
      <c r="AG13521" s="1"/>
      <c r="AH13521" s="1"/>
      <c r="AJ13521" s="1"/>
      <c r="AK13521" s="1"/>
    </row>
    <row r="13522" spans="32:37" ht="15" customHeight="1" x14ac:dyDescent="0.15">
      <c r="AF13522" s="1"/>
      <c r="AG13522" s="1"/>
      <c r="AH13522" s="1"/>
      <c r="AJ13522" s="1"/>
      <c r="AK13522" s="1"/>
    </row>
    <row r="13523" spans="32:37" ht="15" customHeight="1" x14ac:dyDescent="0.15">
      <c r="AF13523" s="1"/>
      <c r="AG13523" s="1"/>
      <c r="AH13523" s="1"/>
      <c r="AJ13523" s="1"/>
      <c r="AK13523" s="1"/>
    </row>
    <row r="13524" spans="32:37" ht="15" customHeight="1" x14ac:dyDescent="0.15">
      <c r="AF13524" s="1"/>
      <c r="AG13524" s="1"/>
      <c r="AH13524" s="1"/>
      <c r="AJ13524" s="1"/>
      <c r="AK13524" s="1"/>
    </row>
    <row r="13525" spans="32:37" ht="15" customHeight="1" x14ac:dyDescent="0.15">
      <c r="AF13525" s="1"/>
      <c r="AG13525" s="1"/>
      <c r="AH13525" s="1"/>
      <c r="AJ13525" s="1"/>
      <c r="AK13525" s="1"/>
    </row>
    <row r="13526" spans="32:37" ht="15" customHeight="1" x14ac:dyDescent="0.15">
      <c r="AF13526" s="1"/>
      <c r="AG13526" s="1"/>
      <c r="AH13526" s="1"/>
      <c r="AJ13526" s="1"/>
      <c r="AK13526" s="1"/>
    </row>
    <row r="13527" spans="32:37" ht="15" customHeight="1" x14ac:dyDescent="0.15">
      <c r="AF13527" s="1"/>
      <c r="AG13527" s="1"/>
      <c r="AH13527" s="1"/>
      <c r="AJ13527" s="1"/>
      <c r="AK13527" s="1"/>
    </row>
    <row r="13528" spans="32:37" ht="15" customHeight="1" x14ac:dyDescent="0.15">
      <c r="AF13528" s="1"/>
      <c r="AG13528" s="1"/>
      <c r="AH13528" s="1"/>
      <c r="AJ13528" s="1"/>
      <c r="AK13528" s="1"/>
    </row>
    <row r="13529" spans="32:37" ht="15" customHeight="1" x14ac:dyDescent="0.15">
      <c r="AF13529" s="1"/>
      <c r="AG13529" s="1"/>
      <c r="AH13529" s="1"/>
      <c r="AJ13529" s="1"/>
      <c r="AK13529" s="1"/>
    </row>
    <row r="13530" spans="32:37" ht="15" customHeight="1" x14ac:dyDescent="0.15">
      <c r="AF13530" s="1"/>
      <c r="AG13530" s="1"/>
      <c r="AH13530" s="1"/>
      <c r="AJ13530" s="1"/>
      <c r="AK13530" s="1"/>
    </row>
    <row r="13531" spans="32:37" ht="15" customHeight="1" x14ac:dyDescent="0.15">
      <c r="AF13531" s="1"/>
      <c r="AG13531" s="1"/>
      <c r="AH13531" s="1"/>
      <c r="AJ13531" s="1"/>
      <c r="AK13531" s="1"/>
    </row>
    <row r="13532" spans="32:37" ht="15" customHeight="1" x14ac:dyDescent="0.15">
      <c r="AF13532" s="1"/>
      <c r="AG13532" s="1"/>
      <c r="AH13532" s="1"/>
      <c r="AJ13532" s="1"/>
      <c r="AK13532" s="1"/>
    </row>
    <row r="13533" spans="32:37" ht="15" customHeight="1" x14ac:dyDescent="0.15">
      <c r="AF13533" s="1"/>
      <c r="AG13533" s="1"/>
      <c r="AH13533" s="1"/>
      <c r="AJ13533" s="1"/>
      <c r="AK13533" s="1"/>
    </row>
    <row r="13534" spans="32:37" ht="15" customHeight="1" x14ac:dyDescent="0.15">
      <c r="AF13534" s="1"/>
      <c r="AG13534" s="1"/>
      <c r="AH13534" s="1"/>
      <c r="AJ13534" s="1"/>
      <c r="AK13534" s="1"/>
    </row>
    <row r="13535" spans="32:37" ht="15" customHeight="1" x14ac:dyDescent="0.15">
      <c r="AF13535" s="1"/>
      <c r="AG13535" s="1"/>
      <c r="AH13535" s="1"/>
      <c r="AJ13535" s="1"/>
      <c r="AK13535" s="1"/>
    </row>
    <row r="13536" spans="32:37" ht="15" customHeight="1" x14ac:dyDescent="0.15">
      <c r="AF13536" s="1"/>
      <c r="AG13536" s="1"/>
      <c r="AH13536" s="1"/>
      <c r="AJ13536" s="1"/>
      <c r="AK13536" s="1"/>
    </row>
    <row r="13537" spans="32:37" ht="15" customHeight="1" x14ac:dyDescent="0.15">
      <c r="AF13537" s="1"/>
      <c r="AG13537" s="1"/>
      <c r="AH13537" s="1"/>
      <c r="AJ13537" s="1"/>
      <c r="AK13537" s="1"/>
    </row>
    <row r="13538" spans="32:37" ht="15" customHeight="1" x14ac:dyDescent="0.15">
      <c r="AF13538" s="1"/>
      <c r="AG13538" s="1"/>
      <c r="AH13538" s="1"/>
      <c r="AJ13538" s="1"/>
      <c r="AK13538" s="1"/>
    </row>
    <row r="13539" spans="32:37" ht="15" customHeight="1" x14ac:dyDescent="0.15">
      <c r="AF13539" s="1"/>
      <c r="AG13539" s="1"/>
      <c r="AH13539" s="1"/>
      <c r="AJ13539" s="1"/>
      <c r="AK13539" s="1"/>
    </row>
    <row r="13540" spans="32:37" ht="15" customHeight="1" x14ac:dyDescent="0.15">
      <c r="AF13540" s="1"/>
      <c r="AG13540" s="1"/>
      <c r="AH13540" s="1"/>
      <c r="AJ13540" s="1"/>
      <c r="AK13540" s="1"/>
    </row>
    <row r="13541" spans="32:37" ht="15" customHeight="1" x14ac:dyDescent="0.15">
      <c r="AF13541" s="1"/>
      <c r="AG13541" s="1"/>
      <c r="AH13541" s="1"/>
      <c r="AJ13541" s="1"/>
      <c r="AK13541" s="1"/>
    </row>
    <row r="13542" spans="32:37" ht="15" customHeight="1" x14ac:dyDescent="0.15">
      <c r="AF13542" s="1"/>
      <c r="AG13542" s="1"/>
      <c r="AH13542" s="1"/>
      <c r="AJ13542" s="1"/>
      <c r="AK13542" s="1"/>
    </row>
    <row r="13543" spans="32:37" ht="15" customHeight="1" x14ac:dyDescent="0.15">
      <c r="AF13543" s="1"/>
      <c r="AG13543" s="1"/>
      <c r="AH13543" s="1"/>
      <c r="AJ13543" s="1"/>
      <c r="AK13543" s="1"/>
    </row>
    <row r="13544" spans="32:37" ht="15" customHeight="1" x14ac:dyDescent="0.15">
      <c r="AF13544" s="1"/>
      <c r="AG13544" s="1"/>
      <c r="AH13544" s="1"/>
      <c r="AJ13544" s="1"/>
      <c r="AK13544" s="1"/>
    </row>
    <row r="13545" spans="32:37" ht="15" customHeight="1" x14ac:dyDescent="0.15">
      <c r="AF13545" s="1"/>
      <c r="AG13545" s="1"/>
      <c r="AH13545" s="1"/>
      <c r="AJ13545" s="1"/>
      <c r="AK13545" s="1"/>
    </row>
    <row r="13546" spans="32:37" ht="15" customHeight="1" x14ac:dyDescent="0.15">
      <c r="AF13546" s="1"/>
      <c r="AG13546" s="1"/>
      <c r="AH13546" s="1"/>
      <c r="AJ13546" s="1"/>
      <c r="AK13546" s="1"/>
    </row>
    <row r="13547" spans="32:37" ht="15" customHeight="1" x14ac:dyDescent="0.15">
      <c r="AF13547" s="1"/>
      <c r="AG13547" s="1"/>
      <c r="AH13547" s="1"/>
      <c r="AJ13547" s="1"/>
      <c r="AK13547" s="1"/>
    </row>
    <row r="13548" spans="32:37" ht="15" customHeight="1" x14ac:dyDescent="0.15">
      <c r="AF13548" s="1"/>
      <c r="AG13548" s="1"/>
      <c r="AH13548" s="1"/>
      <c r="AJ13548" s="1"/>
      <c r="AK13548" s="1"/>
    </row>
    <row r="13549" spans="32:37" ht="15" customHeight="1" x14ac:dyDescent="0.15">
      <c r="AF13549" s="1"/>
      <c r="AG13549" s="1"/>
      <c r="AH13549" s="1"/>
      <c r="AJ13549" s="1"/>
      <c r="AK13549" s="1"/>
    </row>
    <row r="13550" spans="32:37" ht="15" customHeight="1" x14ac:dyDescent="0.15">
      <c r="AF13550" s="1"/>
      <c r="AG13550" s="1"/>
      <c r="AH13550" s="1"/>
      <c r="AJ13550" s="1"/>
      <c r="AK13550" s="1"/>
    </row>
    <row r="13551" spans="32:37" ht="15" customHeight="1" x14ac:dyDescent="0.15">
      <c r="AF13551" s="1"/>
      <c r="AG13551" s="1"/>
      <c r="AH13551" s="1"/>
      <c r="AJ13551" s="1"/>
      <c r="AK13551" s="1"/>
    </row>
    <row r="13552" spans="32:37" ht="15" customHeight="1" x14ac:dyDescent="0.15">
      <c r="AF13552" s="1"/>
      <c r="AG13552" s="1"/>
      <c r="AH13552" s="1"/>
      <c r="AJ13552" s="1"/>
      <c r="AK13552" s="1"/>
    </row>
    <row r="13553" spans="32:37" ht="15" customHeight="1" x14ac:dyDescent="0.15">
      <c r="AF13553" s="1"/>
      <c r="AG13553" s="1"/>
      <c r="AH13553" s="1"/>
      <c r="AJ13553" s="1"/>
      <c r="AK13553" s="1"/>
    </row>
    <row r="13554" spans="32:37" ht="15" customHeight="1" x14ac:dyDescent="0.15">
      <c r="AF13554" s="1"/>
      <c r="AG13554" s="1"/>
      <c r="AH13554" s="1"/>
      <c r="AJ13554" s="1"/>
      <c r="AK13554" s="1"/>
    </row>
    <row r="13555" spans="32:37" ht="15" customHeight="1" x14ac:dyDescent="0.15">
      <c r="AF13555" s="1"/>
      <c r="AG13555" s="1"/>
      <c r="AH13555" s="1"/>
      <c r="AJ13555" s="1"/>
      <c r="AK13555" s="1"/>
    </row>
    <row r="13556" spans="32:37" ht="15" customHeight="1" x14ac:dyDescent="0.15">
      <c r="AF13556" s="1"/>
      <c r="AG13556" s="1"/>
      <c r="AH13556" s="1"/>
      <c r="AJ13556" s="1"/>
      <c r="AK13556" s="1"/>
    </row>
    <row r="13557" spans="32:37" ht="15" customHeight="1" x14ac:dyDescent="0.15">
      <c r="AF13557" s="1"/>
      <c r="AG13557" s="1"/>
      <c r="AH13557" s="1"/>
      <c r="AJ13557" s="1"/>
      <c r="AK13557" s="1"/>
    </row>
    <row r="13558" spans="32:37" ht="15" customHeight="1" x14ac:dyDescent="0.15">
      <c r="AF13558" s="1"/>
      <c r="AG13558" s="1"/>
      <c r="AH13558" s="1"/>
      <c r="AJ13558" s="1"/>
      <c r="AK13558" s="1"/>
    </row>
    <row r="13559" spans="32:37" ht="15" customHeight="1" x14ac:dyDescent="0.15">
      <c r="AF13559" s="1"/>
      <c r="AG13559" s="1"/>
      <c r="AH13559" s="1"/>
      <c r="AJ13559" s="1"/>
      <c r="AK13559" s="1"/>
    </row>
    <row r="13560" spans="32:37" ht="15" customHeight="1" x14ac:dyDescent="0.15">
      <c r="AF13560" s="1"/>
      <c r="AG13560" s="1"/>
      <c r="AH13560" s="1"/>
      <c r="AJ13560" s="1"/>
      <c r="AK13560" s="1"/>
    </row>
    <row r="13561" spans="32:37" ht="15" customHeight="1" x14ac:dyDescent="0.15">
      <c r="AF13561" s="1"/>
      <c r="AG13561" s="1"/>
      <c r="AH13561" s="1"/>
      <c r="AJ13561" s="1"/>
      <c r="AK13561" s="1"/>
    </row>
    <row r="13562" spans="32:37" ht="15" customHeight="1" x14ac:dyDescent="0.15">
      <c r="AF13562" s="1"/>
      <c r="AG13562" s="1"/>
      <c r="AH13562" s="1"/>
      <c r="AJ13562" s="1"/>
      <c r="AK13562" s="1"/>
    </row>
    <row r="13563" spans="32:37" ht="15" customHeight="1" x14ac:dyDescent="0.15">
      <c r="AF13563" s="1"/>
      <c r="AG13563" s="1"/>
      <c r="AH13563" s="1"/>
      <c r="AJ13563" s="1"/>
      <c r="AK13563" s="1"/>
    </row>
    <row r="13564" spans="32:37" ht="15" customHeight="1" x14ac:dyDescent="0.15">
      <c r="AF13564" s="1"/>
      <c r="AG13564" s="1"/>
      <c r="AH13564" s="1"/>
      <c r="AJ13564" s="1"/>
      <c r="AK13564" s="1"/>
    </row>
    <row r="13565" spans="32:37" ht="15" customHeight="1" x14ac:dyDescent="0.15">
      <c r="AF13565" s="1"/>
      <c r="AG13565" s="1"/>
      <c r="AH13565" s="1"/>
      <c r="AJ13565" s="1"/>
      <c r="AK13565" s="1"/>
    </row>
    <row r="13566" spans="32:37" ht="15" customHeight="1" x14ac:dyDescent="0.15">
      <c r="AF13566" s="1"/>
      <c r="AG13566" s="1"/>
      <c r="AH13566" s="1"/>
      <c r="AJ13566" s="1"/>
      <c r="AK13566" s="1"/>
    </row>
    <row r="13567" spans="32:37" ht="15" customHeight="1" x14ac:dyDescent="0.15">
      <c r="AF13567" s="1"/>
      <c r="AG13567" s="1"/>
      <c r="AH13567" s="1"/>
      <c r="AJ13567" s="1"/>
      <c r="AK13567" s="1"/>
    </row>
    <row r="13568" spans="32:37" ht="15" customHeight="1" x14ac:dyDescent="0.15">
      <c r="AF13568" s="1"/>
      <c r="AG13568" s="1"/>
      <c r="AH13568" s="1"/>
      <c r="AJ13568" s="1"/>
      <c r="AK13568" s="1"/>
    </row>
    <row r="13569" spans="32:37" ht="15" customHeight="1" x14ac:dyDescent="0.15">
      <c r="AF13569" s="1"/>
      <c r="AG13569" s="1"/>
      <c r="AH13569" s="1"/>
      <c r="AJ13569" s="1"/>
      <c r="AK13569" s="1"/>
    </row>
    <row r="13570" spans="32:37" ht="15" customHeight="1" x14ac:dyDescent="0.15">
      <c r="AF13570" s="1"/>
      <c r="AG13570" s="1"/>
      <c r="AH13570" s="1"/>
      <c r="AJ13570" s="1"/>
      <c r="AK13570" s="1"/>
    </row>
    <row r="13571" spans="32:37" ht="15" customHeight="1" x14ac:dyDescent="0.15">
      <c r="AF13571" s="1"/>
      <c r="AG13571" s="1"/>
      <c r="AH13571" s="1"/>
      <c r="AJ13571" s="1"/>
      <c r="AK13571" s="1"/>
    </row>
    <row r="13572" spans="32:37" ht="15" customHeight="1" x14ac:dyDescent="0.15">
      <c r="AF13572" s="1"/>
      <c r="AG13572" s="1"/>
      <c r="AH13572" s="1"/>
      <c r="AJ13572" s="1"/>
      <c r="AK13572" s="1"/>
    </row>
    <row r="13573" spans="32:37" ht="15" customHeight="1" x14ac:dyDescent="0.15">
      <c r="AF13573" s="1"/>
      <c r="AG13573" s="1"/>
      <c r="AH13573" s="1"/>
      <c r="AJ13573" s="1"/>
      <c r="AK13573" s="1"/>
    </row>
    <row r="13574" spans="32:37" ht="15" customHeight="1" x14ac:dyDescent="0.15">
      <c r="AF13574" s="1"/>
      <c r="AG13574" s="1"/>
      <c r="AH13574" s="1"/>
      <c r="AJ13574" s="1"/>
      <c r="AK13574" s="1"/>
    </row>
    <row r="13575" spans="32:37" ht="15" customHeight="1" x14ac:dyDescent="0.15">
      <c r="AF13575" s="1"/>
      <c r="AG13575" s="1"/>
      <c r="AH13575" s="1"/>
      <c r="AJ13575" s="1"/>
      <c r="AK13575" s="1"/>
    </row>
    <row r="13576" spans="32:37" ht="15" customHeight="1" x14ac:dyDescent="0.15">
      <c r="AF13576" s="1"/>
      <c r="AG13576" s="1"/>
      <c r="AH13576" s="1"/>
      <c r="AJ13576" s="1"/>
      <c r="AK13576" s="1"/>
    </row>
    <row r="13577" spans="32:37" ht="15" customHeight="1" x14ac:dyDescent="0.15">
      <c r="AF13577" s="1"/>
      <c r="AG13577" s="1"/>
      <c r="AH13577" s="1"/>
      <c r="AJ13577" s="1"/>
      <c r="AK13577" s="1"/>
    </row>
    <row r="13578" spans="32:37" ht="15" customHeight="1" x14ac:dyDescent="0.15">
      <c r="AF13578" s="1"/>
      <c r="AG13578" s="1"/>
      <c r="AH13578" s="1"/>
      <c r="AJ13578" s="1"/>
      <c r="AK13578" s="1"/>
    </row>
    <row r="13579" spans="32:37" ht="15" customHeight="1" x14ac:dyDescent="0.15">
      <c r="AF13579" s="1"/>
      <c r="AG13579" s="1"/>
      <c r="AH13579" s="1"/>
      <c r="AJ13579" s="1"/>
      <c r="AK13579" s="1"/>
    </row>
    <row r="13580" spans="32:37" ht="15" customHeight="1" x14ac:dyDescent="0.15">
      <c r="AF13580" s="1"/>
      <c r="AG13580" s="1"/>
      <c r="AH13580" s="1"/>
      <c r="AJ13580" s="1"/>
      <c r="AK13580" s="1"/>
    </row>
    <row r="13581" spans="32:37" ht="15" customHeight="1" x14ac:dyDescent="0.15">
      <c r="AF13581" s="1"/>
      <c r="AG13581" s="1"/>
      <c r="AH13581" s="1"/>
      <c r="AJ13581" s="1"/>
      <c r="AK13581" s="1"/>
    </row>
    <row r="13582" spans="32:37" ht="15" customHeight="1" x14ac:dyDescent="0.15">
      <c r="AF13582" s="1"/>
      <c r="AG13582" s="1"/>
      <c r="AH13582" s="1"/>
      <c r="AJ13582" s="1"/>
      <c r="AK13582" s="1"/>
    </row>
    <row r="13583" spans="32:37" ht="15" customHeight="1" x14ac:dyDescent="0.15">
      <c r="AF13583" s="1"/>
      <c r="AG13583" s="1"/>
      <c r="AH13583" s="1"/>
      <c r="AJ13583" s="1"/>
      <c r="AK13583" s="1"/>
    </row>
    <row r="13584" spans="32:37" ht="15" customHeight="1" x14ac:dyDescent="0.15">
      <c r="AF13584" s="1"/>
      <c r="AG13584" s="1"/>
      <c r="AH13584" s="1"/>
      <c r="AJ13584" s="1"/>
      <c r="AK13584" s="1"/>
    </row>
    <row r="13585" spans="32:37" ht="15" customHeight="1" x14ac:dyDescent="0.15">
      <c r="AF13585" s="1"/>
      <c r="AG13585" s="1"/>
      <c r="AH13585" s="1"/>
      <c r="AJ13585" s="1"/>
      <c r="AK13585" s="1"/>
    </row>
    <row r="13586" spans="32:37" ht="15" customHeight="1" x14ac:dyDescent="0.15">
      <c r="AF13586" s="1"/>
      <c r="AG13586" s="1"/>
      <c r="AH13586" s="1"/>
      <c r="AJ13586" s="1"/>
      <c r="AK13586" s="1"/>
    </row>
    <row r="13587" spans="32:37" ht="15" customHeight="1" x14ac:dyDescent="0.15">
      <c r="AF13587" s="1"/>
      <c r="AG13587" s="1"/>
      <c r="AH13587" s="1"/>
      <c r="AJ13587" s="1"/>
      <c r="AK13587" s="1"/>
    </row>
    <row r="13588" spans="32:37" ht="15" customHeight="1" x14ac:dyDescent="0.15">
      <c r="AF13588" s="1"/>
      <c r="AG13588" s="1"/>
      <c r="AH13588" s="1"/>
      <c r="AJ13588" s="1"/>
      <c r="AK13588" s="1"/>
    </row>
    <row r="13589" spans="32:37" ht="15" customHeight="1" x14ac:dyDescent="0.15">
      <c r="AF13589" s="1"/>
      <c r="AG13589" s="1"/>
      <c r="AH13589" s="1"/>
      <c r="AJ13589" s="1"/>
      <c r="AK13589" s="1"/>
    </row>
    <row r="13590" spans="32:37" ht="15" customHeight="1" x14ac:dyDescent="0.15">
      <c r="AF13590" s="1"/>
      <c r="AG13590" s="1"/>
      <c r="AH13590" s="1"/>
      <c r="AJ13590" s="1"/>
      <c r="AK13590" s="1"/>
    </row>
    <row r="13591" spans="32:37" ht="15" customHeight="1" x14ac:dyDescent="0.15">
      <c r="AF13591" s="1"/>
      <c r="AG13591" s="1"/>
      <c r="AH13591" s="1"/>
      <c r="AJ13591" s="1"/>
      <c r="AK13591" s="1"/>
    </row>
    <row r="13592" spans="32:37" ht="15" customHeight="1" x14ac:dyDescent="0.15">
      <c r="AF13592" s="1"/>
      <c r="AG13592" s="1"/>
      <c r="AH13592" s="1"/>
      <c r="AJ13592" s="1"/>
      <c r="AK13592" s="1"/>
    </row>
    <row r="13593" spans="32:37" ht="15" customHeight="1" x14ac:dyDescent="0.15">
      <c r="AF13593" s="1"/>
      <c r="AG13593" s="1"/>
      <c r="AH13593" s="1"/>
      <c r="AJ13593" s="1"/>
      <c r="AK13593" s="1"/>
    </row>
    <row r="13594" spans="32:37" ht="15" customHeight="1" x14ac:dyDescent="0.15">
      <c r="AF13594" s="1"/>
      <c r="AG13594" s="1"/>
      <c r="AH13594" s="1"/>
      <c r="AJ13594" s="1"/>
      <c r="AK13594" s="1"/>
    </row>
    <row r="13595" spans="32:37" ht="15" customHeight="1" x14ac:dyDescent="0.15">
      <c r="AF13595" s="1"/>
      <c r="AG13595" s="1"/>
      <c r="AH13595" s="1"/>
      <c r="AJ13595" s="1"/>
      <c r="AK13595" s="1"/>
    </row>
    <row r="13596" spans="32:37" ht="15" customHeight="1" x14ac:dyDescent="0.15">
      <c r="AF13596" s="1"/>
      <c r="AG13596" s="1"/>
      <c r="AH13596" s="1"/>
      <c r="AJ13596" s="1"/>
      <c r="AK13596" s="1"/>
    </row>
    <row r="13597" spans="32:37" ht="15" customHeight="1" x14ac:dyDescent="0.15">
      <c r="AF13597" s="1"/>
      <c r="AG13597" s="1"/>
      <c r="AH13597" s="1"/>
      <c r="AJ13597" s="1"/>
      <c r="AK13597" s="1"/>
    </row>
    <row r="13598" spans="32:37" ht="15" customHeight="1" x14ac:dyDescent="0.15">
      <c r="AF13598" s="1"/>
      <c r="AG13598" s="1"/>
      <c r="AH13598" s="1"/>
      <c r="AJ13598" s="1"/>
      <c r="AK13598" s="1"/>
    </row>
    <row r="13599" spans="32:37" ht="15" customHeight="1" x14ac:dyDescent="0.15">
      <c r="AF13599" s="1"/>
      <c r="AG13599" s="1"/>
      <c r="AH13599" s="1"/>
      <c r="AJ13599" s="1"/>
      <c r="AK13599" s="1"/>
    </row>
    <row r="13600" spans="32:37" ht="15" customHeight="1" x14ac:dyDescent="0.15">
      <c r="AF13600" s="1"/>
      <c r="AG13600" s="1"/>
      <c r="AH13600" s="1"/>
      <c r="AJ13600" s="1"/>
      <c r="AK13600" s="1"/>
    </row>
    <row r="13601" spans="32:37" ht="15" customHeight="1" x14ac:dyDescent="0.15">
      <c r="AF13601" s="1"/>
      <c r="AG13601" s="1"/>
      <c r="AH13601" s="1"/>
      <c r="AJ13601" s="1"/>
      <c r="AK13601" s="1"/>
    </row>
    <row r="13602" spans="32:37" ht="15" customHeight="1" x14ac:dyDescent="0.15">
      <c r="AF13602" s="1"/>
      <c r="AG13602" s="1"/>
      <c r="AH13602" s="1"/>
      <c r="AJ13602" s="1"/>
      <c r="AK13602" s="1"/>
    </row>
    <row r="13603" spans="32:37" ht="15" customHeight="1" x14ac:dyDescent="0.15">
      <c r="AF13603" s="1"/>
      <c r="AG13603" s="1"/>
      <c r="AH13603" s="1"/>
      <c r="AJ13603" s="1"/>
      <c r="AK13603" s="1"/>
    </row>
    <row r="13604" spans="32:37" ht="15" customHeight="1" x14ac:dyDescent="0.15">
      <c r="AF13604" s="1"/>
      <c r="AG13604" s="1"/>
      <c r="AH13604" s="1"/>
      <c r="AJ13604" s="1"/>
      <c r="AK13604" s="1"/>
    </row>
    <row r="13605" spans="32:37" ht="15" customHeight="1" x14ac:dyDescent="0.15">
      <c r="AF13605" s="1"/>
      <c r="AG13605" s="1"/>
      <c r="AH13605" s="1"/>
      <c r="AJ13605" s="1"/>
      <c r="AK13605" s="1"/>
    </row>
    <row r="13606" spans="32:37" ht="15" customHeight="1" x14ac:dyDescent="0.15">
      <c r="AF13606" s="1"/>
      <c r="AG13606" s="1"/>
      <c r="AH13606" s="1"/>
      <c r="AJ13606" s="1"/>
      <c r="AK13606" s="1"/>
    </row>
    <row r="13607" spans="32:37" ht="15" customHeight="1" x14ac:dyDescent="0.15">
      <c r="AF13607" s="1"/>
      <c r="AG13607" s="1"/>
      <c r="AH13607" s="1"/>
      <c r="AJ13607" s="1"/>
      <c r="AK13607" s="1"/>
    </row>
    <row r="13608" spans="32:37" ht="15" customHeight="1" x14ac:dyDescent="0.15">
      <c r="AF13608" s="1"/>
      <c r="AG13608" s="1"/>
      <c r="AH13608" s="1"/>
      <c r="AJ13608" s="1"/>
      <c r="AK13608" s="1"/>
    </row>
    <row r="13609" spans="32:37" ht="15" customHeight="1" x14ac:dyDescent="0.15">
      <c r="AF13609" s="1"/>
      <c r="AG13609" s="1"/>
      <c r="AH13609" s="1"/>
      <c r="AJ13609" s="1"/>
      <c r="AK13609" s="1"/>
    </row>
    <row r="13610" spans="32:37" ht="15" customHeight="1" x14ac:dyDescent="0.15">
      <c r="AF13610" s="1"/>
      <c r="AG13610" s="1"/>
      <c r="AH13610" s="1"/>
      <c r="AJ13610" s="1"/>
      <c r="AK13610" s="1"/>
    </row>
    <row r="13611" spans="32:37" ht="15" customHeight="1" x14ac:dyDescent="0.15">
      <c r="AF13611" s="1"/>
      <c r="AG13611" s="1"/>
      <c r="AH13611" s="1"/>
      <c r="AJ13611" s="1"/>
      <c r="AK13611" s="1"/>
    </row>
    <row r="13612" spans="32:37" ht="15" customHeight="1" x14ac:dyDescent="0.15">
      <c r="AF13612" s="1"/>
      <c r="AG13612" s="1"/>
      <c r="AH13612" s="1"/>
      <c r="AJ13612" s="1"/>
      <c r="AK13612" s="1"/>
    </row>
    <row r="13613" spans="32:37" ht="15" customHeight="1" x14ac:dyDescent="0.15">
      <c r="AF13613" s="1"/>
      <c r="AG13613" s="1"/>
      <c r="AH13613" s="1"/>
      <c r="AJ13613" s="1"/>
      <c r="AK13613" s="1"/>
    </row>
    <row r="13614" spans="32:37" ht="15" customHeight="1" x14ac:dyDescent="0.15">
      <c r="AF13614" s="1"/>
      <c r="AG13614" s="1"/>
      <c r="AH13614" s="1"/>
      <c r="AJ13614" s="1"/>
      <c r="AK13614" s="1"/>
    </row>
    <row r="13615" spans="32:37" ht="15" customHeight="1" x14ac:dyDescent="0.15">
      <c r="AF13615" s="1"/>
      <c r="AG13615" s="1"/>
      <c r="AH13615" s="1"/>
      <c r="AJ13615" s="1"/>
      <c r="AK13615" s="1"/>
    </row>
    <row r="13616" spans="32:37" ht="15" customHeight="1" x14ac:dyDescent="0.15">
      <c r="AF13616" s="1"/>
      <c r="AG13616" s="1"/>
      <c r="AH13616" s="1"/>
      <c r="AJ13616" s="1"/>
      <c r="AK13616" s="1"/>
    </row>
    <row r="13617" spans="32:37" ht="15" customHeight="1" x14ac:dyDescent="0.15">
      <c r="AF13617" s="1"/>
      <c r="AG13617" s="1"/>
      <c r="AH13617" s="1"/>
      <c r="AJ13617" s="1"/>
      <c r="AK13617" s="1"/>
    </row>
    <row r="13618" spans="32:37" ht="15" customHeight="1" x14ac:dyDescent="0.15">
      <c r="AF13618" s="1"/>
      <c r="AG13618" s="1"/>
      <c r="AH13618" s="1"/>
      <c r="AJ13618" s="1"/>
      <c r="AK13618" s="1"/>
    </row>
    <row r="13619" spans="32:37" ht="15" customHeight="1" x14ac:dyDescent="0.15">
      <c r="AF13619" s="1"/>
      <c r="AG13619" s="1"/>
      <c r="AH13619" s="1"/>
      <c r="AJ13619" s="1"/>
      <c r="AK13619" s="1"/>
    </row>
    <row r="13620" spans="32:37" ht="15" customHeight="1" x14ac:dyDescent="0.15">
      <c r="AF13620" s="1"/>
      <c r="AG13620" s="1"/>
      <c r="AH13620" s="1"/>
      <c r="AJ13620" s="1"/>
      <c r="AK13620" s="1"/>
    </row>
    <row r="13621" spans="32:37" ht="15" customHeight="1" x14ac:dyDescent="0.15">
      <c r="AF13621" s="1"/>
      <c r="AG13621" s="1"/>
      <c r="AH13621" s="1"/>
      <c r="AJ13621" s="1"/>
      <c r="AK13621" s="1"/>
    </row>
    <row r="13622" spans="32:37" ht="15" customHeight="1" x14ac:dyDescent="0.15">
      <c r="AF13622" s="1"/>
      <c r="AG13622" s="1"/>
      <c r="AH13622" s="1"/>
      <c r="AJ13622" s="1"/>
      <c r="AK13622" s="1"/>
    </row>
    <row r="13623" spans="32:37" ht="15" customHeight="1" x14ac:dyDescent="0.15">
      <c r="AF13623" s="1"/>
      <c r="AG13623" s="1"/>
      <c r="AH13623" s="1"/>
      <c r="AJ13623" s="1"/>
      <c r="AK13623" s="1"/>
    </row>
    <row r="13624" spans="32:37" ht="15" customHeight="1" x14ac:dyDescent="0.15">
      <c r="AF13624" s="1"/>
      <c r="AG13624" s="1"/>
      <c r="AH13624" s="1"/>
      <c r="AJ13624" s="1"/>
      <c r="AK13624" s="1"/>
    </row>
    <row r="13625" spans="32:37" ht="15" customHeight="1" x14ac:dyDescent="0.15">
      <c r="AF13625" s="1"/>
      <c r="AG13625" s="1"/>
      <c r="AH13625" s="1"/>
      <c r="AJ13625" s="1"/>
      <c r="AK13625" s="1"/>
    </row>
    <row r="13626" spans="32:37" ht="15" customHeight="1" x14ac:dyDescent="0.15">
      <c r="AF13626" s="1"/>
      <c r="AG13626" s="1"/>
      <c r="AH13626" s="1"/>
      <c r="AJ13626" s="1"/>
      <c r="AK13626" s="1"/>
    </row>
    <row r="13627" spans="32:37" ht="15" customHeight="1" x14ac:dyDescent="0.15">
      <c r="AF13627" s="1"/>
      <c r="AG13627" s="1"/>
      <c r="AH13627" s="1"/>
      <c r="AJ13627" s="1"/>
      <c r="AK13627" s="1"/>
    </row>
    <row r="13628" spans="32:37" ht="15" customHeight="1" x14ac:dyDescent="0.15">
      <c r="AF13628" s="1"/>
      <c r="AG13628" s="1"/>
      <c r="AH13628" s="1"/>
      <c r="AJ13628" s="1"/>
      <c r="AK13628" s="1"/>
    </row>
    <row r="13629" spans="32:37" ht="15" customHeight="1" x14ac:dyDescent="0.15">
      <c r="AF13629" s="1"/>
      <c r="AG13629" s="1"/>
      <c r="AH13629" s="1"/>
      <c r="AJ13629" s="1"/>
      <c r="AK13629" s="1"/>
    </row>
    <row r="13630" spans="32:37" ht="15" customHeight="1" x14ac:dyDescent="0.15">
      <c r="AF13630" s="1"/>
      <c r="AG13630" s="1"/>
      <c r="AH13630" s="1"/>
      <c r="AJ13630" s="1"/>
      <c r="AK13630" s="1"/>
    </row>
    <row r="13631" spans="32:37" ht="15" customHeight="1" x14ac:dyDescent="0.15">
      <c r="AF13631" s="1"/>
      <c r="AG13631" s="1"/>
      <c r="AH13631" s="1"/>
      <c r="AJ13631" s="1"/>
      <c r="AK13631" s="1"/>
    </row>
    <row r="13632" spans="32:37" ht="15" customHeight="1" x14ac:dyDescent="0.15">
      <c r="AF13632" s="1"/>
      <c r="AG13632" s="1"/>
      <c r="AH13632" s="1"/>
      <c r="AJ13632" s="1"/>
      <c r="AK13632" s="1"/>
    </row>
    <row r="13633" spans="32:37" ht="15" customHeight="1" x14ac:dyDescent="0.15">
      <c r="AF13633" s="1"/>
      <c r="AG13633" s="1"/>
      <c r="AH13633" s="1"/>
      <c r="AJ13633" s="1"/>
      <c r="AK13633" s="1"/>
    </row>
    <row r="13634" spans="32:37" ht="15" customHeight="1" x14ac:dyDescent="0.15">
      <c r="AF13634" s="1"/>
      <c r="AG13634" s="1"/>
      <c r="AH13634" s="1"/>
      <c r="AJ13634" s="1"/>
      <c r="AK13634" s="1"/>
    </row>
    <row r="13635" spans="32:37" ht="15" customHeight="1" x14ac:dyDescent="0.15">
      <c r="AF13635" s="1"/>
      <c r="AG13635" s="1"/>
      <c r="AH13635" s="1"/>
      <c r="AJ13635" s="1"/>
      <c r="AK13635" s="1"/>
    </row>
    <row r="13636" spans="32:37" ht="15" customHeight="1" x14ac:dyDescent="0.15">
      <c r="AF13636" s="1"/>
      <c r="AG13636" s="1"/>
      <c r="AH13636" s="1"/>
      <c r="AJ13636" s="1"/>
      <c r="AK13636" s="1"/>
    </row>
    <row r="13637" spans="32:37" ht="15" customHeight="1" x14ac:dyDescent="0.15">
      <c r="AF13637" s="1"/>
      <c r="AG13637" s="1"/>
      <c r="AH13637" s="1"/>
      <c r="AJ13637" s="1"/>
      <c r="AK13637" s="1"/>
    </row>
    <row r="13638" spans="32:37" ht="15" customHeight="1" x14ac:dyDescent="0.15">
      <c r="AF13638" s="1"/>
      <c r="AG13638" s="1"/>
      <c r="AH13638" s="1"/>
      <c r="AJ13638" s="1"/>
      <c r="AK13638" s="1"/>
    </row>
    <row r="13639" spans="32:37" ht="15" customHeight="1" x14ac:dyDescent="0.15">
      <c r="AF13639" s="1"/>
      <c r="AG13639" s="1"/>
      <c r="AH13639" s="1"/>
      <c r="AJ13639" s="1"/>
      <c r="AK13639" s="1"/>
    </row>
    <row r="13640" spans="32:37" ht="15" customHeight="1" x14ac:dyDescent="0.15">
      <c r="AF13640" s="1"/>
      <c r="AG13640" s="1"/>
      <c r="AH13640" s="1"/>
      <c r="AJ13640" s="1"/>
      <c r="AK13640" s="1"/>
    </row>
    <row r="13641" spans="32:37" ht="15" customHeight="1" x14ac:dyDescent="0.15">
      <c r="AF13641" s="1"/>
      <c r="AG13641" s="1"/>
      <c r="AH13641" s="1"/>
      <c r="AJ13641" s="1"/>
      <c r="AK13641" s="1"/>
    </row>
    <row r="13642" spans="32:37" ht="15" customHeight="1" x14ac:dyDescent="0.15">
      <c r="AF13642" s="1"/>
      <c r="AG13642" s="1"/>
      <c r="AH13642" s="1"/>
      <c r="AJ13642" s="1"/>
      <c r="AK13642" s="1"/>
    </row>
    <row r="13643" spans="32:37" ht="15" customHeight="1" x14ac:dyDescent="0.15">
      <c r="AF13643" s="1"/>
      <c r="AG13643" s="1"/>
      <c r="AH13643" s="1"/>
      <c r="AJ13643" s="1"/>
      <c r="AK13643" s="1"/>
    </row>
    <row r="13644" spans="32:37" ht="15" customHeight="1" x14ac:dyDescent="0.15">
      <c r="AF13644" s="1"/>
      <c r="AG13644" s="1"/>
      <c r="AH13644" s="1"/>
      <c r="AJ13644" s="1"/>
      <c r="AK13644" s="1"/>
    </row>
    <row r="13645" spans="32:37" ht="15" customHeight="1" x14ac:dyDescent="0.15">
      <c r="AF13645" s="1"/>
      <c r="AG13645" s="1"/>
      <c r="AH13645" s="1"/>
      <c r="AJ13645" s="1"/>
      <c r="AK13645" s="1"/>
    </row>
    <row r="13646" spans="32:37" ht="15" customHeight="1" x14ac:dyDescent="0.15">
      <c r="AF13646" s="1"/>
      <c r="AG13646" s="1"/>
      <c r="AH13646" s="1"/>
      <c r="AJ13646" s="1"/>
      <c r="AK13646" s="1"/>
    </row>
    <row r="13647" spans="32:37" ht="15" customHeight="1" x14ac:dyDescent="0.15">
      <c r="AF13647" s="1"/>
      <c r="AG13647" s="1"/>
      <c r="AH13647" s="1"/>
      <c r="AJ13647" s="1"/>
      <c r="AK13647" s="1"/>
    </row>
    <row r="13648" spans="32:37" ht="15" customHeight="1" x14ac:dyDescent="0.15">
      <c r="AF13648" s="1"/>
      <c r="AG13648" s="1"/>
      <c r="AH13648" s="1"/>
      <c r="AJ13648" s="1"/>
      <c r="AK13648" s="1"/>
    </row>
    <row r="13649" spans="32:37" ht="15" customHeight="1" x14ac:dyDescent="0.15">
      <c r="AF13649" s="1"/>
      <c r="AG13649" s="1"/>
      <c r="AH13649" s="1"/>
      <c r="AJ13649" s="1"/>
      <c r="AK13649" s="1"/>
    </row>
    <row r="13650" spans="32:37" ht="15" customHeight="1" x14ac:dyDescent="0.15">
      <c r="AF13650" s="1"/>
      <c r="AG13650" s="1"/>
      <c r="AH13650" s="1"/>
      <c r="AJ13650" s="1"/>
      <c r="AK13650" s="1"/>
    </row>
    <row r="13651" spans="32:37" ht="15" customHeight="1" x14ac:dyDescent="0.15">
      <c r="AF13651" s="1"/>
      <c r="AG13651" s="1"/>
      <c r="AH13651" s="1"/>
      <c r="AJ13651" s="1"/>
      <c r="AK13651" s="1"/>
    </row>
    <row r="13652" spans="32:37" ht="15" customHeight="1" x14ac:dyDescent="0.15">
      <c r="AF13652" s="1"/>
      <c r="AG13652" s="1"/>
      <c r="AH13652" s="1"/>
      <c r="AJ13652" s="1"/>
      <c r="AK13652" s="1"/>
    </row>
    <row r="13653" spans="32:37" ht="15" customHeight="1" x14ac:dyDescent="0.15">
      <c r="AF13653" s="1"/>
      <c r="AG13653" s="1"/>
      <c r="AH13653" s="1"/>
      <c r="AJ13653" s="1"/>
      <c r="AK13653" s="1"/>
    </row>
    <row r="13654" spans="32:37" ht="15" customHeight="1" x14ac:dyDescent="0.15">
      <c r="AF13654" s="1"/>
      <c r="AG13654" s="1"/>
      <c r="AH13654" s="1"/>
      <c r="AJ13654" s="1"/>
      <c r="AK13654" s="1"/>
    </row>
    <row r="13655" spans="32:37" ht="15" customHeight="1" x14ac:dyDescent="0.15">
      <c r="AF13655" s="1"/>
      <c r="AG13655" s="1"/>
      <c r="AH13655" s="1"/>
      <c r="AJ13655" s="1"/>
      <c r="AK13655" s="1"/>
    </row>
    <row r="13656" spans="32:37" ht="15" customHeight="1" x14ac:dyDescent="0.15">
      <c r="AF13656" s="1"/>
      <c r="AG13656" s="1"/>
      <c r="AH13656" s="1"/>
      <c r="AJ13656" s="1"/>
      <c r="AK13656" s="1"/>
    </row>
    <row r="13657" spans="32:37" ht="15" customHeight="1" x14ac:dyDescent="0.15">
      <c r="AF13657" s="1"/>
      <c r="AG13657" s="1"/>
      <c r="AH13657" s="1"/>
      <c r="AJ13657" s="1"/>
      <c r="AK13657" s="1"/>
    </row>
    <row r="13658" spans="32:37" ht="15" customHeight="1" x14ac:dyDescent="0.15">
      <c r="AF13658" s="1"/>
      <c r="AG13658" s="1"/>
      <c r="AH13658" s="1"/>
      <c r="AJ13658" s="1"/>
      <c r="AK13658" s="1"/>
    </row>
    <row r="13659" spans="32:37" ht="15" customHeight="1" x14ac:dyDescent="0.15">
      <c r="AF13659" s="1"/>
      <c r="AG13659" s="1"/>
      <c r="AH13659" s="1"/>
      <c r="AJ13659" s="1"/>
      <c r="AK13659" s="1"/>
    </row>
    <row r="13660" spans="32:37" ht="15" customHeight="1" x14ac:dyDescent="0.15">
      <c r="AF13660" s="1"/>
      <c r="AG13660" s="1"/>
      <c r="AH13660" s="1"/>
      <c r="AJ13660" s="1"/>
      <c r="AK13660" s="1"/>
    </row>
    <row r="13661" spans="32:37" ht="15" customHeight="1" x14ac:dyDescent="0.15">
      <c r="AF13661" s="1"/>
      <c r="AG13661" s="1"/>
      <c r="AH13661" s="1"/>
      <c r="AJ13661" s="1"/>
      <c r="AK13661" s="1"/>
    </row>
    <row r="13662" spans="32:37" ht="15" customHeight="1" x14ac:dyDescent="0.15">
      <c r="AF13662" s="1"/>
      <c r="AG13662" s="1"/>
      <c r="AH13662" s="1"/>
      <c r="AJ13662" s="1"/>
      <c r="AK13662" s="1"/>
    </row>
    <row r="13663" spans="32:37" ht="15" customHeight="1" x14ac:dyDescent="0.15">
      <c r="AF13663" s="1"/>
      <c r="AG13663" s="1"/>
      <c r="AH13663" s="1"/>
      <c r="AJ13663" s="1"/>
      <c r="AK13663" s="1"/>
    </row>
    <row r="13664" spans="32:37" ht="15" customHeight="1" x14ac:dyDescent="0.15">
      <c r="AF13664" s="1"/>
      <c r="AG13664" s="1"/>
      <c r="AH13664" s="1"/>
      <c r="AJ13664" s="1"/>
      <c r="AK13664" s="1"/>
    </row>
    <row r="13665" spans="32:37" ht="15" customHeight="1" x14ac:dyDescent="0.15">
      <c r="AF13665" s="1"/>
      <c r="AG13665" s="1"/>
      <c r="AH13665" s="1"/>
      <c r="AJ13665" s="1"/>
      <c r="AK13665" s="1"/>
    </row>
    <row r="13666" spans="32:37" ht="15" customHeight="1" x14ac:dyDescent="0.15">
      <c r="AF13666" s="1"/>
      <c r="AG13666" s="1"/>
      <c r="AH13666" s="1"/>
      <c r="AJ13666" s="1"/>
      <c r="AK13666" s="1"/>
    </row>
    <row r="13667" spans="32:37" ht="15" customHeight="1" x14ac:dyDescent="0.15">
      <c r="AF13667" s="1"/>
      <c r="AG13667" s="1"/>
      <c r="AH13667" s="1"/>
      <c r="AJ13667" s="1"/>
      <c r="AK13667" s="1"/>
    </row>
    <row r="13668" spans="32:37" ht="15" customHeight="1" x14ac:dyDescent="0.15">
      <c r="AF13668" s="1"/>
      <c r="AG13668" s="1"/>
      <c r="AH13668" s="1"/>
      <c r="AJ13668" s="1"/>
      <c r="AK13668" s="1"/>
    </row>
    <row r="13669" spans="32:37" ht="15" customHeight="1" x14ac:dyDescent="0.15">
      <c r="AF13669" s="1"/>
      <c r="AG13669" s="1"/>
      <c r="AH13669" s="1"/>
      <c r="AJ13669" s="1"/>
      <c r="AK13669" s="1"/>
    </row>
    <row r="13670" spans="32:37" ht="15" customHeight="1" x14ac:dyDescent="0.15">
      <c r="AF13670" s="1"/>
      <c r="AG13670" s="1"/>
      <c r="AH13670" s="1"/>
      <c r="AJ13670" s="1"/>
      <c r="AK13670" s="1"/>
    </row>
    <row r="13671" spans="32:37" ht="15" customHeight="1" x14ac:dyDescent="0.15">
      <c r="AF13671" s="1"/>
      <c r="AG13671" s="1"/>
      <c r="AH13671" s="1"/>
      <c r="AJ13671" s="1"/>
      <c r="AK13671" s="1"/>
    </row>
    <row r="13672" spans="32:37" ht="15" customHeight="1" x14ac:dyDescent="0.15">
      <c r="AF13672" s="1"/>
      <c r="AG13672" s="1"/>
      <c r="AH13672" s="1"/>
      <c r="AJ13672" s="1"/>
      <c r="AK13672" s="1"/>
    </row>
    <row r="13673" spans="32:37" ht="15" customHeight="1" x14ac:dyDescent="0.15">
      <c r="AF13673" s="1"/>
      <c r="AG13673" s="1"/>
      <c r="AH13673" s="1"/>
      <c r="AJ13673" s="1"/>
      <c r="AK13673" s="1"/>
    </row>
    <row r="13674" spans="32:37" ht="15" customHeight="1" x14ac:dyDescent="0.15">
      <c r="AF13674" s="1"/>
      <c r="AG13674" s="1"/>
      <c r="AH13674" s="1"/>
      <c r="AJ13674" s="1"/>
      <c r="AK13674" s="1"/>
    </row>
    <row r="13675" spans="32:37" ht="15" customHeight="1" x14ac:dyDescent="0.15">
      <c r="AF13675" s="1"/>
      <c r="AG13675" s="1"/>
      <c r="AH13675" s="1"/>
      <c r="AJ13675" s="1"/>
      <c r="AK13675" s="1"/>
    </row>
    <row r="13676" spans="32:37" ht="15" customHeight="1" x14ac:dyDescent="0.15">
      <c r="AF13676" s="1"/>
      <c r="AG13676" s="1"/>
      <c r="AH13676" s="1"/>
      <c r="AJ13676" s="1"/>
      <c r="AK13676" s="1"/>
    </row>
    <row r="13677" spans="32:37" ht="15" customHeight="1" x14ac:dyDescent="0.15">
      <c r="AF13677" s="1"/>
      <c r="AG13677" s="1"/>
      <c r="AH13677" s="1"/>
      <c r="AJ13677" s="1"/>
      <c r="AK13677" s="1"/>
    </row>
    <row r="13678" spans="32:37" ht="15" customHeight="1" x14ac:dyDescent="0.15">
      <c r="AF13678" s="1"/>
      <c r="AG13678" s="1"/>
      <c r="AH13678" s="1"/>
      <c r="AJ13678" s="1"/>
      <c r="AK13678" s="1"/>
    </row>
    <row r="13679" spans="32:37" ht="15" customHeight="1" x14ac:dyDescent="0.15">
      <c r="AF13679" s="1"/>
      <c r="AG13679" s="1"/>
      <c r="AH13679" s="1"/>
      <c r="AJ13679" s="1"/>
      <c r="AK13679" s="1"/>
    </row>
    <row r="13680" spans="32:37" ht="15" customHeight="1" x14ac:dyDescent="0.15">
      <c r="AF13680" s="1"/>
      <c r="AG13680" s="1"/>
      <c r="AH13680" s="1"/>
      <c r="AJ13680" s="1"/>
      <c r="AK13680" s="1"/>
    </row>
    <row r="13681" spans="32:37" ht="15" customHeight="1" x14ac:dyDescent="0.15">
      <c r="AF13681" s="1"/>
      <c r="AG13681" s="1"/>
      <c r="AH13681" s="1"/>
      <c r="AJ13681" s="1"/>
      <c r="AK13681" s="1"/>
    </row>
    <row r="13682" spans="32:37" ht="15" customHeight="1" x14ac:dyDescent="0.15">
      <c r="AF13682" s="1"/>
      <c r="AG13682" s="1"/>
      <c r="AH13682" s="1"/>
      <c r="AJ13682" s="1"/>
      <c r="AK13682" s="1"/>
    </row>
    <row r="13683" spans="32:37" ht="15" customHeight="1" x14ac:dyDescent="0.15">
      <c r="AF13683" s="1"/>
      <c r="AG13683" s="1"/>
      <c r="AH13683" s="1"/>
      <c r="AJ13683" s="1"/>
      <c r="AK13683" s="1"/>
    </row>
    <row r="13684" spans="32:37" ht="15" customHeight="1" x14ac:dyDescent="0.15">
      <c r="AF13684" s="1"/>
      <c r="AG13684" s="1"/>
      <c r="AH13684" s="1"/>
      <c r="AJ13684" s="1"/>
      <c r="AK13684" s="1"/>
    </row>
    <row r="13685" spans="32:37" ht="15" customHeight="1" x14ac:dyDescent="0.15">
      <c r="AF13685" s="1"/>
      <c r="AG13685" s="1"/>
      <c r="AH13685" s="1"/>
      <c r="AJ13685" s="1"/>
      <c r="AK13685" s="1"/>
    </row>
    <row r="13686" spans="32:37" ht="15" customHeight="1" x14ac:dyDescent="0.15">
      <c r="AF13686" s="1"/>
      <c r="AG13686" s="1"/>
      <c r="AH13686" s="1"/>
      <c r="AJ13686" s="1"/>
      <c r="AK13686" s="1"/>
    </row>
    <row r="13687" spans="32:37" ht="15" customHeight="1" x14ac:dyDescent="0.15">
      <c r="AF13687" s="1"/>
      <c r="AG13687" s="1"/>
      <c r="AH13687" s="1"/>
      <c r="AJ13687" s="1"/>
      <c r="AK13687" s="1"/>
    </row>
    <row r="13688" spans="32:37" ht="15" customHeight="1" x14ac:dyDescent="0.15">
      <c r="AF13688" s="1"/>
      <c r="AG13688" s="1"/>
      <c r="AH13688" s="1"/>
      <c r="AJ13688" s="1"/>
      <c r="AK13688" s="1"/>
    </row>
    <row r="13689" spans="32:37" ht="15" customHeight="1" x14ac:dyDescent="0.15">
      <c r="AF13689" s="1"/>
      <c r="AG13689" s="1"/>
      <c r="AH13689" s="1"/>
      <c r="AJ13689" s="1"/>
      <c r="AK13689" s="1"/>
    </row>
    <row r="13690" spans="32:37" ht="15" customHeight="1" x14ac:dyDescent="0.15">
      <c r="AF13690" s="1"/>
      <c r="AG13690" s="1"/>
      <c r="AH13690" s="1"/>
      <c r="AJ13690" s="1"/>
      <c r="AK13690" s="1"/>
    </row>
    <row r="13691" spans="32:37" ht="15" customHeight="1" x14ac:dyDescent="0.15">
      <c r="AF13691" s="1"/>
      <c r="AG13691" s="1"/>
      <c r="AH13691" s="1"/>
      <c r="AJ13691" s="1"/>
      <c r="AK13691" s="1"/>
    </row>
    <row r="13692" spans="32:37" ht="15" customHeight="1" x14ac:dyDescent="0.15">
      <c r="AF13692" s="1"/>
      <c r="AG13692" s="1"/>
      <c r="AH13692" s="1"/>
      <c r="AJ13692" s="1"/>
      <c r="AK13692" s="1"/>
    </row>
    <row r="13693" spans="32:37" ht="15" customHeight="1" x14ac:dyDescent="0.15">
      <c r="AF13693" s="1"/>
      <c r="AG13693" s="1"/>
      <c r="AH13693" s="1"/>
      <c r="AJ13693" s="1"/>
      <c r="AK13693" s="1"/>
    </row>
    <row r="13694" spans="32:37" ht="15" customHeight="1" x14ac:dyDescent="0.15">
      <c r="AF13694" s="1"/>
      <c r="AG13694" s="1"/>
      <c r="AH13694" s="1"/>
      <c r="AJ13694" s="1"/>
      <c r="AK13694" s="1"/>
    </row>
    <row r="13695" spans="32:37" ht="15" customHeight="1" x14ac:dyDescent="0.15">
      <c r="AF13695" s="1"/>
      <c r="AG13695" s="1"/>
      <c r="AH13695" s="1"/>
      <c r="AJ13695" s="1"/>
      <c r="AK13695" s="1"/>
    </row>
    <row r="13696" spans="32:37" ht="15" customHeight="1" x14ac:dyDescent="0.15">
      <c r="AF13696" s="1"/>
      <c r="AG13696" s="1"/>
      <c r="AH13696" s="1"/>
      <c r="AJ13696" s="1"/>
      <c r="AK13696" s="1"/>
    </row>
    <row r="13697" spans="32:37" ht="15" customHeight="1" x14ac:dyDescent="0.15">
      <c r="AF13697" s="1"/>
      <c r="AG13697" s="1"/>
      <c r="AH13697" s="1"/>
      <c r="AJ13697" s="1"/>
      <c r="AK13697" s="1"/>
    </row>
    <row r="13698" spans="32:37" ht="15" customHeight="1" x14ac:dyDescent="0.15">
      <c r="AF13698" s="1"/>
      <c r="AG13698" s="1"/>
      <c r="AH13698" s="1"/>
      <c r="AJ13698" s="1"/>
      <c r="AK13698" s="1"/>
    </row>
    <row r="13699" spans="32:37" ht="15" customHeight="1" x14ac:dyDescent="0.15">
      <c r="AF13699" s="1"/>
      <c r="AG13699" s="1"/>
      <c r="AH13699" s="1"/>
      <c r="AJ13699" s="1"/>
      <c r="AK13699" s="1"/>
    </row>
    <row r="13700" spans="32:37" ht="15" customHeight="1" x14ac:dyDescent="0.15">
      <c r="AF13700" s="1"/>
      <c r="AG13700" s="1"/>
      <c r="AH13700" s="1"/>
      <c r="AJ13700" s="1"/>
      <c r="AK13700" s="1"/>
    </row>
    <row r="13701" spans="32:37" ht="15" customHeight="1" x14ac:dyDescent="0.15">
      <c r="AF13701" s="1"/>
      <c r="AG13701" s="1"/>
      <c r="AH13701" s="1"/>
      <c r="AJ13701" s="1"/>
      <c r="AK13701" s="1"/>
    </row>
    <row r="13702" spans="32:37" ht="15" customHeight="1" x14ac:dyDescent="0.15">
      <c r="AF13702" s="1"/>
      <c r="AG13702" s="1"/>
      <c r="AH13702" s="1"/>
      <c r="AJ13702" s="1"/>
      <c r="AK13702" s="1"/>
    </row>
    <row r="13703" spans="32:37" ht="15" customHeight="1" x14ac:dyDescent="0.15">
      <c r="AF13703" s="1"/>
      <c r="AG13703" s="1"/>
      <c r="AH13703" s="1"/>
      <c r="AJ13703" s="1"/>
      <c r="AK13703" s="1"/>
    </row>
    <row r="13704" spans="32:37" ht="15" customHeight="1" x14ac:dyDescent="0.15">
      <c r="AF13704" s="1"/>
      <c r="AG13704" s="1"/>
      <c r="AH13704" s="1"/>
      <c r="AJ13704" s="1"/>
      <c r="AK13704" s="1"/>
    </row>
    <row r="13705" spans="32:37" ht="15" customHeight="1" x14ac:dyDescent="0.15">
      <c r="AF13705" s="1"/>
      <c r="AG13705" s="1"/>
      <c r="AH13705" s="1"/>
      <c r="AJ13705" s="1"/>
      <c r="AK13705" s="1"/>
    </row>
    <row r="13706" spans="32:37" ht="15" customHeight="1" x14ac:dyDescent="0.15">
      <c r="AF13706" s="1"/>
      <c r="AG13706" s="1"/>
      <c r="AH13706" s="1"/>
      <c r="AJ13706" s="1"/>
      <c r="AK13706" s="1"/>
    </row>
    <row r="13707" spans="32:37" ht="15" customHeight="1" x14ac:dyDescent="0.15">
      <c r="AF13707" s="1"/>
      <c r="AG13707" s="1"/>
      <c r="AH13707" s="1"/>
      <c r="AJ13707" s="1"/>
      <c r="AK13707" s="1"/>
    </row>
    <row r="13708" spans="32:37" ht="15" customHeight="1" x14ac:dyDescent="0.15">
      <c r="AF13708" s="1"/>
      <c r="AG13708" s="1"/>
      <c r="AH13708" s="1"/>
      <c r="AJ13708" s="1"/>
      <c r="AK13708" s="1"/>
    </row>
    <row r="13709" spans="32:37" ht="15" customHeight="1" x14ac:dyDescent="0.15">
      <c r="AF13709" s="1"/>
      <c r="AG13709" s="1"/>
      <c r="AH13709" s="1"/>
      <c r="AJ13709" s="1"/>
      <c r="AK13709" s="1"/>
    </row>
    <row r="13710" spans="32:37" ht="15" customHeight="1" x14ac:dyDescent="0.15">
      <c r="AF13710" s="1"/>
      <c r="AG13710" s="1"/>
      <c r="AH13710" s="1"/>
      <c r="AJ13710" s="1"/>
      <c r="AK13710" s="1"/>
    </row>
    <row r="13711" spans="32:37" ht="15" customHeight="1" x14ac:dyDescent="0.15">
      <c r="AF13711" s="1"/>
      <c r="AG13711" s="1"/>
      <c r="AH13711" s="1"/>
      <c r="AJ13711" s="1"/>
      <c r="AK13711" s="1"/>
    </row>
    <row r="13712" spans="32:37" ht="15" customHeight="1" x14ac:dyDescent="0.15">
      <c r="AF13712" s="1"/>
      <c r="AG13712" s="1"/>
      <c r="AH13712" s="1"/>
      <c r="AJ13712" s="1"/>
      <c r="AK13712" s="1"/>
    </row>
    <row r="13713" spans="32:37" ht="15" customHeight="1" x14ac:dyDescent="0.15">
      <c r="AF13713" s="1"/>
      <c r="AG13713" s="1"/>
      <c r="AH13713" s="1"/>
      <c r="AJ13713" s="1"/>
      <c r="AK13713" s="1"/>
    </row>
    <row r="13714" spans="32:37" ht="15" customHeight="1" x14ac:dyDescent="0.15">
      <c r="AF13714" s="1"/>
      <c r="AG13714" s="1"/>
      <c r="AH13714" s="1"/>
      <c r="AJ13714" s="1"/>
      <c r="AK13714" s="1"/>
    </row>
    <row r="13715" spans="32:37" ht="15" customHeight="1" x14ac:dyDescent="0.15">
      <c r="AF13715" s="1"/>
      <c r="AG13715" s="1"/>
      <c r="AH13715" s="1"/>
      <c r="AJ13715" s="1"/>
      <c r="AK13715" s="1"/>
    </row>
    <row r="13716" spans="32:37" ht="15" customHeight="1" x14ac:dyDescent="0.15">
      <c r="AF13716" s="1"/>
      <c r="AG13716" s="1"/>
      <c r="AH13716" s="1"/>
      <c r="AJ13716" s="1"/>
      <c r="AK13716" s="1"/>
    </row>
    <row r="13717" spans="32:37" ht="15" customHeight="1" x14ac:dyDescent="0.15">
      <c r="AF13717" s="1"/>
      <c r="AG13717" s="1"/>
      <c r="AH13717" s="1"/>
      <c r="AJ13717" s="1"/>
      <c r="AK13717" s="1"/>
    </row>
    <row r="13718" spans="32:37" ht="15" customHeight="1" x14ac:dyDescent="0.15">
      <c r="AF13718" s="1"/>
      <c r="AG13718" s="1"/>
      <c r="AH13718" s="1"/>
      <c r="AJ13718" s="1"/>
      <c r="AK13718" s="1"/>
    </row>
    <row r="13719" spans="32:37" ht="15" customHeight="1" x14ac:dyDescent="0.15">
      <c r="AF13719" s="1"/>
      <c r="AG13719" s="1"/>
      <c r="AH13719" s="1"/>
      <c r="AJ13719" s="1"/>
      <c r="AK13719" s="1"/>
    </row>
    <row r="13720" spans="32:37" ht="15" customHeight="1" x14ac:dyDescent="0.15">
      <c r="AF13720" s="1"/>
      <c r="AG13720" s="1"/>
      <c r="AH13720" s="1"/>
      <c r="AJ13720" s="1"/>
      <c r="AK13720" s="1"/>
    </row>
    <row r="13721" spans="32:37" ht="15" customHeight="1" x14ac:dyDescent="0.15">
      <c r="AF13721" s="1"/>
      <c r="AG13721" s="1"/>
      <c r="AH13721" s="1"/>
      <c r="AJ13721" s="1"/>
      <c r="AK13721" s="1"/>
    </row>
    <row r="13722" spans="32:37" ht="15" customHeight="1" x14ac:dyDescent="0.15">
      <c r="AF13722" s="1"/>
      <c r="AG13722" s="1"/>
      <c r="AH13722" s="1"/>
      <c r="AJ13722" s="1"/>
      <c r="AK13722" s="1"/>
    </row>
    <row r="13723" spans="32:37" ht="15" customHeight="1" x14ac:dyDescent="0.15">
      <c r="AF13723" s="1"/>
      <c r="AG13723" s="1"/>
      <c r="AH13723" s="1"/>
      <c r="AJ13723" s="1"/>
      <c r="AK13723" s="1"/>
    </row>
    <row r="13724" spans="32:37" ht="15" customHeight="1" x14ac:dyDescent="0.15">
      <c r="AF13724" s="1"/>
      <c r="AG13724" s="1"/>
      <c r="AH13724" s="1"/>
      <c r="AJ13724" s="1"/>
      <c r="AK13724" s="1"/>
    </row>
    <row r="13725" spans="32:37" ht="15" customHeight="1" x14ac:dyDescent="0.15">
      <c r="AF13725" s="1"/>
      <c r="AG13725" s="1"/>
      <c r="AH13725" s="1"/>
      <c r="AJ13725" s="1"/>
      <c r="AK13725" s="1"/>
    </row>
    <row r="13726" spans="32:37" ht="15" customHeight="1" x14ac:dyDescent="0.15">
      <c r="AF13726" s="1"/>
      <c r="AG13726" s="1"/>
      <c r="AH13726" s="1"/>
      <c r="AJ13726" s="1"/>
      <c r="AK13726" s="1"/>
    </row>
    <row r="13727" spans="32:37" ht="15" customHeight="1" x14ac:dyDescent="0.15">
      <c r="AF13727" s="1"/>
      <c r="AG13727" s="1"/>
      <c r="AH13727" s="1"/>
      <c r="AJ13727" s="1"/>
      <c r="AK13727" s="1"/>
    </row>
    <row r="13728" spans="32:37" ht="15" customHeight="1" x14ac:dyDescent="0.15">
      <c r="AF13728" s="1"/>
      <c r="AG13728" s="1"/>
      <c r="AH13728" s="1"/>
      <c r="AJ13728" s="1"/>
      <c r="AK13728" s="1"/>
    </row>
    <row r="13729" spans="32:37" ht="15" customHeight="1" x14ac:dyDescent="0.15">
      <c r="AF13729" s="1"/>
      <c r="AG13729" s="1"/>
      <c r="AH13729" s="1"/>
      <c r="AJ13729" s="1"/>
      <c r="AK13729" s="1"/>
    </row>
    <row r="13730" spans="32:37" ht="15" customHeight="1" x14ac:dyDescent="0.15">
      <c r="AF13730" s="1"/>
      <c r="AG13730" s="1"/>
      <c r="AH13730" s="1"/>
      <c r="AJ13730" s="1"/>
      <c r="AK13730" s="1"/>
    </row>
    <row r="13731" spans="32:37" ht="15" customHeight="1" x14ac:dyDescent="0.15">
      <c r="AF13731" s="1"/>
      <c r="AG13731" s="1"/>
      <c r="AH13731" s="1"/>
      <c r="AJ13731" s="1"/>
      <c r="AK13731" s="1"/>
    </row>
    <row r="13732" spans="32:37" ht="15" customHeight="1" x14ac:dyDescent="0.15">
      <c r="AF13732" s="1"/>
      <c r="AG13732" s="1"/>
      <c r="AH13732" s="1"/>
      <c r="AJ13732" s="1"/>
      <c r="AK13732" s="1"/>
    </row>
    <row r="13733" spans="32:37" ht="15" customHeight="1" x14ac:dyDescent="0.15">
      <c r="AF13733" s="1"/>
      <c r="AG13733" s="1"/>
      <c r="AH13733" s="1"/>
      <c r="AJ13733" s="1"/>
      <c r="AK13733" s="1"/>
    </row>
    <row r="13734" spans="32:37" ht="15" customHeight="1" x14ac:dyDescent="0.15">
      <c r="AF13734" s="1"/>
      <c r="AG13734" s="1"/>
      <c r="AH13734" s="1"/>
      <c r="AJ13734" s="1"/>
      <c r="AK13734" s="1"/>
    </row>
    <row r="13735" spans="32:37" ht="15" customHeight="1" x14ac:dyDescent="0.15">
      <c r="AF13735" s="1"/>
      <c r="AG13735" s="1"/>
      <c r="AH13735" s="1"/>
      <c r="AJ13735" s="1"/>
      <c r="AK13735" s="1"/>
    </row>
    <row r="13736" spans="32:37" ht="15" customHeight="1" x14ac:dyDescent="0.15">
      <c r="AF13736" s="1"/>
      <c r="AG13736" s="1"/>
      <c r="AH13736" s="1"/>
      <c r="AJ13736" s="1"/>
      <c r="AK13736" s="1"/>
    </row>
    <row r="13737" spans="32:37" ht="15" customHeight="1" x14ac:dyDescent="0.15">
      <c r="AF13737" s="1"/>
      <c r="AG13737" s="1"/>
      <c r="AH13737" s="1"/>
      <c r="AJ13737" s="1"/>
      <c r="AK13737" s="1"/>
    </row>
    <row r="13738" spans="32:37" ht="15" customHeight="1" x14ac:dyDescent="0.15">
      <c r="AF13738" s="1"/>
      <c r="AG13738" s="1"/>
      <c r="AH13738" s="1"/>
      <c r="AJ13738" s="1"/>
      <c r="AK13738" s="1"/>
    </row>
    <row r="13739" spans="32:37" ht="15" customHeight="1" x14ac:dyDescent="0.15">
      <c r="AF13739" s="1"/>
      <c r="AG13739" s="1"/>
      <c r="AH13739" s="1"/>
      <c r="AJ13739" s="1"/>
      <c r="AK13739" s="1"/>
    </row>
    <row r="13740" spans="32:37" ht="15" customHeight="1" x14ac:dyDescent="0.15">
      <c r="AF13740" s="1"/>
      <c r="AG13740" s="1"/>
      <c r="AH13740" s="1"/>
      <c r="AJ13740" s="1"/>
      <c r="AK13740" s="1"/>
    </row>
    <row r="13741" spans="32:37" ht="15" customHeight="1" x14ac:dyDescent="0.15">
      <c r="AF13741" s="1"/>
      <c r="AG13741" s="1"/>
      <c r="AH13741" s="1"/>
      <c r="AJ13741" s="1"/>
      <c r="AK13741" s="1"/>
    </row>
    <row r="13742" spans="32:37" ht="15" customHeight="1" x14ac:dyDescent="0.15">
      <c r="AF13742" s="1"/>
      <c r="AG13742" s="1"/>
      <c r="AH13742" s="1"/>
      <c r="AJ13742" s="1"/>
      <c r="AK13742" s="1"/>
    </row>
    <row r="13743" spans="32:37" ht="15" customHeight="1" x14ac:dyDescent="0.15">
      <c r="AF13743" s="1"/>
      <c r="AG13743" s="1"/>
      <c r="AH13743" s="1"/>
      <c r="AJ13743" s="1"/>
      <c r="AK13743" s="1"/>
    </row>
    <row r="13744" spans="32:37" ht="15" customHeight="1" x14ac:dyDescent="0.15">
      <c r="AF13744" s="1"/>
      <c r="AG13744" s="1"/>
      <c r="AH13744" s="1"/>
      <c r="AJ13744" s="1"/>
      <c r="AK13744" s="1"/>
    </row>
    <row r="13745" spans="32:37" ht="15" customHeight="1" x14ac:dyDescent="0.15">
      <c r="AF13745" s="1"/>
      <c r="AG13745" s="1"/>
      <c r="AH13745" s="1"/>
      <c r="AJ13745" s="1"/>
      <c r="AK13745" s="1"/>
    </row>
    <row r="13746" spans="32:37" ht="15" customHeight="1" x14ac:dyDescent="0.15">
      <c r="AF13746" s="1"/>
      <c r="AG13746" s="1"/>
      <c r="AH13746" s="1"/>
      <c r="AJ13746" s="1"/>
      <c r="AK13746" s="1"/>
    </row>
    <row r="13747" spans="32:37" ht="15" customHeight="1" x14ac:dyDescent="0.15">
      <c r="AF13747" s="1"/>
      <c r="AG13747" s="1"/>
      <c r="AH13747" s="1"/>
      <c r="AJ13747" s="1"/>
      <c r="AK13747" s="1"/>
    </row>
    <row r="13748" spans="32:37" ht="15" customHeight="1" x14ac:dyDescent="0.15">
      <c r="AF13748" s="1"/>
      <c r="AG13748" s="1"/>
      <c r="AH13748" s="1"/>
      <c r="AJ13748" s="1"/>
      <c r="AK13748" s="1"/>
    </row>
    <row r="13749" spans="32:37" ht="15" customHeight="1" x14ac:dyDescent="0.15">
      <c r="AF13749" s="1"/>
      <c r="AG13749" s="1"/>
      <c r="AH13749" s="1"/>
      <c r="AJ13749" s="1"/>
      <c r="AK13749" s="1"/>
    </row>
    <row r="13750" spans="32:37" ht="15" customHeight="1" x14ac:dyDescent="0.15">
      <c r="AF13750" s="1"/>
      <c r="AG13750" s="1"/>
      <c r="AH13750" s="1"/>
      <c r="AJ13750" s="1"/>
      <c r="AK13750" s="1"/>
    </row>
    <row r="13751" spans="32:37" ht="15" customHeight="1" x14ac:dyDescent="0.15">
      <c r="AF13751" s="1"/>
      <c r="AG13751" s="1"/>
      <c r="AH13751" s="1"/>
      <c r="AJ13751" s="1"/>
      <c r="AK13751" s="1"/>
    </row>
    <row r="13752" spans="32:37" ht="15" customHeight="1" x14ac:dyDescent="0.15">
      <c r="AF13752" s="1"/>
      <c r="AG13752" s="1"/>
      <c r="AH13752" s="1"/>
      <c r="AJ13752" s="1"/>
      <c r="AK13752" s="1"/>
    </row>
    <row r="13753" spans="32:37" ht="15" customHeight="1" x14ac:dyDescent="0.15">
      <c r="AF13753" s="1"/>
      <c r="AG13753" s="1"/>
      <c r="AH13753" s="1"/>
      <c r="AJ13753" s="1"/>
      <c r="AK13753" s="1"/>
    </row>
    <row r="13754" spans="32:37" ht="15" customHeight="1" x14ac:dyDescent="0.15">
      <c r="AF13754" s="1"/>
      <c r="AG13754" s="1"/>
      <c r="AH13754" s="1"/>
      <c r="AJ13754" s="1"/>
      <c r="AK13754" s="1"/>
    </row>
    <row r="13755" spans="32:37" ht="15" customHeight="1" x14ac:dyDescent="0.15">
      <c r="AF13755" s="1"/>
      <c r="AG13755" s="1"/>
      <c r="AH13755" s="1"/>
      <c r="AJ13755" s="1"/>
      <c r="AK13755" s="1"/>
    </row>
    <row r="13756" spans="32:37" ht="15" customHeight="1" x14ac:dyDescent="0.15">
      <c r="AF13756" s="1"/>
      <c r="AG13756" s="1"/>
      <c r="AH13756" s="1"/>
      <c r="AJ13756" s="1"/>
      <c r="AK13756" s="1"/>
    </row>
    <row r="13757" spans="32:37" ht="15" customHeight="1" x14ac:dyDescent="0.15">
      <c r="AF13757" s="1"/>
      <c r="AG13757" s="1"/>
      <c r="AH13757" s="1"/>
      <c r="AJ13757" s="1"/>
      <c r="AK13757" s="1"/>
    </row>
    <row r="13758" spans="32:37" ht="15" customHeight="1" x14ac:dyDescent="0.15">
      <c r="AF13758" s="1"/>
      <c r="AG13758" s="1"/>
      <c r="AH13758" s="1"/>
      <c r="AJ13758" s="1"/>
      <c r="AK13758" s="1"/>
    </row>
    <row r="13759" spans="32:37" ht="15" customHeight="1" x14ac:dyDescent="0.15">
      <c r="AF13759" s="1"/>
      <c r="AG13759" s="1"/>
      <c r="AH13759" s="1"/>
      <c r="AJ13759" s="1"/>
      <c r="AK13759" s="1"/>
    </row>
    <row r="13760" spans="32:37" ht="15" customHeight="1" x14ac:dyDescent="0.15">
      <c r="AF13760" s="1"/>
      <c r="AG13760" s="1"/>
      <c r="AH13760" s="1"/>
      <c r="AJ13760" s="1"/>
      <c r="AK13760" s="1"/>
    </row>
    <row r="13761" spans="32:37" ht="15" customHeight="1" x14ac:dyDescent="0.15">
      <c r="AF13761" s="1"/>
      <c r="AG13761" s="1"/>
      <c r="AH13761" s="1"/>
      <c r="AJ13761" s="1"/>
      <c r="AK13761" s="1"/>
    </row>
    <row r="13762" spans="32:37" ht="15" customHeight="1" x14ac:dyDescent="0.15">
      <c r="AF13762" s="1"/>
      <c r="AG13762" s="1"/>
      <c r="AH13762" s="1"/>
      <c r="AJ13762" s="1"/>
      <c r="AK13762" s="1"/>
    </row>
    <row r="13763" spans="32:37" ht="15" customHeight="1" x14ac:dyDescent="0.15">
      <c r="AF13763" s="1"/>
      <c r="AG13763" s="1"/>
      <c r="AH13763" s="1"/>
      <c r="AJ13763" s="1"/>
      <c r="AK13763" s="1"/>
    </row>
    <row r="13764" spans="32:37" ht="15" customHeight="1" x14ac:dyDescent="0.15">
      <c r="AF13764" s="1"/>
      <c r="AG13764" s="1"/>
      <c r="AH13764" s="1"/>
      <c r="AJ13764" s="1"/>
      <c r="AK13764" s="1"/>
    </row>
    <row r="13765" spans="32:37" ht="15" customHeight="1" x14ac:dyDescent="0.15">
      <c r="AF13765" s="1"/>
      <c r="AG13765" s="1"/>
      <c r="AH13765" s="1"/>
      <c r="AJ13765" s="1"/>
      <c r="AK13765" s="1"/>
    </row>
    <row r="13766" spans="32:37" ht="15" customHeight="1" x14ac:dyDescent="0.15">
      <c r="AF13766" s="1"/>
      <c r="AG13766" s="1"/>
      <c r="AH13766" s="1"/>
      <c r="AJ13766" s="1"/>
      <c r="AK13766" s="1"/>
    </row>
    <row r="13767" spans="32:37" ht="15" customHeight="1" x14ac:dyDescent="0.15">
      <c r="AF13767" s="1"/>
      <c r="AG13767" s="1"/>
      <c r="AH13767" s="1"/>
      <c r="AJ13767" s="1"/>
      <c r="AK13767" s="1"/>
    </row>
    <row r="13768" spans="32:37" ht="15" customHeight="1" x14ac:dyDescent="0.15">
      <c r="AF13768" s="1"/>
      <c r="AG13768" s="1"/>
      <c r="AH13768" s="1"/>
      <c r="AJ13768" s="1"/>
      <c r="AK13768" s="1"/>
    </row>
    <row r="13769" spans="32:37" ht="15" customHeight="1" x14ac:dyDescent="0.15">
      <c r="AF13769" s="1"/>
      <c r="AG13769" s="1"/>
      <c r="AH13769" s="1"/>
      <c r="AJ13769" s="1"/>
      <c r="AK13769" s="1"/>
    </row>
    <row r="13770" spans="32:37" ht="15" customHeight="1" x14ac:dyDescent="0.15">
      <c r="AF13770" s="1"/>
      <c r="AG13770" s="1"/>
      <c r="AH13770" s="1"/>
      <c r="AJ13770" s="1"/>
      <c r="AK13770" s="1"/>
    </row>
    <row r="13771" spans="32:37" ht="15" customHeight="1" x14ac:dyDescent="0.15">
      <c r="AF13771" s="1"/>
      <c r="AG13771" s="1"/>
      <c r="AH13771" s="1"/>
      <c r="AJ13771" s="1"/>
      <c r="AK13771" s="1"/>
    </row>
    <row r="13772" spans="32:37" ht="15" customHeight="1" x14ac:dyDescent="0.15">
      <c r="AF13772" s="1"/>
      <c r="AG13772" s="1"/>
      <c r="AH13772" s="1"/>
      <c r="AJ13772" s="1"/>
      <c r="AK13772" s="1"/>
    </row>
    <row r="13773" spans="32:37" ht="15" customHeight="1" x14ac:dyDescent="0.15">
      <c r="AF13773" s="1"/>
      <c r="AG13773" s="1"/>
      <c r="AH13773" s="1"/>
      <c r="AJ13773" s="1"/>
      <c r="AK13773" s="1"/>
    </row>
    <row r="13774" spans="32:37" ht="15" customHeight="1" x14ac:dyDescent="0.15">
      <c r="AF13774" s="1"/>
      <c r="AG13774" s="1"/>
      <c r="AH13774" s="1"/>
      <c r="AJ13774" s="1"/>
      <c r="AK13774" s="1"/>
    </row>
    <row r="13775" spans="32:37" ht="15" customHeight="1" x14ac:dyDescent="0.15">
      <c r="AF13775" s="1"/>
      <c r="AG13775" s="1"/>
      <c r="AH13775" s="1"/>
      <c r="AJ13775" s="1"/>
      <c r="AK13775" s="1"/>
    </row>
    <row r="13776" spans="32:37" ht="15" customHeight="1" x14ac:dyDescent="0.15">
      <c r="AF13776" s="1"/>
      <c r="AG13776" s="1"/>
      <c r="AH13776" s="1"/>
      <c r="AJ13776" s="1"/>
      <c r="AK13776" s="1"/>
    </row>
    <row r="13777" spans="32:37" ht="15" customHeight="1" x14ac:dyDescent="0.15">
      <c r="AF13777" s="1"/>
      <c r="AG13777" s="1"/>
      <c r="AH13777" s="1"/>
      <c r="AJ13777" s="1"/>
      <c r="AK13777" s="1"/>
    </row>
    <row r="13778" spans="32:37" ht="15" customHeight="1" x14ac:dyDescent="0.15">
      <c r="AF13778" s="1"/>
      <c r="AG13778" s="1"/>
      <c r="AH13778" s="1"/>
      <c r="AJ13778" s="1"/>
      <c r="AK13778" s="1"/>
    </row>
    <row r="13779" spans="32:37" ht="15" customHeight="1" x14ac:dyDescent="0.15">
      <c r="AF13779" s="1"/>
      <c r="AG13779" s="1"/>
      <c r="AH13779" s="1"/>
      <c r="AJ13779" s="1"/>
      <c r="AK13779" s="1"/>
    </row>
    <row r="13780" spans="32:37" ht="15" customHeight="1" x14ac:dyDescent="0.15">
      <c r="AF13780" s="1"/>
      <c r="AG13780" s="1"/>
      <c r="AH13780" s="1"/>
      <c r="AJ13780" s="1"/>
      <c r="AK13780" s="1"/>
    </row>
    <row r="13781" spans="32:37" ht="15" customHeight="1" x14ac:dyDescent="0.15">
      <c r="AF13781" s="1"/>
      <c r="AG13781" s="1"/>
      <c r="AH13781" s="1"/>
      <c r="AJ13781" s="1"/>
      <c r="AK13781" s="1"/>
    </row>
    <row r="13782" spans="32:37" ht="15" customHeight="1" x14ac:dyDescent="0.15">
      <c r="AF13782" s="1"/>
      <c r="AG13782" s="1"/>
      <c r="AH13782" s="1"/>
      <c r="AJ13782" s="1"/>
      <c r="AK13782" s="1"/>
    </row>
    <row r="13783" spans="32:37" ht="15" customHeight="1" x14ac:dyDescent="0.15">
      <c r="AF13783" s="1"/>
      <c r="AG13783" s="1"/>
      <c r="AH13783" s="1"/>
      <c r="AJ13783" s="1"/>
      <c r="AK13783" s="1"/>
    </row>
    <row r="13784" spans="32:37" ht="15" customHeight="1" x14ac:dyDescent="0.15">
      <c r="AF13784" s="1"/>
      <c r="AG13784" s="1"/>
      <c r="AH13784" s="1"/>
      <c r="AJ13784" s="1"/>
      <c r="AK13784" s="1"/>
    </row>
    <row r="13785" spans="32:37" ht="15" customHeight="1" x14ac:dyDescent="0.15">
      <c r="AF13785" s="1"/>
      <c r="AG13785" s="1"/>
      <c r="AH13785" s="1"/>
      <c r="AJ13785" s="1"/>
      <c r="AK13785" s="1"/>
    </row>
    <row r="13786" spans="32:37" ht="15" customHeight="1" x14ac:dyDescent="0.15">
      <c r="AF13786" s="1"/>
      <c r="AG13786" s="1"/>
      <c r="AH13786" s="1"/>
      <c r="AJ13786" s="1"/>
      <c r="AK13786" s="1"/>
    </row>
    <row r="13787" spans="32:37" ht="15" customHeight="1" x14ac:dyDescent="0.15">
      <c r="AF13787" s="1"/>
      <c r="AG13787" s="1"/>
      <c r="AH13787" s="1"/>
      <c r="AJ13787" s="1"/>
      <c r="AK13787" s="1"/>
    </row>
    <row r="13788" spans="32:37" ht="15" customHeight="1" x14ac:dyDescent="0.15">
      <c r="AF13788" s="1"/>
      <c r="AG13788" s="1"/>
      <c r="AH13788" s="1"/>
      <c r="AJ13788" s="1"/>
      <c r="AK13788" s="1"/>
    </row>
    <row r="13789" spans="32:37" ht="15" customHeight="1" x14ac:dyDescent="0.15">
      <c r="AF13789" s="1"/>
      <c r="AG13789" s="1"/>
      <c r="AH13789" s="1"/>
      <c r="AJ13789" s="1"/>
      <c r="AK13789" s="1"/>
    </row>
    <row r="13790" spans="32:37" ht="15" customHeight="1" x14ac:dyDescent="0.15">
      <c r="AF13790" s="1"/>
      <c r="AG13790" s="1"/>
      <c r="AH13790" s="1"/>
      <c r="AJ13790" s="1"/>
      <c r="AK13790" s="1"/>
    </row>
    <row r="13791" spans="32:37" ht="15" customHeight="1" x14ac:dyDescent="0.15">
      <c r="AF13791" s="1"/>
      <c r="AG13791" s="1"/>
      <c r="AH13791" s="1"/>
      <c r="AJ13791" s="1"/>
      <c r="AK13791" s="1"/>
    </row>
    <row r="13792" spans="32:37" ht="15" customHeight="1" x14ac:dyDescent="0.15">
      <c r="AF13792" s="1"/>
      <c r="AG13792" s="1"/>
      <c r="AH13792" s="1"/>
      <c r="AJ13792" s="1"/>
      <c r="AK13792" s="1"/>
    </row>
    <row r="13793" spans="32:37" ht="15" customHeight="1" x14ac:dyDescent="0.15">
      <c r="AF13793" s="1"/>
      <c r="AG13793" s="1"/>
      <c r="AH13793" s="1"/>
      <c r="AJ13793" s="1"/>
      <c r="AK13793" s="1"/>
    </row>
    <row r="13794" spans="32:37" ht="15" customHeight="1" x14ac:dyDescent="0.15">
      <c r="AF13794" s="1"/>
      <c r="AG13794" s="1"/>
      <c r="AH13794" s="1"/>
      <c r="AJ13794" s="1"/>
      <c r="AK13794" s="1"/>
    </row>
    <row r="13795" spans="32:37" ht="15" customHeight="1" x14ac:dyDescent="0.15">
      <c r="AF13795" s="1"/>
      <c r="AG13795" s="1"/>
      <c r="AH13795" s="1"/>
      <c r="AJ13795" s="1"/>
      <c r="AK13795" s="1"/>
    </row>
    <row r="13796" spans="32:37" ht="15" customHeight="1" x14ac:dyDescent="0.15">
      <c r="AF13796" s="1"/>
      <c r="AG13796" s="1"/>
      <c r="AH13796" s="1"/>
      <c r="AJ13796" s="1"/>
      <c r="AK13796" s="1"/>
    </row>
    <row r="13797" spans="32:37" ht="15" customHeight="1" x14ac:dyDescent="0.15">
      <c r="AF13797" s="1"/>
      <c r="AG13797" s="1"/>
      <c r="AH13797" s="1"/>
      <c r="AJ13797" s="1"/>
      <c r="AK13797" s="1"/>
    </row>
    <row r="13798" spans="32:37" ht="15" customHeight="1" x14ac:dyDescent="0.15">
      <c r="AF13798" s="1"/>
      <c r="AG13798" s="1"/>
      <c r="AH13798" s="1"/>
      <c r="AJ13798" s="1"/>
      <c r="AK13798" s="1"/>
    </row>
    <row r="13799" spans="32:37" ht="15" customHeight="1" x14ac:dyDescent="0.15">
      <c r="AF13799" s="1"/>
      <c r="AG13799" s="1"/>
      <c r="AH13799" s="1"/>
      <c r="AJ13799" s="1"/>
      <c r="AK13799" s="1"/>
    </row>
    <row r="13800" spans="32:37" ht="15" customHeight="1" x14ac:dyDescent="0.15">
      <c r="AF13800" s="1"/>
      <c r="AG13800" s="1"/>
      <c r="AH13800" s="1"/>
      <c r="AJ13800" s="1"/>
      <c r="AK13800" s="1"/>
    </row>
    <row r="13801" spans="32:37" ht="15" customHeight="1" x14ac:dyDescent="0.15">
      <c r="AF13801" s="1"/>
      <c r="AG13801" s="1"/>
      <c r="AH13801" s="1"/>
      <c r="AJ13801" s="1"/>
      <c r="AK13801" s="1"/>
    </row>
    <row r="13802" spans="32:37" ht="15" customHeight="1" x14ac:dyDescent="0.15">
      <c r="AF13802" s="1"/>
      <c r="AG13802" s="1"/>
      <c r="AH13802" s="1"/>
      <c r="AJ13802" s="1"/>
      <c r="AK13802" s="1"/>
    </row>
    <row r="13803" spans="32:37" ht="15" customHeight="1" x14ac:dyDescent="0.15">
      <c r="AF13803" s="1"/>
      <c r="AG13803" s="1"/>
      <c r="AH13803" s="1"/>
      <c r="AJ13803" s="1"/>
      <c r="AK13803" s="1"/>
    </row>
    <row r="13804" spans="32:37" ht="15" customHeight="1" x14ac:dyDescent="0.15">
      <c r="AF13804" s="1"/>
      <c r="AG13804" s="1"/>
      <c r="AH13804" s="1"/>
      <c r="AJ13804" s="1"/>
      <c r="AK13804" s="1"/>
    </row>
    <row r="13805" spans="32:37" ht="15" customHeight="1" x14ac:dyDescent="0.15">
      <c r="AF13805" s="1"/>
      <c r="AG13805" s="1"/>
      <c r="AH13805" s="1"/>
      <c r="AJ13805" s="1"/>
      <c r="AK13805" s="1"/>
    </row>
    <row r="13806" spans="32:37" ht="15" customHeight="1" x14ac:dyDescent="0.15">
      <c r="AF13806" s="1"/>
      <c r="AG13806" s="1"/>
      <c r="AH13806" s="1"/>
      <c r="AJ13806" s="1"/>
      <c r="AK13806" s="1"/>
    </row>
    <row r="13807" spans="32:37" ht="15" customHeight="1" x14ac:dyDescent="0.15">
      <c r="AF13807" s="1"/>
      <c r="AG13807" s="1"/>
      <c r="AH13807" s="1"/>
      <c r="AJ13807" s="1"/>
      <c r="AK13807" s="1"/>
    </row>
    <row r="13808" spans="32:37" ht="15" customHeight="1" x14ac:dyDescent="0.15">
      <c r="AF13808" s="1"/>
      <c r="AG13808" s="1"/>
      <c r="AH13808" s="1"/>
      <c r="AJ13808" s="1"/>
      <c r="AK13808" s="1"/>
    </row>
    <row r="13809" spans="32:37" ht="15" customHeight="1" x14ac:dyDescent="0.15">
      <c r="AF13809" s="1"/>
      <c r="AG13809" s="1"/>
      <c r="AH13809" s="1"/>
      <c r="AJ13809" s="1"/>
      <c r="AK13809" s="1"/>
    </row>
    <row r="13810" spans="32:37" ht="15" customHeight="1" x14ac:dyDescent="0.15">
      <c r="AF13810" s="1"/>
      <c r="AG13810" s="1"/>
      <c r="AH13810" s="1"/>
      <c r="AJ13810" s="1"/>
      <c r="AK13810" s="1"/>
    </row>
    <row r="13811" spans="32:37" ht="15" customHeight="1" x14ac:dyDescent="0.15">
      <c r="AF13811" s="1"/>
      <c r="AG13811" s="1"/>
      <c r="AH13811" s="1"/>
      <c r="AJ13811" s="1"/>
      <c r="AK13811" s="1"/>
    </row>
    <row r="13812" spans="32:37" ht="15" customHeight="1" x14ac:dyDescent="0.15">
      <c r="AF13812" s="1"/>
      <c r="AG13812" s="1"/>
      <c r="AH13812" s="1"/>
      <c r="AJ13812" s="1"/>
      <c r="AK13812" s="1"/>
    </row>
    <row r="13813" spans="32:37" ht="15" customHeight="1" x14ac:dyDescent="0.15">
      <c r="AF13813" s="1"/>
      <c r="AG13813" s="1"/>
      <c r="AH13813" s="1"/>
      <c r="AJ13813" s="1"/>
      <c r="AK13813" s="1"/>
    </row>
    <row r="13814" spans="32:37" ht="15" customHeight="1" x14ac:dyDescent="0.15">
      <c r="AF13814" s="1"/>
      <c r="AG13814" s="1"/>
      <c r="AH13814" s="1"/>
      <c r="AJ13814" s="1"/>
      <c r="AK13814" s="1"/>
    </row>
    <row r="13815" spans="32:37" ht="15" customHeight="1" x14ac:dyDescent="0.15">
      <c r="AF13815" s="1"/>
      <c r="AG13815" s="1"/>
      <c r="AH13815" s="1"/>
      <c r="AJ13815" s="1"/>
      <c r="AK13815" s="1"/>
    </row>
    <row r="13816" spans="32:37" ht="15" customHeight="1" x14ac:dyDescent="0.15">
      <c r="AF13816" s="1"/>
      <c r="AG13816" s="1"/>
      <c r="AH13816" s="1"/>
      <c r="AJ13816" s="1"/>
      <c r="AK13816" s="1"/>
    </row>
    <row r="13817" spans="32:37" ht="15" customHeight="1" x14ac:dyDescent="0.15">
      <c r="AF13817" s="1"/>
      <c r="AG13817" s="1"/>
      <c r="AH13817" s="1"/>
      <c r="AJ13817" s="1"/>
      <c r="AK13817" s="1"/>
    </row>
    <row r="13818" spans="32:37" ht="15" customHeight="1" x14ac:dyDescent="0.15">
      <c r="AF13818" s="1"/>
      <c r="AG13818" s="1"/>
      <c r="AH13818" s="1"/>
      <c r="AJ13818" s="1"/>
      <c r="AK13818" s="1"/>
    </row>
    <row r="13819" spans="32:37" ht="15" customHeight="1" x14ac:dyDescent="0.15">
      <c r="AF13819" s="1"/>
      <c r="AG13819" s="1"/>
      <c r="AH13819" s="1"/>
      <c r="AJ13819" s="1"/>
      <c r="AK13819" s="1"/>
    </row>
    <row r="13820" spans="32:37" ht="15" customHeight="1" x14ac:dyDescent="0.15">
      <c r="AF13820" s="1"/>
      <c r="AG13820" s="1"/>
      <c r="AH13820" s="1"/>
      <c r="AJ13820" s="1"/>
      <c r="AK13820" s="1"/>
    </row>
    <row r="13821" spans="32:37" ht="15" customHeight="1" x14ac:dyDescent="0.15">
      <c r="AF13821" s="1"/>
      <c r="AG13821" s="1"/>
      <c r="AH13821" s="1"/>
      <c r="AJ13821" s="1"/>
      <c r="AK13821" s="1"/>
    </row>
    <row r="13822" spans="32:37" ht="15" customHeight="1" x14ac:dyDescent="0.15">
      <c r="AF13822" s="1"/>
      <c r="AG13822" s="1"/>
      <c r="AH13822" s="1"/>
      <c r="AJ13822" s="1"/>
      <c r="AK13822" s="1"/>
    </row>
    <row r="13823" spans="32:37" ht="15" customHeight="1" x14ac:dyDescent="0.15">
      <c r="AF13823" s="1"/>
      <c r="AG13823" s="1"/>
      <c r="AH13823" s="1"/>
      <c r="AJ13823" s="1"/>
      <c r="AK13823" s="1"/>
    </row>
    <row r="13824" spans="32:37" ht="15" customHeight="1" x14ac:dyDescent="0.15">
      <c r="AF13824" s="1"/>
      <c r="AG13824" s="1"/>
      <c r="AH13824" s="1"/>
      <c r="AJ13824" s="1"/>
      <c r="AK13824" s="1"/>
    </row>
    <row r="13825" spans="32:37" ht="15" customHeight="1" x14ac:dyDescent="0.15">
      <c r="AF13825" s="1"/>
      <c r="AG13825" s="1"/>
      <c r="AH13825" s="1"/>
      <c r="AJ13825" s="1"/>
      <c r="AK13825" s="1"/>
    </row>
    <row r="13826" spans="32:37" ht="15" customHeight="1" x14ac:dyDescent="0.15">
      <c r="AF13826" s="1"/>
      <c r="AG13826" s="1"/>
      <c r="AH13826" s="1"/>
      <c r="AJ13826" s="1"/>
      <c r="AK13826" s="1"/>
    </row>
    <row r="13827" spans="32:37" ht="15" customHeight="1" x14ac:dyDescent="0.15">
      <c r="AF13827" s="1"/>
      <c r="AG13827" s="1"/>
      <c r="AH13827" s="1"/>
      <c r="AJ13827" s="1"/>
      <c r="AK13827" s="1"/>
    </row>
    <row r="13828" spans="32:37" ht="15" customHeight="1" x14ac:dyDescent="0.15">
      <c r="AF13828" s="1"/>
      <c r="AG13828" s="1"/>
      <c r="AH13828" s="1"/>
      <c r="AJ13828" s="1"/>
      <c r="AK13828" s="1"/>
    </row>
    <row r="13829" spans="32:37" ht="15" customHeight="1" x14ac:dyDescent="0.15">
      <c r="AF13829" s="1"/>
      <c r="AG13829" s="1"/>
      <c r="AH13829" s="1"/>
      <c r="AJ13829" s="1"/>
      <c r="AK13829" s="1"/>
    </row>
    <row r="13830" spans="32:37" ht="15" customHeight="1" x14ac:dyDescent="0.15">
      <c r="AF13830" s="1"/>
      <c r="AG13830" s="1"/>
      <c r="AH13830" s="1"/>
      <c r="AJ13830" s="1"/>
      <c r="AK13830" s="1"/>
    </row>
    <row r="13831" spans="32:37" ht="15" customHeight="1" x14ac:dyDescent="0.15">
      <c r="AF13831" s="1"/>
      <c r="AG13831" s="1"/>
      <c r="AH13831" s="1"/>
      <c r="AJ13831" s="1"/>
      <c r="AK13831" s="1"/>
    </row>
    <row r="13832" spans="32:37" ht="15" customHeight="1" x14ac:dyDescent="0.15">
      <c r="AF13832" s="1"/>
      <c r="AG13832" s="1"/>
      <c r="AH13832" s="1"/>
      <c r="AJ13832" s="1"/>
      <c r="AK13832" s="1"/>
    </row>
    <row r="13833" spans="32:37" ht="15" customHeight="1" x14ac:dyDescent="0.15">
      <c r="AF13833" s="1"/>
      <c r="AG13833" s="1"/>
      <c r="AH13833" s="1"/>
      <c r="AJ13833" s="1"/>
      <c r="AK13833" s="1"/>
    </row>
    <row r="13834" spans="32:37" ht="15" customHeight="1" x14ac:dyDescent="0.15">
      <c r="AF13834" s="1"/>
      <c r="AG13834" s="1"/>
      <c r="AH13834" s="1"/>
      <c r="AJ13834" s="1"/>
      <c r="AK13834" s="1"/>
    </row>
    <row r="13835" spans="32:37" ht="15" customHeight="1" x14ac:dyDescent="0.15">
      <c r="AF13835" s="1"/>
      <c r="AG13835" s="1"/>
      <c r="AH13835" s="1"/>
      <c r="AJ13835" s="1"/>
      <c r="AK13835" s="1"/>
    </row>
    <row r="13836" spans="32:37" ht="15" customHeight="1" x14ac:dyDescent="0.15">
      <c r="AF13836" s="1"/>
      <c r="AG13836" s="1"/>
      <c r="AH13836" s="1"/>
      <c r="AJ13836" s="1"/>
      <c r="AK13836" s="1"/>
    </row>
    <row r="13837" spans="32:37" ht="15" customHeight="1" x14ac:dyDescent="0.15">
      <c r="AF13837" s="1"/>
      <c r="AG13837" s="1"/>
      <c r="AH13837" s="1"/>
      <c r="AJ13837" s="1"/>
      <c r="AK13837" s="1"/>
    </row>
    <row r="13838" spans="32:37" ht="15" customHeight="1" x14ac:dyDescent="0.15">
      <c r="AF13838" s="1"/>
      <c r="AG13838" s="1"/>
      <c r="AH13838" s="1"/>
      <c r="AJ13838" s="1"/>
      <c r="AK13838" s="1"/>
    </row>
    <row r="13839" spans="32:37" ht="15" customHeight="1" x14ac:dyDescent="0.15">
      <c r="AF13839" s="1"/>
      <c r="AG13839" s="1"/>
      <c r="AH13839" s="1"/>
      <c r="AJ13839" s="1"/>
      <c r="AK13839" s="1"/>
    </row>
    <row r="13840" spans="32:37" ht="15" customHeight="1" x14ac:dyDescent="0.15">
      <c r="AF13840" s="1"/>
      <c r="AG13840" s="1"/>
      <c r="AH13840" s="1"/>
      <c r="AJ13840" s="1"/>
      <c r="AK13840" s="1"/>
    </row>
    <row r="13841" spans="32:37" ht="15" customHeight="1" x14ac:dyDescent="0.15">
      <c r="AF13841" s="1"/>
      <c r="AG13841" s="1"/>
      <c r="AH13841" s="1"/>
      <c r="AJ13841" s="1"/>
      <c r="AK13841" s="1"/>
    </row>
    <row r="13842" spans="32:37" ht="15" customHeight="1" x14ac:dyDescent="0.15">
      <c r="AF13842" s="1"/>
      <c r="AG13842" s="1"/>
      <c r="AH13842" s="1"/>
      <c r="AJ13842" s="1"/>
      <c r="AK13842" s="1"/>
    </row>
    <row r="13843" spans="32:37" ht="15" customHeight="1" x14ac:dyDescent="0.15">
      <c r="AF13843" s="1"/>
      <c r="AG13843" s="1"/>
      <c r="AH13843" s="1"/>
      <c r="AJ13843" s="1"/>
      <c r="AK13843" s="1"/>
    </row>
    <row r="13844" spans="32:37" ht="15" customHeight="1" x14ac:dyDescent="0.15">
      <c r="AF13844" s="1"/>
      <c r="AG13844" s="1"/>
      <c r="AH13844" s="1"/>
      <c r="AJ13844" s="1"/>
      <c r="AK13844" s="1"/>
    </row>
    <row r="13845" spans="32:37" ht="15" customHeight="1" x14ac:dyDescent="0.15">
      <c r="AF13845" s="1"/>
      <c r="AG13845" s="1"/>
      <c r="AH13845" s="1"/>
      <c r="AJ13845" s="1"/>
      <c r="AK13845" s="1"/>
    </row>
    <row r="13846" spans="32:37" ht="15" customHeight="1" x14ac:dyDescent="0.15">
      <c r="AF13846" s="1"/>
      <c r="AG13846" s="1"/>
      <c r="AH13846" s="1"/>
      <c r="AJ13846" s="1"/>
      <c r="AK13846" s="1"/>
    </row>
    <row r="13847" spans="32:37" ht="15" customHeight="1" x14ac:dyDescent="0.15">
      <c r="AF13847" s="1"/>
      <c r="AG13847" s="1"/>
      <c r="AH13847" s="1"/>
      <c r="AJ13847" s="1"/>
      <c r="AK13847" s="1"/>
    </row>
    <row r="13848" spans="32:37" ht="15" customHeight="1" x14ac:dyDescent="0.15">
      <c r="AF13848" s="1"/>
      <c r="AG13848" s="1"/>
      <c r="AH13848" s="1"/>
      <c r="AJ13848" s="1"/>
      <c r="AK13848" s="1"/>
    </row>
    <row r="13849" spans="32:37" ht="15" customHeight="1" x14ac:dyDescent="0.15">
      <c r="AF13849" s="1"/>
      <c r="AG13849" s="1"/>
      <c r="AH13849" s="1"/>
      <c r="AJ13849" s="1"/>
      <c r="AK13849" s="1"/>
    </row>
    <row r="13850" spans="32:37" ht="15" customHeight="1" x14ac:dyDescent="0.15">
      <c r="AF13850" s="1"/>
      <c r="AG13850" s="1"/>
      <c r="AH13850" s="1"/>
      <c r="AJ13850" s="1"/>
      <c r="AK13850" s="1"/>
    </row>
    <row r="13851" spans="32:37" ht="15" customHeight="1" x14ac:dyDescent="0.15">
      <c r="AF13851" s="1"/>
      <c r="AG13851" s="1"/>
      <c r="AH13851" s="1"/>
      <c r="AJ13851" s="1"/>
      <c r="AK13851" s="1"/>
    </row>
    <row r="13852" spans="32:37" ht="15" customHeight="1" x14ac:dyDescent="0.15">
      <c r="AF13852" s="1"/>
      <c r="AG13852" s="1"/>
      <c r="AH13852" s="1"/>
      <c r="AJ13852" s="1"/>
      <c r="AK13852" s="1"/>
    </row>
    <row r="13853" spans="32:37" ht="15" customHeight="1" x14ac:dyDescent="0.15">
      <c r="AF13853" s="1"/>
      <c r="AG13853" s="1"/>
      <c r="AH13853" s="1"/>
      <c r="AJ13853" s="1"/>
      <c r="AK13853" s="1"/>
    </row>
    <row r="13854" spans="32:37" ht="15" customHeight="1" x14ac:dyDescent="0.15">
      <c r="AF13854" s="1"/>
      <c r="AG13854" s="1"/>
      <c r="AH13854" s="1"/>
      <c r="AJ13854" s="1"/>
      <c r="AK13854" s="1"/>
    </row>
    <row r="13855" spans="32:37" ht="15" customHeight="1" x14ac:dyDescent="0.15">
      <c r="AF13855" s="1"/>
      <c r="AG13855" s="1"/>
      <c r="AH13855" s="1"/>
      <c r="AJ13855" s="1"/>
      <c r="AK13855" s="1"/>
    </row>
    <row r="13856" spans="32:37" ht="15" customHeight="1" x14ac:dyDescent="0.15">
      <c r="AF13856" s="1"/>
      <c r="AG13856" s="1"/>
      <c r="AH13856" s="1"/>
      <c r="AJ13856" s="1"/>
      <c r="AK13856" s="1"/>
    </row>
    <row r="13857" spans="32:37" ht="15" customHeight="1" x14ac:dyDescent="0.15">
      <c r="AF13857" s="1"/>
      <c r="AG13857" s="1"/>
      <c r="AH13857" s="1"/>
      <c r="AJ13857" s="1"/>
      <c r="AK13857" s="1"/>
    </row>
    <row r="13858" spans="32:37" ht="15" customHeight="1" x14ac:dyDescent="0.15">
      <c r="AF13858" s="1"/>
      <c r="AG13858" s="1"/>
      <c r="AH13858" s="1"/>
      <c r="AJ13858" s="1"/>
      <c r="AK13858" s="1"/>
    </row>
    <row r="13859" spans="32:37" ht="15" customHeight="1" x14ac:dyDescent="0.15">
      <c r="AF13859" s="1"/>
      <c r="AG13859" s="1"/>
      <c r="AH13859" s="1"/>
      <c r="AJ13859" s="1"/>
      <c r="AK13859" s="1"/>
    </row>
    <row r="13860" spans="32:37" ht="15" customHeight="1" x14ac:dyDescent="0.15">
      <c r="AF13860" s="1"/>
      <c r="AG13860" s="1"/>
      <c r="AH13860" s="1"/>
      <c r="AJ13860" s="1"/>
      <c r="AK13860" s="1"/>
    </row>
    <row r="13861" spans="32:37" ht="15" customHeight="1" x14ac:dyDescent="0.15">
      <c r="AF13861" s="1"/>
      <c r="AG13861" s="1"/>
      <c r="AH13861" s="1"/>
      <c r="AJ13861" s="1"/>
      <c r="AK13861" s="1"/>
    </row>
    <row r="13862" spans="32:37" ht="15" customHeight="1" x14ac:dyDescent="0.15">
      <c r="AF13862" s="1"/>
      <c r="AG13862" s="1"/>
      <c r="AH13862" s="1"/>
      <c r="AJ13862" s="1"/>
      <c r="AK13862" s="1"/>
    </row>
    <row r="13863" spans="32:37" ht="15" customHeight="1" x14ac:dyDescent="0.15">
      <c r="AF13863" s="1"/>
      <c r="AG13863" s="1"/>
      <c r="AH13863" s="1"/>
      <c r="AJ13863" s="1"/>
      <c r="AK13863" s="1"/>
    </row>
    <row r="13864" spans="32:37" ht="15" customHeight="1" x14ac:dyDescent="0.15">
      <c r="AF13864" s="1"/>
      <c r="AG13864" s="1"/>
      <c r="AH13864" s="1"/>
      <c r="AJ13864" s="1"/>
      <c r="AK13864" s="1"/>
    </row>
    <row r="13865" spans="32:37" ht="15" customHeight="1" x14ac:dyDescent="0.15">
      <c r="AF13865" s="1"/>
      <c r="AG13865" s="1"/>
      <c r="AH13865" s="1"/>
      <c r="AJ13865" s="1"/>
      <c r="AK13865" s="1"/>
    </row>
    <row r="13866" spans="32:37" ht="15" customHeight="1" x14ac:dyDescent="0.15">
      <c r="AF13866" s="1"/>
      <c r="AG13866" s="1"/>
      <c r="AH13866" s="1"/>
      <c r="AJ13866" s="1"/>
      <c r="AK13866" s="1"/>
    </row>
    <row r="13867" spans="32:37" ht="15" customHeight="1" x14ac:dyDescent="0.15">
      <c r="AF13867" s="1"/>
      <c r="AG13867" s="1"/>
      <c r="AH13867" s="1"/>
      <c r="AJ13867" s="1"/>
      <c r="AK13867" s="1"/>
    </row>
    <row r="13868" spans="32:37" ht="15" customHeight="1" x14ac:dyDescent="0.15">
      <c r="AF13868" s="1"/>
      <c r="AG13868" s="1"/>
      <c r="AH13868" s="1"/>
      <c r="AJ13868" s="1"/>
      <c r="AK13868" s="1"/>
    </row>
    <row r="13869" spans="32:37" ht="15" customHeight="1" x14ac:dyDescent="0.15">
      <c r="AF13869" s="1"/>
      <c r="AG13869" s="1"/>
      <c r="AH13869" s="1"/>
      <c r="AJ13869" s="1"/>
      <c r="AK13869" s="1"/>
    </row>
    <row r="13870" spans="32:37" ht="15" customHeight="1" x14ac:dyDescent="0.15">
      <c r="AF13870" s="1"/>
      <c r="AG13870" s="1"/>
      <c r="AH13870" s="1"/>
      <c r="AJ13870" s="1"/>
      <c r="AK13870" s="1"/>
    </row>
    <row r="13871" spans="32:37" ht="15" customHeight="1" x14ac:dyDescent="0.15">
      <c r="AF13871" s="1"/>
      <c r="AG13871" s="1"/>
      <c r="AH13871" s="1"/>
      <c r="AJ13871" s="1"/>
      <c r="AK13871" s="1"/>
    </row>
    <row r="13872" spans="32:37" ht="15" customHeight="1" x14ac:dyDescent="0.15">
      <c r="AF13872" s="1"/>
      <c r="AG13872" s="1"/>
      <c r="AH13872" s="1"/>
      <c r="AJ13872" s="1"/>
      <c r="AK13872" s="1"/>
    </row>
    <row r="13873" spans="32:37" ht="15" customHeight="1" x14ac:dyDescent="0.15">
      <c r="AF13873" s="1"/>
      <c r="AG13873" s="1"/>
      <c r="AH13873" s="1"/>
      <c r="AJ13873" s="1"/>
      <c r="AK13873" s="1"/>
    </row>
    <row r="13874" spans="32:37" ht="15" customHeight="1" x14ac:dyDescent="0.15">
      <c r="AF13874" s="1"/>
      <c r="AG13874" s="1"/>
      <c r="AH13874" s="1"/>
      <c r="AJ13874" s="1"/>
      <c r="AK13874" s="1"/>
    </row>
    <row r="13875" spans="32:37" ht="15" customHeight="1" x14ac:dyDescent="0.15">
      <c r="AF13875" s="1"/>
      <c r="AG13875" s="1"/>
      <c r="AH13875" s="1"/>
      <c r="AJ13875" s="1"/>
      <c r="AK13875" s="1"/>
    </row>
    <row r="13876" spans="32:37" ht="15" customHeight="1" x14ac:dyDescent="0.15">
      <c r="AF13876" s="1"/>
      <c r="AG13876" s="1"/>
      <c r="AH13876" s="1"/>
      <c r="AJ13876" s="1"/>
      <c r="AK13876" s="1"/>
    </row>
    <row r="13877" spans="32:37" ht="15" customHeight="1" x14ac:dyDescent="0.15">
      <c r="AF13877" s="1"/>
      <c r="AG13877" s="1"/>
      <c r="AH13877" s="1"/>
      <c r="AJ13877" s="1"/>
      <c r="AK13877" s="1"/>
    </row>
    <row r="13878" spans="32:37" ht="15" customHeight="1" x14ac:dyDescent="0.15">
      <c r="AF13878" s="1"/>
      <c r="AG13878" s="1"/>
      <c r="AH13878" s="1"/>
      <c r="AJ13878" s="1"/>
      <c r="AK13878" s="1"/>
    </row>
    <row r="13879" spans="32:37" ht="15" customHeight="1" x14ac:dyDescent="0.15">
      <c r="AF13879" s="1"/>
      <c r="AG13879" s="1"/>
      <c r="AH13879" s="1"/>
      <c r="AJ13879" s="1"/>
      <c r="AK13879" s="1"/>
    </row>
    <row r="13880" spans="32:37" ht="15" customHeight="1" x14ac:dyDescent="0.15">
      <c r="AF13880" s="1"/>
      <c r="AG13880" s="1"/>
      <c r="AH13880" s="1"/>
      <c r="AJ13880" s="1"/>
      <c r="AK13880" s="1"/>
    </row>
    <row r="13881" spans="32:37" ht="15" customHeight="1" x14ac:dyDescent="0.15">
      <c r="AF13881" s="1"/>
      <c r="AG13881" s="1"/>
      <c r="AH13881" s="1"/>
      <c r="AJ13881" s="1"/>
      <c r="AK13881" s="1"/>
    </row>
    <row r="13882" spans="32:37" ht="15" customHeight="1" x14ac:dyDescent="0.15">
      <c r="AF13882" s="1"/>
      <c r="AG13882" s="1"/>
      <c r="AH13882" s="1"/>
      <c r="AJ13882" s="1"/>
      <c r="AK13882" s="1"/>
    </row>
    <row r="13883" spans="32:37" ht="15" customHeight="1" x14ac:dyDescent="0.15">
      <c r="AF13883" s="1"/>
      <c r="AG13883" s="1"/>
      <c r="AH13883" s="1"/>
      <c r="AJ13883" s="1"/>
      <c r="AK13883" s="1"/>
    </row>
    <row r="13884" spans="32:37" ht="15" customHeight="1" x14ac:dyDescent="0.15">
      <c r="AF13884" s="1"/>
      <c r="AG13884" s="1"/>
      <c r="AH13884" s="1"/>
      <c r="AJ13884" s="1"/>
      <c r="AK13884" s="1"/>
    </row>
    <row r="13885" spans="32:37" ht="15" customHeight="1" x14ac:dyDescent="0.15">
      <c r="AF13885" s="1"/>
      <c r="AG13885" s="1"/>
      <c r="AH13885" s="1"/>
      <c r="AJ13885" s="1"/>
      <c r="AK13885" s="1"/>
    </row>
    <row r="13886" spans="32:37" ht="15" customHeight="1" x14ac:dyDescent="0.15">
      <c r="AF13886" s="1"/>
      <c r="AG13886" s="1"/>
      <c r="AH13886" s="1"/>
      <c r="AJ13886" s="1"/>
      <c r="AK13886" s="1"/>
    </row>
    <row r="13887" spans="32:37" ht="15" customHeight="1" x14ac:dyDescent="0.15">
      <c r="AF13887" s="1"/>
      <c r="AG13887" s="1"/>
      <c r="AH13887" s="1"/>
      <c r="AJ13887" s="1"/>
      <c r="AK13887" s="1"/>
    </row>
    <row r="13888" spans="32:37" ht="15" customHeight="1" x14ac:dyDescent="0.15">
      <c r="AF13888" s="1"/>
      <c r="AG13888" s="1"/>
      <c r="AH13888" s="1"/>
      <c r="AJ13888" s="1"/>
      <c r="AK13888" s="1"/>
    </row>
    <row r="13889" spans="32:37" ht="15" customHeight="1" x14ac:dyDescent="0.15">
      <c r="AF13889" s="1"/>
      <c r="AG13889" s="1"/>
      <c r="AH13889" s="1"/>
      <c r="AJ13889" s="1"/>
      <c r="AK13889" s="1"/>
    </row>
    <row r="13890" spans="32:37" ht="15" customHeight="1" x14ac:dyDescent="0.15">
      <c r="AF13890" s="1"/>
      <c r="AG13890" s="1"/>
      <c r="AH13890" s="1"/>
      <c r="AJ13890" s="1"/>
      <c r="AK13890" s="1"/>
    </row>
    <row r="13891" spans="32:37" ht="15" customHeight="1" x14ac:dyDescent="0.15">
      <c r="AF13891" s="1"/>
      <c r="AG13891" s="1"/>
      <c r="AH13891" s="1"/>
      <c r="AJ13891" s="1"/>
      <c r="AK13891" s="1"/>
    </row>
    <row r="13892" spans="32:37" ht="15" customHeight="1" x14ac:dyDescent="0.15">
      <c r="AF13892" s="1"/>
      <c r="AG13892" s="1"/>
      <c r="AH13892" s="1"/>
      <c r="AJ13892" s="1"/>
      <c r="AK13892" s="1"/>
    </row>
    <row r="13893" spans="32:37" ht="15" customHeight="1" x14ac:dyDescent="0.15">
      <c r="AF13893" s="1"/>
      <c r="AG13893" s="1"/>
      <c r="AH13893" s="1"/>
      <c r="AJ13893" s="1"/>
      <c r="AK13893" s="1"/>
    </row>
    <row r="13894" spans="32:37" ht="15" customHeight="1" x14ac:dyDescent="0.15">
      <c r="AF13894" s="1"/>
      <c r="AG13894" s="1"/>
      <c r="AH13894" s="1"/>
      <c r="AJ13894" s="1"/>
      <c r="AK13894" s="1"/>
    </row>
    <row r="13895" spans="32:37" ht="15" customHeight="1" x14ac:dyDescent="0.15">
      <c r="AF13895" s="1"/>
      <c r="AG13895" s="1"/>
      <c r="AH13895" s="1"/>
      <c r="AJ13895" s="1"/>
      <c r="AK13895" s="1"/>
    </row>
    <row r="13896" spans="32:37" ht="15" customHeight="1" x14ac:dyDescent="0.15">
      <c r="AF13896" s="1"/>
      <c r="AG13896" s="1"/>
      <c r="AH13896" s="1"/>
      <c r="AJ13896" s="1"/>
      <c r="AK13896" s="1"/>
    </row>
    <row r="13897" spans="32:37" ht="15" customHeight="1" x14ac:dyDescent="0.15">
      <c r="AF13897" s="1"/>
      <c r="AG13897" s="1"/>
      <c r="AH13897" s="1"/>
      <c r="AJ13897" s="1"/>
      <c r="AK13897" s="1"/>
    </row>
    <row r="13898" spans="32:37" ht="15" customHeight="1" x14ac:dyDescent="0.15">
      <c r="AF13898" s="1"/>
      <c r="AG13898" s="1"/>
      <c r="AH13898" s="1"/>
      <c r="AJ13898" s="1"/>
      <c r="AK13898" s="1"/>
    </row>
    <row r="13899" spans="32:37" ht="15" customHeight="1" x14ac:dyDescent="0.15">
      <c r="AF13899" s="1"/>
      <c r="AG13899" s="1"/>
      <c r="AH13899" s="1"/>
      <c r="AJ13899" s="1"/>
      <c r="AK13899" s="1"/>
    </row>
    <row r="13900" spans="32:37" ht="15" customHeight="1" x14ac:dyDescent="0.15">
      <c r="AF13900" s="1"/>
      <c r="AG13900" s="1"/>
      <c r="AH13900" s="1"/>
      <c r="AJ13900" s="1"/>
      <c r="AK13900" s="1"/>
    </row>
    <row r="13901" spans="32:37" ht="15" customHeight="1" x14ac:dyDescent="0.15">
      <c r="AF13901" s="1"/>
      <c r="AG13901" s="1"/>
      <c r="AH13901" s="1"/>
      <c r="AJ13901" s="1"/>
      <c r="AK13901" s="1"/>
    </row>
    <row r="13902" spans="32:37" ht="15" customHeight="1" x14ac:dyDescent="0.15">
      <c r="AF13902" s="1"/>
      <c r="AG13902" s="1"/>
      <c r="AH13902" s="1"/>
      <c r="AJ13902" s="1"/>
      <c r="AK13902" s="1"/>
    </row>
    <row r="13903" spans="32:37" ht="15" customHeight="1" x14ac:dyDescent="0.15">
      <c r="AF13903" s="1"/>
      <c r="AG13903" s="1"/>
      <c r="AH13903" s="1"/>
      <c r="AJ13903" s="1"/>
      <c r="AK13903" s="1"/>
    </row>
    <row r="13904" spans="32:37" ht="15" customHeight="1" x14ac:dyDescent="0.15">
      <c r="AF13904" s="1"/>
      <c r="AG13904" s="1"/>
      <c r="AH13904" s="1"/>
      <c r="AJ13904" s="1"/>
      <c r="AK13904" s="1"/>
    </row>
    <row r="13905" spans="32:37" ht="15" customHeight="1" x14ac:dyDescent="0.15">
      <c r="AF13905" s="1"/>
      <c r="AG13905" s="1"/>
      <c r="AH13905" s="1"/>
      <c r="AJ13905" s="1"/>
      <c r="AK13905" s="1"/>
    </row>
    <row r="13906" spans="32:37" ht="15" customHeight="1" x14ac:dyDescent="0.15">
      <c r="AF13906" s="1"/>
      <c r="AG13906" s="1"/>
      <c r="AH13906" s="1"/>
      <c r="AJ13906" s="1"/>
      <c r="AK13906" s="1"/>
    </row>
    <row r="13907" spans="32:37" ht="15" customHeight="1" x14ac:dyDescent="0.15">
      <c r="AF13907" s="1"/>
      <c r="AG13907" s="1"/>
      <c r="AH13907" s="1"/>
      <c r="AJ13907" s="1"/>
      <c r="AK13907" s="1"/>
    </row>
    <row r="13908" spans="32:37" ht="15" customHeight="1" x14ac:dyDescent="0.15">
      <c r="AF13908" s="1"/>
      <c r="AG13908" s="1"/>
      <c r="AH13908" s="1"/>
      <c r="AJ13908" s="1"/>
      <c r="AK13908" s="1"/>
    </row>
    <row r="13909" spans="32:37" ht="15" customHeight="1" x14ac:dyDescent="0.15">
      <c r="AF13909" s="1"/>
      <c r="AG13909" s="1"/>
      <c r="AH13909" s="1"/>
      <c r="AJ13909" s="1"/>
      <c r="AK13909" s="1"/>
    </row>
    <row r="13910" spans="32:37" ht="15" customHeight="1" x14ac:dyDescent="0.15">
      <c r="AF13910" s="1"/>
      <c r="AG13910" s="1"/>
      <c r="AH13910" s="1"/>
      <c r="AJ13910" s="1"/>
      <c r="AK13910" s="1"/>
    </row>
    <row r="13911" spans="32:37" ht="15" customHeight="1" x14ac:dyDescent="0.15">
      <c r="AF13911" s="1"/>
      <c r="AG13911" s="1"/>
      <c r="AH13911" s="1"/>
      <c r="AJ13911" s="1"/>
      <c r="AK13911" s="1"/>
    </row>
    <row r="13912" spans="32:37" ht="15" customHeight="1" x14ac:dyDescent="0.15">
      <c r="AF13912" s="1"/>
      <c r="AG13912" s="1"/>
      <c r="AH13912" s="1"/>
      <c r="AJ13912" s="1"/>
      <c r="AK13912" s="1"/>
    </row>
    <row r="13913" spans="32:37" ht="15" customHeight="1" x14ac:dyDescent="0.15">
      <c r="AF13913" s="1"/>
      <c r="AG13913" s="1"/>
      <c r="AH13913" s="1"/>
      <c r="AJ13913" s="1"/>
      <c r="AK13913" s="1"/>
    </row>
    <row r="13914" spans="32:37" ht="15" customHeight="1" x14ac:dyDescent="0.15">
      <c r="AF13914" s="1"/>
      <c r="AG13914" s="1"/>
      <c r="AH13914" s="1"/>
      <c r="AJ13914" s="1"/>
      <c r="AK13914" s="1"/>
    </row>
    <row r="13915" spans="32:37" ht="15" customHeight="1" x14ac:dyDescent="0.15">
      <c r="AF13915" s="1"/>
      <c r="AG13915" s="1"/>
      <c r="AH13915" s="1"/>
      <c r="AJ13915" s="1"/>
      <c r="AK13915" s="1"/>
    </row>
    <row r="13916" spans="32:37" ht="15" customHeight="1" x14ac:dyDescent="0.15">
      <c r="AF13916" s="1"/>
      <c r="AG13916" s="1"/>
      <c r="AH13916" s="1"/>
      <c r="AJ13916" s="1"/>
      <c r="AK13916" s="1"/>
    </row>
    <row r="13917" spans="32:37" ht="15" customHeight="1" x14ac:dyDescent="0.15">
      <c r="AF13917" s="1"/>
      <c r="AG13917" s="1"/>
      <c r="AH13917" s="1"/>
      <c r="AJ13917" s="1"/>
      <c r="AK13917" s="1"/>
    </row>
    <row r="13918" spans="32:37" ht="15" customHeight="1" x14ac:dyDescent="0.15">
      <c r="AF13918" s="1"/>
      <c r="AG13918" s="1"/>
      <c r="AH13918" s="1"/>
      <c r="AJ13918" s="1"/>
      <c r="AK13918" s="1"/>
    </row>
    <row r="13919" spans="32:37" ht="15" customHeight="1" x14ac:dyDescent="0.15">
      <c r="AF13919" s="1"/>
      <c r="AG13919" s="1"/>
      <c r="AH13919" s="1"/>
      <c r="AJ13919" s="1"/>
      <c r="AK13919" s="1"/>
    </row>
    <row r="13920" spans="32:37" ht="15" customHeight="1" x14ac:dyDescent="0.15">
      <c r="AF13920" s="1"/>
      <c r="AG13920" s="1"/>
      <c r="AH13920" s="1"/>
      <c r="AJ13920" s="1"/>
      <c r="AK13920" s="1"/>
    </row>
    <row r="13921" spans="32:37" ht="15" customHeight="1" x14ac:dyDescent="0.15">
      <c r="AF13921" s="1"/>
      <c r="AG13921" s="1"/>
      <c r="AH13921" s="1"/>
      <c r="AJ13921" s="1"/>
      <c r="AK13921" s="1"/>
    </row>
    <row r="13922" spans="32:37" ht="15" customHeight="1" x14ac:dyDescent="0.15">
      <c r="AF13922" s="1"/>
      <c r="AG13922" s="1"/>
      <c r="AH13922" s="1"/>
      <c r="AJ13922" s="1"/>
      <c r="AK13922" s="1"/>
    </row>
    <row r="13923" spans="32:37" ht="15" customHeight="1" x14ac:dyDescent="0.15">
      <c r="AF13923" s="1"/>
      <c r="AG13923" s="1"/>
      <c r="AH13923" s="1"/>
      <c r="AJ13923" s="1"/>
      <c r="AK13923" s="1"/>
    </row>
    <row r="13924" spans="32:37" ht="15" customHeight="1" x14ac:dyDescent="0.15">
      <c r="AF13924" s="1"/>
      <c r="AG13924" s="1"/>
      <c r="AH13924" s="1"/>
      <c r="AJ13924" s="1"/>
      <c r="AK13924" s="1"/>
    </row>
    <row r="13925" spans="32:37" ht="15" customHeight="1" x14ac:dyDescent="0.15">
      <c r="AF13925" s="1"/>
      <c r="AG13925" s="1"/>
      <c r="AH13925" s="1"/>
      <c r="AJ13925" s="1"/>
      <c r="AK13925" s="1"/>
    </row>
    <row r="13926" spans="32:37" ht="15" customHeight="1" x14ac:dyDescent="0.15">
      <c r="AF13926" s="1"/>
      <c r="AG13926" s="1"/>
      <c r="AH13926" s="1"/>
      <c r="AJ13926" s="1"/>
      <c r="AK13926" s="1"/>
    </row>
    <row r="13927" spans="32:37" ht="15" customHeight="1" x14ac:dyDescent="0.15">
      <c r="AF13927" s="1"/>
      <c r="AG13927" s="1"/>
      <c r="AH13927" s="1"/>
      <c r="AJ13927" s="1"/>
      <c r="AK13927" s="1"/>
    </row>
    <row r="13928" spans="32:37" ht="15" customHeight="1" x14ac:dyDescent="0.15">
      <c r="AF13928" s="1"/>
      <c r="AG13928" s="1"/>
      <c r="AH13928" s="1"/>
      <c r="AJ13928" s="1"/>
      <c r="AK13928" s="1"/>
    </row>
    <row r="13929" spans="32:37" ht="15" customHeight="1" x14ac:dyDescent="0.15">
      <c r="AF13929" s="1"/>
      <c r="AG13929" s="1"/>
      <c r="AH13929" s="1"/>
      <c r="AJ13929" s="1"/>
      <c r="AK13929" s="1"/>
    </row>
    <row r="13930" spans="32:37" ht="15" customHeight="1" x14ac:dyDescent="0.15">
      <c r="AF13930" s="1"/>
      <c r="AG13930" s="1"/>
      <c r="AH13930" s="1"/>
      <c r="AJ13930" s="1"/>
      <c r="AK13930" s="1"/>
    </row>
    <row r="13931" spans="32:37" ht="15" customHeight="1" x14ac:dyDescent="0.15">
      <c r="AF13931" s="1"/>
      <c r="AG13931" s="1"/>
      <c r="AH13931" s="1"/>
      <c r="AJ13931" s="1"/>
      <c r="AK13931" s="1"/>
    </row>
    <row r="13932" spans="32:37" ht="15" customHeight="1" x14ac:dyDescent="0.15">
      <c r="AF13932" s="1"/>
      <c r="AG13932" s="1"/>
      <c r="AH13932" s="1"/>
      <c r="AJ13932" s="1"/>
      <c r="AK13932" s="1"/>
    </row>
    <row r="13933" spans="32:37" ht="15" customHeight="1" x14ac:dyDescent="0.15">
      <c r="AF13933" s="1"/>
      <c r="AG13933" s="1"/>
      <c r="AH13933" s="1"/>
      <c r="AJ13933" s="1"/>
      <c r="AK13933" s="1"/>
    </row>
    <row r="13934" spans="32:37" ht="15" customHeight="1" x14ac:dyDescent="0.15">
      <c r="AF13934" s="1"/>
      <c r="AG13934" s="1"/>
      <c r="AH13934" s="1"/>
      <c r="AJ13934" s="1"/>
      <c r="AK13934" s="1"/>
    </row>
    <row r="13935" spans="32:37" ht="15" customHeight="1" x14ac:dyDescent="0.15">
      <c r="AF13935" s="1"/>
      <c r="AG13935" s="1"/>
      <c r="AH13935" s="1"/>
      <c r="AJ13935" s="1"/>
      <c r="AK13935" s="1"/>
    </row>
    <row r="13936" spans="32:37" ht="15" customHeight="1" x14ac:dyDescent="0.15">
      <c r="AF13936" s="1"/>
      <c r="AG13936" s="1"/>
      <c r="AH13936" s="1"/>
      <c r="AJ13936" s="1"/>
      <c r="AK13936" s="1"/>
    </row>
    <row r="13937" spans="32:37" ht="15" customHeight="1" x14ac:dyDescent="0.15">
      <c r="AF13937" s="1"/>
      <c r="AG13937" s="1"/>
      <c r="AH13937" s="1"/>
      <c r="AJ13937" s="1"/>
      <c r="AK13937" s="1"/>
    </row>
    <row r="13938" spans="32:37" ht="15" customHeight="1" x14ac:dyDescent="0.15">
      <c r="AF13938" s="1"/>
      <c r="AG13938" s="1"/>
      <c r="AH13938" s="1"/>
      <c r="AJ13938" s="1"/>
      <c r="AK13938" s="1"/>
    </row>
    <row r="13939" spans="32:37" ht="15" customHeight="1" x14ac:dyDescent="0.15">
      <c r="AF13939" s="1"/>
      <c r="AG13939" s="1"/>
      <c r="AH13939" s="1"/>
      <c r="AJ13939" s="1"/>
      <c r="AK13939" s="1"/>
    </row>
    <row r="13940" spans="32:37" ht="15" customHeight="1" x14ac:dyDescent="0.15">
      <c r="AF13940" s="1"/>
      <c r="AG13940" s="1"/>
      <c r="AH13940" s="1"/>
      <c r="AJ13940" s="1"/>
      <c r="AK13940" s="1"/>
    </row>
    <row r="13941" spans="32:37" ht="15" customHeight="1" x14ac:dyDescent="0.15">
      <c r="AF13941" s="1"/>
      <c r="AG13941" s="1"/>
      <c r="AH13941" s="1"/>
      <c r="AJ13941" s="1"/>
      <c r="AK13941" s="1"/>
    </row>
    <row r="13942" spans="32:37" ht="15" customHeight="1" x14ac:dyDescent="0.15">
      <c r="AF13942" s="1"/>
      <c r="AG13942" s="1"/>
      <c r="AH13942" s="1"/>
      <c r="AJ13942" s="1"/>
      <c r="AK13942" s="1"/>
    </row>
    <row r="13943" spans="32:37" ht="15" customHeight="1" x14ac:dyDescent="0.15">
      <c r="AF13943" s="1"/>
      <c r="AG13943" s="1"/>
      <c r="AH13943" s="1"/>
      <c r="AJ13943" s="1"/>
      <c r="AK13943" s="1"/>
    </row>
    <row r="13944" spans="32:37" ht="15" customHeight="1" x14ac:dyDescent="0.15">
      <c r="AF13944" s="1"/>
      <c r="AG13944" s="1"/>
      <c r="AH13944" s="1"/>
      <c r="AJ13944" s="1"/>
      <c r="AK13944" s="1"/>
    </row>
    <row r="13945" spans="32:37" ht="15" customHeight="1" x14ac:dyDescent="0.15">
      <c r="AF13945" s="1"/>
      <c r="AG13945" s="1"/>
      <c r="AH13945" s="1"/>
      <c r="AJ13945" s="1"/>
      <c r="AK13945" s="1"/>
    </row>
    <row r="13946" spans="32:37" ht="15" customHeight="1" x14ac:dyDescent="0.15">
      <c r="AF13946" s="1"/>
      <c r="AG13946" s="1"/>
      <c r="AH13946" s="1"/>
      <c r="AJ13946" s="1"/>
      <c r="AK13946" s="1"/>
    </row>
    <row r="13947" spans="32:37" ht="15" customHeight="1" x14ac:dyDescent="0.15">
      <c r="AF13947" s="1"/>
      <c r="AG13947" s="1"/>
      <c r="AH13947" s="1"/>
      <c r="AJ13947" s="1"/>
      <c r="AK13947" s="1"/>
    </row>
    <row r="13948" spans="32:37" ht="15" customHeight="1" x14ac:dyDescent="0.15">
      <c r="AF13948" s="1"/>
      <c r="AG13948" s="1"/>
      <c r="AH13948" s="1"/>
      <c r="AJ13948" s="1"/>
      <c r="AK13948" s="1"/>
    </row>
    <row r="13949" spans="32:37" ht="15" customHeight="1" x14ac:dyDescent="0.15">
      <c r="AF13949" s="1"/>
      <c r="AG13949" s="1"/>
      <c r="AH13949" s="1"/>
      <c r="AJ13949" s="1"/>
      <c r="AK13949" s="1"/>
    </row>
    <row r="13950" spans="32:37" ht="15" customHeight="1" x14ac:dyDescent="0.15">
      <c r="AF13950" s="1"/>
      <c r="AG13950" s="1"/>
      <c r="AH13950" s="1"/>
      <c r="AJ13950" s="1"/>
      <c r="AK13950" s="1"/>
    </row>
    <row r="13951" spans="32:37" ht="15" customHeight="1" x14ac:dyDescent="0.15">
      <c r="AF13951" s="1"/>
      <c r="AG13951" s="1"/>
      <c r="AH13951" s="1"/>
      <c r="AJ13951" s="1"/>
      <c r="AK13951" s="1"/>
    </row>
    <row r="13952" spans="32:37" ht="15" customHeight="1" x14ac:dyDescent="0.15">
      <c r="AF13952" s="1"/>
      <c r="AG13952" s="1"/>
      <c r="AH13952" s="1"/>
      <c r="AJ13952" s="1"/>
      <c r="AK13952" s="1"/>
    </row>
    <row r="13953" spans="32:37" ht="15" customHeight="1" x14ac:dyDescent="0.15">
      <c r="AF13953" s="1"/>
      <c r="AG13953" s="1"/>
      <c r="AH13953" s="1"/>
      <c r="AJ13953" s="1"/>
      <c r="AK13953" s="1"/>
    </row>
    <row r="13954" spans="32:37" ht="15" customHeight="1" x14ac:dyDescent="0.15">
      <c r="AF13954" s="1"/>
      <c r="AG13954" s="1"/>
      <c r="AH13954" s="1"/>
      <c r="AJ13954" s="1"/>
      <c r="AK13954" s="1"/>
    </row>
    <row r="13955" spans="32:37" ht="15" customHeight="1" x14ac:dyDescent="0.15">
      <c r="AF13955" s="1"/>
      <c r="AG13955" s="1"/>
      <c r="AH13955" s="1"/>
      <c r="AJ13955" s="1"/>
      <c r="AK13955" s="1"/>
    </row>
    <row r="13956" spans="32:37" ht="15" customHeight="1" x14ac:dyDescent="0.15">
      <c r="AF13956" s="1"/>
      <c r="AG13956" s="1"/>
      <c r="AH13956" s="1"/>
      <c r="AJ13956" s="1"/>
      <c r="AK13956" s="1"/>
    </row>
    <row r="13957" spans="32:37" ht="15" customHeight="1" x14ac:dyDescent="0.15">
      <c r="AF13957" s="1"/>
      <c r="AG13957" s="1"/>
      <c r="AH13957" s="1"/>
      <c r="AJ13957" s="1"/>
      <c r="AK13957" s="1"/>
    </row>
    <row r="13958" spans="32:37" ht="15" customHeight="1" x14ac:dyDescent="0.15">
      <c r="AF13958" s="1"/>
      <c r="AG13958" s="1"/>
      <c r="AH13958" s="1"/>
      <c r="AJ13958" s="1"/>
      <c r="AK13958" s="1"/>
    </row>
    <row r="13959" spans="32:37" ht="15" customHeight="1" x14ac:dyDescent="0.15">
      <c r="AF13959" s="1"/>
      <c r="AG13959" s="1"/>
      <c r="AH13959" s="1"/>
      <c r="AJ13959" s="1"/>
      <c r="AK13959" s="1"/>
    </row>
    <row r="13960" spans="32:37" ht="15" customHeight="1" x14ac:dyDescent="0.15">
      <c r="AF13960" s="1"/>
      <c r="AG13960" s="1"/>
      <c r="AH13960" s="1"/>
      <c r="AJ13960" s="1"/>
      <c r="AK13960" s="1"/>
    </row>
    <row r="13961" spans="32:37" ht="15" customHeight="1" x14ac:dyDescent="0.15">
      <c r="AF13961" s="1"/>
      <c r="AG13961" s="1"/>
      <c r="AH13961" s="1"/>
      <c r="AJ13961" s="1"/>
      <c r="AK13961" s="1"/>
    </row>
    <row r="13962" spans="32:37" ht="15" customHeight="1" x14ac:dyDescent="0.15">
      <c r="AF13962" s="1"/>
      <c r="AG13962" s="1"/>
      <c r="AH13962" s="1"/>
      <c r="AJ13962" s="1"/>
      <c r="AK13962" s="1"/>
    </row>
    <row r="13963" spans="32:37" ht="15" customHeight="1" x14ac:dyDescent="0.15">
      <c r="AF13963" s="1"/>
      <c r="AG13963" s="1"/>
      <c r="AH13963" s="1"/>
      <c r="AJ13963" s="1"/>
      <c r="AK13963" s="1"/>
    </row>
    <row r="13964" spans="32:37" ht="15" customHeight="1" x14ac:dyDescent="0.15">
      <c r="AF13964" s="1"/>
      <c r="AG13964" s="1"/>
      <c r="AH13964" s="1"/>
      <c r="AJ13964" s="1"/>
      <c r="AK13964" s="1"/>
    </row>
    <row r="13965" spans="32:37" ht="15" customHeight="1" x14ac:dyDescent="0.15">
      <c r="AF13965" s="1"/>
      <c r="AG13965" s="1"/>
      <c r="AH13965" s="1"/>
      <c r="AJ13965" s="1"/>
      <c r="AK13965" s="1"/>
    </row>
    <row r="13966" spans="32:37" ht="15" customHeight="1" x14ac:dyDescent="0.15">
      <c r="AF13966" s="1"/>
      <c r="AG13966" s="1"/>
      <c r="AH13966" s="1"/>
      <c r="AJ13966" s="1"/>
      <c r="AK13966" s="1"/>
    </row>
    <row r="13967" spans="32:37" ht="15" customHeight="1" x14ac:dyDescent="0.15">
      <c r="AF13967" s="1"/>
      <c r="AG13967" s="1"/>
      <c r="AH13967" s="1"/>
      <c r="AJ13967" s="1"/>
      <c r="AK13967" s="1"/>
    </row>
    <row r="13968" spans="32:37" ht="15" customHeight="1" x14ac:dyDescent="0.15">
      <c r="AF13968" s="1"/>
      <c r="AG13968" s="1"/>
      <c r="AH13968" s="1"/>
      <c r="AJ13968" s="1"/>
      <c r="AK13968" s="1"/>
    </row>
    <row r="13969" spans="32:37" ht="15" customHeight="1" x14ac:dyDescent="0.15">
      <c r="AF13969" s="1"/>
      <c r="AG13969" s="1"/>
      <c r="AH13969" s="1"/>
      <c r="AJ13969" s="1"/>
      <c r="AK13969" s="1"/>
    </row>
    <row r="13970" spans="32:37" ht="15" customHeight="1" x14ac:dyDescent="0.15">
      <c r="AF13970" s="1"/>
      <c r="AG13970" s="1"/>
      <c r="AH13970" s="1"/>
      <c r="AJ13970" s="1"/>
      <c r="AK13970" s="1"/>
    </row>
    <row r="13971" spans="32:37" ht="15" customHeight="1" x14ac:dyDescent="0.15">
      <c r="AF13971" s="1"/>
      <c r="AG13971" s="1"/>
      <c r="AH13971" s="1"/>
      <c r="AJ13971" s="1"/>
      <c r="AK13971" s="1"/>
    </row>
    <row r="13972" spans="32:37" ht="15" customHeight="1" x14ac:dyDescent="0.15">
      <c r="AF13972" s="1"/>
      <c r="AG13972" s="1"/>
      <c r="AH13972" s="1"/>
      <c r="AJ13972" s="1"/>
      <c r="AK13972" s="1"/>
    </row>
    <row r="13973" spans="32:37" ht="15" customHeight="1" x14ac:dyDescent="0.15">
      <c r="AF13973" s="1"/>
      <c r="AG13973" s="1"/>
      <c r="AH13973" s="1"/>
      <c r="AJ13973" s="1"/>
      <c r="AK13973" s="1"/>
    </row>
    <row r="13974" spans="32:37" ht="15" customHeight="1" x14ac:dyDescent="0.15">
      <c r="AF13974" s="1"/>
      <c r="AG13974" s="1"/>
      <c r="AH13974" s="1"/>
      <c r="AJ13974" s="1"/>
      <c r="AK13974" s="1"/>
    </row>
    <row r="13975" spans="32:37" ht="15" customHeight="1" x14ac:dyDescent="0.15">
      <c r="AF13975" s="1"/>
      <c r="AG13975" s="1"/>
      <c r="AH13975" s="1"/>
      <c r="AJ13975" s="1"/>
      <c r="AK13975" s="1"/>
    </row>
    <row r="13976" spans="32:37" ht="15" customHeight="1" x14ac:dyDescent="0.15">
      <c r="AF13976" s="1"/>
      <c r="AG13976" s="1"/>
      <c r="AH13976" s="1"/>
      <c r="AJ13976" s="1"/>
      <c r="AK13976" s="1"/>
    </row>
    <row r="13977" spans="32:37" ht="15" customHeight="1" x14ac:dyDescent="0.15">
      <c r="AF13977" s="1"/>
      <c r="AG13977" s="1"/>
      <c r="AH13977" s="1"/>
      <c r="AJ13977" s="1"/>
      <c r="AK13977" s="1"/>
    </row>
    <row r="13978" spans="32:37" ht="15" customHeight="1" x14ac:dyDescent="0.15">
      <c r="AF13978" s="1"/>
      <c r="AG13978" s="1"/>
      <c r="AH13978" s="1"/>
      <c r="AJ13978" s="1"/>
      <c r="AK13978" s="1"/>
    </row>
    <row r="13979" spans="32:37" ht="15" customHeight="1" x14ac:dyDescent="0.15">
      <c r="AF13979" s="1"/>
      <c r="AG13979" s="1"/>
      <c r="AH13979" s="1"/>
      <c r="AJ13979" s="1"/>
      <c r="AK13979" s="1"/>
    </row>
    <row r="13980" spans="32:37" ht="15" customHeight="1" x14ac:dyDescent="0.15">
      <c r="AF13980" s="1"/>
      <c r="AG13980" s="1"/>
      <c r="AH13980" s="1"/>
      <c r="AJ13980" s="1"/>
      <c r="AK13980" s="1"/>
    </row>
    <row r="13981" spans="32:37" ht="15" customHeight="1" x14ac:dyDescent="0.15">
      <c r="AF13981" s="1"/>
      <c r="AG13981" s="1"/>
      <c r="AH13981" s="1"/>
      <c r="AJ13981" s="1"/>
      <c r="AK13981" s="1"/>
    </row>
    <row r="13982" spans="32:37" ht="15" customHeight="1" x14ac:dyDescent="0.15">
      <c r="AF13982" s="1"/>
      <c r="AG13982" s="1"/>
      <c r="AH13982" s="1"/>
      <c r="AJ13982" s="1"/>
      <c r="AK13982" s="1"/>
    </row>
    <row r="13983" spans="32:37" ht="15" customHeight="1" x14ac:dyDescent="0.15">
      <c r="AF13983" s="1"/>
      <c r="AG13983" s="1"/>
      <c r="AH13983" s="1"/>
      <c r="AJ13983" s="1"/>
      <c r="AK13983" s="1"/>
    </row>
    <row r="13984" spans="32:37" ht="15" customHeight="1" x14ac:dyDescent="0.15">
      <c r="AF13984" s="1"/>
      <c r="AG13984" s="1"/>
      <c r="AH13984" s="1"/>
      <c r="AJ13984" s="1"/>
      <c r="AK13984" s="1"/>
    </row>
    <row r="13985" spans="32:37" ht="15" customHeight="1" x14ac:dyDescent="0.15">
      <c r="AF13985" s="1"/>
      <c r="AG13985" s="1"/>
      <c r="AH13985" s="1"/>
      <c r="AJ13985" s="1"/>
      <c r="AK13985" s="1"/>
    </row>
    <row r="13986" spans="32:37" ht="15" customHeight="1" x14ac:dyDescent="0.15">
      <c r="AF13986" s="1"/>
      <c r="AG13986" s="1"/>
      <c r="AH13986" s="1"/>
      <c r="AJ13986" s="1"/>
      <c r="AK13986" s="1"/>
    </row>
    <row r="13987" spans="32:37" ht="15" customHeight="1" x14ac:dyDescent="0.15">
      <c r="AF13987" s="1"/>
      <c r="AG13987" s="1"/>
      <c r="AH13987" s="1"/>
      <c r="AJ13987" s="1"/>
      <c r="AK13987" s="1"/>
    </row>
    <row r="13988" spans="32:37" ht="15" customHeight="1" x14ac:dyDescent="0.15">
      <c r="AF13988" s="1"/>
      <c r="AG13988" s="1"/>
      <c r="AH13988" s="1"/>
      <c r="AJ13988" s="1"/>
      <c r="AK13988" s="1"/>
    </row>
    <row r="13989" spans="32:37" ht="15" customHeight="1" x14ac:dyDescent="0.15">
      <c r="AF13989" s="1"/>
      <c r="AG13989" s="1"/>
      <c r="AH13989" s="1"/>
      <c r="AJ13989" s="1"/>
      <c r="AK13989" s="1"/>
    </row>
    <row r="13990" spans="32:37" ht="15" customHeight="1" x14ac:dyDescent="0.15">
      <c r="AF13990" s="1"/>
      <c r="AG13990" s="1"/>
      <c r="AH13990" s="1"/>
      <c r="AJ13990" s="1"/>
      <c r="AK13990" s="1"/>
    </row>
    <row r="13991" spans="32:37" ht="15" customHeight="1" x14ac:dyDescent="0.15">
      <c r="AF13991" s="1"/>
      <c r="AG13991" s="1"/>
      <c r="AH13991" s="1"/>
      <c r="AJ13991" s="1"/>
      <c r="AK13991" s="1"/>
    </row>
    <row r="13992" spans="32:37" ht="15" customHeight="1" x14ac:dyDescent="0.15">
      <c r="AF13992" s="1"/>
      <c r="AG13992" s="1"/>
      <c r="AH13992" s="1"/>
      <c r="AJ13992" s="1"/>
      <c r="AK13992" s="1"/>
    </row>
    <row r="13993" spans="32:37" ht="15" customHeight="1" x14ac:dyDescent="0.15">
      <c r="AF13993" s="1"/>
      <c r="AG13993" s="1"/>
      <c r="AH13993" s="1"/>
      <c r="AJ13993" s="1"/>
      <c r="AK13993" s="1"/>
    </row>
    <row r="13994" spans="32:37" ht="15" customHeight="1" x14ac:dyDescent="0.15">
      <c r="AF13994" s="1"/>
      <c r="AG13994" s="1"/>
      <c r="AH13994" s="1"/>
      <c r="AJ13994" s="1"/>
      <c r="AK13994" s="1"/>
    </row>
    <row r="13995" spans="32:37" ht="15" customHeight="1" x14ac:dyDescent="0.15">
      <c r="AF13995" s="1"/>
      <c r="AG13995" s="1"/>
      <c r="AH13995" s="1"/>
      <c r="AJ13995" s="1"/>
      <c r="AK13995" s="1"/>
    </row>
    <row r="13996" spans="32:37" ht="15" customHeight="1" x14ac:dyDescent="0.15">
      <c r="AF13996" s="1"/>
      <c r="AG13996" s="1"/>
      <c r="AH13996" s="1"/>
      <c r="AJ13996" s="1"/>
      <c r="AK13996" s="1"/>
    </row>
    <row r="13997" spans="32:37" ht="15" customHeight="1" x14ac:dyDescent="0.15">
      <c r="AF13997" s="1"/>
      <c r="AG13997" s="1"/>
      <c r="AH13997" s="1"/>
      <c r="AJ13997" s="1"/>
      <c r="AK13997" s="1"/>
    </row>
    <row r="13998" spans="32:37" ht="15" customHeight="1" x14ac:dyDescent="0.15">
      <c r="AF13998" s="1"/>
      <c r="AG13998" s="1"/>
      <c r="AH13998" s="1"/>
      <c r="AJ13998" s="1"/>
      <c r="AK13998" s="1"/>
    </row>
    <row r="13999" spans="32:37" ht="15" customHeight="1" x14ac:dyDescent="0.15">
      <c r="AF13999" s="1"/>
      <c r="AG13999" s="1"/>
      <c r="AH13999" s="1"/>
      <c r="AJ13999" s="1"/>
      <c r="AK13999" s="1"/>
    </row>
    <row r="14000" spans="32:37" ht="15" customHeight="1" x14ac:dyDescent="0.15">
      <c r="AF14000" s="1"/>
      <c r="AG14000" s="1"/>
      <c r="AH14000" s="1"/>
      <c r="AJ14000" s="1"/>
      <c r="AK14000" s="1"/>
    </row>
    <row r="14001" spans="32:37" ht="15" customHeight="1" x14ac:dyDescent="0.15">
      <c r="AF14001" s="1"/>
      <c r="AG14001" s="1"/>
      <c r="AH14001" s="1"/>
      <c r="AJ14001" s="1"/>
      <c r="AK14001" s="1"/>
    </row>
    <row r="14002" spans="32:37" ht="15" customHeight="1" x14ac:dyDescent="0.15">
      <c r="AF14002" s="1"/>
      <c r="AG14002" s="1"/>
      <c r="AH14002" s="1"/>
      <c r="AJ14002" s="1"/>
      <c r="AK14002" s="1"/>
    </row>
    <row r="14003" spans="32:37" ht="15" customHeight="1" x14ac:dyDescent="0.15">
      <c r="AF14003" s="1"/>
      <c r="AG14003" s="1"/>
      <c r="AH14003" s="1"/>
      <c r="AJ14003" s="1"/>
      <c r="AK14003" s="1"/>
    </row>
    <row r="14004" spans="32:37" ht="15" customHeight="1" x14ac:dyDescent="0.15">
      <c r="AF14004" s="1"/>
      <c r="AG14004" s="1"/>
      <c r="AH14004" s="1"/>
      <c r="AJ14004" s="1"/>
      <c r="AK14004" s="1"/>
    </row>
    <row r="14005" spans="32:37" ht="15" customHeight="1" x14ac:dyDescent="0.15">
      <c r="AF14005" s="1"/>
      <c r="AG14005" s="1"/>
      <c r="AH14005" s="1"/>
      <c r="AJ14005" s="1"/>
      <c r="AK14005" s="1"/>
    </row>
    <row r="14006" spans="32:37" ht="15" customHeight="1" x14ac:dyDescent="0.15">
      <c r="AF14006" s="1"/>
      <c r="AG14006" s="1"/>
      <c r="AH14006" s="1"/>
      <c r="AJ14006" s="1"/>
      <c r="AK14006" s="1"/>
    </row>
    <row r="14007" spans="32:37" ht="15" customHeight="1" x14ac:dyDescent="0.15">
      <c r="AF14007" s="1"/>
      <c r="AG14007" s="1"/>
      <c r="AH14007" s="1"/>
      <c r="AJ14007" s="1"/>
      <c r="AK14007" s="1"/>
    </row>
    <row r="14008" spans="32:37" ht="15" customHeight="1" x14ac:dyDescent="0.15">
      <c r="AF14008" s="1"/>
      <c r="AG14008" s="1"/>
      <c r="AH14008" s="1"/>
      <c r="AJ14008" s="1"/>
      <c r="AK14008" s="1"/>
    </row>
    <row r="14009" spans="32:37" ht="15" customHeight="1" x14ac:dyDescent="0.15">
      <c r="AF14009" s="1"/>
      <c r="AG14009" s="1"/>
      <c r="AH14009" s="1"/>
      <c r="AJ14009" s="1"/>
      <c r="AK14009" s="1"/>
    </row>
    <row r="14010" spans="32:37" ht="15" customHeight="1" x14ac:dyDescent="0.15">
      <c r="AF14010" s="1"/>
      <c r="AG14010" s="1"/>
      <c r="AH14010" s="1"/>
      <c r="AJ14010" s="1"/>
      <c r="AK14010" s="1"/>
    </row>
    <row r="14011" spans="32:37" ht="15" customHeight="1" x14ac:dyDescent="0.15">
      <c r="AF14011" s="1"/>
      <c r="AG14011" s="1"/>
      <c r="AH14011" s="1"/>
      <c r="AJ14011" s="1"/>
      <c r="AK14011" s="1"/>
    </row>
    <row r="14012" spans="32:37" ht="15" customHeight="1" x14ac:dyDescent="0.15">
      <c r="AF14012" s="1"/>
      <c r="AG14012" s="1"/>
      <c r="AH14012" s="1"/>
      <c r="AJ14012" s="1"/>
      <c r="AK14012" s="1"/>
    </row>
    <row r="14013" spans="32:37" ht="15" customHeight="1" x14ac:dyDescent="0.15">
      <c r="AF14013" s="1"/>
      <c r="AG14013" s="1"/>
      <c r="AH14013" s="1"/>
      <c r="AJ14013" s="1"/>
      <c r="AK14013" s="1"/>
    </row>
    <row r="14014" spans="32:37" ht="15" customHeight="1" x14ac:dyDescent="0.15">
      <c r="AF14014" s="1"/>
      <c r="AG14014" s="1"/>
      <c r="AH14014" s="1"/>
      <c r="AJ14014" s="1"/>
      <c r="AK14014" s="1"/>
    </row>
    <row r="14015" spans="32:37" ht="15" customHeight="1" x14ac:dyDescent="0.15">
      <c r="AF14015" s="1"/>
      <c r="AG14015" s="1"/>
      <c r="AH14015" s="1"/>
      <c r="AJ14015" s="1"/>
      <c r="AK14015" s="1"/>
    </row>
    <row r="14016" spans="32:37" ht="15" customHeight="1" x14ac:dyDescent="0.15">
      <c r="AF14016" s="1"/>
      <c r="AG14016" s="1"/>
      <c r="AH14016" s="1"/>
      <c r="AJ14016" s="1"/>
      <c r="AK14016" s="1"/>
    </row>
    <row r="14017" spans="32:37" ht="15" customHeight="1" x14ac:dyDescent="0.15">
      <c r="AF14017" s="1"/>
      <c r="AG14017" s="1"/>
      <c r="AH14017" s="1"/>
      <c r="AJ14017" s="1"/>
      <c r="AK14017" s="1"/>
    </row>
    <row r="14018" spans="32:37" ht="15" customHeight="1" x14ac:dyDescent="0.15">
      <c r="AF14018" s="1"/>
      <c r="AG14018" s="1"/>
      <c r="AH14018" s="1"/>
      <c r="AJ14018" s="1"/>
      <c r="AK14018" s="1"/>
    </row>
    <row r="14019" spans="32:37" ht="15" customHeight="1" x14ac:dyDescent="0.15">
      <c r="AF14019" s="1"/>
      <c r="AG14019" s="1"/>
      <c r="AH14019" s="1"/>
      <c r="AJ14019" s="1"/>
      <c r="AK14019" s="1"/>
    </row>
    <row r="14020" spans="32:37" ht="15" customHeight="1" x14ac:dyDescent="0.15">
      <c r="AF14020" s="1"/>
      <c r="AG14020" s="1"/>
      <c r="AH14020" s="1"/>
      <c r="AJ14020" s="1"/>
      <c r="AK14020" s="1"/>
    </row>
    <row r="14021" spans="32:37" ht="15" customHeight="1" x14ac:dyDescent="0.15">
      <c r="AF14021" s="1"/>
      <c r="AG14021" s="1"/>
      <c r="AH14021" s="1"/>
      <c r="AJ14021" s="1"/>
      <c r="AK14021" s="1"/>
    </row>
    <row r="14022" spans="32:37" ht="15" customHeight="1" x14ac:dyDescent="0.15">
      <c r="AF14022" s="1"/>
      <c r="AG14022" s="1"/>
      <c r="AH14022" s="1"/>
      <c r="AJ14022" s="1"/>
      <c r="AK14022" s="1"/>
    </row>
    <row r="14023" spans="32:37" ht="15" customHeight="1" x14ac:dyDescent="0.15">
      <c r="AF14023" s="1"/>
      <c r="AG14023" s="1"/>
      <c r="AH14023" s="1"/>
      <c r="AJ14023" s="1"/>
      <c r="AK14023" s="1"/>
    </row>
    <row r="14024" spans="32:37" ht="15" customHeight="1" x14ac:dyDescent="0.15">
      <c r="AF14024" s="1"/>
      <c r="AG14024" s="1"/>
      <c r="AH14024" s="1"/>
      <c r="AJ14024" s="1"/>
      <c r="AK14024" s="1"/>
    </row>
    <row r="14025" spans="32:37" ht="15" customHeight="1" x14ac:dyDescent="0.15">
      <c r="AF14025" s="1"/>
      <c r="AG14025" s="1"/>
      <c r="AH14025" s="1"/>
      <c r="AJ14025" s="1"/>
      <c r="AK14025" s="1"/>
    </row>
    <row r="14026" spans="32:37" ht="15" customHeight="1" x14ac:dyDescent="0.15">
      <c r="AF14026" s="1"/>
      <c r="AG14026" s="1"/>
      <c r="AH14026" s="1"/>
      <c r="AJ14026" s="1"/>
      <c r="AK14026" s="1"/>
    </row>
    <row r="14027" spans="32:37" ht="15" customHeight="1" x14ac:dyDescent="0.15">
      <c r="AF14027" s="1"/>
      <c r="AG14027" s="1"/>
      <c r="AH14027" s="1"/>
      <c r="AJ14027" s="1"/>
      <c r="AK14027" s="1"/>
    </row>
    <row r="14028" spans="32:37" ht="15" customHeight="1" x14ac:dyDescent="0.15">
      <c r="AF14028" s="1"/>
      <c r="AG14028" s="1"/>
      <c r="AH14028" s="1"/>
      <c r="AJ14028" s="1"/>
      <c r="AK14028" s="1"/>
    </row>
    <row r="14029" spans="32:37" ht="15" customHeight="1" x14ac:dyDescent="0.15">
      <c r="AF14029" s="1"/>
      <c r="AG14029" s="1"/>
      <c r="AH14029" s="1"/>
      <c r="AJ14029" s="1"/>
      <c r="AK14029" s="1"/>
    </row>
    <row r="14030" spans="32:37" ht="15" customHeight="1" x14ac:dyDescent="0.15">
      <c r="AF14030" s="1"/>
      <c r="AG14030" s="1"/>
      <c r="AH14030" s="1"/>
      <c r="AJ14030" s="1"/>
      <c r="AK14030" s="1"/>
    </row>
    <row r="14031" spans="32:37" ht="15" customHeight="1" x14ac:dyDescent="0.15">
      <c r="AF14031" s="1"/>
      <c r="AG14031" s="1"/>
      <c r="AH14031" s="1"/>
      <c r="AJ14031" s="1"/>
      <c r="AK14031" s="1"/>
    </row>
    <row r="14032" spans="32:37" ht="15" customHeight="1" x14ac:dyDescent="0.15">
      <c r="AF14032" s="1"/>
      <c r="AG14032" s="1"/>
      <c r="AH14032" s="1"/>
      <c r="AJ14032" s="1"/>
      <c r="AK14032" s="1"/>
    </row>
    <row r="14033" spans="32:37" ht="15" customHeight="1" x14ac:dyDescent="0.15">
      <c r="AF14033" s="1"/>
      <c r="AG14033" s="1"/>
      <c r="AH14033" s="1"/>
      <c r="AJ14033" s="1"/>
      <c r="AK14033" s="1"/>
    </row>
    <row r="14034" spans="32:37" ht="15" customHeight="1" x14ac:dyDescent="0.15">
      <c r="AF14034" s="1"/>
      <c r="AG14034" s="1"/>
      <c r="AH14034" s="1"/>
      <c r="AJ14034" s="1"/>
      <c r="AK14034" s="1"/>
    </row>
    <row r="14035" spans="32:37" ht="15" customHeight="1" x14ac:dyDescent="0.15">
      <c r="AF14035" s="1"/>
      <c r="AG14035" s="1"/>
      <c r="AH14035" s="1"/>
      <c r="AJ14035" s="1"/>
      <c r="AK14035" s="1"/>
    </row>
    <row r="14036" spans="32:37" ht="15" customHeight="1" x14ac:dyDescent="0.15">
      <c r="AF14036" s="1"/>
      <c r="AG14036" s="1"/>
      <c r="AH14036" s="1"/>
      <c r="AJ14036" s="1"/>
      <c r="AK14036" s="1"/>
    </row>
    <row r="14037" spans="32:37" ht="15" customHeight="1" x14ac:dyDescent="0.15">
      <c r="AF14037" s="1"/>
      <c r="AG14037" s="1"/>
      <c r="AH14037" s="1"/>
      <c r="AJ14037" s="1"/>
      <c r="AK14037" s="1"/>
    </row>
    <row r="14038" spans="32:37" ht="15" customHeight="1" x14ac:dyDescent="0.15">
      <c r="AF14038" s="1"/>
      <c r="AG14038" s="1"/>
      <c r="AH14038" s="1"/>
      <c r="AJ14038" s="1"/>
      <c r="AK14038" s="1"/>
    </row>
    <row r="14039" spans="32:37" ht="15" customHeight="1" x14ac:dyDescent="0.15">
      <c r="AF14039" s="1"/>
      <c r="AG14039" s="1"/>
      <c r="AH14039" s="1"/>
      <c r="AJ14039" s="1"/>
      <c r="AK14039" s="1"/>
    </row>
    <row r="14040" spans="32:37" ht="15" customHeight="1" x14ac:dyDescent="0.15">
      <c r="AF14040" s="1"/>
      <c r="AG14040" s="1"/>
      <c r="AH14040" s="1"/>
      <c r="AJ14040" s="1"/>
      <c r="AK14040" s="1"/>
    </row>
    <row r="14041" spans="32:37" ht="15" customHeight="1" x14ac:dyDescent="0.15">
      <c r="AF14041" s="1"/>
      <c r="AG14041" s="1"/>
      <c r="AH14041" s="1"/>
      <c r="AJ14041" s="1"/>
      <c r="AK14041" s="1"/>
    </row>
    <row r="14042" spans="32:37" ht="15" customHeight="1" x14ac:dyDescent="0.15">
      <c r="AF14042" s="1"/>
      <c r="AG14042" s="1"/>
      <c r="AH14042" s="1"/>
      <c r="AJ14042" s="1"/>
      <c r="AK14042" s="1"/>
    </row>
    <row r="14043" spans="32:37" ht="15" customHeight="1" x14ac:dyDescent="0.15">
      <c r="AF14043" s="1"/>
      <c r="AG14043" s="1"/>
      <c r="AH14043" s="1"/>
      <c r="AJ14043" s="1"/>
      <c r="AK14043" s="1"/>
    </row>
    <row r="14044" spans="32:37" ht="15" customHeight="1" x14ac:dyDescent="0.15">
      <c r="AF14044" s="1"/>
      <c r="AG14044" s="1"/>
      <c r="AH14044" s="1"/>
      <c r="AJ14044" s="1"/>
      <c r="AK14044" s="1"/>
    </row>
    <row r="14045" spans="32:37" ht="15" customHeight="1" x14ac:dyDescent="0.15">
      <c r="AF14045" s="1"/>
      <c r="AG14045" s="1"/>
      <c r="AH14045" s="1"/>
      <c r="AJ14045" s="1"/>
      <c r="AK14045" s="1"/>
    </row>
    <row r="14046" spans="32:37" ht="15" customHeight="1" x14ac:dyDescent="0.15">
      <c r="AF14046" s="1"/>
      <c r="AG14046" s="1"/>
      <c r="AH14046" s="1"/>
      <c r="AJ14046" s="1"/>
      <c r="AK14046" s="1"/>
    </row>
    <row r="14047" spans="32:37" ht="15" customHeight="1" x14ac:dyDescent="0.15">
      <c r="AF14047" s="1"/>
      <c r="AG14047" s="1"/>
      <c r="AH14047" s="1"/>
      <c r="AJ14047" s="1"/>
      <c r="AK14047" s="1"/>
    </row>
    <row r="14048" spans="32:37" ht="15" customHeight="1" x14ac:dyDescent="0.15">
      <c r="AF14048" s="1"/>
      <c r="AG14048" s="1"/>
      <c r="AH14048" s="1"/>
      <c r="AJ14048" s="1"/>
      <c r="AK14048" s="1"/>
    </row>
    <row r="14049" spans="32:37" ht="15" customHeight="1" x14ac:dyDescent="0.15">
      <c r="AF14049" s="1"/>
      <c r="AG14049" s="1"/>
      <c r="AH14049" s="1"/>
      <c r="AJ14049" s="1"/>
      <c r="AK14049" s="1"/>
    </row>
    <row r="14050" spans="32:37" ht="15" customHeight="1" x14ac:dyDescent="0.15">
      <c r="AF14050" s="1"/>
      <c r="AG14050" s="1"/>
      <c r="AH14050" s="1"/>
      <c r="AJ14050" s="1"/>
      <c r="AK14050" s="1"/>
    </row>
    <row r="14051" spans="32:37" ht="15" customHeight="1" x14ac:dyDescent="0.15">
      <c r="AF14051" s="1"/>
      <c r="AG14051" s="1"/>
      <c r="AH14051" s="1"/>
      <c r="AJ14051" s="1"/>
      <c r="AK14051" s="1"/>
    </row>
    <row r="14052" spans="32:37" ht="15" customHeight="1" x14ac:dyDescent="0.15">
      <c r="AF14052" s="1"/>
      <c r="AG14052" s="1"/>
      <c r="AH14052" s="1"/>
      <c r="AJ14052" s="1"/>
      <c r="AK14052" s="1"/>
    </row>
    <row r="14053" spans="32:37" ht="15" customHeight="1" x14ac:dyDescent="0.15">
      <c r="AF14053" s="1"/>
      <c r="AG14053" s="1"/>
      <c r="AH14053" s="1"/>
      <c r="AJ14053" s="1"/>
      <c r="AK14053" s="1"/>
    </row>
    <row r="14054" spans="32:37" ht="15" customHeight="1" x14ac:dyDescent="0.15">
      <c r="AF14054" s="1"/>
      <c r="AG14054" s="1"/>
      <c r="AH14054" s="1"/>
      <c r="AJ14054" s="1"/>
      <c r="AK14054" s="1"/>
    </row>
    <row r="14055" spans="32:37" ht="15" customHeight="1" x14ac:dyDescent="0.15">
      <c r="AF14055" s="1"/>
      <c r="AG14055" s="1"/>
      <c r="AH14055" s="1"/>
      <c r="AJ14055" s="1"/>
      <c r="AK14055" s="1"/>
    </row>
    <row r="14056" spans="32:37" ht="15" customHeight="1" x14ac:dyDescent="0.15">
      <c r="AF14056" s="1"/>
      <c r="AG14056" s="1"/>
      <c r="AH14056" s="1"/>
      <c r="AJ14056" s="1"/>
      <c r="AK14056" s="1"/>
    </row>
    <row r="14057" spans="32:37" ht="15" customHeight="1" x14ac:dyDescent="0.15">
      <c r="AF14057" s="1"/>
      <c r="AG14057" s="1"/>
      <c r="AH14057" s="1"/>
      <c r="AJ14057" s="1"/>
      <c r="AK14057" s="1"/>
    </row>
    <row r="14058" spans="32:37" ht="15" customHeight="1" x14ac:dyDescent="0.15">
      <c r="AF14058" s="1"/>
      <c r="AG14058" s="1"/>
      <c r="AH14058" s="1"/>
      <c r="AJ14058" s="1"/>
      <c r="AK14058" s="1"/>
    </row>
    <row r="14059" spans="32:37" ht="15" customHeight="1" x14ac:dyDescent="0.15">
      <c r="AF14059" s="1"/>
      <c r="AG14059" s="1"/>
      <c r="AH14059" s="1"/>
      <c r="AJ14059" s="1"/>
      <c r="AK14059" s="1"/>
    </row>
    <row r="14060" spans="32:37" ht="15" customHeight="1" x14ac:dyDescent="0.15">
      <c r="AF14060" s="1"/>
      <c r="AG14060" s="1"/>
      <c r="AH14060" s="1"/>
      <c r="AJ14060" s="1"/>
      <c r="AK14060" s="1"/>
    </row>
    <row r="14061" spans="32:37" ht="15" customHeight="1" x14ac:dyDescent="0.15">
      <c r="AF14061" s="1"/>
      <c r="AG14061" s="1"/>
      <c r="AH14061" s="1"/>
      <c r="AJ14061" s="1"/>
      <c r="AK14061" s="1"/>
    </row>
    <row r="14062" spans="32:37" ht="15" customHeight="1" x14ac:dyDescent="0.15">
      <c r="AF14062" s="1"/>
      <c r="AG14062" s="1"/>
      <c r="AH14062" s="1"/>
      <c r="AJ14062" s="1"/>
      <c r="AK14062" s="1"/>
    </row>
    <row r="14063" spans="32:37" ht="15" customHeight="1" x14ac:dyDescent="0.15">
      <c r="AF14063" s="1"/>
      <c r="AG14063" s="1"/>
      <c r="AH14063" s="1"/>
      <c r="AJ14063" s="1"/>
      <c r="AK14063" s="1"/>
    </row>
    <row r="14064" spans="32:37" ht="15" customHeight="1" x14ac:dyDescent="0.15">
      <c r="AF14064" s="1"/>
      <c r="AG14064" s="1"/>
      <c r="AH14064" s="1"/>
      <c r="AJ14064" s="1"/>
      <c r="AK14064" s="1"/>
    </row>
    <row r="14065" spans="32:37" ht="15" customHeight="1" x14ac:dyDescent="0.15">
      <c r="AF14065" s="1"/>
      <c r="AG14065" s="1"/>
      <c r="AH14065" s="1"/>
      <c r="AJ14065" s="1"/>
      <c r="AK14065" s="1"/>
    </row>
    <row r="14066" spans="32:37" ht="15" customHeight="1" x14ac:dyDescent="0.15">
      <c r="AF14066" s="1"/>
      <c r="AG14066" s="1"/>
      <c r="AH14066" s="1"/>
      <c r="AJ14066" s="1"/>
      <c r="AK14066" s="1"/>
    </row>
    <row r="14067" spans="32:37" ht="15" customHeight="1" x14ac:dyDescent="0.15">
      <c r="AF14067" s="1"/>
      <c r="AG14067" s="1"/>
      <c r="AH14067" s="1"/>
      <c r="AJ14067" s="1"/>
      <c r="AK14067" s="1"/>
    </row>
    <row r="14068" spans="32:37" ht="15" customHeight="1" x14ac:dyDescent="0.15">
      <c r="AF14068" s="1"/>
      <c r="AG14068" s="1"/>
      <c r="AH14068" s="1"/>
      <c r="AJ14068" s="1"/>
      <c r="AK14068" s="1"/>
    </row>
    <row r="14069" spans="32:37" ht="15" customHeight="1" x14ac:dyDescent="0.15">
      <c r="AF14069" s="1"/>
      <c r="AG14069" s="1"/>
      <c r="AH14069" s="1"/>
      <c r="AJ14069" s="1"/>
      <c r="AK14069" s="1"/>
    </row>
    <row r="14070" spans="32:37" ht="15" customHeight="1" x14ac:dyDescent="0.15">
      <c r="AF14070" s="1"/>
      <c r="AG14070" s="1"/>
      <c r="AH14070" s="1"/>
      <c r="AJ14070" s="1"/>
      <c r="AK14070" s="1"/>
    </row>
    <row r="14071" spans="32:37" ht="15" customHeight="1" x14ac:dyDescent="0.15">
      <c r="AF14071" s="1"/>
      <c r="AG14071" s="1"/>
      <c r="AH14071" s="1"/>
      <c r="AJ14071" s="1"/>
      <c r="AK14071" s="1"/>
    </row>
    <row r="14072" spans="32:37" ht="15" customHeight="1" x14ac:dyDescent="0.15">
      <c r="AF14072" s="1"/>
      <c r="AG14072" s="1"/>
      <c r="AH14072" s="1"/>
      <c r="AJ14072" s="1"/>
      <c r="AK14072" s="1"/>
    </row>
    <row r="14073" spans="32:37" ht="15" customHeight="1" x14ac:dyDescent="0.15">
      <c r="AF14073" s="1"/>
      <c r="AG14073" s="1"/>
      <c r="AH14073" s="1"/>
      <c r="AJ14073" s="1"/>
      <c r="AK14073" s="1"/>
    </row>
    <row r="14074" spans="32:37" ht="15" customHeight="1" x14ac:dyDescent="0.15">
      <c r="AF14074" s="1"/>
      <c r="AG14074" s="1"/>
      <c r="AH14074" s="1"/>
      <c r="AJ14074" s="1"/>
      <c r="AK14074" s="1"/>
    </row>
    <row r="14075" spans="32:37" ht="15" customHeight="1" x14ac:dyDescent="0.15">
      <c r="AF14075" s="1"/>
      <c r="AG14075" s="1"/>
      <c r="AH14075" s="1"/>
      <c r="AJ14075" s="1"/>
      <c r="AK14075" s="1"/>
    </row>
    <row r="14076" spans="32:37" ht="15" customHeight="1" x14ac:dyDescent="0.15">
      <c r="AF14076" s="1"/>
      <c r="AG14076" s="1"/>
      <c r="AH14076" s="1"/>
      <c r="AJ14076" s="1"/>
      <c r="AK14076" s="1"/>
    </row>
    <row r="14077" spans="32:37" ht="15" customHeight="1" x14ac:dyDescent="0.15">
      <c r="AF14077" s="1"/>
      <c r="AG14077" s="1"/>
      <c r="AH14077" s="1"/>
      <c r="AJ14077" s="1"/>
      <c r="AK14077" s="1"/>
    </row>
    <row r="14078" spans="32:37" ht="15" customHeight="1" x14ac:dyDescent="0.15">
      <c r="AF14078" s="1"/>
      <c r="AG14078" s="1"/>
      <c r="AH14078" s="1"/>
      <c r="AJ14078" s="1"/>
      <c r="AK14078" s="1"/>
    </row>
    <row r="14079" spans="32:37" ht="15" customHeight="1" x14ac:dyDescent="0.15">
      <c r="AF14079" s="1"/>
      <c r="AG14079" s="1"/>
      <c r="AH14079" s="1"/>
      <c r="AJ14079" s="1"/>
      <c r="AK14079" s="1"/>
    </row>
    <row r="14080" spans="32:37" ht="15" customHeight="1" x14ac:dyDescent="0.15">
      <c r="AF14080" s="1"/>
      <c r="AG14080" s="1"/>
      <c r="AH14080" s="1"/>
      <c r="AJ14080" s="1"/>
      <c r="AK14080" s="1"/>
    </row>
    <row r="14081" spans="32:37" ht="15" customHeight="1" x14ac:dyDescent="0.15">
      <c r="AF14081" s="1"/>
      <c r="AG14081" s="1"/>
      <c r="AH14081" s="1"/>
      <c r="AJ14081" s="1"/>
      <c r="AK14081" s="1"/>
    </row>
    <row r="14082" spans="32:37" ht="15" customHeight="1" x14ac:dyDescent="0.15">
      <c r="AF14082" s="1"/>
      <c r="AG14082" s="1"/>
      <c r="AH14082" s="1"/>
      <c r="AJ14082" s="1"/>
      <c r="AK14082" s="1"/>
    </row>
    <row r="14083" spans="32:37" ht="15" customHeight="1" x14ac:dyDescent="0.15">
      <c r="AF14083" s="1"/>
      <c r="AG14083" s="1"/>
      <c r="AH14083" s="1"/>
      <c r="AJ14083" s="1"/>
      <c r="AK14083" s="1"/>
    </row>
    <row r="14084" spans="32:37" ht="15" customHeight="1" x14ac:dyDescent="0.15">
      <c r="AF14084" s="1"/>
      <c r="AG14084" s="1"/>
      <c r="AH14084" s="1"/>
      <c r="AJ14084" s="1"/>
      <c r="AK14084" s="1"/>
    </row>
    <row r="14085" spans="32:37" ht="15" customHeight="1" x14ac:dyDescent="0.15">
      <c r="AF14085" s="1"/>
      <c r="AG14085" s="1"/>
      <c r="AH14085" s="1"/>
      <c r="AJ14085" s="1"/>
      <c r="AK14085" s="1"/>
    </row>
    <row r="14086" spans="32:37" ht="15" customHeight="1" x14ac:dyDescent="0.15">
      <c r="AF14086" s="1"/>
      <c r="AG14086" s="1"/>
      <c r="AH14086" s="1"/>
      <c r="AJ14086" s="1"/>
      <c r="AK14086" s="1"/>
    </row>
    <row r="14087" spans="32:37" ht="15" customHeight="1" x14ac:dyDescent="0.15">
      <c r="AF14087" s="1"/>
      <c r="AG14087" s="1"/>
      <c r="AH14087" s="1"/>
      <c r="AJ14087" s="1"/>
      <c r="AK14087" s="1"/>
    </row>
    <row r="14088" spans="32:37" ht="15" customHeight="1" x14ac:dyDescent="0.15">
      <c r="AF14088" s="1"/>
      <c r="AG14088" s="1"/>
      <c r="AH14088" s="1"/>
      <c r="AJ14088" s="1"/>
      <c r="AK14088" s="1"/>
    </row>
    <row r="14089" spans="32:37" ht="15" customHeight="1" x14ac:dyDescent="0.15">
      <c r="AF14089" s="1"/>
      <c r="AG14089" s="1"/>
      <c r="AH14089" s="1"/>
      <c r="AJ14089" s="1"/>
      <c r="AK14089" s="1"/>
    </row>
    <row r="14090" spans="32:37" ht="15" customHeight="1" x14ac:dyDescent="0.15">
      <c r="AF14090" s="1"/>
      <c r="AG14090" s="1"/>
      <c r="AH14090" s="1"/>
      <c r="AJ14090" s="1"/>
      <c r="AK14090" s="1"/>
    </row>
    <row r="14091" spans="32:37" ht="15" customHeight="1" x14ac:dyDescent="0.15">
      <c r="AF14091" s="1"/>
      <c r="AG14091" s="1"/>
      <c r="AH14091" s="1"/>
      <c r="AJ14091" s="1"/>
      <c r="AK14091" s="1"/>
    </row>
    <row r="14092" spans="32:37" ht="15" customHeight="1" x14ac:dyDescent="0.15">
      <c r="AF14092" s="1"/>
      <c r="AG14092" s="1"/>
      <c r="AH14092" s="1"/>
      <c r="AJ14092" s="1"/>
      <c r="AK14092" s="1"/>
    </row>
    <row r="14093" spans="32:37" ht="15" customHeight="1" x14ac:dyDescent="0.15">
      <c r="AF14093" s="1"/>
      <c r="AG14093" s="1"/>
      <c r="AH14093" s="1"/>
      <c r="AJ14093" s="1"/>
      <c r="AK14093" s="1"/>
    </row>
    <row r="14094" spans="32:37" ht="15" customHeight="1" x14ac:dyDescent="0.15">
      <c r="AF14094" s="1"/>
      <c r="AG14094" s="1"/>
      <c r="AH14094" s="1"/>
      <c r="AJ14094" s="1"/>
      <c r="AK14094" s="1"/>
    </row>
    <row r="14095" spans="32:37" ht="15" customHeight="1" x14ac:dyDescent="0.15">
      <c r="AF14095" s="1"/>
      <c r="AG14095" s="1"/>
      <c r="AH14095" s="1"/>
      <c r="AJ14095" s="1"/>
      <c r="AK14095" s="1"/>
    </row>
    <row r="14096" spans="32:37" ht="15" customHeight="1" x14ac:dyDescent="0.15">
      <c r="AF14096" s="1"/>
      <c r="AG14096" s="1"/>
      <c r="AH14096" s="1"/>
      <c r="AJ14096" s="1"/>
      <c r="AK14096" s="1"/>
    </row>
    <row r="14097" spans="32:37" ht="15" customHeight="1" x14ac:dyDescent="0.15">
      <c r="AF14097" s="1"/>
      <c r="AG14097" s="1"/>
      <c r="AH14097" s="1"/>
      <c r="AJ14097" s="1"/>
      <c r="AK14097" s="1"/>
    </row>
    <row r="14098" spans="32:37" ht="15" customHeight="1" x14ac:dyDescent="0.15">
      <c r="AF14098" s="1"/>
      <c r="AG14098" s="1"/>
      <c r="AH14098" s="1"/>
      <c r="AJ14098" s="1"/>
      <c r="AK14098" s="1"/>
    </row>
    <row r="14099" spans="32:37" ht="15" customHeight="1" x14ac:dyDescent="0.15">
      <c r="AF14099" s="1"/>
      <c r="AG14099" s="1"/>
      <c r="AH14099" s="1"/>
      <c r="AJ14099" s="1"/>
      <c r="AK14099" s="1"/>
    </row>
    <row r="14100" spans="32:37" ht="15" customHeight="1" x14ac:dyDescent="0.15">
      <c r="AF14100" s="1"/>
      <c r="AG14100" s="1"/>
      <c r="AH14100" s="1"/>
      <c r="AJ14100" s="1"/>
      <c r="AK14100" s="1"/>
    </row>
    <row r="14101" spans="32:37" ht="15" customHeight="1" x14ac:dyDescent="0.15">
      <c r="AF14101" s="1"/>
      <c r="AG14101" s="1"/>
      <c r="AH14101" s="1"/>
      <c r="AJ14101" s="1"/>
      <c r="AK14101" s="1"/>
    </row>
    <row r="14102" spans="32:37" ht="15" customHeight="1" x14ac:dyDescent="0.15">
      <c r="AF14102" s="1"/>
      <c r="AG14102" s="1"/>
      <c r="AH14102" s="1"/>
      <c r="AJ14102" s="1"/>
      <c r="AK14102" s="1"/>
    </row>
    <row r="14103" spans="32:37" ht="15" customHeight="1" x14ac:dyDescent="0.15">
      <c r="AF14103" s="1"/>
      <c r="AG14103" s="1"/>
      <c r="AH14103" s="1"/>
      <c r="AJ14103" s="1"/>
      <c r="AK14103" s="1"/>
    </row>
    <row r="14104" spans="32:37" ht="15" customHeight="1" x14ac:dyDescent="0.15">
      <c r="AF14104" s="1"/>
      <c r="AG14104" s="1"/>
      <c r="AH14104" s="1"/>
      <c r="AJ14104" s="1"/>
      <c r="AK14104" s="1"/>
    </row>
    <row r="14105" spans="32:37" ht="15" customHeight="1" x14ac:dyDescent="0.15">
      <c r="AF14105" s="1"/>
      <c r="AG14105" s="1"/>
      <c r="AH14105" s="1"/>
      <c r="AJ14105" s="1"/>
      <c r="AK14105" s="1"/>
    </row>
    <row r="14106" spans="32:37" ht="15" customHeight="1" x14ac:dyDescent="0.15">
      <c r="AF14106" s="1"/>
      <c r="AG14106" s="1"/>
      <c r="AH14106" s="1"/>
      <c r="AJ14106" s="1"/>
      <c r="AK14106" s="1"/>
    </row>
    <row r="14107" spans="32:37" ht="15" customHeight="1" x14ac:dyDescent="0.15">
      <c r="AF14107" s="1"/>
      <c r="AG14107" s="1"/>
      <c r="AH14107" s="1"/>
      <c r="AJ14107" s="1"/>
      <c r="AK14107" s="1"/>
    </row>
    <row r="14108" spans="32:37" ht="15" customHeight="1" x14ac:dyDescent="0.15">
      <c r="AF14108" s="1"/>
      <c r="AG14108" s="1"/>
      <c r="AH14108" s="1"/>
      <c r="AJ14108" s="1"/>
      <c r="AK14108" s="1"/>
    </row>
    <row r="14109" spans="32:37" ht="15" customHeight="1" x14ac:dyDescent="0.15">
      <c r="AF14109" s="1"/>
      <c r="AG14109" s="1"/>
      <c r="AH14109" s="1"/>
      <c r="AJ14109" s="1"/>
      <c r="AK14109" s="1"/>
    </row>
    <row r="14110" spans="32:37" ht="15" customHeight="1" x14ac:dyDescent="0.15">
      <c r="AF14110" s="1"/>
      <c r="AG14110" s="1"/>
      <c r="AH14110" s="1"/>
      <c r="AJ14110" s="1"/>
      <c r="AK14110" s="1"/>
    </row>
    <row r="14111" spans="32:37" ht="15" customHeight="1" x14ac:dyDescent="0.15">
      <c r="AF14111" s="1"/>
      <c r="AG14111" s="1"/>
      <c r="AH14111" s="1"/>
      <c r="AJ14111" s="1"/>
      <c r="AK14111" s="1"/>
    </row>
    <row r="14112" spans="32:37" ht="15" customHeight="1" x14ac:dyDescent="0.15">
      <c r="AF14112" s="1"/>
      <c r="AG14112" s="1"/>
      <c r="AH14112" s="1"/>
      <c r="AJ14112" s="1"/>
      <c r="AK14112" s="1"/>
    </row>
    <row r="14113" spans="32:37" ht="15" customHeight="1" x14ac:dyDescent="0.15">
      <c r="AF14113" s="1"/>
      <c r="AG14113" s="1"/>
      <c r="AH14113" s="1"/>
      <c r="AJ14113" s="1"/>
      <c r="AK14113" s="1"/>
    </row>
    <row r="14114" spans="32:37" ht="15" customHeight="1" x14ac:dyDescent="0.15">
      <c r="AF14114" s="1"/>
      <c r="AG14114" s="1"/>
      <c r="AH14114" s="1"/>
      <c r="AJ14114" s="1"/>
      <c r="AK14114" s="1"/>
    </row>
    <row r="14115" spans="32:37" ht="15" customHeight="1" x14ac:dyDescent="0.15">
      <c r="AF14115" s="1"/>
      <c r="AG14115" s="1"/>
      <c r="AH14115" s="1"/>
      <c r="AJ14115" s="1"/>
      <c r="AK14115" s="1"/>
    </row>
    <row r="14116" spans="32:37" ht="15" customHeight="1" x14ac:dyDescent="0.15">
      <c r="AF14116" s="1"/>
      <c r="AG14116" s="1"/>
      <c r="AH14116" s="1"/>
      <c r="AJ14116" s="1"/>
      <c r="AK14116" s="1"/>
    </row>
    <row r="14117" spans="32:37" ht="15" customHeight="1" x14ac:dyDescent="0.15">
      <c r="AF14117" s="1"/>
      <c r="AG14117" s="1"/>
      <c r="AH14117" s="1"/>
      <c r="AJ14117" s="1"/>
      <c r="AK14117" s="1"/>
    </row>
    <row r="14118" spans="32:37" ht="15" customHeight="1" x14ac:dyDescent="0.15">
      <c r="AF14118" s="1"/>
      <c r="AG14118" s="1"/>
      <c r="AH14118" s="1"/>
      <c r="AJ14118" s="1"/>
      <c r="AK14118" s="1"/>
    </row>
    <row r="14119" spans="32:37" ht="15" customHeight="1" x14ac:dyDescent="0.15">
      <c r="AF14119" s="1"/>
      <c r="AG14119" s="1"/>
      <c r="AH14119" s="1"/>
      <c r="AJ14119" s="1"/>
      <c r="AK14119" s="1"/>
    </row>
    <row r="14120" spans="32:37" ht="15" customHeight="1" x14ac:dyDescent="0.15">
      <c r="AF14120" s="1"/>
      <c r="AG14120" s="1"/>
      <c r="AH14120" s="1"/>
      <c r="AJ14120" s="1"/>
      <c r="AK14120" s="1"/>
    </row>
    <row r="14121" spans="32:37" ht="15" customHeight="1" x14ac:dyDescent="0.15">
      <c r="AF14121" s="1"/>
      <c r="AG14121" s="1"/>
      <c r="AH14121" s="1"/>
      <c r="AJ14121" s="1"/>
      <c r="AK14121" s="1"/>
    </row>
    <row r="14122" spans="32:37" ht="15" customHeight="1" x14ac:dyDescent="0.15">
      <c r="AF14122" s="1"/>
      <c r="AG14122" s="1"/>
      <c r="AH14122" s="1"/>
      <c r="AJ14122" s="1"/>
      <c r="AK14122" s="1"/>
    </row>
    <row r="14123" spans="32:37" ht="15" customHeight="1" x14ac:dyDescent="0.15">
      <c r="AF14123" s="1"/>
      <c r="AG14123" s="1"/>
      <c r="AH14123" s="1"/>
      <c r="AJ14123" s="1"/>
      <c r="AK14123" s="1"/>
    </row>
    <row r="14124" spans="32:37" ht="15" customHeight="1" x14ac:dyDescent="0.15">
      <c r="AF14124" s="1"/>
      <c r="AG14124" s="1"/>
      <c r="AH14124" s="1"/>
      <c r="AJ14124" s="1"/>
      <c r="AK14124" s="1"/>
    </row>
    <row r="14125" spans="32:37" ht="15" customHeight="1" x14ac:dyDescent="0.15">
      <c r="AF14125" s="1"/>
      <c r="AG14125" s="1"/>
      <c r="AH14125" s="1"/>
      <c r="AJ14125" s="1"/>
      <c r="AK14125" s="1"/>
    </row>
    <row r="14126" spans="32:37" ht="15" customHeight="1" x14ac:dyDescent="0.15">
      <c r="AF14126" s="1"/>
      <c r="AG14126" s="1"/>
      <c r="AH14126" s="1"/>
      <c r="AJ14126" s="1"/>
      <c r="AK14126" s="1"/>
    </row>
    <row r="14127" spans="32:37" ht="15" customHeight="1" x14ac:dyDescent="0.15">
      <c r="AF14127" s="1"/>
      <c r="AG14127" s="1"/>
      <c r="AH14127" s="1"/>
      <c r="AJ14127" s="1"/>
      <c r="AK14127" s="1"/>
    </row>
    <row r="14128" spans="32:37" ht="15" customHeight="1" x14ac:dyDescent="0.15">
      <c r="AF14128" s="1"/>
      <c r="AG14128" s="1"/>
      <c r="AH14128" s="1"/>
      <c r="AJ14128" s="1"/>
      <c r="AK14128" s="1"/>
    </row>
    <row r="14129" spans="32:37" ht="15" customHeight="1" x14ac:dyDescent="0.15">
      <c r="AF14129" s="1"/>
      <c r="AG14129" s="1"/>
      <c r="AH14129" s="1"/>
      <c r="AJ14129" s="1"/>
      <c r="AK14129" s="1"/>
    </row>
    <row r="14130" spans="32:37" ht="15" customHeight="1" x14ac:dyDescent="0.15">
      <c r="AF14130" s="1"/>
      <c r="AG14130" s="1"/>
      <c r="AH14130" s="1"/>
      <c r="AJ14130" s="1"/>
      <c r="AK14130" s="1"/>
    </row>
    <row r="14131" spans="32:37" ht="15" customHeight="1" x14ac:dyDescent="0.15">
      <c r="AF14131" s="1"/>
      <c r="AG14131" s="1"/>
      <c r="AH14131" s="1"/>
      <c r="AJ14131" s="1"/>
      <c r="AK14131" s="1"/>
    </row>
    <row r="14132" spans="32:37" ht="15" customHeight="1" x14ac:dyDescent="0.15">
      <c r="AF14132" s="1"/>
      <c r="AG14132" s="1"/>
      <c r="AH14132" s="1"/>
      <c r="AJ14132" s="1"/>
      <c r="AK14132" s="1"/>
    </row>
    <row r="14133" spans="32:37" ht="15" customHeight="1" x14ac:dyDescent="0.15">
      <c r="AF14133" s="1"/>
      <c r="AG14133" s="1"/>
      <c r="AH14133" s="1"/>
      <c r="AJ14133" s="1"/>
      <c r="AK14133" s="1"/>
    </row>
    <row r="14134" spans="32:37" ht="15" customHeight="1" x14ac:dyDescent="0.15">
      <c r="AF14134" s="1"/>
      <c r="AG14134" s="1"/>
      <c r="AH14134" s="1"/>
      <c r="AJ14134" s="1"/>
      <c r="AK14134" s="1"/>
    </row>
    <row r="14135" spans="32:37" ht="15" customHeight="1" x14ac:dyDescent="0.15">
      <c r="AF14135" s="1"/>
      <c r="AG14135" s="1"/>
      <c r="AH14135" s="1"/>
      <c r="AJ14135" s="1"/>
      <c r="AK14135" s="1"/>
    </row>
    <row r="14136" spans="32:37" ht="15" customHeight="1" x14ac:dyDescent="0.15">
      <c r="AF14136" s="1"/>
      <c r="AG14136" s="1"/>
      <c r="AH14136" s="1"/>
      <c r="AJ14136" s="1"/>
      <c r="AK14136" s="1"/>
    </row>
    <row r="14137" spans="32:37" ht="15" customHeight="1" x14ac:dyDescent="0.15">
      <c r="AF14137" s="1"/>
      <c r="AG14137" s="1"/>
      <c r="AH14137" s="1"/>
      <c r="AJ14137" s="1"/>
      <c r="AK14137" s="1"/>
    </row>
    <row r="14138" spans="32:37" ht="15" customHeight="1" x14ac:dyDescent="0.15">
      <c r="AF14138" s="1"/>
      <c r="AG14138" s="1"/>
      <c r="AH14138" s="1"/>
      <c r="AJ14138" s="1"/>
      <c r="AK14138" s="1"/>
    </row>
    <row r="14139" spans="32:37" ht="15" customHeight="1" x14ac:dyDescent="0.15">
      <c r="AF14139" s="1"/>
      <c r="AG14139" s="1"/>
      <c r="AH14139" s="1"/>
      <c r="AJ14139" s="1"/>
      <c r="AK14139" s="1"/>
    </row>
    <row r="14140" spans="32:37" ht="15" customHeight="1" x14ac:dyDescent="0.15">
      <c r="AF14140" s="1"/>
      <c r="AG14140" s="1"/>
      <c r="AH14140" s="1"/>
      <c r="AJ14140" s="1"/>
      <c r="AK14140" s="1"/>
    </row>
    <row r="14141" spans="32:37" ht="15" customHeight="1" x14ac:dyDescent="0.15">
      <c r="AF14141" s="1"/>
      <c r="AG14141" s="1"/>
      <c r="AH14141" s="1"/>
      <c r="AJ14141" s="1"/>
      <c r="AK14141" s="1"/>
    </row>
    <row r="14142" spans="32:37" ht="15" customHeight="1" x14ac:dyDescent="0.15">
      <c r="AF14142" s="1"/>
      <c r="AG14142" s="1"/>
      <c r="AH14142" s="1"/>
      <c r="AJ14142" s="1"/>
      <c r="AK14142" s="1"/>
    </row>
    <row r="14143" spans="32:37" ht="15" customHeight="1" x14ac:dyDescent="0.15">
      <c r="AF14143" s="1"/>
      <c r="AG14143" s="1"/>
      <c r="AH14143" s="1"/>
      <c r="AJ14143" s="1"/>
      <c r="AK14143" s="1"/>
    </row>
    <row r="14144" spans="32:37" ht="15" customHeight="1" x14ac:dyDescent="0.15">
      <c r="AF14144" s="1"/>
      <c r="AG14144" s="1"/>
      <c r="AH14144" s="1"/>
      <c r="AJ14144" s="1"/>
      <c r="AK14144" s="1"/>
    </row>
    <row r="14145" spans="32:37" ht="15" customHeight="1" x14ac:dyDescent="0.15">
      <c r="AF14145" s="1"/>
      <c r="AG14145" s="1"/>
      <c r="AH14145" s="1"/>
      <c r="AJ14145" s="1"/>
      <c r="AK14145" s="1"/>
    </row>
    <row r="14146" spans="32:37" ht="15" customHeight="1" x14ac:dyDescent="0.15">
      <c r="AF14146" s="1"/>
      <c r="AG14146" s="1"/>
      <c r="AH14146" s="1"/>
      <c r="AJ14146" s="1"/>
      <c r="AK14146" s="1"/>
    </row>
    <row r="14147" spans="32:37" ht="15" customHeight="1" x14ac:dyDescent="0.15">
      <c r="AF14147" s="1"/>
      <c r="AG14147" s="1"/>
      <c r="AH14147" s="1"/>
      <c r="AJ14147" s="1"/>
      <c r="AK14147" s="1"/>
    </row>
    <row r="14148" spans="32:37" ht="15" customHeight="1" x14ac:dyDescent="0.15">
      <c r="AF14148" s="1"/>
      <c r="AG14148" s="1"/>
      <c r="AH14148" s="1"/>
      <c r="AJ14148" s="1"/>
      <c r="AK14148" s="1"/>
    </row>
    <row r="14149" spans="32:37" ht="15" customHeight="1" x14ac:dyDescent="0.15">
      <c r="AF14149" s="1"/>
      <c r="AG14149" s="1"/>
      <c r="AH14149" s="1"/>
      <c r="AJ14149" s="1"/>
      <c r="AK14149" s="1"/>
    </row>
    <row r="14150" spans="32:37" ht="15" customHeight="1" x14ac:dyDescent="0.15">
      <c r="AF14150" s="1"/>
      <c r="AG14150" s="1"/>
      <c r="AH14150" s="1"/>
      <c r="AJ14150" s="1"/>
      <c r="AK14150" s="1"/>
    </row>
    <row r="14151" spans="32:37" ht="15" customHeight="1" x14ac:dyDescent="0.15">
      <c r="AF14151" s="1"/>
      <c r="AG14151" s="1"/>
      <c r="AH14151" s="1"/>
      <c r="AJ14151" s="1"/>
      <c r="AK14151" s="1"/>
    </row>
    <row r="14152" spans="32:37" ht="15" customHeight="1" x14ac:dyDescent="0.15">
      <c r="AF14152" s="1"/>
      <c r="AG14152" s="1"/>
      <c r="AH14152" s="1"/>
      <c r="AJ14152" s="1"/>
      <c r="AK14152" s="1"/>
    </row>
    <row r="14153" spans="32:37" ht="15" customHeight="1" x14ac:dyDescent="0.15">
      <c r="AF14153" s="1"/>
      <c r="AG14153" s="1"/>
      <c r="AH14153" s="1"/>
      <c r="AJ14153" s="1"/>
      <c r="AK14153" s="1"/>
    </row>
    <row r="14154" spans="32:37" ht="15" customHeight="1" x14ac:dyDescent="0.15">
      <c r="AF14154" s="1"/>
      <c r="AG14154" s="1"/>
      <c r="AH14154" s="1"/>
      <c r="AJ14154" s="1"/>
      <c r="AK14154" s="1"/>
    </row>
    <row r="14155" spans="32:37" ht="15" customHeight="1" x14ac:dyDescent="0.15">
      <c r="AF14155" s="1"/>
      <c r="AG14155" s="1"/>
      <c r="AH14155" s="1"/>
      <c r="AJ14155" s="1"/>
      <c r="AK14155" s="1"/>
    </row>
    <row r="14156" spans="32:37" ht="15" customHeight="1" x14ac:dyDescent="0.15">
      <c r="AF14156" s="1"/>
      <c r="AG14156" s="1"/>
      <c r="AH14156" s="1"/>
      <c r="AJ14156" s="1"/>
      <c r="AK14156" s="1"/>
    </row>
    <row r="14157" spans="32:37" ht="15" customHeight="1" x14ac:dyDescent="0.15">
      <c r="AF14157" s="1"/>
      <c r="AG14157" s="1"/>
      <c r="AH14157" s="1"/>
      <c r="AJ14157" s="1"/>
      <c r="AK14157" s="1"/>
    </row>
    <row r="14158" spans="32:37" ht="15" customHeight="1" x14ac:dyDescent="0.15">
      <c r="AF14158" s="1"/>
      <c r="AG14158" s="1"/>
      <c r="AH14158" s="1"/>
      <c r="AJ14158" s="1"/>
      <c r="AK14158" s="1"/>
    </row>
    <row r="14159" spans="32:37" ht="15" customHeight="1" x14ac:dyDescent="0.15">
      <c r="AF14159" s="1"/>
      <c r="AG14159" s="1"/>
      <c r="AH14159" s="1"/>
      <c r="AJ14159" s="1"/>
      <c r="AK14159" s="1"/>
    </row>
    <row r="14160" spans="32:37" ht="15" customHeight="1" x14ac:dyDescent="0.15">
      <c r="AF14160" s="1"/>
      <c r="AG14160" s="1"/>
      <c r="AH14160" s="1"/>
      <c r="AJ14160" s="1"/>
      <c r="AK14160" s="1"/>
    </row>
    <row r="14161" spans="32:37" ht="15" customHeight="1" x14ac:dyDescent="0.15">
      <c r="AF14161" s="1"/>
      <c r="AG14161" s="1"/>
      <c r="AH14161" s="1"/>
      <c r="AJ14161" s="1"/>
      <c r="AK14161" s="1"/>
    </row>
    <row r="14162" spans="32:37" ht="15" customHeight="1" x14ac:dyDescent="0.15">
      <c r="AF14162" s="1"/>
      <c r="AG14162" s="1"/>
      <c r="AH14162" s="1"/>
      <c r="AJ14162" s="1"/>
      <c r="AK14162" s="1"/>
    </row>
    <row r="14163" spans="32:37" ht="15" customHeight="1" x14ac:dyDescent="0.15">
      <c r="AF14163" s="1"/>
      <c r="AG14163" s="1"/>
      <c r="AH14163" s="1"/>
      <c r="AJ14163" s="1"/>
      <c r="AK14163" s="1"/>
    </row>
    <row r="14164" spans="32:37" ht="15" customHeight="1" x14ac:dyDescent="0.15">
      <c r="AF14164" s="1"/>
      <c r="AG14164" s="1"/>
      <c r="AH14164" s="1"/>
      <c r="AJ14164" s="1"/>
      <c r="AK14164" s="1"/>
    </row>
    <row r="14165" spans="32:37" ht="15" customHeight="1" x14ac:dyDescent="0.15">
      <c r="AF14165" s="1"/>
      <c r="AG14165" s="1"/>
      <c r="AH14165" s="1"/>
      <c r="AJ14165" s="1"/>
      <c r="AK14165" s="1"/>
    </row>
    <row r="14166" spans="32:37" ht="15" customHeight="1" x14ac:dyDescent="0.15">
      <c r="AF14166" s="1"/>
      <c r="AG14166" s="1"/>
      <c r="AH14166" s="1"/>
      <c r="AJ14166" s="1"/>
      <c r="AK14166" s="1"/>
    </row>
    <row r="14167" spans="32:37" ht="15" customHeight="1" x14ac:dyDescent="0.15">
      <c r="AF14167" s="1"/>
      <c r="AG14167" s="1"/>
      <c r="AH14167" s="1"/>
      <c r="AJ14167" s="1"/>
      <c r="AK14167" s="1"/>
    </row>
    <row r="14168" spans="32:37" ht="15" customHeight="1" x14ac:dyDescent="0.15">
      <c r="AF14168" s="1"/>
      <c r="AG14168" s="1"/>
      <c r="AH14168" s="1"/>
      <c r="AJ14168" s="1"/>
      <c r="AK14168" s="1"/>
    </row>
    <row r="14169" spans="32:37" ht="15" customHeight="1" x14ac:dyDescent="0.15">
      <c r="AF14169" s="1"/>
      <c r="AG14169" s="1"/>
      <c r="AH14169" s="1"/>
      <c r="AJ14169" s="1"/>
      <c r="AK14169" s="1"/>
    </row>
    <row r="14170" spans="32:37" ht="15" customHeight="1" x14ac:dyDescent="0.15">
      <c r="AF14170" s="1"/>
      <c r="AG14170" s="1"/>
      <c r="AH14170" s="1"/>
      <c r="AJ14170" s="1"/>
      <c r="AK14170" s="1"/>
    </row>
    <row r="14171" spans="32:37" ht="15" customHeight="1" x14ac:dyDescent="0.15">
      <c r="AF14171" s="1"/>
      <c r="AG14171" s="1"/>
      <c r="AH14171" s="1"/>
      <c r="AJ14171" s="1"/>
      <c r="AK14171" s="1"/>
    </row>
    <row r="14172" spans="32:37" ht="15" customHeight="1" x14ac:dyDescent="0.15">
      <c r="AF14172" s="1"/>
      <c r="AG14172" s="1"/>
      <c r="AH14172" s="1"/>
      <c r="AJ14172" s="1"/>
      <c r="AK14172" s="1"/>
    </row>
    <row r="14173" spans="32:37" ht="15" customHeight="1" x14ac:dyDescent="0.15">
      <c r="AF14173" s="1"/>
      <c r="AG14173" s="1"/>
      <c r="AH14173" s="1"/>
      <c r="AJ14173" s="1"/>
      <c r="AK14173" s="1"/>
    </row>
    <row r="14174" spans="32:37" ht="15" customHeight="1" x14ac:dyDescent="0.15">
      <c r="AF14174" s="1"/>
      <c r="AG14174" s="1"/>
      <c r="AH14174" s="1"/>
      <c r="AJ14174" s="1"/>
      <c r="AK14174" s="1"/>
    </row>
    <row r="14175" spans="32:37" ht="15" customHeight="1" x14ac:dyDescent="0.15">
      <c r="AF14175" s="1"/>
      <c r="AG14175" s="1"/>
      <c r="AH14175" s="1"/>
      <c r="AJ14175" s="1"/>
      <c r="AK14175" s="1"/>
    </row>
    <row r="14176" spans="32:37" ht="15" customHeight="1" x14ac:dyDescent="0.15">
      <c r="AF14176" s="1"/>
      <c r="AG14176" s="1"/>
      <c r="AH14176" s="1"/>
      <c r="AJ14176" s="1"/>
      <c r="AK14176" s="1"/>
    </row>
    <row r="14177" spans="32:37" ht="15" customHeight="1" x14ac:dyDescent="0.15">
      <c r="AF14177" s="1"/>
      <c r="AG14177" s="1"/>
      <c r="AH14177" s="1"/>
      <c r="AJ14177" s="1"/>
      <c r="AK14177" s="1"/>
    </row>
    <row r="14178" spans="32:37" ht="15" customHeight="1" x14ac:dyDescent="0.15">
      <c r="AF14178" s="1"/>
      <c r="AG14178" s="1"/>
      <c r="AH14178" s="1"/>
      <c r="AJ14178" s="1"/>
      <c r="AK14178" s="1"/>
    </row>
    <row r="14179" spans="32:37" ht="15" customHeight="1" x14ac:dyDescent="0.15">
      <c r="AF14179" s="1"/>
      <c r="AG14179" s="1"/>
      <c r="AH14179" s="1"/>
      <c r="AJ14179" s="1"/>
      <c r="AK14179" s="1"/>
    </row>
    <row r="14180" spans="32:37" ht="15" customHeight="1" x14ac:dyDescent="0.15">
      <c r="AF14180" s="1"/>
      <c r="AG14180" s="1"/>
      <c r="AH14180" s="1"/>
      <c r="AJ14180" s="1"/>
      <c r="AK14180" s="1"/>
    </row>
    <row r="14181" spans="32:37" ht="15" customHeight="1" x14ac:dyDescent="0.15">
      <c r="AF14181" s="1"/>
      <c r="AG14181" s="1"/>
      <c r="AH14181" s="1"/>
      <c r="AJ14181" s="1"/>
      <c r="AK14181" s="1"/>
    </row>
    <row r="14182" spans="32:37" ht="15" customHeight="1" x14ac:dyDescent="0.15">
      <c r="AF14182" s="1"/>
      <c r="AG14182" s="1"/>
      <c r="AH14182" s="1"/>
      <c r="AJ14182" s="1"/>
      <c r="AK14182" s="1"/>
    </row>
    <row r="14183" spans="32:37" ht="15" customHeight="1" x14ac:dyDescent="0.15">
      <c r="AF14183" s="1"/>
      <c r="AG14183" s="1"/>
      <c r="AH14183" s="1"/>
      <c r="AJ14183" s="1"/>
      <c r="AK14183" s="1"/>
    </row>
    <row r="14184" spans="32:37" ht="15" customHeight="1" x14ac:dyDescent="0.15">
      <c r="AF14184" s="1"/>
      <c r="AG14184" s="1"/>
      <c r="AH14184" s="1"/>
      <c r="AJ14184" s="1"/>
      <c r="AK14184" s="1"/>
    </row>
    <row r="14185" spans="32:37" ht="15" customHeight="1" x14ac:dyDescent="0.15">
      <c r="AF14185" s="1"/>
      <c r="AG14185" s="1"/>
      <c r="AH14185" s="1"/>
      <c r="AJ14185" s="1"/>
      <c r="AK14185" s="1"/>
    </row>
    <row r="14186" spans="32:37" ht="15" customHeight="1" x14ac:dyDescent="0.15">
      <c r="AF14186" s="1"/>
      <c r="AG14186" s="1"/>
      <c r="AH14186" s="1"/>
      <c r="AJ14186" s="1"/>
      <c r="AK14186" s="1"/>
    </row>
    <row r="14187" spans="32:37" ht="15" customHeight="1" x14ac:dyDescent="0.15">
      <c r="AF14187" s="1"/>
      <c r="AG14187" s="1"/>
      <c r="AH14187" s="1"/>
      <c r="AJ14187" s="1"/>
      <c r="AK14187" s="1"/>
    </row>
    <row r="14188" spans="32:37" ht="15" customHeight="1" x14ac:dyDescent="0.15">
      <c r="AF14188" s="1"/>
      <c r="AG14188" s="1"/>
      <c r="AH14188" s="1"/>
      <c r="AJ14188" s="1"/>
      <c r="AK14188" s="1"/>
    </row>
    <row r="14189" spans="32:37" ht="15" customHeight="1" x14ac:dyDescent="0.15">
      <c r="AF14189" s="1"/>
      <c r="AG14189" s="1"/>
      <c r="AH14189" s="1"/>
      <c r="AJ14189" s="1"/>
      <c r="AK14189" s="1"/>
    </row>
    <row r="14190" spans="32:37" ht="15" customHeight="1" x14ac:dyDescent="0.15">
      <c r="AF14190" s="1"/>
      <c r="AG14190" s="1"/>
      <c r="AH14190" s="1"/>
      <c r="AJ14190" s="1"/>
      <c r="AK14190" s="1"/>
    </row>
    <row r="14191" spans="32:37" ht="15" customHeight="1" x14ac:dyDescent="0.15">
      <c r="AF14191" s="1"/>
      <c r="AG14191" s="1"/>
      <c r="AH14191" s="1"/>
      <c r="AJ14191" s="1"/>
      <c r="AK14191" s="1"/>
    </row>
    <row r="14192" spans="32:37" ht="15" customHeight="1" x14ac:dyDescent="0.15">
      <c r="AF14192" s="1"/>
      <c r="AG14192" s="1"/>
      <c r="AH14192" s="1"/>
      <c r="AJ14192" s="1"/>
      <c r="AK14192" s="1"/>
    </row>
    <row r="14193" spans="32:37" ht="15" customHeight="1" x14ac:dyDescent="0.15">
      <c r="AF14193" s="1"/>
      <c r="AG14193" s="1"/>
      <c r="AH14193" s="1"/>
      <c r="AJ14193" s="1"/>
      <c r="AK14193" s="1"/>
    </row>
    <row r="14194" spans="32:37" ht="15" customHeight="1" x14ac:dyDescent="0.15">
      <c r="AF14194" s="1"/>
      <c r="AG14194" s="1"/>
      <c r="AH14194" s="1"/>
      <c r="AJ14194" s="1"/>
      <c r="AK14194" s="1"/>
    </row>
    <row r="14195" spans="32:37" ht="15" customHeight="1" x14ac:dyDescent="0.15">
      <c r="AF14195" s="1"/>
      <c r="AG14195" s="1"/>
      <c r="AH14195" s="1"/>
      <c r="AJ14195" s="1"/>
      <c r="AK14195" s="1"/>
    </row>
    <row r="14196" spans="32:37" ht="15" customHeight="1" x14ac:dyDescent="0.15">
      <c r="AF14196" s="1"/>
      <c r="AG14196" s="1"/>
      <c r="AH14196" s="1"/>
      <c r="AJ14196" s="1"/>
      <c r="AK14196" s="1"/>
    </row>
    <row r="14197" spans="32:37" ht="15" customHeight="1" x14ac:dyDescent="0.15">
      <c r="AF14197" s="1"/>
      <c r="AG14197" s="1"/>
      <c r="AH14197" s="1"/>
      <c r="AJ14197" s="1"/>
      <c r="AK14197" s="1"/>
    </row>
    <row r="14198" spans="32:37" ht="15" customHeight="1" x14ac:dyDescent="0.15">
      <c r="AF14198" s="1"/>
      <c r="AG14198" s="1"/>
      <c r="AH14198" s="1"/>
      <c r="AJ14198" s="1"/>
      <c r="AK14198" s="1"/>
    </row>
    <row r="14199" spans="32:37" ht="15" customHeight="1" x14ac:dyDescent="0.15">
      <c r="AF14199" s="1"/>
      <c r="AG14199" s="1"/>
      <c r="AH14199" s="1"/>
      <c r="AJ14199" s="1"/>
      <c r="AK14199" s="1"/>
    </row>
    <row r="14200" spans="32:37" ht="15" customHeight="1" x14ac:dyDescent="0.15">
      <c r="AF14200" s="1"/>
      <c r="AG14200" s="1"/>
      <c r="AH14200" s="1"/>
      <c r="AJ14200" s="1"/>
      <c r="AK14200" s="1"/>
    </row>
    <row r="14201" spans="32:37" ht="15" customHeight="1" x14ac:dyDescent="0.15">
      <c r="AF14201" s="1"/>
      <c r="AG14201" s="1"/>
      <c r="AH14201" s="1"/>
      <c r="AJ14201" s="1"/>
      <c r="AK14201" s="1"/>
    </row>
    <row r="14202" spans="32:37" ht="15" customHeight="1" x14ac:dyDescent="0.15">
      <c r="AF14202" s="1"/>
      <c r="AG14202" s="1"/>
      <c r="AH14202" s="1"/>
      <c r="AJ14202" s="1"/>
      <c r="AK14202" s="1"/>
    </row>
    <row r="14203" spans="32:37" ht="15" customHeight="1" x14ac:dyDescent="0.15">
      <c r="AF14203" s="1"/>
      <c r="AG14203" s="1"/>
      <c r="AH14203" s="1"/>
      <c r="AJ14203" s="1"/>
      <c r="AK14203" s="1"/>
    </row>
    <row r="14204" spans="32:37" ht="15" customHeight="1" x14ac:dyDescent="0.15">
      <c r="AF14204" s="1"/>
      <c r="AG14204" s="1"/>
      <c r="AH14204" s="1"/>
      <c r="AJ14204" s="1"/>
      <c r="AK14204" s="1"/>
    </row>
    <row r="14205" spans="32:37" ht="15" customHeight="1" x14ac:dyDescent="0.15">
      <c r="AF14205" s="1"/>
      <c r="AG14205" s="1"/>
      <c r="AH14205" s="1"/>
      <c r="AJ14205" s="1"/>
      <c r="AK14205" s="1"/>
    </row>
    <row r="14206" spans="32:37" ht="15" customHeight="1" x14ac:dyDescent="0.15">
      <c r="AF14206" s="1"/>
      <c r="AG14206" s="1"/>
      <c r="AH14206" s="1"/>
      <c r="AJ14206" s="1"/>
      <c r="AK14206" s="1"/>
    </row>
    <row r="14207" spans="32:37" ht="15" customHeight="1" x14ac:dyDescent="0.15">
      <c r="AF14207" s="1"/>
      <c r="AG14207" s="1"/>
      <c r="AH14207" s="1"/>
      <c r="AJ14207" s="1"/>
      <c r="AK14207" s="1"/>
    </row>
    <row r="14208" spans="32:37" ht="15" customHeight="1" x14ac:dyDescent="0.15">
      <c r="AF14208" s="1"/>
      <c r="AG14208" s="1"/>
      <c r="AH14208" s="1"/>
      <c r="AJ14208" s="1"/>
      <c r="AK14208" s="1"/>
    </row>
    <row r="14209" spans="32:37" ht="15" customHeight="1" x14ac:dyDescent="0.15">
      <c r="AF14209" s="1"/>
      <c r="AG14209" s="1"/>
      <c r="AH14209" s="1"/>
      <c r="AJ14209" s="1"/>
      <c r="AK14209" s="1"/>
    </row>
    <row r="14210" spans="32:37" ht="15" customHeight="1" x14ac:dyDescent="0.15">
      <c r="AF14210" s="1"/>
      <c r="AG14210" s="1"/>
      <c r="AH14210" s="1"/>
      <c r="AJ14210" s="1"/>
      <c r="AK14210" s="1"/>
    </row>
    <row r="14211" spans="32:37" ht="15" customHeight="1" x14ac:dyDescent="0.15">
      <c r="AF14211" s="1"/>
      <c r="AG14211" s="1"/>
      <c r="AH14211" s="1"/>
      <c r="AJ14211" s="1"/>
      <c r="AK14211" s="1"/>
    </row>
    <row r="14212" spans="32:37" ht="15" customHeight="1" x14ac:dyDescent="0.15">
      <c r="AF14212" s="1"/>
      <c r="AG14212" s="1"/>
      <c r="AH14212" s="1"/>
      <c r="AJ14212" s="1"/>
      <c r="AK14212" s="1"/>
    </row>
    <row r="14213" spans="32:37" ht="15" customHeight="1" x14ac:dyDescent="0.15">
      <c r="AF14213" s="1"/>
      <c r="AG14213" s="1"/>
      <c r="AH14213" s="1"/>
      <c r="AJ14213" s="1"/>
      <c r="AK14213" s="1"/>
    </row>
    <row r="14214" spans="32:37" ht="15" customHeight="1" x14ac:dyDescent="0.15">
      <c r="AF14214" s="1"/>
      <c r="AG14214" s="1"/>
      <c r="AH14214" s="1"/>
      <c r="AJ14214" s="1"/>
      <c r="AK14214" s="1"/>
    </row>
    <row r="14215" spans="32:37" ht="15" customHeight="1" x14ac:dyDescent="0.15">
      <c r="AF14215" s="1"/>
      <c r="AG14215" s="1"/>
      <c r="AH14215" s="1"/>
      <c r="AJ14215" s="1"/>
      <c r="AK14215" s="1"/>
    </row>
    <row r="14216" spans="32:37" ht="15" customHeight="1" x14ac:dyDescent="0.15">
      <c r="AF14216" s="1"/>
      <c r="AG14216" s="1"/>
      <c r="AH14216" s="1"/>
      <c r="AJ14216" s="1"/>
      <c r="AK14216" s="1"/>
    </row>
    <row r="14217" spans="32:37" ht="15" customHeight="1" x14ac:dyDescent="0.15">
      <c r="AF14217" s="1"/>
      <c r="AG14217" s="1"/>
      <c r="AH14217" s="1"/>
      <c r="AJ14217" s="1"/>
      <c r="AK14217" s="1"/>
    </row>
    <row r="14218" spans="32:37" ht="15" customHeight="1" x14ac:dyDescent="0.15">
      <c r="AF14218" s="1"/>
      <c r="AG14218" s="1"/>
      <c r="AH14218" s="1"/>
      <c r="AJ14218" s="1"/>
      <c r="AK14218" s="1"/>
    </row>
    <row r="14219" spans="32:37" ht="15" customHeight="1" x14ac:dyDescent="0.15">
      <c r="AF14219" s="1"/>
      <c r="AG14219" s="1"/>
      <c r="AH14219" s="1"/>
      <c r="AJ14219" s="1"/>
      <c r="AK14219" s="1"/>
    </row>
    <row r="14220" spans="32:37" ht="15" customHeight="1" x14ac:dyDescent="0.15">
      <c r="AF14220" s="1"/>
      <c r="AG14220" s="1"/>
      <c r="AH14220" s="1"/>
      <c r="AJ14220" s="1"/>
      <c r="AK14220" s="1"/>
    </row>
    <row r="14221" spans="32:37" ht="15" customHeight="1" x14ac:dyDescent="0.15">
      <c r="AF14221" s="1"/>
      <c r="AG14221" s="1"/>
      <c r="AH14221" s="1"/>
      <c r="AJ14221" s="1"/>
      <c r="AK14221" s="1"/>
    </row>
    <row r="14222" spans="32:37" ht="15" customHeight="1" x14ac:dyDescent="0.15">
      <c r="AF14222" s="1"/>
      <c r="AG14222" s="1"/>
      <c r="AH14222" s="1"/>
      <c r="AJ14222" s="1"/>
      <c r="AK14222" s="1"/>
    </row>
    <row r="14223" spans="32:37" ht="15" customHeight="1" x14ac:dyDescent="0.15">
      <c r="AF14223" s="1"/>
      <c r="AG14223" s="1"/>
      <c r="AH14223" s="1"/>
      <c r="AJ14223" s="1"/>
      <c r="AK14223" s="1"/>
    </row>
    <row r="14224" spans="32:37" ht="15" customHeight="1" x14ac:dyDescent="0.15">
      <c r="AF14224" s="1"/>
      <c r="AG14224" s="1"/>
      <c r="AH14224" s="1"/>
      <c r="AJ14224" s="1"/>
      <c r="AK14224" s="1"/>
    </row>
    <row r="14225" spans="32:37" ht="15" customHeight="1" x14ac:dyDescent="0.15">
      <c r="AF14225" s="1"/>
      <c r="AG14225" s="1"/>
      <c r="AH14225" s="1"/>
      <c r="AJ14225" s="1"/>
      <c r="AK14225" s="1"/>
    </row>
    <row r="14226" spans="32:37" ht="15" customHeight="1" x14ac:dyDescent="0.15">
      <c r="AF14226" s="1"/>
      <c r="AG14226" s="1"/>
      <c r="AH14226" s="1"/>
      <c r="AJ14226" s="1"/>
      <c r="AK14226" s="1"/>
    </row>
    <row r="14227" spans="32:37" ht="15" customHeight="1" x14ac:dyDescent="0.15">
      <c r="AF14227" s="1"/>
      <c r="AG14227" s="1"/>
      <c r="AH14227" s="1"/>
      <c r="AJ14227" s="1"/>
      <c r="AK14227" s="1"/>
    </row>
    <row r="14228" spans="32:37" ht="15" customHeight="1" x14ac:dyDescent="0.15">
      <c r="AF14228" s="1"/>
      <c r="AG14228" s="1"/>
      <c r="AH14228" s="1"/>
      <c r="AJ14228" s="1"/>
      <c r="AK14228" s="1"/>
    </row>
    <row r="14229" spans="32:37" ht="15" customHeight="1" x14ac:dyDescent="0.15">
      <c r="AF14229" s="1"/>
      <c r="AG14229" s="1"/>
      <c r="AH14229" s="1"/>
      <c r="AJ14229" s="1"/>
      <c r="AK14229" s="1"/>
    </row>
    <row r="14230" spans="32:37" ht="15" customHeight="1" x14ac:dyDescent="0.15">
      <c r="AF14230" s="1"/>
      <c r="AG14230" s="1"/>
      <c r="AH14230" s="1"/>
      <c r="AJ14230" s="1"/>
      <c r="AK14230" s="1"/>
    </row>
    <row r="14231" spans="32:37" ht="15" customHeight="1" x14ac:dyDescent="0.15">
      <c r="AF14231" s="1"/>
      <c r="AG14231" s="1"/>
      <c r="AH14231" s="1"/>
      <c r="AJ14231" s="1"/>
      <c r="AK14231" s="1"/>
    </row>
    <row r="14232" spans="32:37" ht="15" customHeight="1" x14ac:dyDescent="0.15">
      <c r="AF14232" s="1"/>
      <c r="AG14232" s="1"/>
      <c r="AH14232" s="1"/>
      <c r="AJ14232" s="1"/>
      <c r="AK14232" s="1"/>
    </row>
    <row r="14233" spans="32:37" ht="15" customHeight="1" x14ac:dyDescent="0.15">
      <c r="AF14233" s="1"/>
      <c r="AG14233" s="1"/>
      <c r="AH14233" s="1"/>
      <c r="AJ14233" s="1"/>
      <c r="AK14233" s="1"/>
    </row>
    <row r="14234" spans="32:37" ht="15" customHeight="1" x14ac:dyDescent="0.15">
      <c r="AF14234" s="1"/>
      <c r="AG14234" s="1"/>
      <c r="AH14234" s="1"/>
      <c r="AJ14234" s="1"/>
      <c r="AK14234" s="1"/>
    </row>
    <row r="14235" spans="32:37" ht="15" customHeight="1" x14ac:dyDescent="0.15">
      <c r="AF14235" s="1"/>
      <c r="AG14235" s="1"/>
      <c r="AH14235" s="1"/>
      <c r="AJ14235" s="1"/>
      <c r="AK14235" s="1"/>
    </row>
    <row r="14236" spans="32:37" ht="15" customHeight="1" x14ac:dyDescent="0.15">
      <c r="AF14236" s="1"/>
      <c r="AG14236" s="1"/>
      <c r="AH14236" s="1"/>
      <c r="AJ14236" s="1"/>
      <c r="AK14236" s="1"/>
    </row>
    <row r="14237" spans="32:37" ht="15" customHeight="1" x14ac:dyDescent="0.15">
      <c r="AF14237" s="1"/>
      <c r="AG14237" s="1"/>
      <c r="AH14237" s="1"/>
      <c r="AJ14237" s="1"/>
      <c r="AK14237" s="1"/>
    </row>
    <row r="14238" spans="32:37" ht="15" customHeight="1" x14ac:dyDescent="0.15">
      <c r="AF14238" s="1"/>
      <c r="AG14238" s="1"/>
      <c r="AH14238" s="1"/>
      <c r="AJ14238" s="1"/>
      <c r="AK14238" s="1"/>
    </row>
    <row r="14239" spans="32:37" ht="15" customHeight="1" x14ac:dyDescent="0.15">
      <c r="AF14239" s="1"/>
      <c r="AG14239" s="1"/>
      <c r="AH14239" s="1"/>
      <c r="AJ14239" s="1"/>
      <c r="AK14239" s="1"/>
    </row>
    <row r="14240" spans="32:37" ht="15" customHeight="1" x14ac:dyDescent="0.15">
      <c r="AF14240" s="1"/>
      <c r="AG14240" s="1"/>
      <c r="AH14240" s="1"/>
      <c r="AJ14240" s="1"/>
      <c r="AK14240" s="1"/>
    </row>
    <row r="14241" spans="32:37" ht="15" customHeight="1" x14ac:dyDescent="0.15">
      <c r="AF14241" s="1"/>
      <c r="AG14241" s="1"/>
      <c r="AH14241" s="1"/>
      <c r="AJ14241" s="1"/>
      <c r="AK14241" s="1"/>
    </row>
    <row r="14242" spans="32:37" ht="15" customHeight="1" x14ac:dyDescent="0.15">
      <c r="AF14242" s="1"/>
      <c r="AG14242" s="1"/>
      <c r="AH14242" s="1"/>
      <c r="AJ14242" s="1"/>
      <c r="AK14242" s="1"/>
    </row>
    <row r="14243" spans="32:37" ht="15" customHeight="1" x14ac:dyDescent="0.15">
      <c r="AF14243" s="1"/>
      <c r="AG14243" s="1"/>
      <c r="AH14243" s="1"/>
      <c r="AJ14243" s="1"/>
      <c r="AK14243" s="1"/>
    </row>
    <row r="14244" spans="32:37" ht="15" customHeight="1" x14ac:dyDescent="0.15">
      <c r="AF14244" s="1"/>
      <c r="AG14244" s="1"/>
      <c r="AH14244" s="1"/>
      <c r="AJ14244" s="1"/>
      <c r="AK14244" s="1"/>
    </row>
    <row r="14245" spans="32:37" ht="15" customHeight="1" x14ac:dyDescent="0.15">
      <c r="AF14245" s="1"/>
      <c r="AG14245" s="1"/>
      <c r="AH14245" s="1"/>
      <c r="AJ14245" s="1"/>
      <c r="AK14245" s="1"/>
    </row>
    <row r="14246" spans="32:37" ht="15" customHeight="1" x14ac:dyDescent="0.15">
      <c r="AF14246" s="1"/>
      <c r="AG14246" s="1"/>
      <c r="AH14246" s="1"/>
      <c r="AJ14246" s="1"/>
      <c r="AK14246" s="1"/>
    </row>
    <row r="14247" spans="32:37" ht="15" customHeight="1" x14ac:dyDescent="0.15">
      <c r="AF14247" s="1"/>
      <c r="AG14247" s="1"/>
      <c r="AH14247" s="1"/>
      <c r="AJ14247" s="1"/>
      <c r="AK14247" s="1"/>
    </row>
    <row r="14248" spans="32:37" ht="15" customHeight="1" x14ac:dyDescent="0.15">
      <c r="AF14248" s="1"/>
      <c r="AG14248" s="1"/>
      <c r="AH14248" s="1"/>
      <c r="AJ14248" s="1"/>
      <c r="AK14248" s="1"/>
    </row>
    <row r="14249" spans="32:37" ht="15" customHeight="1" x14ac:dyDescent="0.15">
      <c r="AF14249" s="1"/>
      <c r="AG14249" s="1"/>
      <c r="AH14249" s="1"/>
      <c r="AJ14249" s="1"/>
      <c r="AK14249" s="1"/>
    </row>
    <row r="14250" spans="32:37" ht="15" customHeight="1" x14ac:dyDescent="0.15">
      <c r="AF14250" s="1"/>
      <c r="AG14250" s="1"/>
      <c r="AH14250" s="1"/>
      <c r="AJ14250" s="1"/>
      <c r="AK14250" s="1"/>
    </row>
    <row r="14251" spans="32:37" ht="15" customHeight="1" x14ac:dyDescent="0.15">
      <c r="AF14251" s="1"/>
      <c r="AG14251" s="1"/>
      <c r="AH14251" s="1"/>
      <c r="AJ14251" s="1"/>
      <c r="AK14251" s="1"/>
    </row>
    <row r="14252" spans="32:37" ht="15" customHeight="1" x14ac:dyDescent="0.15">
      <c r="AF14252" s="1"/>
      <c r="AG14252" s="1"/>
      <c r="AH14252" s="1"/>
      <c r="AJ14252" s="1"/>
      <c r="AK14252" s="1"/>
    </row>
    <row r="14253" spans="32:37" ht="15" customHeight="1" x14ac:dyDescent="0.15">
      <c r="AF14253" s="1"/>
      <c r="AG14253" s="1"/>
      <c r="AH14253" s="1"/>
      <c r="AJ14253" s="1"/>
      <c r="AK14253" s="1"/>
    </row>
    <row r="14254" spans="32:37" ht="15" customHeight="1" x14ac:dyDescent="0.15">
      <c r="AF14254" s="1"/>
      <c r="AG14254" s="1"/>
      <c r="AH14254" s="1"/>
      <c r="AJ14254" s="1"/>
      <c r="AK14254" s="1"/>
    </row>
    <row r="14255" spans="32:37" ht="15" customHeight="1" x14ac:dyDescent="0.15">
      <c r="AF14255" s="1"/>
      <c r="AG14255" s="1"/>
      <c r="AH14255" s="1"/>
      <c r="AJ14255" s="1"/>
      <c r="AK14255" s="1"/>
    </row>
    <row r="14256" spans="32:37" ht="15" customHeight="1" x14ac:dyDescent="0.15">
      <c r="AF14256" s="1"/>
      <c r="AG14256" s="1"/>
      <c r="AH14256" s="1"/>
      <c r="AJ14256" s="1"/>
      <c r="AK14256" s="1"/>
    </row>
    <row r="14257" spans="32:37" ht="15" customHeight="1" x14ac:dyDescent="0.15">
      <c r="AF14257" s="1"/>
      <c r="AG14257" s="1"/>
      <c r="AH14257" s="1"/>
      <c r="AJ14257" s="1"/>
      <c r="AK14257" s="1"/>
    </row>
    <row r="14258" spans="32:37" ht="15" customHeight="1" x14ac:dyDescent="0.15">
      <c r="AF14258" s="1"/>
      <c r="AG14258" s="1"/>
      <c r="AH14258" s="1"/>
      <c r="AJ14258" s="1"/>
      <c r="AK14258" s="1"/>
    </row>
    <row r="14259" spans="32:37" ht="15" customHeight="1" x14ac:dyDescent="0.15">
      <c r="AF14259" s="1"/>
      <c r="AG14259" s="1"/>
      <c r="AH14259" s="1"/>
      <c r="AJ14259" s="1"/>
      <c r="AK14259" s="1"/>
    </row>
    <row r="14260" spans="32:37" ht="15" customHeight="1" x14ac:dyDescent="0.15">
      <c r="AF14260" s="1"/>
      <c r="AG14260" s="1"/>
      <c r="AH14260" s="1"/>
      <c r="AJ14260" s="1"/>
      <c r="AK14260" s="1"/>
    </row>
    <row r="14261" spans="32:37" ht="15" customHeight="1" x14ac:dyDescent="0.15">
      <c r="AF14261" s="1"/>
      <c r="AG14261" s="1"/>
      <c r="AH14261" s="1"/>
      <c r="AJ14261" s="1"/>
      <c r="AK14261" s="1"/>
    </row>
    <row r="14262" spans="32:37" ht="15" customHeight="1" x14ac:dyDescent="0.15">
      <c r="AF14262" s="1"/>
      <c r="AG14262" s="1"/>
      <c r="AH14262" s="1"/>
      <c r="AJ14262" s="1"/>
      <c r="AK14262" s="1"/>
    </row>
    <row r="14263" spans="32:37" ht="15" customHeight="1" x14ac:dyDescent="0.15">
      <c r="AF14263" s="1"/>
      <c r="AG14263" s="1"/>
      <c r="AH14263" s="1"/>
      <c r="AJ14263" s="1"/>
      <c r="AK14263" s="1"/>
    </row>
    <row r="14264" spans="32:37" ht="15" customHeight="1" x14ac:dyDescent="0.15">
      <c r="AF14264" s="1"/>
      <c r="AG14264" s="1"/>
      <c r="AH14264" s="1"/>
      <c r="AJ14264" s="1"/>
      <c r="AK14264" s="1"/>
    </row>
    <row r="14265" spans="32:37" ht="15" customHeight="1" x14ac:dyDescent="0.15">
      <c r="AF14265" s="1"/>
      <c r="AG14265" s="1"/>
      <c r="AH14265" s="1"/>
      <c r="AJ14265" s="1"/>
      <c r="AK14265" s="1"/>
    </row>
    <row r="14266" spans="32:37" ht="15" customHeight="1" x14ac:dyDescent="0.15">
      <c r="AF14266" s="1"/>
      <c r="AG14266" s="1"/>
      <c r="AH14266" s="1"/>
      <c r="AJ14266" s="1"/>
      <c r="AK14266" s="1"/>
    </row>
    <row r="14267" spans="32:37" ht="15" customHeight="1" x14ac:dyDescent="0.15">
      <c r="AF14267" s="1"/>
      <c r="AG14267" s="1"/>
      <c r="AH14267" s="1"/>
      <c r="AJ14267" s="1"/>
      <c r="AK14267" s="1"/>
    </row>
    <row r="14268" spans="32:37" ht="15" customHeight="1" x14ac:dyDescent="0.15">
      <c r="AF14268" s="1"/>
      <c r="AG14268" s="1"/>
      <c r="AH14268" s="1"/>
      <c r="AJ14268" s="1"/>
      <c r="AK14268" s="1"/>
    </row>
    <row r="14269" spans="32:37" ht="15" customHeight="1" x14ac:dyDescent="0.15">
      <c r="AF14269" s="1"/>
      <c r="AG14269" s="1"/>
      <c r="AH14269" s="1"/>
      <c r="AJ14269" s="1"/>
      <c r="AK14269" s="1"/>
    </row>
    <row r="14270" spans="32:37" ht="15" customHeight="1" x14ac:dyDescent="0.15">
      <c r="AF14270" s="1"/>
      <c r="AG14270" s="1"/>
      <c r="AH14270" s="1"/>
      <c r="AJ14270" s="1"/>
      <c r="AK14270" s="1"/>
    </row>
    <row r="14271" spans="32:37" ht="15" customHeight="1" x14ac:dyDescent="0.15">
      <c r="AF14271" s="1"/>
      <c r="AG14271" s="1"/>
      <c r="AH14271" s="1"/>
      <c r="AJ14271" s="1"/>
      <c r="AK14271" s="1"/>
    </row>
    <row r="14272" spans="32:37" ht="15" customHeight="1" x14ac:dyDescent="0.15">
      <c r="AF14272" s="1"/>
      <c r="AG14272" s="1"/>
      <c r="AH14272" s="1"/>
      <c r="AJ14272" s="1"/>
      <c r="AK14272" s="1"/>
    </row>
    <row r="14273" spans="32:37" ht="15" customHeight="1" x14ac:dyDescent="0.15">
      <c r="AF14273" s="1"/>
      <c r="AG14273" s="1"/>
      <c r="AH14273" s="1"/>
      <c r="AJ14273" s="1"/>
      <c r="AK14273" s="1"/>
    </row>
    <row r="14274" spans="32:37" ht="15" customHeight="1" x14ac:dyDescent="0.15">
      <c r="AF14274" s="1"/>
      <c r="AG14274" s="1"/>
      <c r="AH14274" s="1"/>
      <c r="AJ14274" s="1"/>
      <c r="AK14274" s="1"/>
    </row>
    <row r="14275" spans="32:37" ht="15" customHeight="1" x14ac:dyDescent="0.15">
      <c r="AF14275" s="1"/>
      <c r="AG14275" s="1"/>
      <c r="AH14275" s="1"/>
      <c r="AJ14275" s="1"/>
      <c r="AK14275" s="1"/>
    </row>
    <row r="14276" spans="32:37" ht="15" customHeight="1" x14ac:dyDescent="0.15">
      <c r="AF14276" s="1"/>
      <c r="AG14276" s="1"/>
      <c r="AH14276" s="1"/>
      <c r="AJ14276" s="1"/>
      <c r="AK14276" s="1"/>
    </row>
    <row r="14277" spans="32:37" ht="15" customHeight="1" x14ac:dyDescent="0.15">
      <c r="AF14277" s="1"/>
      <c r="AG14277" s="1"/>
      <c r="AH14277" s="1"/>
      <c r="AJ14277" s="1"/>
      <c r="AK14277" s="1"/>
    </row>
    <row r="14278" spans="32:37" ht="15" customHeight="1" x14ac:dyDescent="0.15">
      <c r="AF14278" s="1"/>
      <c r="AG14278" s="1"/>
      <c r="AH14278" s="1"/>
      <c r="AJ14278" s="1"/>
      <c r="AK14278" s="1"/>
    </row>
    <row r="14279" spans="32:37" ht="15" customHeight="1" x14ac:dyDescent="0.15">
      <c r="AF14279" s="1"/>
      <c r="AG14279" s="1"/>
      <c r="AH14279" s="1"/>
      <c r="AJ14279" s="1"/>
      <c r="AK14279" s="1"/>
    </row>
    <row r="14280" spans="32:37" ht="15" customHeight="1" x14ac:dyDescent="0.15">
      <c r="AF14280" s="1"/>
      <c r="AG14280" s="1"/>
      <c r="AH14280" s="1"/>
      <c r="AJ14280" s="1"/>
      <c r="AK14280" s="1"/>
    </row>
    <row r="14281" spans="32:37" ht="15" customHeight="1" x14ac:dyDescent="0.15">
      <c r="AF14281" s="1"/>
      <c r="AG14281" s="1"/>
      <c r="AH14281" s="1"/>
      <c r="AJ14281" s="1"/>
      <c r="AK14281" s="1"/>
    </row>
    <row r="14282" spans="32:37" ht="15" customHeight="1" x14ac:dyDescent="0.15">
      <c r="AF14282" s="1"/>
      <c r="AG14282" s="1"/>
      <c r="AH14282" s="1"/>
      <c r="AJ14282" s="1"/>
      <c r="AK14282" s="1"/>
    </row>
    <row r="14283" spans="32:37" ht="15" customHeight="1" x14ac:dyDescent="0.15">
      <c r="AF14283" s="1"/>
      <c r="AG14283" s="1"/>
      <c r="AH14283" s="1"/>
      <c r="AJ14283" s="1"/>
      <c r="AK14283" s="1"/>
    </row>
    <row r="14284" spans="32:37" ht="15" customHeight="1" x14ac:dyDescent="0.15">
      <c r="AF14284" s="1"/>
      <c r="AG14284" s="1"/>
      <c r="AH14284" s="1"/>
      <c r="AJ14284" s="1"/>
      <c r="AK14284" s="1"/>
    </row>
    <row r="14285" spans="32:37" ht="15" customHeight="1" x14ac:dyDescent="0.15">
      <c r="AF14285" s="1"/>
      <c r="AG14285" s="1"/>
      <c r="AH14285" s="1"/>
      <c r="AJ14285" s="1"/>
      <c r="AK14285" s="1"/>
    </row>
    <row r="14286" spans="32:37" ht="15" customHeight="1" x14ac:dyDescent="0.15">
      <c r="AF14286" s="1"/>
      <c r="AG14286" s="1"/>
      <c r="AH14286" s="1"/>
      <c r="AJ14286" s="1"/>
      <c r="AK14286" s="1"/>
    </row>
    <row r="14287" spans="32:37" ht="15" customHeight="1" x14ac:dyDescent="0.15">
      <c r="AF14287" s="1"/>
      <c r="AG14287" s="1"/>
      <c r="AH14287" s="1"/>
      <c r="AJ14287" s="1"/>
      <c r="AK14287" s="1"/>
    </row>
    <row r="14288" spans="32:37" ht="15" customHeight="1" x14ac:dyDescent="0.15">
      <c r="AF14288" s="1"/>
      <c r="AG14288" s="1"/>
      <c r="AH14288" s="1"/>
      <c r="AJ14288" s="1"/>
      <c r="AK14288" s="1"/>
    </row>
    <row r="14289" spans="32:37" ht="15" customHeight="1" x14ac:dyDescent="0.15">
      <c r="AF14289" s="1"/>
      <c r="AG14289" s="1"/>
      <c r="AH14289" s="1"/>
      <c r="AJ14289" s="1"/>
      <c r="AK14289" s="1"/>
    </row>
    <row r="14290" spans="32:37" ht="15" customHeight="1" x14ac:dyDescent="0.15">
      <c r="AF14290" s="1"/>
      <c r="AG14290" s="1"/>
      <c r="AH14290" s="1"/>
      <c r="AJ14290" s="1"/>
      <c r="AK14290" s="1"/>
    </row>
    <row r="14291" spans="32:37" ht="15" customHeight="1" x14ac:dyDescent="0.15">
      <c r="AF14291" s="1"/>
      <c r="AG14291" s="1"/>
      <c r="AH14291" s="1"/>
      <c r="AJ14291" s="1"/>
      <c r="AK14291" s="1"/>
    </row>
    <row r="14292" spans="32:37" ht="15" customHeight="1" x14ac:dyDescent="0.15">
      <c r="AF14292" s="1"/>
      <c r="AG14292" s="1"/>
      <c r="AH14292" s="1"/>
      <c r="AJ14292" s="1"/>
      <c r="AK14292" s="1"/>
    </row>
    <row r="14293" spans="32:37" ht="15" customHeight="1" x14ac:dyDescent="0.15">
      <c r="AF14293" s="1"/>
      <c r="AG14293" s="1"/>
      <c r="AH14293" s="1"/>
      <c r="AJ14293" s="1"/>
      <c r="AK14293" s="1"/>
    </row>
    <row r="14294" spans="32:37" ht="15" customHeight="1" x14ac:dyDescent="0.15">
      <c r="AF14294" s="1"/>
      <c r="AG14294" s="1"/>
      <c r="AH14294" s="1"/>
      <c r="AJ14294" s="1"/>
      <c r="AK14294" s="1"/>
    </row>
    <row r="14295" spans="32:37" ht="15" customHeight="1" x14ac:dyDescent="0.15">
      <c r="AF14295" s="1"/>
      <c r="AG14295" s="1"/>
      <c r="AH14295" s="1"/>
      <c r="AJ14295" s="1"/>
      <c r="AK14295" s="1"/>
    </row>
    <row r="14296" spans="32:37" ht="15" customHeight="1" x14ac:dyDescent="0.15">
      <c r="AF14296" s="1"/>
      <c r="AG14296" s="1"/>
      <c r="AH14296" s="1"/>
      <c r="AJ14296" s="1"/>
      <c r="AK14296" s="1"/>
    </row>
    <row r="14297" spans="32:37" ht="15" customHeight="1" x14ac:dyDescent="0.15">
      <c r="AF14297" s="1"/>
      <c r="AG14297" s="1"/>
      <c r="AH14297" s="1"/>
      <c r="AJ14297" s="1"/>
      <c r="AK14297" s="1"/>
    </row>
    <row r="14298" spans="32:37" ht="15" customHeight="1" x14ac:dyDescent="0.15">
      <c r="AF14298" s="1"/>
      <c r="AG14298" s="1"/>
      <c r="AH14298" s="1"/>
      <c r="AJ14298" s="1"/>
      <c r="AK14298" s="1"/>
    </row>
    <row r="14299" spans="32:37" ht="15" customHeight="1" x14ac:dyDescent="0.15">
      <c r="AF14299" s="1"/>
      <c r="AG14299" s="1"/>
      <c r="AH14299" s="1"/>
      <c r="AJ14299" s="1"/>
      <c r="AK14299" s="1"/>
    </row>
    <row r="14300" spans="32:37" ht="15" customHeight="1" x14ac:dyDescent="0.15">
      <c r="AF14300" s="1"/>
      <c r="AG14300" s="1"/>
      <c r="AH14300" s="1"/>
      <c r="AJ14300" s="1"/>
      <c r="AK14300" s="1"/>
    </row>
    <row r="14301" spans="32:37" ht="15" customHeight="1" x14ac:dyDescent="0.15">
      <c r="AF14301" s="1"/>
      <c r="AG14301" s="1"/>
      <c r="AH14301" s="1"/>
      <c r="AJ14301" s="1"/>
      <c r="AK14301" s="1"/>
    </row>
    <row r="14302" spans="32:37" ht="15" customHeight="1" x14ac:dyDescent="0.15">
      <c r="AF14302" s="1"/>
      <c r="AG14302" s="1"/>
      <c r="AH14302" s="1"/>
      <c r="AJ14302" s="1"/>
      <c r="AK14302" s="1"/>
    </row>
    <row r="14303" spans="32:37" ht="15" customHeight="1" x14ac:dyDescent="0.15">
      <c r="AF14303" s="1"/>
      <c r="AG14303" s="1"/>
      <c r="AH14303" s="1"/>
      <c r="AJ14303" s="1"/>
      <c r="AK14303" s="1"/>
    </row>
    <row r="14304" spans="32:37" ht="15" customHeight="1" x14ac:dyDescent="0.15">
      <c r="AF14304" s="1"/>
      <c r="AG14304" s="1"/>
      <c r="AH14304" s="1"/>
      <c r="AJ14304" s="1"/>
      <c r="AK14304" s="1"/>
    </row>
    <row r="14305" spans="32:37" ht="15" customHeight="1" x14ac:dyDescent="0.15">
      <c r="AF14305" s="1"/>
      <c r="AG14305" s="1"/>
      <c r="AH14305" s="1"/>
      <c r="AJ14305" s="1"/>
      <c r="AK14305" s="1"/>
    </row>
    <row r="14306" spans="32:37" ht="15" customHeight="1" x14ac:dyDescent="0.15">
      <c r="AF14306" s="1"/>
      <c r="AG14306" s="1"/>
      <c r="AH14306" s="1"/>
      <c r="AJ14306" s="1"/>
      <c r="AK14306" s="1"/>
    </row>
    <row r="14307" spans="32:37" ht="15" customHeight="1" x14ac:dyDescent="0.15">
      <c r="AF14307" s="1"/>
      <c r="AG14307" s="1"/>
      <c r="AH14307" s="1"/>
      <c r="AJ14307" s="1"/>
      <c r="AK14307" s="1"/>
    </row>
    <row r="14308" spans="32:37" ht="15" customHeight="1" x14ac:dyDescent="0.15">
      <c r="AF14308" s="1"/>
      <c r="AG14308" s="1"/>
      <c r="AH14308" s="1"/>
      <c r="AJ14308" s="1"/>
      <c r="AK14308" s="1"/>
    </row>
    <row r="14309" spans="32:37" ht="15" customHeight="1" x14ac:dyDescent="0.15">
      <c r="AF14309" s="1"/>
      <c r="AG14309" s="1"/>
      <c r="AH14309" s="1"/>
      <c r="AJ14309" s="1"/>
      <c r="AK14309" s="1"/>
    </row>
    <row r="14310" spans="32:37" ht="15" customHeight="1" x14ac:dyDescent="0.15">
      <c r="AF14310" s="1"/>
      <c r="AG14310" s="1"/>
      <c r="AH14310" s="1"/>
      <c r="AJ14310" s="1"/>
      <c r="AK14310" s="1"/>
    </row>
    <row r="14311" spans="32:37" ht="15" customHeight="1" x14ac:dyDescent="0.15">
      <c r="AF14311" s="1"/>
      <c r="AG14311" s="1"/>
      <c r="AH14311" s="1"/>
      <c r="AJ14311" s="1"/>
      <c r="AK14311" s="1"/>
    </row>
    <row r="14312" spans="32:37" ht="15" customHeight="1" x14ac:dyDescent="0.15">
      <c r="AF14312" s="1"/>
      <c r="AG14312" s="1"/>
      <c r="AH14312" s="1"/>
      <c r="AJ14312" s="1"/>
      <c r="AK14312" s="1"/>
    </row>
    <row r="14313" spans="32:37" ht="15" customHeight="1" x14ac:dyDescent="0.15">
      <c r="AF14313" s="1"/>
      <c r="AG14313" s="1"/>
      <c r="AH14313" s="1"/>
      <c r="AJ14313" s="1"/>
      <c r="AK14313" s="1"/>
    </row>
    <row r="14314" spans="32:37" ht="15" customHeight="1" x14ac:dyDescent="0.15">
      <c r="AF14314" s="1"/>
      <c r="AG14314" s="1"/>
      <c r="AH14314" s="1"/>
      <c r="AJ14314" s="1"/>
      <c r="AK14314" s="1"/>
    </row>
    <row r="14315" spans="32:37" ht="15" customHeight="1" x14ac:dyDescent="0.15">
      <c r="AF14315" s="1"/>
      <c r="AG14315" s="1"/>
      <c r="AH14315" s="1"/>
      <c r="AJ14315" s="1"/>
      <c r="AK14315" s="1"/>
    </row>
    <row r="14316" spans="32:37" ht="15" customHeight="1" x14ac:dyDescent="0.15">
      <c r="AF14316" s="1"/>
      <c r="AG14316" s="1"/>
      <c r="AH14316" s="1"/>
      <c r="AJ14316" s="1"/>
      <c r="AK14316" s="1"/>
    </row>
    <row r="14317" spans="32:37" ht="15" customHeight="1" x14ac:dyDescent="0.15">
      <c r="AF14317" s="1"/>
      <c r="AG14317" s="1"/>
      <c r="AH14317" s="1"/>
      <c r="AJ14317" s="1"/>
      <c r="AK14317" s="1"/>
    </row>
    <row r="14318" spans="32:37" ht="15" customHeight="1" x14ac:dyDescent="0.15">
      <c r="AF14318" s="1"/>
      <c r="AG14318" s="1"/>
      <c r="AH14318" s="1"/>
      <c r="AJ14318" s="1"/>
      <c r="AK14318" s="1"/>
    </row>
    <row r="14319" spans="32:37" ht="15" customHeight="1" x14ac:dyDescent="0.15">
      <c r="AF14319" s="1"/>
      <c r="AG14319" s="1"/>
      <c r="AH14319" s="1"/>
      <c r="AJ14319" s="1"/>
      <c r="AK14319" s="1"/>
    </row>
    <row r="14320" spans="32:37" ht="15" customHeight="1" x14ac:dyDescent="0.15">
      <c r="AF14320" s="1"/>
      <c r="AG14320" s="1"/>
      <c r="AH14320" s="1"/>
      <c r="AJ14320" s="1"/>
      <c r="AK14320" s="1"/>
    </row>
    <row r="14321" spans="32:37" ht="15" customHeight="1" x14ac:dyDescent="0.15">
      <c r="AF14321" s="1"/>
      <c r="AG14321" s="1"/>
      <c r="AH14321" s="1"/>
      <c r="AJ14321" s="1"/>
      <c r="AK14321" s="1"/>
    </row>
    <row r="14322" spans="32:37" ht="15" customHeight="1" x14ac:dyDescent="0.15">
      <c r="AF14322" s="1"/>
      <c r="AG14322" s="1"/>
      <c r="AH14322" s="1"/>
      <c r="AJ14322" s="1"/>
      <c r="AK14322" s="1"/>
    </row>
    <row r="14323" spans="32:37" ht="15" customHeight="1" x14ac:dyDescent="0.15">
      <c r="AF14323" s="1"/>
      <c r="AG14323" s="1"/>
      <c r="AH14323" s="1"/>
      <c r="AJ14323" s="1"/>
      <c r="AK14323" s="1"/>
    </row>
    <row r="14324" spans="32:37" ht="15" customHeight="1" x14ac:dyDescent="0.15">
      <c r="AF14324" s="1"/>
      <c r="AG14324" s="1"/>
      <c r="AH14324" s="1"/>
      <c r="AJ14324" s="1"/>
      <c r="AK14324" s="1"/>
    </row>
    <row r="14325" spans="32:37" ht="15" customHeight="1" x14ac:dyDescent="0.15">
      <c r="AF14325" s="1"/>
      <c r="AG14325" s="1"/>
      <c r="AH14325" s="1"/>
      <c r="AJ14325" s="1"/>
      <c r="AK14325" s="1"/>
    </row>
    <row r="14326" spans="32:37" ht="15" customHeight="1" x14ac:dyDescent="0.15">
      <c r="AF14326" s="1"/>
      <c r="AG14326" s="1"/>
      <c r="AH14326" s="1"/>
      <c r="AJ14326" s="1"/>
      <c r="AK14326" s="1"/>
    </row>
    <row r="14327" spans="32:37" ht="15" customHeight="1" x14ac:dyDescent="0.15">
      <c r="AF14327" s="1"/>
      <c r="AG14327" s="1"/>
      <c r="AH14327" s="1"/>
      <c r="AJ14327" s="1"/>
      <c r="AK14327" s="1"/>
    </row>
    <row r="14328" spans="32:37" ht="15" customHeight="1" x14ac:dyDescent="0.15">
      <c r="AF14328" s="1"/>
      <c r="AG14328" s="1"/>
      <c r="AH14328" s="1"/>
      <c r="AJ14328" s="1"/>
      <c r="AK14328" s="1"/>
    </row>
    <row r="14329" spans="32:37" ht="15" customHeight="1" x14ac:dyDescent="0.15">
      <c r="AF14329" s="1"/>
      <c r="AG14329" s="1"/>
      <c r="AH14329" s="1"/>
      <c r="AJ14329" s="1"/>
      <c r="AK14329" s="1"/>
    </row>
    <row r="14330" spans="32:37" ht="15" customHeight="1" x14ac:dyDescent="0.15">
      <c r="AF14330" s="1"/>
      <c r="AG14330" s="1"/>
      <c r="AH14330" s="1"/>
      <c r="AJ14330" s="1"/>
      <c r="AK14330" s="1"/>
    </row>
    <row r="14331" spans="32:37" ht="15" customHeight="1" x14ac:dyDescent="0.15">
      <c r="AF14331" s="1"/>
      <c r="AG14331" s="1"/>
      <c r="AH14331" s="1"/>
      <c r="AJ14331" s="1"/>
      <c r="AK14331" s="1"/>
    </row>
    <row r="14332" spans="32:37" ht="15" customHeight="1" x14ac:dyDescent="0.15">
      <c r="AF14332" s="1"/>
      <c r="AG14332" s="1"/>
      <c r="AH14332" s="1"/>
      <c r="AJ14332" s="1"/>
      <c r="AK14332" s="1"/>
    </row>
    <row r="14333" spans="32:37" ht="15" customHeight="1" x14ac:dyDescent="0.15">
      <c r="AF14333" s="1"/>
      <c r="AG14333" s="1"/>
      <c r="AH14333" s="1"/>
      <c r="AJ14333" s="1"/>
      <c r="AK14333" s="1"/>
    </row>
    <row r="14334" spans="32:37" ht="15" customHeight="1" x14ac:dyDescent="0.15">
      <c r="AF14334" s="1"/>
      <c r="AG14334" s="1"/>
      <c r="AH14334" s="1"/>
      <c r="AJ14334" s="1"/>
      <c r="AK14334" s="1"/>
    </row>
    <row r="14335" spans="32:37" ht="15" customHeight="1" x14ac:dyDescent="0.15">
      <c r="AF14335" s="1"/>
      <c r="AG14335" s="1"/>
      <c r="AH14335" s="1"/>
      <c r="AJ14335" s="1"/>
      <c r="AK14335" s="1"/>
    </row>
    <row r="14336" spans="32:37" ht="15" customHeight="1" x14ac:dyDescent="0.15">
      <c r="AF14336" s="1"/>
      <c r="AG14336" s="1"/>
      <c r="AH14336" s="1"/>
      <c r="AJ14336" s="1"/>
      <c r="AK14336" s="1"/>
    </row>
    <row r="14337" spans="32:37" ht="15" customHeight="1" x14ac:dyDescent="0.15">
      <c r="AF14337" s="1"/>
      <c r="AG14337" s="1"/>
      <c r="AH14337" s="1"/>
      <c r="AJ14337" s="1"/>
      <c r="AK14337" s="1"/>
    </row>
    <row r="14338" spans="32:37" ht="15" customHeight="1" x14ac:dyDescent="0.15">
      <c r="AF14338" s="1"/>
      <c r="AG14338" s="1"/>
      <c r="AH14338" s="1"/>
      <c r="AJ14338" s="1"/>
      <c r="AK14338" s="1"/>
    </row>
    <row r="14339" spans="32:37" ht="15" customHeight="1" x14ac:dyDescent="0.15">
      <c r="AF14339" s="1"/>
      <c r="AG14339" s="1"/>
      <c r="AH14339" s="1"/>
      <c r="AJ14339" s="1"/>
      <c r="AK14339" s="1"/>
    </row>
    <row r="14340" spans="32:37" ht="15" customHeight="1" x14ac:dyDescent="0.15">
      <c r="AF14340" s="1"/>
      <c r="AG14340" s="1"/>
      <c r="AH14340" s="1"/>
      <c r="AJ14340" s="1"/>
      <c r="AK14340" s="1"/>
    </row>
    <row r="14341" spans="32:37" ht="15" customHeight="1" x14ac:dyDescent="0.15">
      <c r="AF14341" s="1"/>
      <c r="AG14341" s="1"/>
      <c r="AH14341" s="1"/>
      <c r="AJ14341" s="1"/>
      <c r="AK14341" s="1"/>
    </row>
    <row r="14342" spans="32:37" ht="15" customHeight="1" x14ac:dyDescent="0.15">
      <c r="AF14342" s="1"/>
      <c r="AG14342" s="1"/>
      <c r="AH14342" s="1"/>
      <c r="AJ14342" s="1"/>
      <c r="AK14342" s="1"/>
    </row>
    <row r="14343" spans="32:37" ht="15" customHeight="1" x14ac:dyDescent="0.15">
      <c r="AF14343" s="1"/>
      <c r="AG14343" s="1"/>
      <c r="AH14343" s="1"/>
      <c r="AJ14343" s="1"/>
      <c r="AK14343" s="1"/>
    </row>
    <row r="14344" spans="32:37" ht="15" customHeight="1" x14ac:dyDescent="0.15">
      <c r="AF14344" s="1"/>
      <c r="AG14344" s="1"/>
      <c r="AH14344" s="1"/>
      <c r="AJ14344" s="1"/>
      <c r="AK14344" s="1"/>
    </row>
    <row r="14345" spans="32:37" ht="15" customHeight="1" x14ac:dyDescent="0.15">
      <c r="AF14345" s="1"/>
      <c r="AG14345" s="1"/>
      <c r="AH14345" s="1"/>
      <c r="AJ14345" s="1"/>
      <c r="AK14345" s="1"/>
    </row>
    <row r="14346" spans="32:37" ht="15" customHeight="1" x14ac:dyDescent="0.15">
      <c r="AF14346" s="1"/>
      <c r="AG14346" s="1"/>
      <c r="AH14346" s="1"/>
      <c r="AJ14346" s="1"/>
      <c r="AK14346" s="1"/>
    </row>
    <row r="14347" spans="32:37" ht="15" customHeight="1" x14ac:dyDescent="0.15">
      <c r="AF14347" s="1"/>
      <c r="AG14347" s="1"/>
      <c r="AH14347" s="1"/>
      <c r="AJ14347" s="1"/>
      <c r="AK14347" s="1"/>
    </row>
    <row r="14348" spans="32:37" ht="15" customHeight="1" x14ac:dyDescent="0.15">
      <c r="AF14348" s="1"/>
      <c r="AG14348" s="1"/>
      <c r="AH14348" s="1"/>
      <c r="AJ14348" s="1"/>
      <c r="AK14348" s="1"/>
    </row>
    <row r="14349" spans="32:37" ht="15" customHeight="1" x14ac:dyDescent="0.15">
      <c r="AF14349" s="1"/>
      <c r="AG14349" s="1"/>
      <c r="AH14349" s="1"/>
      <c r="AJ14349" s="1"/>
      <c r="AK14349" s="1"/>
    </row>
    <row r="14350" spans="32:37" ht="15" customHeight="1" x14ac:dyDescent="0.15">
      <c r="AF14350" s="1"/>
      <c r="AG14350" s="1"/>
      <c r="AH14350" s="1"/>
      <c r="AJ14350" s="1"/>
      <c r="AK14350" s="1"/>
    </row>
    <row r="14351" spans="32:37" ht="15" customHeight="1" x14ac:dyDescent="0.15">
      <c r="AF14351" s="1"/>
      <c r="AG14351" s="1"/>
      <c r="AH14351" s="1"/>
      <c r="AJ14351" s="1"/>
      <c r="AK14351" s="1"/>
    </row>
    <row r="14352" spans="32:37" ht="15" customHeight="1" x14ac:dyDescent="0.15">
      <c r="AF14352" s="1"/>
      <c r="AG14352" s="1"/>
      <c r="AH14352" s="1"/>
      <c r="AJ14352" s="1"/>
      <c r="AK14352" s="1"/>
    </row>
    <row r="14353" spans="32:37" ht="15" customHeight="1" x14ac:dyDescent="0.15">
      <c r="AF14353" s="1"/>
      <c r="AG14353" s="1"/>
      <c r="AH14353" s="1"/>
      <c r="AJ14353" s="1"/>
      <c r="AK14353" s="1"/>
    </row>
    <row r="14354" spans="32:37" ht="15" customHeight="1" x14ac:dyDescent="0.15">
      <c r="AF14354" s="1"/>
      <c r="AG14354" s="1"/>
      <c r="AH14354" s="1"/>
      <c r="AJ14354" s="1"/>
      <c r="AK14354" s="1"/>
    </row>
    <row r="14355" spans="32:37" ht="15" customHeight="1" x14ac:dyDescent="0.15">
      <c r="AF14355" s="1"/>
      <c r="AG14355" s="1"/>
      <c r="AH14355" s="1"/>
      <c r="AJ14355" s="1"/>
      <c r="AK14355" s="1"/>
    </row>
    <row r="14356" spans="32:37" ht="15" customHeight="1" x14ac:dyDescent="0.15">
      <c r="AF14356" s="1"/>
      <c r="AG14356" s="1"/>
      <c r="AH14356" s="1"/>
      <c r="AJ14356" s="1"/>
      <c r="AK14356" s="1"/>
    </row>
    <row r="14357" spans="32:37" ht="15" customHeight="1" x14ac:dyDescent="0.15">
      <c r="AF14357" s="1"/>
      <c r="AG14357" s="1"/>
      <c r="AH14357" s="1"/>
      <c r="AJ14357" s="1"/>
      <c r="AK14357" s="1"/>
    </row>
    <row r="14358" spans="32:37" ht="15" customHeight="1" x14ac:dyDescent="0.15">
      <c r="AF14358" s="1"/>
      <c r="AG14358" s="1"/>
      <c r="AH14358" s="1"/>
      <c r="AJ14358" s="1"/>
      <c r="AK14358" s="1"/>
    </row>
    <row r="14359" spans="32:37" ht="15" customHeight="1" x14ac:dyDescent="0.15">
      <c r="AF14359" s="1"/>
      <c r="AG14359" s="1"/>
      <c r="AH14359" s="1"/>
      <c r="AJ14359" s="1"/>
      <c r="AK14359" s="1"/>
    </row>
    <row r="14360" spans="32:37" ht="15" customHeight="1" x14ac:dyDescent="0.15">
      <c r="AF14360" s="1"/>
      <c r="AG14360" s="1"/>
      <c r="AH14360" s="1"/>
      <c r="AJ14360" s="1"/>
      <c r="AK14360" s="1"/>
    </row>
    <row r="14361" spans="32:37" ht="15" customHeight="1" x14ac:dyDescent="0.15">
      <c r="AF14361" s="1"/>
      <c r="AG14361" s="1"/>
      <c r="AH14361" s="1"/>
      <c r="AJ14361" s="1"/>
      <c r="AK14361" s="1"/>
    </row>
    <row r="14362" spans="32:37" ht="15" customHeight="1" x14ac:dyDescent="0.15">
      <c r="AF14362" s="1"/>
      <c r="AG14362" s="1"/>
      <c r="AH14362" s="1"/>
      <c r="AJ14362" s="1"/>
      <c r="AK14362" s="1"/>
    </row>
    <row r="14363" spans="32:37" ht="15" customHeight="1" x14ac:dyDescent="0.15">
      <c r="AF14363" s="1"/>
      <c r="AG14363" s="1"/>
      <c r="AH14363" s="1"/>
      <c r="AJ14363" s="1"/>
      <c r="AK14363" s="1"/>
    </row>
    <row r="14364" spans="32:37" ht="15" customHeight="1" x14ac:dyDescent="0.15">
      <c r="AF14364" s="1"/>
      <c r="AG14364" s="1"/>
      <c r="AH14364" s="1"/>
      <c r="AJ14364" s="1"/>
      <c r="AK14364" s="1"/>
    </row>
    <row r="14365" spans="32:37" ht="15" customHeight="1" x14ac:dyDescent="0.15">
      <c r="AF14365" s="1"/>
      <c r="AG14365" s="1"/>
      <c r="AH14365" s="1"/>
      <c r="AJ14365" s="1"/>
      <c r="AK14365" s="1"/>
    </row>
    <row r="14366" spans="32:37" ht="15" customHeight="1" x14ac:dyDescent="0.15">
      <c r="AF14366" s="1"/>
      <c r="AG14366" s="1"/>
      <c r="AH14366" s="1"/>
      <c r="AJ14366" s="1"/>
      <c r="AK14366" s="1"/>
    </row>
    <row r="14367" spans="32:37" ht="15" customHeight="1" x14ac:dyDescent="0.15">
      <c r="AF14367" s="1"/>
      <c r="AG14367" s="1"/>
      <c r="AH14367" s="1"/>
      <c r="AJ14367" s="1"/>
      <c r="AK14367" s="1"/>
    </row>
    <row r="14368" spans="32:37" ht="15" customHeight="1" x14ac:dyDescent="0.15">
      <c r="AF14368" s="1"/>
      <c r="AG14368" s="1"/>
      <c r="AH14368" s="1"/>
      <c r="AJ14368" s="1"/>
      <c r="AK14368" s="1"/>
    </row>
    <row r="14369" spans="32:37" ht="15" customHeight="1" x14ac:dyDescent="0.15">
      <c r="AF14369" s="1"/>
      <c r="AG14369" s="1"/>
      <c r="AH14369" s="1"/>
      <c r="AJ14369" s="1"/>
      <c r="AK14369" s="1"/>
    </row>
    <row r="14370" spans="32:37" ht="15" customHeight="1" x14ac:dyDescent="0.15">
      <c r="AF14370" s="1"/>
      <c r="AG14370" s="1"/>
      <c r="AH14370" s="1"/>
      <c r="AJ14370" s="1"/>
      <c r="AK14370" s="1"/>
    </row>
    <row r="14371" spans="32:37" ht="15" customHeight="1" x14ac:dyDescent="0.15">
      <c r="AF14371" s="1"/>
      <c r="AG14371" s="1"/>
      <c r="AH14371" s="1"/>
      <c r="AJ14371" s="1"/>
      <c r="AK14371" s="1"/>
    </row>
    <row r="14372" spans="32:37" ht="15" customHeight="1" x14ac:dyDescent="0.15">
      <c r="AF14372" s="1"/>
      <c r="AG14372" s="1"/>
      <c r="AH14372" s="1"/>
      <c r="AJ14372" s="1"/>
      <c r="AK14372" s="1"/>
    </row>
    <row r="14373" spans="32:37" ht="15" customHeight="1" x14ac:dyDescent="0.15">
      <c r="AF14373" s="1"/>
      <c r="AG14373" s="1"/>
      <c r="AH14373" s="1"/>
      <c r="AJ14373" s="1"/>
      <c r="AK14373" s="1"/>
    </row>
    <row r="14374" spans="32:37" ht="15" customHeight="1" x14ac:dyDescent="0.15">
      <c r="AF14374" s="1"/>
      <c r="AG14374" s="1"/>
      <c r="AH14374" s="1"/>
      <c r="AJ14374" s="1"/>
      <c r="AK14374" s="1"/>
    </row>
    <row r="14375" spans="32:37" ht="15" customHeight="1" x14ac:dyDescent="0.15">
      <c r="AF14375" s="1"/>
      <c r="AG14375" s="1"/>
      <c r="AH14375" s="1"/>
      <c r="AJ14375" s="1"/>
      <c r="AK14375" s="1"/>
    </row>
    <row r="14376" spans="32:37" ht="15" customHeight="1" x14ac:dyDescent="0.15">
      <c r="AF14376" s="1"/>
      <c r="AG14376" s="1"/>
      <c r="AH14376" s="1"/>
      <c r="AJ14376" s="1"/>
      <c r="AK14376" s="1"/>
    </row>
    <row r="14377" spans="32:37" ht="15" customHeight="1" x14ac:dyDescent="0.15">
      <c r="AF14377" s="1"/>
      <c r="AG14377" s="1"/>
      <c r="AH14377" s="1"/>
      <c r="AJ14377" s="1"/>
      <c r="AK14377" s="1"/>
    </row>
    <row r="14378" spans="32:37" ht="15" customHeight="1" x14ac:dyDescent="0.15">
      <c r="AF14378" s="1"/>
      <c r="AG14378" s="1"/>
      <c r="AH14378" s="1"/>
      <c r="AJ14378" s="1"/>
      <c r="AK14378" s="1"/>
    </row>
    <row r="14379" spans="32:37" ht="15" customHeight="1" x14ac:dyDescent="0.15">
      <c r="AF14379" s="1"/>
      <c r="AG14379" s="1"/>
      <c r="AH14379" s="1"/>
      <c r="AJ14379" s="1"/>
      <c r="AK14379" s="1"/>
    </row>
    <row r="14380" spans="32:37" ht="15" customHeight="1" x14ac:dyDescent="0.15">
      <c r="AF14380" s="1"/>
      <c r="AG14380" s="1"/>
      <c r="AH14380" s="1"/>
      <c r="AJ14380" s="1"/>
      <c r="AK14380" s="1"/>
    </row>
    <row r="14381" spans="32:37" ht="15" customHeight="1" x14ac:dyDescent="0.15">
      <c r="AF14381" s="1"/>
      <c r="AG14381" s="1"/>
      <c r="AH14381" s="1"/>
      <c r="AJ14381" s="1"/>
      <c r="AK14381" s="1"/>
    </row>
    <row r="14382" spans="32:37" ht="15" customHeight="1" x14ac:dyDescent="0.15">
      <c r="AF14382" s="1"/>
      <c r="AG14382" s="1"/>
      <c r="AH14382" s="1"/>
      <c r="AJ14382" s="1"/>
      <c r="AK14382" s="1"/>
    </row>
    <row r="14383" spans="32:37" ht="15" customHeight="1" x14ac:dyDescent="0.15">
      <c r="AF14383" s="1"/>
      <c r="AG14383" s="1"/>
      <c r="AH14383" s="1"/>
      <c r="AJ14383" s="1"/>
      <c r="AK14383" s="1"/>
    </row>
    <row r="14384" spans="32:37" ht="15" customHeight="1" x14ac:dyDescent="0.15">
      <c r="AF14384" s="1"/>
      <c r="AG14384" s="1"/>
      <c r="AH14384" s="1"/>
      <c r="AJ14384" s="1"/>
      <c r="AK14384" s="1"/>
    </row>
    <row r="14385" spans="32:37" ht="15" customHeight="1" x14ac:dyDescent="0.15">
      <c r="AF14385" s="1"/>
      <c r="AG14385" s="1"/>
      <c r="AH14385" s="1"/>
      <c r="AJ14385" s="1"/>
      <c r="AK14385" s="1"/>
    </row>
    <row r="14386" spans="32:37" ht="15" customHeight="1" x14ac:dyDescent="0.15">
      <c r="AF14386" s="1"/>
      <c r="AG14386" s="1"/>
      <c r="AH14386" s="1"/>
      <c r="AJ14386" s="1"/>
      <c r="AK14386" s="1"/>
    </row>
    <row r="14387" spans="32:37" ht="15" customHeight="1" x14ac:dyDescent="0.15">
      <c r="AF14387" s="1"/>
      <c r="AG14387" s="1"/>
      <c r="AH14387" s="1"/>
      <c r="AJ14387" s="1"/>
      <c r="AK14387" s="1"/>
    </row>
    <row r="14388" spans="32:37" ht="15" customHeight="1" x14ac:dyDescent="0.15">
      <c r="AF14388" s="1"/>
      <c r="AG14388" s="1"/>
      <c r="AH14388" s="1"/>
      <c r="AJ14388" s="1"/>
      <c r="AK14388" s="1"/>
    </row>
    <row r="14389" spans="32:37" ht="15" customHeight="1" x14ac:dyDescent="0.15">
      <c r="AF14389" s="1"/>
      <c r="AG14389" s="1"/>
      <c r="AH14389" s="1"/>
      <c r="AJ14389" s="1"/>
      <c r="AK14389" s="1"/>
    </row>
    <row r="14390" spans="32:37" ht="15" customHeight="1" x14ac:dyDescent="0.15">
      <c r="AF14390" s="1"/>
      <c r="AG14390" s="1"/>
      <c r="AH14390" s="1"/>
      <c r="AJ14390" s="1"/>
      <c r="AK14390" s="1"/>
    </row>
    <row r="14391" spans="32:37" ht="15" customHeight="1" x14ac:dyDescent="0.15">
      <c r="AF14391" s="1"/>
      <c r="AG14391" s="1"/>
      <c r="AH14391" s="1"/>
      <c r="AJ14391" s="1"/>
      <c r="AK14391" s="1"/>
    </row>
    <row r="14392" spans="32:37" ht="15" customHeight="1" x14ac:dyDescent="0.15">
      <c r="AF14392" s="1"/>
      <c r="AG14392" s="1"/>
      <c r="AH14392" s="1"/>
      <c r="AJ14392" s="1"/>
      <c r="AK14392" s="1"/>
    </row>
    <row r="14393" spans="32:37" ht="15" customHeight="1" x14ac:dyDescent="0.15">
      <c r="AF14393" s="1"/>
      <c r="AG14393" s="1"/>
      <c r="AH14393" s="1"/>
      <c r="AJ14393" s="1"/>
      <c r="AK14393" s="1"/>
    </row>
    <row r="14394" spans="32:37" ht="15" customHeight="1" x14ac:dyDescent="0.15">
      <c r="AF14394" s="1"/>
      <c r="AG14394" s="1"/>
      <c r="AH14394" s="1"/>
      <c r="AJ14394" s="1"/>
      <c r="AK14394" s="1"/>
    </row>
    <row r="14395" spans="32:37" ht="15" customHeight="1" x14ac:dyDescent="0.15">
      <c r="AF14395" s="1"/>
      <c r="AG14395" s="1"/>
      <c r="AH14395" s="1"/>
      <c r="AJ14395" s="1"/>
      <c r="AK14395" s="1"/>
    </row>
    <row r="14396" spans="32:37" ht="15" customHeight="1" x14ac:dyDescent="0.15">
      <c r="AF14396" s="1"/>
      <c r="AG14396" s="1"/>
      <c r="AH14396" s="1"/>
      <c r="AJ14396" s="1"/>
      <c r="AK14396" s="1"/>
    </row>
    <row r="14397" spans="32:37" ht="15" customHeight="1" x14ac:dyDescent="0.15">
      <c r="AF14397" s="1"/>
      <c r="AG14397" s="1"/>
      <c r="AH14397" s="1"/>
      <c r="AJ14397" s="1"/>
      <c r="AK14397" s="1"/>
    </row>
    <row r="14398" spans="32:37" ht="15" customHeight="1" x14ac:dyDescent="0.15">
      <c r="AF14398" s="1"/>
      <c r="AG14398" s="1"/>
      <c r="AH14398" s="1"/>
      <c r="AJ14398" s="1"/>
      <c r="AK14398" s="1"/>
    </row>
    <row r="14399" spans="32:37" ht="15" customHeight="1" x14ac:dyDescent="0.15">
      <c r="AF14399" s="1"/>
      <c r="AG14399" s="1"/>
      <c r="AH14399" s="1"/>
      <c r="AJ14399" s="1"/>
      <c r="AK14399" s="1"/>
    </row>
    <row r="14400" spans="32:37" ht="15" customHeight="1" x14ac:dyDescent="0.15">
      <c r="AF14400" s="1"/>
      <c r="AG14400" s="1"/>
      <c r="AH14400" s="1"/>
      <c r="AJ14400" s="1"/>
      <c r="AK14400" s="1"/>
    </row>
    <row r="14401" spans="32:37" ht="15" customHeight="1" x14ac:dyDescent="0.15">
      <c r="AF14401" s="1"/>
      <c r="AG14401" s="1"/>
      <c r="AH14401" s="1"/>
      <c r="AJ14401" s="1"/>
      <c r="AK14401" s="1"/>
    </row>
    <row r="14402" spans="32:37" ht="15" customHeight="1" x14ac:dyDescent="0.15">
      <c r="AF14402" s="1"/>
      <c r="AG14402" s="1"/>
      <c r="AH14402" s="1"/>
      <c r="AJ14402" s="1"/>
      <c r="AK14402" s="1"/>
    </row>
    <row r="14403" spans="32:37" ht="15" customHeight="1" x14ac:dyDescent="0.15">
      <c r="AF14403" s="1"/>
      <c r="AG14403" s="1"/>
      <c r="AH14403" s="1"/>
      <c r="AJ14403" s="1"/>
      <c r="AK14403" s="1"/>
    </row>
    <row r="14404" spans="32:37" ht="15" customHeight="1" x14ac:dyDescent="0.15">
      <c r="AF14404" s="1"/>
      <c r="AG14404" s="1"/>
      <c r="AH14404" s="1"/>
      <c r="AJ14404" s="1"/>
      <c r="AK14404" s="1"/>
    </row>
    <row r="14405" spans="32:37" ht="15" customHeight="1" x14ac:dyDescent="0.15">
      <c r="AF14405" s="1"/>
      <c r="AG14405" s="1"/>
      <c r="AH14405" s="1"/>
      <c r="AJ14405" s="1"/>
      <c r="AK14405" s="1"/>
    </row>
    <row r="14406" spans="32:37" ht="15" customHeight="1" x14ac:dyDescent="0.15">
      <c r="AF14406" s="1"/>
      <c r="AG14406" s="1"/>
      <c r="AH14406" s="1"/>
      <c r="AJ14406" s="1"/>
      <c r="AK14406" s="1"/>
    </row>
    <row r="14407" spans="32:37" ht="15" customHeight="1" x14ac:dyDescent="0.15">
      <c r="AF14407" s="1"/>
      <c r="AG14407" s="1"/>
      <c r="AH14407" s="1"/>
      <c r="AJ14407" s="1"/>
      <c r="AK14407" s="1"/>
    </row>
    <row r="14408" spans="32:37" ht="15" customHeight="1" x14ac:dyDescent="0.15">
      <c r="AF14408" s="1"/>
      <c r="AG14408" s="1"/>
      <c r="AH14408" s="1"/>
      <c r="AJ14408" s="1"/>
      <c r="AK14408" s="1"/>
    </row>
    <row r="14409" spans="32:37" ht="15" customHeight="1" x14ac:dyDescent="0.15">
      <c r="AF14409" s="1"/>
      <c r="AG14409" s="1"/>
      <c r="AH14409" s="1"/>
      <c r="AJ14409" s="1"/>
      <c r="AK14409" s="1"/>
    </row>
    <row r="14410" spans="32:37" ht="15" customHeight="1" x14ac:dyDescent="0.15">
      <c r="AF14410" s="1"/>
      <c r="AG14410" s="1"/>
      <c r="AH14410" s="1"/>
      <c r="AJ14410" s="1"/>
      <c r="AK14410" s="1"/>
    </row>
    <row r="14411" spans="32:37" ht="15" customHeight="1" x14ac:dyDescent="0.15">
      <c r="AF14411" s="1"/>
      <c r="AG14411" s="1"/>
      <c r="AH14411" s="1"/>
      <c r="AJ14411" s="1"/>
      <c r="AK14411" s="1"/>
    </row>
    <row r="14412" spans="32:37" ht="15" customHeight="1" x14ac:dyDescent="0.15">
      <c r="AF14412" s="1"/>
      <c r="AG14412" s="1"/>
      <c r="AH14412" s="1"/>
      <c r="AJ14412" s="1"/>
      <c r="AK14412" s="1"/>
    </row>
    <row r="14413" spans="32:37" ht="15" customHeight="1" x14ac:dyDescent="0.15">
      <c r="AF14413" s="1"/>
      <c r="AG14413" s="1"/>
      <c r="AH14413" s="1"/>
      <c r="AJ14413" s="1"/>
      <c r="AK14413" s="1"/>
    </row>
    <row r="14414" spans="32:37" ht="15" customHeight="1" x14ac:dyDescent="0.15">
      <c r="AF14414" s="1"/>
      <c r="AG14414" s="1"/>
      <c r="AH14414" s="1"/>
      <c r="AJ14414" s="1"/>
      <c r="AK14414" s="1"/>
    </row>
    <row r="14415" spans="32:37" ht="15" customHeight="1" x14ac:dyDescent="0.15">
      <c r="AF14415" s="1"/>
      <c r="AG14415" s="1"/>
      <c r="AH14415" s="1"/>
      <c r="AJ14415" s="1"/>
      <c r="AK14415" s="1"/>
    </row>
    <row r="14416" spans="32:37" ht="15" customHeight="1" x14ac:dyDescent="0.15">
      <c r="AF14416" s="1"/>
      <c r="AG14416" s="1"/>
      <c r="AH14416" s="1"/>
      <c r="AJ14416" s="1"/>
      <c r="AK14416" s="1"/>
    </row>
    <row r="14417" spans="32:37" ht="15" customHeight="1" x14ac:dyDescent="0.15">
      <c r="AF14417" s="1"/>
      <c r="AG14417" s="1"/>
      <c r="AH14417" s="1"/>
      <c r="AJ14417" s="1"/>
      <c r="AK14417" s="1"/>
    </row>
    <row r="14418" spans="32:37" ht="15" customHeight="1" x14ac:dyDescent="0.15">
      <c r="AF14418" s="1"/>
      <c r="AG14418" s="1"/>
      <c r="AH14418" s="1"/>
      <c r="AJ14418" s="1"/>
      <c r="AK14418" s="1"/>
    </row>
    <row r="14419" spans="32:37" ht="15" customHeight="1" x14ac:dyDescent="0.15">
      <c r="AF14419" s="1"/>
      <c r="AG14419" s="1"/>
      <c r="AH14419" s="1"/>
      <c r="AJ14419" s="1"/>
      <c r="AK14419" s="1"/>
    </row>
    <row r="14420" spans="32:37" ht="15" customHeight="1" x14ac:dyDescent="0.15">
      <c r="AF14420" s="1"/>
      <c r="AG14420" s="1"/>
      <c r="AH14420" s="1"/>
      <c r="AJ14420" s="1"/>
      <c r="AK14420" s="1"/>
    </row>
    <row r="14421" spans="32:37" ht="15" customHeight="1" x14ac:dyDescent="0.15">
      <c r="AF14421" s="1"/>
      <c r="AG14421" s="1"/>
      <c r="AH14421" s="1"/>
      <c r="AJ14421" s="1"/>
      <c r="AK14421" s="1"/>
    </row>
    <row r="14422" spans="32:37" ht="15" customHeight="1" x14ac:dyDescent="0.15">
      <c r="AF14422" s="1"/>
      <c r="AG14422" s="1"/>
      <c r="AH14422" s="1"/>
      <c r="AJ14422" s="1"/>
      <c r="AK14422" s="1"/>
    </row>
    <row r="14423" spans="32:37" ht="15" customHeight="1" x14ac:dyDescent="0.15">
      <c r="AF14423" s="1"/>
      <c r="AG14423" s="1"/>
      <c r="AH14423" s="1"/>
      <c r="AJ14423" s="1"/>
      <c r="AK14423" s="1"/>
    </row>
    <row r="14424" spans="32:37" ht="15" customHeight="1" x14ac:dyDescent="0.15">
      <c r="AF14424" s="1"/>
      <c r="AG14424" s="1"/>
      <c r="AH14424" s="1"/>
      <c r="AJ14424" s="1"/>
      <c r="AK14424" s="1"/>
    </row>
    <row r="14425" spans="32:37" ht="15" customHeight="1" x14ac:dyDescent="0.15">
      <c r="AF14425" s="1"/>
      <c r="AG14425" s="1"/>
      <c r="AH14425" s="1"/>
      <c r="AJ14425" s="1"/>
      <c r="AK14425" s="1"/>
    </row>
    <row r="14426" spans="32:37" ht="15" customHeight="1" x14ac:dyDescent="0.15">
      <c r="AF14426" s="1"/>
      <c r="AG14426" s="1"/>
      <c r="AH14426" s="1"/>
      <c r="AJ14426" s="1"/>
      <c r="AK14426" s="1"/>
    </row>
    <row r="14427" spans="32:37" ht="15" customHeight="1" x14ac:dyDescent="0.15">
      <c r="AF14427" s="1"/>
      <c r="AG14427" s="1"/>
      <c r="AH14427" s="1"/>
      <c r="AJ14427" s="1"/>
      <c r="AK14427" s="1"/>
    </row>
    <row r="14428" spans="32:37" ht="15" customHeight="1" x14ac:dyDescent="0.15">
      <c r="AF14428" s="1"/>
      <c r="AG14428" s="1"/>
      <c r="AH14428" s="1"/>
      <c r="AJ14428" s="1"/>
      <c r="AK14428" s="1"/>
    </row>
    <row r="14429" spans="32:37" ht="15" customHeight="1" x14ac:dyDescent="0.15">
      <c r="AF14429" s="1"/>
      <c r="AG14429" s="1"/>
      <c r="AH14429" s="1"/>
      <c r="AJ14429" s="1"/>
      <c r="AK14429" s="1"/>
    </row>
    <row r="14430" spans="32:37" ht="15" customHeight="1" x14ac:dyDescent="0.15">
      <c r="AF14430" s="1"/>
      <c r="AG14430" s="1"/>
      <c r="AH14430" s="1"/>
      <c r="AJ14430" s="1"/>
      <c r="AK14430" s="1"/>
    </row>
    <row r="14431" spans="32:37" ht="15" customHeight="1" x14ac:dyDescent="0.15">
      <c r="AF14431" s="1"/>
      <c r="AG14431" s="1"/>
      <c r="AH14431" s="1"/>
      <c r="AJ14431" s="1"/>
      <c r="AK14431" s="1"/>
    </row>
    <row r="14432" spans="32:37" ht="15" customHeight="1" x14ac:dyDescent="0.15">
      <c r="AF14432" s="1"/>
      <c r="AG14432" s="1"/>
      <c r="AH14432" s="1"/>
      <c r="AJ14432" s="1"/>
      <c r="AK14432" s="1"/>
    </row>
    <row r="14433" spans="32:37" ht="15" customHeight="1" x14ac:dyDescent="0.15">
      <c r="AF14433" s="1"/>
      <c r="AG14433" s="1"/>
      <c r="AH14433" s="1"/>
      <c r="AJ14433" s="1"/>
      <c r="AK14433" s="1"/>
    </row>
    <row r="14434" spans="32:37" ht="15" customHeight="1" x14ac:dyDescent="0.15">
      <c r="AF14434" s="1"/>
      <c r="AG14434" s="1"/>
      <c r="AH14434" s="1"/>
      <c r="AJ14434" s="1"/>
      <c r="AK14434" s="1"/>
    </row>
    <row r="14435" spans="32:37" ht="15" customHeight="1" x14ac:dyDescent="0.15">
      <c r="AF14435" s="1"/>
      <c r="AG14435" s="1"/>
      <c r="AH14435" s="1"/>
      <c r="AJ14435" s="1"/>
      <c r="AK14435" s="1"/>
    </row>
    <row r="14436" spans="32:37" ht="15" customHeight="1" x14ac:dyDescent="0.15">
      <c r="AF14436" s="1"/>
      <c r="AG14436" s="1"/>
      <c r="AH14436" s="1"/>
      <c r="AJ14436" s="1"/>
      <c r="AK14436" s="1"/>
    </row>
    <row r="14437" spans="32:37" ht="15" customHeight="1" x14ac:dyDescent="0.15">
      <c r="AF14437" s="1"/>
      <c r="AG14437" s="1"/>
      <c r="AH14437" s="1"/>
      <c r="AJ14437" s="1"/>
      <c r="AK14437" s="1"/>
    </row>
    <row r="14438" spans="32:37" ht="15" customHeight="1" x14ac:dyDescent="0.15">
      <c r="AF14438" s="1"/>
      <c r="AG14438" s="1"/>
      <c r="AH14438" s="1"/>
      <c r="AJ14438" s="1"/>
      <c r="AK14438" s="1"/>
    </row>
    <row r="14439" spans="32:37" ht="15" customHeight="1" x14ac:dyDescent="0.15">
      <c r="AF14439" s="1"/>
      <c r="AG14439" s="1"/>
      <c r="AH14439" s="1"/>
      <c r="AJ14439" s="1"/>
      <c r="AK14439" s="1"/>
    </row>
    <row r="14440" spans="32:37" ht="15" customHeight="1" x14ac:dyDescent="0.15">
      <c r="AF14440" s="1"/>
      <c r="AG14440" s="1"/>
      <c r="AH14440" s="1"/>
      <c r="AJ14440" s="1"/>
      <c r="AK14440" s="1"/>
    </row>
    <row r="14441" spans="32:37" ht="15" customHeight="1" x14ac:dyDescent="0.15">
      <c r="AF14441" s="1"/>
      <c r="AG14441" s="1"/>
      <c r="AH14441" s="1"/>
      <c r="AJ14441" s="1"/>
      <c r="AK14441" s="1"/>
    </row>
    <row r="14442" spans="32:37" ht="15" customHeight="1" x14ac:dyDescent="0.15">
      <c r="AF14442" s="1"/>
      <c r="AG14442" s="1"/>
      <c r="AH14442" s="1"/>
      <c r="AJ14442" s="1"/>
      <c r="AK14442" s="1"/>
    </row>
    <row r="14443" spans="32:37" ht="15" customHeight="1" x14ac:dyDescent="0.15">
      <c r="AF14443" s="1"/>
      <c r="AG14443" s="1"/>
      <c r="AH14443" s="1"/>
      <c r="AJ14443" s="1"/>
      <c r="AK14443" s="1"/>
    </row>
    <row r="14444" spans="32:37" ht="15" customHeight="1" x14ac:dyDescent="0.15">
      <c r="AF14444" s="1"/>
      <c r="AG14444" s="1"/>
      <c r="AH14444" s="1"/>
      <c r="AJ14444" s="1"/>
      <c r="AK14444" s="1"/>
    </row>
    <row r="14445" spans="32:37" ht="15" customHeight="1" x14ac:dyDescent="0.15">
      <c r="AF14445" s="1"/>
      <c r="AG14445" s="1"/>
      <c r="AH14445" s="1"/>
      <c r="AJ14445" s="1"/>
      <c r="AK14445" s="1"/>
    </row>
    <row r="14446" spans="32:37" ht="15" customHeight="1" x14ac:dyDescent="0.15">
      <c r="AF14446" s="1"/>
      <c r="AG14446" s="1"/>
      <c r="AH14446" s="1"/>
      <c r="AJ14446" s="1"/>
      <c r="AK14446" s="1"/>
    </row>
    <row r="14447" spans="32:37" ht="15" customHeight="1" x14ac:dyDescent="0.15">
      <c r="AF14447" s="1"/>
      <c r="AG14447" s="1"/>
      <c r="AH14447" s="1"/>
      <c r="AJ14447" s="1"/>
      <c r="AK14447" s="1"/>
    </row>
    <row r="14448" spans="32:37" ht="15" customHeight="1" x14ac:dyDescent="0.15">
      <c r="AF14448" s="1"/>
      <c r="AG14448" s="1"/>
      <c r="AH14448" s="1"/>
      <c r="AJ14448" s="1"/>
      <c r="AK14448" s="1"/>
    </row>
    <row r="14449" spans="32:37" ht="15" customHeight="1" x14ac:dyDescent="0.15">
      <c r="AF14449" s="1"/>
      <c r="AG14449" s="1"/>
      <c r="AH14449" s="1"/>
      <c r="AJ14449" s="1"/>
      <c r="AK14449" s="1"/>
    </row>
    <row r="14450" spans="32:37" ht="15" customHeight="1" x14ac:dyDescent="0.15">
      <c r="AF14450" s="1"/>
      <c r="AG14450" s="1"/>
      <c r="AH14450" s="1"/>
      <c r="AJ14450" s="1"/>
      <c r="AK14450" s="1"/>
    </row>
    <row r="14451" spans="32:37" ht="15" customHeight="1" x14ac:dyDescent="0.15">
      <c r="AF14451" s="1"/>
      <c r="AG14451" s="1"/>
      <c r="AH14451" s="1"/>
      <c r="AJ14451" s="1"/>
      <c r="AK14451" s="1"/>
    </row>
    <row r="14452" spans="32:37" ht="15" customHeight="1" x14ac:dyDescent="0.15">
      <c r="AF14452" s="1"/>
      <c r="AG14452" s="1"/>
      <c r="AH14452" s="1"/>
      <c r="AJ14452" s="1"/>
      <c r="AK14452" s="1"/>
    </row>
    <row r="14453" spans="32:37" ht="15" customHeight="1" x14ac:dyDescent="0.15">
      <c r="AF14453" s="1"/>
      <c r="AG14453" s="1"/>
      <c r="AH14453" s="1"/>
      <c r="AJ14453" s="1"/>
      <c r="AK14453" s="1"/>
    </row>
    <row r="14454" spans="32:37" ht="15" customHeight="1" x14ac:dyDescent="0.15">
      <c r="AF14454" s="1"/>
      <c r="AG14454" s="1"/>
      <c r="AH14454" s="1"/>
      <c r="AJ14454" s="1"/>
      <c r="AK14454" s="1"/>
    </row>
    <row r="14455" spans="32:37" ht="15" customHeight="1" x14ac:dyDescent="0.15">
      <c r="AF14455" s="1"/>
      <c r="AG14455" s="1"/>
      <c r="AH14455" s="1"/>
      <c r="AJ14455" s="1"/>
      <c r="AK14455" s="1"/>
    </row>
    <row r="14456" spans="32:37" ht="15" customHeight="1" x14ac:dyDescent="0.15">
      <c r="AF14456" s="1"/>
      <c r="AG14456" s="1"/>
      <c r="AH14456" s="1"/>
      <c r="AJ14456" s="1"/>
      <c r="AK14456" s="1"/>
    </row>
    <row r="14457" spans="32:37" ht="15" customHeight="1" x14ac:dyDescent="0.15">
      <c r="AF14457" s="1"/>
      <c r="AG14457" s="1"/>
      <c r="AH14457" s="1"/>
      <c r="AJ14457" s="1"/>
      <c r="AK14457" s="1"/>
    </row>
    <row r="14458" spans="32:37" ht="15" customHeight="1" x14ac:dyDescent="0.15">
      <c r="AF14458" s="1"/>
      <c r="AG14458" s="1"/>
      <c r="AH14458" s="1"/>
      <c r="AJ14458" s="1"/>
      <c r="AK14458" s="1"/>
    </row>
    <row r="14459" spans="32:37" ht="15" customHeight="1" x14ac:dyDescent="0.15">
      <c r="AF14459" s="1"/>
      <c r="AG14459" s="1"/>
      <c r="AH14459" s="1"/>
      <c r="AJ14459" s="1"/>
      <c r="AK14459" s="1"/>
    </row>
    <row r="14460" spans="32:37" ht="15" customHeight="1" x14ac:dyDescent="0.15">
      <c r="AF14460" s="1"/>
      <c r="AG14460" s="1"/>
      <c r="AH14460" s="1"/>
      <c r="AJ14460" s="1"/>
      <c r="AK14460" s="1"/>
    </row>
    <row r="14461" spans="32:37" ht="15" customHeight="1" x14ac:dyDescent="0.15">
      <c r="AF14461" s="1"/>
      <c r="AG14461" s="1"/>
      <c r="AH14461" s="1"/>
      <c r="AJ14461" s="1"/>
      <c r="AK14461" s="1"/>
    </row>
    <row r="14462" spans="32:37" ht="15" customHeight="1" x14ac:dyDescent="0.15">
      <c r="AF14462" s="1"/>
      <c r="AG14462" s="1"/>
      <c r="AH14462" s="1"/>
      <c r="AJ14462" s="1"/>
      <c r="AK14462" s="1"/>
    </row>
    <row r="14463" spans="32:37" ht="15" customHeight="1" x14ac:dyDescent="0.15">
      <c r="AF14463" s="1"/>
      <c r="AG14463" s="1"/>
      <c r="AH14463" s="1"/>
      <c r="AJ14463" s="1"/>
      <c r="AK14463" s="1"/>
    </row>
    <row r="14464" spans="32:37" ht="15" customHeight="1" x14ac:dyDescent="0.15">
      <c r="AF14464" s="1"/>
      <c r="AG14464" s="1"/>
      <c r="AH14464" s="1"/>
      <c r="AJ14464" s="1"/>
      <c r="AK14464" s="1"/>
    </row>
    <row r="14465" spans="32:37" ht="15" customHeight="1" x14ac:dyDescent="0.15">
      <c r="AF14465" s="1"/>
      <c r="AG14465" s="1"/>
      <c r="AH14465" s="1"/>
      <c r="AJ14465" s="1"/>
      <c r="AK14465" s="1"/>
    </row>
    <row r="14466" spans="32:37" ht="15" customHeight="1" x14ac:dyDescent="0.15">
      <c r="AF14466" s="1"/>
      <c r="AG14466" s="1"/>
      <c r="AH14466" s="1"/>
      <c r="AJ14466" s="1"/>
      <c r="AK14466" s="1"/>
    </row>
    <row r="14467" spans="32:37" ht="15" customHeight="1" x14ac:dyDescent="0.15">
      <c r="AF14467" s="1"/>
      <c r="AG14467" s="1"/>
      <c r="AH14467" s="1"/>
      <c r="AJ14467" s="1"/>
      <c r="AK14467" s="1"/>
    </row>
    <row r="14468" spans="32:37" ht="15" customHeight="1" x14ac:dyDescent="0.15">
      <c r="AF14468" s="1"/>
      <c r="AG14468" s="1"/>
      <c r="AH14468" s="1"/>
      <c r="AJ14468" s="1"/>
      <c r="AK14468" s="1"/>
    </row>
    <row r="14469" spans="32:37" ht="15" customHeight="1" x14ac:dyDescent="0.15">
      <c r="AF14469" s="1"/>
      <c r="AG14469" s="1"/>
      <c r="AH14469" s="1"/>
      <c r="AJ14469" s="1"/>
      <c r="AK14469" s="1"/>
    </row>
    <row r="14470" spans="32:37" ht="15" customHeight="1" x14ac:dyDescent="0.15">
      <c r="AF14470" s="1"/>
      <c r="AG14470" s="1"/>
      <c r="AH14470" s="1"/>
      <c r="AJ14470" s="1"/>
      <c r="AK14470" s="1"/>
    </row>
    <row r="14471" spans="32:37" ht="15" customHeight="1" x14ac:dyDescent="0.15">
      <c r="AF14471" s="1"/>
      <c r="AG14471" s="1"/>
      <c r="AH14471" s="1"/>
      <c r="AJ14471" s="1"/>
      <c r="AK14471" s="1"/>
    </row>
    <row r="14472" spans="32:37" ht="15" customHeight="1" x14ac:dyDescent="0.15">
      <c r="AF14472" s="1"/>
      <c r="AG14472" s="1"/>
      <c r="AH14472" s="1"/>
      <c r="AJ14472" s="1"/>
      <c r="AK14472" s="1"/>
    </row>
    <row r="14473" spans="32:37" ht="15" customHeight="1" x14ac:dyDescent="0.15">
      <c r="AF14473" s="1"/>
      <c r="AG14473" s="1"/>
      <c r="AH14473" s="1"/>
      <c r="AJ14473" s="1"/>
      <c r="AK14473" s="1"/>
    </row>
    <row r="14474" spans="32:37" ht="15" customHeight="1" x14ac:dyDescent="0.15">
      <c r="AF14474" s="1"/>
      <c r="AG14474" s="1"/>
      <c r="AH14474" s="1"/>
      <c r="AJ14474" s="1"/>
      <c r="AK14474" s="1"/>
    </row>
    <row r="14475" spans="32:37" ht="15" customHeight="1" x14ac:dyDescent="0.15">
      <c r="AF14475" s="1"/>
      <c r="AG14475" s="1"/>
      <c r="AH14475" s="1"/>
      <c r="AJ14475" s="1"/>
      <c r="AK14475" s="1"/>
    </row>
    <row r="14476" spans="32:37" ht="15" customHeight="1" x14ac:dyDescent="0.15">
      <c r="AF14476" s="1"/>
      <c r="AG14476" s="1"/>
      <c r="AH14476" s="1"/>
      <c r="AJ14476" s="1"/>
      <c r="AK14476" s="1"/>
    </row>
    <row r="14477" spans="32:37" ht="15" customHeight="1" x14ac:dyDescent="0.15">
      <c r="AF14477" s="1"/>
      <c r="AG14477" s="1"/>
      <c r="AH14477" s="1"/>
      <c r="AJ14477" s="1"/>
      <c r="AK14477" s="1"/>
    </row>
    <row r="14478" spans="32:37" ht="15" customHeight="1" x14ac:dyDescent="0.15">
      <c r="AF14478" s="1"/>
      <c r="AG14478" s="1"/>
      <c r="AH14478" s="1"/>
      <c r="AJ14478" s="1"/>
      <c r="AK14478" s="1"/>
    </row>
    <row r="14479" spans="32:37" ht="15" customHeight="1" x14ac:dyDescent="0.15">
      <c r="AF14479" s="1"/>
      <c r="AG14479" s="1"/>
      <c r="AH14479" s="1"/>
      <c r="AJ14479" s="1"/>
      <c r="AK14479" s="1"/>
    </row>
    <row r="14480" spans="32:37" ht="15" customHeight="1" x14ac:dyDescent="0.15">
      <c r="AF14480" s="1"/>
      <c r="AG14480" s="1"/>
      <c r="AH14480" s="1"/>
      <c r="AJ14480" s="1"/>
      <c r="AK14480" s="1"/>
    </row>
    <row r="14481" spans="32:37" ht="15" customHeight="1" x14ac:dyDescent="0.15">
      <c r="AF14481" s="1"/>
      <c r="AG14481" s="1"/>
      <c r="AH14481" s="1"/>
      <c r="AJ14481" s="1"/>
      <c r="AK14481" s="1"/>
    </row>
    <row r="14482" spans="32:37" ht="15" customHeight="1" x14ac:dyDescent="0.15">
      <c r="AF14482" s="1"/>
      <c r="AG14482" s="1"/>
      <c r="AH14482" s="1"/>
      <c r="AJ14482" s="1"/>
      <c r="AK14482" s="1"/>
    </row>
    <row r="14483" spans="32:37" ht="15" customHeight="1" x14ac:dyDescent="0.15">
      <c r="AF14483" s="1"/>
      <c r="AG14483" s="1"/>
      <c r="AH14483" s="1"/>
      <c r="AJ14483" s="1"/>
      <c r="AK14483" s="1"/>
    </row>
    <row r="14484" spans="32:37" ht="15" customHeight="1" x14ac:dyDescent="0.15">
      <c r="AF14484" s="1"/>
      <c r="AG14484" s="1"/>
      <c r="AH14484" s="1"/>
      <c r="AJ14484" s="1"/>
      <c r="AK14484" s="1"/>
    </row>
    <row r="14485" spans="32:37" ht="15" customHeight="1" x14ac:dyDescent="0.15">
      <c r="AF14485" s="1"/>
      <c r="AG14485" s="1"/>
      <c r="AH14485" s="1"/>
      <c r="AJ14485" s="1"/>
      <c r="AK14485" s="1"/>
    </row>
    <row r="14486" spans="32:37" ht="15" customHeight="1" x14ac:dyDescent="0.15">
      <c r="AF14486" s="1"/>
      <c r="AG14486" s="1"/>
      <c r="AH14486" s="1"/>
      <c r="AJ14486" s="1"/>
      <c r="AK14486" s="1"/>
    </row>
    <row r="14487" spans="32:37" ht="15" customHeight="1" x14ac:dyDescent="0.15">
      <c r="AF14487" s="1"/>
      <c r="AG14487" s="1"/>
      <c r="AH14487" s="1"/>
      <c r="AJ14487" s="1"/>
      <c r="AK14487" s="1"/>
    </row>
    <row r="14488" spans="32:37" ht="15" customHeight="1" x14ac:dyDescent="0.15">
      <c r="AF14488" s="1"/>
      <c r="AG14488" s="1"/>
      <c r="AH14488" s="1"/>
      <c r="AJ14488" s="1"/>
      <c r="AK14488" s="1"/>
    </row>
    <row r="14489" spans="32:37" ht="15" customHeight="1" x14ac:dyDescent="0.15">
      <c r="AF14489" s="1"/>
      <c r="AG14489" s="1"/>
      <c r="AH14489" s="1"/>
      <c r="AJ14489" s="1"/>
      <c r="AK14489" s="1"/>
    </row>
    <row r="14490" spans="32:37" ht="15" customHeight="1" x14ac:dyDescent="0.15">
      <c r="AF14490" s="1"/>
      <c r="AG14490" s="1"/>
      <c r="AH14490" s="1"/>
      <c r="AJ14490" s="1"/>
      <c r="AK14490" s="1"/>
    </row>
    <row r="14491" spans="32:37" ht="15" customHeight="1" x14ac:dyDescent="0.15">
      <c r="AF14491" s="1"/>
      <c r="AG14491" s="1"/>
      <c r="AH14491" s="1"/>
      <c r="AJ14491" s="1"/>
      <c r="AK14491" s="1"/>
    </row>
    <row r="14492" spans="32:37" ht="15" customHeight="1" x14ac:dyDescent="0.15">
      <c r="AF14492" s="1"/>
      <c r="AG14492" s="1"/>
      <c r="AH14492" s="1"/>
      <c r="AJ14492" s="1"/>
      <c r="AK14492" s="1"/>
    </row>
    <row r="14493" spans="32:37" ht="15" customHeight="1" x14ac:dyDescent="0.15">
      <c r="AF14493" s="1"/>
      <c r="AG14493" s="1"/>
      <c r="AH14493" s="1"/>
      <c r="AJ14493" s="1"/>
      <c r="AK14493" s="1"/>
    </row>
    <row r="14494" spans="32:37" ht="15" customHeight="1" x14ac:dyDescent="0.15">
      <c r="AF14494" s="1"/>
      <c r="AG14494" s="1"/>
      <c r="AH14494" s="1"/>
      <c r="AJ14494" s="1"/>
      <c r="AK14494" s="1"/>
    </row>
    <row r="14495" spans="32:37" ht="15" customHeight="1" x14ac:dyDescent="0.15">
      <c r="AF14495" s="1"/>
      <c r="AG14495" s="1"/>
      <c r="AH14495" s="1"/>
      <c r="AJ14495" s="1"/>
      <c r="AK14495" s="1"/>
    </row>
    <row r="14496" spans="32:37" ht="15" customHeight="1" x14ac:dyDescent="0.15">
      <c r="AF14496" s="1"/>
      <c r="AG14496" s="1"/>
      <c r="AH14496" s="1"/>
      <c r="AJ14496" s="1"/>
      <c r="AK14496" s="1"/>
    </row>
    <row r="14497" spans="32:37" ht="15" customHeight="1" x14ac:dyDescent="0.15">
      <c r="AF14497" s="1"/>
      <c r="AG14497" s="1"/>
      <c r="AH14497" s="1"/>
      <c r="AJ14497" s="1"/>
      <c r="AK14497" s="1"/>
    </row>
    <row r="14498" spans="32:37" ht="15" customHeight="1" x14ac:dyDescent="0.15">
      <c r="AF14498" s="1"/>
      <c r="AG14498" s="1"/>
      <c r="AH14498" s="1"/>
      <c r="AJ14498" s="1"/>
      <c r="AK14498" s="1"/>
    </row>
    <row r="14499" spans="32:37" ht="15" customHeight="1" x14ac:dyDescent="0.15">
      <c r="AF14499" s="1"/>
      <c r="AG14499" s="1"/>
      <c r="AH14499" s="1"/>
      <c r="AJ14499" s="1"/>
      <c r="AK14499" s="1"/>
    </row>
    <row r="14500" spans="32:37" ht="15" customHeight="1" x14ac:dyDescent="0.15">
      <c r="AF14500" s="1"/>
      <c r="AG14500" s="1"/>
      <c r="AH14500" s="1"/>
      <c r="AJ14500" s="1"/>
      <c r="AK14500" s="1"/>
    </row>
    <row r="14501" spans="32:37" ht="15" customHeight="1" x14ac:dyDescent="0.15">
      <c r="AF14501" s="1"/>
      <c r="AG14501" s="1"/>
      <c r="AH14501" s="1"/>
      <c r="AJ14501" s="1"/>
      <c r="AK14501" s="1"/>
    </row>
    <row r="14502" spans="32:37" ht="15" customHeight="1" x14ac:dyDescent="0.15">
      <c r="AF14502" s="1"/>
      <c r="AG14502" s="1"/>
      <c r="AH14502" s="1"/>
      <c r="AJ14502" s="1"/>
      <c r="AK14502" s="1"/>
    </row>
    <row r="14503" spans="32:37" ht="15" customHeight="1" x14ac:dyDescent="0.15">
      <c r="AF14503" s="1"/>
      <c r="AG14503" s="1"/>
      <c r="AH14503" s="1"/>
      <c r="AJ14503" s="1"/>
      <c r="AK14503" s="1"/>
    </row>
    <row r="14504" spans="32:37" ht="15" customHeight="1" x14ac:dyDescent="0.15">
      <c r="AF14504" s="1"/>
      <c r="AG14504" s="1"/>
      <c r="AH14504" s="1"/>
      <c r="AJ14504" s="1"/>
      <c r="AK14504" s="1"/>
    </row>
    <row r="14505" spans="32:37" ht="15" customHeight="1" x14ac:dyDescent="0.15">
      <c r="AF14505" s="1"/>
      <c r="AG14505" s="1"/>
      <c r="AH14505" s="1"/>
      <c r="AJ14505" s="1"/>
      <c r="AK14505" s="1"/>
    </row>
    <row r="14506" spans="32:37" ht="15" customHeight="1" x14ac:dyDescent="0.15">
      <c r="AF14506" s="1"/>
      <c r="AG14506" s="1"/>
      <c r="AH14506" s="1"/>
      <c r="AJ14506" s="1"/>
      <c r="AK14506" s="1"/>
    </row>
    <row r="14507" spans="32:37" ht="15" customHeight="1" x14ac:dyDescent="0.15">
      <c r="AF14507" s="1"/>
      <c r="AG14507" s="1"/>
      <c r="AH14507" s="1"/>
      <c r="AJ14507" s="1"/>
      <c r="AK14507" s="1"/>
    </row>
    <row r="14508" spans="32:37" ht="15" customHeight="1" x14ac:dyDescent="0.15">
      <c r="AF14508" s="1"/>
      <c r="AG14508" s="1"/>
      <c r="AH14508" s="1"/>
      <c r="AJ14508" s="1"/>
      <c r="AK14508" s="1"/>
    </row>
    <row r="14509" spans="32:37" ht="15" customHeight="1" x14ac:dyDescent="0.15">
      <c r="AF14509" s="1"/>
      <c r="AG14509" s="1"/>
      <c r="AH14509" s="1"/>
      <c r="AJ14509" s="1"/>
      <c r="AK14509" s="1"/>
    </row>
    <row r="14510" spans="32:37" ht="15" customHeight="1" x14ac:dyDescent="0.15">
      <c r="AF14510" s="1"/>
      <c r="AG14510" s="1"/>
      <c r="AH14510" s="1"/>
      <c r="AJ14510" s="1"/>
      <c r="AK14510" s="1"/>
    </row>
    <row r="14511" spans="32:37" ht="15" customHeight="1" x14ac:dyDescent="0.15">
      <c r="AF14511" s="1"/>
      <c r="AG14511" s="1"/>
      <c r="AH14511" s="1"/>
      <c r="AJ14511" s="1"/>
      <c r="AK14511" s="1"/>
    </row>
    <row r="14512" spans="32:37" ht="15" customHeight="1" x14ac:dyDescent="0.15">
      <c r="AF14512" s="1"/>
      <c r="AG14512" s="1"/>
      <c r="AH14512" s="1"/>
      <c r="AJ14512" s="1"/>
      <c r="AK14512" s="1"/>
    </row>
    <row r="14513" spans="32:37" ht="15" customHeight="1" x14ac:dyDescent="0.15">
      <c r="AF14513" s="1"/>
      <c r="AG14513" s="1"/>
      <c r="AH14513" s="1"/>
      <c r="AJ14513" s="1"/>
      <c r="AK14513" s="1"/>
    </row>
    <row r="14514" spans="32:37" ht="15" customHeight="1" x14ac:dyDescent="0.15">
      <c r="AF14514" s="1"/>
      <c r="AG14514" s="1"/>
      <c r="AH14514" s="1"/>
      <c r="AJ14514" s="1"/>
      <c r="AK14514" s="1"/>
    </row>
    <row r="14515" spans="32:37" ht="15" customHeight="1" x14ac:dyDescent="0.15">
      <c r="AF14515" s="1"/>
      <c r="AG14515" s="1"/>
      <c r="AH14515" s="1"/>
      <c r="AJ14515" s="1"/>
      <c r="AK14515" s="1"/>
    </row>
    <row r="14516" spans="32:37" ht="15" customHeight="1" x14ac:dyDescent="0.15">
      <c r="AF14516" s="1"/>
      <c r="AG14516" s="1"/>
      <c r="AH14516" s="1"/>
      <c r="AJ14516" s="1"/>
      <c r="AK14516" s="1"/>
    </row>
    <row r="14517" spans="32:37" ht="15" customHeight="1" x14ac:dyDescent="0.15">
      <c r="AF14517" s="1"/>
      <c r="AG14517" s="1"/>
      <c r="AH14517" s="1"/>
      <c r="AJ14517" s="1"/>
      <c r="AK14517" s="1"/>
    </row>
    <row r="14518" spans="32:37" ht="15" customHeight="1" x14ac:dyDescent="0.15">
      <c r="AF14518" s="1"/>
      <c r="AG14518" s="1"/>
      <c r="AH14518" s="1"/>
      <c r="AJ14518" s="1"/>
      <c r="AK14518" s="1"/>
    </row>
    <row r="14519" spans="32:37" ht="15" customHeight="1" x14ac:dyDescent="0.15">
      <c r="AF14519" s="1"/>
      <c r="AG14519" s="1"/>
      <c r="AH14519" s="1"/>
      <c r="AJ14519" s="1"/>
      <c r="AK14519" s="1"/>
    </row>
    <row r="14520" spans="32:37" ht="15" customHeight="1" x14ac:dyDescent="0.15">
      <c r="AF14520" s="1"/>
      <c r="AG14520" s="1"/>
      <c r="AH14520" s="1"/>
      <c r="AJ14520" s="1"/>
      <c r="AK14520" s="1"/>
    </row>
    <row r="14521" spans="32:37" ht="15" customHeight="1" x14ac:dyDescent="0.15">
      <c r="AF14521" s="1"/>
      <c r="AG14521" s="1"/>
      <c r="AH14521" s="1"/>
      <c r="AJ14521" s="1"/>
      <c r="AK14521" s="1"/>
    </row>
    <row r="14522" spans="32:37" ht="15" customHeight="1" x14ac:dyDescent="0.15">
      <c r="AF14522" s="1"/>
      <c r="AG14522" s="1"/>
      <c r="AH14522" s="1"/>
      <c r="AJ14522" s="1"/>
      <c r="AK14522" s="1"/>
    </row>
    <row r="14523" spans="32:37" ht="15" customHeight="1" x14ac:dyDescent="0.15">
      <c r="AF14523" s="1"/>
      <c r="AG14523" s="1"/>
      <c r="AH14523" s="1"/>
      <c r="AJ14523" s="1"/>
      <c r="AK14523" s="1"/>
    </row>
    <row r="14524" spans="32:37" ht="15" customHeight="1" x14ac:dyDescent="0.15">
      <c r="AF14524" s="1"/>
      <c r="AG14524" s="1"/>
      <c r="AH14524" s="1"/>
      <c r="AJ14524" s="1"/>
      <c r="AK14524" s="1"/>
    </row>
    <row r="14525" spans="32:37" ht="15" customHeight="1" x14ac:dyDescent="0.15">
      <c r="AF14525" s="1"/>
      <c r="AG14525" s="1"/>
      <c r="AH14525" s="1"/>
      <c r="AJ14525" s="1"/>
      <c r="AK14525" s="1"/>
    </row>
    <row r="14526" spans="32:37" ht="15" customHeight="1" x14ac:dyDescent="0.15">
      <c r="AF14526" s="1"/>
      <c r="AG14526" s="1"/>
      <c r="AH14526" s="1"/>
      <c r="AJ14526" s="1"/>
      <c r="AK14526" s="1"/>
    </row>
    <row r="14527" spans="32:37" ht="15" customHeight="1" x14ac:dyDescent="0.15">
      <c r="AF14527" s="1"/>
      <c r="AG14527" s="1"/>
      <c r="AH14527" s="1"/>
      <c r="AJ14527" s="1"/>
      <c r="AK14527" s="1"/>
    </row>
    <row r="14528" spans="32:37" ht="15" customHeight="1" x14ac:dyDescent="0.15">
      <c r="AF14528" s="1"/>
      <c r="AG14528" s="1"/>
      <c r="AH14528" s="1"/>
      <c r="AJ14528" s="1"/>
      <c r="AK14528" s="1"/>
    </row>
    <row r="14529" spans="32:37" ht="15" customHeight="1" x14ac:dyDescent="0.15">
      <c r="AF14529" s="1"/>
      <c r="AG14529" s="1"/>
      <c r="AH14529" s="1"/>
      <c r="AJ14529" s="1"/>
      <c r="AK14529" s="1"/>
    </row>
    <row r="14530" spans="32:37" ht="15" customHeight="1" x14ac:dyDescent="0.15">
      <c r="AF14530" s="1"/>
      <c r="AG14530" s="1"/>
      <c r="AH14530" s="1"/>
      <c r="AJ14530" s="1"/>
      <c r="AK14530" s="1"/>
    </row>
    <row r="14531" spans="32:37" ht="15" customHeight="1" x14ac:dyDescent="0.15">
      <c r="AF14531" s="1"/>
      <c r="AG14531" s="1"/>
      <c r="AH14531" s="1"/>
      <c r="AJ14531" s="1"/>
      <c r="AK14531" s="1"/>
    </row>
    <row r="14532" spans="32:37" ht="15" customHeight="1" x14ac:dyDescent="0.15">
      <c r="AF14532" s="1"/>
      <c r="AG14532" s="1"/>
      <c r="AH14532" s="1"/>
      <c r="AJ14532" s="1"/>
      <c r="AK14532" s="1"/>
    </row>
    <row r="14533" spans="32:37" ht="15" customHeight="1" x14ac:dyDescent="0.15">
      <c r="AF14533" s="1"/>
      <c r="AG14533" s="1"/>
      <c r="AH14533" s="1"/>
      <c r="AJ14533" s="1"/>
      <c r="AK14533" s="1"/>
    </row>
    <row r="14534" spans="32:37" ht="15" customHeight="1" x14ac:dyDescent="0.15">
      <c r="AF14534" s="1"/>
      <c r="AG14534" s="1"/>
      <c r="AH14534" s="1"/>
      <c r="AJ14534" s="1"/>
      <c r="AK14534" s="1"/>
    </row>
    <row r="14535" spans="32:37" ht="15" customHeight="1" x14ac:dyDescent="0.15">
      <c r="AF14535" s="1"/>
      <c r="AG14535" s="1"/>
      <c r="AH14535" s="1"/>
      <c r="AJ14535" s="1"/>
      <c r="AK14535" s="1"/>
    </row>
    <row r="14536" spans="32:37" ht="15" customHeight="1" x14ac:dyDescent="0.15">
      <c r="AF14536" s="1"/>
      <c r="AG14536" s="1"/>
      <c r="AH14536" s="1"/>
      <c r="AJ14536" s="1"/>
      <c r="AK14536" s="1"/>
    </row>
    <row r="14537" spans="32:37" ht="15" customHeight="1" x14ac:dyDescent="0.15">
      <c r="AF14537" s="1"/>
      <c r="AG14537" s="1"/>
      <c r="AH14537" s="1"/>
      <c r="AJ14537" s="1"/>
      <c r="AK14537" s="1"/>
    </row>
    <row r="14538" spans="32:37" ht="15" customHeight="1" x14ac:dyDescent="0.15">
      <c r="AF14538" s="1"/>
      <c r="AG14538" s="1"/>
      <c r="AH14538" s="1"/>
      <c r="AJ14538" s="1"/>
      <c r="AK14538" s="1"/>
    </row>
    <row r="14539" spans="32:37" ht="15" customHeight="1" x14ac:dyDescent="0.15">
      <c r="AF14539" s="1"/>
      <c r="AG14539" s="1"/>
      <c r="AH14539" s="1"/>
      <c r="AJ14539" s="1"/>
      <c r="AK14539" s="1"/>
    </row>
    <row r="14540" spans="32:37" ht="15" customHeight="1" x14ac:dyDescent="0.15">
      <c r="AF14540" s="1"/>
      <c r="AG14540" s="1"/>
      <c r="AH14540" s="1"/>
      <c r="AJ14540" s="1"/>
      <c r="AK14540" s="1"/>
    </row>
    <row r="14541" spans="32:37" ht="15" customHeight="1" x14ac:dyDescent="0.15">
      <c r="AF14541" s="1"/>
      <c r="AG14541" s="1"/>
      <c r="AH14541" s="1"/>
      <c r="AJ14541" s="1"/>
      <c r="AK14541" s="1"/>
    </row>
    <row r="14542" spans="32:37" ht="15" customHeight="1" x14ac:dyDescent="0.15">
      <c r="AF14542" s="1"/>
      <c r="AG14542" s="1"/>
      <c r="AH14542" s="1"/>
      <c r="AJ14542" s="1"/>
      <c r="AK14542" s="1"/>
    </row>
    <row r="14543" spans="32:37" ht="15" customHeight="1" x14ac:dyDescent="0.15">
      <c r="AF14543" s="1"/>
      <c r="AG14543" s="1"/>
      <c r="AH14543" s="1"/>
      <c r="AJ14543" s="1"/>
      <c r="AK14543" s="1"/>
    </row>
    <row r="14544" spans="32:37" ht="15" customHeight="1" x14ac:dyDescent="0.15">
      <c r="AF14544" s="1"/>
      <c r="AG14544" s="1"/>
      <c r="AH14544" s="1"/>
      <c r="AJ14544" s="1"/>
      <c r="AK14544" s="1"/>
    </row>
    <row r="14545" spans="32:37" ht="15" customHeight="1" x14ac:dyDescent="0.15">
      <c r="AF14545" s="1"/>
      <c r="AG14545" s="1"/>
      <c r="AH14545" s="1"/>
      <c r="AJ14545" s="1"/>
      <c r="AK14545" s="1"/>
    </row>
    <row r="14546" spans="32:37" ht="15" customHeight="1" x14ac:dyDescent="0.15">
      <c r="AF14546" s="1"/>
      <c r="AG14546" s="1"/>
      <c r="AH14546" s="1"/>
      <c r="AJ14546" s="1"/>
      <c r="AK14546" s="1"/>
    </row>
    <row r="14547" spans="32:37" ht="15" customHeight="1" x14ac:dyDescent="0.15">
      <c r="AF14547" s="1"/>
      <c r="AG14547" s="1"/>
      <c r="AH14547" s="1"/>
      <c r="AJ14547" s="1"/>
      <c r="AK14547" s="1"/>
    </row>
    <row r="14548" spans="32:37" ht="15" customHeight="1" x14ac:dyDescent="0.15">
      <c r="AF14548" s="1"/>
      <c r="AG14548" s="1"/>
      <c r="AH14548" s="1"/>
      <c r="AJ14548" s="1"/>
      <c r="AK14548" s="1"/>
    </row>
    <row r="14549" spans="32:37" ht="15" customHeight="1" x14ac:dyDescent="0.15">
      <c r="AF14549" s="1"/>
      <c r="AG14549" s="1"/>
      <c r="AH14549" s="1"/>
      <c r="AJ14549" s="1"/>
      <c r="AK14549" s="1"/>
    </row>
    <row r="14550" spans="32:37" ht="15" customHeight="1" x14ac:dyDescent="0.15">
      <c r="AF14550" s="1"/>
      <c r="AG14550" s="1"/>
      <c r="AH14550" s="1"/>
      <c r="AJ14550" s="1"/>
      <c r="AK14550" s="1"/>
    </row>
    <row r="14551" spans="32:37" ht="15" customHeight="1" x14ac:dyDescent="0.15">
      <c r="AF14551" s="1"/>
      <c r="AG14551" s="1"/>
      <c r="AH14551" s="1"/>
      <c r="AJ14551" s="1"/>
      <c r="AK14551" s="1"/>
    </row>
    <row r="14552" spans="32:37" ht="15" customHeight="1" x14ac:dyDescent="0.15">
      <c r="AF14552" s="1"/>
      <c r="AG14552" s="1"/>
      <c r="AH14552" s="1"/>
      <c r="AJ14552" s="1"/>
      <c r="AK14552" s="1"/>
    </row>
    <row r="14553" spans="32:37" ht="15" customHeight="1" x14ac:dyDescent="0.15">
      <c r="AF14553" s="1"/>
      <c r="AG14553" s="1"/>
      <c r="AH14553" s="1"/>
      <c r="AJ14553" s="1"/>
      <c r="AK14553" s="1"/>
    </row>
    <row r="14554" spans="32:37" ht="15" customHeight="1" x14ac:dyDescent="0.15">
      <c r="AF14554" s="1"/>
      <c r="AG14554" s="1"/>
      <c r="AH14554" s="1"/>
      <c r="AJ14554" s="1"/>
      <c r="AK14554" s="1"/>
    </row>
    <row r="14555" spans="32:37" ht="15" customHeight="1" x14ac:dyDescent="0.15">
      <c r="AF14555" s="1"/>
      <c r="AG14555" s="1"/>
      <c r="AH14555" s="1"/>
      <c r="AJ14555" s="1"/>
      <c r="AK14555" s="1"/>
    </row>
    <row r="14556" spans="32:37" ht="15" customHeight="1" x14ac:dyDescent="0.15">
      <c r="AF14556" s="1"/>
      <c r="AG14556" s="1"/>
      <c r="AH14556" s="1"/>
      <c r="AJ14556" s="1"/>
      <c r="AK14556" s="1"/>
    </row>
    <row r="14557" spans="32:37" ht="15" customHeight="1" x14ac:dyDescent="0.15">
      <c r="AF14557" s="1"/>
      <c r="AG14557" s="1"/>
      <c r="AH14557" s="1"/>
      <c r="AJ14557" s="1"/>
      <c r="AK14557" s="1"/>
    </row>
    <row r="14558" spans="32:37" ht="15" customHeight="1" x14ac:dyDescent="0.15">
      <c r="AF14558" s="1"/>
      <c r="AG14558" s="1"/>
      <c r="AH14558" s="1"/>
      <c r="AJ14558" s="1"/>
      <c r="AK14558" s="1"/>
    </row>
    <row r="14559" spans="32:37" ht="15" customHeight="1" x14ac:dyDescent="0.15">
      <c r="AF14559" s="1"/>
      <c r="AG14559" s="1"/>
      <c r="AH14559" s="1"/>
      <c r="AJ14559" s="1"/>
      <c r="AK14559" s="1"/>
    </row>
    <row r="14560" spans="32:37" ht="15" customHeight="1" x14ac:dyDescent="0.15">
      <c r="AF14560" s="1"/>
      <c r="AG14560" s="1"/>
      <c r="AH14560" s="1"/>
      <c r="AJ14560" s="1"/>
      <c r="AK14560" s="1"/>
    </row>
    <row r="14561" spans="32:37" ht="15" customHeight="1" x14ac:dyDescent="0.15">
      <c r="AF14561" s="1"/>
      <c r="AG14561" s="1"/>
      <c r="AH14561" s="1"/>
      <c r="AJ14561" s="1"/>
      <c r="AK14561" s="1"/>
    </row>
    <row r="14562" spans="32:37" ht="15" customHeight="1" x14ac:dyDescent="0.15">
      <c r="AF14562" s="1"/>
      <c r="AG14562" s="1"/>
      <c r="AH14562" s="1"/>
      <c r="AJ14562" s="1"/>
      <c r="AK14562" s="1"/>
    </row>
    <row r="14563" spans="32:37" ht="15" customHeight="1" x14ac:dyDescent="0.15">
      <c r="AF14563" s="1"/>
      <c r="AG14563" s="1"/>
      <c r="AH14563" s="1"/>
      <c r="AJ14563" s="1"/>
      <c r="AK14563" s="1"/>
    </row>
    <row r="14564" spans="32:37" ht="15" customHeight="1" x14ac:dyDescent="0.15">
      <c r="AF14564" s="1"/>
      <c r="AG14564" s="1"/>
      <c r="AH14564" s="1"/>
      <c r="AJ14564" s="1"/>
      <c r="AK14564" s="1"/>
    </row>
    <row r="14565" spans="32:37" ht="15" customHeight="1" x14ac:dyDescent="0.15">
      <c r="AF14565" s="1"/>
      <c r="AG14565" s="1"/>
      <c r="AH14565" s="1"/>
      <c r="AJ14565" s="1"/>
      <c r="AK14565" s="1"/>
    </row>
    <row r="14566" spans="32:37" ht="15" customHeight="1" x14ac:dyDescent="0.15">
      <c r="AF14566" s="1"/>
      <c r="AG14566" s="1"/>
      <c r="AH14566" s="1"/>
      <c r="AJ14566" s="1"/>
      <c r="AK14566" s="1"/>
    </row>
    <row r="14567" spans="32:37" ht="15" customHeight="1" x14ac:dyDescent="0.15">
      <c r="AF14567" s="1"/>
      <c r="AG14567" s="1"/>
      <c r="AH14567" s="1"/>
      <c r="AJ14567" s="1"/>
      <c r="AK14567" s="1"/>
    </row>
    <row r="14568" spans="32:37" ht="15" customHeight="1" x14ac:dyDescent="0.15">
      <c r="AF14568" s="1"/>
      <c r="AG14568" s="1"/>
      <c r="AH14568" s="1"/>
      <c r="AJ14568" s="1"/>
      <c r="AK14568" s="1"/>
    </row>
    <row r="14569" spans="32:37" ht="15" customHeight="1" x14ac:dyDescent="0.15">
      <c r="AF14569" s="1"/>
      <c r="AG14569" s="1"/>
      <c r="AH14569" s="1"/>
      <c r="AJ14569" s="1"/>
      <c r="AK14569" s="1"/>
    </row>
    <row r="14570" spans="32:37" ht="15" customHeight="1" x14ac:dyDescent="0.15">
      <c r="AF14570" s="1"/>
      <c r="AG14570" s="1"/>
      <c r="AH14570" s="1"/>
      <c r="AJ14570" s="1"/>
      <c r="AK14570" s="1"/>
    </row>
    <row r="14571" spans="32:37" ht="15" customHeight="1" x14ac:dyDescent="0.15">
      <c r="AF14571" s="1"/>
      <c r="AG14571" s="1"/>
      <c r="AH14571" s="1"/>
      <c r="AJ14571" s="1"/>
      <c r="AK14571" s="1"/>
    </row>
    <row r="14572" spans="32:37" ht="15" customHeight="1" x14ac:dyDescent="0.15">
      <c r="AF14572" s="1"/>
      <c r="AG14572" s="1"/>
      <c r="AH14572" s="1"/>
      <c r="AJ14572" s="1"/>
      <c r="AK14572" s="1"/>
    </row>
    <row r="14573" spans="32:37" ht="15" customHeight="1" x14ac:dyDescent="0.15">
      <c r="AF14573" s="1"/>
      <c r="AG14573" s="1"/>
      <c r="AH14573" s="1"/>
      <c r="AJ14573" s="1"/>
      <c r="AK14573" s="1"/>
    </row>
    <row r="14574" spans="32:37" ht="15" customHeight="1" x14ac:dyDescent="0.15">
      <c r="AF14574" s="1"/>
      <c r="AG14574" s="1"/>
      <c r="AH14574" s="1"/>
      <c r="AJ14574" s="1"/>
      <c r="AK14574" s="1"/>
    </row>
    <row r="14575" spans="32:37" ht="15" customHeight="1" x14ac:dyDescent="0.15">
      <c r="AF14575" s="1"/>
      <c r="AG14575" s="1"/>
      <c r="AH14575" s="1"/>
      <c r="AJ14575" s="1"/>
      <c r="AK14575" s="1"/>
    </row>
    <row r="14576" spans="32:37" ht="15" customHeight="1" x14ac:dyDescent="0.15">
      <c r="AF14576" s="1"/>
      <c r="AG14576" s="1"/>
      <c r="AH14576" s="1"/>
      <c r="AJ14576" s="1"/>
      <c r="AK14576" s="1"/>
    </row>
    <row r="14577" spans="32:37" ht="15" customHeight="1" x14ac:dyDescent="0.15">
      <c r="AF14577" s="1"/>
      <c r="AG14577" s="1"/>
      <c r="AH14577" s="1"/>
      <c r="AJ14577" s="1"/>
      <c r="AK14577" s="1"/>
    </row>
    <row r="14578" spans="32:37" ht="15" customHeight="1" x14ac:dyDescent="0.15">
      <c r="AF14578" s="1"/>
      <c r="AG14578" s="1"/>
      <c r="AH14578" s="1"/>
      <c r="AJ14578" s="1"/>
      <c r="AK14578" s="1"/>
    </row>
    <row r="14579" spans="32:37" ht="15" customHeight="1" x14ac:dyDescent="0.15">
      <c r="AF14579" s="1"/>
      <c r="AG14579" s="1"/>
      <c r="AH14579" s="1"/>
      <c r="AJ14579" s="1"/>
      <c r="AK14579" s="1"/>
    </row>
    <row r="14580" spans="32:37" ht="15" customHeight="1" x14ac:dyDescent="0.15">
      <c r="AF14580" s="1"/>
      <c r="AG14580" s="1"/>
      <c r="AH14580" s="1"/>
      <c r="AJ14580" s="1"/>
      <c r="AK14580" s="1"/>
    </row>
    <row r="14581" spans="32:37" ht="15" customHeight="1" x14ac:dyDescent="0.15">
      <c r="AF14581" s="1"/>
      <c r="AG14581" s="1"/>
      <c r="AH14581" s="1"/>
      <c r="AJ14581" s="1"/>
      <c r="AK14581" s="1"/>
    </row>
    <row r="14582" spans="32:37" ht="15" customHeight="1" x14ac:dyDescent="0.15">
      <c r="AF14582" s="1"/>
      <c r="AG14582" s="1"/>
      <c r="AH14582" s="1"/>
      <c r="AJ14582" s="1"/>
      <c r="AK14582" s="1"/>
    </row>
    <row r="14583" spans="32:37" ht="15" customHeight="1" x14ac:dyDescent="0.15">
      <c r="AF14583" s="1"/>
      <c r="AG14583" s="1"/>
      <c r="AH14583" s="1"/>
      <c r="AJ14583" s="1"/>
      <c r="AK14583" s="1"/>
    </row>
    <row r="14584" spans="32:37" ht="15" customHeight="1" x14ac:dyDescent="0.15">
      <c r="AF14584" s="1"/>
      <c r="AG14584" s="1"/>
      <c r="AH14584" s="1"/>
      <c r="AJ14584" s="1"/>
      <c r="AK14584" s="1"/>
    </row>
    <row r="14585" spans="32:37" ht="15" customHeight="1" x14ac:dyDescent="0.15">
      <c r="AF14585" s="1"/>
      <c r="AG14585" s="1"/>
      <c r="AH14585" s="1"/>
      <c r="AJ14585" s="1"/>
      <c r="AK14585" s="1"/>
    </row>
    <row r="14586" spans="32:37" ht="15" customHeight="1" x14ac:dyDescent="0.15">
      <c r="AF14586" s="1"/>
      <c r="AG14586" s="1"/>
      <c r="AH14586" s="1"/>
      <c r="AJ14586" s="1"/>
      <c r="AK14586" s="1"/>
    </row>
    <row r="14587" spans="32:37" ht="15" customHeight="1" x14ac:dyDescent="0.15">
      <c r="AF14587" s="1"/>
      <c r="AG14587" s="1"/>
      <c r="AH14587" s="1"/>
      <c r="AJ14587" s="1"/>
      <c r="AK14587" s="1"/>
    </row>
    <row r="14588" spans="32:37" ht="15" customHeight="1" x14ac:dyDescent="0.15">
      <c r="AF14588" s="1"/>
      <c r="AG14588" s="1"/>
      <c r="AH14588" s="1"/>
      <c r="AJ14588" s="1"/>
      <c r="AK14588" s="1"/>
    </row>
    <row r="14589" spans="32:37" ht="15" customHeight="1" x14ac:dyDescent="0.15">
      <c r="AF14589" s="1"/>
      <c r="AG14589" s="1"/>
      <c r="AH14589" s="1"/>
      <c r="AJ14589" s="1"/>
      <c r="AK14589" s="1"/>
    </row>
    <row r="14590" spans="32:37" ht="15" customHeight="1" x14ac:dyDescent="0.15">
      <c r="AF14590" s="1"/>
      <c r="AG14590" s="1"/>
      <c r="AH14590" s="1"/>
      <c r="AJ14590" s="1"/>
      <c r="AK14590" s="1"/>
    </row>
    <row r="14591" spans="32:37" ht="15" customHeight="1" x14ac:dyDescent="0.15">
      <c r="AF14591" s="1"/>
      <c r="AG14591" s="1"/>
      <c r="AH14591" s="1"/>
      <c r="AJ14591" s="1"/>
      <c r="AK14591" s="1"/>
    </row>
    <row r="14592" spans="32:37" ht="15" customHeight="1" x14ac:dyDescent="0.15">
      <c r="AF14592" s="1"/>
      <c r="AG14592" s="1"/>
      <c r="AH14592" s="1"/>
      <c r="AJ14592" s="1"/>
      <c r="AK14592" s="1"/>
    </row>
    <row r="14593" spans="32:37" ht="15" customHeight="1" x14ac:dyDescent="0.15">
      <c r="AF14593" s="1"/>
      <c r="AG14593" s="1"/>
      <c r="AH14593" s="1"/>
      <c r="AJ14593" s="1"/>
      <c r="AK14593" s="1"/>
    </row>
    <row r="14594" spans="32:37" ht="15" customHeight="1" x14ac:dyDescent="0.15">
      <c r="AF14594" s="1"/>
      <c r="AG14594" s="1"/>
      <c r="AH14594" s="1"/>
      <c r="AJ14594" s="1"/>
      <c r="AK14594" s="1"/>
    </row>
    <row r="14595" spans="32:37" ht="15" customHeight="1" x14ac:dyDescent="0.15">
      <c r="AF14595" s="1"/>
      <c r="AG14595" s="1"/>
      <c r="AH14595" s="1"/>
      <c r="AJ14595" s="1"/>
      <c r="AK14595" s="1"/>
    </row>
    <row r="14596" spans="32:37" ht="15" customHeight="1" x14ac:dyDescent="0.15">
      <c r="AF14596" s="1"/>
      <c r="AG14596" s="1"/>
      <c r="AH14596" s="1"/>
      <c r="AJ14596" s="1"/>
      <c r="AK14596" s="1"/>
    </row>
    <row r="14597" spans="32:37" ht="15" customHeight="1" x14ac:dyDescent="0.15">
      <c r="AF14597" s="1"/>
      <c r="AG14597" s="1"/>
      <c r="AH14597" s="1"/>
      <c r="AJ14597" s="1"/>
      <c r="AK14597" s="1"/>
    </row>
    <row r="14598" spans="32:37" ht="15" customHeight="1" x14ac:dyDescent="0.15">
      <c r="AF14598" s="1"/>
      <c r="AG14598" s="1"/>
      <c r="AH14598" s="1"/>
      <c r="AJ14598" s="1"/>
      <c r="AK14598" s="1"/>
    </row>
    <row r="14599" spans="32:37" ht="15" customHeight="1" x14ac:dyDescent="0.15">
      <c r="AF14599" s="1"/>
      <c r="AG14599" s="1"/>
      <c r="AH14599" s="1"/>
      <c r="AJ14599" s="1"/>
      <c r="AK14599" s="1"/>
    </row>
    <row r="14600" spans="32:37" ht="15" customHeight="1" x14ac:dyDescent="0.15">
      <c r="AF14600" s="1"/>
      <c r="AG14600" s="1"/>
      <c r="AH14600" s="1"/>
      <c r="AJ14600" s="1"/>
      <c r="AK14600" s="1"/>
    </row>
    <row r="14601" spans="32:37" ht="15" customHeight="1" x14ac:dyDescent="0.15">
      <c r="AF14601" s="1"/>
      <c r="AG14601" s="1"/>
      <c r="AH14601" s="1"/>
      <c r="AJ14601" s="1"/>
      <c r="AK14601" s="1"/>
    </row>
    <row r="14602" spans="32:37" ht="15" customHeight="1" x14ac:dyDescent="0.15">
      <c r="AF14602" s="1"/>
      <c r="AG14602" s="1"/>
      <c r="AH14602" s="1"/>
      <c r="AJ14602" s="1"/>
      <c r="AK14602" s="1"/>
    </row>
    <row r="14603" spans="32:37" ht="15" customHeight="1" x14ac:dyDescent="0.15">
      <c r="AF14603" s="1"/>
      <c r="AG14603" s="1"/>
      <c r="AH14603" s="1"/>
      <c r="AJ14603" s="1"/>
      <c r="AK14603" s="1"/>
    </row>
    <row r="14604" spans="32:37" ht="15" customHeight="1" x14ac:dyDescent="0.15">
      <c r="AF14604" s="1"/>
      <c r="AG14604" s="1"/>
      <c r="AH14604" s="1"/>
      <c r="AJ14604" s="1"/>
      <c r="AK14604" s="1"/>
    </row>
    <row r="14605" spans="32:37" ht="15" customHeight="1" x14ac:dyDescent="0.15">
      <c r="AF14605" s="1"/>
      <c r="AG14605" s="1"/>
      <c r="AH14605" s="1"/>
      <c r="AJ14605" s="1"/>
      <c r="AK14605" s="1"/>
    </row>
    <row r="14606" spans="32:37" ht="15" customHeight="1" x14ac:dyDescent="0.15">
      <c r="AF14606" s="1"/>
      <c r="AG14606" s="1"/>
      <c r="AH14606" s="1"/>
      <c r="AJ14606" s="1"/>
      <c r="AK14606" s="1"/>
    </row>
    <row r="14607" spans="32:37" ht="15" customHeight="1" x14ac:dyDescent="0.15">
      <c r="AF14607" s="1"/>
      <c r="AG14607" s="1"/>
      <c r="AH14607" s="1"/>
      <c r="AJ14607" s="1"/>
      <c r="AK14607" s="1"/>
    </row>
    <row r="14608" spans="32:37" ht="15" customHeight="1" x14ac:dyDescent="0.15">
      <c r="AF14608" s="1"/>
      <c r="AG14608" s="1"/>
      <c r="AH14608" s="1"/>
      <c r="AJ14608" s="1"/>
      <c r="AK14608" s="1"/>
    </row>
    <row r="14609" spans="32:37" ht="15" customHeight="1" x14ac:dyDescent="0.15">
      <c r="AF14609" s="1"/>
      <c r="AG14609" s="1"/>
      <c r="AH14609" s="1"/>
      <c r="AJ14609" s="1"/>
      <c r="AK14609" s="1"/>
    </row>
    <row r="14610" spans="32:37" ht="15" customHeight="1" x14ac:dyDescent="0.15">
      <c r="AF14610" s="1"/>
      <c r="AG14610" s="1"/>
      <c r="AH14610" s="1"/>
      <c r="AJ14610" s="1"/>
      <c r="AK14610" s="1"/>
    </row>
    <row r="14611" spans="32:37" ht="15" customHeight="1" x14ac:dyDescent="0.15">
      <c r="AF14611" s="1"/>
      <c r="AG14611" s="1"/>
      <c r="AH14611" s="1"/>
      <c r="AJ14611" s="1"/>
      <c r="AK14611" s="1"/>
    </row>
    <row r="14612" spans="32:37" ht="15" customHeight="1" x14ac:dyDescent="0.15">
      <c r="AF14612" s="1"/>
      <c r="AG14612" s="1"/>
      <c r="AH14612" s="1"/>
      <c r="AJ14612" s="1"/>
      <c r="AK14612" s="1"/>
    </row>
    <row r="14613" spans="32:37" ht="15" customHeight="1" x14ac:dyDescent="0.15">
      <c r="AF14613" s="1"/>
      <c r="AG14613" s="1"/>
      <c r="AH14613" s="1"/>
      <c r="AJ14613" s="1"/>
      <c r="AK14613" s="1"/>
    </row>
    <row r="14614" spans="32:37" ht="15" customHeight="1" x14ac:dyDescent="0.15">
      <c r="AF14614" s="1"/>
      <c r="AG14614" s="1"/>
      <c r="AH14614" s="1"/>
      <c r="AJ14614" s="1"/>
      <c r="AK14614" s="1"/>
    </row>
    <row r="14615" spans="32:37" ht="15" customHeight="1" x14ac:dyDescent="0.15">
      <c r="AF14615" s="1"/>
      <c r="AG14615" s="1"/>
      <c r="AH14615" s="1"/>
      <c r="AJ14615" s="1"/>
      <c r="AK14615" s="1"/>
    </row>
    <row r="14616" spans="32:37" ht="15" customHeight="1" x14ac:dyDescent="0.15">
      <c r="AF14616" s="1"/>
      <c r="AG14616" s="1"/>
      <c r="AH14616" s="1"/>
      <c r="AJ14616" s="1"/>
      <c r="AK14616" s="1"/>
    </row>
    <row r="14617" spans="32:37" ht="15" customHeight="1" x14ac:dyDescent="0.15">
      <c r="AF14617" s="1"/>
      <c r="AG14617" s="1"/>
      <c r="AH14617" s="1"/>
      <c r="AJ14617" s="1"/>
      <c r="AK14617" s="1"/>
    </row>
    <row r="14618" spans="32:37" ht="15" customHeight="1" x14ac:dyDescent="0.15">
      <c r="AF14618" s="1"/>
      <c r="AG14618" s="1"/>
      <c r="AH14618" s="1"/>
      <c r="AJ14618" s="1"/>
      <c r="AK14618" s="1"/>
    </row>
    <row r="14619" spans="32:37" ht="15" customHeight="1" x14ac:dyDescent="0.15">
      <c r="AF14619" s="1"/>
      <c r="AG14619" s="1"/>
      <c r="AH14619" s="1"/>
      <c r="AJ14619" s="1"/>
      <c r="AK14619" s="1"/>
    </row>
    <row r="14620" spans="32:37" ht="15" customHeight="1" x14ac:dyDescent="0.15">
      <c r="AF14620" s="1"/>
      <c r="AG14620" s="1"/>
      <c r="AH14620" s="1"/>
      <c r="AJ14620" s="1"/>
      <c r="AK14620" s="1"/>
    </row>
    <row r="14621" spans="32:37" ht="15" customHeight="1" x14ac:dyDescent="0.15">
      <c r="AF14621" s="1"/>
      <c r="AG14621" s="1"/>
      <c r="AH14621" s="1"/>
      <c r="AJ14621" s="1"/>
      <c r="AK14621" s="1"/>
    </row>
    <row r="14622" spans="32:37" ht="15" customHeight="1" x14ac:dyDescent="0.15">
      <c r="AF14622" s="1"/>
      <c r="AG14622" s="1"/>
      <c r="AH14622" s="1"/>
      <c r="AJ14622" s="1"/>
      <c r="AK14622" s="1"/>
    </row>
    <row r="14623" spans="32:37" ht="15" customHeight="1" x14ac:dyDescent="0.15">
      <c r="AF14623" s="1"/>
      <c r="AG14623" s="1"/>
      <c r="AH14623" s="1"/>
      <c r="AJ14623" s="1"/>
      <c r="AK14623" s="1"/>
    </row>
    <row r="14624" spans="32:37" ht="15" customHeight="1" x14ac:dyDescent="0.15">
      <c r="AF14624" s="1"/>
      <c r="AG14624" s="1"/>
      <c r="AH14624" s="1"/>
      <c r="AJ14624" s="1"/>
      <c r="AK14624" s="1"/>
    </row>
    <row r="14625" spans="32:37" ht="15" customHeight="1" x14ac:dyDescent="0.15">
      <c r="AF14625" s="1"/>
      <c r="AG14625" s="1"/>
      <c r="AH14625" s="1"/>
      <c r="AJ14625" s="1"/>
      <c r="AK14625" s="1"/>
    </row>
    <row r="14626" spans="32:37" ht="15" customHeight="1" x14ac:dyDescent="0.15">
      <c r="AF14626" s="1"/>
      <c r="AG14626" s="1"/>
      <c r="AH14626" s="1"/>
      <c r="AJ14626" s="1"/>
      <c r="AK14626" s="1"/>
    </row>
    <row r="14627" spans="32:37" ht="15" customHeight="1" x14ac:dyDescent="0.15">
      <c r="AF14627" s="1"/>
      <c r="AG14627" s="1"/>
      <c r="AH14627" s="1"/>
      <c r="AJ14627" s="1"/>
      <c r="AK14627" s="1"/>
    </row>
    <row r="14628" spans="32:37" ht="15" customHeight="1" x14ac:dyDescent="0.15">
      <c r="AF14628" s="1"/>
      <c r="AG14628" s="1"/>
      <c r="AH14628" s="1"/>
      <c r="AJ14628" s="1"/>
      <c r="AK14628" s="1"/>
    </row>
    <row r="14629" spans="32:37" ht="15" customHeight="1" x14ac:dyDescent="0.15">
      <c r="AF14629" s="1"/>
      <c r="AG14629" s="1"/>
      <c r="AH14629" s="1"/>
      <c r="AJ14629" s="1"/>
      <c r="AK14629" s="1"/>
    </row>
    <row r="14630" spans="32:37" ht="15" customHeight="1" x14ac:dyDescent="0.15">
      <c r="AF14630" s="1"/>
      <c r="AG14630" s="1"/>
      <c r="AH14630" s="1"/>
      <c r="AJ14630" s="1"/>
      <c r="AK14630" s="1"/>
    </row>
    <row r="14631" spans="32:37" ht="15" customHeight="1" x14ac:dyDescent="0.15">
      <c r="AF14631" s="1"/>
      <c r="AG14631" s="1"/>
      <c r="AH14631" s="1"/>
      <c r="AJ14631" s="1"/>
      <c r="AK14631" s="1"/>
    </row>
    <row r="14632" spans="32:37" ht="15" customHeight="1" x14ac:dyDescent="0.15">
      <c r="AF14632" s="1"/>
      <c r="AG14632" s="1"/>
      <c r="AH14632" s="1"/>
      <c r="AJ14632" s="1"/>
      <c r="AK14632" s="1"/>
    </row>
    <row r="14633" spans="32:37" ht="15" customHeight="1" x14ac:dyDescent="0.15">
      <c r="AF14633" s="1"/>
      <c r="AG14633" s="1"/>
      <c r="AH14633" s="1"/>
      <c r="AJ14633" s="1"/>
      <c r="AK14633" s="1"/>
    </row>
    <row r="14634" spans="32:37" ht="15" customHeight="1" x14ac:dyDescent="0.15">
      <c r="AF14634" s="1"/>
      <c r="AG14634" s="1"/>
      <c r="AH14634" s="1"/>
      <c r="AJ14634" s="1"/>
      <c r="AK14634" s="1"/>
    </row>
    <row r="14635" spans="32:37" ht="15" customHeight="1" x14ac:dyDescent="0.15">
      <c r="AF14635" s="1"/>
      <c r="AG14635" s="1"/>
      <c r="AH14635" s="1"/>
      <c r="AJ14635" s="1"/>
      <c r="AK14635" s="1"/>
    </row>
    <row r="14636" spans="32:37" ht="15" customHeight="1" x14ac:dyDescent="0.15">
      <c r="AF14636" s="1"/>
      <c r="AG14636" s="1"/>
      <c r="AH14636" s="1"/>
      <c r="AJ14636" s="1"/>
      <c r="AK14636" s="1"/>
    </row>
    <row r="14637" spans="32:37" ht="15" customHeight="1" x14ac:dyDescent="0.15">
      <c r="AF14637" s="1"/>
      <c r="AG14637" s="1"/>
      <c r="AH14637" s="1"/>
      <c r="AJ14637" s="1"/>
      <c r="AK14637" s="1"/>
    </row>
    <row r="14638" spans="32:37" ht="15" customHeight="1" x14ac:dyDescent="0.15">
      <c r="AF14638" s="1"/>
      <c r="AG14638" s="1"/>
      <c r="AH14638" s="1"/>
      <c r="AJ14638" s="1"/>
      <c r="AK14638" s="1"/>
    </row>
    <row r="14639" spans="32:37" ht="15" customHeight="1" x14ac:dyDescent="0.15">
      <c r="AF14639" s="1"/>
      <c r="AG14639" s="1"/>
      <c r="AH14639" s="1"/>
      <c r="AJ14639" s="1"/>
      <c r="AK14639" s="1"/>
    </row>
    <row r="14640" spans="32:37" ht="15" customHeight="1" x14ac:dyDescent="0.15">
      <c r="AF14640" s="1"/>
      <c r="AG14640" s="1"/>
      <c r="AH14640" s="1"/>
      <c r="AJ14640" s="1"/>
      <c r="AK14640" s="1"/>
    </row>
    <row r="14641" spans="32:37" ht="15" customHeight="1" x14ac:dyDescent="0.15">
      <c r="AF14641" s="1"/>
      <c r="AG14641" s="1"/>
      <c r="AH14641" s="1"/>
      <c r="AJ14641" s="1"/>
      <c r="AK14641" s="1"/>
    </row>
    <row r="14642" spans="32:37" ht="15" customHeight="1" x14ac:dyDescent="0.15">
      <c r="AF14642" s="1"/>
      <c r="AG14642" s="1"/>
      <c r="AH14642" s="1"/>
      <c r="AJ14642" s="1"/>
      <c r="AK14642" s="1"/>
    </row>
    <row r="14643" spans="32:37" ht="15" customHeight="1" x14ac:dyDescent="0.15">
      <c r="AF14643" s="1"/>
      <c r="AG14643" s="1"/>
      <c r="AH14643" s="1"/>
      <c r="AJ14643" s="1"/>
      <c r="AK14643" s="1"/>
    </row>
    <row r="14644" spans="32:37" ht="15" customHeight="1" x14ac:dyDescent="0.15">
      <c r="AF14644" s="1"/>
      <c r="AG14644" s="1"/>
      <c r="AH14644" s="1"/>
      <c r="AJ14644" s="1"/>
      <c r="AK14644" s="1"/>
    </row>
    <row r="14645" spans="32:37" ht="15" customHeight="1" x14ac:dyDescent="0.15">
      <c r="AF14645" s="1"/>
      <c r="AG14645" s="1"/>
      <c r="AH14645" s="1"/>
      <c r="AJ14645" s="1"/>
      <c r="AK14645" s="1"/>
    </row>
    <row r="14646" spans="32:37" ht="15" customHeight="1" x14ac:dyDescent="0.15">
      <c r="AF14646" s="1"/>
      <c r="AG14646" s="1"/>
      <c r="AH14646" s="1"/>
      <c r="AJ14646" s="1"/>
      <c r="AK14646" s="1"/>
    </row>
    <row r="14647" spans="32:37" ht="15" customHeight="1" x14ac:dyDescent="0.15">
      <c r="AF14647" s="1"/>
      <c r="AG14647" s="1"/>
      <c r="AH14647" s="1"/>
      <c r="AJ14647" s="1"/>
      <c r="AK14647" s="1"/>
    </row>
    <row r="14648" spans="32:37" ht="15" customHeight="1" x14ac:dyDescent="0.15">
      <c r="AF14648" s="1"/>
      <c r="AG14648" s="1"/>
      <c r="AH14648" s="1"/>
      <c r="AJ14648" s="1"/>
      <c r="AK14648" s="1"/>
    </row>
    <row r="14649" spans="32:37" ht="15" customHeight="1" x14ac:dyDescent="0.15">
      <c r="AF14649" s="1"/>
      <c r="AG14649" s="1"/>
      <c r="AH14649" s="1"/>
      <c r="AJ14649" s="1"/>
      <c r="AK14649" s="1"/>
    </row>
    <row r="14650" spans="32:37" ht="15" customHeight="1" x14ac:dyDescent="0.15">
      <c r="AF14650" s="1"/>
      <c r="AG14650" s="1"/>
      <c r="AH14650" s="1"/>
      <c r="AJ14650" s="1"/>
      <c r="AK14650" s="1"/>
    </row>
    <row r="14651" spans="32:37" ht="15" customHeight="1" x14ac:dyDescent="0.15">
      <c r="AF14651" s="1"/>
      <c r="AG14651" s="1"/>
      <c r="AH14651" s="1"/>
      <c r="AJ14651" s="1"/>
      <c r="AK14651" s="1"/>
    </row>
    <row r="14652" spans="32:37" ht="15" customHeight="1" x14ac:dyDescent="0.15">
      <c r="AF14652" s="1"/>
      <c r="AG14652" s="1"/>
      <c r="AH14652" s="1"/>
      <c r="AJ14652" s="1"/>
      <c r="AK14652" s="1"/>
    </row>
    <row r="14653" spans="32:37" ht="15" customHeight="1" x14ac:dyDescent="0.15">
      <c r="AF14653" s="1"/>
      <c r="AG14653" s="1"/>
      <c r="AH14653" s="1"/>
      <c r="AJ14653" s="1"/>
      <c r="AK14653" s="1"/>
    </row>
    <row r="14654" spans="32:37" ht="15" customHeight="1" x14ac:dyDescent="0.15">
      <c r="AF14654" s="1"/>
      <c r="AG14654" s="1"/>
      <c r="AH14654" s="1"/>
      <c r="AJ14654" s="1"/>
      <c r="AK14654" s="1"/>
    </row>
    <row r="14655" spans="32:37" ht="15" customHeight="1" x14ac:dyDescent="0.15">
      <c r="AF14655" s="1"/>
      <c r="AG14655" s="1"/>
      <c r="AH14655" s="1"/>
      <c r="AJ14655" s="1"/>
      <c r="AK14655" s="1"/>
    </row>
    <row r="14656" spans="32:37" ht="15" customHeight="1" x14ac:dyDescent="0.15">
      <c r="AF14656" s="1"/>
      <c r="AG14656" s="1"/>
      <c r="AH14656" s="1"/>
      <c r="AJ14656" s="1"/>
      <c r="AK14656" s="1"/>
    </row>
    <row r="14657" spans="32:37" ht="15" customHeight="1" x14ac:dyDescent="0.15">
      <c r="AF14657" s="1"/>
      <c r="AG14657" s="1"/>
      <c r="AH14657" s="1"/>
      <c r="AJ14657" s="1"/>
      <c r="AK14657" s="1"/>
    </row>
    <row r="14658" spans="32:37" ht="15" customHeight="1" x14ac:dyDescent="0.15">
      <c r="AF14658" s="1"/>
      <c r="AG14658" s="1"/>
      <c r="AH14658" s="1"/>
      <c r="AJ14658" s="1"/>
      <c r="AK14658" s="1"/>
    </row>
    <row r="14659" spans="32:37" ht="15" customHeight="1" x14ac:dyDescent="0.15">
      <c r="AF14659" s="1"/>
      <c r="AG14659" s="1"/>
      <c r="AH14659" s="1"/>
      <c r="AJ14659" s="1"/>
      <c r="AK14659" s="1"/>
    </row>
    <row r="14660" spans="32:37" ht="15" customHeight="1" x14ac:dyDescent="0.15">
      <c r="AF14660" s="1"/>
      <c r="AG14660" s="1"/>
      <c r="AH14660" s="1"/>
      <c r="AJ14660" s="1"/>
      <c r="AK14660" s="1"/>
    </row>
    <row r="14661" spans="32:37" ht="15" customHeight="1" x14ac:dyDescent="0.15">
      <c r="AF14661" s="1"/>
      <c r="AG14661" s="1"/>
      <c r="AH14661" s="1"/>
      <c r="AJ14661" s="1"/>
      <c r="AK14661" s="1"/>
    </row>
    <row r="14662" spans="32:37" ht="15" customHeight="1" x14ac:dyDescent="0.15">
      <c r="AF14662" s="1"/>
      <c r="AG14662" s="1"/>
      <c r="AH14662" s="1"/>
      <c r="AJ14662" s="1"/>
      <c r="AK14662" s="1"/>
    </row>
    <row r="14663" spans="32:37" ht="15" customHeight="1" x14ac:dyDescent="0.15">
      <c r="AF14663" s="1"/>
      <c r="AG14663" s="1"/>
      <c r="AH14663" s="1"/>
      <c r="AJ14663" s="1"/>
      <c r="AK14663" s="1"/>
    </row>
    <row r="14664" spans="32:37" ht="15" customHeight="1" x14ac:dyDescent="0.15">
      <c r="AF14664" s="1"/>
      <c r="AG14664" s="1"/>
      <c r="AH14664" s="1"/>
      <c r="AJ14664" s="1"/>
      <c r="AK14664" s="1"/>
    </row>
    <row r="14665" spans="32:37" ht="15" customHeight="1" x14ac:dyDescent="0.15">
      <c r="AF14665" s="1"/>
      <c r="AG14665" s="1"/>
      <c r="AH14665" s="1"/>
      <c r="AJ14665" s="1"/>
      <c r="AK14665" s="1"/>
    </row>
    <row r="14666" spans="32:37" ht="15" customHeight="1" x14ac:dyDescent="0.15">
      <c r="AF14666" s="1"/>
      <c r="AG14666" s="1"/>
      <c r="AH14666" s="1"/>
      <c r="AJ14666" s="1"/>
      <c r="AK14666" s="1"/>
    </row>
    <row r="14667" spans="32:37" ht="15" customHeight="1" x14ac:dyDescent="0.15">
      <c r="AF14667" s="1"/>
      <c r="AG14667" s="1"/>
      <c r="AH14667" s="1"/>
      <c r="AJ14667" s="1"/>
      <c r="AK14667" s="1"/>
    </row>
    <row r="14668" spans="32:37" ht="15" customHeight="1" x14ac:dyDescent="0.15">
      <c r="AF14668" s="1"/>
      <c r="AG14668" s="1"/>
      <c r="AH14668" s="1"/>
      <c r="AJ14668" s="1"/>
      <c r="AK14668" s="1"/>
    </row>
    <row r="14669" spans="32:37" ht="15" customHeight="1" x14ac:dyDescent="0.15">
      <c r="AF14669" s="1"/>
      <c r="AG14669" s="1"/>
      <c r="AH14669" s="1"/>
      <c r="AJ14669" s="1"/>
      <c r="AK14669" s="1"/>
    </row>
    <row r="14670" spans="32:37" ht="15" customHeight="1" x14ac:dyDescent="0.15">
      <c r="AF14670" s="1"/>
      <c r="AG14670" s="1"/>
      <c r="AH14670" s="1"/>
      <c r="AJ14670" s="1"/>
      <c r="AK14670" s="1"/>
    </row>
    <row r="14671" spans="32:37" ht="15" customHeight="1" x14ac:dyDescent="0.15">
      <c r="AF14671" s="1"/>
      <c r="AG14671" s="1"/>
      <c r="AH14671" s="1"/>
      <c r="AJ14671" s="1"/>
      <c r="AK14671" s="1"/>
    </row>
    <row r="14672" spans="32:37" ht="15" customHeight="1" x14ac:dyDescent="0.15">
      <c r="AF14672" s="1"/>
      <c r="AG14672" s="1"/>
      <c r="AH14672" s="1"/>
      <c r="AJ14672" s="1"/>
      <c r="AK14672" s="1"/>
    </row>
    <row r="14673" spans="32:37" ht="15" customHeight="1" x14ac:dyDescent="0.15">
      <c r="AF14673" s="1"/>
      <c r="AG14673" s="1"/>
      <c r="AH14673" s="1"/>
      <c r="AJ14673" s="1"/>
      <c r="AK14673" s="1"/>
    </row>
    <row r="14674" spans="32:37" ht="15" customHeight="1" x14ac:dyDescent="0.15">
      <c r="AF14674" s="1"/>
      <c r="AG14674" s="1"/>
      <c r="AH14674" s="1"/>
      <c r="AJ14674" s="1"/>
      <c r="AK14674" s="1"/>
    </row>
    <row r="14675" spans="32:37" ht="15" customHeight="1" x14ac:dyDescent="0.15">
      <c r="AF14675" s="1"/>
      <c r="AG14675" s="1"/>
      <c r="AH14675" s="1"/>
      <c r="AJ14675" s="1"/>
      <c r="AK14675" s="1"/>
    </row>
    <row r="14676" spans="32:37" ht="15" customHeight="1" x14ac:dyDescent="0.15">
      <c r="AF14676" s="1"/>
      <c r="AG14676" s="1"/>
      <c r="AH14676" s="1"/>
      <c r="AJ14676" s="1"/>
      <c r="AK14676" s="1"/>
    </row>
    <row r="14677" spans="32:37" ht="15" customHeight="1" x14ac:dyDescent="0.15">
      <c r="AF14677" s="1"/>
      <c r="AG14677" s="1"/>
      <c r="AH14677" s="1"/>
      <c r="AJ14677" s="1"/>
      <c r="AK14677" s="1"/>
    </row>
    <row r="14678" spans="32:37" ht="15" customHeight="1" x14ac:dyDescent="0.15">
      <c r="AF14678" s="1"/>
      <c r="AG14678" s="1"/>
      <c r="AH14678" s="1"/>
      <c r="AJ14678" s="1"/>
      <c r="AK14678" s="1"/>
    </row>
    <row r="14679" spans="32:37" ht="15" customHeight="1" x14ac:dyDescent="0.15">
      <c r="AF14679" s="1"/>
      <c r="AG14679" s="1"/>
      <c r="AH14679" s="1"/>
      <c r="AJ14679" s="1"/>
      <c r="AK14679" s="1"/>
    </row>
    <row r="14680" spans="32:37" ht="15" customHeight="1" x14ac:dyDescent="0.15">
      <c r="AF14680" s="1"/>
      <c r="AG14680" s="1"/>
      <c r="AH14680" s="1"/>
      <c r="AJ14680" s="1"/>
      <c r="AK14680" s="1"/>
    </row>
    <row r="14681" spans="32:37" ht="15" customHeight="1" x14ac:dyDescent="0.15">
      <c r="AF14681" s="1"/>
      <c r="AG14681" s="1"/>
      <c r="AH14681" s="1"/>
      <c r="AJ14681" s="1"/>
      <c r="AK14681" s="1"/>
    </row>
    <row r="14682" spans="32:37" ht="15" customHeight="1" x14ac:dyDescent="0.15">
      <c r="AF14682" s="1"/>
      <c r="AG14682" s="1"/>
      <c r="AH14682" s="1"/>
      <c r="AJ14682" s="1"/>
      <c r="AK14682" s="1"/>
    </row>
    <row r="14683" spans="32:37" ht="15" customHeight="1" x14ac:dyDescent="0.15">
      <c r="AF14683" s="1"/>
      <c r="AG14683" s="1"/>
      <c r="AH14683" s="1"/>
      <c r="AJ14683" s="1"/>
      <c r="AK14683" s="1"/>
    </row>
    <row r="14684" spans="32:37" ht="15" customHeight="1" x14ac:dyDescent="0.15">
      <c r="AF14684" s="1"/>
      <c r="AG14684" s="1"/>
      <c r="AH14684" s="1"/>
      <c r="AJ14684" s="1"/>
      <c r="AK14684" s="1"/>
    </row>
    <row r="14685" spans="32:37" ht="15" customHeight="1" x14ac:dyDescent="0.15">
      <c r="AF14685" s="1"/>
      <c r="AG14685" s="1"/>
      <c r="AH14685" s="1"/>
      <c r="AJ14685" s="1"/>
      <c r="AK14685" s="1"/>
    </row>
    <row r="14686" spans="32:37" ht="15" customHeight="1" x14ac:dyDescent="0.15">
      <c r="AF14686" s="1"/>
      <c r="AG14686" s="1"/>
      <c r="AH14686" s="1"/>
      <c r="AJ14686" s="1"/>
      <c r="AK14686" s="1"/>
    </row>
    <row r="14687" spans="32:37" ht="15" customHeight="1" x14ac:dyDescent="0.15">
      <c r="AF14687" s="1"/>
      <c r="AG14687" s="1"/>
      <c r="AH14687" s="1"/>
      <c r="AJ14687" s="1"/>
      <c r="AK14687" s="1"/>
    </row>
    <row r="14688" spans="32:37" ht="15" customHeight="1" x14ac:dyDescent="0.15">
      <c r="AF14688" s="1"/>
      <c r="AG14688" s="1"/>
      <c r="AH14688" s="1"/>
      <c r="AJ14688" s="1"/>
      <c r="AK14688" s="1"/>
    </row>
    <row r="14689" spans="32:37" ht="15" customHeight="1" x14ac:dyDescent="0.15">
      <c r="AF14689" s="1"/>
      <c r="AG14689" s="1"/>
      <c r="AH14689" s="1"/>
      <c r="AJ14689" s="1"/>
      <c r="AK14689" s="1"/>
    </row>
    <row r="14690" spans="32:37" ht="15" customHeight="1" x14ac:dyDescent="0.15">
      <c r="AF14690" s="1"/>
      <c r="AG14690" s="1"/>
      <c r="AH14690" s="1"/>
      <c r="AJ14690" s="1"/>
      <c r="AK14690" s="1"/>
    </row>
    <row r="14691" spans="32:37" ht="15" customHeight="1" x14ac:dyDescent="0.15">
      <c r="AF14691" s="1"/>
      <c r="AG14691" s="1"/>
      <c r="AH14691" s="1"/>
      <c r="AJ14691" s="1"/>
      <c r="AK14691" s="1"/>
    </row>
    <row r="14692" spans="32:37" ht="15" customHeight="1" x14ac:dyDescent="0.15">
      <c r="AF14692" s="1"/>
      <c r="AG14692" s="1"/>
      <c r="AH14692" s="1"/>
      <c r="AJ14692" s="1"/>
      <c r="AK14692" s="1"/>
    </row>
    <row r="14693" spans="32:37" ht="15" customHeight="1" x14ac:dyDescent="0.15">
      <c r="AF14693" s="1"/>
      <c r="AG14693" s="1"/>
      <c r="AH14693" s="1"/>
      <c r="AJ14693" s="1"/>
      <c r="AK14693" s="1"/>
    </row>
    <row r="14694" spans="32:37" ht="15" customHeight="1" x14ac:dyDescent="0.15">
      <c r="AF14694" s="1"/>
      <c r="AG14694" s="1"/>
      <c r="AH14694" s="1"/>
      <c r="AJ14694" s="1"/>
      <c r="AK14694" s="1"/>
    </row>
    <row r="14695" spans="32:37" ht="15" customHeight="1" x14ac:dyDescent="0.15">
      <c r="AF14695" s="1"/>
      <c r="AG14695" s="1"/>
      <c r="AH14695" s="1"/>
      <c r="AJ14695" s="1"/>
      <c r="AK14695" s="1"/>
    </row>
    <row r="14696" spans="32:37" ht="15" customHeight="1" x14ac:dyDescent="0.15">
      <c r="AF14696" s="1"/>
      <c r="AG14696" s="1"/>
      <c r="AH14696" s="1"/>
      <c r="AJ14696" s="1"/>
      <c r="AK14696" s="1"/>
    </row>
    <row r="14697" spans="32:37" ht="15" customHeight="1" x14ac:dyDescent="0.15">
      <c r="AF14697" s="1"/>
      <c r="AG14697" s="1"/>
      <c r="AH14697" s="1"/>
      <c r="AJ14697" s="1"/>
      <c r="AK14697" s="1"/>
    </row>
    <row r="14698" spans="32:37" ht="15" customHeight="1" x14ac:dyDescent="0.15">
      <c r="AF14698" s="1"/>
      <c r="AG14698" s="1"/>
      <c r="AH14698" s="1"/>
      <c r="AJ14698" s="1"/>
      <c r="AK14698" s="1"/>
    </row>
    <row r="14699" spans="32:37" ht="15" customHeight="1" x14ac:dyDescent="0.15">
      <c r="AF14699" s="1"/>
      <c r="AG14699" s="1"/>
      <c r="AH14699" s="1"/>
      <c r="AJ14699" s="1"/>
      <c r="AK14699" s="1"/>
    </row>
    <row r="14700" spans="32:37" ht="15" customHeight="1" x14ac:dyDescent="0.15">
      <c r="AF14700" s="1"/>
      <c r="AG14700" s="1"/>
      <c r="AH14700" s="1"/>
      <c r="AJ14700" s="1"/>
      <c r="AK14700" s="1"/>
    </row>
    <row r="14701" spans="32:37" ht="15" customHeight="1" x14ac:dyDescent="0.15">
      <c r="AF14701" s="1"/>
      <c r="AG14701" s="1"/>
      <c r="AH14701" s="1"/>
      <c r="AJ14701" s="1"/>
      <c r="AK14701" s="1"/>
    </row>
    <row r="14702" spans="32:37" ht="15" customHeight="1" x14ac:dyDescent="0.15">
      <c r="AF14702" s="1"/>
      <c r="AG14702" s="1"/>
      <c r="AH14702" s="1"/>
      <c r="AJ14702" s="1"/>
      <c r="AK14702" s="1"/>
    </row>
    <row r="14703" spans="32:37" ht="15" customHeight="1" x14ac:dyDescent="0.15">
      <c r="AF14703" s="1"/>
      <c r="AG14703" s="1"/>
      <c r="AH14703" s="1"/>
      <c r="AJ14703" s="1"/>
      <c r="AK14703" s="1"/>
    </row>
    <row r="14704" spans="32:37" ht="15" customHeight="1" x14ac:dyDescent="0.15">
      <c r="AF14704" s="1"/>
      <c r="AG14704" s="1"/>
      <c r="AH14704" s="1"/>
      <c r="AJ14704" s="1"/>
      <c r="AK14704" s="1"/>
    </row>
    <row r="14705" spans="32:37" ht="15" customHeight="1" x14ac:dyDescent="0.15">
      <c r="AF14705" s="1"/>
      <c r="AG14705" s="1"/>
      <c r="AH14705" s="1"/>
      <c r="AJ14705" s="1"/>
      <c r="AK14705" s="1"/>
    </row>
    <row r="14706" spans="32:37" ht="15" customHeight="1" x14ac:dyDescent="0.15">
      <c r="AF14706" s="1"/>
      <c r="AG14706" s="1"/>
      <c r="AH14706" s="1"/>
      <c r="AJ14706" s="1"/>
      <c r="AK14706" s="1"/>
    </row>
    <row r="14707" spans="32:37" ht="15" customHeight="1" x14ac:dyDescent="0.15">
      <c r="AF14707" s="1"/>
      <c r="AG14707" s="1"/>
      <c r="AH14707" s="1"/>
      <c r="AJ14707" s="1"/>
      <c r="AK14707" s="1"/>
    </row>
    <row r="14708" spans="32:37" ht="15" customHeight="1" x14ac:dyDescent="0.15">
      <c r="AF14708" s="1"/>
      <c r="AG14708" s="1"/>
      <c r="AH14708" s="1"/>
      <c r="AJ14708" s="1"/>
      <c r="AK14708" s="1"/>
    </row>
    <row r="14709" spans="32:37" ht="15" customHeight="1" x14ac:dyDescent="0.15">
      <c r="AF14709" s="1"/>
      <c r="AG14709" s="1"/>
      <c r="AH14709" s="1"/>
      <c r="AJ14709" s="1"/>
      <c r="AK14709" s="1"/>
    </row>
    <row r="14710" spans="32:37" ht="15" customHeight="1" x14ac:dyDescent="0.15">
      <c r="AF14710" s="1"/>
      <c r="AG14710" s="1"/>
      <c r="AH14710" s="1"/>
      <c r="AJ14710" s="1"/>
      <c r="AK14710" s="1"/>
    </row>
    <row r="14711" spans="32:37" ht="15" customHeight="1" x14ac:dyDescent="0.15">
      <c r="AF14711" s="1"/>
      <c r="AG14711" s="1"/>
      <c r="AH14711" s="1"/>
      <c r="AJ14711" s="1"/>
      <c r="AK14711" s="1"/>
    </row>
    <row r="14712" spans="32:37" ht="15" customHeight="1" x14ac:dyDescent="0.15">
      <c r="AF14712" s="1"/>
      <c r="AG14712" s="1"/>
      <c r="AH14712" s="1"/>
      <c r="AJ14712" s="1"/>
      <c r="AK14712" s="1"/>
    </row>
    <row r="14713" spans="32:37" ht="15" customHeight="1" x14ac:dyDescent="0.15">
      <c r="AF14713" s="1"/>
      <c r="AG14713" s="1"/>
      <c r="AH14713" s="1"/>
      <c r="AJ14713" s="1"/>
      <c r="AK14713" s="1"/>
    </row>
    <row r="14714" spans="32:37" ht="15" customHeight="1" x14ac:dyDescent="0.15">
      <c r="AF14714" s="1"/>
      <c r="AG14714" s="1"/>
      <c r="AH14714" s="1"/>
      <c r="AJ14714" s="1"/>
      <c r="AK14714" s="1"/>
    </row>
    <row r="14715" spans="32:37" ht="15" customHeight="1" x14ac:dyDescent="0.15">
      <c r="AF14715" s="1"/>
      <c r="AG14715" s="1"/>
      <c r="AH14715" s="1"/>
      <c r="AJ14715" s="1"/>
      <c r="AK14715" s="1"/>
    </row>
    <row r="14716" spans="32:37" ht="15" customHeight="1" x14ac:dyDescent="0.15">
      <c r="AF14716" s="1"/>
      <c r="AG14716" s="1"/>
      <c r="AH14716" s="1"/>
      <c r="AJ14716" s="1"/>
      <c r="AK14716" s="1"/>
    </row>
    <row r="14717" spans="32:37" ht="15" customHeight="1" x14ac:dyDescent="0.15">
      <c r="AF14717" s="1"/>
      <c r="AG14717" s="1"/>
      <c r="AH14717" s="1"/>
      <c r="AJ14717" s="1"/>
      <c r="AK14717" s="1"/>
    </row>
    <row r="14718" spans="32:37" ht="15" customHeight="1" x14ac:dyDescent="0.15">
      <c r="AF14718" s="1"/>
      <c r="AG14718" s="1"/>
      <c r="AH14718" s="1"/>
      <c r="AJ14718" s="1"/>
      <c r="AK14718" s="1"/>
    </row>
    <row r="14719" spans="32:37" ht="15" customHeight="1" x14ac:dyDescent="0.15">
      <c r="AF14719" s="1"/>
      <c r="AG14719" s="1"/>
      <c r="AH14719" s="1"/>
      <c r="AJ14719" s="1"/>
      <c r="AK14719" s="1"/>
    </row>
    <row r="14720" spans="32:37" ht="15" customHeight="1" x14ac:dyDescent="0.15">
      <c r="AF14720" s="1"/>
      <c r="AG14720" s="1"/>
      <c r="AH14720" s="1"/>
      <c r="AJ14720" s="1"/>
      <c r="AK14720" s="1"/>
    </row>
    <row r="14721" spans="32:37" ht="15" customHeight="1" x14ac:dyDescent="0.15">
      <c r="AF14721" s="1"/>
      <c r="AG14721" s="1"/>
      <c r="AH14721" s="1"/>
      <c r="AJ14721" s="1"/>
      <c r="AK14721" s="1"/>
    </row>
    <row r="14722" spans="32:37" ht="15" customHeight="1" x14ac:dyDescent="0.15">
      <c r="AF14722" s="1"/>
      <c r="AG14722" s="1"/>
      <c r="AH14722" s="1"/>
      <c r="AJ14722" s="1"/>
      <c r="AK14722" s="1"/>
    </row>
    <row r="14723" spans="32:37" ht="15" customHeight="1" x14ac:dyDescent="0.15">
      <c r="AF14723" s="1"/>
      <c r="AG14723" s="1"/>
      <c r="AH14723" s="1"/>
      <c r="AJ14723" s="1"/>
      <c r="AK14723" s="1"/>
    </row>
    <row r="14724" spans="32:37" ht="15" customHeight="1" x14ac:dyDescent="0.15">
      <c r="AF14724" s="1"/>
      <c r="AG14724" s="1"/>
      <c r="AH14724" s="1"/>
      <c r="AJ14724" s="1"/>
      <c r="AK14724" s="1"/>
    </row>
    <row r="14725" spans="32:37" ht="15" customHeight="1" x14ac:dyDescent="0.15">
      <c r="AF14725" s="1"/>
      <c r="AG14725" s="1"/>
      <c r="AH14725" s="1"/>
      <c r="AJ14725" s="1"/>
      <c r="AK14725" s="1"/>
    </row>
    <row r="14726" spans="32:37" ht="15" customHeight="1" x14ac:dyDescent="0.15">
      <c r="AF14726" s="1"/>
      <c r="AG14726" s="1"/>
      <c r="AH14726" s="1"/>
      <c r="AJ14726" s="1"/>
      <c r="AK14726" s="1"/>
    </row>
    <row r="14727" spans="32:37" ht="15" customHeight="1" x14ac:dyDescent="0.15">
      <c r="AF14727" s="1"/>
      <c r="AG14727" s="1"/>
      <c r="AH14727" s="1"/>
      <c r="AJ14727" s="1"/>
      <c r="AK14727" s="1"/>
    </row>
    <row r="14728" spans="32:37" ht="15" customHeight="1" x14ac:dyDescent="0.15">
      <c r="AF14728" s="1"/>
      <c r="AG14728" s="1"/>
      <c r="AH14728" s="1"/>
      <c r="AJ14728" s="1"/>
      <c r="AK14728" s="1"/>
    </row>
    <row r="14729" spans="32:37" ht="15" customHeight="1" x14ac:dyDescent="0.15">
      <c r="AF14729" s="1"/>
      <c r="AG14729" s="1"/>
      <c r="AH14729" s="1"/>
      <c r="AJ14729" s="1"/>
      <c r="AK14729" s="1"/>
    </row>
    <row r="14730" spans="32:37" ht="15" customHeight="1" x14ac:dyDescent="0.15">
      <c r="AF14730" s="1"/>
      <c r="AG14730" s="1"/>
      <c r="AH14730" s="1"/>
      <c r="AJ14730" s="1"/>
      <c r="AK14730" s="1"/>
    </row>
    <row r="14731" spans="32:37" ht="15" customHeight="1" x14ac:dyDescent="0.15">
      <c r="AF14731" s="1"/>
      <c r="AG14731" s="1"/>
      <c r="AH14731" s="1"/>
      <c r="AJ14731" s="1"/>
      <c r="AK14731" s="1"/>
    </row>
    <row r="14732" spans="32:37" ht="15" customHeight="1" x14ac:dyDescent="0.15">
      <c r="AF14732" s="1"/>
      <c r="AG14732" s="1"/>
      <c r="AH14732" s="1"/>
      <c r="AJ14732" s="1"/>
      <c r="AK14732" s="1"/>
    </row>
    <row r="14733" spans="32:37" ht="15" customHeight="1" x14ac:dyDescent="0.15">
      <c r="AF14733" s="1"/>
      <c r="AG14733" s="1"/>
      <c r="AH14733" s="1"/>
      <c r="AJ14733" s="1"/>
      <c r="AK14733" s="1"/>
    </row>
    <row r="14734" spans="32:37" ht="15" customHeight="1" x14ac:dyDescent="0.15">
      <c r="AF14734" s="1"/>
      <c r="AG14734" s="1"/>
      <c r="AH14734" s="1"/>
      <c r="AJ14734" s="1"/>
      <c r="AK14734" s="1"/>
    </row>
    <row r="14735" spans="32:37" ht="15" customHeight="1" x14ac:dyDescent="0.15">
      <c r="AF14735" s="1"/>
      <c r="AG14735" s="1"/>
      <c r="AH14735" s="1"/>
      <c r="AJ14735" s="1"/>
      <c r="AK14735" s="1"/>
    </row>
    <row r="14736" spans="32:37" ht="15" customHeight="1" x14ac:dyDescent="0.15">
      <c r="AF14736" s="1"/>
      <c r="AG14736" s="1"/>
      <c r="AH14736" s="1"/>
      <c r="AJ14736" s="1"/>
      <c r="AK14736" s="1"/>
    </row>
    <row r="14737" spans="32:37" ht="15" customHeight="1" x14ac:dyDescent="0.15">
      <c r="AF14737" s="1"/>
      <c r="AG14737" s="1"/>
      <c r="AH14737" s="1"/>
      <c r="AJ14737" s="1"/>
      <c r="AK14737" s="1"/>
    </row>
    <row r="14738" spans="32:37" ht="15" customHeight="1" x14ac:dyDescent="0.15">
      <c r="AF14738" s="1"/>
      <c r="AG14738" s="1"/>
      <c r="AH14738" s="1"/>
      <c r="AJ14738" s="1"/>
      <c r="AK14738" s="1"/>
    </row>
    <row r="14739" spans="32:37" ht="15" customHeight="1" x14ac:dyDescent="0.15">
      <c r="AF14739" s="1"/>
      <c r="AG14739" s="1"/>
      <c r="AH14739" s="1"/>
      <c r="AJ14739" s="1"/>
      <c r="AK14739" s="1"/>
    </row>
    <row r="14740" spans="32:37" ht="15" customHeight="1" x14ac:dyDescent="0.15">
      <c r="AF14740" s="1"/>
      <c r="AG14740" s="1"/>
      <c r="AH14740" s="1"/>
      <c r="AJ14740" s="1"/>
      <c r="AK14740" s="1"/>
    </row>
    <row r="14741" spans="32:37" ht="15" customHeight="1" x14ac:dyDescent="0.15">
      <c r="AF14741" s="1"/>
      <c r="AG14741" s="1"/>
      <c r="AH14741" s="1"/>
      <c r="AJ14741" s="1"/>
      <c r="AK14741" s="1"/>
    </row>
    <row r="14742" spans="32:37" ht="15" customHeight="1" x14ac:dyDescent="0.15">
      <c r="AF14742" s="1"/>
      <c r="AG14742" s="1"/>
      <c r="AH14742" s="1"/>
      <c r="AJ14742" s="1"/>
      <c r="AK14742" s="1"/>
    </row>
    <row r="14743" spans="32:37" ht="15" customHeight="1" x14ac:dyDescent="0.15">
      <c r="AF14743" s="1"/>
      <c r="AG14743" s="1"/>
      <c r="AH14743" s="1"/>
      <c r="AJ14743" s="1"/>
      <c r="AK14743" s="1"/>
    </row>
    <row r="14744" spans="32:37" ht="15" customHeight="1" x14ac:dyDescent="0.15">
      <c r="AF14744" s="1"/>
      <c r="AG14744" s="1"/>
      <c r="AH14744" s="1"/>
      <c r="AJ14744" s="1"/>
      <c r="AK14744" s="1"/>
    </row>
    <row r="14745" spans="32:37" ht="15" customHeight="1" x14ac:dyDescent="0.15">
      <c r="AF14745" s="1"/>
      <c r="AG14745" s="1"/>
      <c r="AH14745" s="1"/>
      <c r="AJ14745" s="1"/>
      <c r="AK14745" s="1"/>
    </row>
    <row r="14746" spans="32:37" ht="15" customHeight="1" x14ac:dyDescent="0.15">
      <c r="AF14746" s="1"/>
      <c r="AG14746" s="1"/>
      <c r="AH14746" s="1"/>
      <c r="AJ14746" s="1"/>
      <c r="AK14746" s="1"/>
    </row>
    <row r="14747" spans="32:37" ht="15" customHeight="1" x14ac:dyDescent="0.15">
      <c r="AF14747" s="1"/>
      <c r="AG14747" s="1"/>
      <c r="AH14747" s="1"/>
      <c r="AJ14747" s="1"/>
      <c r="AK14747" s="1"/>
    </row>
    <row r="14748" spans="32:37" ht="15" customHeight="1" x14ac:dyDescent="0.15">
      <c r="AF14748" s="1"/>
      <c r="AG14748" s="1"/>
      <c r="AH14748" s="1"/>
      <c r="AJ14748" s="1"/>
      <c r="AK14748" s="1"/>
    </row>
    <row r="14749" spans="32:37" ht="15" customHeight="1" x14ac:dyDescent="0.15">
      <c r="AF14749" s="1"/>
      <c r="AG14749" s="1"/>
      <c r="AH14749" s="1"/>
      <c r="AJ14749" s="1"/>
      <c r="AK14749" s="1"/>
    </row>
    <row r="14750" spans="32:37" ht="15" customHeight="1" x14ac:dyDescent="0.15">
      <c r="AF14750" s="1"/>
      <c r="AG14750" s="1"/>
      <c r="AH14750" s="1"/>
      <c r="AJ14750" s="1"/>
      <c r="AK14750" s="1"/>
    </row>
    <row r="14751" spans="32:37" ht="15" customHeight="1" x14ac:dyDescent="0.15">
      <c r="AF14751" s="1"/>
      <c r="AG14751" s="1"/>
      <c r="AH14751" s="1"/>
      <c r="AJ14751" s="1"/>
      <c r="AK14751" s="1"/>
    </row>
    <row r="14752" spans="32:37" ht="15" customHeight="1" x14ac:dyDescent="0.15">
      <c r="AF14752" s="1"/>
      <c r="AG14752" s="1"/>
      <c r="AH14752" s="1"/>
      <c r="AJ14752" s="1"/>
      <c r="AK14752" s="1"/>
    </row>
    <row r="14753" spans="32:37" ht="15" customHeight="1" x14ac:dyDescent="0.15">
      <c r="AF14753" s="1"/>
      <c r="AG14753" s="1"/>
      <c r="AH14753" s="1"/>
      <c r="AJ14753" s="1"/>
      <c r="AK14753" s="1"/>
    </row>
    <row r="14754" spans="32:37" ht="15" customHeight="1" x14ac:dyDescent="0.15">
      <c r="AF14754" s="1"/>
      <c r="AG14754" s="1"/>
      <c r="AH14754" s="1"/>
      <c r="AJ14754" s="1"/>
      <c r="AK14754" s="1"/>
    </row>
    <row r="14755" spans="32:37" ht="15" customHeight="1" x14ac:dyDescent="0.15">
      <c r="AF14755" s="1"/>
      <c r="AG14755" s="1"/>
      <c r="AH14755" s="1"/>
      <c r="AJ14755" s="1"/>
      <c r="AK14755" s="1"/>
    </row>
    <row r="14756" spans="32:37" ht="15" customHeight="1" x14ac:dyDescent="0.15">
      <c r="AF14756" s="1"/>
      <c r="AG14756" s="1"/>
      <c r="AH14756" s="1"/>
      <c r="AJ14756" s="1"/>
      <c r="AK14756" s="1"/>
    </row>
    <row r="14757" spans="32:37" ht="15" customHeight="1" x14ac:dyDescent="0.15">
      <c r="AF14757" s="1"/>
      <c r="AG14757" s="1"/>
      <c r="AH14757" s="1"/>
      <c r="AJ14757" s="1"/>
      <c r="AK14757" s="1"/>
    </row>
    <row r="14758" spans="32:37" ht="15" customHeight="1" x14ac:dyDescent="0.15">
      <c r="AF14758" s="1"/>
      <c r="AG14758" s="1"/>
      <c r="AH14758" s="1"/>
      <c r="AJ14758" s="1"/>
      <c r="AK14758" s="1"/>
    </row>
    <row r="14759" spans="32:37" ht="15" customHeight="1" x14ac:dyDescent="0.15">
      <c r="AF14759" s="1"/>
      <c r="AG14759" s="1"/>
      <c r="AH14759" s="1"/>
      <c r="AJ14759" s="1"/>
      <c r="AK14759" s="1"/>
    </row>
    <row r="14760" spans="32:37" ht="15" customHeight="1" x14ac:dyDescent="0.15">
      <c r="AF14760" s="1"/>
      <c r="AG14760" s="1"/>
      <c r="AH14760" s="1"/>
      <c r="AJ14760" s="1"/>
      <c r="AK14760" s="1"/>
    </row>
    <row r="14761" spans="32:37" ht="15" customHeight="1" x14ac:dyDescent="0.15">
      <c r="AF14761" s="1"/>
      <c r="AG14761" s="1"/>
      <c r="AH14761" s="1"/>
      <c r="AJ14761" s="1"/>
      <c r="AK14761" s="1"/>
    </row>
    <row r="14762" spans="32:37" ht="15" customHeight="1" x14ac:dyDescent="0.15">
      <c r="AF14762" s="1"/>
      <c r="AG14762" s="1"/>
      <c r="AH14762" s="1"/>
      <c r="AJ14762" s="1"/>
      <c r="AK14762" s="1"/>
    </row>
    <row r="14763" spans="32:37" ht="15" customHeight="1" x14ac:dyDescent="0.15">
      <c r="AF14763" s="1"/>
      <c r="AG14763" s="1"/>
      <c r="AH14763" s="1"/>
      <c r="AJ14763" s="1"/>
      <c r="AK14763" s="1"/>
    </row>
    <row r="14764" spans="32:37" ht="15" customHeight="1" x14ac:dyDescent="0.15">
      <c r="AF14764" s="1"/>
      <c r="AG14764" s="1"/>
      <c r="AH14764" s="1"/>
      <c r="AJ14764" s="1"/>
      <c r="AK14764" s="1"/>
    </row>
    <row r="14765" spans="32:37" ht="15" customHeight="1" x14ac:dyDescent="0.15">
      <c r="AF14765" s="1"/>
      <c r="AG14765" s="1"/>
      <c r="AH14765" s="1"/>
      <c r="AJ14765" s="1"/>
      <c r="AK14765" s="1"/>
    </row>
    <row r="14766" spans="32:37" ht="15" customHeight="1" x14ac:dyDescent="0.15">
      <c r="AF14766" s="1"/>
      <c r="AG14766" s="1"/>
      <c r="AH14766" s="1"/>
      <c r="AJ14766" s="1"/>
      <c r="AK14766" s="1"/>
    </row>
    <row r="14767" spans="32:37" ht="15" customHeight="1" x14ac:dyDescent="0.15">
      <c r="AF14767" s="1"/>
      <c r="AG14767" s="1"/>
      <c r="AH14767" s="1"/>
      <c r="AJ14767" s="1"/>
      <c r="AK14767" s="1"/>
    </row>
    <row r="14768" spans="32:37" ht="15" customHeight="1" x14ac:dyDescent="0.15">
      <c r="AF14768" s="1"/>
      <c r="AG14768" s="1"/>
      <c r="AH14768" s="1"/>
      <c r="AJ14768" s="1"/>
      <c r="AK14768" s="1"/>
    </row>
    <row r="14769" spans="32:37" ht="15" customHeight="1" x14ac:dyDescent="0.15">
      <c r="AF14769" s="1"/>
      <c r="AG14769" s="1"/>
      <c r="AH14769" s="1"/>
      <c r="AJ14769" s="1"/>
      <c r="AK14769" s="1"/>
    </row>
    <row r="14770" spans="32:37" ht="15" customHeight="1" x14ac:dyDescent="0.15">
      <c r="AF14770" s="1"/>
      <c r="AG14770" s="1"/>
      <c r="AH14770" s="1"/>
      <c r="AJ14770" s="1"/>
      <c r="AK14770" s="1"/>
    </row>
    <row r="14771" spans="32:37" ht="15" customHeight="1" x14ac:dyDescent="0.15">
      <c r="AF14771" s="1"/>
      <c r="AG14771" s="1"/>
      <c r="AH14771" s="1"/>
      <c r="AJ14771" s="1"/>
      <c r="AK14771" s="1"/>
    </row>
    <row r="14772" spans="32:37" ht="15" customHeight="1" x14ac:dyDescent="0.15">
      <c r="AF14772" s="1"/>
      <c r="AG14772" s="1"/>
      <c r="AH14772" s="1"/>
      <c r="AJ14772" s="1"/>
      <c r="AK14772" s="1"/>
    </row>
    <row r="14773" spans="32:37" ht="15" customHeight="1" x14ac:dyDescent="0.15">
      <c r="AF14773" s="1"/>
      <c r="AG14773" s="1"/>
      <c r="AH14773" s="1"/>
      <c r="AJ14773" s="1"/>
      <c r="AK14773" s="1"/>
    </row>
    <row r="14774" spans="32:37" ht="15" customHeight="1" x14ac:dyDescent="0.15">
      <c r="AF14774" s="1"/>
      <c r="AG14774" s="1"/>
      <c r="AH14774" s="1"/>
      <c r="AJ14774" s="1"/>
      <c r="AK14774" s="1"/>
    </row>
    <row r="14775" spans="32:37" ht="15" customHeight="1" x14ac:dyDescent="0.15">
      <c r="AF14775" s="1"/>
      <c r="AG14775" s="1"/>
      <c r="AH14775" s="1"/>
      <c r="AJ14775" s="1"/>
      <c r="AK14775" s="1"/>
    </row>
    <row r="14776" spans="32:37" ht="15" customHeight="1" x14ac:dyDescent="0.15">
      <c r="AF14776" s="1"/>
      <c r="AG14776" s="1"/>
      <c r="AH14776" s="1"/>
      <c r="AJ14776" s="1"/>
      <c r="AK14776" s="1"/>
    </row>
    <row r="14777" spans="32:37" ht="15" customHeight="1" x14ac:dyDescent="0.15">
      <c r="AF14777" s="1"/>
      <c r="AG14777" s="1"/>
      <c r="AH14777" s="1"/>
      <c r="AJ14777" s="1"/>
      <c r="AK14777" s="1"/>
    </row>
    <row r="14778" spans="32:37" ht="15" customHeight="1" x14ac:dyDescent="0.15">
      <c r="AF14778" s="1"/>
      <c r="AG14778" s="1"/>
      <c r="AH14778" s="1"/>
      <c r="AJ14778" s="1"/>
      <c r="AK14778" s="1"/>
    </row>
    <row r="14779" spans="32:37" ht="15" customHeight="1" x14ac:dyDescent="0.15">
      <c r="AF14779" s="1"/>
      <c r="AG14779" s="1"/>
      <c r="AH14779" s="1"/>
      <c r="AJ14779" s="1"/>
      <c r="AK14779" s="1"/>
    </row>
    <row r="14780" spans="32:37" ht="15" customHeight="1" x14ac:dyDescent="0.15">
      <c r="AF14780" s="1"/>
      <c r="AG14780" s="1"/>
      <c r="AH14780" s="1"/>
      <c r="AJ14780" s="1"/>
      <c r="AK14780" s="1"/>
    </row>
    <row r="14781" spans="32:37" ht="15" customHeight="1" x14ac:dyDescent="0.15">
      <c r="AF14781" s="1"/>
      <c r="AG14781" s="1"/>
      <c r="AH14781" s="1"/>
      <c r="AJ14781" s="1"/>
      <c r="AK14781" s="1"/>
    </row>
    <row r="14782" spans="32:37" ht="15" customHeight="1" x14ac:dyDescent="0.15">
      <c r="AF14782" s="1"/>
      <c r="AG14782" s="1"/>
      <c r="AH14782" s="1"/>
      <c r="AJ14782" s="1"/>
      <c r="AK14782" s="1"/>
    </row>
    <row r="14783" spans="32:37" ht="15" customHeight="1" x14ac:dyDescent="0.15">
      <c r="AF14783" s="1"/>
      <c r="AG14783" s="1"/>
      <c r="AH14783" s="1"/>
      <c r="AJ14783" s="1"/>
      <c r="AK14783" s="1"/>
    </row>
    <row r="14784" spans="32:37" ht="15" customHeight="1" x14ac:dyDescent="0.15">
      <c r="AF14784" s="1"/>
      <c r="AG14784" s="1"/>
      <c r="AH14784" s="1"/>
      <c r="AJ14784" s="1"/>
      <c r="AK14784" s="1"/>
    </row>
    <row r="14785" spans="32:37" ht="15" customHeight="1" x14ac:dyDescent="0.15">
      <c r="AF14785" s="1"/>
      <c r="AG14785" s="1"/>
      <c r="AH14785" s="1"/>
      <c r="AJ14785" s="1"/>
      <c r="AK14785" s="1"/>
    </row>
    <row r="14786" spans="32:37" ht="15" customHeight="1" x14ac:dyDescent="0.15">
      <c r="AF14786" s="1"/>
      <c r="AG14786" s="1"/>
      <c r="AH14786" s="1"/>
      <c r="AJ14786" s="1"/>
      <c r="AK14786" s="1"/>
    </row>
    <row r="14787" spans="32:37" ht="15" customHeight="1" x14ac:dyDescent="0.15">
      <c r="AF14787" s="1"/>
      <c r="AG14787" s="1"/>
      <c r="AH14787" s="1"/>
      <c r="AJ14787" s="1"/>
      <c r="AK14787" s="1"/>
    </row>
    <row r="14788" spans="32:37" ht="15" customHeight="1" x14ac:dyDescent="0.15">
      <c r="AF14788" s="1"/>
      <c r="AG14788" s="1"/>
      <c r="AH14788" s="1"/>
      <c r="AJ14788" s="1"/>
      <c r="AK14788" s="1"/>
    </row>
    <row r="14789" spans="32:37" ht="15" customHeight="1" x14ac:dyDescent="0.15">
      <c r="AF14789" s="1"/>
      <c r="AG14789" s="1"/>
      <c r="AH14789" s="1"/>
      <c r="AJ14789" s="1"/>
      <c r="AK14789" s="1"/>
    </row>
    <row r="14790" spans="32:37" ht="15" customHeight="1" x14ac:dyDescent="0.15">
      <c r="AF14790" s="1"/>
      <c r="AG14790" s="1"/>
      <c r="AH14790" s="1"/>
      <c r="AJ14790" s="1"/>
      <c r="AK14790" s="1"/>
    </row>
    <row r="14791" spans="32:37" ht="15" customHeight="1" x14ac:dyDescent="0.15">
      <c r="AF14791" s="1"/>
      <c r="AG14791" s="1"/>
      <c r="AH14791" s="1"/>
      <c r="AJ14791" s="1"/>
      <c r="AK14791" s="1"/>
    </row>
    <row r="14792" spans="32:37" ht="15" customHeight="1" x14ac:dyDescent="0.15">
      <c r="AF14792" s="1"/>
      <c r="AG14792" s="1"/>
      <c r="AH14792" s="1"/>
      <c r="AJ14792" s="1"/>
      <c r="AK14792" s="1"/>
    </row>
    <row r="14793" spans="32:37" ht="15" customHeight="1" x14ac:dyDescent="0.15">
      <c r="AF14793" s="1"/>
      <c r="AG14793" s="1"/>
      <c r="AH14793" s="1"/>
      <c r="AJ14793" s="1"/>
      <c r="AK14793" s="1"/>
    </row>
    <row r="14794" spans="32:37" ht="15" customHeight="1" x14ac:dyDescent="0.15">
      <c r="AF14794" s="1"/>
      <c r="AG14794" s="1"/>
      <c r="AH14794" s="1"/>
      <c r="AJ14794" s="1"/>
      <c r="AK14794" s="1"/>
    </row>
    <row r="14795" spans="32:37" ht="15" customHeight="1" x14ac:dyDescent="0.15">
      <c r="AF14795" s="1"/>
      <c r="AG14795" s="1"/>
      <c r="AH14795" s="1"/>
      <c r="AJ14795" s="1"/>
      <c r="AK14795" s="1"/>
    </row>
    <row r="14796" spans="32:37" ht="15" customHeight="1" x14ac:dyDescent="0.15">
      <c r="AF14796" s="1"/>
      <c r="AG14796" s="1"/>
      <c r="AH14796" s="1"/>
      <c r="AJ14796" s="1"/>
      <c r="AK14796" s="1"/>
    </row>
    <row r="14797" spans="32:37" ht="15" customHeight="1" x14ac:dyDescent="0.15">
      <c r="AF14797" s="1"/>
      <c r="AG14797" s="1"/>
      <c r="AH14797" s="1"/>
      <c r="AJ14797" s="1"/>
      <c r="AK14797" s="1"/>
    </row>
    <row r="14798" spans="32:37" ht="15" customHeight="1" x14ac:dyDescent="0.15">
      <c r="AF14798" s="1"/>
      <c r="AG14798" s="1"/>
      <c r="AH14798" s="1"/>
      <c r="AJ14798" s="1"/>
      <c r="AK14798" s="1"/>
    </row>
    <row r="14799" spans="32:37" ht="15" customHeight="1" x14ac:dyDescent="0.15">
      <c r="AF14799" s="1"/>
      <c r="AG14799" s="1"/>
      <c r="AH14799" s="1"/>
      <c r="AJ14799" s="1"/>
      <c r="AK14799" s="1"/>
    </row>
    <row r="14800" spans="32:37" ht="15" customHeight="1" x14ac:dyDescent="0.15">
      <c r="AF14800" s="1"/>
      <c r="AG14800" s="1"/>
      <c r="AH14800" s="1"/>
      <c r="AJ14800" s="1"/>
      <c r="AK14800" s="1"/>
    </row>
    <row r="14801" spans="32:37" ht="15" customHeight="1" x14ac:dyDescent="0.15">
      <c r="AF14801" s="1"/>
      <c r="AG14801" s="1"/>
      <c r="AH14801" s="1"/>
      <c r="AJ14801" s="1"/>
      <c r="AK14801" s="1"/>
    </row>
    <row r="14802" spans="32:37" ht="15" customHeight="1" x14ac:dyDescent="0.15">
      <c r="AF14802" s="1"/>
      <c r="AG14802" s="1"/>
      <c r="AH14802" s="1"/>
      <c r="AJ14802" s="1"/>
      <c r="AK14802" s="1"/>
    </row>
    <row r="14803" spans="32:37" ht="15" customHeight="1" x14ac:dyDescent="0.15">
      <c r="AF14803" s="1"/>
      <c r="AG14803" s="1"/>
      <c r="AH14803" s="1"/>
      <c r="AJ14803" s="1"/>
      <c r="AK14803" s="1"/>
    </row>
    <row r="14804" spans="32:37" ht="15" customHeight="1" x14ac:dyDescent="0.15">
      <c r="AF14804" s="1"/>
      <c r="AG14804" s="1"/>
      <c r="AH14804" s="1"/>
      <c r="AJ14804" s="1"/>
      <c r="AK14804" s="1"/>
    </row>
    <row r="14805" spans="32:37" ht="15" customHeight="1" x14ac:dyDescent="0.15">
      <c r="AF14805" s="1"/>
      <c r="AG14805" s="1"/>
      <c r="AH14805" s="1"/>
      <c r="AJ14805" s="1"/>
      <c r="AK14805" s="1"/>
    </row>
    <row r="14806" spans="32:37" ht="15" customHeight="1" x14ac:dyDescent="0.15">
      <c r="AF14806" s="1"/>
      <c r="AG14806" s="1"/>
      <c r="AH14806" s="1"/>
      <c r="AJ14806" s="1"/>
      <c r="AK14806" s="1"/>
    </row>
    <row r="14807" spans="32:37" ht="15" customHeight="1" x14ac:dyDescent="0.15">
      <c r="AF14807" s="1"/>
      <c r="AG14807" s="1"/>
      <c r="AH14807" s="1"/>
      <c r="AJ14807" s="1"/>
      <c r="AK14807" s="1"/>
    </row>
    <row r="14808" spans="32:37" ht="15" customHeight="1" x14ac:dyDescent="0.15">
      <c r="AF14808" s="1"/>
      <c r="AG14808" s="1"/>
      <c r="AH14808" s="1"/>
      <c r="AJ14808" s="1"/>
      <c r="AK14808" s="1"/>
    </row>
    <row r="14809" spans="32:37" ht="15" customHeight="1" x14ac:dyDescent="0.15">
      <c r="AF14809" s="1"/>
      <c r="AG14809" s="1"/>
      <c r="AH14809" s="1"/>
      <c r="AJ14809" s="1"/>
      <c r="AK14809" s="1"/>
    </row>
    <row r="14810" spans="32:37" ht="15" customHeight="1" x14ac:dyDescent="0.15">
      <c r="AF14810" s="1"/>
      <c r="AG14810" s="1"/>
      <c r="AH14810" s="1"/>
      <c r="AJ14810" s="1"/>
      <c r="AK14810" s="1"/>
    </row>
    <row r="14811" spans="32:37" ht="15" customHeight="1" x14ac:dyDescent="0.15">
      <c r="AF14811" s="1"/>
      <c r="AG14811" s="1"/>
      <c r="AH14811" s="1"/>
      <c r="AJ14811" s="1"/>
      <c r="AK14811" s="1"/>
    </row>
    <row r="14812" spans="32:37" ht="15" customHeight="1" x14ac:dyDescent="0.15">
      <c r="AF14812" s="1"/>
      <c r="AG14812" s="1"/>
      <c r="AH14812" s="1"/>
      <c r="AJ14812" s="1"/>
      <c r="AK14812" s="1"/>
    </row>
    <row r="14813" spans="32:37" ht="15" customHeight="1" x14ac:dyDescent="0.15">
      <c r="AF14813" s="1"/>
      <c r="AG14813" s="1"/>
      <c r="AH14813" s="1"/>
      <c r="AJ14813" s="1"/>
      <c r="AK14813" s="1"/>
    </row>
    <row r="14814" spans="32:37" ht="15" customHeight="1" x14ac:dyDescent="0.15">
      <c r="AF14814" s="1"/>
      <c r="AG14814" s="1"/>
      <c r="AH14814" s="1"/>
      <c r="AJ14814" s="1"/>
      <c r="AK14814" s="1"/>
    </row>
    <row r="14815" spans="32:37" ht="15" customHeight="1" x14ac:dyDescent="0.15">
      <c r="AF14815" s="1"/>
      <c r="AG14815" s="1"/>
      <c r="AH14815" s="1"/>
      <c r="AJ14815" s="1"/>
      <c r="AK14815" s="1"/>
    </row>
    <row r="14816" spans="32:37" ht="15" customHeight="1" x14ac:dyDescent="0.15">
      <c r="AF14816" s="1"/>
      <c r="AG14816" s="1"/>
      <c r="AH14816" s="1"/>
      <c r="AJ14816" s="1"/>
      <c r="AK14816" s="1"/>
    </row>
    <row r="14817" spans="32:37" ht="15" customHeight="1" x14ac:dyDescent="0.15">
      <c r="AF14817" s="1"/>
      <c r="AG14817" s="1"/>
      <c r="AH14817" s="1"/>
      <c r="AJ14817" s="1"/>
      <c r="AK14817" s="1"/>
    </row>
    <row r="14818" spans="32:37" ht="15" customHeight="1" x14ac:dyDescent="0.15">
      <c r="AF14818" s="1"/>
      <c r="AG14818" s="1"/>
      <c r="AH14818" s="1"/>
      <c r="AJ14818" s="1"/>
      <c r="AK14818" s="1"/>
    </row>
    <row r="14819" spans="32:37" ht="15" customHeight="1" x14ac:dyDescent="0.15">
      <c r="AF14819" s="1"/>
      <c r="AG14819" s="1"/>
      <c r="AH14819" s="1"/>
      <c r="AJ14819" s="1"/>
      <c r="AK14819" s="1"/>
    </row>
    <row r="14820" spans="32:37" ht="15" customHeight="1" x14ac:dyDescent="0.15">
      <c r="AF14820" s="1"/>
      <c r="AG14820" s="1"/>
      <c r="AH14820" s="1"/>
      <c r="AJ14820" s="1"/>
      <c r="AK14820" s="1"/>
    </row>
    <row r="14821" spans="32:37" ht="15" customHeight="1" x14ac:dyDescent="0.15">
      <c r="AF14821" s="1"/>
      <c r="AG14821" s="1"/>
      <c r="AH14821" s="1"/>
      <c r="AJ14821" s="1"/>
      <c r="AK14821" s="1"/>
    </row>
    <row r="14822" spans="32:37" ht="15" customHeight="1" x14ac:dyDescent="0.15">
      <c r="AF14822" s="1"/>
      <c r="AG14822" s="1"/>
      <c r="AH14822" s="1"/>
      <c r="AJ14822" s="1"/>
      <c r="AK14822" s="1"/>
    </row>
    <row r="14823" spans="32:37" ht="15" customHeight="1" x14ac:dyDescent="0.15">
      <c r="AF14823" s="1"/>
      <c r="AG14823" s="1"/>
      <c r="AH14823" s="1"/>
      <c r="AJ14823" s="1"/>
      <c r="AK14823" s="1"/>
    </row>
    <row r="14824" spans="32:37" ht="15" customHeight="1" x14ac:dyDescent="0.15">
      <c r="AF14824" s="1"/>
      <c r="AG14824" s="1"/>
      <c r="AH14824" s="1"/>
      <c r="AJ14824" s="1"/>
      <c r="AK14824" s="1"/>
    </row>
    <row r="14825" spans="32:37" ht="15" customHeight="1" x14ac:dyDescent="0.15">
      <c r="AF14825" s="1"/>
      <c r="AG14825" s="1"/>
      <c r="AH14825" s="1"/>
      <c r="AJ14825" s="1"/>
      <c r="AK14825" s="1"/>
    </row>
    <row r="14826" spans="32:37" ht="15" customHeight="1" x14ac:dyDescent="0.15">
      <c r="AF14826" s="1"/>
      <c r="AG14826" s="1"/>
      <c r="AH14826" s="1"/>
      <c r="AJ14826" s="1"/>
      <c r="AK14826" s="1"/>
    </row>
    <row r="14827" spans="32:37" ht="15" customHeight="1" x14ac:dyDescent="0.15">
      <c r="AF14827" s="1"/>
      <c r="AG14827" s="1"/>
      <c r="AH14827" s="1"/>
      <c r="AJ14827" s="1"/>
      <c r="AK14827" s="1"/>
    </row>
    <row r="14828" spans="32:37" ht="15" customHeight="1" x14ac:dyDescent="0.15">
      <c r="AF14828" s="1"/>
      <c r="AG14828" s="1"/>
      <c r="AH14828" s="1"/>
      <c r="AJ14828" s="1"/>
      <c r="AK14828" s="1"/>
    </row>
    <row r="14829" spans="32:37" ht="15" customHeight="1" x14ac:dyDescent="0.15">
      <c r="AF14829" s="1"/>
      <c r="AG14829" s="1"/>
      <c r="AH14829" s="1"/>
      <c r="AJ14829" s="1"/>
      <c r="AK14829" s="1"/>
    </row>
    <row r="14830" spans="32:37" ht="15" customHeight="1" x14ac:dyDescent="0.15">
      <c r="AF14830" s="1"/>
      <c r="AG14830" s="1"/>
      <c r="AH14830" s="1"/>
      <c r="AJ14830" s="1"/>
      <c r="AK14830" s="1"/>
    </row>
    <row r="14831" spans="32:37" ht="15" customHeight="1" x14ac:dyDescent="0.15">
      <c r="AF14831" s="1"/>
      <c r="AG14831" s="1"/>
      <c r="AH14831" s="1"/>
      <c r="AJ14831" s="1"/>
      <c r="AK14831" s="1"/>
    </row>
    <row r="14832" spans="32:37" ht="15" customHeight="1" x14ac:dyDescent="0.15">
      <c r="AF14832" s="1"/>
      <c r="AG14832" s="1"/>
      <c r="AH14832" s="1"/>
      <c r="AJ14832" s="1"/>
      <c r="AK14832" s="1"/>
    </row>
    <row r="14833" spans="32:37" ht="15" customHeight="1" x14ac:dyDescent="0.15">
      <c r="AF14833" s="1"/>
      <c r="AG14833" s="1"/>
      <c r="AH14833" s="1"/>
      <c r="AJ14833" s="1"/>
      <c r="AK14833" s="1"/>
    </row>
    <row r="14834" spans="32:37" ht="15" customHeight="1" x14ac:dyDescent="0.15">
      <c r="AF14834" s="1"/>
      <c r="AG14834" s="1"/>
      <c r="AH14834" s="1"/>
      <c r="AJ14834" s="1"/>
      <c r="AK14834" s="1"/>
    </row>
    <row r="14835" spans="32:37" ht="15" customHeight="1" x14ac:dyDescent="0.15">
      <c r="AF14835" s="1"/>
      <c r="AG14835" s="1"/>
      <c r="AH14835" s="1"/>
      <c r="AJ14835" s="1"/>
      <c r="AK14835" s="1"/>
    </row>
    <row r="14836" spans="32:37" ht="15" customHeight="1" x14ac:dyDescent="0.15">
      <c r="AF14836" s="1"/>
      <c r="AG14836" s="1"/>
      <c r="AH14836" s="1"/>
      <c r="AJ14836" s="1"/>
      <c r="AK14836" s="1"/>
    </row>
    <row r="14837" spans="32:37" ht="15" customHeight="1" x14ac:dyDescent="0.15">
      <c r="AF14837" s="1"/>
      <c r="AG14837" s="1"/>
      <c r="AH14837" s="1"/>
      <c r="AJ14837" s="1"/>
      <c r="AK14837" s="1"/>
    </row>
    <row r="14838" spans="32:37" ht="15" customHeight="1" x14ac:dyDescent="0.15">
      <c r="AF14838" s="1"/>
      <c r="AG14838" s="1"/>
      <c r="AH14838" s="1"/>
      <c r="AJ14838" s="1"/>
      <c r="AK14838" s="1"/>
    </row>
    <row r="14839" spans="32:37" ht="15" customHeight="1" x14ac:dyDescent="0.15">
      <c r="AF14839" s="1"/>
      <c r="AG14839" s="1"/>
      <c r="AH14839" s="1"/>
      <c r="AJ14839" s="1"/>
      <c r="AK14839" s="1"/>
    </row>
    <row r="14840" spans="32:37" ht="15" customHeight="1" x14ac:dyDescent="0.15">
      <c r="AF14840" s="1"/>
      <c r="AG14840" s="1"/>
      <c r="AH14840" s="1"/>
      <c r="AJ14840" s="1"/>
      <c r="AK14840" s="1"/>
    </row>
    <row r="14841" spans="32:37" ht="15" customHeight="1" x14ac:dyDescent="0.15">
      <c r="AF14841" s="1"/>
      <c r="AG14841" s="1"/>
      <c r="AH14841" s="1"/>
      <c r="AJ14841" s="1"/>
      <c r="AK14841" s="1"/>
    </row>
    <row r="14842" spans="32:37" ht="15" customHeight="1" x14ac:dyDescent="0.15">
      <c r="AF14842" s="1"/>
      <c r="AG14842" s="1"/>
      <c r="AH14842" s="1"/>
      <c r="AJ14842" s="1"/>
      <c r="AK14842" s="1"/>
    </row>
    <row r="14843" spans="32:37" ht="15" customHeight="1" x14ac:dyDescent="0.15">
      <c r="AF14843" s="1"/>
      <c r="AG14843" s="1"/>
      <c r="AH14843" s="1"/>
      <c r="AJ14843" s="1"/>
      <c r="AK14843" s="1"/>
    </row>
    <row r="14844" spans="32:37" ht="15" customHeight="1" x14ac:dyDescent="0.15">
      <c r="AF14844" s="1"/>
      <c r="AG14844" s="1"/>
      <c r="AH14844" s="1"/>
      <c r="AJ14844" s="1"/>
      <c r="AK14844" s="1"/>
    </row>
    <row r="14845" spans="32:37" ht="15" customHeight="1" x14ac:dyDescent="0.15">
      <c r="AF14845" s="1"/>
      <c r="AG14845" s="1"/>
      <c r="AH14845" s="1"/>
      <c r="AJ14845" s="1"/>
      <c r="AK14845" s="1"/>
    </row>
    <row r="14846" spans="32:37" ht="15" customHeight="1" x14ac:dyDescent="0.15">
      <c r="AF14846" s="1"/>
      <c r="AG14846" s="1"/>
      <c r="AH14846" s="1"/>
      <c r="AJ14846" s="1"/>
      <c r="AK14846" s="1"/>
    </row>
    <row r="14847" spans="32:37" ht="15" customHeight="1" x14ac:dyDescent="0.15">
      <c r="AF14847" s="1"/>
      <c r="AG14847" s="1"/>
      <c r="AH14847" s="1"/>
      <c r="AJ14847" s="1"/>
      <c r="AK14847" s="1"/>
    </row>
    <row r="14848" spans="32:37" ht="15" customHeight="1" x14ac:dyDescent="0.15">
      <c r="AF14848" s="1"/>
      <c r="AG14848" s="1"/>
      <c r="AH14848" s="1"/>
      <c r="AJ14848" s="1"/>
      <c r="AK14848" s="1"/>
    </row>
    <row r="14849" spans="32:37" ht="15" customHeight="1" x14ac:dyDescent="0.15">
      <c r="AF14849" s="1"/>
      <c r="AG14849" s="1"/>
      <c r="AH14849" s="1"/>
      <c r="AJ14849" s="1"/>
      <c r="AK14849" s="1"/>
    </row>
    <row r="14850" spans="32:37" ht="15" customHeight="1" x14ac:dyDescent="0.15">
      <c r="AF14850" s="1"/>
      <c r="AG14850" s="1"/>
      <c r="AH14850" s="1"/>
      <c r="AJ14850" s="1"/>
      <c r="AK14850" s="1"/>
    </row>
    <row r="14851" spans="32:37" ht="15" customHeight="1" x14ac:dyDescent="0.15">
      <c r="AF14851" s="1"/>
      <c r="AG14851" s="1"/>
      <c r="AH14851" s="1"/>
      <c r="AJ14851" s="1"/>
      <c r="AK14851" s="1"/>
    </row>
    <row r="14852" spans="32:37" ht="15" customHeight="1" x14ac:dyDescent="0.15">
      <c r="AF14852" s="1"/>
      <c r="AG14852" s="1"/>
      <c r="AH14852" s="1"/>
      <c r="AJ14852" s="1"/>
      <c r="AK14852" s="1"/>
    </row>
    <row r="14853" spans="32:37" ht="15" customHeight="1" x14ac:dyDescent="0.15">
      <c r="AF14853" s="1"/>
      <c r="AG14853" s="1"/>
      <c r="AH14853" s="1"/>
      <c r="AJ14853" s="1"/>
      <c r="AK14853" s="1"/>
    </row>
    <row r="14854" spans="32:37" ht="15" customHeight="1" x14ac:dyDescent="0.15">
      <c r="AF14854" s="1"/>
      <c r="AG14854" s="1"/>
      <c r="AH14854" s="1"/>
      <c r="AJ14854" s="1"/>
      <c r="AK14854" s="1"/>
    </row>
    <row r="14855" spans="32:37" ht="15" customHeight="1" x14ac:dyDescent="0.15">
      <c r="AF14855" s="1"/>
      <c r="AG14855" s="1"/>
      <c r="AH14855" s="1"/>
      <c r="AJ14855" s="1"/>
      <c r="AK14855" s="1"/>
    </row>
    <row r="14856" spans="32:37" ht="15" customHeight="1" x14ac:dyDescent="0.15">
      <c r="AF14856" s="1"/>
      <c r="AG14856" s="1"/>
      <c r="AH14856" s="1"/>
      <c r="AJ14856" s="1"/>
      <c r="AK14856" s="1"/>
    </row>
    <row r="14857" spans="32:37" ht="15" customHeight="1" x14ac:dyDescent="0.15">
      <c r="AF14857" s="1"/>
      <c r="AG14857" s="1"/>
      <c r="AH14857" s="1"/>
      <c r="AJ14857" s="1"/>
      <c r="AK14857" s="1"/>
    </row>
    <row r="14858" spans="32:37" ht="15" customHeight="1" x14ac:dyDescent="0.15">
      <c r="AF14858" s="1"/>
      <c r="AG14858" s="1"/>
      <c r="AH14858" s="1"/>
      <c r="AJ14858" s="1"/>
      <c r="AK14858" s="1"/>
    </row>
    <row r="14859" spans="32:37" ht="15" customHeight="1" x14ac:dyDescent="0.15">
      <c r="AF14859" s="1"/>
      <c r="AG14859" s="1"/>
      <c r="AH14859" s="1"/>
      <c r="AJ14859" s="1"/>
      <c r="AK14859" s="1"/>
    </row>
    <row r="14860" spans="32:37" ht="15" customHeight="1" x14ac:dyDescent="0.15">
      <c r="AF14860" s="1"/>
      <c r="AG14860" s="1"/>
      <c r="AH14860" s="1"/>
      <c r="AJ14860" s="1"/>
      <c r="AK14860" s="1"/>
    </row>
    <row r="14861" spans="32:37" ht="15" customHeight="1" x14ac:dyDescent="0.15">
      <c r="AF14861" s="1"/>
      <c r="AG14861" s="1"/>
      <c r="AH14861" s="1"/>
      <c r="AJ14861" s="1"/>
      <c r="AK14861" s="1"/>
    </row>
    <row r="14862" spans="32:37" ht="15" customHeight="1" x14ac:dyDescent="0.15">
      <c r="AF14862" s="1"/>
      <c r="AG14862" s="1"/>
      <c r="AH14862" s="1"/>
      <c r="AJ14862" s="1"/>
      <c r="AK14862" s="1"/>
    </row>
    <row r="14863" spans="32:37" ht="15" customHeight="1" x14ac:dyDescent="0.15">
      <c r="AF14863" s="1"/>
      <c r="AG14863" s="1"/>
      <c r="AH14863" s="1"/>
      <c r="AJ14863" s="1"/>
      <c r="AK14863" s="1"/>
    </row>
    <row r="14864" spans="32:37" ht="15" customHeight="1" x14ac:dyDescent="0.15">
      <c r="AF14864" s="1"/>
      <c r="AG14864" s="1"/>
      <c r="AH14864" s="1"/>
      <c r="AJ14864" s="1"/>
      <c r="AK14864" s="1"/>
    </row>
    <row r="14865" spans="32:37" ht="15" customHeight="1" x14ac:dyDescent="0.15">
      <c r="AF14865" s="1"/>
      <c r="AG14865" s="1"/>
      <c r="AH14865" s="1"/>
      <c r="AJ14865" s="1"/>
      <c r="AK14865" s="1"/>
    </row>
    <row r="14866" spans="32:37" ht="15" customHeight="1" x14ac:dyDescent="0.15">
      <c r="AF14866" s="1"/>
      <c r="AG14866" s="1"/>
      <c r="AH14866" s="1"/>
      <c r="AJ14866" s="1"/>
      <c r="AK14866" s="1"/>
    </row>
    <row r="14867" spans="32:37" ht="15" customHeight="1" x14ac:dyDescent="0.15">
      <c r="AF14867" s="1"/>
      <c r="AG14867" s="1"/>
      <c r="AH14867" s="1"/>
      <c r="AJ14867" s="1"/>
      <c r="AK14867" s="1"/>
    </row>
    <row r="14868" spans="32:37" ht="15" customHeight="1" x14ac:dyDescent="0.15">
      <c r="AF14868" s="1"/>
      <c r="AG14868" s="1"/>
      <c r="AH14868" s="1"/>
      <c r="AJ14868" s="1"/>
      <c r="AK14868" s="1"/>
    </row>
    <row r="14869" spans="32:37" ht="15" customHeight="1" x14ac:dyDescent="0.15">
      <c r="AF14869" s="1"/>
      <c r="AG14869" s="1"/>
      <c r="AH14869" s="1"/>
      <c r="AJ14869" s="1"/>
      <c r="AK14869" s="1"/>
    </row>
    <row r="14870" spans="32:37" ht="15" customHeight="1" x14ac:dyDescent="0.15">
      <c r="AF14870" s="1"/>
      <c r="AG14870" s="1"/>
      <c r="AH14870" s="1"/>
      <c r="AJ14870" s="1"/>
      <c r="AK14870" s="1"/>
    </row>
    <row r="14871" spans="32:37" ht="15" customHeight="1" x14ac:dyDescent="0.15">
      <c r="AF14871" s="1"/>
      <c r="AG14871" s="1"/>
      <c r="AH14871" s="1"/>
      <c r="AJ14871" s="1"/>
      <c r="AK14871" s="1"/>
    </row>
    <row r="14872" spans="32:37" ht="15" customHeight="1" x14ac:dyDescent="0.15">
      <c r="AF14872" s="1"/>
      <c r="AG14872" s="1"/>
      <c r="AH14872" s="1"/>
      <c r="AJ14872" s="1"/>
      <c r="AK14872" s="1"/>
    </row>
    <row r="14873" spans="32:37" ht="15" customHeight="1" x14ac:dyDescent="0.15">
      <c r="AF14873" s="1"/>
      <c r="AG14873" s="1"/>
      <c r="AH14873" s="1"/>
      <c r="AJ14873" s="1"/>
      <c r="AK14873" s="1"/>
    </row>
    <row r="14874" spans="32:37" ht="15" customHeight="1" x14ac:dyDescent="0.15">
      <c r="AF14874" s="1"/>
      <c r="AG14874" s="1"/>
      <c r="AH14874" s="1"/>
      <c r="AJ14874" s="1"/>
      <c r="AK14874" s="1"/>
    </row>
    <row r="14875" spans="32:37" ht="15" customHeight="1" x14ac:dyDescent="0.15">
      <c r="AF14875" s="1"/>
      <c r="AG14875" s="1"/>
      <c r="AH14875" s="1"/>
      <c r="AJ14875" s="1"/>
      <c r="AK14875" s="1"/>
    </row>
    <row r="14876" spans="32:37" ht="15" customHeight="1" x14ac:dyDescent="0.15">
      <c r="AF14876" s="1"/>
      <c r="AG14876" s="1"/>
      <c r="AH14876" s="1"/>
      <c r="AJ14876" s="1"/>
      <c r="AK14876" s="1"/>
    </row>
    <row r="14877" spans="32:37" ht="15" customHeight="1" x14ac:dyDescent="0.15">
      <c r="AF14877" s="1"/>
      <c r="AG14877" s="1"/>
      <c r="AH14877" s="1"/>
      <c r="AJ14877" s="1"/>
      <c r="AK14877" s="1"/>
    </row>
    <row r="14878" spans="32:37" ht="15" customHeight="1" x14ac:dyDescent="0.15">
      <c r="AF14878" s="1"/>
      <c r="AG14878" s="1"/>
      <c r="AH14878" s="1"/>
      <c r="AJ14878" s="1"/>
      <c r="AK14878" s="1"/>
    </row>
    <row r="14879" spans="32:37" ht="15" customHeight="1" x14ac:dyDescent="0.15">
      <c r="AF14879" s="1"/>
      <c r="AG14879" s="1"/>
      <c r="AH14879" s="1"/>
      <c r="AJ14879" s="1"/>
      <c r="AK14879" s="1"/>
    </row>
    <row r="14880" spans="32:37" ht="15" customHeight="1" x14ac:dyDescent="0.15">
      <c r="AF14880" s="1"/>
      <c r="AG14880" s="1"/>
      <c r="AH14880" s="1"/>
      <c r="AJ14880" s="1"/>
      <c r="AK14880" s="1"/>
    </row>
    <row r="14881" spans="32:37" ht="15" customHeight="1" x14ac:dyDescent="0.15">
      <c r="AF14881" s="1"/>
      <c r="AG14881" s="1"/>
      <c r="AH14881" s="1"/>
      <c r="AJ14881" s="1"/>
      <c r="AK14881" s="1"/>
    </row>
    <row r="14882" spans="32:37" ht="15" customHeight="1" x14ac:dyDescent="0.15">
      <c r="AF14882" s="1"/>
      <c r="AG14882" s="1"/>
      <c r="AH14882" s="1"/>
      <c r="AJ14882" s="1"/>
      <c r="AK14882" s="1"/>
    </row>
    <row r="14883" spans="32:37" ht="15" customHeight="1" x14ac:dyDescent="0.15">
      <c r="AF14883" s="1"/>
      <c r="AG14883" s="1"/>
      <c r="AH14883" s="1"/>
      <c r="AJ14883" s="1"/>
      <c r="AK14883" s="1"/>
    </row>
    <row r="14884" spans="32:37" ht="15" customHeight="1" x14ac:dyDescent="0.15">
      <c r="AF14884" s="1"/>
      <c r="AG14884" s="1"/>
      <c r="AH14884" s="1"/>
      <c r="AJ14884" s="1"/>
      <c r="AK14884" s="1"/>
    </row>
    <row r="14885" spans="32:37" ht="15" customHeight="1" x14ac:dyDescent="0.15">
      <c r="AF14885" s="1"/>
      <c r="AG14885" s="1"/>
      <c r="AH14885" s="1"/>
      <c r="AJ14885" s="1"/>
      <c r="AK14885" s="1"/>
    </row>
    <row r="14886" spans="32:37" ht="15" customHeight="1" x14ac:dyDescent="0.15">
      <c r="AF14886" s="1"/>
      <c r="AG14886" s="1"/>
      <c r="AH14886" s="1"/>
      <c r="AJ14886" s="1"/>
      <c r="AK14886" s="1"/>
    </row>
    <row r="14887" spans="32:37" ht="15" customHeight="1" x14ac:dyDescent="0.15">
      <c r="AF14887" s="1"/>
      <c r="AG14887" s="1"/>
      <c r="AH14887" s="1"/>
      <c r="AJ14887" s="1"/>
      <c r="AK14887" s="1"/>
    </row>
    <row r="14888" spans="32:37" ht="15" customHeight="1" x14ac:dyDescent="0.15">
      <c r="AF14888" s="1"/>
      <c r="AG14888" s="1"/>
      <c r="AH14888" s="1"/>
      <c r="AJ14888" s="1"/>
      <c r="AK14888" s="1"/>
    </row>
    <row r="14889" spans="32:37" ht="15" customHeight="1" x14ac:dyDescent="0.15">
      <c r="AF14889" s="1"/>
      <c r="AG14889" s="1"/>
      <c r="AH14889" s="1"/>
      <c r="AJ14889" s="1"/>
      <c r="AK14889" s="1"/>
    </row>
    <row r="14890" spans="32:37" ht="15" customHeight="1" x14ac:dyDescent="0.15">
      <c r="AF14890" s="1"/>
      <c r="AG14890" s="1"/>
      <c r="AH14890" s="1"/>
      <c r="AJ14890" s="1"/>
      <c r="AK14890" s="1"/>
    </row>
    <row r="14891" spans="32:37" ht="15" customHeight="1" x14ac:dyDescent="0.15">
      <c r="AF14891" s="1"/>
      <c r="AG14891" s="1"/>
      <c r="AH14891" s="1"/>
      <c r="AJ14891" s="1"/>
      <c r="AK14891" s="1"/>
    </row>
    <row r="14892" spans="32:37" ht="15" customHeight="1" x14ac:dyDescent="0.15">
      <c r="AF14892" s="1"/>
      <c r="AG14892" s="1"/>
      <c r="AH14892" s="1"/>
      <c r="AJ14892" s="1"/>
      <c r="AK14892" s="1"/>
    </row>
    <row r="14893" spans="32:37" ht="15" customHeight="1" x14ac:dyDescent="0.15">
      <c r="AF14893" s="1"/>
      <c r="AG14893" s="1"/>
      <c r="AH14893" s="1"/>
      <c r="AJ14893" s="1"/>
      <c r="AK14893" s="1"/>
    </row>
    <row r="14894" spans="32:37" ht="15" customHeight="1" x14ac:dyDescent="0.15">
      <c r="AF14894" s="1"/>
      <c r="AG14894" s="1"/>
      <c r="AH14894" s="1"/>
      <c r="AJ14894" s="1"/>
      <c r="AK14894" s="1"/>
    </row>
    <row r="14895" spans="32:37" ht="15" customHeight="1" x14ac:dyDescent="0.15">
      <c r="AF14895" s="1"/>
      <c r="AG14895" s="1"/>
      <c r="AH14895" s="1"/>
      <c r="AJ14895" s="1"/>
      <c r="AK14895" s="1"/>
    </row>
    <row r="14896" spans="32:37" ht="15" customHeight="1" x14ac:dyDescent="0.15">
      <c r="AF14896" s="1"/>
      <c r="AG14896" s="1"/>
      <c r="AH14896" s="1"/>
      <c r="AJ14896" s="1"/>
      <c r="AK14896" s="1"/>
    </row>
    <row r="14897" spans="32:37" ht="15" customHeight="1" x14ac:dyDescent="0.15">
      <c r="AF14897" s="1"/>
      <c r="AG14897" s="1"/>
      <c r="AH14897" s="1"/>
      <c r="AJ14897" s="1"/>
      <c r="AK14897" s="1"/>
    </row>
    <row r="14898" spans="32:37" ht="15" customHeight="1" x14ac:dyDescent="0.15">
      <c r="AF14898" s="1"/>
      <c r="AG14898" s="1"/>
      <c r="AH14898" s="1"/>
      <c r="AJ14898" s="1"/>
      <c r="AK14898" s="1"/>
    </row>
    <row r="14899" spans="32:37" ht="15" customHeight="1" x14ac:dyDescent="0.15">
      <c r="AF14899" s="1"/>
      <c r="AG14899" s="1"/>
      <c r="AH14899" s="1"/>
      <c r="AJ14899" s="1"/>
      <c r="AK14899" s="1"/>
    </row>
    <row r="14900" spans="32:37" ht="15" customHeight="1" x14ac:dyDescent="0.15">
      <c r="AF14900" s="1"/>
      <c r="AG14900" s="1"/>
      <c r="AH14900" s="1"/>
      <c r="AJ14900" s="1"/>
      <c r="AK14900" s="1"/>
    </row>
    <row r="14901" spans="32:37" ht="15" customHeight="1" x14ac:dyDescent="0.15">
      <c r="AF14901" s="1"/>
      <c r="AG14901" s="1"/>
      <c r="AH14901" s="1"/>
      <c r="AJ14901" s="1"/>
      <c r="AK14901" s="1"/>
    </row>
    <row r="14902" spans="32:37" ht="15" customHeight="1" x14ac:dyDescent="0.15">
      <c r="AF14902" s="1"/>
      <c r="AG14902" s="1"/>
      <c r="AH14902" s="1"/>
      <c r="AJ14902" s="1"/>
      <c r="AK14902" s="1"/>
    </row>
    <row r="14903" spans="32:37" ht="15" customHeight="1" x14ac:dyDescent="0.15">
      <c r="AF14903" s="1"/>
      <c r="AG14903" s="1"/>
      <c r="AH14903" s="1"/>
      <c r="AJ14903" s="1"/>
      <c r="AK14903" s="1"/>
    </row>
    <row r="14904" spans="32:37" ht="15" customHeight="1" x14ac:dyDescent="0.15">
      <c r="AF14904" s="1"/>
      <c r="AG14904" s="1"/>
      <c r="AH14904" s="1"/>
      <c r="AJ14904" s="1"/>
      <c r="AK14904" s="1"/>
    </row>
    <row r="14905" spans="32:37" ht="15" customHeight="1" x14ac:dyDescent="0.15">
      <c r="AF14905" s="1"/>
      <c r="AG14905" s="1"/>
      <c r="AH14905" s="1"/>
      <c r="AJ14905" s="1"/>
      <c r="AK14905" s="1"/>
    </row>
    <row r="14906" spans="32:37" ht="15" customHeight="1" x14ac:dyDescent="0.15">
      <c r="AF14906" s="1"/>
      <c r="AG14906" s="1"/>
      <c r="AH14906" s="1"/>
      <c r="AJ14906" s="1"/>
      <c r="AK14906" s="1"/>
    </row>
    <row r="14907" spans="32:37" ht="15" customHeight="1" x14ac:dyDescent="0.15">
      <c r="AF14907" s="1"/>
      <c r="AG14907" s="1"/>
      <c r="AH14907" s="1"/>
      <c r="AJ14907" s="1"/>
      <c r="AK14907" s="1"/>
    </row>
    <row r="14908" spans="32:37" ht="15" customHeight="1" x14ac:dyDescent="0.15">
      <c r="AF14908" s="1"/>
      <c r="AG14908" s="1"/>
      <c r="AH14908" s="1"/>
      <c r="AJ14908" s="1"/>
      <c r="AK14908" s="1"/>
    </row>
    <row r="14909" spans="32:37" ht="15" customHeight="1" x14ac:dyDescent="0.15">
      <c r="AF14909" s="1"/>
      <c r="AG14909" s="1"/>
      <c r="AH14909" s="1"/>
      <c r="AJ14909" s="1"/>
      <c r="AK14909" s="1"/>
    </row>
    <row r="14910" spans="32:37" ht="15" customHeight="1" x14ac:dyDescent="0.15">
      <c r="AF14910" s="1"/>
      <c r="AG14910" s="1"/>
      <c r="AH14910" s="1"/>
      <c r="AJ14910" s="1"/>
      <c r="AK14910" s="1"/>
    </row>
    <row r="14911" spans="32:37" ht="15" customHeight="1" x14ac:dyDescent="0.15">
      <c r="AF14911" s="1"/>
      <c r="AG14911" s="1"/>
      <c r="AH14911" s="1"/>
      <c r="AJ14911" s="1"/>
      <c r="AK14911" s="1"/>
    </row>
    <row r="14912" spans="32:37" ht="15" customHeight="1" x14ac:dyDescent="0.15">
      <c r="AF14912" s="1"/>
      <c r="AG14912" s="1"/>
      <c r="AH14912" s="1"/>
      <c r="AJ14912" s="1"/>
      <c r="AK14912" s="1"/>
    </row>
    <row r="14913" spans="32:37" ht="15" customHeight="1" x14ac:dyDescent="0.15">
      <c r="AF14913" s="1"/>
      <c r="AG14913" s="1"/>
      <c r="AH14913" s="1"/>
      <c r="AJ14913" s="1"/>
      <c r="AK14913" s="1"/>
    </row>
    <row r="14914" spans="32:37" ht="15" customHeight="1" x14ac:dyDescent="0.15">
      <c r="AF14914" s="1"/>
      <c r="AG14914" s="1"/>
      <c r="AH14914" s="1"/>
      <c r="AJ14914" s="1"/>
      <c r="AK14914" s="1"/>
    </row>
    <row r="14915" spans="32:37" ht="15" customHeight="1" x14ac:dyDescent="0.15">
      <c r="AF14915" s="1"/>
      <c r="AG14915" s="1"/>
      <c r="AH14915" s="1"/>
      <c r="AJ14915" s="1"/>
      <c r="AK14915" s="1"/>
    </row>
    <row r="14916" spans="32:37" ht="15" customHeight="1" x14ac:dyDescent="0.15">
      <c r="AF14916" s="1"/>
      <c r="AG14916" s="1"/>
      <c r="AH14916" s="1"/>
      <c r="AJ14916" s="1"/>
      <c r="AK14916" s="1"/>
    </row>
    <row r="14917" spans="32:37" ht="15" customHeight="1" x14ac:dyDescent="0.15">
      <c r="AF14917" s="1"/>
      <c r="AG14917" s="1"/>
      <c r="AH14917" s="1"/>
      <c r="AJ14917" s="1"/>
      <c r="AK14917" s="1"/>
    </row>
    <row r="14918" spans="32:37" ht="15" customHeight="1" x14ac:dyDescent="0.15">
      <c r="AF14918" s="1"/>
      <c r="AG14918" s="1"/>
      <c r="AH14918" s="1"/>
      <c r="AJ14918" s="1"/>
      <c r="AK14918" s="1"/>
    </row>
    <row r="14919" spans="32:37" ht="15" customHeight="1" x14ac:dyDescent="0.15">
      <c r="AF14919" s="1"/>
      <c r="AG14919" s="1"/>
      <c r="AH14919" s="1"/>
      <c r="AJ14919" s="1"/>
      <c r="AK14919" s="1"/>
    </row>
    <row r="14920" spans="32:37" ht="15" customHeight="1" x14ac:dyDescent="0.15">
      <c r="AF14920" s="1"/>
      <c r="AG14920" s="1"/>
      <c r="AH14920" s="1"/>
      <c r="AJ14920" s="1"/>
      <c r="AK14920" s="1"/>
    </row>
    <row r="14921" spans="32:37" ht="15" customHeight="1" x14ac:dyDescent="0.15">
      <c r="AF14921" s="1"/>
      <c r="AG14921" s="1"/>
      <c r="AH14921" s="1"/>
      <c r="AJ14921" s="1"/>
      <c r="AK14921" s="1"/>
    </row>
    <row r="14922" spans="32:37" ht="15" customHeight="1" x14ac:dyDescent="0.15">
      <c r="AF14922" s="1"/>
      <c r="AG14922" s="1"/>
      <c r="AH14922" s="1"/>
      <c r="AJ14922" s="1"/>
      <c r="AK14922" s="1"/>
    </row>
    <row r="14923" spans="32:37" ht="15" customHeight="1" x14ac:dyDescent="0.15">
      <c r="AF14923" s="1"/>
      <c r="AG14923" s="1"/>
      <c r="AH14923" s="1"/>
      <c r="AJ14923" s="1"/>
      <c r="AK14923" s="1"/>
    </row>
    <row r="14924" spans="32:37" ht="15" customHeight="1" x14ac:dyDescent="0.15">
      <c r="AF14924" s="1"/>
      <c r="AG14924" s="1"/>
      <c r="AH14924" s="1"/>
      <c r="AJ14924" s="1"/>
      <c r="AK14924" s="1"/>
    </row>
    <row r="14925" spans="32:37" ht="15" customHeight="1" x14ac:dyDescent="0.15">
      <c r="AF14925" s="1"/>
      <c r="AG14925" s="1"/>
      <c r="AH14925" s="1"/>
      <c r="AJ14925" s="1"/>
      <c r="AK14925" s="1"/>
    </row>
    <row r="14926" spans="32:37" ht="15" customHeight="1" x14ac:dyDescent="0.15">
      <c r="AF14926" s="1"/>
      <c r="AG14926" s="1"/>
      <c r="AH14926" s="1"/>
      <c r="AJ14926" s="1"/>
      <c r="AK14926" s="1"/>
    </row>
    <row r="14927" spans="32:37" ht="15" customHeight="1" x14ac:dyDescent="0.15">
      <c r="AF14927" s="1"/>
      <c r="AG14927" s="1"/>
      <c r="AH14927" s="1"/>
      <c r="AJ14927" s="1"/>
      <c r="AK14927" s="1"/>
    </row>
    <row r="14928" spans="32:37" ht="15" customHeight="1" x14ac:dyDescent="0.15">
      <c r="AF14928" s="1"/>
      <c r="AG14928" s="1"/>
      <c r="AH14928" s="1"/>
      <c r="AJ14928" s="1"/>
      <c r="AK14928" s="1"/>
    </row>
    <row r="14929" spans="32:37" ht="15" customHeight="1" x14ac:dyDescent="0.15">
      <c r="AF14929" s="1"/>
      <c r="AG14929" s="1"/>
      <c r="AH14929" s="1"/>
      <c r="AJ14929" s="1"/>
      <c r="AK14929" s="1"/>
    </row>
    <row r="14930" spans="32:37" ht="15" customHeight="1" x14ac:dyDescent="0.15">
      <c r="AF14930" s="1"/>
      <c r="AG14930" s="1"/>
      <c r="AH14930" s="1"/>
      <c r="AJ14930" s="1"/>
      <c r="AK14930" s="1"/>
    </row>
    <row r="14931" spans="32:37" ht="15" customHeight="1" x14ac:dyDescent="0.15">
      <c r="AF14931" s="1"/>
      <c r="AG14931" s="1"/>
      <c r="AH14931" s="1"/>
      <c r="AJ14931" s="1"/>
      <c r="AK14931" s="1"/>
    </row>
    <row r="14932" spans="32:37" ht="15" customHeight="1" x14ac:dyDescent="0.15">
      <c r="AF14932" s="1"/>
      <c r="AG14932" s="1"/>
      <c r="AH14932" s="1"/>
      <c r="AJ14932" s="1"/>
      <c r="AK14932" s="1"/>
    </row>
    <row r="14933" spans="32:37" ht="15" customHeight="1" x14ac:dyDescent="0.15">
      <c r="AF14933" s="1"/>
      <c r="AG14933" s="1"/>
      <c r="AH14933" s="1"/>
      <c r="AJ14933" s="1"/>
      <c r="AK14933" s="1"/>
    </row>
    <row r="14934" spans="32:37" ht="15" customHeight="1" x14ac:dyDescent="0.15">
      <c r="AF14934" s="1"/>
      <c r="AG14934" s="1"/>
      <c r="AH14934" s="1"/>
      <c r="AJ14934" s="1"/>
      <c r="AK14934" s="1"/>
    </row>
    <row r="14935" spans="32:37" ht="15" customHeight="1" x14ac:dyDescent="0.15">
      <c r="AF14935" s="1"/>
      <c r="AG14935" s="1"/>
      <c r="AH14935" s="1"/>
      <c r="AJ14935" s="1"/>
      <c r="AK14935" s="1"/>
    </row>
    <row r="14936" spans="32:37" ht="15" customHeight="1" x14ac:dyDescent="0.15">
      <c r="AF14936" s="1"/>
      <c r="AG14936" s="1"/>
      <c r="AH14936" s="1"/>
      <c r="AJ14936" s="1"/>
      <c r="AK14936" s="1"/>
    </row>
    <row r="14937" spans="32:37" ht="15" customHeight="1" x14ac:dyDescent="0.15">
      <c r="AF14937" s="1"/>
      <c r="AG14937" s="1"/>
      <c r="AH14937" s="1"/>
      <c r="AJ14937" s="1"/>
      <c r="AK14937" s="1"/>
    </row>
    <row r="14938" spans="32:37" ht="15" customHeight="1" x14ac:dyDescent="0.15">
      <c r="AF14938" s="1"/>
      <c r="AG14938" s="1"/>
      <c r="AH14938" s="1"/>
      <c r="AJ14938" s="1"/>
      <c r="AK14938" s="1"/>
    </row>
    <row r="14939" spans="32:37" ht="15" customHeight="1" x14ac:dyDescent="0.15">
      <c r="AF14939" s="1"/>
      <c r="AG14939" s="1"/>
      <c r="AH14939" s="1"/>
      <c r="AJ14939" s="1"/>
      <c r="AK14939" s="1"/>
    </row>
    <row r="14940" spans="32:37" ht="15" customHeight="1" x14ac:dyDescent="0.15">
      <c r="AF14940" s="1"/>
      <c r="AG14940" s="1"/>
      <c r="AH14940" s="1"/>
      <c r="AJ14940" s="1"/>
      <c r="AK14940" s="1"/>
    </row>
    <row r="14941" spans="32:37" ht="15" customHeight="1" x14ac:dyDescent="0.15">
      <c r="AF14941" s="1"/>
      <c r="AG14941" s="1"/>
      <c r="AH14941" s="1"/>
      <c r="AJ14941" s="1"/>
      <c r="AK14941" s="1"/>
    </row>
    <row r="14942" spans="32:37" ht="15" customHeight="1" x14ac:dyDescent="0.15">
      <c r="AF14942" s="1"/>
      <c r="AG14942" s="1"/>
      <c r="AH14942" s="1"/>
      <c r="AJ14942" s="1"/>
      <c r="AK14942" s="1"/>
    </row>
    <row r="14943" spans="32:37" ht="15" customHeight="1" x14ac:dyDescent="0.15">
      <c r="AF14943" s="1"/>
      <c r="AG14943" s="1"/>
      <c r="AH14943" s="1"/>
      <c r="AJ14943" s="1"/>
      <c r="AK14943" s="1"/>
    </row>
    <row r="14944" spans="32:37" ht="15" customHeight="1" x14ac:dyDescent="0.15">
      <c r="AF14944" s="1"/>
      <c r="AG14944" s="1"/>
      <c r="AH14944" s="1"/>
      <c r="AJ14944" s="1"/>
      <c r="AK14944" s="1"/>
    </row>
    <row r="14945" spans="32:37" ht="15" customHeight="1" x14ac:dyDescent="0.15">
      <c r="AF14945" s="1"/>
      <c r="AG14945" s="1"/>
      <c r="AH14945" s="1"/>
      <c r="AJ14945" s="1"/>
      <c r="AK14945" s="1"/>
    </row>
    <row r="14946" spans="32:37" ht="15" customHeight="1" x14ac:dyDescent="0.15">
      <c r="AF14946" s="1"/>
      <c r="AG14946" s="1"/>
      <c r="AH14946" s="1"/>
      <c r="AJ14946" s="1"/>
      <c r="AK14946" s="1"/>
    </row>
    <row r="14947" spans="32:37" ht="15" customHeight="1" x14ac:dyDescent="0.15">
      <c r="AF14947" s="1"/>
      <c r="AG14947" s="1"/>
      <c r="AH14947" s="1"/>
      <c r="AJ14947" s="1"/>
      <c r="AK14947" s="1"/>
    </row>
    <row r="14948" spans="32:37" ht="15" customHeight="1" x14ac:dyDescent="0.15">
      <c r="AF14948" s="1"/>
      <c r="AG14948" s="1"/>
      <c r="AH14948" s="1"/>
      <c r="AJ14948" s="1"/>
      <c r="AK14948" s="1"/>
    </row>
    <row r="14949" spans="32:37" ht="15" customHeight="1" x14ac:dyDescent="0.15">
      <c r="AF14949" s="1"/>
      <c r="AG14949" s="1"/>
      <c r="AH14949" s="1"/>
      <c r="AJ14949" s="1"/>
      <c r="AK14949" s="1"/>
    </row>
    <row r="14950" spans="32:37" ht="15" customHeight="1" x14ac:dyDescent="0.15">
      <c r="AF14950" s="1"/>
      <c r="AG14950" s="1"/>
      <c r="AH14950" s="1"/>
      <c r="AJ14950" s="1"/>
      <c r="AK14950" s="1"/>
    </row>
    <row r="14951" spans="32:37" ht="15" customHeight="1" x14ac:dyDescent="0.15">
      <c r="AF14951" s="1"/>
      <c r="AG14951" s="1"/>
      <c r="AH14951" s="1"/>
      <c r="AJ14951" s="1"/>
      <c r="AK14951" s="1"/>
    </row>
    <row r="14952" spans="32:37" ht="15" customHeight="1" x14ac:dyDescent="0.15">
      <c r="AF14952" s="1"/>
      <c r="AG14952" s="1"/>
      <c r="AH14952" s="1"/>
      <c r="AJ14952" s="1"/>
      <c r="AK14952" s="1"/>
    </row>
    <row r="14953" spans="32:37" ht="15" customHeight="1" x14ac:dyDescent="0.15">
      <c r="AF14953" s="1"/>
      <c r="AG14953" s="1"/>
      <c r="AH14953" s="1"/>
      <c r="AJ14953" s="1"/>
      <c r="AK14953" s="1"/>
    </row>
    <row r="14954" spans="32:37" ht="15" customHeight="1" x14ac:dyDescent="0.15">
      <c r="AF14954" s="1"/>
      <c r="AG14954" s="1"/>
      <c r="AH14954" s="1"/>
      <c r="AJ14954" s="1"/>
      <c r="AK14954" s="1"/>
    </row>
    <row r="14955" spans="32:37" ht="15" customHeight="1" x14ac:dyDescent="0.15">
      <c r="AF14955" s="1"/>
      <c r="AG14955" s="1"/>
      <c r="AH14955" s="1"/>
      <c r="AJ14955" s="1"/>
      <c r="AK14955" s="1"/>
    </row>
    <row r="14956" spans="32:37" ht="15" customHeight="1" x14ac:dyDescent="0.15">
      <c r="AF14956" s="1"/>
      <c r="AG14956" s="1"/>
      <c r="AH14956" s="1"/>
      <c r="AJ14956" s="1"/>
      <c r="AK14956" s="1"/>
    </row>
    <row r="14957" spans="32:37" ht="15" customHeight="1" x14ac:dyDescent="0.15">
      <c r="AF14957" s="1"/>
      <c r="AG14957" s="1"/>
      <c r="AH14957" s="1"/>
      <c r="AJ14957" s="1"/>
      <c r="AK14957" s="1"/>
    </row>
    <row r="14958" spans="32:37" ht="15" customHeight="1" x14ac:dyDescent="0.15">
      <c r="AF14958" s="1"/>
      <c r="AG14958" s="1"/>
      <c r="AH14958" s="1"/>
      <c r="AJ14958" s="1"/>
      <c r="AK14958" s="1"/>
    </row>
    <row r="14959" spans="32:37" ht="15" customHeight="1" x14ac:dyDescent="0.15">
      <c r="AF14959" s="1"/>
      <c r="AG14959" s="1"/>
      <c r="AH14959" s="1"/>
      <c r="AJ14959" s="1"/>
      <c r="AK14959" s="1"/>
    </row>
    <row r="14960" spans="32:37" ht="15" customHeight="1" x14ac:dyDescent="0.15">
      <c r="AF14960" s="1"/>
      <c r="AG14960" s="1"/>
      <c r="AH14960" s="1"/>
      <c r="AJ14960" s="1"/>
      <c r="AK14960" s="1"/>
    </row>
    <row r="14961" spans="32:37" ht="15" customHeight="1" x14ac:dyDescent="0.15">
      <c r="AF14961" s="1"/>
      <c r="AG14961" s="1"/>
      <c r="AH14961" s="1"/>
      <c r="AJ14961" s="1"/>
      <c r="AK14961" s="1"/>
    </row>
    <row r="14962" spans="32:37" ht="15" customHeight="1" x14ac:dyDescent="0.15">
      <c r="AF14962" s="1"/>
      <c r="AG14962" s="1"/>
      <c r="AH14962" s="1"/>
      <c r="AJ14962" s="1"/>
      <c r="AK14962" s="1"/>
    </row>
    <row r="14963" spans="32:37" ht="15" customHeight="1" x14ac:dyDescent="0.15">
      <c r="AF14963" s="1"/>
      <c r="AG14963" s="1"/>
      <c r="AH14963" s="1"/>
      <c r="AJ14963" s="1"/>
      <c r="AK14963" s="1"/>
    </row>
    <row r="14964" spans="32:37" ht="15" customHeight="1" x14ac:dyDescent="0.15">
      <c r="AF14964" s="1"/>
      <c r="AG14964" s="1"/>
      <c r="AH14964" s="1"/>
      <c r="AJ14964" s="1"/>
      <c r="AK14964" s="1"/>
    </row>
    <row r="14965" spans="32:37" ht="15" customHeight="1" x14ac:dyDescent="0.15">
      <c r="AF14965" s="1"/>
      <c r="AG14965" s="1"/>
      <c r="AH14965" s="1"/>
      <c r="AJ14965" s="1"/>
      <c r="AK14965" s="1"/>
    </row>
    <row r="14966" spans="32:37" ht="15" customHeight="1" x14ac:dyDescent="0.15">
      <c r="AF14966" s="1"/>
      <c r="AG14966" s="1"/>
      <c r="AH14966" s="1"/>
      <c r="AJ14966" s="1"/>
      <c r="AK14966" s="1"/>
    </row>
    <row r="14967" spans="32:37" ht="15" customHeight="1" x14ac:dyDescent="0.15">
      <c r="AF14967" s="1"/>
      <c r="AG14967" s="1"/>
      <c r="AH14967" s="1"/>
      <c r="AJ14967" s="1"/>
      <c r="AK14967" s="1"/>
    </row>
    <row r="14968" spans="32:37" ht="15" customHeight="1" x14ac:dyDescent="0.15">
      <c r="AF14968" s="1"/>
      <c r="AG14968" s="1"/>
      <c r="AH14968" s="1"/>
      <c r="AJ14968" s="1"/>
      <c r="AK14968" s="1"/>
    </row>
    <row r="14969" spans="32:37" ht="15" customHeight="1" x14ac:dyDescent="0.15">
      <c r="AF14969" s="1"/>
      <c r="AG14969" s="1"/>
      <c r="AH14969" s="1"/>
      <c r="AJ14969" s="1"/>
      <c r="AK14969" s="1"/>
    </row>
    <row r="14970" spans="32:37" ht="15" customHeight="1" x14ac:dyDescent="0.15">
      <c r="AF14970" s="1"/>
      <c r="AG14970" s="1"/>
      <c r="AH14970" s="1"/>
      <c r="AJ14970" s="1"/>
      <c r="AK14970" s="1"/>
    </row>
    <row r="14971" spans="32:37" ht="15" customHeight="1" x14ac:dyDescent="0.15">
      <c r="AF14971" s="1"/>
      <c r="AG14971" s="1"/>
      <c r="AH14971" s="1"/>
      <c r="AJ14971" s="1"/>
      <c r="AK14971" s="1"/>
    </row>
    <row r="14972" spans="32:37" ht="15" customHeight="1" x14ac:dyDescent="0.15">
      <c r="AF14972" s="1"/>
      <c r="AG14972" s="1"/>
      <c r="AH14972" s="1"/>
      <c r="AJ14972" s="1"/>
      <c r="AK14972" s="1"/>
    </row>
    <row r="14973" spans="32:37" ht="15" customHeight="1" x14ac:dyDescent="0.15">
      <c r="AF14973" s="1"/>
      <c r="AG14973" s="1"/>
      <c r="AH14973" s="1"/>
      <c r="AJ14973" s="1"/>
      <c r="AK14973" s="1"/>
    </row>
    <row r="14974" spans="32:37" ht="15" customHeight="1" x14ac:dyDescent="0.15">
      <c r="AF14974" s="1"/>
      <c r="AG14974" s="1"/>
      <c r="AH14974" s="1"/>
      <c r="AJ14974" s="1"/>
      <c r="AK14974" s="1"/>
    </row>
    <row r="14975" spans="32:37" ht="15" customHeight="1" x14ac:dyDescent="0.15">
      <c r="AF14975" s="1"/>
      <c r="AG14975" s="1"/>
      <c r="AH14975" s="1"/>
      <c r="AJ14975" s="1"/>
      <c r="AK14975" s="1"/>
    </row>
    <row r="14976" spans="32:37" ht="15" customHeight="1" x14ac:dyDescent="0.15">
      <c r="AF14976" s="1"/>
      <c r="AG14976" s="1"/>
      <c r="AH14976" s="1"/>
      <c r="AJ14976" s="1"/>
      <c r="AK14976" s="1"/>
    </row>
    <row r="14977" spans="32:37" ht="15" customHeight="1" x14ac:dyDescent="0.15">
      <c r="AF14977" s="1"/>
      <c r="AG14977" s="1"/>
      <c r="AH14977" s="1"/>
      <c r="AJ14977" s="1"/>
      <c r="AK14977" s="1"/>
    </row>
    <row r="14978" spans="32:37" ht="15" customHeight="1" x14ac:dyDescent="0.15">
      <c r="AF14978" s="1"/>
      <c r="AG14978" s="1"/>
      <c r="AH14978" s="1"/>
      <c r="AJ14978" s="1"/>
      <c r="AK14978" s="1"/>
    </row>
    <row r="14979" spans="32:37" ht="15" customHeight="1" x14ac:dyDescent="0.15">
      <c r="AF14979" s="1"/>
      <c r="AG14979" s="1"/>
      <c r="AH14979" s="1"/>
      <c r="AJ14979" s="1"/>
      <c r="AK14979" s="1"/>
    </row>
    <row r="14980" spans="32:37" ht="15" customHeight="1" x14ac:dyDescent="0.15">
      <c r="AF14980" s="1"/>
      <c r="AG14980" s="1"/>
      <c r="AH14980" s="1"/>
      <c r="AJ14980" s="1"/>
      <c r="AK14980" s="1"/>
    </row>
    <row r="14981" spans="32:37" ht="15" customHeight="1" x14ac:dyDescent="0.15">
      <c r="AF14981" s="1"/>
      <c r="AG14981" s="1"/>
      <c r="AH14981" s="1"/>
      <c r="AJ14981" s="1"/>
      <c r="AK14981" s="1"/>
    </row>
    <row r="14982" spans="32:37" ht="15" customHeight="1" x14ac:dyDescent="0.15">
      <c r="AF14982" s="1"/>
      <c r="AG14982" s="1"/>
      <c r="AH14982" s="1"/>
      <c r="AJ14982" s="1"/>
      <c r="AK14982" s="1"/>
    </row>
    <row r="14983" spans="32:37" ht="15" customHeight="1" x14ac:dyDescent="0.15">
      <c r="AF14983" s="1"/>
      <c r="AG14983" s="1"/>
      <c r="AH14983" s="1"/>
      <c r="AJ14983" s="1"/>
      <c r="AK14983" s="1"/>
    </row>
    <row r="14984" spans="32:37" ht="15" customHeight="1" x14ac:dyDescent="0.15">
      <c r="AF14984" s="1"/>
      <c r="AG14984" s="1"/>
      <c r="AH14984" s="1"/>
      <c r="AJ14984" s="1"/>
      <c r="AK14984" s="1"/>
    </row>
    <row r="14985" spans="32:37" ht="15" customHeight="1" x14ac:dyDescent="0.15">
      <c r="AF14985" s="1"/>
      <c r="AG14985" s="1"/>
      <c r="AH14985" s="1"/>
      <c r="AJ14985" s="1"/>
      <c r="AK14985" s="1"/>
    </row>
    <row r="14986" spans="32:37" ht="15" customHeight="1" x14ac:dyDescent="0.15">
      <c r="AF14986" s="1"/>
      <c r="AG14986" s="1"/>
      <c r="AH14986" s="1"/>
      <c r="AJ14986" s="1"/>
      <c r="AK14986" s="1"/>
    </row>
    <row r="14987" spans="32:37" ht="15" customHeight="1" x14ac:dyDescent="0.15">
      <c r="AF14987" s="1"/>
      <c r="AG14987" s="1"/>
      <c r="AH14987" s="1"/>
      <c r="AJ14987" s="1"/>
      <c r="AK14987" s="1"/>
    </row>
    <row r="14988" spans="32:37" ht="15" customHeight="1" x14ac:dyDescent="0.15">
      <c r="AF14988" s="1"/>
      <c r="AG14988" s="1"/>
      <c r="AH14988" s="1"/>
      <c r="AJ14988" s="1"/>
      <c r="AK14988" s="1"/>
    </row>
    <row r="14989" spans="32:37" ht="15" customHeight="1" x14ac:dyDescent="0.15">
      <c r="AF14989" s="1"/>
      <c r="AG14989" s="1"/>
      <c r="AH14989" s="1"/>
      <c r="AJ14989" s="1"/>
      <c r="AK14989" s="1"/>
    </row>
    <row r="14990" spans="32:37" ht="15" customHeight="1" x14ac:dyDescent="0.15">
      <c r="AF14990" s="1"/>
      <c r="AG14990" s="1"/>
      <c r="AH14990" s="1"/>
      <c r="AJ14990" s="1"/>
      <c r="AK14990" s="1"/>
    </row>
    <row r="14991" spans="32:37" ht="15" customHeight="1" x14ac:dyDescent="0.15">
      <c r="AF14991" s="1"/>
      <c r="AG14991" s="1"/>
      <c r="AH14991" s="1"/>
      <c r="AJ14991" s="1"/>
      <c r="AK14991" s="1"/>
    </row>
    <row r="14992" spans="32:37" ht="15" customHeight="1" x14ac:dyDescent="0.15">
      <c r="AF14992" s="1"/>
      <c r="AG14992" s="1"/>
      <c r="AH14992" s="1"/>
      <c r="AJ14992" s="1"/>
      <c r="AK14992" s="1"/>
    </row>
    <row r="14993" spans="32:37" ht="15" customHeight="1" x14ac:dyDescent="0.15">
      <c r="AF14993" s="1"/>
      <c r="AG14993" s="1"/>
      <c r="AH14993" s="1"/>
      <c r="AJ14993" s="1"/>
      <c r="AK14993" s="1"/>
    </row>
    <row r="14994" spans="32:37" ht="15" customHeight="1" x14ac:dyDescent="0.15">
      <c r="AF14994" s="1"/>
      <c r="AG14994" s="1"/>
      <c r="AH14994" s="1"/>
      <c r="AJ14994" s="1"/>
      <c r="AK14994" s="1"/>
    </row>
    <row r="14995" spans="32:37" ht="15" customHeight="1" x14ac:dyDescent="0.15">
      <c r="AF14995" s="1"/>
      <c r="AG14995" s="1"/>
      <c r="AH14995" s="1"/>
      <c r="AJ14995" s="1"/>
      <c r="AK14995" s="1"/>
    </row>
    <row r="14996" spans="32:37" ht="15" customHeight="1" x14ac:dyDescent="0.15">
      <c r="AF14996" s="1"/>
      <c r="AG14996" s="1"/>
      <c r="AH14996" s="1"/>
      <c r="AJ14996" s="1"/>
      <c r="AK14996" s="1"/>
    </row>
    <row r="14997" spans="32:37" ht="15" customHeight="1" x14ac:dyDescent="0.15">
      <c r="AF14997" s="1"/>
      <c r="AG14997" s="1"/>
      <c r="AH14997" s="1"/>
      <c r="AJ14997" s="1"/>
      <c r="AK14997" s="1"/>
    </row>
    <row r="14998" spans="32:37" ht="15" customHeight="1" x14ac:dyDescent="0.15">
      <c r="AF14998" s="1"/>
      <c r="AG14998" s="1"/>
      <c r="AH14998" s="1"/>
      <c r="AJ14998" s="1"/>
      <c r="AK14998" s="1"/>
    </row>
    <row r="14999" spans="32:37" ht="15" customHeight="1" x14ac:dyDescent="0.15">
      <c r="AF14999" s="1"/>
      <c r="AG14999" s="1"/>
      <c r="AH14999" s="1"/>
      <c r="AJ14999" s="1"/>
      <c r="AK14999" s="1"/>
    </row>
    <row r="15000" spans="32:37" ht="15" customHeight="1" x14ac:dyDescent="0.15">
      <c r="AF15000" s="1"/>
      <c r="AG15000" s="1"/>
      <c r="AH15000" s="1"/>
      <c r="AJ15000" s="1"/>
      <c r="AK15000" s="1"/>
    </row>
    <row r="15001" spans="32:37" ht="15" customHeight="1" x14ac:dyDescent="0.15">
      <c r="AF15001" s="1"/>
      <c r="AG15001" s="1"/>
      <c r="AH15001" s="1"/>
      <c r="AJ15001" s="1"/>
      <c r="AK15001" s="1"/>
    </row>
    <row r="15002" spans="32:37" ht="15" customHeight="1" x14ac:dyDescent="0.15">
      <c r="AF15002" s="1"/>
      <c r="AG15002" s="1"/>
      <c r="AH15002" s="1"/>
      <c r="AJ15002" s="1"/>
      <c r="AK15002" s="1"/>
    </row>
    <row r="15003" spans="32:37" ht="15" customHeight="1" x14ac:dyDescent="0.15">
      <c r="AF15003" s="1"/>
      <c r="AG15003" s="1"/>
      <c r="AH15003" s="1"/>
      <c r="AJ15003" s="1"/>
      <c r="AK15003" s="1"/>
    </row>
    <row r="15004" spans="32:37" ht="15" customHeight="1" x14ac:dyDescent="0.15">
      <c r="AF15004" s="1"/>
      <c r="AG15004" s="1"/>
      <c r="AH15004" s="1"/>
      <c r="AJ15004" s="1"/>
      <c r="AK15004" s="1"/>
    </row>
    <row r="15005" spans="32:37" ht="15" customHeight="1" x14ac:dyDescent="0.15">
      <c r="AF15005" s="1"/>
      <c r="AG15005" s="1"/>
      <c r="AH15005" s="1"/>
      <c r="AJ15005" s="1"/>
      <c r="AK15005" s="1"/>
    </row>
    <row r="15006" spans="32:37" ht="15" customHeight="1" x14ac:dyDescent="0.15">
      <c r="AF15006" s="1"/>
      <c r="AG15006" s="1"/>
      <c r="AH15006" s="1"/>
      <c r="AJ15006" s="1"/>
      <c r="AK15006" s="1"/>
    </row>
    <row r="15007" spans="32:37" ht="15" customHeight="1" x14ac:dyDescent="0.15">
      <c r="AF15007" s="1"/>
      <c r="AG15007" s="1"/>
      <c r="AH15007" s="1"/>
      <c r="AJ15007" s="1"/>
      <c r="AK15007" s="1"/>
    </row>
    <row r="15008" spans="32:37" ht="15" customHeight="1" x14ac:dyDescent="0.15">
      <c r="AF15008" s="1"/>
      <c r="AG15008" s="1"/>
      <c r="AH15008" s="1"/>
      <c r="AJ15008" s="1"/>
      <c r="AK15008" s="1"/>
    </row>
    <row r="15009" spans="32:37" ht="15" customHeight="1" x14ac:dyDescent="0.15">
      <c r="AF15009" s="1"/>
      <c r="AG15009" s="1"/>
      <c r="AH15009" s="1"/>
      <c r="AJ15009" s="1"/>
      <c r="AK15009" s="1"/>
    </row>
    <row r="15010" spans="32:37" ht="15" customHeight="1" x14ac:dyDescent="0.15">
      <c r="AF15010" s="1"/>
      <c r="AG15010" s="1"/>
      <c r="AH15010" s="1"/>
      <c r="AJ15010" s="1"/>
      <c r="AK15010" s="1"/>
    </row>
    <row r="15011" spans="32:37" ht="15" customHeight="1" x14ac:dyDescent="0.15">
      <c r="AF15011" s="1"/>
      <c r="AG15011" s="1"/>
      <c r="AH15011" s="1"/>
      <c r="AJ15011" s="1"/>
      <c r="AK15011" s="1"/>
    </row>
    <row r="15012" spans="32:37" ht="15" customHeight="1" x14ac:dyDescent="0.15">
      <c r="AF15012" s="1"/>
      <c r="AG15012" s="1"/>
      <c r="AH15012" s="1"/>
      <c r="AJ15012" s="1"/>
      <c r="AK15012" s="1"/>
    </row>
    <row r="15013" spans="32:37" ht="15" customHeight="1" x14ac:dyDescent="0.15">
      <c r="AF15013" s="1"/>
      <c r="AG15013" s="1"/>
      <c r="AH15013" s="1"/>
      <c r="AJ15013" s="1"/>
      <c r="AK15013" s="1"/>
    </row>
    <row r="15014" spans="32:37" ht="15" customHeight="1" x14ac:dyDescent="0.15">
      <c r="AF15014" s="1"/>
      <c r="AG15014" s="1"/>
      <c r="AH15014" s="1"/>
      <c r="AJ15014" s="1"/>
      <c r="AK15014" s="1"/>
    </row>
    <row r="15015" spans="32:37" ht="15" customHeight="1" x14ac:dyDescent="0.15">
      <c r="AF15015" s="1"/>
      <c r="AG15015" s="1"/>
      <c r="AH15015" s="1"/>
      <c r="AJ15015" s="1"/>
      <c r="AK15015" s="1"/>
    </row>
    <row r="15016" spans="32:37" ht="15" customHeight="1" x14ac:dyDescent="0.15">
      <c r="AF15016" s="1"/>
      <c r="AG15016" s="1"/>
      <c r="AH15016" s="1"/>
      <c r="AJ15016" s="1"/>
      <c r="AK15016" s="1"/>
    </row>
    <row r="15017" spans="32:37" ht="15" customHeight="1" x14ac:dyDescent="0.15">
      <c r="AF15017" s="1"/>
      <c r="AG15017" s="1"/>
      <c r="AH15017" s="1"/>
      <c r="AJ15017" s="1"/>
      <c r="AK15017" s="1"/>
    </row>
    <row r="15018" spans="32:37" ht="15" customHeight="1" x14ac:dyDescent="0.15">
      <c r="AF15018" s="1"/>
      <c r="AG15018" s="1"/>
      <c r="AH15018" s="1"/>
      <c r="AJ15018" s="1"/>
      <c r="AK15018" s="1"/>
    </row>
    <row r="15019" spans="32:37" ht="15" customHeight="1" x14ac:dyDescent="0.15">
      <c r="AF15019" s="1"/>
      <c r="AG15019" s="1"/>
      <c r="AH15019" s="1"/>
      <c r="AJ15019" s="1"/>
      <c r="AK15019" s="1"/>
    </row>
    <row r="15020" spans="32:37" ht="15" customHeight="1" x14ac:dyDescent="0.15">
      <c r="AF15020" s="1"/>
      <c r="AG15020" s="1"/>
      <c r="AH15020" s="1"/>
      <c r="AJ15020" s="1"/>
      <c r="AK15020" s="1"/>
    </row>
    <row r="15021" spans="32:37" ht="15" customHeight="1" x14ac:dyDescent="0.15">
      <c r="AF15021" s="1"/>
      <c r="AG15021" s="1"/>
      <c r="AH15021" s="1"/>
      <c r="AJ15021" s="1"/>
      <c r="AK15021" s="1"/>
    </row>
    <row r="15022" spans="32:37" ht="15" customHeight="1" x14ac:dyDescent="0.15">
      <c r="AF15022" s="1"/>
      <c r="AG15022" s="1"/>
      <c r="AH15022" s="1"/>
      <c r="AJ15022" s="1"/>
      <c r="AK15022" s="1"/>
    </row>
    <row r="15023" spans="32:37" ht="15" customHeight="1" x14ac:dyDescent="0.15">
      <c r="AF15023" s="1"/>
      <c r="AG15023" s="1"/>
      <c r="AH15023" s="1"/>
      <c r="AJ15023" s="1"/>
      <c r="AK15023" s="1"/>
    </row>
    <row r="15024" spans="32:37" ht="15" customHeight="1" x14ac:dyDescent="0.15">
      <c r="AF15024" s="1"/>
      <c r="AG15024" s="1"/>
      <c r="AH15024" s="1"/>
      <c r="AJ15024" s="1"/>
      <c r="AK15024" s="1"/>
    </row>
    <row r="15025" spans="32:37" ht="15" customHeight="1" x14ac:dyDescent="0.15">
      <c r="AF15025" s="1"/>
      <c r="AG15025" s="1"/>
      <c r="AH15025" s="1"/>
      <c r="AJ15025" s="1"/>
      <c r="AK15025" s="1"/>
    </row>
    <row r="15026" spans="32:37" ht="15" customHeight="1" x14ac:dyDescent="0.15">
      <c r="AF15026" s="1"/>
      <c r="AG15026" s="1"/>
      <c r="AH15026" s="1"/>
      <c r="AJ15026" s="1"/>
      <c r="AK15026" s="1"/>
    </row>
    <row r="15027" spans="32:37" ht="15" customHeight="1" x14ac:dyDescent="0.15">
      <c r="AF15027" s="1"/>
      <c r="AG15027" s="1"/>
      <c r="AH15027" s="1"/>
      <c r="AJ15027" s="1"/>
      <c r="AK15027" s="1"/>
    </row>
    <row r="15028" spans="32:37" ht="15" customHeight="1" x14ac:dyDescent="0.15">
      <c r="AF15028" s="1"/>
      <c r="AG15028" s="1"/>
      <c r="AH15028" s="1"/>
      <c r="AJ15028" s="1"/>
      <c r="AK15028" s="1"/>
    </row>
    <row r="15029" spans="32:37" ht="15" customHeight="1" x14ac:dyDescent="0.15">
      <c r="AF15029" s="1"/>
      <c r="AG15029" s="1"/>
      <c r="AH15029" s="1"/>
      <c r="AJ15029" s="1"/>
      <c r="AK15029" s="1"/>
    </row>
    <row r="15030" spans="32:37" ht="15" customHeight="1" x14ac:dyDescent="0.15">
      <c r="AF15030" s="1"/>
      <c r="AG15030" s="1"/>
      <c r="AH15030" s="1"/>
      <c r="AJ15030" s="1"/>
      <c r="AK15030" s="1"/>
    </row>
    <row r="15031" spans="32:37" ht="15" customHeight="1" x14ac:dyDescent="0.15">
      <c r="AF15031" s="1"/>
      <c r="AG15031" s="1"/>
      <c r="AH15031" s="1"/>
      <c r="AJ15031" s="1"/>
      <c r="AK15031" s="1"/>
    </row>
    <row r="15032" spans="32:37" ht="15" customHeight="1" x14ac:dyDescent="0.15">
      <c r="AF15032" s="1"/>
      <c r="AG15032" s="1"/>
      <c r="AH15032" s="1"/>
      <c r="AJ15032" s="1"/>
      <c r="AK15032" s="1"/>
    </row>
    <row r="15033" spans="32:37" ht="15" customHeight="1" x14ac:dyDescent="0.15">
      <c r="AF15033" s="1"/>
      <c r="AG15033" s="1"/>
      <c r="AH15033" s="1"/>
      <c r="AJ15033" s="1"/>
      <c r="AK15033" s="1"/>
    </row>
    <row r="15034" spans="32:37" ht="15" customHeight="1" x14ac:dyDescent="0.15">
      <c r="AF15034" s="1"/>
      <c r="AG15034" s="1"/>
      <c r="AH15034" s="1"/>
      <c r="AJ15034" s="1"/>
      <c r="AK15034" s="1"/>
    </row>
    <row r="15035" spans="32:37" ht="15" customHeight="1" x14ac:dyDescent="0.15">
      <c r="AF15035" s="1"/>
      <c r="AG15035" s="1"/>
      <c r="AH15035" s="1"/>
      <c r="AJ15035" s="1"/>
      <c r="AK15035" s="1"/>
    </row>
    <row r="15036" spans="32:37" ht="15" customHeight="1" x14ac:dyDescent="0.15">
      <c r="AF15036" s="1"/>
      <c r="AG15036" s="1"/>
      <c r="AH15036" s="1"/>
      <c r="AJ15036" s="1"/>
      <c r="AK15036" s="1"/>
    </row>
    <row r="15037" spans="32:37" ht="15" customHeight="1" x14ac:dyDescent="0.15">
      <c r="AF15037" s="1"/>
      <c r="AG15037" s="1"/>
      <c r="AH15037" s="1"/>
      <c r="AJ15037" s="1"/>
      <c r="AK15037" s="1"/>
    </row>
    <row r="15038" spans="32:37" ht="15" customHeight="1" x14ac:dyDescent="0.15">
      <c r="AF15038" s="1"/>
      <c r="AG15038" s="1"/>
      <c r="AH15038" s="1"/>
      <c r="AJ15038" s="1"/>
      <c r="AK15038" s="1"/>
    </row>
    <row r="15039" spans="32:37" ht="15" customHeight="1" x14ac:dyDescent="0.15">
      <c r="AF15039" s="1"/>
      <c r="AG15039" s="1"/>
      <c r="AH15039" s="1"/>
      <c r="AJ15039" s="1"/>
      <c r="AK15039" s="1"/>
    </row>
    <row r="15040" spans="32:37" ht="15" customHeight="1" x14ac:dyDescent="0.15">
      <c r="AF15040" s="1"/>
      <c r="AG15040" s="1"/>
      <c r="AH15040" s="1"/>
      <c r="AJ15040" s="1"/>
      <c r="AK15040" s="1"/>
    </row>
    <row r="15041" spans="32:37" ht="15" customHeight="1" x14ac:dyDescent="0.15">
      <c r="AF15041" s="1"/>
      <c r="AG15041" s="1"/>
      <c r="AH15041" s="1"/>
      <c r="AJ15041" s="1"/>
      <c r="AK15041" s="1"/>
    </row>
    <row r="15042" spans="32:37" ht="15" customHeight="1" x14ac:dyDescent="0.15">
      <c r="AF15042" s="1"/>
      <c r="AG15042" s="1"/>
      <c r="AH15042" s="1"/>
      <c r="AJ15042" s="1"/>
      <c r="AK15042" s="1"/>
    </row>
    <row r="15043" spans="32:37" ht="15" customHeight="1" x14ac:dyDescent="0.15">
      <c r="AF15043" s="1"/>
      <c r="AG15043" s="1"/>
      <c r="AH15043" s="1"/>
      <c r="AJ15043" s="1"/>
      <c r="AK15043" s="1"/>
    </row>
    <row r="15044" spans="32:37" ht="15" customHeight="1" x14ac:dyDescent="0.15">
      <c r="AF15044" s="1"/>
      <c r="AG15044" s="1"/>
      <c r="AH15044" s="1"/>
      <c r="AJ15044" s="1"/>
      <c r="AK15044" s="1"/>
    </row>
    <row r="15045" spans="32:37" ht="15" customHeight="1" x14ac:dyDescent="0.15">
      <c r="AF15045" s="1"/>
      <c r="AG15045" s="1"/>
      <c r="AH15045" s="1"/>
      <c r="AJ15045" s="1"/>
      <c r="AK15045" s="1"/>
    </row>
    <row r="15046" spans="32:37" ht="15" customHeight="1" x14ac:dyDescent="0.15">
      <c r="AF15046" s="1"/>
      <c r="AG15046" s="1"/>
      <c r="AH15046" s="1"/>
      <c r="AJ15046" s="1"/>
      <c r="AK15046" s="1"/>
    </row>
    <row r="15047" spans="32:37" ht="15" customHeight="1" x14ac:dyDescent="0.15">
      <c r="AF15047" s="1"/>
      <c r="AG15047" s="1"/>
      <c r="AH15047" s="1"/>
      <c r="AJ15047" s="1"/>
      <c r="AK15047" s="1"/>
    </row>
    <row r="15048" spans="32:37" ht="15" customHeight="1" x14ac:dyDescent="0.15">
      <c r="AF15048" s="1"/>
      <c r="AG15048" s="1"/>
      <c r="AH15048" s="1"/>
      <c r="AJ15048" s="1"/>
      <c r="AK15048" s="1"/>
    </row>
    <row r="15049" spans="32:37" ht="15" customHeight="1" x14ac:dyDescent="0.15">
      <c r="AF15049" s="1"/>
      <c r="AG15049" s="1"/>
      <c r="AH15049" s="1"/>
      <c r="AJ15049" s="1"/>
      <c r="AK15049" s="1"/>
    </row>
    <row r="15050" spans="32:37" ht="15" customHeight="1" x14ac:dyDescent="0.15">
      <c r="AF15050" s="1"/>
      <c r="AG15050" s="1"/>
      <c r="AH15050" s="1"/>
      <c r="AJ15050" s="1"/>
      <c r="AK15050" s="1"/>
    </row>
    <row r="15051" spans="32:37" ht="15" customHeight="1" x14ac:dyDescent="0.15">
      <c r="AF15051" s="1"/>
      <c r="AG15051" s="1"/>
      <c r="AH15051" s="1"/>
      <c r="AJ15051" s="1"/>
      <c r="AK15051" s="1"/>
    </row>
    <row r="15052" spans="32:37" ht="15" customHeight="1" x14ac:dyDescent="0.15">
      <c r="AF15052" s="1"/>
      <c r="AG15052" s="1"/>
      <c r="AH15052" s="1"/>
      <c r="AJ15052" s="1"/>
      <c r="AK15052" s="1"/>
    </row>
    <row r="15053" spans="32:37" ht="15" customHeight="1" x14ac:dyDescent="0.15">
      <c r="AF15053" s="1"/>
      <c r="AG15053" s="1"/>
      <c r="AH15053" s="1"/>
      <c r="AJ15053" s="1"/>
      <c r="AK15053" s="1"/>
    </row>
    <row r="15054" spans="32:37" ht="15" customHeight="1" x14ac:dyDescent="0.15">
      <c r="AF15054" s="1"/>
      <c r="AG15054" s="1"/>
      <c r="AH15054" s="1"/>
      <c r="AJ15054" s="1"/>
      <c r="AK15054" s="1"/>
    </row>
    <row r="15055" spans="32:37" ht="15" customHeight="1" x14ac:dyDescent="0.15">
      <c r="AF15055" s="1"/>
      <c r="AG15055" s="1"/>
      <c r="AH15055" s="1"/>
      <c r="AJ15055" s="1"/>
      <c r="AK15055" s="1"/>
    </row>
    <row r="15056" spans="32:37" ht="15" customHeight="1" x14ac:dyDescent="0.15">
      <c r="AF15056" s="1"/>
      <c r="AG15056" s="1"/>
      <c r="AH15056" s="1"/>
      <c r="AJ15056" s="1"/>
      <c r="AK15056" s="1"/>
    </row>
    <row r="15057" spans="32:37" ht="15" customHeight="1" x14ac:dyDescent="0.15">
      <c r="AF15057" s="1"/>
      <c r="AG15057" s="1"/>
      <c r="AH15057" s="1"/>
      <c r="AJ15057" s="1"/>
      <c r="AK15057" s="1"/>
    </row>
    <row r="15058" spans="32:37" ht="15" customHeight="1" x14ac:dyDescent="0.15">
      <c r="AF15058" s="1"/>
      <c r="AG15058" s="1"/>
      <c r="AH15058" s="1"/>
      <c r="AJ15058" s="1"/>
      <c r="AK15058" s="1"/>
    </row>
    <row r="15059" spans="32:37" ht="15" customHeight="1" x14ac:dyDescent="0.15">
      <c r="AF15059" s="1"/>
      <c r="AG15059" s="1"/>
      <c r="AH15059" s="1"/>
      <c r="AJ15059" s="1"/>
      <c r="AK15059" s="1"/>
    </row>
    <row r="15060" spans="32:37" ht="15" customHeight="1" x14ac:dyDescent="0.15">
      <c r="AF15060" s="1"/>
      <c r="AG15060" s="1"/>
      <c r="AH15060" s="1"/>
      <c r="AJ15060" s="1"/>
      <c r="AK15060" s="1"/>
    </row>
    <row r="15061" spans="32:37" ht="15" customHeight="1" x14ac:dyDescent="0.15">
      <c r="AF15061" s="1"/>
      <c r="AG15061" s="1"/>
      <c r="AH15061" s="1"/>
      <c r="AJ15061" s="1"/>
      <c r="AK15061" s="1"/>
    </row>
    <row r="15062" spans="32:37" ht="15" customHeight="1" x14ac:dyDescent="0.15">
      <c r="AF15062" s="1"/>
      <c r="AG15062" s="1"/>
      <c r="AH15062" s="1"/>
      <c r="AJ15062" s="1"/>
      <c r="AK15062" s="1"/>
    </row>
    <row r="15063" spans="32:37" ht="15" customHeight="1" x14ac:dyDescent="0.15">
      <c r="AF15063" s="1"/>
      <c r="AG15063" s="1"/>
      <c r="AH15063" s="1"/>
      <c r="AJ15063" s="1"/>
      <c r="AK15063" s="1"/>
    </row>
    <row r="15064" spans="32:37" ht="15" customHeight="1" x14ac:dyDescent="0.15">
      <c r="AF15064" s="1"/>
      <c r="AG15064" s="1"/>
      <c r="AH15064" s="1"/>
      <c r="AJ15064" s="1"/>
      <c r="AK15064" s="1"/>
    </row>
    <row r="15065" spans="32:37" ht="15" customHeight="1" x14ac:dyDescent="0.15">
      <c r="AF15065" s="1"/>
      <c r="AG15065" s="1"/>
      <c r="AH15065" s="1"/>
      <c r="AJ15065" s="1"/>
      <c r="AK15065" s="1"/>
    </row>
    <row r="15066" spans="32:37" ht="15" customHeight="1" x14ac:dyDescent="0.15">
      <c r="AF15066" s="1"/>
      <c r="AG15066" s="1"/>
      <c r="AH15066" s="1"/>
      <c r="AJ15066" s="1"/>
      <c r="AK15066" s="1"/>
    </row>
    <row r="15067" spans="32:37" ht="15" customHeight="1" x14ac:dyDescent="0.15">
      <c r="AF15067" s="1"/>
      <c r="AG15067" s="1"/>
      <c r="AH15067" s="1"/>
      <c r="AJ15067" s="1"/>
      <c r="AK15067" s="1"/>
    </row>
    <row r="15068" spans="32:37" ht="15" customHeight="1" x14ac:dyDescent="0.15">
      <c r="AF15068" s="1"/>
      <c r="AG15068" s="1"/>
      <c r="AH15068" s="1"/>
      <c r="AJ15068" s="1"/>
      <c r="AK15068" s="1"/>
    </row>
    <row r="15069" spans="32:37" ht="15" customHeight="1" x14ac:dyDescent="0.15">
      <c r="AF15069" s="1"/>
      <c r="AG15069" s="1"/>
      <c r="AH15069" s="1"/>
      <c r="AJ15069" s="1"/>
      <c r="AK15069" s="1"/>
    </row>
    <row r="15070" spans="32:37" ht="15" customHeight="1" x14ac:dyDescent="0.15">
      <c r="AF15070" s="1"/>
      <c r="AG15070" s="1"/>
      <c r="AH15070" s="1"/>
      <c r="AJ15070" s="1"/>
      <c r="AK15070" s="1"/>
    </row>
    <row r="15071" spans="32:37" ht="15" customHeight="1" x14ac:dyDescent="0.15">
      <c r="AF15071" s="1"/>
      <c r="AG15071" s="1"/>
      <c r="AH15071" s="1"/>
      <c r="AJ15071" s="1"/>
      <c r="AK15071" s="1"/>
    </row>
    <row r="15072" spans="32:37" ht="15" customHeight="1" x14ac:dyDescent="0.15">
      <c r="AF15072" s="1"/>
      <c r="AG15072" s="1"/>
      <c r="AH15072" s="1"/>
      <c r="AJ15072" s="1"/>
      <c r="AK15072" s="1"/>
    </row>
    <row r="15073" spans="32:37" ht="15" customHeight="1" x14ac:dyDescent="0.15">
      <c r="AF15073" s="1"/>
      <c r="AG15073" s="1"/>
      <c r="AH15073" s="1"/>
      <c r="AJ15073" s="1"/>
      <c r="AK15073" s="1"/>
    </row>
    <row r="15074" spans="32:37" ht="15" customHeight="1" x14ac:dyDescent="0.15">
      <c r="AF15074" s="1"/>
      <c r="AG15074" s="1"/>
      <c r="AH15074" s="1"/>
      <c r="AJ15074" s="1"/>
      <c r="AK15074" s="1"/>
    </row>
    <row r="15075" spans="32:37" ht="15" customHeight="1" x14ac:dyDescent="0.15">
      <c r="AF15075" s="1"/>
      <c r="AG15075" s="1"/>
      <c r="AH15075" s="1"/>
      <c r="AJ15075" s="1"/>
      <c r="AK15075" s="1"/>
    </row>
    <row r="15076" spans="32:37" ht="15" customHeight="1" x14ac:dyDescent="0.15">
      <c r="AF15076" s="1"/>
      <c r="AG15076" s="1"/>
      <c r="AH15076" s="1"/>
      <c r="AJ15076" s="1"/>
      <c r="AK15076" s="1"/>
    </row>
    <row r="15077" spans="32:37" ht="15" customHeight="1" x14ac:dyDescent="0.15">
      <c r="AF15077" s="1"/>
      <c r="AG15077" s="1"/>
      <c r="AH15077" s="1"/>
      <c r="AJ15077" s="1"/>
      <c r="AK15077" s="1"/>
    </row>
    <row r="15078" spans="32:37" ht="15" customHeight="1" x14ac:dyDescent="0.15">
      <c r="AF15078" s="1"/>
      <c r="AG15078" s="1"/>
      <c r="AH15078" s="1"/>
      <c r="AJ15078" s="1"/>
      <c r="AK15078" s="1"/>
    </row>
    <row r="15079" spans="32:37" ht="15" customHeight="1" x14ac:dyDescent="0.15">
      <c r="AF15079" s="1"/>
      <c r="AG15079" s="1"/>
      <c r="AH15079" s="1"/>
      <c r="AJ15079" s="1"/>
      <c r="AK15079" s="1"/>
    </row>
    <row r="15080" spans="32:37" ht="15" customHeight="1" x14ac:dyDescent="0.15">
      <c r="AF15080" s="1"/>
      <c r="AG15080" s="1"/>
      <c r="AH15080" s="1"/>
      <c r="AJ15080" s="1"/>
      <c r="AK15080" s="1"/>
    </row>
    <row r="15081" spans="32:37" ht="15" customHeight="1" x14ac:dyDescent="0.15">
      <c r="AF15081" s="1"/>
      <c r="AG15081" s="1"/>
      <c r="AH15081" s="1"/>
      <c r="AJ15081" s="1"/>
      <c r="AK15081" s="1"/>
    </row>
    <row r="15082" spans="32:37" ht="15" customHeight="1" x14ac:dyDescent="0.15">
      <c r="AF15082" s="1"/>
      <c r="AG15082" s="1"/>
      <c r="AH15082" s="1"/>
      <c r="AJ15082" s="1"/>
      <c r="AK15082" s="1"/>
    </row>
    <row r="15083" spans="32:37" ht="15" customHeight="1" x14ac:dyDescent="0.15">
      <c r="AF15083" s="1"/>
      <c r="AG15083" s="1"/>
      <c r="AH15083" s="1"/>
      <c r="AJ15083" s="1"/>
      <c r="AK15083" s="1"/>
    </row>
    <row r="15084" spans="32:37" ht="15" customHeight="1" x14ac:dyDescent="0.15">
      <c r="AF15084" s="1"/>
      <c r="AG15084" s="1"/>
      <c r="AH15084" s="1"/>
      <c r="AJ15084" s="1"/>
      <c r="AK15084" s="1"/>
    </row>
    <row r="15085" spans="32:37" ht="15" customHeight="1" x14ac:dyDescent="0.15">
      <c r="AF15085" s="1"/>
      <c r="AG15085" s="1"/>
      <c r="AH15085" s="1"/>
      <c r="AJ15085" s="1"/>
      <c r="AK15085" s="1"/>
    </row>
    <row r="15086" spans="32:37" ht="15" customHeight="1" x14ac:dyDescent="0.15">
      <c r="AF15086" s="1"/>
      <c r="AG15086" s="1"/>
      <c r="AH15086" s="1"/>
      <c r="AJ15086" s="1"/>
      <c r="AK15086" s="1"/>
    </row>
    <row r="15087" spans="32:37" ht="15" customHeight="1" x14ac:dyDescent="0.15">
      <c r="AF15087" s="1"/>
      <c r="AG15087" s="1"/>
      <c r="AH15087" s="1"/>
      <c r="AJ15087" s="1"/>
      <c r="AK15087" s="1"/>
    </row>
    <row r="15088" spans="32:37" ht="15" customHeight="1" x14ac:dyDescent="0.15">
      <c r="AF15088" s="1"/>
      <c r="AG15088" s="1"/>
      <c r="AH15088" s="1"/>
      <c r="AJ15088" s="1"/>
      <c r="AK15088" s="1"/>
    </row>
    <row r="15089" spans="32:37" ht="15" customHeight="1" x14ac:dyDescent="0.15">
      <c r="AF15089" s="1"/>
      <c r="AG15089" s="1"/>
      <c r="AH15089" s="1"/>
      <c r="AJ15089" s="1"/>
      <c r="AK15089" s="1"/>
    </row>
    <row r="15090" spans="32:37" ht="15" customHeight="1" x14ac:dyDescent="0.15">
      <c r="AF15090" s="1"/>
      <c r="AG15090" s="1"/>
      <c r="AH15090" s="1"/>
      <c r="AJ15090" s="1"/>
      <c r="AK15090" s="1"/>
    </row>
    <row r="15091" spans="32:37" ht="15" customHeight="1" x14ac:dyDescent="0.15">
      <c r="AF15091" s="1"/>
      <c r="AG15091" s="1"/>
      <c r="AH15091" s="1"/>
      <c r="AJ15091" s="1"/>
      <c r="AK15091" s="1"/>
    </row>
    <row r="15092" spans="32:37" ht="15" customHeight="1" x14ac:dyDescent="0.15">
      <c r="AF15092" s="1"/>
      <c r="AG15092" s="1"/>
      <c r="AH15092" s="1"/>
      <c r="AJ15092" s="1"/>
      <c r="AK15092" s="1"/>
    </row>
    <row r="15093" spans="32:37" ht="15" customHeight="1" x14ac:dyDescent="0.15">
      <c r="AF15093" s="1"/>
      <c r="AG15093" s="1"/>
      <c r="AH15093" s="1"/>
      <c r="AJ15093" s="1"/>
      <c r="AK15093" s="1"/>
    </row>
    <row r="15094" spans="32:37" ht="15" customHeight="1" x14ac:dyDescent="0.15">
      <c r="AF15094" s="1"/>
      <c r="AG15094" s="1"/>
      <c r="AH15094" s="1"/>
      <c r="AJ15094" s="1"/>
      <c r="AK15094" s="1"/>
    </row>
    <row r="15095" spans="32:37" ht="15" customHeight="1" x14ac:dyDescent="0.15">
      <c r="AF15095" s="1"/>
      <c r="AG15095" s="1"/>
      <c r="AH15095" s="1"/>
      <c r="AJ15095" s="1"/>
      <c r="AK15095" s="1"/>
    </row>
    <row r="15096" spans="32:37" ht="15" customHeight="1" x14ac:dyDescent="0.15">
      <c r="AF15096" s="1"/>
      <c r="AG15096" s="1"/>
      <c r="AH15096" s="1"/>
      <c r="AJ15096" s="1"/>
      <c r="AK15096" s="1"/>
    </row>
    <row r="15097" spans="32:37" ht="15" customHeight="1" x14ac:dyDescent="0.15">
      <c r="AF15097" s="1"/>
      <c r="AG15097" s="1"/>
      <c r="AH15097" s="1"/>
      <c r="AJ15097" s="1"/>
      <c r="AK15097" s="1"/>
    </row>
    <row r="15098" spans="32:37" ht="15" customHeight="1" x14ac:dyDescent="0.15">
      <c r="AF15098" s="1"/>
      <c r="AG15098" s="1"/>
      <c r="AH15098" s="1"/>
      <c r="AJ15098" s="1"/>
      <c r="AK15098" s="1"/>
    </row>
    <row r="15099" spans="32:37" ht="15" customHeight="1" x14ac:dyDescent="0.15">
      <c r="AF15099" s="1"/>
      <c r="AG15099" s="1"/>
      <c r="AH15099" s="1"/>
      <c r="AJ15099" s="1"/>
      <c r="AK15099" s="1"/>
    </row>
    <row r="15100" spans="32:37" ht="15" customHeight="1" x14ac:dyDescent="0.15">
      <c r="AF15100" s="1"/>
      <c r="AG15100" s="1"/>
      <c r="AH15100" s="1"/>
      <c r="AJ15100" s="1"/>
      <c r="AK15100" s="1"/>
    </row>
    <row r="15101" spans="32:37" ht="15" customHeight="1" x14ac:dyDescent="0.15">
      <c r="AF15101" s="1"/>
      <c r="AG15101" s="1"/>
      <c r="AH15101" s="1"/>
      <c r="AJ15101" s="1"/>
      <c r="AK15101" s="1"/>
    </row>
    <row r="15102" spans="32:37" ht="15" customHeight="1" x14ac:dyDescent="0.15">
      <c r="AF15102" s="1"/>
      <c r="AG15102" s="1"/>
      <c r="AH15102" s="1"/>
      <c r="AJ15102" s="1"/>
      <c r="AK15102" s="1"/>
    </row>
    <row r="15103" spans="32:37" ht="15" customHeight="1" x14ac:dyDescent="0.15">
      <c r="AF15103" s="1"/>
      <c r="AG15103" s="1"/>
      <c r="AH15103" s="1"/>
      <c r="AJ15103" s="1"/>
      <c r="AK15103" s="1"/>
    </row>
    <row r="15104" spans="32:37" ht="15" customHeight="1" x14ac:dyDescent="0.15">
      <c r="AF15104" s="1"/>
      <c r="AG15104" s="1"/>
      <c r="AH15104" s="1"/>
      <c r="AJ15104" s="1"/>
      <c r="AK15104" s="1"/>
    </row>
    <row r="15105" spans="32:37" ht="15" customHeight="1" x14ac:dyDescent="0.15">
      <c r="AF15105" s="1"/>
      <c r="AG15105" s="1"/>
      <c r="AH15105" s="1"/>
      <c r="AJ15105" s="1"/>
      <c r="AK15105" s="1"/>
    </row>
    <row r="15106" spans="32:37" ht="15" customHeight="1" x14ac:dyDescent="0.15">
      <c r="AF15106" s="1"/>
      <c r="AG15106" s="1"/>
      <c r="AH15106" s="1"/>
      <c r="AJ15106" s="1"/>
      <c r="AK15106" s="1"/>
    </row>
    <row r="15107" spans="32:37" ht="15" customHeight="1" x14ac:dyDescent="0.15">
      <c r="AF15107" s="1"/>
      <c r="AG15107" s="1"/>
      <c r="AH15107" s="1"/>
      <c r="AJ15107" s="1"/>
      <c r="AK15107" s="1"/>
    </row>
    <row r="15108" spans="32:37" ht="15" customHeight="1" x14ac:dyDescent="0.15">
      <c r="AF15108" s="1"/>
      <c r="AG15108" s="1"/>
      <c r="AH15108" s="1"/>
      <c r="AJ15108" s="1"/>
      <c r="AK15108" s="1"/>
    </row>
    <row r="15109" spans="32:37" ht="15" customHeight="1" x14ac:dyDescent="0.15">
      <c r="AF15109" s="1"/>
      <c r="AG15109" s="1"/>
      <c r="AH15109" s="1"/>
      <c r="AJ15109" s="1"/>
      <c r="AK15109" s="1"/>
    </row>
    <row r="15110" spans="32:37" ht="15" customHeight="1" x14ac:dyDescent="0.15">
      <c r="AF15110" s="1"/>
      <c r="AG15110" s="1"/>
      <c r="AH15110" s="1"/>
      <c r="AJ15110" s="1"/>
      <c r="AK15110" s="1"/>
    </row>
    <row r="15111" spans="32:37" ht="15" customHeight="1" x14ac:dyDescent="0.15">
      <c r="AF15111" s="1"/>
      <c r="AG15111" s="1"/>
      <c r="AH15111" s="1"/>
      <c r="AJ15111" s="1"/>
      <c r="AK15111" s="1"/>
    </row>
    <row r="15112" spans="32:37" ht="15" customHeight="1" x14ac:dyDescent="0.15">
      <c r="AF15112" s="1"/>
      <c r="AG15112" s="1"/>
      <c r="AH15112" s="1"/>
      <c r="AJ15112" s="1"/>
      <c r="AK15112" s="1"/>
    </row>
    <row r="15113" spans="32:37" ht="15" customHeight="1" x14ac:dyDescent="0.15">
      <c r="AF15113" s="1"/>
      <c r="AG15113" s="1"/>
      <c r="AH15113" s="1"/>
      <c r="AJ15113" s="1"/>
      <c r="AK15113" s="1"/>
    </row>
    <row r="15114" spans="32:37" ht="15" customHeight="1" x14ac:dyDescent="0.15">
      <c r="AF15114" s="1"/>
      <c r="AG15114" s="1"/>
      <c r="AH15114" s="1"/>
      <c r="AJ15114" s="1"/>
      <c r="AK15114" s="1"/>
    </row>
    <row r="15115" spans="32:37" ht="15" customHeight="1" x14ac:dyDescent="0.15">
      <c r="AF15115" s="1"/>
      <c r="AG15115" s="1"/>
      <c r="AH15115" s="1"/>
      <c r="AJ15115" s="1"/>
      <c r="AK15115" s="1"/>
    </row>
    <row r="15116" spans="32:37" ht="15" customHeight="1" x14ac:dyDescent="0.15">
      <c r="AF15116" s="1"/>
      <c r="AG15116" s="1"/>
      <c r="AH15116" s="1"/>
      <c r="AJ15116" s="1"/>
      <c r="AK15116" s="1"/>
    </row>
    <row r="15117" spans="32:37" ht="15" customHeight="1" x14ac:dyDescent="0.15">
      <c r="AF15117" s="1"/>
      <c r="AG15117" s="1"/>
      <c r="AH15117" s="1"/>
      <c r="AJ15117" s="1"/>
      <c r="AK15117" s="1"/>
    </row>
    <row r="15118" spans="32:37" ht="15" customHeight="1" x14ac:dyDescent="0.15">
      <c r="AF15118" s="1"/>
      <c r="AG15118" s="1"/>
      <c r="AH15118" s="1"/>
      <c r="AJ15118" s="1"/>
      <c r="AK15118" s="1"/>
    </row>
    <row r="15119" spans="32:37" ht="15" customHeight="1" x14ac:dyDescent="0.15">
      <c r="AF15119" s="1"/>
      <c r="AG15119" s="1"/>
      <c r="AH15119" s="1"/>
      <c r="AJ15119" s="1"/>
      <c r="AK15119" s="1"/>
    </row>
    <row r="15120" spans="32:37" ht="15" customHeight="1" x14ac:dyDescent="0.15">
      <c r="AF15120" s="1"/>
      <c r="AG15120" s="1"/>
      <c r="AH15120" s="1"/>
      <c r="AJ15120" s="1"/>
      <c r="AK15120" s="1"/>
    </row>
    <row r="15121" spans="32:37" ht="15" customHeight="1" x14ac:dyDescent="0.15">
      <c r="AF15121" s="1"/>
      <c r="AG15121" s="1"/>
      <c r="AH15121" s="1"/>
      <c r="AJ15121" s="1"/>
      <c r="AK15121" s="1"/>
    </row>
    <row r="15122" spans="32:37" ht="15" customHeight="1" x14ac:dyDescent="0.15">
      <c r="AF15122" s="1"/>
      <c r="AG15122" s="1"/>
      <c r="AH15122" s="1"/>
      <c r="AJ15122" s="1"/>
      <c r="AK15122" s="1"/>
    </row>
    <row r="15123" spans="32:37" ht="15" customHeight="1" x14ac:dyDescent="0.15">
      <c r="AF15123" s="1"/>
      <c r="AG15123" s="1"/>
      <c r="AH15123" s="1"/>
      <c r="AJ15123" s="1"/>
      <c r="AK15123" s="1"/>
    </row>
    <row r="15124" spans="32:37" ht="15" customHeight="1" x14ac:dyDescent="0.15">
      <c r="AF15124" s="1"/>
      <c r="AG15124" s="1"/>
      <c r="AH15124" s="1"/>
      <c r="AJ15124" s="1"/>
      <c r="AK15124" s="1"/>
    </row>
    <row r="15125" spans="32:37" ht="15" customHeight="1" x14ac:dyDescent="0.15">
      <c r="AF15125" s="1"/>
      <c r="AG15125" s="1"/>
      <c r="AH15125" s="1"/>
      <c r="AJ15125" s="1"/>
      <c r="AK15125" s="1"/>
    </row>
    <row r="15126" spans="32:37" ht="15" customHeight="1" x14ac:dyDescent="0.15">
      <c r="AF15126" s="1"/>
      <c r="AG15126" s="1"/>
      <c r="AH15126" s="1"/>
      <c r="AJ15126" s="1"/>
      <c r="AK15126" s="1"/>
    </row>
    <row r="15127" spans="32:37" ht="15" customHeight="1" x14ac:dyDescent="0.15">
      <c r="AF15127" s="1"/>
      <c r="AG15127" s="1"/>
      <c r="AH15127" s="1"/>
      <c r="AJ15127" s="1"/>
      <c r="AK15127" s="1"/>
    </row>
    <row r="15128" spans="32:37" ht="15" customHeight="1" x14ac:dyDescent="0.15">
      <c r="AF15128" s="1"/>
      <c r="AG15128" s="1"/>
      <c r="AH15128" s="1"/>
      <c r="AJ15128" s="1"/>
      <c r="AK15128" s="1"/>
    </row>
    <row r="15129" spans="32:37" ht="15" customHeight="1" x14ac:dyDescent="0.15">
      <c r="AF15129" s="1"/>
      <c r="AG15129" s="1"/>
      <c r="AH15129" s="1"/>
      <c r="AJ15129" s="1"/>
      <c r="AK15129" s="1"/>
    </row>
    <row r="15130" spans="32:37" ht="15" customHeight="1" x14ac:dyDescent="0.15">
      <c r="AF15130" s="1"/>
      <c r="AG15130" s="1"/>
      <c r="AH15130" s="1"/>
      <c r="AJ15130" s="1"/>
      <c r="AK15130" s="1"/>
    </row>
    <row r="15131" spans="32:37" ht="15" customHeight="1" x14ac:dyDescent="0.15">
      <c r="AF15131" s="1"/>
      <c r="AG15131" s="1"/>
      <c r="AH15131" s="1"/>
      <c r="AJ15131" s="1"/>
      <c r="AK15131" s="1"/>
    </row>
    <row r="15132" spans="32:37" ht="15" customHeight="1" x14ac:dyDescent="0.15">
      <c r="AF15132" s="1"/>
      <c r="AG15132" s="1"/>
      <c r="AH15132" s="1"/>
      <c r="AJ15132" s="1"/>
      <c r="AK15132" s="1"/>
    </row>
    <row r="15133" spans="32:37" ht="15" customHeight="1" x14ac:dyDescent="0.15">
      <c r="AF15133" s="1"/>
      <c r="AG15133" s="1"/>
      <c r="AH15133" s="1"/>
      <c r="AJ15133" s="1"/>
      <c r="AK15133" s="1"/>
    </row>
    <row r="15134" spans="32:37" ht="15" customHeight="1" x14ac:dyDescent="0.15">
      <c r="AF15134" s="1"/>
      <c r="AG15134" s="1"/>
      <c r="AH15134" s="1"/>
      <c r="AJ15134" s="1"/>
      <c r="AK15134" s="1"/>
    </row>
    <row r="15135" spans="32:37" ht="15" customHeight="1" x14ac:dyDescent="0.15">
      <c r="AF15135" s="1"/>
      <c r="AG15135" s="1"/>
      <c r="AH15135" s="1"/>
      <c r="AJ15135" s="1"/>
      <c r="AK15135" s="1"/>
    </row>
    <row r="15136" spans="32:37" ht="15" customHeight="1" x14ac:dyDescent="0.15">
      <c r="AF15136" s="1"/>
      <c r="AG15136" s="1"/>
      <c r="AH15136" s="1"/>
      <c r="AJ15136" s="1"/>
      <c r="AK15136" s="1"/>
    </row>
    <row r="15137" spans="32:37" ht="15" customHeight="1" x14ac:dyDescent="0.15">
      <c r="AF15137" s="1"/>
      <c r="AG15137" s="1"/>
      <c r="AH15137" s="1"/>
      <c r="AJ15137" s="1"/>
      <c r="AK15137" s="1"/>
    </row>
    <row r="15138" spans="32:37" ht="15" customHeight="1" x14ac:dyDescent="0.15">
      <c r="AF15138" s="1"/>
      <c r="AG15138" s="1"/>
      <c r="AH15138" s="1"/>
      <c r="AJ15138" s="1"/>
      <c r="AK15138" s="1"/>
    </row>
    <row r="15139" spans="32:37" ht="15" customHeight="1" x14ac:dyDescent="0.15">
      <c r="AF15139" s="1"/>
      <c r="AG15139" s="1"/>
      <c r="AH15139" s="1"/>
      <c r="AJ15139" s="1"/>
      <c r="AK15139" s="1"/>
    </row>
    <row r="15140" spans="32:37" ht="15" customHeight="1" x14ac:dyDescent="0.15">
      <c r="AF15140" s="1"/>
      <c r="AG15140" s="1"/>
      <c r="AH15140" s="1"/>
      <c r="AJ15140" s="1"/>
      <c r="AK15140" s="1"/>
    </row>
    <row r="15141" spans="32:37" ht="15" customHeight="1" x14ac:dyDescent="0.15">
      <c r="AF15141" s="1"/>
      <c r="AG15141" s="1"/>
      <c r="AH15141" s="1"/>
      <c r="AJ15141" s="1"/>
      <c r="AK15141" s="1"/>
    </row>
    <row r="15142" spans="32:37" ht="15" customHeight="1" x14ac:dyDescent="0.15">
      <c r="AF15142" s="1"/>
      <c r="AG15142" s="1"/>
      <c r="AH15142" s="1"/>
      <c r="AJ15142" s="1"/>
      <c r="AK15142" s="1"/>
    </row>
    <row r="15143" spans="32:37" ht="15" customHeight="1" x14ac:dyDescent="0.15">
      <c r="AF15143" s="1"/>
      <c r="AG15143" s="1"/>
      <c r="AH15143" s="1"/>
      <c r="AJ15143" s="1"/>
      <c r="AK15143" s="1"/>
    </row>
    <row r="15144" spans="32:37" ht="15" customHeight="1" x14ac:dyDescent="0.15">
      <c r="AF15144" s="1"/>
      <c r="AG15144" s="1"/>
      <c r="AH15144" s="1"/>
      <c r="AJ15144" s="1"/>
      <c r="AK15144" s="1"/>
    </row>
    <row r="15145" spans="32:37" ht="15" customHeight="1" x14ac:dyDescent="0.15">
      <c r="AF15145" s="1"/>
      <c r="AG15145" s="1"/>
      <c r="AH15145" s="1"/>
      <c r="AJ15145" s="1"/>
      <c r="AK15145" s="1"/>
    </row>
    <row r="15146" spans="32:37" ht="15" customHeight="1" x14ac:dyDescent="0.15">
      <c r="AF15146" s="1"/>
      <c r="AG15146" s="1"/>
      <c r="AH15146" s="1"/>
      <c r="AJ15146" s="1"/>
      <c r="AK15146" s="1"/>
    </row>
    <row r="15147" spans="32:37" ht="15" customHeight="1" x14ac:dyDescent="0.15">
      <c r="AF15147" s="1"/>
      <c r="AG15147" s="1"/>
      <c r="AH15147" s="1"/>
      <c r="AJ15147" s="1"/>
      <c r="AK15147" s="1"/>
    </row>
    <row r="15148" spans="32:37" ht="15" customHeight="1" x14ac:dyDescent="0.15">
      <c r="AF15148" s="1"/>
      <c r="AG15148" s="1"/>
      <c r="AH15148" s="1"/>
      <c r="AJ15148" s="1"/>
      <c r="AK15148" s="1"/>
    </row>
    <row r="15149" spans="32:37" ht="15" customHeight="1" x14ac:dyDescent="0.15">
      <c r="AF15149" s="1"/>
      <c r="AG15149" s="1"/>
      <c r="AH15149" s="1"/>
      <c r="AJ15149" s="1"/>
      <c r="AK15149" s="1"/>
    </row>
    <row r="15150" spans="32:37" ht="15" customHeight="1" x14ac:dyDescent="0.15">
      <c r="AF15150" s="1"/>
      <c r="AG15150" s="1"/>
      <c r="AH15150" s="1"/>
      <c r="AJ15150" s="1"/>
      <c r="AK15150" s="1"/>
    </row>
    <row r="15151" spans="32:37" ht="15" customHeight="1" x14ac:dyDescent="0.15">
      <c r="AF15151" s="1"/>
      <c r="AG15151" s="1"/>
      <c r="AH15151" s="1"/>
      <c r="AJ15151" s="1"/>
      <c r="AK15151" s="1"/>
    </row>
    <row r="15152" spans="32:37" ht="15" customHeight="1" x14ac:dyDescent="0.15">
      <c r="AF15152" s="1"/>
      <c r="AG15152" s="1"/>
      <c r="AH15152" s="1"/>
      <c r="AJ15152" s="1"/>
      <c r="AK15152" s="1"/>
    </row>
    <row r="15153" spans="32:37" ht="15" customHeight="1" x14ac:dyDescent="0.15">
      <c r="AF15153" s="1"/>
      <c r="AG15153" s="1"/>
      <c r="AH15153" s="1"/>
      <c r="AJ15153" s="1"/>
      <c r="AK15153" s="1"/>
    </row>
    <row r="15154" spans="32:37" ht="15" customHeight="1" x14ac:dyDescent="0.15">
      <c r="AF15154" s="1"/>
      <c r="AG15154" s="1"/>
      <c r="AH15154" s="1"/>
      <c r="AJ15154" s="1"/>
      <c r="AK15154" s="1"/>
    </row>
    <row r="15155" spans="32:37" ht="15" customHeight="1" x14ac:dyDescent="0.15">
      <c r="AF15155" s="1"/>
      <c r="AG15155" s="1"/>
      <c r="AH15155" s="1"/>
      <c r="AJ15155" s="1"/>
      <c r="AK15155" s="1"/>
    </row>
    <row r="15156" spans="32:37" ht="15" customHeight="1" x14ac:dyDescent="0.15">
      <c r="AF15156" s="1"/>
      <c r="AG15156" s="1"/>
      <c r="AH15156" s="1"/>
      <c r="AJ15156" s="1"/>
      <c r="AK15156" s="1"/>
    </row>
    <row r="15157" spans="32:37" ht="15" customHeight="1" x14ac:dyDescent="0.15">
      <c r="AF15157" s="1"/>
      <c r="AG15157" s="1"/>
      <c r="AH15157" s="1"/>
      <c r="AJ15157" s="1"/>
      <c r="AK15157" s="1"/>
    </row>
    <row r="15158" spans="32:37" ht="15" customHeight="1" x14ac:dyDescent="0.15">
      <c r="AF15158" s="1"/>
      <c r="AG15158" s="1"/>
      <c r="AH15158" s="1"/>
      <c r="AJ15158" s="1"/>
      <c r="AK15158" s="1"/>
    </row>
    <row r="15159" spans="32:37" ht="15" customHeight="1" x14ac:dyDescent="0.15">
      <c r="AF15159" s="1"/>
      <c r="AG15159" s="1"/>
      <c r="AH15159" s="1"/>
      <c r="AJ15159" s="1"/>
      <c r="AK15159" s="1"/>
    </row>
    <row r="15160" spans="32:37" ht="15" customHeight="1" x14ac:dyDescent="0.15">
      <c r="AF15160" s="1"/>
      <c r="AG15160" s="1"/>
      <c r="AH15160" s="1"/>
      <c r="AJ15160" s="1"/>
      <c r="AK15160" s="1"/>
    </row>
    <row r="15161" spans="32:37" ht="15" customHeight="1" x14ac:dyDescent="0.15">
      <c r="AF15161" s="1"/>
      <c r="AG15161" s="1"/>
      <c r="AH15161" s="1"/>
      <c r="AJ15161" s="1"/>
      <c r="AK15161" s="1"/>
    </row>
    <row r="15162" spans="32:37" ht="15" customHeight="1" x14ac:dyDescent="0.15">
      <c r="AF15162" s="1"/>
      <c r="AG15162" s="1"/>
      <c r="AH15162" s="1"/>
      <c r="AJ15162" s="1"/>
      <c r="AK15162" s="1"/>
    </row>
    <row r="15163" spans="32:37" ht="15" customHeight="1" x14ac:dyDescent="0.15">
      <c r="AF15163" s="1"/>
      <c r="AG15163" s="1"/>
      <c r="AH15163" s="1"/>
      <c r="AJ15163" s="1"/>
      <c r="AK15163" s="1"/>
    </row>
    <row r="15164" spans="32:37" ht="15" customHeight="1" x14ac:dyDescent="0.15">
      <c r="AF15164" s="1"/>
      <c r="AG15164" s="1"/>
      <c r="AH15164" s="1"/>
      <c r="AJ15164" s="1"/>
      <c r="AK15164" s="1"/>
    </row>
    <row r="15165" spans="32:37" ht="15" customHeight="1" x14ac:dyDescent="0.15">
      <c r="AF15165" s="1"/>
      <c r="AG15165" s="1"/>
      <c r="AH15165" s="1"/>
      <c r="AJ15165" s="1"/>
      <c r="AK15165" s="1"/>
    </row>
    <row r="15166" spans="32:37" ht="15" customHeight="1" x14ac:dyDescent="0.15">
      <c r="AF15166" s="1"/>
      <c r="AG15166" s="1"/>
      <c r="AH15166" s="1"/>
      <c r="AJ15166" s="1"/>
      <c r="AK15166" s="1"/>
    </row>
    <row r="15167" spans="32:37" ht="15" customHeight="1" x14ac:dyDescent="0.15">
      <c r="AF15167" s="1"/>
      <c r="AG15167" s="1"/>
      <c r="AH15167" s="1"/>
      <c r="AJ15167" s="1"/>
      <c r="AK15167" s="1"/>
    </row>
    <row r="15168" spans="32:37" ht="15" customHeight="1" x14ac:dyDescent="0.15">
      <c r="AF15168" s="1"/>
      <c r="AG15168" s="1"/>
      <c r="AH15168" s="1"/>
      <c r="AJ15168" s="1"/>
      <c r="AK15168" s="1"/>
    </row>
    <row r="15169" spans="32:37" ht="15" customHeight="1" x14ac:dyDescent="0.15">
      <c r="AF15169" s="1"/>
      <c r="AG15169" s="1"/>
      <c r="AH15169" s="1"/>
      <c r="AJ15169" s="1"/>
      <c r="AK15169" s="1"/>
    </row>
    <row r="15170" spans="32:37" ht="15" customHeight="1" x14ac:dyDescent="0.15">
      <c r="AF15170" s="1"/>
      <c r="AG15170" s="1"/>
      <c r="AH15170" s="1"/>
      <c r="AJ15170" s="1"/>
      <c r="AK15170" s="1"/>
    </row>
    <row r="15171" spans="32:37" ht="15" customHeight="1" x14ac:dyDescent="0.15">
      <c r="AF15171" s="1"/>
      <c r="AG15171" s="1"/>
      <c r="AH15171" s="1"/>
      <c r="AJ15171" s="1"/>
      <c r="AK15171" s="1"/>
    </row>
    <row r="15172" spans="32:37" ht="15" customHeight="1" x14ac:dyDescent="0.15">
      <c r="AF15172" s="1"/>
      <c r="AG15172" s="1"/>
      <c r="AH15172" s="1"/>
      <c r="AJ15172" s="1"/>
      <c r="AK15172" s="1"/>
    </row>
    <row r="15173" spans="32:37" ht="15" customHeight="1" x14ac:dyDescent="0.15">
      <c r="AF15173" s="1"/>
      <c r="AG15173" s="1"/>
      <c r="AH15173" s="1"/>
      <c r="AJ15173" s="1"/>
      <c r="AK15173" s="1"/>
    </row>
    <row r="15174" spans="32:37" ht="15" customHeight="1" x14ac:dyDescent="0.15">
      <c r="AF15174" s="1"/>
      <c r="AG15174" s="1"/>
      <c r="AH15174" s="1"/>
      <c r="AJ15174" s="1"/>
      <c r="AK15174" s="1"/>
    </row>
    <row r="15175" spans="32:37" ht="15" customHeight="1" x14ac:dyDescent="0.15">
      <c r="AF15175" s="1"/>
      <c r="AG15175" s="1"/>
      <c r="AH15175" s="1"/>
      <c r="AJ15175" s="1"/>
      <c r="AK15175" s="1"/>
    </row>
    <row r="15176" spans="32:37" ht="15" customHeight="1" x14ac:dyDescent="0.15">
      <c r="AF15176" s="1"/>
      <c r="AG15176" s="1"/>
      <c r="AH15176" s="1"/>
      <c r="AJ15176" s="1"/>
      <c r="AK15176" s="1"/>
    </row>
    <row r="15177" spans="32:37" ht="15" customHeight="1" x14ac:dyDescent="0.15">
      <c r="AF15177" s="1"/>
      <c r="AG15177" s="1"/>
      <c r="AH15177" s="1"/>
      <c r="AJ15177" s="1"/>
      <c r="AK15177" s="1"/>
    </row>
    <row r="15178" spans="32:37" ht="15" customHeight="1" x14ac:dyDescent="0.15">
      <c r="AF15178" s="1"/>
      <c r="AG15178" s="1"/>
      <c r="AH15178" s="1"/>
      <c r="AJ15178" s="1"/>
      <c r="AK15178" s="1"/>
    </row>
    <row r="15179" spans="32:37" ht="15" customHeight="1" x14ac:dyDescent="0.15">
      <c r="AF15179" s="1"/>
      <c r="AG15179" s="1"/>
      <c r="AH15179" s="1"/>
      <c r="AJ15179" s="1"/>
      <c r="AK15179" s="1"/>
    </row>
    <row r="15180" spans="32:37" ht="15" customHeight="1" x14ac:dyDescent="0.15">
      <c r="AF15180" s="1"/>
      <c r="AG15180" s="1"/>
      <c r="AH15180" s="1"/>
      <c r="AJ15180" s="1"/>
      <c r="AK15180" s="1"/>
    </row>
    <row r="15181" spans="32:37" ht="15" customHeight="1" x14ac:dyDescent="0.15">
      <c r="AF15181" s="1"/>
      <c r="AG15181" s="1"/>
      <c r="AH15181" s="1"/>
      <c r="AJ15181" s="1"/>
      <c r="AK15181" s="1"/>
    </row>
    <row r="15182" spans="32:37" ht="15" customHeight="1" x14ac:dyDescent="0.15">
      <c r="AF15182" s="1"/>
      <c r="AG15182" s="1"/>
      <c r="AH15182" s="1"/>
      <c r="AJ15182" s="1"/>
      <c r="AK15182" s="1"/>
    </row>
    <row r="15183" spans="32:37" ht="15" customHeight="1" x14ac:dyDescent="0.15">
      <c r="AF15183" s="1"/>
      <c r="AG15183" s="1"/>
      <c r="AH15183" s="1"/>
      <c r="AJ15183" s="1"/>
      <c r="AK15183" s="1"/>
    </row>
    <row r="15184" spans="32:37" ht="15" customHeight="1" x14ac:dyDescent="0.15">
      <c r="AF15184" s="1"/>
      <c r="AG15184" s="1"/>
      <c r="AH15184" s="1"/>
      <c r="AJ15184" s="1"/>
      <c r="AK15184" s="1"/>
    </row>
    <row r="15185" spans="32:37" ht="15" customHeight="1" x14ac:dyDescent="0.15">
      <c r="AF15185" s="1"/>
      <c r="AG15185" s="1"/>
      <c r="AH15185" s="1"/>
      <c r="AJ15185" s="1"/>
      <c r="AK15185" s="1"/>
    </row>
    <row r="15186" spans="32:37" ht="15" customHeight="1" x14ac:dyDescent="0.15">
      <c r="AF15186" s="1"/>
      <c r="AG15186" s="1"/>
      <c r="AH15186" s="1"/>
      <c r="AJ15186" s="1"/>
      <c r="AK15186" s="1"/>
    </row>
    <row r="15187" spans="32:37" ht="15" customHeight="1" x14ac:dyDescent="0.15">
      <c r="AF15187" s="1"/>
      <c r="AG15187" s="1"/>
      <c r="AH15187" s="1"/>
      <c r="AJ15187" s="1"/>
      <c r="AK15187" s="1"/>
    </row>
    <row r="15188" spans="32:37" ht="15" customHeight="1" x14ac:dyDescent="0.15">
      <c r="AF15188" s="1"/>
      <c r="AG15188" s="1"/>
      <c r="AH15188" s="1"/>
      <c r="AJ15188" s="1"/>
      <c r="AK15188" s="1"/>
    </row>
    <row r="15189" spans="32:37" ht="15" customHeight="1" x14ac:dyDescent="0.15">
      <c r="AF15189" s="1"/>
      <c r="AG15189" s="1"/>
      <c r="AH15189" s="1"/>
      <c r="AJ15189" s="1"/>
      <c r="AK15189" s="1"/>
    </row>
    <row r="15190" spans="32:37" ht="15" customHeight="1" x14ac:dyDescent="0.15">
      <c r="AF15190" s="1"/>
      <c r="AG15190" s="1"/>
      <c r="AH15190" s="1"/>
      <c r="AJ15190" s="1"/>
      <c r="AK15190" s="1"/>
    </row>
    <row r="15191" spans="32:37" ht="15" customHeight="1" x14ac:dyDescent="0.15">
      <c r="AF15191" s="1"/>
      <c r="AG15191" s="1"/>
      <c r="AH15191" s="1"/>
      <c r="AJ15191" s="1"/>
      <c r="AK15191" s="1"/>
    </row>
    <row r="15192" spans="32:37" ht="15" customHeight="1" x14ac:dyDescent="0.15">
      <c r="AF15192" s="1"/>
      <c r="AG15192" s="1"/>
      <c r="AH15192" s="1"/>
      <c r="AJ15192" s="1"/>
      <c r="AK15192" s="1"/>
    </row>
    <row r="15193" spans="32:37" ht="15" customHeight="1" x14ac:dyDescent="0.15">
      <c r="AF15193" s="1"/>
      <c r="AG15193" s="1"/>
      <c r="AH15193" s="1"/>
      <c r="AJ15193" s="1"/>
      <c r="AK15193" s="1"/>
    </row>
    <row r="15194" spans="32:37" ht="15" customHeight="1" x14ac:dyDescent="0.15">
      <c r="AF15194" s="1"/>
      <c r="AG15194" s="1"/>
      <c r="AH15194" s="1"/>
      <c r="AJ15194" s="1"/>
      <c r="AK15194" s="1"/>
    </row>
    <row r="15195" spans="32:37" ht="15" customHeight="1" x14ac:dyDescent="0.15">
      <c r="AF15195" s="1"/>
      <c r="AG15195" s="1"/>
      <c r="AH15195" s="1"/>
      <c r="AJ15195" s="1"/>
      <c r="AK15195" s="1"/>
    </row>
    <row r="15196" spans="32:37" ht="15" customHeight="1" x14ac:dyDescent="0.15">
      <c r="AF15196" s="1"/>
      <c r="AG15196" s="1"/>
      <c r="AH15196" s="1"/>
      <c r="AJ15196" s="1"/>
      <c r="AK15196" s="1"/>
    </row>
    <row r="15197" spans="32:37" ht="15" customHeight="1" x14ac:dyDescent="0.15">
      <c r="AF15197" s="1"/>
      <c r="AG15197" s="1"/>
      <c r="AH15197" s="1"/>
      <c r="AJ15197" s="1"/>
      <c r="AK15197" s="1"/>
    </row>
    <row r="15198" spans="32:37" ht="15" customHeight="1" x14ac:dyDescent="0.15">
      <c r="AF15198" s="1"/>
      <c r="AG15198" s="1"/>
      <c r="AH15198" s="1"/>
      <c r="AJ15198" s="1"/>
      <c r="AK15198" s="1"/>
    </row>
    <row r="15199" spans="32:37" ht="15" customHeight="1" x14ac:dyDescent="0.15">
      <c r="AF15199" s="1"/>
      <c r="AG15199" s="1"/>
      <c r="AH15199" s="1"/>
      <c r="AJ15199" s="1"/>
      <c r="AK15199" s="1"/>
    </row>
    <row r="15200" spans="32:37" ht="15" customHeight="1" x14ac:dyDescent="0.15">
      <c r="AF15200" s="1"/>
      <c r="AG15200" s="1"/>
      <c r="AH15200" s="1"/>
      <c r="AJ15200" s="1"/>
      <c r="AK15200" s="1"/>
    </row>
    <row r="15201" spans="32:37" ht="15" customHeight="1" x14ac:dyDescent="0.15">
      <c r="AF15201" s="1"/>
      <c r="AG15201" s="1"/>
      <c r="AH15201" s="1"/>
      <c r="AJ15201" s="1"/>
      <c r="AK15201" s="1"/>
    </row>
    <row r="15202" spans="32:37" ht="15" customHeight="1" x14ac:dyDescent="0.15">
      <c r="AF15202" s="1"/>
      <c r="AG15202" s="1"/>
      <c r="AH15202" s="1"/>
      <c r="AJ15202" s="1"/>
      <c r="AK15202" s="1"/>
    </row>
    <row r="15203" spans="32:37" ht="15" customHeight="1" x14ac:dyDescent="0.15">
      <c r="AF15203" s="1"/>
      <c r="AG15203" s="1"/>
      <c r="AH15203" s="1"/>
      <c r="AJ15203" s="1"/>
      <c r="AK15203" s="1"/>
    </row>
    <row r="15204" spans="32:37" ht="15" customHeight="1" x14ac:dyDescent="0.15">
      <c r="AF15204" s="1"/>
      <c r="AG15204" s="1"/>
      <c r="AH15204" s="1"/>
      <c r="AJ15204" s="1"/>
      <c r="AK15204" s="1"/>
    </row>
    <row r="15205" spans="32:37" ht="15" customHeight="1" x14ac:dyDescent="0.15">
      <c r="AF15205" s="1"/>
      <c r="AG15205" s="1"/>
      <c r="AH15205" s="1"/>
      <c r="AJ15205" s="1"/>
      <c r="AK15205" s="1"/>
    </row>
    <row r="15206" spans="32:37" ht="15" customHeight="1" x14ac:dyDescent="0.15">
      <c r="AF15206" s="1"/>
      <c r="AG15206" s="1"/>
      <c r="AH15206" s="1"/>
      <c r="AJ15206" s="1"/>
      <c r="AK15206" s="1"/>
    </row>
    <row r="15207" spans="32:37" ht="15" customHeight="1" x14ac:dyDescent="0.15">
      <c r="AF15207" s="1"/>
      <c r="AG15207" s="1"/>
      <c r="AH15207" s="1"/>
      <c r="AJ15207" s="1"/>
      <c r="AK15207" s="1"/>
    </row>
    <row r="15208" spans="32:37" ht="15" customHeight="1" x14ac:dyDescent="0.15">
      <c r="AF15208" s="1"/>
      <c r="AG15208" s="1"/>
      <c r="AH15208" s="1"/>
      <c r="AJ15208" s="1"/>
      <c r="AK15208" s="1"/>
    </row>
    <row r="15209" spans="32:37" ht="15" customHeight="1" x14ac:dyDescent="0.15">
      <c r="AF15209" s="1"/>
      <c r="AG15209" s="1"/>
      <c r="AH15209" s="1"/>
      <c r="AJ15209" s="1"/>
      <c r="AK15209" s="1"/>
    </row>
    <row r="15210" spans="32:37" ht="15" customHeight="1" x14ac:dyDescent="0.15">
      <c r="AF15210" s="1"/>
      <c r="AG15210" s="1"/>
      <c r="AH15210" s="1"/>
      <c r="AJ15210" s="1"/>
      <c r="AK15210" s="1"/>
    </row>
    <row r="15211" spans="32:37" ht="15" customHeight="1" x14ac:dyDescent="0.15">
      <c r="AF15211" s="1"/>
      <c r="AG15211" s="1"/>
      <c r="AH15211" s="1"/>
      <c r="AJ15211" s="1"/>
      <c r="AK15211" s="1"/>
    </row>
    <row r="15212" spans="32:37" ht="15" customHeight="1" x14ac:dyDescent="0.15">
      <c r="AF15212" s="1"/>
      <c r="AG15212" s="1"/>
      <c r="AH15212" s="1"/>
      <c r="AJ15212" s="1"/>
      <c r="AK15212" s="1"/>
    </row>
    <row r="15213" spans="32:37" ht="15" customHeight="1" x14ac:dyDescent="0.15">
      <c r="AF15213" s="1"/>
      <c r="AG15213" s="1"/>
      <c r="AH15213" s="1"/>
      <c r="AJ15213" s="1"/>
      <c r="AK15213" s="1"/>
    </row>
    <row r="15214" spans="32:37" ht="15" customHeight="1" x14ac:dyDescent="0.15">
      <c r="AF15214" s="1"/>
      <c r="AG15214" s="1"/>
      <c r="AH15214" s="1"/>
      <c r="AJ15214" s="1"/>
      <c r="AK15214" s="1"/>
    </row>
    <row r="15215" spans="32:37" ht="15" customHeight="1" x14ac:dyDescent="0.15">
      <c r="AF15215" s="1"/>
      <c r="AG15215" s="1"/>
      <c r="AH15215" s="1"/>
      <c r="AJ15215" s="1"/>
      <c r="AK15215" s="1"/>
    </row>
    <row r="15216" spans="32:37" ht="15" customHeight="1" x14ac:dyDescent="0.15">
      <c r="AF15216" s="1"/>
      <c r="AG15216" s="1"/>
      <c r="AH15216" s="1"/>
      <c r="AJ15216" s="1"/>
      <c r="AK15216" s="1"/>
    </row>
    <row r="15217" spans="32:37" ht="15" customHeight="1" x14ac:dyDescent="0.15">
      <c r="AF15217" s="1"/>
      <c r="AG15217" s="1"/>
      <c r="AH15217" s="1"/>
      <c r="AJ15217" s="1"/>
      <c r="AK15217" s="1"/>
    </row>
    <row r="15218" spans="32:37" ht="15" customHeight="1" x14ac:dyDescent="0.15">
      <c r="AF15218" s="1"/>
      <c r="AG15218" s="1"/>
      <c r="AH15218" s="1"/>
      <c r="AJ15218" s="1"/>
      <c r="AK15218" s="1"/>
    </row>
    <row r="15219" spans="32:37" ht="15" customHeight="1" x14ac:dyDescent="0.15">
      <c r="AF15219" s="1"/>
      <c r="AG15219" s="1"/>
      <c r="AH15219" s="1"/>
      <c r="AJ15219" s="1"/>
      <c r="AK15219" s="1"/>
    </row>
    <row r="15220" spans="32:37" ht="15" customHeight="1" x14ac:dyDescent="0.15">
      <c r="AF15220" s="1"/>
      <c r="AG15220" s="1"/>
      <c r="AH15220" s="1"/>
      <c r="AJ15220" s="1"/>
      <c r="AK15220" s="1"/>
    </row>
    <row r="15221" spans="32:37" ht="15" customHeight="1" x14ac:dyDescent="0.15">
      <c r="AF15221" s="1"/>
      <c r="AG15221" s="1"/>
      <c r="AH15221" s="1"/>
      <c r="AJ15221" s="1"/>
      <c r="AK15221" s="1"/>
    </row>
    <row r="15222" spans="32:37" ht="15" customHeight="1" x14ac:dyDescent="0.15">
      <c r="AF15222" s="1"/>
      <c r="AG15222" s="1"/>
      <c r="AH15222" s="1"/>
      <c r="AJ15222" s="1"/>
      <c r="AK15222" s="1"/>
    </row>
    <row r="15223" spans="32:37" ht="15" customHeight="1" x14ac:dyDescent="0.15">
      <c r="AF15223" s="1"/>
      <c r="AG15223" s="1"/>
      <c r="AH15223" s="1"/>
      <c r="AJ15223" s="1"/>
      <c r="AK15223" s="1"/>
    </row>
    <row r="15224" spans="32:37" ht="15" customHeight="1" x14ac:dyDescent="0.15">
      <c r="AF15224" s="1"/>
      <c r="AG15224" s="1"/>
      <c r="AH15224" s="1"/>
      <c r="AJ15224" s="1"/>
      <c r="AK15224" s="1"/>
    </row>
    <row r="15225" spans="32:37" ht="15" customHeight="1" x14ac:dyDescent="0.15">
      <c r="AF15225" s="1"/>
      <c r="AG15225" s="1"/>
      <c r="AH15225" s="1"/>
      <c r="AJ15225" s="1"/>
      <c r="AK15225" s="1"/>
    </row>
    <row r="15226" spans="32:37" ht="15" customHeight="1" x14ac:dyDescent="0.15">
      <c r="AF15226" s="1"/>
      <c r="AG15226" s="1"/>
      <c r="AH15226" s="1"/>
      <c r="AJ15226" s="1"/>
      <c r="AK15226" s="1"/>
    </row>
    <row r="15227" spans="32:37" ht="15" customHeight="1" x14ac:dyDescent="0.15">
      <c r="AF15227" s="1"/>
      <c r="AG15227" s="1"/>
      <c r="AH15227" s="1"/>
      <c r="AJ15227" s="1"/>
      <c r="AK15227" s="1"/>
    </row>
    <row r="15228" spans="32:37" ht="15" customHeight="1" x14ac:dyDescent="0.15">
      <c r="AF15228" s="1"/>
      <c r="AG15228" s="1"/>
      <c r="AH15228" s="1"/>
      <c r="AJ15228" s="1"/>
      <c r="AK15228" s="1"/>
    </row>
    <row r="15229" spans="32:37" ht="15" customHeight="1" x14ac:dyDescent="0.15">
      <c r="AF15229" s="1"/>
      <c r="AG15229" s="1"/>
      <c r="AH15229" s="1"/>
      <c r="AJ15229" s="1"/>
      <c r="AK15229" s="1"/>
    </row>
    <row r="15230" spans="32:37" ht="15" customHeight="1" x14ac:dyDescent="0.15">
      <c r="AF15230" s="1"/>
      <c r="AG15230" s="1"/>
      <c r="AH15230" s="1"/>
      <c r="AJ15230" s="1"/>
      <c r="AK15230" s="1"/>
    </row>
    <row r="15231" spans="32:37" ht="15" customHeight="1" x14ac:dyDescent="0.15">
      <c r="AF15231" s="1"/>
      <c r="AG15231" s="1"/>
      <c r="AH15231" s="1"/>
      <c r="AJ15231" s="1"/>
      <c r="AK15231" s="1"/>
    </row>
    <row r="15232" spans="32:37" ht="15" customHeight="1" x14ac:dyDescent="0.15">
      <c r="AF15232" s="1"/>
      <c r="AG15232" s="1"/>
      <c r="AH15232" s="1"/>
      <c r="AJ15232" s="1"/>
      <c r="AK15232" s="1"/>
    </row>
    <row r="15233" spans="32:37" ht="15" customHeight="1" x14ac:dyDescent="0.15">
      <c r="AF15233" s="1"/>
      <c r="AG15233" s="1"/>
      <c r="AH15233" s="1"/>
      <c r="AJ15233" s="1"/>
      <c r="AK15233" s="1"/>
    </row>
    <row r="15234" spans="32:37" ht="15" customHeight="1" x14ac:dyDescent="0.15">
      <c r="AF15234" s="1"/>
      <c r="AG15234" s="1"/>
      <c r="AH15234" s="1"/>
      <c r="AJ15234" s="1"/>
      <c r="AK15234" s="1"/>
    </row>
    <row r="15235" spans="32:37" ht="15" customHeight="1" x14ac:dyDescent="0.15">
      <c r="AF15235" s="1"/>
      <c r="AG15235" s="1"/>
      <c r="AH15235" s="1"/>
      <c r="AJ15235" s="1"/>
      <c r="AK15235" s="1"/>
    </row>
    <row r="15236" spans="32:37" ht="15" customHeight="1" x14ac:dyDescent="0.15">
      <c r="AF15236" s="1"/>
      <c r="AG15236" s="1"/>
      <c r="AH15236" s="1"/>
      <c r="AJ15236" s="1"/>
      <c r="AK15236" s="1"/>
    </row>
    <row r="15237" spans="32:37" ht="15" customHeight="1" x14ac:dyDescent="0.15">
      <c r="AF15237" s="1"/>
      <c r="AG15237" s="1"/>
      <c r="AH15237" s="1"/>
      <c r="AJ15237" s="1"/>
      <c r="AK15237" s="1"/>
    </row>
    <row r="15238" spans="32:37" ht="15" customHeight="1" x14ac:dyDescent="0.15">
      <c r="AF15238" s="1"/>
      <c r="AG15238" s="1"/>
      <c r="AH15238" s="1"/>
      <c r="AJ15238" s="1"/>
      <c r="AK15238" s="1"/>
    </row>
    <row r="15239" spans="32:37" ht="15" customHeight="1" x14ac:dyDescent="0.15">
      <c r="AF15239" s="1"/>
      <c r="AG15239" s="1"/>
      <c r="AH15239" s="1"/>
      <c r="AJ15239" s="1"/>
      <c r="AK15239" s="1"/>
    </row>
    <row r="15240" spans="32:37" ht="15" customHeight="1" x14ac:dyDescent="0.15">
      <c r="AF15240" s="1"/>
      <c r="AG15240" s="1"/>
      <c r="AH15240" s="1"/>
      <c r="AJ15240" s="1"/>
      <c r="AK15240" s="1"/>
    </row>
    <row r="15241" spans="32:37" ht="15" customHeight="1" x14ac:dyDescent="0.15">
      <c r="AF15241" s="1"/>
      <c r="AG15241" s="1"/>
      <c r="AH15241" s="1"/>
      <c r="AJ15241" s="1"/>
      <c r="AK15241" s="1"/>
    </row>
    <row r="15242" spans="32:37" ht="15" customHeight="1" x14ac:dyDescent="0.15">
      <c r="AF15242" s="1"/>
      <c r="AG15242" s="1"/>
      <c r="AH15242" s="1"/>
      <c r="AJ15242" s="1"/>
      <c r="AK15242" s="1"/>
    </row>
    <row r="15243" spans="32:37" ht="15" customHeight="1" x14ac:dyDescent="0.15">
      <c r="AF15243" s="1"/>
      <c r="AG15243" s="1"/>
      <c r="AH15243" s="1"/>
      <c r="AJ15243" s="1"/>
      <c r="AK15243" s="1"/>
    </row>
    <row r="15244" spans="32:37" ht="15" customHeight="1" x14ac:dyDescent="0.15">
      <c r="AF15244" s="1"/>
      <c r="AG15244" s="1"/>
      <c r="AH15244" s="1"/>
      <c r="AJ15244" s="1"/>
      <c r="AK15244" s="1"/>
    </row>
    <row r="15245" spans="32:37" ht="15" customHeight="1" x14ac:dyDescent="0.15">
      <c r="AF15245" s="1"/>
      <c r="AG15245" s="1"/>
      <c r="AH15245" s="1"/>
      <c r="AJ15245" s="1"/>
      <c r="AK15245" s="1"/>
    </row>
    <row r="15246" spans="32:37" ht="15" customHeight="1" x14ac:dyDescent="0.15">
      <c r="AF15246" s="1"/>
      <c r="AG15246" s="1"/>
      <c r="AH15246" s="1"/>
      <c r="AJ15246" s="1"/>
      <c r="AK15246" s="1"/>
    </row>
    <row r="15247" spans="32:37" ht="15" customHeight="1" x14ac:dyDescent="0.15">
      <c r="AF15247" s="1"/>
      <c r="AG15247" s="1"/>
      <c r="AH15247" s="1"/>
      <c r="AJ15247" s="1"/>
      <c r="AK15247" s="1"/>
    </row>
    <row r="15248" spans="32:37" ht="15" customHeight="1" x14ac:dyDescent="0.15">
      <c r="AF15248" s="1"/>
      <c r="AG15248" s="1"/>
      <c r="AH15248" s="1"/>
      <c r="AJ15248" s="1"/>
      <c r="AK15248" s="1"/>
    </row>
    <row r="15249" spans="32:37" ht="15" customHeight="1" x14ac:dyDescent="0.15">
      <c r="AF15249" s="1"/>
      <c r="AG15249" s="1"/>
      <c r="AH15249" s="1"/>
      <c r="AJ15249" s="1"/>
      <c r="AK15249" s="1"/>
    </row>
    <row r="15250" spans="32:37" ht="15" customHeight="1" x14ac:dyDescent="0.15">
      <c r="AF15250" s="1"/>
      <c r="AG15250" s="1"/>
      <c r="AH15250" s="1"/>
      <c r="AJ15250" s="1"/>
      <c r="AK15250" s="1"/>
    </row>
    <row r="15251" spans="32:37" ht="15" customHeight="1" x14ac:dyDescent="0.15">
      <c r="AF15251" s="1"/>
      <c r="AG15251" s="1"/>
      <c r="AH15251" s="1"/>
      <c r="AJ15251" s="1"/>
      <c r="AK15251" s="1"/>
    </row>
    <row r="15252" spans="32:37" ht="15" customHeight="1" x14ac:dyDescent="0.15">
      <c r="AF15252" s="1"/>
      <c r="AG15252" s="1"/>
      <c r="AH15252" s="1"/>
      <c r="AJ15252" s="1"/>
      <c r="AK15252" s="1"/>
    </row>
    <row r="15253" spans="32:37" ht="15" customHeight="1" x14ac:dyDescent="0.15">
      <c r="AF15253" s="1"/>
      <c r="AG15253" s="1"/>
      <c r="AH15253" s="1"/>
      <c r="AJ15253" s="1"/>
      <c r="AK15253" s="1"/>
    </row>
    <row r="15254" spans="32:37" ht="15" customHeight="1" x14ac:dyDescent="0.15">
      <c r="AF15254" s="1"/>
      <c r="AG15254" s="1"/>
      <c r="AH15254" s="1"/>
      <c r="AJ15254" s="1"/>
      <c r="AK15254" s="1"/>
    </row>
    <row r="15255" spans="32:37" ht="15" customHeight="1" x14ac:dyDescent="0.15">
      <c r="AF15255" s="1"/>
      <c r="AG15255" s="1"/>
      <c r="AH15255" s="1"/>
      <c r="AJ15255" s="1"/>
      <c r="AK15255" s="1"/>
    </row>
    <row r="15256" spans="32:37" ht="15" customHeight="1" x14ac:dyDescent="0.15">
      <c r="AF15256" s="1"/>
      <c r="AG15256" s="1"/>
      <c r="AH15256" s="1"/>
      <c r="AJ15256" s="1"/>
      <c r="AK15256" s="1"/>
    </row>
    <row r="15257" spans="32:37" ht="15" customHeight="1" x14ac:dyDescent="0.15">
      <c r="AF15257" s="1"/>
      <c r="AG15257" s="1"/>
      <c r="AH15257" s="1"/>
      <c r="AJ15257" s="1"/>
      <c r="AK15257" s="1"/>
    </row>
    <row r="15258" spans="32:37" ht="15" customHeight="1" x14ac:dyDescent="0.15">
      <c r="AF15258" s="1"/>
      <c r="AG15258" s="1"/>
      <c r="AH15258" s="1"/>
      <c r="AJ15258" s="1"/>
      <c r="AK15258" s="1"/>
    </row>
    <row r="15259" spans="32:37" ht="15" customHeight="1" x14ac:dyDescent="0.15">
      <c r="AF15259" s="1"/>
      <c r="AG15259" s="1"/>
      <c r="AH15259" s="1"/>
      <c r="AJ15259" s="1"/>
      <c r="AK15259" s="1"/>
    </row>
    <row r="15260" spans="32:37" ht="15" customHeight="1" x14ac:dyDescent="0.15">
      <c r="AF15260" s="1"/>
      <c r="AG15260" s="1"/>
      <c r="AH15260" s="1"/>
      <c r="AJ15260" s="1"/>
      <c r="AK15260" s="1"/>
    </row>
    <row r="15261" spans="32:37" ht="15" customHeight="1" x14ac:dyDescent="0.15">
      <c r="AF15261" s="1"/>
      <c r="AG15261" s="1"/>
      <c r="AH15261" s="1"/>
      <c r="AJ15261" s="1"/>
      <c r="AK15261" s="1"/>
    </row>
    <row r="15262" spans="32:37" ht="15" customHeight="1" x14ac:dyDescent="0.15">
      <c r="AF15262" s="1"/>
      <c r="AG15262" s="1"/>
      <c r="AH15262" s="1"/>
      <c r="AJ15262" s="1"/>
      <c r="AK15262" s="1"/>
    </row>
    <row r="15263" spans="32:37" ht="15" customHeight="1" x14ac:dyDescent="0.15">
      <c r="AF15263" s="1"/>
      <c r="AG15263" s="1"/>
      <c r="AH15263" s="1"/>
      <c r="AJ15263" s="1"/>
      <c r="AK15263" s="1"/>
    </row>
    <row r="15264" spans="32:37" ht="15" customHeight="1" x14ac:dyDescent="0.15">
      <c r="AF15264" s="1"/>
      <c r="AG15264" s="1"/>
      <c r="AH15264" s="1"/>
      <c r="AJ15264" s="1"/>
      <c r="AK15264" s="1"/>
    </row>
    <row r="15265" spans="32:37" ht="15" customHeight="1" x14ac:dyDescent="0.15">
      <c r="AF15265" s="1"/>
      <c r="AG15265" s="1"/>
      <c r="AH15265" s="1"/>
      <c r="AJ15265" s="1"/>
      <c r="AK15265" s="1"/>
    </row>
    <row r="15266" spans="32:37" ht="15" customHeight="1" x14ac:dyDescent="0.15">
      <c r="AF15266" s="1"/>
      <c r="AG15266" s="1"/>
      <c r="AH15266" s="1"/>
      <c r="AJ15266" s="1"/>
      <c r="AK15266" s="1"/>
    </row>
    <row r="15267" spans="32:37" ht="15" customHeight="1" x14ac:dyDescent="0.15">
      <c r="AF15267" s="1"/>
      <c r="AG15267" s="1"/>
      <c r="AH15267" s="1"/>
      <c r="AJ15267" s="1"/>
      <c r="AK15267" s="1"/>
    </row>
    <row r="15268" spans="32:37" ht="15" customHeight="1" x14ac:dyDescent="0.15">
      <c r="AF15268" s="1"/>
      <c r="AG15268" s="1"/>
      <c r="AH15268" s="1"/>
      <c r="AJ15268" s="1"/>
      <c r="AK15268" s="1"/>
    </row>
    <row r="15269" spans="32:37" ht="15" customHeight="1" x14ac:dyDescent="0.15">
      <c r="AF15269" s="1"/>
      <c r="AG15269" s="1"/>
      <c r="AH15269" s="1"/>
      <c r="AJ15269" s="1"/>
      <c r="AK15269" s="1"/>
    </row>
    <row r="15270" spans="32:37" ht="15" customHeight="1" x14ac:dyDescent="0.15">
      <c r="AF15270" s="1"/>
      <c r="AG15270" s="1"/>
      <c r="AH15270" s="1"/>
      <c r="AJ15270" s="1"/>
      <c r="AK15270" s="1"/>
    </row>
    <row r="15271" spans="32:37" ht="15" customHeight="1" x14ac:dyDescent="0.15">
      <c r="AF15271" s="1"/>
      <c r="AG15271" s="1"/>
      <c r="AH15271" s="1"/>
      <c r="AJ15271" s="1"/>
      <c r="AK15271" s="1"/>
    </row>
    <row r="15272" spans="32:37" ht="15" customHeight="1" x14ac:dyDescent="0.15">
      <c r="AF15272" s="1"/>
      <c r="AG15272" s="1"/>
      <c r="AH15272" s="1"/>
      <c r="AJ15272" s="1"/>
      <c r="AK15272" s="1"/>
    </row>
    <row r="15273" spans="32:37" ht="15" customHeight="1" x14ac:dyDescent="0.15">
      <c r="AF15273" s="1"/>
      <c r="AG15273" s="1"/>
      <c r="AH15273" s="1"/>
      <c r="AJ15273" s="1"/>
      <c r="AK15273" s="1"/>
    </row>
    <row r="15274" spans="32:37" ht="15" customHeight="1" x14ac:dyDescent="0.15">
      <c r="AF15274" s="1"/>
      <c r="AG15274" s="1"/>
      <c r="AH15274" s="1"/>
      <c r="AJ15274" s="1"/>
      <c r="AK15274" s="1"/>
    </row>
    <row r="15275" spans="32:37" ht="15" customHeight="1" x14ac:dyDescent="0.15">
      <c r="AF15275" s="1"/>
      <c r="AG15275" s="1"/>
      <c r="AH15275" s="1"/>
      <c r="AJ15275" s="1"/>
      <c r="AK15275" s="1"/>
    </row>
    <row r="15276" spans="32:37" ht="15" customHeight="1" x14ac:dyDescent="0.15">
      <c r="AF15276" s="1"/>
      <c r="AG15276" s="1"/>
      <c r="AH15276" s="1"/>
      <c r="AJ15276" s="1"/>
      <c r="AK15276" s="1"/>
    </row>
    <row r="15277" spans="32:37" ht="15" customHeight="1" x14ac:dyDescent="0.15">
      <c r="AF15277" s="1"/>
      <c r="AG15277" s="1"/>
      <c r="AH15277" s="1"/>
      <c r="AJ15277" s="1"/>
      <c r="AK15277" s="1"/>
    </row>
    <row r="15278" spans="32:37" ht="15" customHeight="1" x14ac:dyDescent="0.15">
      <c r="AF15278" s="1"/>
      <c r="AG15278" s="1"/>
      <c r="AH15278" s="1"/>
      <c r="AJ15278" s="1"/>
      <c r="AK15278" s="1"/>
    </row>
    <row r="15279" spans="32:37" ht="15" customHeight="1" x14ac:dyDescent="0.15">
      <c r="AF15279" s="1"/>
      <c r="AG15279" s="1"/>
      <c r="AH15279" s="1"/>
      <c r="AJ15279" s="1"/>
      <c r="AK15279" s="1"/>
    </row>
    <row r="15280" spans="32:37" ht="15" customHeight="1" x14ac:dyDescent="0.15">
      <c r="AF15280" s="1"/>
      <c r="AG15280" s="1"/>
      <c r="AH15280" s="1"/>
      <c r="AJ15280" s="1"/>
      <c r="AK15280" s="1"/>
    </row>
    <row r="15281" spans="32:37" ht="15" customHeight="1" x14ac:dyDescent="0.15">
      <c r="AF15281" s="1"/>
      <c r="AG15281" s="1"/>
      <c r="AH15281" s="1"/>
      <c r="AJ15281" s="1"/>
      <c r="AK15281" s="1"/>
    </row>
    <row r="15282" spans="32:37" ht="15" customHeight="1" x14ac:dyDescent="0.15">
      <c r="AF15282" s="1"/>
      <c r="AG15282" s="1"/>
      <c r="AH15282" s="1"/>
      <c r="AJ15282" s="1"/>
      <c r="AK15282" s="1"/>
    </row>
    <row r="15283" spans="32:37" ht="15" customHeight="1" x14ac:dyDescent="0.15">
      <c r="AF15283" s="1"/>
      <c r="AG15283" s="1"/>
      <c r="AH15283" s="1"/>
      <c r="AJ15283" s="1"/>
      <c r="AK15283" s="1"/>
    </row>
    <row r="15284" spans="32:37" ht="15" customHeight="1" x14ac:dyDescent="0.15">
      <c r="AF15284" s="1"/>
      <c r="AG15284" s="1"/>
      <c r="AH15284" s="1"/>
      <c r="AJ15284" s="1"/>
      <c r="AK15284" s="1"/>
    </row>
    <row r="15285" spans="32:37" ht="15" customHeight="1" x14ac:dyDescent="0.15">
      <c r="AF15285" s="1"/>
      <c r="AG15285" s="1"/>
      <c r="AH15285" s="1"/>
      <c r="AJ15285" s="1"/>
      <c r="AK15285" s="1"/>
    </row>
    <row r="15286" spans="32:37" ht="15" customHeight="1" x14ac:dyDescent="0.15">
      <c r="AF15286" s="1"/>
      <c r="AG15286" s="1"/>
      <c r="AH15286" s="1"/>
      <c r="AJ15286" s="1"/>
      <c r="AK15286" s="1"/>
    </row>
    <row r="15287" spans="32:37" ht="15" customHeight="1" x14ac:dyDescent="0.15">
      <c r="AF15287" s="1"/>
      <c r="AG15287" s="1"/>
      <c r="AH15287" s="1"/>
      <c r="AJ15287" s="1"/>
      <c r="AK15287" s="1"/>
    </row>
    <row r="15288" spans="32:37" ht="15" customHeight="1" x14ac:dyDescent="0.15">
      <c r="AF15288" s="1"/>
      <c r="AG15288" s="1"/>
      <c r="AH15288" s="1"/>
      <c r="AJ15288" s="1"/>
      <c r="AK15288" s="1"/>
    </row>
    <row r="15289" spans="32:37" ht="15" customHeight="1" x14ac:dyDescent="0.15">
      <c r="AF15289" s="1"/>
      <c r="AG15289" s="1"/>
      <c r="AH15289" s="1"/>
      <c r="AJ15289" s="1"/>
      <c r="AK15289" s="1"/>
    </row>
    <row r="15290" spans="32:37" ht="15" customHeight="1" x14ac:dyDescent="0.15">
      <c r="AF15290" s="1"/>
      <c r="AG15290" s="1"/>
      <c r="AH15290" s="1"/>
      <c r="AJ15290" s="1"/>
      <c r="AK15290" s="1"/>
    </row>
    <row r="15291" spans="32:37" ht="15" customHeight="1" x14ac:dyDescent="0.15">
      <c r="AF15291" s="1"/>
      <c r="AG15291" s="1"/>
      <c r="AH15291" s="1"/>
      <c r="AJ15291" s="1"/>
      <c r="AK15291" s="1"/>
    </row>
    <row r="15292" spans="32:37" ht="15" customHeight="1" x14ac:dyDescent="0.15">
      <c r="AF15292" s="1"/>
      <c r="AG15292" s="1"/>
      <c r="AH15292" s="1"/>
      <c r="AJ15292" s="1"/>
      <c r="AK15292" s="1"/>
    </row>
    <row r="15293" spans="32:37" ht="15" customHeight="1" x14ac:dyDescent="0.15">
      <c r="AF15293" s="1"/>
      <c r="AG15293" s="1"/>
      <c r="AH15293" s="1"/>
      <c r="AJ15293" s="1"/>
      <c r="AK15293" s="1"/>
    </row>
    <row r="15294" spans="32:37" ht="15" customHeight="1" x14ac:dyDescent="0.15">
      <c r="AF15294" s="1"/>
      <c r="AG15294" s="1"/>
      <c r="AH15294" s="1"/>
      <c r="AJ15294" s="1"/>
      <c r="AK15294" s="1"/>
    </row>
    <row r="15295" spans="32:37" ht="15" customHeight="1" x14ac:dyDescent="0.15">
      <c r="AF15295" s="1"/>
      <c r="AG15295" s="1"/>
      <c r="AH15295" s="1"/>
      <c r="AJ15295" s="1"/>
      <c r="AK15295" s="1"/>
    </row>
    <row r="15296" spans="32:37" ht="15" customHeight="1" x14ac:dyDescent="0.15">
      <c r="AF15296" s="1"/>
      <c r="AG15296" s="1"/>
      <c r="AH15296" s="1"/>
      <c r="AJ15296" s="1"/>
      <c r="AK15296" s="1"/>
    </row>
    <row r="15297" spans="32:37" ht="15" customHeight="1" x14ac:dyDescent="0.15">
      <c r="AF15297" s="1"/>
      <c r="AG15297" s="1"/>
      <c r="AH15297" s="1"/>
      <c r="AJ15297" s="1"/>
      <c r="AK15297" s="1"/>
    </row>
    <row r="15298" spans="32:37" ht="15" customHeight="1" x14ac:dyDescent="0.15">
      <c r="AF15298" s="1"/>
      <c r="AG15298" s="1"/>
      <c r="AH15298" s="1"/>
      <c r="AJ15298" s="1"/>
      <c r="AK15298" s="1"/>
    </row>
    <row r="15299" spans="32:37" ht="15" customHeight="1" x14ac:dyDescent="0.15">
      <c r="AF15299" s="1"/>
      <c r="AG15299" s="1"/>
      <c r="AH15299" s="1"/>
      <c r="AJ15299" s="1"/>
      <c r="AK15299" s="1"/>
    </row>
    <row r="15300" spans="32:37" ht="15" customHeight="1" x14ac:dyDescent="0.15">
      <c r="AF15300" s="1"/>
      <c r="AG15300" s="1"/>
      <c r="AH15300" s="1"/>
      <c r="AJ15300" s="1"/>
      <c r="AK15300" s="1"/>
    </row>
    <row r="15301" spans="32:37" ht="15" customHeight="1" x14ac:dyDescent="0.15">
      <c r="AF15301" s="1"/>
      <c r="AG15301" s="1"/>
      <c r="AH15301" s="1"/>
      <c r="AJ15301" s="1"/>
      <c r="AK15301" s="1"/>
    </row>
    <row r="15302" spans="32:37" ht="15" customHeight="1" x14ac:dyDescent="0.15">
      <c r="AF15302" s="1"/>
      <c r="AG15302" s="1"/>
      <c r="AH15302" s="1"/>
      <c r="AJ15302" s="1"/>
      <c r="AK15302" s="1"/>
    </row>
    <row r="15303" spans="32:37" ht="15" customHeight="1" x14ac:dyDescent="0.15">
      <c r="AF15303" s="1"/>
      <c r="AG15303" s="1"/>
      <c r="AH15303" s="1"/>
      <c r="AJ15303" s="1"/>
      <c r="AK15303" s="1"/>
    </row>
    <row r="15304" spans="32:37" ht="15" customHeight="1" x14ac:dyDescent="0.15">
      <c r="AF15304" s="1"/>
      <c r="AG15304" s="1"/>
      <c r="AH15304" s="1"/>
      <c r="AJ15304" s="1"/>
      <c r="AK15304" s="1"/>
    </row>
    <row r="15305" spans="32:37" ht="15" customHeight="1" x14ac:dyDescent="0.15">
      <c r="AF15305" s="1"/>
      <c r="AG15305" s="1"/>
      <c r="AH15305" s="1"/>
      <c r="AJ15305" s="1"/>
      <c r="AK15305" s="1"/>
    </row>
    <row r="15306" spans="32:37" ht="15" customHeight="1" x14ac:dyDescent="0.15">
      <c r="AF15306" s="1"/>
      <c r="AG15306" s="1"/>
      <c r="AH15306" s="1"/>
      <c r="AJ15306" s="1"/>
      <c r="AK15306" s="1"/>
    </row>
    <row r="15307" spans="32:37" ht="15" customHeight="1" x14ac:dyDescent="0.15">
      <c r="AF15307" s="1"/>
      <c r="AG15307" s="1"/>
      <c r="AH15307" s="1"/>
      <c r="AJ15307" s="1"/>
      <c r="AK15307" s="1"/>
    </row>
    <row r="15308" spans="32:37" ht="15" customHeight="1" x14ac:dyDescent="0.15">
      <c r="AF15308" s="1"/>
      <c r="AG15308" s="1"/>
      <c r="AH15308" s="1"/>
      <c r="AJ15308" s="1"/>
      <c r="AK15308" s="1"/>
    </row>
    <row r="15309" spans="32:37" ht="15" customHeight="1" x14ac:dyDescent="0.15">
      <c r="AF15309" s="1"/>
      <c r="AG15309" s="1"/>
      <c r="AH15309" s="1"/>
      <c r="AJ15309" s="1"/>
      <c r="AK15309" s="1"/>
    </row>
    <row r="15310" spans="32:37" ht="15" customHeight="1" x14ac:dyDescent="0.15">
      <c r="AF15310" s="1"/>
      <c r="AG15310" s="1"/>
      <c r="AH15310" s="1"/>
      <c r="AJ15310" s="1"/>
      <c r="AK15310" s="1"/>
    </row>
    <row r="15311" spans="32:37" ht="15" customHeight="1" x14ac:dyDescent="0.15">
      <c r="AF15311" s="1"/>
      <c r="AG15311" s="1"/>
      <c r="AH15311" s="1"/>
      <c r="AJ15311" s="1"/>
      <c r="AK15311" s="1"/>
    </row>
    <row r="15312" spans="32:37" ht="15" customHeight="1" x14ac:dyDescent="0.15">
      <c r="AF15312" s="1"/>
      <c r="AG15312" s="1"/>
      <c r="AH15312" s="1"/>
      <c r="AJ15312" s="1"/>
      <c r="AK15312" s="1"/>
    </row>
    <row r="15313" spans="32:37" ht="15" customHeight="1" x14ac:dyDescent="0.15">
      <c r="AF15313" s="1"/>
      <c r="AG15313" s="1"/>
      <c r="AH15313" s="1"/>
      <c r="AJ15313" s="1"/>
      <c r="AK15313" s="1"/>
    </row>
    <row r="15314" spans="32:37" ht="15" customHeight="1" x14ac:dyDescent="0.15">
      <c r="AF15314" s="1"/>
      <c r="AG15314" s="1"/>
      <c r="AH15314" s="1"/>
      <c r="AJ15314" s="1"/>
      <c r="AK15314" s="1"/>
    </row>
    <row r="15315" spans="32:37" ht="15" customHeight="1" x14ac:dyDescent="0.15">
      <c r="AF15315" s="1"/>
      <c r="AG15315" s="1"/>
      <c r="AH15315" s="1"/>
      <c r="AJ15315" s="1"/>
      <c r="AK15315" s="1"/>
    </row>
    <row r="15316" spans="32:37" ht="15" customHeight="1" x14ac:dyDescent="0.15">
      <c r="AF15316" s="1"/>
      <c r="AG15316" s="1"/>
      <c r="AH15316" s="1"/>
      <c r="AJ15316" s="1"/>
      <c r="AK15316" s="1"/>
    </row>
    <row r="15317" spans="32:37" ht="15" customHeight="1" x14ac:dyDescent="0.15">
      <c r="AF15317" s="1"/>
      <c r="AG15317" s="1"/>
      <c r="AH15317" s="1"/>
      <c r="AJ15317" s="1"/>
      <c r="AK15317" s="1"/>
    </row>
    <row r="15318" spans="32:37" ht="15" customHeight="1" x14ac:dyDescent="0.15">
      <c r="AF15318" s="1"/>
      <c r="AG15318" s="1"/>
      <c r="AH15318" s="1"/>
      <c r="AJ15318" s="1"/>
      <c r="AK15318" s="1"/>
    </row>
    <row r="15319" spans="32:37" ht="15" customHeight="1" x14ac:dyDescent="0.15">
      <c r="AF15319" s="1"/>
      <c r="AG15319" s="1"/>
      <c r="AH15319" s="1"/>
      <c r="AJ15319" s="1"/>
      <c r="AK15319" s="1"/>
    </row>
    <row r="15320" spans="32:37" ht="15" customHeight="1" x14ac:dyDescent="0.15">
      <c r="AF15320" s="1"/>
      <c r="AG15320" s="1"/>
      <c r="AH15320" s="1"/>
      <c r="AJ15320" s="1"/>
      <c r="AK15320" s="1"/>
    </row>
    <row r="15321" spans="32:37" ht="15" customHeight="1" x14ac:dyDescent="0.15">
      <c r="AF15321" s="1"/>
      <c r="AG15321" s="1"/>
      <c r="AH15321" s="1"/>
      <c r="AJ15321" s="1"/>
      <c r="AK15321" s="1"/>
    </row>
    <row r="15322" spans="32:37" ht="15" customHeight="1" x14ac:dyDescent="0.15">
      <c r="AF15322" s="1"/>
      <c r="AG15322" s="1"/>
      <c r="AH15322" s="1"/>
      <c r="AJ15322" s="1"/>
      <c r="AK15322" s="1"/>
    </row>
    <row r="15323" spans="32:37" ht="15" customHeight="1" x14ac:dyDescent="0.15">
      <c r="AF15323" s="1"/>
      <c r="AG15323" s="1"/>
      <c r="AH15323" s="1"/>
      <c r="AJ15323" s="1"/>
      <c r="AK15323" s="1"/>
    </row>
    <row r="15324" spans="32:37" ht="15" customHeight="1" x14ac:dyDescent="0.15">
      <c r="AF15324" s="1"/>
      <c r="AG15324" s="1"/>
      <c r="AH15324" s="1"/>
      <c r="AJ15324" s="1"/>
      <c r="AK15324" s="1"/>
    </row>
    <row r="15325" spans="32:37" ht="15" customHeight="1" x14ac:dyDescent="0.15">
      <c r="AF15325" s="1"/>
      <c r="AG15325" s="1"/>
      <c r="AH15325" s="1"/>
      <c r="AJ15325" s="1"/>
      <c r="AK15325" s="1"/>
    </row>
    <row r="15326" spans="32:37" ht="15" customHeight="1" x14ac:dyDescent="0.15">
      <c r="AF15326" s="1"/>
      <c r="AG15326" s="1"/>
      <c r="AH15326" s="1"/>
      <c r="AJ15326" s="1"/>
      <c r="AK15326" s="1"/>
    </row>
    <row r="15327" spans="32:37" ht="15" customHeight="1" x14ac:dyDescent="0.15">
      <c r="AF15327" s="1"/>
      <c r="AG15327" s="1"/>
      <c r="AH15327" s="1"/>
      <c r="AJ15327" s="1"/>
      <c r="AK15327" s="1"/>
    </row>
    <row r="15328" spans="32:37" ht="15" customHeight="1" x14ac:dyDescent="0.15">
      <c r="AF15328" s="1"/>
      <c r="AG15328" s="1"/>
      <c r="AH15328" s="1"/>
      <c r="AJ15328" s="1"/>
      <c r="AK15328" s="1"/>
    </row>
    <row r="15329" spans="32:37" ht="15" customHeight="1" x14ac:dyDescent="0.15">
      <c r="AF15329" s="1"/>
      <c r="AG15329" s="1"/>
      <c r="AH15329" s="1"/>
      <c r="AJ15329" s="1"/>
      <c r="AK15329" s="1"/>
    </row>
    <row r="15330" spans="32:37" ht="15" customHeight="1" x14ac:dyDescent="0.15">
      <c r="AF15330" s="1"/>
      <c r="AG15330" s="1"/>
      <c r="AH15330" s="1"/>
      <c r="AJ15330" s="1"/>
      <c r="AK15330" s="1"/>
    </row>
    <row r="15331" spans="32:37" ht="15" customHeight="1" x14ac:dyDescent="0.15">
      <c r="AF15331" s="1"/>
      <c r="AG15331" s="1"/>
      <c r="AH15331" s="1"/>
      <c r="AJ15331" s="1"/>
      <c r="AK15331" s="1"/>
    </row>
    <row r="15332" spans="32:37" ht="15" customHeight="1" x14ac:dyDescent="0.15">
      <c r="AF15332" s="1"/>
      <c r="AG15332" s="1"/>
      <c r="AH15332" s="1"/>
      <c r="AJ15332" s="1"/>
      <c r="AK15332" s="1"/>
    </row>
    <row r="15333" spans="32:37" ht="15" customHeight="1" x14ac:dyDescent="0.15">
      <c r="AF15333" s="1"/>
      <c r="AG15333" s="1"/>
      <c r="AH15333" s="1"/>
      <c r="AJ15333" s="1"/>
      <c r="AK15333" s="1"/>
    </row>
    <row r="15334" spans="32:37" ht="15" customHeight="1" x14ac:dyDescent="0.15">
      <c r="AF15334" s="1"/>
      <c r="AG15334" s="1"/>
      <c r="AH15334" s="1"/>
      <c r="AJ15334" s="1"/>
      <c r="AK15334" s="1"/>
    </row>
    <row r="15335" spans="32:37" ht="15" customHeight="1" x14ac:dyDescent="0.15">
      <c r="AF15335" s="1"/>
      <c r="AG15335" s="1"/>
      <c r="AH15335" s="1"/>
      <c r="AJ15335" s="1"/>
      <c r="AK15335" s="1"/>
    </row>
    <row r="15336" spans="32:37" ht="15" customHeight="1" x14ac:dyDescent="0.15">
      <c r="AF15336" s="1"/>
      <c r="AG15336" s="1"/>
      <c r="AH15336" s="1"/>
      <c r="AJ15336" s="1"/>
      <c r="AK15336" s="1"/>
    </row>
    <row r="15337" spans="32:37" ht="15" customHeight="1" x14ac:dyDescent="0.15">
      <c r="AF15337" s="1"/>
      <c r="AG15337" s="1"/>
      <c r="AH15337" s="1"/>
      <c r="AJ15337" s="1"/>
      <c r="AK15337" s="1"/>
    </row>
    <row r="15338" spans="32:37" ht="15" customHeight="1" x14ac:dyDescent="0.15">
      <c r="AF15338" s="1"/>
      <c r="AG15338" s="1"/>
      <c r="AH15338" s="1"/>
      <c r="AJ15338" s="1"/>
      <c r="AK15338" s="1"/>
    </row>
    <row r="15339" spans="32:37" ht="15" customHeight="1" x14ac:dyDescent="0.15">
      <c r="AF15339" s="1"/>
      <c r="AG15339" s="1"/>
      <c r="AH15339" s="1"/>
      <c r="AJ15339" s="1"/>
      <c r="AK15339" s="1"/>
    </row>
    <row r="15340" spans="32:37" ht="15" customHeight="1" x14ac:dyDescent="0.15">
      <c r="AF15340" s="1"/>
      <c r="AG15340" s="1"/>
      <c r="AH15340" s="1"/>
      <c r="AJ15340" s="1"/>
      <c r="AK15340" s="1"/>
    </row>
    <row r="15341" spans="32:37" ht="15" customHeight="1" x14ac:dyDescent="0.15">
      <c r="AF15341" s="1"/>
      <c r="AG15341" s="1"/>
      <c r="AH15341" s="1"/>
      <c r="AJ15341" s="1"/>
      <c r="AK15341" s="1"/>
    </row>
    <row r="15342" spans="32:37" ht="15" customHeight="1" x14ac:dyDescent="0.15">
      <c r="AF15342" s="1"/>
      <c r="AG15342" s="1"/>
      <c r="AH15342" s="1"/>
      <c r="AJ15342" s="1"/>
      <c r="AK15342" s="1"/>
    </row>
    <row r="15343" spans="32:37" ht="15" customHeight="1" x14ac:dyDescent="0.15">
      <c r="AF15343" s="1"/>
      <c r="AG15343" s="1"/>
      <c r="AH15343" s="1"/>
      <c r="AJ15343" s="1"/>
      <c r="AK15343" s="1"/>
    </row>
    <row r="15344" spans="32:37" ht="15" customHeight="1" x14ac:dyDescent="0.15">
      <c r="AF15344" s="1"/>
      <c r="AG15344" s="1"/>
      <c r="AH15344" s="1"/>
      <c r="AJ15344" s="1"/>
      <c r="AK15344" s="1"/>
    </row>
    <row r="15345" spans="32:37" ht="15" customHeight="1" x14ac:dyDescent="0.15">
      <c r="AF15345" s="1"/>
      <c r="AG15345" s="1"/>
      <c r="AH15345" s="1"/>
      <c r="AJ15345" s="1"/>
      <c r="AK15345" s="1"/>
    </row>
    <row r="15346" spans="32:37" ht="15" customHeight="1" x14ac:dyDescent="0.15">
      <c r="AF15346" s="1"/>
      <c r="AG15346" s="1"/>
      <c r="AH15346" s="1"/>
      <c r="AJ15346" s="1"/>
      <c r="AK15346" s="1"/>
    </row>
    <row r="15347" spans="32:37" ht="15" customHeight="1" x14ac:dyDescent="0.15">
      <c r="AF15347" s="1"/>
      <c r="AG15347" s="1"/>
      <c r="AH15347" s="1"/>
      <c r="AJ15347" s="1"/>
      <c r="AK15347" s="1"/>
    </row>
    <row r="15348" spans="32:37" ht="15" customHeight="1" x14ac:dyDescent="0.15">
      <c r="AF15348" s="1"/>
      <c r="AG15348" s="1"/>
      <c r="AH15348" s="1"/>
      <c r="AJ15348" s="1"/>
      <c r="AK15348" s="1"/>
    </row>
    <row r="15349" spans="32:37" ht="15" customHeight="1" x14ac:dyDescent="0.15">
      <c r="AF15349" s="1"/>
      <c r="AG15349" s="1"/>
      <c r="AH15349" s="1"/>
      <c r="AJ15349" s="1"/>
      <c r="AK15349" s="1"/>
    </row>
    <row r="15350" spans="32:37" ht="15" customHeight="1" x14ac:dyDescent="0.15">
      <c r="AF15350" s="1"/>
      <c r="AG15350" s="1"/>
      <c r="AH15350" s="1"/>
      <c r="AJ15350" s="1"/>
      <c r="AK15350" s="1"/>
    </row>
    <row r="15351" spans="32:37" ht="15" customHeight="1" x14ac:dyDescent="0.15">
      <c r="AF15351" s="1"/>
      <c r="AG15351" s="1"/>
      <c r="AH15351" s="1"/>
      <c r="AJ15351" s="1"/>
      <c r="AK15351" s="1"/>
    </row>
    <row r="15352" spans="32:37" ht="15" customHeight="1" x14ac:dyDescent="0.15">
      <c r="AF15352" s="1"/>
      <c r="AG15352" s="1"/>
      <c r="AH15352" s="1"/>
      <c r="AJ15352" s="1"/>
      <c r="AK15352" s="1"/>
    </row>
    <row r="15353" spans="32:37" ht="15" customHeight="1" x14ac:dyDescent="0.15">
      <c r="AF15353" s="1"/>
      <c r="AG15353" s="1"/>
      <c r="AH15353" s="1"/>
      <c r="AJ15353" s="1"/>
      <c r="AK15353" s="1"/>
    </row>
    <row r="15354" spans="32:37" ht="15" customHeight="1" x14ac:dyDescent="0.15">
      <c r="AF15354" s="1"/>
      <c r="AG15354" s="1"/>
      <c r="AH15354" s="1"/>
      <c r="AJ15354" s="1"/>
      <c r="AK15354" s="1"/>
    </row>
    <row r="15355" spans="32:37" ht="15" customHeight="1" x14ac:dyDescent="0.15">
      <c r="AF15355" s="1"/>
      <c r="AG15355" s="1"/>
      <c r="AH15355" s="1"/>
      <c r="AJ15355" s="1"/>
      <c r="AK15355" s="1"/>
    </row>
    <row r="15356" spans="32:37" ht="15" customHeight="1" x14ac:dyDescent="0.15">
      <c r="AF15356" s="1"/>
      <c r="AG15356" s="1"/>
      <c r="AH15356" s="1"/>
      <c r="AJ15356" s="1"/>
      <c r="AK15356" s="1"/>
    </row>
    <row r="15357" spans="32:37" ht="15" customHeight="1" x14ac:dyDescent="0.15">
      <c r="AF15357" s="1"/>
      <c r="AG15357" s="1"/>
      <c r="AH15357" s="1"/>
      <c r="AJ15357" s="1"/>
      <c r="AK15357" s="1"/>
    </row>
    <row r="15358" spans="32:37" ht="15" customHeight="1" x14ac:dyDescent="0.15">
      <c r="AF15358" s="1"/>
      <c r="AG15358" s="1"/>
      <c r="AH15358" s="1"/>
      <c r="AJ15358" s="1"/>
      <c r="AK15358" s="1"/>
    </row>
    <row r="15359" spans="32:37" ht="15" customHeight="1" x14ac:dyDescent="0.15">
      <c r="AF15359" s="1"/>
      <c r="AG15359" s="1"/>
      <c r="AH15359" s="1"/>
      <c r="AJ15359" s="1"/>
      <c r="AK15359" s="1"/>
    </row>
    <row r="15360" spans="32:37" ht="15" customHeight="1" x14ac:dyDescent="0.15">
      <c r="AF15360" s="1"/>
      <c r="AG15360" s="1"/>
      <c r="AH15360" s="1"/>
      <c r="AJ15360" s="1"/>
      <c r="AK15360" s="1"/>
    </row>
    <row r="15361" spans="32:37" ht="15" customHeight="1" x14ac:dyDescent="0.15">
      <c r="AF15361" s="1"/>
      <c r="AG15361" s="1"/>
      <c r="AH15361" s="1"/>
      <c r="AJ15361" s="1"/>
      <c r="AK15361" s="1"/>
    </row>
    <row r="15362" spans="32:37" ht="15" customHeight="1" x14ac:dyDescent="0.15">
      <c r="AF15362" s="1"/>
      <c r="AG15362" s="1"/>
      <c r="AH15362" s="1"/>
      <c r="AJ15362" s="1"/>
      <c r="AK15362" s="1"/>
    </row>
    <row r="15363" spans="32:37" ht="15" customHeight="1" x14ac:dyDescent="0.15">
      <c r="AF15363" s="1"/>
      <c r="AG15363" s="1"/>
      <c r="AH15363" s="1"/>
      <c r="AJ15363" s="1"/>
      <c r="AK15363" s="1"/>
    </row>
    <row r="15364" spans="32:37" ht="15" customHeight="1" x14ac:dyDescent="0.15">
      <c r="AF15364" s="1"/>
      <c r="AG15364" s="1"/>
      <c r="AH15364" s="1"/>
      <c r="AJ15364" s="1"/>
      <c r="AK15364" s="1"/>
    </row>
    <row r="15365" spans="32:37" ht="15" customHeight="1" x14ac:dyDescent="0.15">
      <c r="AF15365" s="1"/>
      <c r="AG15365" s="1"/>
      <c r="AH15365" s="1"/>
      <c r="AJ15365" s="1"/>
      <c r="AK15365" s="1"/>
    </row>
    <row r="15366" spans="32:37" ht="15" customHeight="1" x14ac:dyDescent="0.15">
      <c r="AF15366" s="1"/>
      <c r="AG15366" s="1"/>
      <c r="AH15366" s="1"/>
      <c r="AJ15366" s="1"/>
      <c r="AK15366" s="1"/>
    </row>
    <row r="15367" spans="32:37" ht="15" customHeight="1" x14ac:dyDescent="0.15">
      <c r="AF15367" s="1"/>
      <c r="AG15367" s="1"/>
      <c r="AH15367" s="1"/>
      <c r="AJ15367" s="1"/>
      <c r="AK15367" s="1"/>
    </row>
    <row r="15368" spans="32:37" ht="15" customHeight="1" x14ac:dyDescent="0.15">
      <c r="AF15368" s="1"/>
      <c r="AG15368" s="1"/>
      <c r="AH15368" s="1"/>
      <c r="AJ15368" s="1"/>
      <c r="AK15368" s="1"/>
    </row>
    <row r="15369" spans="32:37" ht="15" customHeight="1" x14ac:dyDescent="0.15">
      <c r="AF15369" s="1"/>
      <c r="AG15369" s="1"/>
      <c r="AH15369" s="1"/>
      <c r="AJ15369" s="1"/>
      <c r="AK15369" s="1"/>
    </row>
    <row r="15370" spans="32:37" ht="15" customHeight="1" x14ac:dyDescent="0.15">
      <c r="AF15370" s="1"/>
      <c r="AG15370" s="1"/>
      <c r="AH15370" s="1"/>
      <c r="AJ15370" s="1"/>
      <c r="AK15370" s="1"/>
    </row>
    <row r="15371" spans="32:37" ht="15" customHeight="1" x14ac:dyDescent="0.15">
      <c r="AF15371" s="1"/>
      <c r="AG15371" s="1"/>
      <c r="AH15371" s="1"/>
      <c r="AJ15371" s="1"/>
      <c r="AK15371" s="1"/>
    </row>
    <row r="15372" spans="32:37" ht="15" customHeight="1" x14ac:dyDescent="0.15">
      <c r="AF15372" s="1"/>
      <c r="AG15372" s="1"/>
      <c r="AH15372" s="1"/>
      <c r="AJ15372" s="1"/>
      <c r="AK15372" s="1"/>
    </row>
    <row r="15373" spans="32:37" ht="15" customHeight="1" x14ac:dyDescent="0.15">
      <c r="AF15373" s="1"/>
      <c r="AG15373" s="1"/>
      <c r="AH15373" s="1"/>
      <c r="AJ15373" s="1"/>
      <c r="AK15373" s="1"/>
    </row>
    <row r="15374" spans="32:37" ht="15" customHeight="1" x14ac:dyDescent="0.15">
      <c r="AF15374" s="1"/>
      <c r="AG15374" s="1"/>
      <c r="AH15374" s="1"/>
      <c r="AJ15374" s="1"/>
      <c r="AK15374" s="1"/>
    </row>
    <row r="15375" spans="32:37" ht="15" customHeight="1" x14ac:dyDescent="0.15">
      <c r="AF15375" s="1"/>
      <c r="AG15375" s="1"/>
      <c r="AH15375" s="1"/>
      <c r="AJ15375" s="1"/>
      <c r="AK15375" s="1"/>
    </row>
    <row r="15376" spans="32:37" ht="15" customHeight="1" x14ac:dyDescent="0.15">
      <c r="AF15376" s="1"/>
      <c r="AG15376" s="1"/>
      <c r="AH15376" s="1"/>
      <c r="AJ15376" s="1"/>
      <c r="AK15376" s="1"/>
    </row>
    <row r="15377" spans="32:37" ht="15" customHeight="1" x14ac:dyDescent="0.15">
      <c r="AF15377" s="1"/>
      <c r="AG15377" s="1"/>
      <c r="AH15377" s="1"/>
      <c r="AJ15377" s="1"/>
      <c r="AK15377" s="1"/>
    </row>
    <row r="15378" spans="32:37" ht="15" customHeight="1" x14ac:dyDescent="0.15">
      <c r="AF15378" s="1"/>
      <c r="AG15378" s="1"/>
      <c r="AH15378" s="1"/>
      <c r="AJ15378" s="1"/>
      <c r="AK15378" s="1"/>
    </row>
    <row r="15379" spans="32:37" ht="15" customHeight="1" x14ac:dyDescent="0.15">
      <c r="AF15379" s="1"/>
      <c r="AG15379" s="1"/>
      <c r="AH15379" s="1"/>
      <c r="AJ15379" s="1"/>
      <c r="AK15379" s="1"/>
    </row>
    <row r="15380" spans="32:37" ht="15" customHeight="1" x14ac:dyDescent="0.15">
      <c r="AF15380" s="1"/>
      <c r="AG15380" s="1"/>
      <c r="AH15380" s="1"/>
      <c r="AJ15380" s="1"/>
      <c r="AK15380" s="1"/>
    </row>
    <row r="15381" spans="32:37" ht="15" customHeight="1" x14ac:dyDescent="0.15">
      <c r="AF15381" s="1"/>
      <c r="AG15381" s="1"/>
      <c r="AH15381" s="1"/>
      <c r="AJ15381" s="1"/>
      <c r="AK15381" s="1"/>
    </row>
    <row r="15382" spans="32:37" ht="15" customHeight="1" x14ac:dyDescent="0.15">
      <c r="AF15382" s="1"/>
      <c r="AG15382" s="1"/>
      <c r="AH15382" s="1"/>
      <c r="AJ15382" s="1"/>
      <c r="AK15382" s="1"/>
    </row>
    <row r="15383" spans="32:37" ht="15" customHeight="1" x14ac:dyDescent="0.15">
      <c r="AF15383" s="1"/>
      <c r="AG15383" s="1"/>
      <c r="AH15383" s="1"/>
      <c r="AJ15383" s="1"/>
      <c r="AK15383" s="1"/>
    </row>
    <row r="15384" spans="32:37" ht="15" customHeight="1" x14ac:dyDescent="0.15">
      <c r="AF15384" s="1"/>
      <c r="AG15384" s="1"/>
      <c r="AH15384" s="1"/>
      <c r="AJ15384" s="1"/>
      <c r="AK15384" s="1"/>
    </row>
    <row r="15385" spans="32:37" ht="15" customHeight="1" x14ac:dyDescent="0.15">
      <c r="AF15385" s="1"/>
      <c r="AG15385" s="1"/>
      <c r="AH15385" s="1"/>
      <c r="AJ15385" s="1"/>
      <c r="AK15385" s="1"/>
    </row>
    <row r="15386" spans="32:37" ht="15" customHeight="1" x14ac:dyDescent="0.15">
      <c r="AF15386" s="1"/>
      <c r="AG15386" s="1"/>
      <c r="AH15386" s="1"/>
      <c r="AJ15386" s="1"/>
      <c r="AK15386" s="1"/>
    </row>
    <row r="15387" spans="32:37" ht="15" customHeight="1" x14ac:dyDescent="0.15">
      <c r="AF15387" s="1"/>
      <c r="AG15387" s="1"/>
      <c r="AH15387" s="1"/>
      <c r="AJ15387" s="1"/>
      <c r="AK15387" s="1"/>
    </row>
    <row r="15388" spans="32:37" ht="15" customHeight="1" x14ac:dyDescent="0.15">
      <c r="AF15388" s="1"/>
      <c r="AG15388" s="1"/>
      <c r="AH15388" s="1"/>
      <c r="AJ15388" s="1"/>
      <c r="AK15388" s="1"/>
    </row>
    <row r="15389" spans="32:37" ht="15" customHeight="1" x14ac:dyDescent="0.15">
      <c r="AF15389" s="1"/>
      <c r="AG15389" s="1"/>
      <c r="AH15389" s="1"/>
      <c r="AJ15389" s="1"/>
      <c r="AK15389" s="1"/>
    </row>
    <row r="15390" spans="32:37" ht="15" customHeight="1" x14ac:dyDescent="0.15">
      <c r="AF15390" s="1"/>
      <c r="AG15390" s="1"/>
      <c r="AH15390" s="1"/>
      <c r="AJ15390" s="1"/>
      <c r="AK15390" s="1"/>
    </row>
    <row r="15391" spans="32:37" ht="15" customHeight="1" x14ac:dyDescent="0.15">
      <c r="AF15391" s="1"/>
      <c r="AG15391" s="1"/>
      <c r="AH15391" s="1"/>
      <c r="AJ15391" s="1"/>
      <c r="AK15391" s="1"/>
    </row>
    <row r="15392" spans="32:37" ht="15" customHeight="1" x14ac:dyDescent="0.15">
      <c r="AF15392" s="1"/>
      <c r="AG15392" s="1"/>
      <c r="AH15392" s="1"/>
      <c r="AJ15392" s="1"/>
      <c r="AK15392" s="1"/>
    </row>
    <row r="15393" spans="32:37" ht="15" customHeight="1" x14ac:dyDescent="0.15">
      <c r="AF15393" s="1"/>
      <c r="AG15393" s="1"/>
      <c r="AH15393" s="1"/>
      <c r="AJ15393" s="1"/>
      <c r="AK15393" s="1"/>
    </row>
    <row r="15394" spans="32:37" ht="15" customHeight="1" x14ac:dyDescent="0.15">
      <c r="AF15394" s="1"/>
      <c r="AG15394" s="1"/>
      <c r="AH15394" s="1"/>
      <c r="AJ15394" s="1"/>
      <c r="AK15394" s="1"/>
    </row>
    <row r="15395" spans="32:37" ht="15" customHeight="1" x14ac:dyDescent="0.15">
      <c r="AF15395" s="1"/>
      <c r="AG15395" s="1"/>
      <c r="AH15395" s="1"/>
      <c r="AJ15395" s="1"/>
      <c r="AK15395" s="1"/>
    </row>
    <row r="15396" spans="32:37" ht="15" customHeight="1" x14ac:dyDescent="0.15">
      <c r="AF15396" s="1"/>
      <c r="AG15396" s="1"/>
      <c r="AH15396" s="1"/>
      <c r="AJ15396" s="1"/>
      <c r="AK15396" s="1"/>
    </row>
    <row r="15397" spans="32:37" ht="15" customHeight="1" x14ac:dyDescent="0.15">
      <c r="AF15397" s="1"/>
      <c r="AG15397" s="1"/>
      <c r="AH15397" s="1"/>
      <c r="AJ15397" s="1"/>
      <c r="AK15397" s="1"/>
    </row>
    <row r="15398" spans="32:37" ht="15" customHeight="1" x14ac:dyDescent="0.15">
      <c r="AF15398" s="1"/>
      <c r="AG15398" s="1"/>
      <c r="AH15398" s="1"/>
      <c r="AJ15398" s="1"/>
      <c r="AK15398" s="1"/>
    </row>
    <row r="15399" spans="32:37" ht="15" customHeight="1" x14ac:dyDescent="0.15">
      <c r="AF15399" s="1"/>
      <c r="AG15399" s="1"/>
      <c r="AH15399" s="1"/>
      <c r="AJ15399" s="1"/>
      <c r="AK15399" s="1"/>
    </row>
    <row r="15400" spans="32:37" ht="15" customHeight="1" x14ac:dyDescent="0.15">
      <c r="AF15400" s="1"/>
      <c r="AG15400" s="1"/>
      <c r="AH15400" s="1"/>
      <c r="AJ15400" s="1"/>
      <c r="AK15400" s="1"/>
    </row>
    <row r="15401" spans="32:37" ht="15" customHeight="1" x14ac:dyDescent="0.15">
      <c r="AF15401" s="1"/>
      <c r="AG15401" s="1"/>
      <c r="AH15401" s="1"/>
      <c r="AJ15401" s="1"/>
      <c r="AK15401" s="1"/>
    </row>
    <row r="15402" spans="32:37" ht="15" customHeight="1" x14ac:dyDescent="0.15">
      <c r="AF15402" s="1"/>
      <c r="AG15402" s="1"/>
      <c r="AH15402" s="1"/>
      <c r="AJ15402" s="1"/>
      <c r="AK15402" s="1"/>
    </row>
    <row r="15403" spans="32:37" ht="15" customHeight="1" x14ac:dyDescent="0.15">
      <c r="AF15403" s="1"/>
      <c r="AG15403" s="1"/>
      <c r="AH15403" s="1"/>
      <c r="AJ15403" s="1"/>
      <c r="AK15403" s="1"/>
    </row>
    <row r="15404" spans="32:37" ht="15" customHeight="1" x14ac:dyDescent="0.15">
      <c r="AF15404" s="1"/>
      <c r="AG15404" s="1"/>
      <c r="AH15404" s="1"/>
      <c r="AJ15404" s="1"/>
      <c r="AK15404" s="1"/>
    </row>
    <row r="15405" spans="32:37" ht="15" customHeight="1" x14ac:dyDescent="0.15">
      <c r="AF15405" s="1"/>
      <c r="AG15405" s="1"/>
      <c r="AH15405" s="1"/>
      <c r="AJ15405" s="1"/>
      <c r="AK15405" s="1"/>
    </row>
    <row r="15406" spans="32:37" ht="15" customHeight="1" x14ac:dyDescent="0.15">
      <c r="AF15406" s="1"/>
      <c r="AG15406" s="1"/>
      <c r="AH15406" s="1"/>
      <c r="AJ15406" s="1"/>
      <c r="AK15406" s="1"/>
    </row>
    <row r="15407" spans="32:37" ht="15" customHeight="1" x14ac:dyDescent="0.15">
      <c r="AF15407" s="1"/>
      <c r="AG15407" s="1"/>
      <c r="AH15407" s="1"/>
      <c r="AJ15407" s="1"/>
      <c r="AK15407" s="1"/>
    </row>
    <row r="15408" spans="32:37" ht="15" customHeight="1" x14ac:dyDescent="0.15">
      <c r="AF15408" s="1"/>
      <c r="AG15408" s="1"/>
      <c r="AH15408" s="1"/>
      <c r="AJ15408" s="1"/>
      <c r="AK15408" s="1"/>
    </row>
    <row r="15409" spans="32:37" ht="15" customHeight="1" x14ac:dyDescent="0.15">
      <c r="AF15409" s="1"/>
      <c r="AG15409" s="1"/>
      <c r="AH15409" s="1"/>
      <c r="AJ15409" s="1"/>
      <c r="AK15409" s="1"/>
    </row>
    <row r="15410" spans="32:37" ht="15" customHeight="1" x14ac:dyDescent="0.15">
      <c r="AF15410" s="1"/>
      <c r="AG15410" s="1"/>
      <c r="AH15410" s="1"/>
      <c r="AJ15410" s="1"/>
      <c r="AK15410" s="1"/>
    </row>
    <row r="15411" spans="32:37" ht="15" customHeight="1" x14ac:dyDescent="0.15">
      <c r="AF15411" s="1"/>
      <c r="AG15411" s="1"/>
      <c r="AH15411" s="1"/>
      <c r="AJ15411" s="1"/>
      <c r="AK15411" s="1"/>
    </row>
    <row r="15412" spans="32:37" ht="15" customHeight="1" x14ac:dyDescent="0.15">
      <c r="AF15412" s="1"/>
      <c r="AG15412" s="1"/>
      <c r="AH15412" s="1"/>
      <c r="AJ15412" s="1"/>
      <c r="AK15412" s="1"/>
    </row>
    <row r="15413" spans="32:37" ht="15" customHeight="1" x14ac:dyDescent="0.15">
      <c r="AF15413" s="1"/>
      <c r="AG15413" s="1"/>
      <c r="AH15413" s="1"/>
      <c r="AJ15413" s="1"/>
      <c r="AK15413" s="1"/>
    </row>
    <row r="15414" spans="32:37" ht="15" customHeight="1" x14ac:dyDescent="0.15">
      <c r="AF15414" s="1"/>
      <c r="AG15414" s="1"/>
      <c r="AH15414" s="1"/>
      <c r="AJ15414" s="1"/>
      <c r="AK15414" s="1"/>
    </row>
    <row r="15415" spans="32:37" ht="15" customHeight="1" x14ac:dyDescent="0.15">
      <c r="AF15415" s="1"/>
      <c r="AG15415" s="1"/>
      <c r="AH15415" s="1"/>
      <c r="AJ15415" s="1"/>
      <c r="AK15415" s="1"/>
    </row>
    <row r="15416" spans="32:37" ht="15" customHeight="1" x14ac:dyDescent="0.15">
      <c r="AF15416" s="1"/>
      <c r="AG15416" s="1"/>
      <c r="AH15416" s="1"/>
      <c r="AJ15416" s="1"/>
      <c r="AK15416" s="1"/>
    </row>
    <row r="15417" spans="32:37" ht="15" customHeight="1" x14ac:dyDescent="0.15">
      <c r="AF15417" s="1"/>
      <c r="AG15417" s="1"/>
      <c r="AH15417" s="1"/>
      <c r="AJ15417" s="1"/>
      <c r="AK15417" s="1"/>
    </row>
    <row r="15418" spans="32:37" ht="15" customHeight="1" x14ac:dyDescent="0.15">
      <c r="AF15418" s="1"/>
      <c r="AG15418" s="1"/>
      <c r="AH15418" s="1"/>
      <c r="AJ15418" s="1"/>
      <c r="AK15418" s="1"/>
    </row>
    <row r="15419" spans="32:37" ht="15" customHeight="1" x14ac:dyDescent="0.15">
      <c r="AF15419" s="1"/>
      <c r="AG15419" s="1"/>
      <c r="AH15419" s="1"/>
      <c r="AJ15419" s="1"/>
      <c r="AK15419" s="1"/>
    </row>
    <row r="15420" spans="32:37" ht="15" customHeight="1" x14ac:dyDescent="0.15">
      <c r="AF15420" s="1"/>
      <c r="AG15420" s="1"/>
      <c r="AH15420" s="1"/>
      <c r="AJ15420" s="1"/>
      <c r="AK15420" s="1"/>
    </row>
    <row r="15421" spans="32:37" ht="15" customHeight="1" x14ac:dyDescent="0.15">
      <c r="AF15421" s="1"/>
      <c r="AG15421" s="1"/>
      <c r="AH15421" s="1"/>
      <c r="AJ15421" s="1"/>
      <c r="AK15421" s="1"/>
    </row>
    <row r="15422" spans="32:37" ht="15" customHeight="1" x14ac:dyDescent="0.15">
      <c r="AF15422" s="1"/>
      <c r="AG15422" s="1"/>
      <c r="AH15422" s="1"/>
      <c r="AJ15422" s="1"/>
      <c r="AK15422" s="1"/>
    </row>
    <row r="15423" spans="32:37" ht="15" customHeight="1" x14ac:dyDescent="0.15">
      <c r="AF15423" s="1"/>
      <c r="AG15423" s="1"/>
      <c r="AH15423" s="1"/>
      <c r="AJ15423" s="1"/>
      <c r="AK15423" s="1"/>
    </row>
    <row r="15424" spans="32:37" ht="15" customHeight="1" x14ac:dyDescent="0.15">
      <c r="AF15424" s="1"/>
      <c r="AG15424" s="1"/>
      <c r="AH15424" s="1"/>
      <c r="AJ15424" s="1"/>
      <c r="AK15424" s="1"/>
    </row>
    <row r="15425" spans="32:37" ht="15" customHeight="1" x14ac:dyDescent="0.15">
      <c r="AF15425" s="1"/>
      <c r="AG15425" s="1"/>
      <c r="AH15425" s="1"/>
      <c r="AJ15425" s="1"/>
      <c r="AK15425" s="1"/>
    </row>
    <row r="15426" spans="32:37" ht="15" customHeight="1" x14ac:dyDescent="0.15">
      <c r="AF15426" s="1"/>
      <c r="AG15426" s="1"/>
      <c r="AH15426" s="1"/>
      <c r="AJ15426" s="1"/>
      <c r="AK15426" s="1"/>
    </row>
    <row r="15427" spans="32:37" ht="15" customHeight="1" x14ac:dyDescent="0.15">
      <c r="AF15427" s="1"/>
      <c r="AG15427" s="1"/>
      <c r="AH15427" s="1"/>
      <c r="AJ15427" s="1"/>
      <c r="AK15427" s="1"/>
    </row>
    <row r="15428" spans="32:37" ht="15" customHeight="1" x14ac:dyDescent="0.15">
      <c r="AF15428" s="1"/>
      <c r="AG15428" s="1"/>
      <c r="AH15428" s="1"/>
      <c r="AJ15428" s="1"/>
      <c r="AK15428" s="1"/>
    </row>
    <row r="15429" spans="32:37" ht="15" customHeight="1" x14ac:dyDescent="0.15">
      <c r="AF15429" s="1"/>
      <c r="AG15429" s="1"/>
      <c r="AH15429" s="1"/>
      <c r="AJ15429" s="1"/>
      <c r="AK15429" s="1"/>
    </row>
    <row r="15430" spans="32:37" ht="15" customHeight="1" x14ac:dyDescent="0.15">
      <c r="AF15430" s="1"/>
      <c r="AG15430" s="1"/>
      <c r="AH15430" s="1"/>
      <c r="AJ15430" s="1"/>
      <c r="AK15430" s="1"/>
    </row>
    <row r="15431" spans="32:37" ht="15" customHeight="1" x14ac:dyDescent="0.15">
      <c r="AF15431" s="1"/>
      <c r="AG15431" s="1"/>
      <c r="AH15431" s="1"/>
      <c r="AJ15431" s="1"/>
      <c r="AK15431" s="1"/>
    </row>
    <row r="15432" spans="32:37" ht="15" customHeight="1" x14ac:dyDescent="0.15">
      <c r="AF15432" s="1"/>
      <c r="AG15432" s="1"/>
      <c r="AH15432" s="1"/>
      <c r="AJ15432" s="1"/>
      <c r="AK15432" s="1"/>
    </row>
    <row r="15433" spans="32:37" ht="15" customHeight="1" x14ac:dyDescent="0.15">
      <c r="AF15433" s="1"/>
      <c r="AG15433" s="1"/>
      <c r="AH15433" s="1"/>
      <c r="AJ15433" s="1"/>
      <c r="AK15433" s="1"/>
    </row>
    <row r="15434" spans="32:37" ht="15" customHeight="1" x14ac:dyDescent="0.15">
      <c r="AF15434" s="1"/>
      <c r="AG15434" s="1"/>
      <c r="AH15434" s="1"/>
      <c r="AJ15434" s="1"/>
      <c r="AK15434" s="1"/>
    </row>
    <row r="15435" spans="32:37" ht="15" customHeight="1" x14ac:dyDescent="0.15">
      <c r="AF15435" s="1"/>
      <c r="AG15435" s="1"/>
      <c r="AH15435" s="1"/>
      <c r="AJ15435" s="1"/>
      <c r="AK15435" s="1"/>
    </row>
    <row r="15436" spans="32:37" ht="15" customHeight="1" x14ac:dyDescent="0.15">
      <c r="AF15436" s="1"/>
      <c r="AG15436" s="1"/>
      <c r="AH15436" s="1"/>
      <c r="AJ15436" s="1"/>
      <c r="AK15436" s="1"/>
    </row>
    <row r="15437" spans="32:37" ht="15" customHeight="1" x14ac:dyDescent="0.15">
      <c r="AF15437" s="1"/>
      <c r="AG15437" s="1"/>
      <c r="AH15437" s="1"/>
      <c r="AJ15437" s="1"/>
      <c r="AK15437" s="1"/>
    </row>
    <row r="15438" spans="32:37" ht="15" customHeight="1" x14ac:dyDescent="0.15">
      <c r="AF15438" s="1"/>
      <c r="AG15438" s="1"/>
      <c r="AH15438" s="1"/>
      <c r="AJ15438" s="1"/>
      <c r="AK15438" s="1"/>
    </row>
    <row r="15439" spans="32:37" ht="15" customHeight="1" x14ac:dyDescent="0.15">
      <c r="AF15439" s="1"/>
      <c r="AG15439" s="1"/>
      <c r="AH15439" s="1"/>
      <c r="AJ15439" s="1"/>
      <c r="AK15439" s="1"/>
    </row>
    <row r="15440" spans="32:37" ht="15" customHeight="1" x14ac:dyDescent="0.15">
      <c r="AF15440" s="1"/>
      <c r="AG15440" s="1"/>
      <c r="AH15440" s="1"/>
      <c r="AJ15440" s="1"/>
      <c r="AK15440" s="1"/>
    </row>
    <row r="15441" spans="32:37" ht="15" customHeight="1" x14ac:dyDescent="0.15">
      <c r="AF15441" s="1"/>
      <c r="AG15441" s="1"/>
      <c r="AH15441" s="1"/>
      <c r="AJ15441" s="1"/>
      <c r="AK15441" s="1"/>
    </row>
    <row r="15442" spans="32:37" ht="15" customHeight="1" x14ac:dyDescent="0.15">
      <c r="AF15442" s="1"/>
      <c r="AG15442" s="1"/>
      <c r="AH15442" s="1"/>
      <c r="AJ15442" s="1"/>
      <c r="AK15442" s="1"/>
    </row>
    <row r="15443" spans="32:37" ht="15" customHeight="1" x14ac:dyDescent="0.15">
      <c r="AF15443" s="1"/>
      <c r="AG15443" s="1"/>
      <c r="AH15443" s="1"/>
      <c r="AJ15443" s="1"/>
      <c r="AK15443" s="1"/>
    </row>
    <row r="15444" spans="32:37" ht="15" customHeight="1" x14ac:dyDescent="0.15">
      <c r="AF15444" s="1"/>
      <c r="AG15444" s="1"/>
      <c r="AH15444" s="1"/>
      <c r="AJ15444" s="1"/>
      <c r="AK15444" s="1"/>
    </row>
    <row r="15445" spans="32:37" ht="15" customHeight="1" x14ac:dyDescent="0.15">
      <c r="AF15445" s="1"/>
      <c r="AG15445" s="1"/>
      <c r="AH15445" s="1"/>
      <c r="AJ15445" s="1"/>
      <c r="AK15445" s="1"/>
    </row>
    <row r="15446" spans="32:37" ht="15" customHeight="1" x14ac:dyDescent="0.15">
      <c r="AF15446" s="1"/>
      <c r="AG15446" s="1"/>
      <c r="AH15446" s="1"/>
      <c r="AJ15446" s="1"/>
      <c r="AK15446" s="1"/>
    </row>
    <row r="15447" spans="32:37" ht="15" customHeight="1" x14ac:dyDescent="0.15">
      <c r="AF15447" s="1"/>
      <c r="AG15447" s="1"/>
      <c r="AH15447" s="1"/>
      <c r="AJ15447" s="1"/>
      <c r="AK15447" s="1"/>
    </row>
    <row r="15448" spans="32:37" ht="15" customHeight="1" x14ac:dyDescent="0.15">
      <c r="AF15448" s="1"/>
      <c r="AG15448" s="1"/>
      <c r="AH15448" s="1"/>
      <c r="AJ15448" s="1"/>
      <c r="AK15448" s="1"/>
    </row>
    <row r="15449" spans="32:37" ht="15" customHeight="1" x14ac:dyDescent="0.15">
      <c r="AF15449" s="1"/>
      <c r="AG15449" s="1"/>
      <c r="AH15449" s="1"/>
      <c r="AJ15449" s="1"/>
      <c r="AK15449" s="1"/>
    </row>
    <row r="15450" spans="32:37" ht="15" customHeight="1" x14ac:dyDescent="0.15">
      <c r="AF15450" s="1"/>
      <c r="AG15450" s="1"/>
      <c r="AH15450" s="1"/>
      <c r="AJ15450" s="1"/>
      <c r="AK15450" s="1"/>
    </row>
    <row r="15451" spans="32:37" ht="15" customHeight="1" x14ac:dyDescent="0.15">
      <c r="AF15451" s="1"/>
      <c r="AG15451" s="1"/>
      <c r="AH15451" s="1"/>
      <c r="AJ15451" s="1"/>
      <c r="AK15451" s="1"/>
    </row>
    <row r="15452" spans="32:37" ht="15" customHeight="1" x14ac:dyDescent="0.15">
      <c r="AF15452" s="1"/>
      <c r="AG15452" s="1"/>
      <c r="AH15452" s="1"/>
      <c r="AJ15452" s="1"/>
      <c r="AK15452" s="1"/>
    </row>
    <row r="15453" spans="32:37" ht="15" customHeight="1" x14ac:dyDescent="0.15">
      <c r="AF15453" s="1"/>
      <c r="AG15453" s="1"/>
      <c r="AH15453" s="1"/>
      <c r="AJ15453" s="1"/>
      <c r="AK15453" s="1"/>
    </row>
    <row r="15454" spans="32:37" ht="15" customHeight="1" x14ac:dyDescent="0.15">
      <c r="AF15454" s="1"/>
      <c r="AG15454" s="1"/>
      <c r="AH15454" s="1"/>
      <c r="AJ15454" s="1"/>
      <c r="AK15454" s="1"/>
    </row>
    <row r="15455" spans="32:37" ht="15" customHeight="1" x14ac:dyDescent="0.15">
      <c r="AF15455" s="1"/>
      <c r="AG15455" s="1"/>
      <c r="AH15455" s="1"/>
      <c r="AJ15455" s="1"/>
      <c r="AK15455" s="1"/>
    </row>
    <row r="15456" spans="32:37" ht="15" customHeight="1" x14ac:dyDescent="0.15">
      <c r="AF15456" s="1"/>
      <c r="AG15456" s="1"/>
      <c r="AH15456" s="1"/>
      <c r="AJ15456" s="1"/>
      <c r="AK15456" s="1"/>
    </row>
    <row r="15457" spans="32:37" ht="15" customHeight="1" x14ac:dyDescent="0.15">
      <c r="AF15457" s="1"/>
      <c r="AG15457" s="1"/>
      <c r="AH15457" s="1"/>
      <c r="AJ15457" s="1"/>
      <c r="AK15457" s="1"/>
    </row>
    <row r="15458" spans="32:37" ht="15" customHeight="1" x14ac:dyDescent="0.15">
      <c r="AF15458" s="1"/>
      <c r="AG15458" s="1"/>
      <c r="AH15458" s="1"/>
      <c r="AJ15458" s="1"/>
      <c r="AK15458" s="1"/>
    </row>
    <row r="15459" spans="32:37" ht="15" customHeight="1" x14ac:dyDescent="0.15">
      <c r="AF15459" s="1"/>
      <c r="AG15459" s="1"/>
      <c r="AH15459" s="1"/>
      <c r="AJ15459" s="1"/>
      <c r="AK15459" s="1"/>
    </row>
    <row r="15460" spans="32:37" ht="15" customHeight="1" x14ac:dyDescent="0.15">
      <c r="AF15460" s="1"/>
      <c r="AG15460" s="1"/>
      <c r="AH15460" s="1"/>
      <c r="AJ15460" s="1"/>
      <c r="AK15460" s="1"/>
    </row>
    <row r="15461" spans="32:37" ht="15" customHeight="1" x14ac:dyDescent="0.15">
      <c r="AF15461" s="1"/>
      <c r="AG15461" s="1"/>
      <c r="AH15461" s="1"/>
      <c r="AJ15461" s="1"/>
      <c r="AK15461" s="1"/>
    </row>
    <row r="15462" spans="32:37" ht="15" customHeight="1" x14ac:dyDescent="0.15">
      <c r="AF15462" s="1"/>
      <c r="AG15462" s="1"/>
      <c r="AH15462" s="1"/>
      <c r="AJ15462" s="1"/>
      <c r="AK15462" s="1"/>
    </row>
    <row r="15463" spans="32:37" ht="15" customHeight="1" x14ac:dyDescent="0.15">
      <c r="AF15463" s="1"/>
      <c r="AG15463" s="1"/>
      <c r="AH15463" s="1"/>
      <c r="AJ15463" s="1"/>
      <c r="AK15463" s="1"/>
    </row>
    <row r="15464" spans="32:37" ht="15" customHeight="1" x14ac:dyDescent="0.15">
      <c r="AF15464" s="1"/>
      <c r="AG15464" s="1"/>
      <c r="AH15464" s="1"/>
      <c r="AJ15464" s="1"/>
      <c r="AK15464" s="1"/>
    </row>
    <row r="15465" spans="32:37" ht="15" customHeight="1" x14ac:dyDescent="0.15">
      <c r="AF15465" s="1"/>
      <c r="AG15465" s="1"/>
      <c r="AH15465" s="1"/>
      <c r="AJ15465" s="1"/>
      <c r="AK15465" s="1"/>
    </row>
    <row r="15466" spans="32:37" ht="15" customHeight="1" x14ac:dyDescent="0.15">
      <c r="AF15466" s="1"/>
      <c r="AG15466" s="1"/>
      <c r="AH15466" s="1"/>
      <c r="AJ15466" s="1"/>
      <c r="AK15466" s="1"/>
    </row>
    <row r="15467" spans="32:37" ht="15" customHeight="1" x14ac:dyDescent="0.15">
      <c r="AF15467" s="1"/>
      <c r="AG15467" s="1"/>
      <c r="AH15467" s="1"/>
      <c r="AJ15467" s="1"/>
      <c r="AK15467" s="1"/>
    </row>
    <row r="15468" spans="32:37" ht="15" customHeight="1" x14ac:dyDescent="0.15">
      <c r="AF15468" s="1"/>
      <c r="AG15468" s="1"/>
      <c r="AH15468" s="1"/>
      <c r="AJ15468" s="1"/>
      <c r="AK15468" s="1"/>
    </row>
    <row r="15469" spans="32:37" ht="15" customHeight="1" x14ac:dyDescent="0.15">
      <c r="AF15469" s="1"/>
      <c r="AG15469" s="1"/>
      <c r="AH15469" s="1"/>
      <c r="AJ15469" s="1"/>
      <c r="AK15469" s="1"/>
    </row>
    <row r="15470" spans="32:37" ht="15" customHeight="1" x14ac:dyDescent="0.15">
      <c r="AF15470" s="1"/>
      <c r="AG15470" s="1"/>
      <c r="AH15470" s="1"/>
      <c r="AJ15470" s="1"/>
      <c r="AK15470" s="1"/>
    </row>
    <row r="15471" spans="32:37" ht="15" customHeight="1" x14ac:dyDescent="0.15">
      <c r="AF15471" s="1"/>
      <c r="AG15471" s="1"/>
      <c r="AH15471" s="1"/>
      <c r="AJ15471" s="1"/>
      <c r="AK15471" s="1"/>
    </row>
    <row r="15472" spans="32:37" ht="15" customHeight="1" x14ac:dyDescent="0.15">
      <c r="AF15472" s="1"/>
      <c r="AG15472" s="1"/>
      <c r="AH15472" s="1"/>
      <c r="AJ15472" s="1"/>
      <c r="AK15472" s="1"/>
    </row>
    <row r="15473" spans="32:37" ht="15" customHeight="1" x14ac:dyDescent="0.15">
      <c r="AF15473" s="1"/>
      <c r="AG15473" s="1"/>
      <c r="AH15473" s="1"/>
      <c r="AJ15473" s="1"/>
      <c r="AK15473" s="1"/>
    </row>
    <row r="15474" spans="32:37" ht="15" customHeight="1" x14ac:dyDescent="0.15">
      <c r="AF15474" s="1"/>
      <c r="AG15474" s="1"/>
      <c r="AH15474" s="1"/>
      <c r="AJ15474" s="1"/>
      <c r="AK15474" s="1"/>
    </row>
    <row r="15475" spans="32:37" ht="15" customHeight="1" x14ac:dyDescent="0.15">
      <c r="AF15475" s="1"/>
      <c r="AG15475" s="1"/>
      <c r="AH15475" s="1"/>
      <c r="AJ15475" s="1"/>
      <c r="AK15475" s="1"/>
    </row>
    <row r="15476" spans="32:37" ht="15" customHeight="1" x14ac:dyDescent="0.15">
      <c r="AF15476" s="1"/>
      <c r="AG15476" s="1"/>
      <c r="AH15476" s="1"/>
      <c r="AJ15476" s="1"/>
      <c r="AK15476" s="1"/>
    </row>
    <row r="15477" spans="32:37" ht="15" customHeight="1" x14ac:dyDescent="0.15">
      <c r="AF15477" s="1"/>
      <c r="AG15477" s="1"/>
      <c r="AH15477" s="1"/>
      <c r="AJ15477" s="1"/>
      <c r="AK15477" s="1"/>
    </row>
    <row r="15478" spans="32:37" ht="15" customHeight="1" x14ac:dyDescent="0.15">
      <c r="AF15478" s="1"/>
      <c r="AG15478" s="1"/>
      <c r="AH15478" s="1"/>
      <c r="AJ15478" s="1"/>
      <c r="AK15478" s="1"/>
    </row>
    <row r="15479" spans="32:37" ht="15" customHeight="1" x14ac:dyDescent="0.15">
      <c r="AF15479" s="1"/>
      <c r="AG15479" s="1"/>
      <c r="AH15479" s="1"/>
      <c r="AJ15479" s="1"/>
      <c r="AK15479" s="1"/>
    </row>
    <row r="15480" spans="32:37" ht="15" customHeight="1" x14ac:dyDescent="0.15">
      <c r="AF15480" s="1"/>
      <c r="AG15480" s="1"/>
      <c r="AH15480" s="1"/>
      <c r="AJ15480" s="1"/>
      <c r="AK15480" s="1"/>
    </row>
    <row r="15481" spans="32:37" ht="15" customHeight="1" x14ac:dyDescent="0.15">
      <c r="AF15481" s="1"/>
      <c r="AG15481" s="1"/>
      <c r="AH15481" s="1"/>
      <c r="AJ15481" s="1"/>
      <c r="AK15481" s="1"/>
    </row>
    <row r="15482" spans="32:37" ht="15" customHeight="1" x14ac:dyDescent="0.15">
      <c r="AF15482" s="1"/>
      <c r="AG15482" s="1"/>
      <c r="AH15482" s="1"/>
      <c r="AJ15482" s="1"/>
      <c r="AK15482" s="1"/>
    </row>
    <row r="15483" spans="32:37" ht="15" customHeight="1" x14ac:dyDescent="0.15">
      <c r="AF15483" s="1"/>
      <c r="AG15483" s="1"/>
      <c r="AH15483" s="1"/>
      <c r="AJ15483" s="1"/>
      <c r="AK15483" s="1"/>
    </row>
    <row r="15484" spans="32:37" ht="15" customHeight="1" x14ac:dyDescent="0.15">
      <c r="AF15484" s="1"/>
      <c r="AG15484" s="1"/>
      <c r="AH15484" s="1"/>
      <c r="AJ15484" s="1"/>
      <c r="AK15484" s="1"/>
    </row>
    <row r="15485" spans="32:37" ht="15" customHeight="1" x14ac:dyDescent="0.15">
      <c r="AF15485" s="1"/>
      <c r="AG15485" s="1"/>
      <c r="AH15485" s="1"/>
      <c r="AJ15485" s="1"/>
      <c r="AK15485" s="1"/>
    </row>
    <row r="15486" spans="32:37" ht="15" customHeight="1" x14ac:dyDescent="0.15">
      <c r="AF15486" s="1"/>
      <c r="AG15486" s="1"/>
      <c r="AH15486" s="1"/>
      <c r="AJ15486" s="1"/>
      <c r="AK15486" s="1"/>
    </row>
    <row r="15487" spans="32:37" ht="15" customHeight="1" x14ac:dyDescent="0.15">
      <c r="AF15487" s="1"/>
      <c r="AG15487" s="1"/>
      <c r="AH15487" s="1"/>
      <c r="AJ15487" s="1"/>
      <c r="AK15487" s="1"/>
    </row>
    <row r="15488" spans="32:37" ht="15" customHeight="1" x14ac:dyDescent="0.15">
      <c r="AF15488" s="1"/>
      <c r="AG15488" s="1"/>
      <c r="AH15488" s="1"/>
      <c r="AJ15488" s="1"/>
      <c r="AK15488" s="1"/>
    </row>
    <row r="15489" spans="32:37" ht="15" customHeight="1" x14ac:dyDescent="0.15">
      <c r="AF15489" s="1"/>
      <c r="AG15489" s="1"/>
      <c r="AH15489" s="1"/>
      <c r="AJ15489" s="1"/>
      <c r="AK15489" s="1"/>
    </row>
    <row r="15490" spans="32:37" ht="15" customHeight="1" x14ac:dyDescent="0.15">
      <c r="AF15490" s="1"/>
      <c r="AG15490" s="1"/>
      <c r="AH15490" s="1"/>
      <c r="AJ15490" s="1"/>
      <c r="AK15490" s="1"/>
    </row>
    <row r="15491" spans="32:37" ht="15" customHeight="1" x14ac:dyDescent="0.15">
      <c r="AF15491" s="1"/>
      <c r="AG15491" s="1"/>
      <c r="AH15491" s="1"/>
      <c r="AJ15491" s="1"/>
      <c r="AK15491" s="1"/>
    </row>
    <row r="15492" spans="32:37" ht="15" customHeight="1" x14ac:dyDescent="0.15">
      <c r="AF15492" s="1"/>
      <c r="AG15492" s="1"/>
      <c r="AH15492" s="1"/>
      <c r="AJ15492" s="1"/>
      <c r="AK15492" s="1"/>
    </row>
    <row r="15493" spans="32:37" ht="15" customHeight="1" x14ac:dyDescent="0.15">
      <c r="AF15493" s="1"/>
      <c r="AG15493" s="1"/>
      <c r="AH15493" s="1"/>
      <c r="AJ15493" s="1"/>
      <c r="AK15493" s="1"/>
    </row>
    <row r="15494" spans="32:37" ht="15" customHeight="1" x14ac:dyDescent="0.15">
      <c r="AF15494" s="1"/>
      <c r="AG15494" s="1"/>
      <c r="AH15494" s="1"/>
      <c r="AJ15494" s="1"/>
      <c r="AK15494" s="1"/>
    </row>
    <row r="15495" spans="32:37" ht="15" customHeight="1" x14ac:dyDescent="0.15">
      <c r="AF15495" s="1"/>
      <c r="AG15495" s="1"/>
      <c r="AH15495" s="1"/>
      <c r="AJ15495" s="1"/>
      <c r="AK15495" s="1"/>
    </row>
    <row r="15496" spans="32:37" ht="15" customHeight="1" x14ac:dyDescent="0.15">
      <c r="AF15496" s="1"/>
      <c r="AG15496" s="1"/>
      <c r="AH15496" s="1"/>
      <c r="AJ15496" s="1"/>
      <c r="AK15496" s="1"/>
    </row>
    <row r="15497" spans="32:37" ht="15" customHeight="1" x14ac:dyDescent="0.15">
      <c r="AF15497" s="1"/>
      <c r="AG15497" s="1"/>
      <c r="AH15497" s="1"/>
      <c r="AJ15497" s="1"/>
      <c r="AK15497" s="1"/>
    </row>
    <row r="15498" spans="32:37" ht="15" customHeight="1" x14ac:dyDescent="0.15">
      <c r="AF15498" s="1"/>
      <c r="AG15498" s="1"/>
      <c r="AH15498" s="1"/>
      <c r="AJ15498" s="1"/>
      <c r="AK15498" s="1"/>
    </row>
    <row r="15499" spans="32:37" ht="15" customHeight="1" x14ac:dyDescent="0.15">
      <c r="AF15499" s="1"/>
      <c r="AG15499" s="1"/>
      <c r="AH15499" s="1"/>
      <c r="AJ15499" s="1"/>
      <c r="AK15499" s="1"/>
    </row>
    <row r="15500" spans="32:37" ht="15" customHeight="1" x14ac:dyDescent="0.15">
      <c r="AF15500" s="1"/>
      <c r="AG15500" s="1"/>
      <c r="AH15500" s="1"/>
      <c r="AJ15500" s="1"/>
      <c r="AK15500" s="1"/>
    </row>
    <row r="15501" spans="32:37" ht="15" customHeight="1" x14ac:dyDescent="0.15">
      <c r="AF15501" s="1"/>
      <c r="AG15501" s="1"/>
      <c r="AH15501" s="1"/>
      <c r="AJ15501" s="1"/>
      <c r="AK15501" s="1"/>
    </row>
    <row r="15502" spans="32:37" ht="15" customHeight="1" x14ac:dyDescent="0.15">
      <c r="AF15502" s="1"/>
      <c r="AG15502" s="1"/>
      <c r="AH15502" s="1"/>
      <c r="AJ15502" s="1"/>
      <c r="AK15502" s="1"/>
    </row>
    <row r="15503" spans="32:37" ht="15" customHeight="1" x14ac:dyDescent="0.15">
      <c r="AF15503" s="1"/>
      <c r="AG15503" s="1"/>
      <c r="AH15503" s="1"/>
      <c r="AJ15503" s="1"/>
      <c r="AK15503" s="1"/>
    </row>
    <row r="15504" spans="32:37" ht="15" customHeight="1" x14ac:dyDescent="0.15">
      <c r="AF15504" s="1"/>
      <c r="AG15504" s="1"/>
      <c r="AH15504" s="1"/>
      <c r="AJ15504" s="1"/>
      <c r="AK15504" s="1"/>
    </row>
    <row r="15505" spans="32:37" ht="15" customHeight="1" x14ac:dyDescent="0.15">
      <c r="AF15505" s="1"/>
      <c r="AG15505" s="1"/>
      <c r="AH15505" s="1"/>
      <c r="AJ15505" s="1"/>
      <c r="AK15505" s="1"/>
    </row>
    <row r="15506" spans="32:37" ht="15" customHeight="1" x14ac:dyDescent="0.15">
      <c r="AF15506" s="1"/>
      <c r="AG15506" s="1"/>
      <c r="AH15506" s="1"/>
      <c r="AJ15506" s="1"/>
      <c r="AK15506" s="1"/>
    </row>
    <row r="15507" spans="32:37" ht="15" customHeight="1" x14ac:dyDescent="0.15">
      <c r="AF15507" s="1"/>
      <c r="AG15507" s="1"/>
      <c r="AH15507" s="1"/>
      <c r="AJ15507" s="1"/>
      <c r="AK15507" s="1"/>
    </row>
    <row r="15508" spans="32:37" ht="15" customHeight="1" x14ac:dyDescent="0.15">
      <c r="AF15508" s="1"/>
      <c r="AG15508" s="1"/>
      <c r="AH15508" s="1"/>
      <c r="AJ15508" s="1"/>
      <c r="AK15508" s="1"/>
    </row>
    <row r="15509" spans="32:37" ht="15" customHeight="1" x14ac:dyDescent="0.15">
      <c r="AF15509" s="1"/>
      <c r="AG15509" s="1"/>
      <c r="AH15509" s="1"/>
      <c r="AJ15509" s="1"/>
      <c r="AK15509" s="1"/>
    </row>
    <row r="15510" spans="32:37" ht="15" customHeight="1" x14ac:dyDescent="0.15">
      <c r="AF15510" s="1"/>
      <c r="AG15510" s="1"/>
      <c r="AH15510" s="1"/>
      <c r="AJ15510" s="1"/>
      <c r="AK15510" s="1"/>
    </row>
    <row r="15511" spans="32:37" ht="15" customHeight="1" x14ac:dyDescent="0.15">
      <c r="AF15511" s="1"/>
      <c r="AG15511" s="1"/>
      <c r="AH15511" s="1"/>
      <c r="AJ15511" s="1"/>
      <c r="AK15511" s="1"/>
    </row>
    <row r="15512" spans="32:37" ht="15" customHeight="1" x14ac:dyDescent="0.15">
      <c r="AF15512" s="1"/>
      <c r="AG15512" s="1"/>
      <c r="AH15512" s="1"/>
      <c r="AJ15512" s="1"/>
      <c r="AK15512" s="1"/>
    </row>
    <row r="15513" spans="32:37" ht="15" customHeight="1" x14ac:dyDescent="0.15">
      <c r="AF15513" s="1"/>
      <c r="AG15513" s="1"/>
      <c r="AH15513" s="1"/>
      <c r="AJ15513" s="1"/>
      <c r="AK15513" s="1"/>
    </row>
    <row r="15514" spans="32:37" ht="15" customHeight="1" x14ac:dyDescent="0.15">
      <c r="AF15514" s="1"/>
      <c r="AG15514" s="1"/>
      <c r="AH15514" s="1"/>
      <c r="AJ15514" s="1"/>
      <c r="AK15514" s="1"/>
    </row>
    <row r="15515" spans="32:37" ht="15" customHeight="1" x14ac:dyDescent="0.15">
      <c r="AF15515" s="1"/>
      <c r="AG15515" s="1"/>
      <c r="AH15515" s="1"/>
      <c r="AJ15515" s="1"/>
      <c r="AK15515" s="1"/>
    </row>
    <row r="15516" spans="32:37" ht="15" customHeight="1" x14ac:dyDescent="0.15">
      <c r="AF15516" s="1"/>
      <c r="AG15516" s="1"/>
      <c r="AH15516" s="1"/>
      <c r="AJ15516" s="1"/>
      <c r="AK15516" s="1"/>
    </row>
    <row r="15517" spans="32:37" ht="15" customHeight="1" x14ac:dyDescent="0.15">
      <c r="AF15517" s="1"/>
      <c r="AG15517" s="1"/>
      <c r="AH15517" s="1"/>
      <c r="AJ15517" s="1"/>
      <c r="AK15517" s="1"/>
    </row>
    <row r="15518" spans="32:37" ht="15" customHeight="1" x14ac:dyDescent="0.15">
      <c r="AF15518" s="1"/>
      <c r="AG15518" s="1"/>
      <c r="AH15518" s="1"/>
      <c r="AJ15518" s="1"/>
      <c r="AK15518" s="1"/>
    </row>
    <row r="15519" spans="32:37" ht="15" customHeight="1" x14ac:dyDescent="0.15">
      <c r="AF15519" s="1"/>
      <c r="AG15519" s="1"/>
      <c r="AH15519" s="1"/>
      <c r="AJ15519" s="1"/>
      <c r="AK15519" s="1"/>
    </row>
    <row r="15520" spans="32:37" ht="15" customHeight="1" x14ac:dyDescent="0.15">
      <c r="AF15520" s="1"/>
      <c r="AG15520" s="1"/>
      <c r="AH15520" s="1"/>
      <c r="AJ15520" s="1"/>
      <c r="AK15520" s="1"/>
    </row>
    <row r="15521" spans="32:37" ht="15" customHeight="1" x14ac:dyDescent="0.15">
      <c r="AF15521" s="1"/>
      <c r="AG15521" s="1"/>
      <c r="AH15521" s="1"/>
      <c r="AJ15521" s="1"/>
      <c r="AK15521" s="1"/>
    </row>
    <row r="15522" spans="32:37" ht="15" customHeight="1" x14ac:dyDescent="0.15">
      <c r="AF15522" s="1"/>
      <c r="AG15522" s="1"/>
      <c r="AH15522" s="1"/>
      <c r="AJ15522" s="1"/>
      <c r="AK15522" s="1"/>
    </row>
    <row r="15523" spans="32:37" ht="15" customHeight="1" x14ac:dyDescent="0.15">
      <c r="AF15523" s="1"/>
      <c r="AG15523" s="1"/>
      <c r="AH15523" s="1"/>
      <c r="AJ15523" s="1"/>
      <c r="AK15523" s="1"/>
    </row>
    <row r="15524" spans="32:37" ht="15" customHeight="1" x14ac:dyDescent="0.15">
      <c r="AF15524" s="1"/>
      <c r="AG15524" s="1"/>
      <c r="AH15524" s="1"/>
      <c r="AJ15524" s="1"/>
      <c r="AK15524" s="1"/>
    </row>
    <row r="15525" spans="32:37" ht="15" customHeight="1" x14ac:dyDescent="0.15">
      <c r="AF15525" s="1"/>
      <c r="AG15525" s="1"/>
      <c r="AH15525" s="1"/>
      <c r="AJ15525" s="1"/>
      <c r="AK15525" s="1"/>
    </row>
    <row r="15526" spans="32:37" ht="15" customHeight="1" x14ac:dyDescent="0.15">
      <c r="AF15526" s="1"/>
      <c r="AG15526" s="1"/>
      <c r="AH15526" s="1"/>
      <c r="AJ15526" s="1"/>
      <c r="AK15526" s="1"/>
    </row>
    <row r="15527" spans="32:37" ht="15" customHeight="1" x14ac:dyDescent="0.15">
      <c r="AF15527" s="1"/>
      <c r="AG15527" s="1"/>
      <c r="AH15527" s="1"/>
      <c r="AJ15527" s="1"/>
      <c r="AK15527" s="1"/>
    </row>
    <row r="15528" spans="32:37" ht="15" customHeight="1" x14ac:dyDescent="0.15">
      <c r="AF15528" s="1"/>
      <c r="AG15528" s="1"/>
      <c r="AH15528" s="1"/>
      <c r="AJ15528" s="1"/>
      <c r="AK15528" s="1"/>
    </row>
    <row r="15529" spans="32:37" ht="15" customHeight="1" x14ac:dyDescent="0.15">
      <c r="AF15529" s="1"/>
      <c r="AG15529" s="1"/>
      <c r="AH15529" s="1"/>
      <c r="AJ15529" s="1"/>
      <c r="AK15529" s="1"/>
    </row>
    <row r="15530" spans="32:37" ht="15" customHeight="1" x14ac:dyDescent="0.15">
      <c r="AF15530" s="1"/>
      <c r="AG15530" s="1"/>
      <c r="AH15530" s="1"/>
      <c r="AJ15530" s="1"/>
      <c r="AK15530" s="1"/>
    </row>
    <row r="15531" spans="32:37" ht="15" customHeight="1" x14ac:dyDescent="0.15">
      <c r="AF15531" s="1"/>
      <c r="AG15531" s="1"/>
      <c r="AH15531" s="1"/>
      <c r="AJ15531" s="1"/>
      <c r="AK15531" s="1"/>
    </row>
    <row r="15532" spans="32:37" ht="15" customHeight="1" x14ac:dyDescent="0.15">
      <c r="AF15532" s="1"/>
      <c r="AG15532" s="1"/>
      <c r="AH15532" s="1"/>
      <c r="AJ15532" s="1"/>
      <c r="AK15532" s="1"/>
    </row>
    <row r="15533" spans="32:37" ht="15" customHeight="1" x14ac:dyDescent="0.15">
      <c r="AF15533" s="1"/>
      <c r="AG15533" s="1"/>
      <c r="AH15533" s="1"/>
      <c r="AJ15533" s="1"/>
      <c r="AK15533" s="1"/>
    </row>
    <row r="15534" spans="32:37" ht="15" customHeight="1" x14ac:dyDescent="0.15">
      <c r="AF15534" s="1"/>
      <c r="AG15534" s="1"/>
      <c r="AH15534" s="1"/>
      <c r="AJ15534" s="1"/>
      <c r="AK15534" s="1"/>
    </row>
    <row r="15535" spans="32:37" ht="15" customHeight="1" x14ac:dyDescent="0.15">
      <c r="AF15535" s="1"/>
      <c r="AG15535" s="1"/>
      <c r="AH15535" s="1"/>
      <c r="AJ15535" s="1"/>
      <c r="AK15535" s="1"/>
    </row>
    <row r="15536" spans="32:37" ht="15" customHeight="1" x14ac:dyDescent="0.15">
      <c r="AF15536" s="1"/>
      <c r="AG15536" s="1"/>
      <c r="AH15536" s="1"/>
      <c r="AJ15536" s="1"/>
      <c r="AK15536" s="1"/>
    </row>
    <row r="15537" spans="32:37" ht="15" customHeight="1" x14ac:dyDescent="0.15">
      <c r="AF15537" s="1"/>
      <c r="AG15537" s="1"/>
      <c r="AH15537" s="1"/>
      <c r="AJ15537" s="1"/>
      <c r="AK15537" s="1"/>
    </row>
    <row r="15538" spans="32:37" ht="15" customHeight="1" x14ac:dyDescent="0.15">
      <c r="AF15538" s="1"/>
      <c r="AG15538" s="1"/>
      <c r="AH15538" s="1"/>
      <c r="AJ15538" s="1"/>
      <c r="AK15538" s="1"/>
    </row>
    <row r="15539" spans="32:37" ht="15" customHeight="1" x14ac:dyDescent="0.15">
      <c r="AF15539" s="1"/>
      <c r="AG15539" s="1"/>
      <c r="AH15539" s="1"/>
      <c r="AJ15539" s="1"/>
      <c r="AK15539" s="1"/>
    </row>
    <row r="15540" spans="32:37" ht="15" customHeight="1" x14ac:dyDescent="0.15">
      <c r="AF15540" s="1"/>
      <c r="AG15540" s="1"/>
      <c r="AH15540" s="1"/>
      <c r="AJ15540" s="1"/>
      <c r="AK15540" s="1"/>
    </row>
    <row r="15541" spans="32:37" ht="15" customHeight="1" x14ac:dyDescent="0.15">
      <c r="AF15541" s="1"/>
      <c r="AG15541" s="1"/>
      <c r="AH15541" s="1"/>
      <c r="AJ15541" s="1"/>
      <c r="AK15541" s="1"/>
    </row>
    <row r="15542" spans="32:37" ht="15" customHeight="1" x14ac:dyDescent="0.15">
      <c r="AF15542" s="1"/>
      <c r="AG15542" s="1"/>
      <c r="AH15542" s="1"/>
      <c r="AJ15542" s="1"/>
      <c r="AK15542" s="1"/>
    </row>
    <row r="15543" spans="32:37" ht="15" customHeight="1" x14ac:dyDescent="0.15">
      <c r="AF15543" s="1"/>
      <c r="AG15543" s="1"/>
      <c r="AH15543" s="1"/>
      <c r="AJ15543" s="1"/>
      <c r="AK15543" s="1"/>
    </row>
    <row r="15544" spans="32:37" ht="15" customHeight="1" x14ac:dyDescent="0.15">
      <c r="AF15544" s="1"/>
      <c r="AG15544" s="1"/>
      <c r="AH15544" s="1"/>
      <c r="AJ15544" s="1"/>
      <c r="AK15544" s="1"/>
    </row>
    <row r="15545" spans="32:37" ht="15" customHeight="1" x14ac:dyDescent="0.15">
      <c r="AF15545" s="1"/>
      <c r="AG15545" s="1"/>
      <c r="AH15545" s="1"/>
      <c r="AJ15545" s="1"/>
      <c r="AK15545" s="1"/>
    </row>
    <row r="15546" spans="32:37" ht="15" customHeight="1" x14ac:dyDescent="0.15">
      <c r="AF15546" s="1"/>
      <c r="AG15546" s="1"/>
      <c r="AH15546" s="1"/>
      <c r="AJ15546" s="1"/>
      <c r="AK15546" s="1"/>
    </row>
    <row r="15547" spans="32:37" ht="15" customHeight="1" x14ac:dyDescent="0.15">
      <c r="AF15547" s="1"/>
      <c r="AG15547" s="1"/>
      <c r="AH15547" s="1"/>
      <c r="AJ15547" s="1"/>
      <c r="AK15547" s="1"/>
    </row>
    <row r="15548" spans="32:37" ht="15" customHeight="1" x14ac:dyDescent="0.15">
      <c r="AF15548" s="1"/>
      <c r="AG15548" s="1"/>
      <c r="AH15548" s="1"/>
      <c r="AJ15548" s="1"/>
      <c r="AK15548" s="1"/>
    </row>
    <row r="15549" spans="32:37" ht="15" customHeight="1" x14ac:dyDescent="0.15">
      <c r="AF15549" s="1"/>
      <c r="AG15549" s="1"/>
      <c r="AH15549" s="1"/>
      <c r="AJ15549" s="1"/>
      <c r="AK15549" s="1"/>
    </row>
    <row r="15550" spans="32:37" ht="15" customHeight="1" x14ac:dyDescent="0.15">
      <c r="AF15550" s="1"/>
      <c r="AG15550" s="1"/>
      <c r="AH15550" s="1"/>
      <c r="AJ15550" s="1"/>
      <c r="AK15550" s="1"/>
    </row>
    <row r="15551" spans="32:37" ht="15" customHeight="1" x14ac:dyDescent="0.15">
      <c r="AF15551" s="1"/>
      <c r="AG15551" s="1"/>
      <c r="AH15551" s="1"/>
      <c r="AJ15551" s="1"/>
      <c r="AK15551" s="1"/>
    </row>
    <row r="15552" spans="32:37" ht="15" customHeight="1" x14ac:dyDescent="0.15">
      <c r="AF15552" s="1"/>
      <c r="AG15552" s="1"/>
      <c r="AH15552" s="1"/>
      <c r="AJ15552" s="1"/>
      <c r="AK15552" s="1"/>
    </row>
    <row r="15553" spans="32:37" ht="15" customHeight="1" x14ac:dyDescent="0.15">
      <c r="AF15553" s="1"/>
      <c r="AG15553" s="1"/>
      <c r="AH15553" s="1"/>
      <c r="AJ15553" s="1"/>
      <c r="AK15553" s="1"/>
    </row>
    <row r="15554" spans="32:37" ht="15" customHeight="1" x14ac:dyDescent="0.15">
      <c r="AF15554" s="1"/>
      <c r="AG15554" s="1"/>
      <c r="AH15554" s="1"/>
      <c r="AJ15554" s="1"/>
      <c r="AK15554" s="1"/>
    </row>
    <row r="15555" spans="32:37" ht="15" customHeight="1" x14ac:dyDescent="0.15">
      <c r="AF15555" s="1"/>
      <c r="AG15555" s="1"/>
      <c r="AH15555" s="1"/>
      <c r="AJ15555" s="1"/>
      <c r="AK15555" s="1"/>
    </row>
    <row r="15556" spans="32:37" ht="15" customHeight="1" x14ac:dyDescent="0.15">
      <c r="AF15556" s="1"/>
      <c r="AG15556" s="1"/>
      <c r="AH15556" s="1"/>
      <c r="AJ15556" s="1"/>
      <c r="AK15556" s="1"/>
    </row>
    <row r="15557" spans="32:37" ht="15" customHeight="1" x14ac:dyDescent="0.15">
      <c r="AF15557" s="1"/>
      <c r="AG15557" s="1"/>
      <c r="AH15557" s="1"/>
      <c r="AJ15557" s="1"/>
      <c r="AK15557" s="1"/>
    </row>
    <row r="15558" spans="32:37" ht="15" customHeight="1" x14ac:dyDescent="0.15">
      <c r="AF15558" s="1"/>
      <c r="AG15558" s="1"/>
      <c r="AH15558" s="1"/>
      <c r="AJ15558" s="1"/>
      <c r="AK15558" s="1"/>
    </row>
    <row r="15559" spans="32:37" ht="15" customHeight="1" x14ac:dyDescent="0.15">
      <c r="AF15559" s="1"/>
      <c r="AG15559" s="1"/>
      <c r="AH15559" s="1"/>
      <c r="AJ15559" s="1"/>
      <c r="AK15559" s="1"/>
    </row>
    <row r="15560" spans="32:37" ht="15" customHeight="1" x14ac:dyDescent="0.15">
      <c r="AF15560" s="1"/>
      <c r="AG15560" s="1"/>
      <c r="AH15560" s="1"/>
      <c r="AJ15560" s="1"/>
      <c r="AK15560" s="1"/>
    </row>
    <row r="15561" spans="32:37" ht="15" customHeight="1" x14ac:dyDescent="0.15">
      <c r="AF15561" s="1"/>
      <c r="AG15561" s="1"/>
      <c r="AH15561" s="1"/>
      <c r="AJ15561" s="1"/>
      <c r="AK15561" s="1"/>
    </row>
    <row r="15562" spans="32:37" ht="15" customHeight="1" x14ac:dyDescent="0.15">
      <c r="AF15562" s="1"/>
      <c r="AG15562" s="1"/>
      <c r="AH15562" s="1"/>
      <c r="AJ15562" s="1"/>
      <c r="AK15562" s="1"/>
    </row>
    <row r="15563" spans="32:37" ht="15" customHeight="1" x14ac:dyDescent="0.15">
      <c r="AF15563" s="1"/>
      <c r="AG15563" s="1"/>
      <c r="AH15563" s="1"/>
      <c r="AJ15563" s="1"/>
      <c r="AK15563" s="1"/>
    </row>
    <row r="15564" spans="32:37" ht="15" customHeight="1" x14ac:dyDescent="0.15">
      <c r="AF15564" s="1"/>
      <c r="AG15564" s="1"/>
      <c r="AH15564" s="1"/>
      <c r="AJ15564" s="1"/>
      <c r="AK15564" s="1"/>
    </row>
    <row r="15565" spans="32:37" ht="15" customHeight="1" x14ac:dyDescent="0.15">
      <c r="AF15565" s="1"/>
      <c r="AG15565" s="1"/>
      <c r="AH15565" s="1"/>
      <c r="AJ15565" s="1"/>
      <c r="AK15565" s="1"/>
    </row>
    <row r="15566" spans="32:37" ht="15" customHeight="1" x14ac:dyDescent="0.15">
      <c r="AF15566" s="1"/>
      <c r="AG15566" s="1"/>
      <c r="AH15566" s="1"/>
      <c r="AJ15566" s="1"/>
      <c r="AK15566" s="1"/>
    </row>
    <row r="15567" spans="32:37" ht="15" customHeight="1" x14ac:dyDescent="0.15">
      <c r="AF15567" s="1"/>
      <c r="AG15567" s="1"/>
      <c r="AH15567" s="1"/>
      <c r="AJ15567" s="1"/>
      <c r="AK15567" s="1"/>
    </row>
    <row r="15568" spans="32:37" ht="15" customHeight="1" x14ac:dyDescent="0.15">
      <c r="AF15568" s="1"/>
      <c r="AG15568" s="1"/>
      <c r="AH15568" s="1"/>
      <c r="AJ15568" s="1"/>
      <c r="AK15568" s="1"/>
    </row>
    <row r="15569" spans="32:37" ht="15" customHeight="1" x14ac:dyDescent="0.15">
      <c r="AF15569" s="1"/>
      <c r="AG15569" s="1"/>
      <c r="AH15569" s="1"/>
      <c r="AJ15569" s="1"/>
      <c r="AK15569" s="1"/>
    </row>
    <row r="15570" spans="32:37" ht="15" customHeight="1" x14ac:dyDescent="0.15">
      <c r="AF15570" s="1"/>
      <c r="AG15570" s="1"/>
      <c r="AH15570" s="1"/>
      <c r="AJ15570" s="1"/>
      <c r="AK15570" s="1"/>
    </row>
    <row r="15571" spans="32:37" ht="15" customHeight="1" x14ac:dyDescent="0.15">
      <c r="AF15571" s="1"/>
      <c r="AG15571" s="1"/>
      <c r="AH15571" s="1"/>
      <c r="AJ15571" s="1"/>
      <c r="AK15571" s="1"/>
    </row>
    <row r="15572" spans="32:37" ht="15" customHeight="1" x14ac:dyDescent="0.15">
      <c r="AF15572" s="1"/>
      <c r="AG15572" s="1"/>
      <c r="AH15572" s="1"/>
      <c r="AJ15572" s="1"/>
      <c r="AK15572" s="1"/>
    </row>
    <row r="15573" spans="32:37" ht="15" customHeight="1" x14ac:dyDescent="0.15">
      <c r="AF15573" s="1"/>
      <c r="AG15573" s="1"/>
      <c r="AH15573" s="1"/>
      <c r="AJ15573" s="1"/>
      <c r="AK15573" s="1"/>
    </row>
    <row r="15574" spans="32:37" ht="15" customHeight="1" x14ac:dyDescent="0.15">
      <c r="AF15574" s="1"/>
      <c r="AG15574" s="1"/>
      <c r="AH15574" s="1"/>
      <c r="AJ15574" s="1"/>
      <c r="AK15574" s="1"/>
    </row>
    <row r="15575" spans="32:37" ht="15" customHeight="1" x14ac:dyDescent="0.15">
      <c r="AF15575" s="1"/>
      <c r="AG15575" s="1"/>
      <c r="AH15575" s="1"/>
      <c r="AJ15575" s="1"/>
      <c r="AK15575" s="1"/>
    </row>
    <row r="15576" spans="32:37" ht="15" customHeight="1" x14ac:dyDescent="0.15">
      <c r="AF15576" s="1"/>
      <c r="AG15576" s="1"/>
      <c r="AH15576" s="1"/>
      <c r="AJ15576" s="1"/>
      <c r="AK15576" s="1"/>
    </row>
    <row r="15577" spans="32:37" ht="15" customHeight="1" x14ac:dyDescent="0.15">
      <c r="AF15577" s="1"/>
      <c r="AG15577" s="1"/>
      <c r="AH15577" s="1"/>
      <c r="AJ15577" s="1"/>
      <c r="AK15577" s="1"/>
    </row>
    <row r="15578" spans="32:37" ht="15" customHeight="1" x14ac:dyDescent="0.15">
      <c r="AF15578" s="1"/>
      <c r="AG15578" s="1"/>
      <c r="AH15578" s="1"/>
      <c r="AJ15578" s="1"/>
      <c r="AK15578" s="1"/>
    </row>
    <row r="15579" spans="32:37" ht="15" customHeight="1" x14ac:dyDescent="0.15">
      <c r="AF15579" s="1"/>
      <c r="AG15579" s="1"/>
      <c r="AH15579" s="1"/>
      <c r="AJ15579" s="1"/>
      <c r="AK15579" s="1"/>
    </row>
    <row r="15580" spans="32:37" ht="15" customHeight="1" x14ac:dyDescent="0.15">
      <c r="AF15580" s="1"/>
      <c r="AG15580" s="1"/>
      <c r="AH15580" s="1"/>
      <c r="AJ15580" s="1"/>
      <c r="AK15580" s="1"/>
    </row>
    <row r="15581" spans="32:37" ht="15" customHeight="1" x14ac:dyDescent="0.15">
      <c r="AF15581" s="1"/>
      <c r="AG15581" s="1"/>
      <c r="AH15581" s="1"/>
      <c r="AJ15581" s="1"/>
      <c r="AK15581" s="1"/>
    </row>
    <row r="15582" spans="32:37" ht="15" customHeight="1" x14ac:dyDescent="0.15">
      <c r="AF15582" s="1"/>
      <c r="AG15582" s="1"/>
      <c r="AH15582" s="1"/>
      <c r="AJ15582" s="1"/>
      <c r="AK15582" s="1"/>
    </row>
    <row r="15583" spans="32:37" ht="15" customHeight="1" x14ac:dyDescent="0.15">
      <c r="AF15583" s="1"/>
      <c r="AG15583" s="1"/>
      <c r="AH15583" s="1"/>
      <c r="AJ15583" s="1"/>
      <c r="AK15583" s="1"/>
    </row>
    <row r="15584" spans="32:37" ht="15" customHeight="1" x14ac:dyDescent="0.15">
      <c r="AF15584" s="1"/>
      <c r="AG15584" s="1"/>
      <c r="AH15584" s="1"/>
      <c r="AJ15584" s="1"/>
      <c r="AK15584" s="1"/>
    </row>
    <row r="15585" spans="32:37" ht="15" customHeight="1" x14ac:dyDescent="0.15">
      <c r="AF15585" s="1"/>
      <c r="AG15585" s="1"/>
      <c r="AH15585" s="1"/>
      <c r="AJ15585" s="1"/>
      <c r="AK15585" s="1"/>
    </row>
    <row r="15586" spans="32:37" ht="15" customHeight="1" x14ac:dyDescent="0.15">
      <c r="AF15586" s="1"/>
      <c r="AG15586" s="1"/>
      <c r="AH15586" s="1"/>
      <c r="AJ15586" s="1"/>
      <c r="AK15586" s="1"/>
    </row>
    <row r="15587" spans="32:37" ht="15" customHeight="1" x14ac:dyDescent="0.15">
      <c r="AF15587" s="1"/>
      <c r="AG15587" s="1"/>
      <c r="AH15587" s="1"/>
      <c r="AJ15587" s="1"/>
      <c r="AK15587" s="1"/>
    </row>
    <row r="15588" spans="32:37" ht="15" customHeight="1" x14ac:dyDescent="0.15">
      <c r="AF15588" s="1"/>
      <c r="AG15588" s="1"/>
      <c r="AH15588" s="1"/>
      <c r="AJ15588" s="1"/>
      <c r="AK15588" s="1"/>
    </row>
    <row r="15589" spans="32:37" ht="15" customHeight="1" x14ac:dyDescent="0.15">
      <c r="AF15589" s="1"/>
      <c r="AG15589" s="1"/>
      <c r="AH15589" s="1"/>
      <c r="AJ15589" s="1"/>
      <c r="AK15589" s="1"/>
    </row>
    <row r="15590" spans="32:37" ht="15" customHeight="1" x14ac:dyDescent="0.15">
      <c r="AF15590" s="1"/>
      <c r="AG15590" s="1"/>
      <c r="AH15590" s="1"/>
      <c r="AJ15590" s="1"/>
      <c r="AK15590" s="1"/>
    </row>
    <row r="15591" spans="32:37" ht="15" customHeight="1" x14ac:dyDescent="0.15">
      <c r="AF15591" s="1"/>
      <c r="AG15591" s="1"/>
      <c r="AH15591" s="1"/>
      <c r="AJ15591" s="1"/>
      <c r="AK15591" s="1"/>
    </row>
    <row r="15592" spans="32:37" ht="15" customHeight="1" x14ac:dyDescent="0.15">
      <c r="AF15592" s="1"/>
      <c r="AG15592" s="1"/>
      <c r="AH15592" s="1"/>
      <c r="AJ15592" s="1"/>
      <c r="AK15592" s="1"/>
    </row>
    <row r="15593" spans="32:37" ht="15" customHeight="1" x14ac:dyDescent="0.15">
      <c r="AF15593" s="1"/>
      <c r="AG15593" s="1"/>
      <c r="AH15593" s="1"/>
      <c r="AJ15593" s="1"/>
      <c r="AK15593" s="1"/>
    </row>
    <row r="15594" spans="32:37" ht="15" customHeight="1" x14ac:dyDescent="0.15">
      <c r="AF15594" s="1"/>
      <c r="AG15594" s="1"/>
      <c r="AH15594" s="1"/>
      <c r="AJ15594" s="1"/>
      <c r="AK15594" s="1"/>
    </row>
    <row r="15595" spans="32:37" ht="15" customHeight="1" x14ac:dyDescent="0.15">
      <c r="AF15595" s="1"/>
      <c r="AG15595" s="1"/>
      <c r="AH15595" s="1"/>
      <c r="AJ15595" s="1"/>
      <c r="AK15595" s="1"/>
    </row>
    <row r="15596" spans="32:37" ht="15" customHeight="1" x14ac:dyDescent="0.15">
      <c r="AF15596" s="1"/>
      <c r="AG15596" s="1"/>
      <c r="AH15596" s="1"/>
      <c r="AJ15596" s="1"/>
      <c r="AK15596" s="1"/>
    </row>
    <row r="15597" spans="32:37" ht="15" customHeight="1" x14ac:dyDescent="0.15">
      <c r="AF15597" s="1"/>
      <c r="AG15597" s="1"/>
      <c r="AH15597" s="1"/>
      <c r="AJ15597" s="1"/>
      <c r="AK15597" s="1"/>
    </row>
    <row r="15598" spans="32:37" ht="15" customHeight="1" x14ac:dyDescent="0.15">
      <c r="AF15598" s="1"/>
      <c r="AG15598" s="1"/>
      <c r="AH15598" s="1"/>
      <c r="AJ15598" s="1"/>
      <c r="AK15598" s="1"/>
    </row>
    <row r="15599" spans="32:37" ht="15" customHeight="1" x14ac:dyDescent="0.15">
      <c r="AF15599" s="1"/>
      <c r="AG15599" s="1"/>
      <c r="AH15599" s="1"/>
      <c r="AJ15599" s="1"/>
      <c r="AK15599" s="1"/>
    </row>
    <row r="15600" spans="32:37" ht="15" customHeight="1" x14ac:dyDescent="0.15">
      <c r="AF15600" s="1"/>
      <c r="AG15600" s="1"/>
      <c r="AH15600" s="1"/>
      <c r="AJ15600" s="1"/>
      <c r="AK15600" s="1"/>
    </row>
    <row r="15601" spans="32:37" ht="15" customHeight="1" x14ac:dyDescent="0.15">
      <c r="AF15601" s="1"/>
      <c r="AG15601" s="1"/>
      <c r="AH15601" s="1"/>
      <c r="AJ15601" s="1"/>
      <c r="AK15601" s="1"/>
    </row>
    <row r="15602" spans="32:37" ht="15" customHeight="1" x14ac:dyDescent="0.15">
      <c r="AF15602" s="1"/>
      <c r="AG15602" s="1"/>
      <c r="AH15602" s="1"/>
      <c r="AJ15602" s="1"/>
      <c r="AK15602" s="1"/>
    </row>
    <row r="15603" spans="32:37" ht="15" customHeight="1" x14ac:dyDescent="0.15">
      <c r="AF15603" s="1"/>
      <c r="AG15603" s="1"/>
      <c r="AH15603" s="1"/>
      <c r="AJ15603" s="1"/>
      <c r="AK15603" s="1"/>
    </row>
    <row r="15604" spans="32:37" ht="15" customHeight="1" x14ac:dyDescent="0.15">
      <c r="AF15604" s="1"/>
      <c r="AG15604" s="1"/>
      <c r="AH15604" s="1"/>
      <c r="AJ15604" s="1"/>
      <c r="AK15604" s="1"/>
    </row>
    <row r="15605" spans="32:37" ht="15" customHeight="1" x14ac:dyDescent="0.15">
      <c r="AF15605" s="1"/>
      <c r="AG15605" s="1"/>
      <c r="AH15605" s="1"/>
      <c r="AJ15605" s="1"/>
      <c r="AK15605" s="1"/>
    </row>
    <row r="15606" spans="32:37" ht="15" customHeight="1" x14ac:dyDescent="0.15">
      <c r="AF15606" s="1"/>
      <c r="AG15606" s="1"/>
      <c r="AH15606" s="1"/>
      <c r="AJ15606" s="1"/>
      <c r="AK15606" s="1"/>
    </row>
    <row r="15607" spans="32:37" ht="15" customHeight="1" x14ac:dyDescent="0.15">
      <c r="AF15607" s="1"/>
      <c r="AG15607" s="1"/>
      <c r="AH15607" s="1"/>
      <c r="AJ15607" s="1"/>
      <c r="AK15607" s="1"/>
    </row>
    <row r="15608" spans="32:37" ht="15" customHeight="1" x14ac:dyDescent="0.15">
      <c r="AF15608" s="1"/>
      <c r="AG15608" s="1"/>
      <c r="AH15608" s="1"/>
      <c r="AJ15608" s="1"/>
      <c r="AK15608" s="1"/>
    </row>
    <row r="15609" spans="32:37" ht="15" customHeight="1" x14ac:dyDescent="0.15">
      <c r="AF15609" s="1"/>
      <c r="AG15609" s="1"/>
      <c r="AH15609" s="1"/>
      <c r="AJ15609" s="1"/>
      <c r="AK15609" s="1"/>
    </row>
    <row r="15610" spans="32:37" ht="15" customHeight="1" x14ac:dyDescent="0.15">
      <c r="AF15610" s="1"/>
      <c r="AG15610" s="1"/>
      <c r="AH15610" s="1"/>
      <c r="AJ15610" s="1"/>
      <c r="AK15610" s="1"/>
    </row>
    <row r="15611" spans="32:37" ht="15" customHeight="1" x14ac:dyDescent="0.15">
      <c r="AF15611" s="1"/>
      <c r="AG15611" s="1"/>
      <c r="AH15611" s="1"/>
      <c r="AJ15611" s="1"/>
      <c r="AK15611" s="1"/>
    </row>
    <row r="15612" spans="32:37" ht="15" customHeight="1" x14ac:dyDescent="0.15">
      <c r="AF15612" s="1"/>
      <c r="AG15612" s="1"/>
      <c r="AH15612" s="1"/>
      <c r="AJ15612" s="1"/>
      <c r="AK15612" s="1"/>
    </row>
    <row r="15613" spans="32:37" ht="15" customHeight="1" x14ac:dyDescent="0.15">
      <c r="AF15613" s="1"/>
      <c r="AG15613" s="1"/>
      <c r="AH15613" s="1"/>
      <c r="AJ15613" s="1"/>
      <c r="AK15613" s="1"/>
    </row>
    <row r="15614" spans="32:37" ht="15" customHeight="1" x14ac:dyDescent="0.15">
      <c r="AF15614" s="1"/>
      <c r="AG15614" s="1"/>
      <c r="AH15614" s="1"/>
      <c r="AJ15614" s="1"/>
      <c r="AK15614" s="1"/>
    </row>
    <row r="15615" spans="32:37" ht="15" customHeight="1" x14ac:dyDescent="0.15">
      <c r="AF15615" s="1"/>
      <c r="AG15615" s="1"/>
      <c r="AH15615" s="1"/>
      <c r="AJ15615" s="1"/>
      <c r="AK15615" s="1"/>
    </row>
    <row r="15616" spans="32:37" ht="15" customHeight="1" x14ac:dyDescent="0.15">
      <c r="AF15616" s="1"/>
      <c r="AG15616" s="1"/>
      <c r="AH15616" s="1"/>
      <c r="AJ15616" s="1"/>
      <c r="AK15616" s="1"/>
    </row>
    <row r="15617" spans="32:37" ht="15" customHeight="1" x14ac:dyDescent="0.15">
      <c r="AF15617" s="1"/>
      <c r="AG15617" s="1"/>
      <c r="AH15617" s="1"/>
      <c r="AJ15617" s="1"/>
      <c r="AK15617" s="1"/>
    </row>
    <row r="15618" spans="32:37" ht="15" customHeight="1" x14ac:dyDescent="0.15">
      <c r="AF15618" s="1"/>
      <c r="AG15618" s="1"/>
      <c r="AH15618" s="1"/>
      <c r="AJ15618" s="1"/>
      <c r="AK15618" s="1"/>
    </row>
    <row r="15619" spans="32:37" ht="15" customHeight="1" x14ac:dyDescent="0.15">
      <c r="AF15619" s="1"/>
      <c r="AG15619" s="1"/>
      <c r="AH15619" s="1"/>
      <c r="AJ15619" s="1"/>
      <c r="AK15619" s="1"/>
    </row>
    <row r="15620" spans="32:37" ht="15" customHeight="1" x14ac:dyDescent="0.15">
      <c r="AF15620" s="1"/>
      <c r="AG15620" s="1"/>
      <c r="AH15620" s="1"/>
      <c r="AJ15620" s="1"/>
      <c r="AK15620" s="1"/>
    </row>
    <row r="15621" spans="32:37" ht="15" customHeight="1" x14ac:dyDescent="0.15">
      <c r="AF15621" s="1"/>
      <c r="AG15621" s="1"/>
      <c r="AH15621" s="1"/>
      <c r="AJ15621" s="1"/>
      <c r="AK15621" s="1"/>
    </row>
    <row r="15622" spans="32:37" ht="15" customHeight="1" x14ac:dyDescent="0.15">
      <c r="AF15622" s="1"/>
      <c r="AG15622" s="1"/>
      <c r="AH15622" s="1"/>
      <c r="AJ15622" s="1"/>
      <c r="AK15622" s="1"/>
    </row>
    <row r="15623" spans="32:37" ht="15" customHeight="1" x14ac:dyDescent="0.15">
      <c r="AF15623" s="1"/>
      <c r="AG15623" s="1"/>
      <c r="AH15623" s="1"/>
      <c r="AJ15623" s="1"/>
      <c r="AK15623" s="1"/>
    </row>
    <row r="15624" spans="32:37" ht="15" customHeight="1" x14ac:dyDescent="0.15">
      <c r="AF15624" s="1"/>
      <c r="AG15624" s="1"/>
      <c r="AH15624" s="1"/>
      <c r="AJ15624" s="1"/>
      <c r="AK15624" s="1"/>
    </row>
    <row r="15625" spans="32:37" ht="15" customHeight="1" x14ac:dyDescent="0.15">
      <c r="AF15625" s="1"/>
      <c r="AG15625" s="1"/>
      <c r="AH15625" s="1"/>
      <c r="AJ15625" s="1"/>
      <c r="AK15625" s="1"/>
    </row>
    <row r="15626" spans="32:37" ht="15" customHeight="1" x14ac:dyDescent="0.15">
      <c r="AF15626" s="1"/>
      <c r="AG15626" s="1"/>
      <c r="AH15626" s="1"/>
      <c r="AJ15626" s="1"/>
      <c r="AK15626" s="1"/>
    </row>
    <row r="15627" spans="32:37" ht="15" customHeight="1" x14ac:dyDescent="0.15">
      <c r="AF15627" s="1"/>
      <c r="AG15627" s="1"/>
      <c r="AH15627" s="1"/>
      <c r="AJ15627" s="1"/>
      <c r="AK15627" s="1"/>
    </row>
    <row r="15628" spans="32:37" ht="15" customHeight="1" x14ac:dyDescent="0.15">
      <c r="AF15628" s="1"/>
      <c r="AG15628" s="1"/>
      <c r="AH15628" s="1"/>
      <c r="AJ15628" s="1"/>
      <c r="AK15628" s="1"/>
    </row>
    <row r="15629" spans="32:37" ht="15" customHeight="1" x14ac:dyDescent="0.15">
      <c r="AF15629" s="1"/>
      <c r="AG15629" s="1"/>
      <c r="AH15629" s="1"/>
      <c r="AJ15629" s="1"/>
      <c r="AK15629" s="1"/>
    </row>
    <row r="15630" spans="32:37" ht="15" customHeight="1" x14ac:dyDescent="0.15">
      <c r="AF15630" s="1"/>
      <c r="AG15630" s="1"/>
      <c r="AH15630" s="1"/>
      <c r="AJ15630" s="1"/>
      <c r="AK15630" s="1"/>
    </row>
    <row r="15631" spans="32:37" ht="15" customHeight="1" x14ac:dyDescent="0.15">
      <c r="AF15631" s="1"/>
      <c r="AG15631" s="1"/>
      <c r="AH15631" s="1"/>
      <c r="AJ15631" s="1"/>
      <c r="AK15631" s="1"/>
    </row>
    <row r="15632" spans="32:37" ht="15" customHeight="1" x14ac:dyDescent="0.15">
      <c r="AF15632" s="1"/>
      <c r="AG15632" s="1"/>
      <c r="AH15632" s="1"/>
      <c r="AJ15632" s="1"/>
      <c r="AK15632" s="1"/>
    </row>
    <row r="15633" spans="32:37" ht="15" customHeight="1" x14ac:dyDescent="0.15">
      <c r="AF15633" s="1"/>
      <c r="AG15633" s="1"/>
      <c r="AH15633" s="1"/>
      <c r="AJ15633" s="1"/>
      <c r="AK15633" s="1"/>
    </row>
    <row r="15634" spans="32:37" ht="15" customHeight="1" x14ac:dyDescent="0.15">
      <c r="AF15634" s="1"/>
      <c r="AG15634" s="1"/>
      <c r="AH15634" s="1"/>
      <c r="AJ15634" s="1"/>
      <c r="AK15634" s="1"/>
    </row>
    <row r="15635" spans="32:37" ht="15" customHeight="1" x14ac:dyDescent="0.15">
      <c r="AF15635" s="1"/>
      <c r="AG15635" s="1"/>
      <c r="AH15635" s="1"/>
      <c r="AJ15635" s="1"/>
      <c r="AK15635" s="1"/>
    </row>
    <row r="15636" spans="32:37" ht="15" customHeight="1" x14ac:dyDescent="0.15">
      <c r="AF15636" s="1"/>
      <c r="AG15636" s="1"/>
      <c r="AH15636" s="1"/>
      <c r="AJ15636" s="1"/>
      <c r="AK15636" s="1"/>
    </row>
    <row r="15637" spans="32:37" ht="15" customHeight="1" x14ac:dyDescent="0.15">
      <c r="AF15637" s="1"/>
      <c r="AG15637" s="1"/>
      <c r="AH15637" s="1"/>
      <c r="AJ15637" s="1"/>
      <c r="AK15637" s="1"/>
    </row>
    <row r="15638" spans="32:37" ht="15" customHeight="1" x14ac:dyDescent="0.15">
      <c r="AF15638" s="1"/>
      <c r="AG15638" s="1"/>
      <c r="AH15638" s="1"/>
      <c r="AJ15638" s="1"/>
      <c r="AK15638" s="1"/>
    </row>
    <row r="15639" spans="32:37" ht="15" customHeight="1" x14ac:dyDescent="0.15">
      <c r="AF15639" s="1"/>
      <c r="AG15639" s="1"/>
      <c r="AH15639" s="1"/>
      <c r="AJ15639" s="1"/>
      <c r="AK15639" s="1"/>
    </row>
    <row r="15640" spans="32:37" ht="15" customHeight="1" x14ac:dyDescent="0.15">
      <c r="AF15640" s="1"/>
      <c r="AG15640" s="1"/>
      <c r="AH15640" s="1"/>
      <c r="AJ15640" s="1"/>
      <c r="AK15640" s="1"/>
    </row>
    <row r="15641" spans="32:37" ht="15" customHeight="1" x14ac:dyDescent="0.15">
      <c r="AF15641" s="1"/>
      <c r="AG15641" s="1"/>
      <c r="AH15641" s="1"/>
      <c r="AJ15641" s="1"/>
      <c r="AK15641" s="1"/>
    </row>
    <row r="15642" spans="32:37" ht="15" customHeight="1" x14ac:dyDescent="0.15">
      <c r="AF15642" s="1"/>
      <c r="AG15642" s="1"/>
      <c r="AH15642" s="1"/>
      <c r="AJ15642" s="1"/>
      <c r="AK15642" s="1"/>
    </row>
    <row r="15643" spans="32:37" ht="15" customHeight="1" x14ac:dyDescent="0.15">
      <c r="AF15643" s="1"/>
      <c r="AG15643" s="1"/>
      <c r="AH15643" s="1"/>
      <c r="AJ15643" s="1"/>
      <c r="AK15643" s="1"/>
    </row>
    <row r="15644" spans="32:37" ht="15" customHeight="1" x14ac:dyDescent="0.15">
      <c r="AF15644" s="1"/>
      <c r="AG15644" s="1"/>
      <c r="AH15644" s="1"/>
      <c r="AJ15644" s="1"/>
      <c r="AK15644" s="1"/>
    </row>
    <row r="15645" spans="32:37" ht="15" customHeight="1" x14ac:dyDescent="0.15">
      <c r="AF15645" s="1"/>
      <c r="AG15645" s="1"/>
      <c r="AH15645" s="1"/>
      <c r="AJ15645" s="1"/>
      <c r="AK15645" s="1"/>
    </row>
    <row r="15646" spans="32:37" ht="15" customHeight="1" x14ac:dyDescent="0.15">
      <c r="AF15646" s="1"/>
      <c r="AG15646" s="1"/>
      <c r="AH15646" s="1"/>
      <c r="AJ15646" s="1"/>
      <c r="AK15646" s="1"/>
    </row>
    <row r="15647" spans="32:37" ht="15" customHeight="1" x14ac:dyDescent="0.15">
      <c r="AF15647" s="1"/>
      <c r="AG15647" s="1"/>
      <c r="AH15647" s="1"/>
      <c r="AJ15647" s="1"/>
      <c r="AK15647" s="1"/>
    </row>
    <row r="15648" spans="32:37" ht="15" customHeight="1" x14ac:dyDescent="0.15">
      <c r="AF15648" s="1"/>
      <c r="AG15648" s="1"/>
      <c r="AH15648" s="1"/>
      <c r="AJ15648" s="1"/>
      <c r="AK15648" s="1"/>
    </row>
    <row r="15649" spans="32:37" ht="15" customHeight="1" x14ac:dyDescent="0.15">
      <c r="AF15649" s="1"/>
      <c r="AG15649" s="1"/>
      <c r="AH15649" s="1"/>
      <c r="AJ15649" s="1"/>
      <c r="AK15649" s="1"/>
    </row>
    <row r="15650" spans="32:37" ht="15" customHeight="1" x14ac:dyDescent="0.15">
      <c r="AF15650" s="1"/>
      <c r="AG15650" s="1"/>
      <c r="AH15650" s="1"/>
      <c r="AJ15650" s="1"/>
      <c r="AK15650" s="1"/>
    </row>
    <row r="15651" spans="32:37" ht="15" customHeight="1" x14ac:dyDescent="0.15">
      <c r="AF15651" s="1"/>
      <c r="AG15651" s="1"/>
      <c r="AH15651" s="1"/>
      <c r="AJ15651" s="1"/>
      <c r="AK15651" s="1"/>
    </row>
    <row r="15652" spans="32:37" ht="15" customHeight="1" x14ac:dyDescent="0.15">
      <c r="AF15652" s="1"/>
      <c r="AG15652" s="1"/>
      <c r="AH15652" s="1"/>
      <c r="AJ15652" s="1"/>
      <c r="AK15652" s="1"/>
    </row>
    <row r="15653" spans="32:37" ht="15" customHeight="1" x14ac:dyDescent="0.15">
      <c r="AF15653" s="1"/>
      <c r="AG15653" s="1"/>
      <c r="AH15653" s="1"/>
      <c r="AJ15653" s="1"/>
      <c r="AK15653" s="1"/>
    </row>
    <row r="15654" spans="32:37" ht="15" customHeight="1" x14ac:dyDescent="0.15">
      <c r="AF15654" s="1"/>
      <c r="AG15654" s="1"/>
      <c r="AH15654" s="1"/>
      <c r="AJ15654" s="1"/>
      <c r="AK15654" s="1"/>
    </row>
    <row r="15655" spans="32:37" ht="15" customHeight="1" x14ac:dyDescent="0.15">
      <c r="AF15655" s="1"/>
      <c r="AG15655" s="1"/>
      <c r="AH15655" s="1"/>
      <c r="AJ15655" s="1"/>
      <c r="AK15655" s="1"/>
    </row>
    <row r="15656" spans="32:37" ht="15" customHeight="1" x14ac:dyDescent="0.15">
      <c r="AF15656" s="1"/>
      <c r="AG15656" s="1"/>
      <c r="AH15656" s="1"/>
      <c r="AJ15656" s="1"/>
      <c r="AK15656" s="1"/>
    </row>
    <row r="15657" spans="32:37" ht="15" customHeight="1" x14ac:dyDescent="0.15">
      <c r="AF15657" s="1"/>
      <c r="AG15657" s="1"/>
      <c r="AH15657" s="1"/>
      <c r="AJ15657" s="1"/>
      <c r="AK15657" s="1"/>
    </row>
    <row r="15658" spans="32:37" ht="15" customHeight="1" x14ac:dyDescent="0.15">
      <c r="AF15658" s="1"/>
      <c r="AG15658" s="1"/>
      <c r="AH15658" s="1"/>
      <c r="AJ15658" s="1"/>
      <c r="AK15658" s="1"/>
    </row>
    <row r="15659" spans="32:37" ht="15" customHeight="1" x14ac:dyDescent="0.15">
      <c r="AF15659" s="1"/>
      <c r="AG15659" s="1"/>
      <c r="AH15659" s="1"/>
      <c r="AJ15659" s="1"/>
      <c r="AK15659" s="1"/>
    </row>
    <row r="15660" spans="32:37" ht="15" customHeight="1" x14ac:dyDescent="0.15">
      <c r="AF15660" s="1"/>
      <c r="AG15660" s="1"/>
      <c r="AH15660" s="1"/>
      <c r="AJ15660" s="1"/>
      <c r="AK15660" s="1"/>
    </row>
    <row r="15661" spans="32:37" ht="15" customHeight="1" x14ac:dyDescent="0.15">
      <c r="AF15661" s="1"/>
      <c r="AG15661" s="1"/>
      <c r="AH15661" s="1"/>
      <c r="AJ15661" s="1"/>
      <c r="AK15661" s="1"/>
    </row>
    <row r="15662" spans="32:37" ht="15" customHeight="1" x14ac:dyDescent="0.15">
      <c r="AF15662" s="1"/>
      <c r="AG15662" s="1"/>
      <c r="AH15662" s="1"/>
      <c r="AJ15662" s="1"/>
      <c r="AK15662" s="1"/>
    </row>
    <row r="15663" spans="32:37" ht="15" customHeight="1" x14ac:dyDescent="0.15">
      <c r="AF15663" s="1"/>
      <c r="AG15663" s="1"/>
      <c r="AH15663" s="1"/>
      <c r="AJ15663" s="1"/>
      <c r="AK15663" s="1"/>
    </row>
    <row r="15664" spans="32:37" ht="15" customHeight="1" x14ac:dyDescent="0.15">
      <c r="AF15664" s="1"/>
      <c r="AG15664" s="1"/>
      <c r="AH15664" s="1"/>
      <c r="AJ15664" s="1"/>
      <c r="AK15664" s="1"/>
    </row>
    <row r="15665" spans="32:37" ht="15" customHeight="1" x14ac:dyDescent="0.15">
      <c r="AF15665" s="1"/>
      <c r="AG15665" s="1"/>
      <c r="AH15665" s="1"/>
      <c r="AJ15665" s="1"/>
      <c r="AK15665" s="1"/>
    </row>
    <row r="15666" spans="32:37" ht="15" customHeight="1" x14ac:dyDescent="0.15">
      <c r="AF15666" s="1"/>
      <c r="AG15666" s="1"/>
      <c r="AH15666" s="1"/>
      <c r="AJ15666" s="1"/>
      <c r="AK15666" s="1"/>
    </row>
    <row r="15667" spans="32:37" ht="15" customHeight="1" x14ac:dyDescent="0.15">
      <c r="AF15667" s="1"/>
      <c r="AG15667" s="1"/>
      <c r="AH15667" s="1"/>
      <c r="AJ15667" s="1"/>
      <c r="AK15667" s="1"/>
    </row>
    <row r="15668" spans="32:37" ht="15" customHeight="1" x14ac:dyDescent="0.15">
      <c r="AF15668" s="1"/>
      <c r="AG15668" s="1"/>
      <c r="AH15668" s="1"/>
      <c r="AJ15668" s="1"/>
      <c r="AK15668" s="1"/>
    </row>
    <row r="15669" spans="32:37" ht="15" customHeight="1" x14ac:dyDescent="0.15">
      <c r="AF15669" s="1"/>
      <c r="AG15669" s="1"/>
      <c r="AH15669" s="1"/>
      <c r="AJ15669" s="1"/>
      <c r="AK15669" s="1"/>
    </row>
    <row r="15670" spans="32:37" ht="15" customHeight="1" x14ac:dyDescent="0.15">
      <c r="AF15670" s="1"/>
      <c r="AG15670" s="1"/>
      <c r="AH15670" s="1"/>
      <c r="AJ15670" s="1"/>
      <c r="AK15670" s="1"/>
    </row>
    <row r="15671" spans="32:37" ht="15" customHeight="1" x14ac:dyDescent="0.15">
      <c r="AF15671" s="1"/>
      <c r="AG15671" s="1"/>
      <c r="AH15671" s="1"/>
      <c r="AJ15671" s="1"/>
      <c r="AK15671" s="1"/>
    </row>
    <row r="15672" spans="32:37" ht="15" customHeight="1" x14ac:dyDescent="0.15">
      <c r="AF15672" s="1"/>
      <c r="AG15672" s="1"/>
      <c r="AH15672" s="1"/>
      <c r="AJ15672" s="1"/>
      <c r="AK15672" s="1"/>
    </row>
    <row r="15673" spans="32:37" ht="15" customHeight="1" x14ac:dyDescent="0.15">
      <c r="AF15673" s="1"/>
      <c r="AG15673" s="1"/>
      <c r="AH15673" s="1"/>
      <c r="AJ15673" s="1"/>
      <c r="AK15673" s="1"/>
    </row>
    <row r="15674" spans="32:37" ht="15" customHeight="1" x14ac:dyDescent="0.15">
      <c r="AF15674" s="1"/>
      <c r="AG15674" s="1"/>
      <c r="AH15674" s="1"/>
      <c r="AJ15674" s="1"/>
      <c r="AK15674" s="1"/>
    </row>
    <row r="15675" spans="32:37" ht="15" customHeight="1" x14ac:dyDescent="0.15">
      <c r="AF15675" s="1"/>
      <c r="AG15675" s="1"/>
      <c r="AH15675" s="1"/>
      <c r="AJ15675" s="1"/>
      <c r="AK15675" s="1"/>
    </row>
    <row r="15676" spans="32:37" ht="15" customHeight="1" x14ac:dyDescent="0.15">
      <c r="AF15676" s="1"/>
      <c r="AG15676" s="1"/>
      <c r="AH15676" s="1"/>
      <c r="AJ15676" s="1"/>
      <c r="AK15676" s="1"/>
    </row>
    <row r="15677" spans="32:37" ht="15" customHeight="1" x14ac:dyDescent="0.15">
      <c r="AF15677" s="1"/>
      <c r="AG15677" s="1"/>
      <c r="AH15677" s="1"/>
      <c r="AJ15677" s="1"/>
      <c r="AK15677" s="1"/>
    </row>
    <row r="15678" spans="32:37" ht="15" customHeight="1" x14ac:dyDescent="0.15">
      <c r="AF15678" s="1"/>
      <c r="AG15678" s="1"/>
      <c r="AH15678" s="1"/>
      <c r="AJ15678" s="1"/>
      <c r="AK15678" s="1"/>
    </row>
    <row r="15679" spans="32:37" ht="15" customHeight="1" x14ac:dyDescent="0.15">
      <c r="AF15679" s="1"/>
      <c r="AG15679" s="1"/>
      <c r="AH15679" s="1"/>
      <c r="AJ15679" s="1"/>
      <c r="AK15679" s="1"/>
    </row>
    <row r="15680" spans="32:37" ht="15" customHeight="1" x14ac:dyDescent="0.15">
      <c r="AF15680" s="1"/>
      <c r="AG15680" s="1"/>
      <c r="AH15680" s="1"/>
      <c r="AJ15680" s="1"/>
      <c r="AK15680" s="1"/>
    </row>
    <row r="15681" spans="32:37" ht="15" customHeight="1" x14ac:dyDescent="0.15">
      <c r="AF15681" s="1"/>
      <c r="AG15681" s="1"/>
      <c r="AH15681" s="1"/>
      <c r="AJ15681" s="1"/>
      <c r="AK15681" s="1"/>
    </row>
    <row r="15682" spans="32:37" ht="15" customHeight="1" x14ac:dyDescent="0.15">
      <c r="AF15682" s="1"/>
      <c r="AG15682" s="1"/>
      <c r="AH15682" s="1"/>
      <c r="AJ15682" s="1"/>
      <c r="AK15682" s="1"/>
    </row>
    <row r="15683" spans="32:37" ht="15" customHeight="1" x14ac:dyDescent="0.15">
      <c r="AF15683" s="1"/>
      <c r="AG15683" s="1"/>
      <c r="AH15683" s="1"/>
      <c r="AJ15683" s="1"/>
      <c r="AK15683" s="1"/>
    </row>
    <row r="15684" spans="32:37" ht="15" customHeight="1" x14ac:dyDescent="0.15">
      <c r="AF15684" s="1"/>
      <c r="AG15684" s="1"/>
      <c r="AH15684" s="1"/>
      <c r="AJ15684" s="1"/>
      <c r="AK15684" s="1"/>
    </row>
    <row r="15685" spans="32:37" ht="15" customHeight="1" x14ac:dyDescent="0.15">
      <c r="AF15685" s="1"/>
      <c r="AG15685" s="1"/>
      <c r="AH15685" s="1"/>
      <c r="AJ15685" s="1"/>
      <c r="AK15685" s="1"/>
    </row>
    <row r="15686" spans="32:37" ht="15" customHeight="1" x14ac:dyDescent="0.15">
      <c r="AF15686" s="1"/>
      <c r="AG15686" s="1"/>
      <c r="AH15686" s="1"/>
      <c r="AJ15686" s="1"/>
      <c r="AK15686" s="1"/>
    </row>
    <row r="15687" spans="32:37" ht="15" customHeight="1" x14ac:dyDescent="0.15">
      <c r="AF15687" s="1"/>
      <c r="AG15687" s="1"/>
      <c r="AH15687" s="1"/>
      <c r="AJ15687" s="1"/>
      <c r="AK15687" s="1"/>
    </row>
    <row r="15688" spans="32:37" ht="15" customHeight="1" x14ac:dyDescent="0.15">
      <c r="AF15688" s="1"/>
      <c r="AG15688" s="1"/>
      <c r="AH15688" s="1"/>
      <c r="AJ15688" s="1"/>
      <c r="AK15688" s="1"/>
    </row>
    <row r="15689" spans="32:37" ht="15" customHeight="1" x14ac:dyDescent="0.15">
      <c r="AF15689" s="1"/>
      <c r="AG15689" s="1"/>
      <c r="AH15689" s="1"/>
      <c r="AJ15689" s="1"/>
      <c r="AK15689" s="1"/>
    </row>
    <row r="15690" spans="32:37" ht="15" customHeight="1" x14ac:dyDescent="0.15">
      <c r="AF15690" s="1"/>
      <c r="AG15690" s="1"/>
      <c r="AH15690" s="1"/>
      <c r="AJ15690" s="1"/>
      <c r="AK15690" s="1"/>
    </row>
    <row r="15691" spans="32:37" ht="15" customHeight="1" x14ac:dyDescent="0.15">
      <c r="AF15691" s="1"/>
      <c r="AG15691" s="1"/>
      <c r="AH15691" s="1"/>
      <c r="AJ15691" s="1"/>
      <c r="AK15691" s="1"/>
    </row>
    <row r="15692" spans="32:37" ht="15" customHeight="1" x14ac:dyDescent="0.15">
      <c r="AF15692" s="1"/>
      <c r="AG15692" s="1"/>
      <c r="AH15692" s="1"/>
      <c r="AJ15692" s="1"/>
      <c r="AK15692" s="1"/>
    </row>
    <row r="15693" spans="32:37" ht="15" customHeight="1" x14ac:dyDescent="0.15">
      <c r="AF15693" s="1"/>
      <c r="AG15693" s="1"/>
      <c r="AH15693" s="1"/>
      <c r="AJ15693" s="1"/>
      <c r="AK15693" s="1"/>
    </row>
    <row r="15694" spans="32:37" ht="15" customHeight="1" x14ac:dyDescent="0.15">
      <c r="AF15694" s="1"/>
      <c r="AG15694" s="1"/>
      <c r="AH15694" s="1"/>
      <c r="AJ15694" s="1"/>
      <c r="AK15694" s="1"/>
    </row>
    <row r="15695" spans="32:37" ht="15" customHeight="1" x14ac:dyDescent="0.15">
      <c r="AF15695" s="1"/>
      <c r="AG15695" s="1"/>
      <c r="AH15695" s="1"/>
      <c r="AJ15695" s="1"/>
      <c r="AK15695" s="1"/>
    </row>
    <row r="15696" spans="32:37" ht="15" customHeight="1" x14ac:dyDescent="0.15">
      <c r="AF15696" s="1"/>
      <c r="AG15696" s="1"/>
      <c r="AH15696" s="1"/>
      <c r="AJ15696" s="1"/>
      <c r="AK15696" s="1"/>
    </row>
    <row r="15697" spans="32:37" ht="15" customHeight="1" x14ac:dyDescent="0.15">
      <c r="AF15697" s="1"/>
      <c r="AG15697" s="1"/>
      <c r="AH15697" s="1"/>
      <c r="AJ15697" s="1"/>
      <c r="AK15697" s="1"/>
    </row>
    <row r="15698" spans="32:37" ht="15" customHeight="1" x14ac:dyDescent="0.15">
      <c r="AF15698" s="1"/>
      <c r="AG15698" s="1"/>
      <c r="AH15698" s="1"/>
      <c r="AJ15698" s="1"/>
      <c r="AK15698" s="1"/>
    </row>
    <row r="15699" spans="32:37" ht="15" customHeight="1" x14ac:dyDescent="0.15">
      <c r="AF15699" s="1"/>
      <c r="AG15699" s="1"/>
      <c r="AH15699" s="1"/>
      <c r="AJ15699" s="1"/>
      <c r="AK15699" s="1"/>
    </row>
    <row r="15700" spans="32:37" ht="15" customHeight="1" x14ac:dyDescent="0.15">
      <c r="AF15700" s="1"/>
      <c r="AG15700" s="1"/>
      <c r="AH15700" s="1"/>
      <c r="AJ15700" s="1"/>
      <c r="AK15700" s="1"/>
    </row>
    <row r="15701" spans="32:37" ht="15" customHeight="1" x14ac:dyDescent="0.15">
      <c r="AF15701" s="1"/>
      <c r="AG15701" s="1"/>
      <c r="AH15701" s="1"/>
      <c r="AJ15701" s="1"/>
      <c r="AK15701" s="1"/>
    </row>
    <row r="15702" spans="32:37" ht="15" customHeight="1" x14ac:dyDescent="0.15">
      <c r="AF15702" s="1"/>
      <c r="AG15702" s="1"/>
      <c r="AH15702" s="1"/>
      <c r="AJ15702" s="1"/>
      <c r="AK15702" s="1"/>
    </row>
    <row r="15703" spans="32:37" ht="15" customHeight="1" x14ac:dyDescent="0.15">
      <c r="AF15703" s="1"/>
      <c r="AG15703" s="1"/>
      <c r="AH15703" s="1"/>
      <c r="AJ15703" s="1"/>
      <c r="AK15703" s="1"/>
    </row>
    <row r="15704" spans="32:37" ht="15" customHeight="1" x14ac:dyDescent="0.15">
      <c r="AF15704" s="1"/>
      <c r="AG15704" s="1"/>
      <c r="AH15704" s="1"/>
      <c r="AJ15704" s="1"/>
      <c r="AK15704" s="1"/>
    </row>
    <row r="15705" spans="32:37" ht="15" customHeight="1" x14ac:dyDescent="0.15">
      <c r="AF15705" s="1"/>
      <c r="AG15705" s="1"/>
      <c r="AH15705" s="1"/>
      <c r="AJ15705" s="1"/>
      <c r="AK15705" s="1"/>
    </row>
    <row r="15706" spans="32:37" ht="15" customHeight="1" x14ac:dyDescent="0.15">
      <c r="AF15706" s="1"/>
      <c r="AG15706" s="1"/>
      <c r="AH15706" s="1"/>
      <c r="AJ15706" s="1"/>
      <c r="AK15706" s="1"/>
    </row>
    <row r="15707" spans="32:37" ht="15" customHeight="1" x14ac:dyDescent="0.15">
      <c r="AF15707" s="1"/>
      <c r="AG15707" s="1"/>
      <c r="AH15707" s="1"/>
      <c r="AJ15707" s="1"/>
      <c r="AK15707" s="1"/>
    </row>
    <row r="15708" spans="32:37" ht="15" customHeight="1" x14ac:dyDescent="0.15">
      <c r="AF15708" s="1"/>
      <c r="AG15708" s="1"/>
      <c r="AH15708" s="1"/>
      <c r="AJ15708" s="1"/>
      <c r="AK15708" s="1"/>
    </row>
    <row r="15709" spans="32:37" ht="15" customHeight="1" x14ac:dyDescent="0.15">
      <c r="AF15709" s="1"/>
      <c r="AG15709" s="1"/>
      <c r="AH15709" s="1"/>
      <c r="AJ15709" s="1"/>
      <c r="AK15709" s="1"/>
    </row>
    <row r="15710" spans="32:37" ht="15" customHeight="1" x14ac:dyDescent="0.15">
      <c r="AF15710" s="1"/>
      <c r="AG15710" s="1"/>
      <c r="AH15710" s="1"/>
      <c r="AJ15710" s="1"/>
      <c r="AK15710" s="1"/>
    </row>
    <row r="15711" spans="32:37" ht="15" customHeight="1" x14ac:dyDescent="0.15">
      <c r="AF15711" s="1"/>
      <c r="AG15711" s="1"/>
      <c r="AH15711" s="1"/>
      <c r="AJ15711" s="1"/>
      <c r="AK15711" s="1"/>
    </row>
    <row r="15712" spans="32:37" ht="15" customHeight="1" x14ac:dyDescent="0.15">
      <c r="AF15712" s="1"/>
      <c r="AG15712" s="1"/>
      <c r="AH15712" s="1"/>
      <c r="AJ15712" s="1"/>
      <c r="AK15712" s="1"/>
    </row>
    <row r="15713" spans="32:37" ht="15" customHeight="1" x14ac:dyDescent="0.15">
      <c r="AF15713" s="1"/>
      <c r="AG15713" s="1"/>
      <c r="AH15713" s="1"/>
      <c r="AJ15713" s="1"/>
      <c r="AK15713" s="1"/>
    </row>
    <row r="15714" spans="32:37" ht="15" customHeight="1" x14ac:dyDescent="0.15">
      <c r="AF15714" s="1"/>
      <c r="AG15714" s="1"/>
      <c r="AH15714" s="1"/>
      <c r="AJ15714" s="1"/>
      <c r="AK15714" s="1"/>
    </row>
    <row r="15715" spans="32:37" ht="15" customHeight="1" x14ac:dyDescent="0.15">
      <c r="AF15715" s="1"/>
      <c r="AG15715" s="1"/>
      <c r="AH15715" s="1"/>
      <c r="AJ15715" s="1"/>
      <c r="AK15715" s="1"/>
    </row>
    <row r="15716" spans="32:37" ht="15" customHeight="1" x14ac:dyDescent="0.15">
      <c r="AF15716" s="1"/>
      <c r="AG15716" s="1"/>
      <c r="AH15716" s="1"/>
      <c r="AJ15716" s="1"/>
      <c r="AK15716" s="1"/>
    </row>
    <row r="15717" spans="32:37" ht="15" customHeight="1" x14ac:dyDescent="0.15">
      <c r="AF15717" s="1"/>
      <c r="AG15717" s="1"/>
      <c r="AH15717" s="1"/>
      <c r="AJ15717" s="1"/>
      <c r="AK15717" s="1"/>
    </row>
    <row r="15718" spans="32:37" ht="15" customHeight="1" x14ac:dyDescent="0.15">
      <c r="AF15718" s="1"/>
      <c r="AG15718" s="1"/>
      <c r="AH15718" s="1"/>
      <c r="AJ15718" s="1"/>
      <c r="AK15718" s="1"/>
    </row>
    <row r="15719" spans="32:37" ht="15" customHeight="1" x14ac:dyDescent="0.15">
      <c r="AF15719" s="1"/>
      <c r="AG15719" s="1"/>
      <c r="AH15719" s="1"/>
      <c r="AJ15719" s="1"/>
      <c r="AK15719" s="1"/>
    </row>
    <row r="15720" spans="32:37" ht="15" customHeight="1" x14ac:dyDescent="0.15">
      <c r="AF15720" s="1"/>
      <c r="AG15720" s="1"/>
      <c r="AH15720" s="1"/>
      <c r="AJ15720" s="1"/>
      <c r="AK15720" s="1"/>
    </row>
    <row r="15721" spans="32:37" ht="15" customHeight="1" x14ac:dyDescent="0.15">
      <c r="AF15721" s="1"/>
      <c r="AG15721" s="1"/>
      <c r="AH15721" s="1"/>
      <c r="AJ15721" s="1"/>
      <c r="AK15721" s="1"/>
    </row>
    <row r="15722" spans="32:37" ht="15" customHeight="1" x14ac:dyDescent="0.15">
      <c r="AF15722" s="1"/>
      <c r="AG15722" s="1"/>
      <c r="AH15722" s="1"/>
      <c r="AJ15722" s="1"/>
      <c r="AK15722" s="1"/>
    </row>
    <row r="15723" spans="32:37" ht="15" customHeight="1" x14ac:dyDescent="0.15">
      <c r="AF15723" s="1"/>
      <c r="AG15723" s="1"/>
      <c r="AH15723" s="1"/>
      <c r="AJ15723" s="1"/>
      <c r="AK15723" s="1"/>
    </row>
    <row r="15724" spans="32:37" ht="15" customHeight="1" x14ac:dyDescent="0.15">
      <c r="AF15724" s="1"/>
      <c r="AG15724" s="1"/>
      <c r="AH15724" s="1"/>
      <c r="AJ15724" s="1"/>
      <c r="AK15724" s="1"/>
    </row>
    <row r="15725" spans="32:37" ht="15" customHeight="1" x14ac:dyDescent="0.15">
      <c r="AF15725" s="1"/>
      <c r="AG15725" s="1"/>
      <c r="AH15725" s="1"/>
      <c r="AJ15725" s="1"/>
      <c r="AK15725" s="1"/>
    </row>
    <row r="15726" spans="32:37" ht="15" customHeight="1" x14ac:dyDescent="0.15">
      <c r="AF15726" s="1"/>
      <c r="AG15726" s="1"/>
      <c r="AH15726" s="1"/>
      <c r="AJ15726" s="1"/>
      <c r="AK15726" s="1"/>
    </row>
    <row r="15727" spans="32:37" ht="15" customHeight="1" x14ac:dyDescent="0.15">
      <c r="AF15727" s="1"/>
      <c r="AG15727" s="1"/>
      <c r="AH15727" s="1"/>
      <c r="AJ15727" s="1"/>
      <c r="AK15727" s="1"/>
    </row>
    <row r="15728" spans="32:37" ht="15" customHeight="1" x14ac:dyDescent="0.15">
      <c r="AF15728" s="1"/>
      <c r="AG15728" s="1"/>
      <c r="AH15728" s="1"/>
      <c r="AJ15728" s="1"/>
      <c r="AK15728" s="1"/>
    </row>
    <row r="15729" spans="32:37" ht="15" customHeight="1" x14ac:dyDescent="0.15">
      <c r="AF15729" s="1"/>
      <c r="AG15729" s="1"/>
      <c r="AH15729" s="1"/>
      <c r="AJ15729" s="1"/>
      <c r="AK15729" s="1"/>
    </row>
    <row r="15730" spans="32:37" ht="15" customHeight="1" x14ac:dyDescent="0.15">
      <c r="AF15730" s="1"/>
      <c r="AG15730" s="1"/>
      <c r="AH15730" s="1"/>
      <c r="AJ15730" s="1"/>
      <c r="AK15730" s="1"/>
    </row>
    <row r="15731" spans="32:37" ht="15" customHeight="1" x14ac:dyDescent="0.15">
      <c r="AF15731" s="1"/>
      <c r="AG15731" s="1"/>
      <c r="AH15731" s="1"/>
      <c r="AJ15731" s="1"/>
      <c r="AK15731" s="1"/>
    </row>
    <row r="15732" spans="32:37" ht="15" customHeight="1" x14ac:dyDescent="0.15">
      <c r="AF15732" s="1"/>
      <c r="AG15732" s="1"/>
      <c r="AH15732" s="1"/>
      <c r="AJ15732" s="1"/>
      <c r="AK15732" s="1"/>
    </row>
    <row r="15733" spans="32:37" ht="15" customHeight="1" x14ac:dyDescent="0.15">
      <c r="AF15733" s="1"/>
      <c r="AG15733" s="1"/>
      <c r="AH15733" s="1"/>
      <c r="AJ15733" s="1"/>
      <c r="AK15733" s="1"/>
    </row>
    <row r="15734" spans="32:37" ht="15" customHeight="1" x14ac:dyDescent="0.15">
      <c r="AF15734" s="1"/>
      <c r="AG15734" s="1"/>
      <c r="AH15734" s="1"/>
      <c r="AJ15734" s="1"/>
      <c r="AK15734" s="1"/>
    </row>
    <row r="15735" spans="32:37" ht="15" customHeight="1" x14ac:dyDescent="0.15">
      <c r="AF15735" s="1"/>
      <c r="AG15735" s="1"/>
      <c r="AH15735" s="1"/>
      <c r="AJ15735" s="1"/>
      <c r="AK15735" s="1"/>
    </row>
    <row r="15736" spans="32:37" ht="15" customHeight="1" x14ac:dyDescent="0.15">
      <c r="AF15736" s="1"/>
      <c r="AG15736" s="1"/>
      <c r="AH15736" s="1"/>
      <c r="AJ15736" s="1"/>
      <c r="AK15736" s="1"/>
    </row>
    <row r="15737" spans="32:37" ht="15" customHeight="1" x14ac:dyDescent="0.15">
      <c r="AF15737" s="1"/>
      <c r="AG15737" s="1"/>
      <c r="AH15737" s="1"/>
      <c r="AJ15737" s="1"/>
      <c r="AK15737" s="1"/>
    </row>
    <row r="15738" spans="32:37" ht="15" customHeight="1" x14ac:dyDescent="0.15">
      <c r="AF15738" s="1"/>
      <c r="AG15738" s="1"/>
      <c r="AH15738" s="1"/>
      <c r="AJ15738" s="1"/>
      <c r="AK15738" s="1"/>
    </row>
    <row r="15739" spans="32:37" ht="15" customHeight="1" x14ac:dyDescent="0.15">
      <c r="AF15739" s="1"/>
      <c r="AG15739" s="1"/>
      <c r="AH15739" s="1"/>
      <c r="AJ15739" s="1"/>
      <c r="AK15739" s="1"/>
    </row>
    <row r="15740" spans="32:37" ht="15" customHeight="1" x14ac:dyDescent="0.15">
      <c r="AF15740" s="1"/>
      <c r="AG15740" s="1"/>
      <c r="AH15740" s="1"/>
      <c r="AJ15740" s="1"/>
      <c r="AK15740" s="1"/>
    </row>
    <row r="15741" spans="32:37" ht="15" customHeight="1" x14ac:dyDescent="0.15">
      <c r="AF15741" s="1"/>
      <c r="AG15741" s="1"/>
      <c r="AH15741" s="1"/>
      <c r="AJ15741" s="1"/>
      <c r="AK15741" s="1"/>
    </row>
    <row r="15742" spans="32:37" ht="15" customHeight="1" x14ac:dyDescent="0.15">
      <c r="AF15742" s="1"/>
      <c r="AG15742" s="1"/>
      <c r="AH15742" s="1"/>
      <c r="AJ15742" s="1"/>
      <c r="AK15742" s="1"/>
    </row>
    <row r="15743" spans="32:37" ht="15" customHeight="1" x14ac:dyDescent="0.15">
      <c r="AF15743" s="1"/>
      <c r="AG15743" s="1"/>
      <c r="AH15743" s="1"/>
      <c r="AJ15743" s="1"/>
      <c r="AK15743" s="1"/>
    </row>
    <row r="15744" spans="32:37" ht="15" customHeight="1" x14ac:dyDescent="0.15">
      <c r="AF15744" s="1"/>
      <c r="AG15744" s="1"/>
      <c r="AH15744" s="1"/>
      <c r="AJ15744" s="1"/>
      <c r="AK15744" s="1"/>
    </row>
    <row r="15745" spans="32:37" ht="15" customHeight="1" x14ac:dyDescent="0.15">
      <c r="AF15745" s="1"/>
      <c r="AG15745" s="1"/>
      <c r="AH15745" s="1"/>
      <c r="AJ15745" s="1"/>
      <c r="AK15745" s="1"/>
    </row>
    <row r="15746" spans="32:37" ht="15" customHeight="1" x14ac:dyDescent="0.15">
      <c r="AF15746" s="1"/>
      <c r="AG15746" s="1"/>
      <c r="AH15746" s="1"/>
      <c r="AJ15746" s="1"/>
      <c r="AK15746" s="1"/>
    </row>
    <row r="15747" spans="32:37" ht="15" customHeight="1" x14ac:dyDescent="0.15">
      <c r="AF15747" s="1"/>
      <c r="AG15747" s="1"/>
      <c r="AH15747" s="1"/>
      <c r="AJ15747" s="1"/>
      <c r="AK15747" s="1"/>
    </row>
    <row r="15748" spans="32:37" ht="15" customHeight="1" x14ac:dyDescent="0.15">
      <c r="AF15748" s="1"/>
      <c r="AG15748" s="1"/>
      <c r="AH15748" s="1"/>
      <c r="AJ15748" s="1"/>
      <c r="AK15748" s="1"/>
    </row>
    <row r="15749" spans="32:37" ht="15" customHeight="1" x14ac:dyDescent="0.15">
      <c r="AF15749" s="1"/>
      <c r="AG15749" s="1"/>
      <c r="AH15749" s="1"/>
      <c r="AJ15749" s="1"/>
      <c r="AK15749" s="1"/>
    </row>
    <row r="15750" spans="32:37" ht="15" customHeight="1" x14ac:dyDescent="0.15">
      <c r="AF15750" s="1"/>
      <c r="AG15750" s="1"/>
      <c r="AH15750" s="1"/>
      <c r="AJ15750" s="1"/>
      <c r="AK15750" s="1"/>
    </row>
    <row r="15751" spans="32:37" ht="15" customHeight="1" x14ac:dyDescent="0.15">
      <c r="AF15751" s="1"/>
      <c r="AG15751" s="1"/>
      <c r="AH15751" s="1"/>
      <c r="AJ15751" s="1"/>
      <c r="AK15751" s="1"/>
    </row>
    <row r="15752" spans="32:37" ht="15" customHeight="1" x14ac:dyDescent="0.15">
      <c r="AF15752" s="1"/>
      <c r="AG15752" s="1"/>
      <c r="AH15752" s="1"/>
      <c r="AJ15752" s="1"/>
      <c r="AK15752" s="1"/>
    </row>
    <row r="15753" spans="32:37" ht="15" customHeight="1" x14ac:dyDescent="0.15">
      <c r="AF15753" s="1"/>
      <c r="AG15753" s="1"/>
      <c r="AH15753" s="1"/>
      <c r="AJ15753" s="1"/>
      <c r="AK15753" s="1"/>
    </row>
    <row r="15754" spans="32:37" ht="15" customHeight="1" x14ac:dyDescent="0.15">
      <c r="AF15754" s="1"/>
      <c r="AG15754" s="1"/>
      <c r="AH15754" s="1"/>
      <c r="AJ15754" s="1"/>
      <c r="AK15754" s="1"/>
    </row>
    <row r="15755" spans="32:37" ht="15" customHeight="1" x14ac:dyDescent="0.15">
      <c r="AF15755" s="1"/>
      <c r="AG15755" s="1"/>
      <c r="AH15755" s="1"/>
      <c r="AJ15755" s="1"/>
      <c r="AK15755" s="1"/>
    </row>
    <row r="15756" spans="32:37" ht="15" customHeight="1" x14ac:dyDescent="0.15">
      <c r="AF15756" s="1"/>
      <c r="AG15756" s="1"/>
      <c r="AH15756" s="1"/>
      <c r="AJ15756" s="1"/>
      <c r="AK15756" s="1"/>
    </row>
    <row r="15757" spans="32:37" ht="15" customHeight="1" x14ac:dyDescent="0.15">
      <c r="AF15757" s="1"/>
      <c r="AG15757" s="1"/>
      <c r="AH15757" s="1"/>
      <c r="AJ15757" s="1"/>
      <c r="AK15757" s="1"/>
    </row>
    <row r="15758" spans="32:37" ht="15" customHeight="1" x14ac:dyDescent="0.15">
      <c r="AF15758" s="1"/>
      <c r="AG15758" s="1"/>
      <c r="AH15758" s="1"/>
      <c r="AJ15758" s="1"/>
      <c r="AK15758" s="1"/>
    </row>
    <row r="15759" spans="32:37" ht="15" customHeight="1" x14ac:dyDescent="0.15">
      <c r="AF15759" s="1"/>
      <c r="AG15759" s="1"/>
      <c r="AH15759" s="1"/>
      <c r="AJ15759" s="1"/>
      <c r="AK15759" s="1"/>
    </row>
    <row r="15760" spans="32:37" ht="15" customHeight="1" x14ac:dyDescent="0.15">
      <c r="AF15760" s="1"/>
      <c r="AG15760" s="1"/>
      <c r="AH15760" s="1"/>
      <c r="AJ15760" s="1"/>
      <c r="AK15760" s="1"/>
    </row>
    <row r="15761" spans="32:37" ht="15" customHeight="1" x14ac:dyDescent="0.15">
      <c r="AF15761" s="1"/>
      <c r="AG15761" s="1"/>
      <c r="AH15761" s="1"/>
      <c r="AJ15761" s="1"/>
      <c r="AK15761" s="1"/>
    </row>
    <row r="15762" spans="32:37" ht="15" customHeight="1" x14ac:dyDescent="0.15">
      <c r="AF15762" s="1"/>
      <c r="AG15762" s="1"/>
      <c r="AH15762" s="1"/>
      <c r="AJ15762" s="1"/>
      <c r="AK15762" s="1"/>
    </row>
    <row r="15763" spans="32:37" ht="15" customHeight="1" x14ac:dyDescent="0.15">
      <c r="AF15763" s="1"/>
      <c r="AG15763" s="1"/>
      <c r="AH15763" s="1"/>
      <c r="AJ15763" s="1"/>
      <c r="AK15763" s="1"/>
    </row>
    <row r="15764" spans="32:37" ht="15" customHeight="1" x14ac:dyDescent="0.15">
      <c r="AF15764" s="1"/>
      <c r="AG15764" s="1"/>
      <c r="AH15764" s="1"/>
      <c r="AJ15764" s="1"/>
      <c r="AK15764" s="1"/>
    </row>
    <row r="15765" spans="32:37" ht="15" customHeight="1" x14ac:dyDescent="0.15">
      <c r="AF15765" s="1"/>
      <c r="AG15765" s="1"/>
      <c r="AH15765" s="1"/>
      <c r="AJ15765" s="1"/>
      <c r="AK15765" s="1"/>
    </row>
    <row r="15766" spans="32:37" ht="15" customHeight="1" x14ac:dyDescent="0.15">
      <c r="AF15766" s="1"/>
      <c r="AG15766" s="1"/>
      <c r="AH15766" s="1"/>
      <c r="AJ15766" s="1"/>
      <c r="AK15766" s="1"/>
    </row>
    <row r="15767" spans="32:37" ht="15" customHeight="1" x14ac:dyDescent="0.15">
      <c r="AF15767" s="1"/>
      <c r="AG15767" s="1"/>
      <c r="AH15767" s="1"/>
      <c r="AJ15767" s="1"/>
      <c r="AK15767" s="1"/>
    </row>
    <row r="15768" spans="32:37" ht="15" customHeight="1" x14ac:dyDescent="0.15">
      <c r="AF15768" s="1"/>
      <c r="AG15768" s="1"/>
      <c r="AH15768" s="1"/>
      <c r="AJ15768" s="1"/>
      <c r="AK15768" s="1"/>
    </row>
    <row r="15769" spans="32:37" ht="15" customHeight="1" x14ac:dyDescent="0.15">
      <c r="AF15769" s="1"/>
      <c r="AG15769" s="1"/>
      <c r="AH15769" s="1"/>
      <c r="AJ15769" s="1"/>
      <c r="AK15769" s="1"/>
    </row>
    <row r="15770" spans="32:37" ht="15" customHeight="1" x14ac:dyDescent="0.15">
      <c r="AF15770" s="1"/>
      <c r="AG15770" s="1"/>
      <c r="AH15770" s="1"/>
      <c r="AJ15770" s="1"/>
      <c r="AK15770" s="1"/>
    </row>
    <row r="15771" spans="32:37" ht="15" customHeight="1" x14ac:dyDescent="0.15">
      <c r="AF15771" s="1"/>
      <c r="AG15771" s="1"/>
      <c r="AH15771" s="1"/>
      <c r="AJ15771" s="1"/>
      <c r="AK15771" s="1"/>
    </row>
    <row r="15772" spans="32:37" ht="15" customHeight="1" x14ac:dyDescent="0.15">
      <c r="AF15772" s="1"/>
      <c r="AG15772" s="1"/>
      <c r="AH15772" s="1"/>
      <c r="AJ15772" s="1"/>
      <c r="AK15772" s="1"/>
    </row>
    <row r="15773" spans="32:37" ht="15" customHeight="1" x14ac:dyDescent="0.15">
      <c r="AF15773" s="1"/>
      <c r="AG15773" s="1"/>
      <c r="AH15773" s="1"/>
      <c r="AJ15773" s="1"/>
      <c r="AK15773" s="1"/>
    </row>
    <row r="15774" spans="32:37" ht="15" customHeight="1" x14ac:dyDescent="0.15">
      <c r="AF15774" s="1"/>
      <c r="AG15774" s="1"/>
      <c r="AH15774" s="1"/>
      <c r="AJ15774" s="1"/>
      <c r="AK15774" s="1"/>
    </row>
    <row r="15775" spans="32:37" ht="15" customHeight="1" x14ac:dyDescent="0.15">
      <c r="AF15775" s="1"/>
      <c r="AG15775" s="1"/>
      <c r="AH15775" s="1"/>
      <c r="AJ15775" s="1"/>
      <c r="AK15775" s="1"/>
    </row>
    <row r="15776" spans="32:37" ht="15" customHeight="1" x14ac:dyDescent="0.15">
      <c r="AF15776" s="1"/>
      <c r="AG15776" s="1"/>
      <c r="AH15776" s="1"/>
      <c r="AJ15776" s="1"/>
      <c r="AK15776" s="1"/>
    </row>
    <row r="15777" spans="32:37" ht="15" customHeight="1" x14ac:dyDescent="0.15">
      <c r="AF15777" s="1"/>
      <c r="AG15777" s="1"/>
      <c r="AH15777" s="1"/>
      <c r="AJ15777" s="1"/>
      <c r="AK15777" s="1"/>
    </row>
    <row r="15778" spans="32:37" ht="15" customHeight="1" x14ac:dyDescent="0.15">
      <c r="AF15778" s="1"/>
      <c r="AG15778" s="1"/>
      <c r="AH15778" s="1"/>
      <c r="AJ15778" s="1"/>
      <c r="AK15778" s="1"/>
    </row>
    <row r="15779" spans="32:37" ht="15" customHeight="1" x14ac:dyDescent="0.15">
      <c r="AF15779" s="1"/>
      <c r="AG15779" s="1"/>
      <c r="AH15779" s="1"/>
      <c r="AJ15779" s="1"/>
      <c r="AK15779" s="1"/>
    </row>
    <row r="15780" spans="32:37" ht="15" customHeight="1" x14ac:dyDescent="0.15">
      <c r="AF15780" s="1"/>
      <c r="AG15780" s="1"/>
      <c r="AH15780" s="1"/>
      <c r="AJ15780" s="1"/>
      <c r="AK15780" s="1"/>
    </row>
    <row r="15781" spans="32:37" ht="15" customHeight="1" x14ac:dyDescent="0.15">
      <c r="AF15781" s="1"/>
      <c r="AG15781" s="1"/>
      <c r="AH15781" s="1"/>
      <c r="AJ15781" s="1"/>
      <c r="AK15781" s="1"/>
    </row>
    <row r="15782" spans="32:37" ht="15" customHeight="1" x14ac:dyDescent="0.15">
      <c r="AF15782" s="1"/>
      <c r="AG15782" s="1"/>
      <c r="AH15782" s="1"/>
      <c r="AJ15782" s="1"/>
      <c r="AK15782" s="1"/>
    </row>
    <row r="15783" spans="32:37" ht="15" customHeight="1" x14ac:dyDescent="0.15">
      <c r="AF15783" s="1"/>
      <c r="AG15783" s="1"/>
      <c r="AH15783" s="1"/>
      <c r="AJ15783" s="1"/>
      <c r="AK15783" s="1"/>
    </row>
    <row r="15784" spans="32:37" ht="15" customHeight="1" x14ac:dyDescent="0.15">
      <c r="AF15784" s="1"/>
      <c r="AG15784" s="1"/>
      <c r="AH15784" s="1"/>
      <c r="AJ15784" s="1"/>
      <c r="AK15784" s="1"/>
    </row>
    <row r="15785" spans="32:37" ht="15" customHeight="1" x14ac:dyDescent="0.15">
      <c r="AF15785" s="1"/>
      <c r="AG15785" s="1"/>
      <c r="AH15785" s="1"/>
      <c r="AJ15785" s="1"/>
      <c r="AK15785" s="1"/>
    </row>
    <row r="15786" spans="32:37" ht="15" customHeight="1" x14ac:dyDescent="0.15">
      <c r="AF15786" s="1"/>
      <c r="AG15786" s="1"/>
      <c r="AH15786" s="1"/>
      <c r="AJ15786" s="1"/>
      <c r="AK15786" s="1"/>
    </row>
    <row r="15787" spans="32:37" ht="15" customHeight="1" x14ac:dyDescent="0.15">
      <c r="AF15787" s="1"/>
      <c r="AG15787" s="1"/>
      <c r="AH15787" s="1"/>
      <c r="AJ15787" s="1"/>
      <c r="AK15787" s="1"/>
    </row>
    <row r="15788" spans="32:37" ht="15" customHeight="1" x14ac:dyDescent="0.15">
      <c r="AF15788" s="1"/>
      <c r="AG15788" s="1"/>
      <c r="AH15788" s="1"/>
      <c r="AJ15788" s="1"/>
      <c r="AK15788" s="1"/>
    </row>
    <row r="15789" spans="32:37" ht="15" customHeight="1" x14ac:dyDescent="0.15">
      <c r="AF15789" s="1"/>
      <c r="AG15789" s="1"/>
      <c r="AH15789" s="1"/>
      <c r="AJ15789" s="1"/>
      <c r="AK15789" s="1"/>
    </row>
    <row r="15790" spans="32:37" ht="15" customHeight="1" x14ac:dyDescent="0.15">
      <c r="AF15790" s="1"/>
      <c r="AG15790" s="1"/>
      <c r="AH15790" s="1"/>
      <c r="AJ15790" s="1"/>
      <c r="AK15790" s="1"/>
    </row>
    <row r="15791" spans="32:37" ht="15" customHeight="1" x14ac:dyDescent="0.15">
      <c r="AF15791" s="1"/>
      <c r="AG15791" s="1"/>
      <c r="AH15791" s="1"/>
      <c r="AJ15791" s="1"/>
      <c r="AK15791" s="1"/>
    </row>
    <row r="15792" spans="32:37" ht="15" customHeight="1" x14ac:dyDescent="0.15">
      <c r="AF15792" s="1"/>
      <c r="AG15792" s="1"/>
      <c r="AH15792" s="1"/>
      <c r="AJ15792" s="1"/>
      <c r="AK15792" s="1"/>
    </row>
    <row r="15793" spans="32:37" ht="15" customHeight="1" x14ac:dyDescent="0.15">
      <c r="AF15793" s="1"/>
      <c r="AG15793" s="1"/>
      <c r="AH15793" s="1"/>
      <c r="AJ15793" s="1"/>
      <c r="AK15793" s="1"/>
    </row>
    <row r="15794" spans="32:37" ht="15" customHeight="1" x14ac:dyDescent="0.15">
      <c r="AF15794" s="1"/>
      <c r="AG15794" s="1"/>
      <c r="AH15794" s="1"/>
      <c r="AJ15794" s="1"/>
      <c r="AK15794" s="1"/>
    </row>
    <row r="15795" spans="32:37" ht="15" customHeight="1" x14ac:dyDescent="0.15">
      <c r="AF15795" s="1"/>
      <c r="AG15795" s="1"/>
      <c r="AH15795" s="1"/>
      <c r="AJ15795" s="1"/>
      <c r="AK15795" s="1"/>
    </row>
    <row r="15796" spans="32:37" ht="15" customHeight="1" x14ac:dyDescent="0.15">
      <c r="AF15796" s="1"/>
      <c r="AG15796" s="1"/>
      <c r="AH15796" s="1"/>
      <c r="AJ15796" s="1"/>
      <c r="AK15796" s="1"/>
    </row>
    <row r="15797" spans="32:37" ht="15" customHeight="1" x14ac:dyDescent="0.15">
      <c r="AF15797" s="1"/>
      <c r="AG15797" s="1"/>
      <c r="AH15797" s="1"/>
      <c r="AJ15797" s="1"/>
      <c r="AK15797" s="1"/>
    </row>
    <row r="15798" spans="32:37" ht="15" customHeight="1" x14ac:dyDescent="0.15">
      <c r="AF15798" s="1"/>
      <c r="AG15798" s="1"/>
      <c r="AH15798" s="1"/>
      <c r="AJ15798" s="1"/>
      <c r="AK15798" s="1"/>
    </row>
    <row r="15799" spans="32:37" ht="15" customHeight="1" x14ac:dyDescent="0.15">
      <c r="AF15799" s="1"/>
      <c r="AG15799" s="1"/>
      <c r="AH15799" s="1"/>
      <c r="AJ15799" s="1"/>
      <c r="AK15799" s="1"/>
    </row>
    <row r="15800" spans="32:37" ht="15" customHeight="1" x14ac:dyDescent="0.15">
      <c r="AF15800" s="1"/>
      <c r="AG15800" s="1"/>
      <c r="AH15800" s="1"/>
      <c r="AJ15800" s="1"/>
      <c r="AK15800" s="1"/>
    </row>
    <row r="15801" spans="32:37" ht="15" customHeight="1" x14ac:dyDescent="0.15">
      <c r="AF15801" s="1"/>
      <c r="AG15801" s="1"/>
      <c r="AH15801" s="1"/>
      <c r="AJ15801" s="1"/>
      <c r="AK15801" s="1"/>
    </row>
    <row r="15802" spans="32:37" ht="15" customHeight="1" x14ac:dyDescent="0.15">
      <c r="AF15802" s="1"/>
      <c r="AG15802" s="1"/>
      <c r="AH15802" s="1"/>
      <c r="AJ15802" s="1"/>
      <c r="AK15802" s="1"/>
    </row>
    <row r="15803" spans="32:37" ht="15" customHeight="1" x14ac:dyDescent="0.15">
      <c r="AF15803" s="1"/>
      <c r="AG15803" s="1"/>
      <c r="AH15803" s="1"/>
      <c r="AJ15803" s="1"/>
      <c r="AK15803" s="1"/>
    </row>
    <row r="15804" spans="32:37" ht="15" customHeight="1" x14ac:dyDescent="0.15">
      <c r="AF15804" s="1"/>
      <c r="AG15804" s="1"/>
      <c r="AH15804" s="1"/>
      <c r="AJ15804" s="1"/>
      <c r="AK15804" s="1"/>
    </row>
    <row r="15805" spans="32:37" ht="15" customHeight="1" x14ac:dyDescent="0.15">
      <c r="AF15805" s="1"/>
      <c r="AG15805" s="1"/>
      <c r="AH15805" s="1"/>
      <c r="AJ15805" s="1"/>
      <c r="AK15805" s="1"/>
    </row>
    <row r="15806" spans="32:37" ht="15" customHeight="1" x14ac:dyDescent="0.15">
      <c r="AF15806" s="1"/>
      <c r="AG15806" s="1"/>
      <c r="AH15806" s="1"/>
      <c r="AJ15806" s="1"/>
      <c r="AK15806" s="1"/>
    </row>
    <row r="15807" spans="32:37" ht="15" customHeight="1" x14ac:dyDescent="0.15">
      <c r="AF15807" s="1"/>
      <c r="AG15807" s="1"/>
      <c r="AH15807" s="1"/>
      <c r="AJ15807" s="1"/>
      <c r="AK15807" s="1"/>
    </row>
    <row r="15808" spans="32:37" ht="15" customHeight="1" x14ac:dyDescent="0.15">
      <c r="AF15808" s="1"/>
      <c r="AG15808" s="1"/>
      <c r="AH15808" s="1"/>
      <c r="AJ15808" s="1"/>
      <c r="AK15808" s="1"/>
    </row>
    <row r="15809" spans="32:37" ht="15" customHeight="1" x14ac:dyDescent="0.15">
      <c r="AF15809" s="1"/>
      <c r="AG15809" s="1"/>
      <c r="AH15809" s="1"/>
      <c r="AJ15809" s="1"/>
      <c r="AK15809" s="1"/>
    </row>
    <row r="15810" spans="32:37" ht="15" customHeight="1" x14ac:dyDescent="0.15">
      <c r="AF15810" s="1"/>
      <c r="AG15810" s="1"/>
      <c r="AH15810" s="1"/>
      <c r="AJ15810" s="1"/>
      <c r="AK15810" s="1"/>
    </row>
    <row r="15811" spans="32:37" ht="15" customHeight="1" x14ac:dyDescent="0.15">
      <c r="AF15811" s="1"/>
      <c r="AG15811" s="1"/>
      <c r="AH15811" s="1"/>
      <c r="AJ15811" s="1"/>
      <c r="AK15811" s="1"/>
    </row>
    <row r="15812" spans="32:37" ht="15" customHeight="1" x14ac:dyDescent="0.15">
      <c r="AF15812" s="1"/>
      <c r="AG15812" s="1"/>
      <c r="AH15812" s="1"/>
      <c r="AJ15812" s="1"/>
      <c r="AK15812" s="1"/>
    </row>
    <row r="15813" spans="32:37" ht="15" customHeight="1" x14ac:dyDescent="0.15">
      <c r="AF15813" s="1"/>
      <c r="AG15813" s="1"/>
      <c r="AH15813" s="1"/>
      <c r="AJ15813" s="1"/>
      <c r="AK15813" s="1"/>
    </row>
    <row r="15814" spans="32:37" ht="15" customHeight="1" x14ac:dyDescent="0.15">
      <c r="AF15814" s="1"/>
      <c r="AG15814" s="1"/>
      <c r="AH15814" s="1"/>
      <c r="AJ15814" s="1"/>
      <c r="AK15814" s="1"/>
    </row>
    <row r="15815" spans="32:37" ht="15" customHeight="1" x14ac:dyDescent="0.15">
      <c r="AF15815" s="1"/>
      <c r="AG15815" s="1"/>
      <c r="AH15815" s="1"/>
      <c r="AJ15815" s="1"/>
      <c r="AK15815" s="1"/>
    </row>
    <row r="15816" spans="32:37" ht="15" customHeight="1" x14ac:dyDescent="0.15">
      <c r="AF15816" s="1"/>
      <c r="AG15816" s="1"/>
      <c r="AH15816" s="1"/>
      <c r="AJ15816" s="1"/>
      <c r="AK15816" s="1"/>
    </row>
    <row r="15817" spans="32:37" ht="15" customHeight="1" x14ac:dyDescent="0.15">
      <c r="AF15817" s="1"/>
      <c r="AG15817" s="1"/>
      <c r="AH15817" s="1"/>
      <c r="AJ15817" s="1"/>
      <c r="AK15817" s="1"/>
    </row>
    <row r="15818" spans="32:37" ht="15" customHeight="1" x14ac:dyDescent="0.15">
      <c r="AF15818" s="1"/>
      <c r="AG15818" s="1"/>
      <c r="AH15818" s="1"/>
      <c r="AJ15818" s="1"/>
      <c r="AK15818" s="1"/>
    </row>
    <row r="15819" spans="32:37" ht="15" customHeight="1" x14ac:dyDescent="0.15">
      <c r="AF15819" s="1"/>
      <c r="AG15819" s="1"/>
      <c r="AH15819" s="1"/>
      <c r="AJ15819" s="1"/>
      <c r="AK15819" s="1"/>
    </row>
    <row r="15820" spans="32:37" ht="15" customHeight="1" x14ac:dyDescent="0.15">
      <c r="AF15820" s="1"/>
      <c r="AG15820" s="1"/>
      <c r="AH15820" s="1"/>
      <c r="AJ15820" s="1"/>
      <c r="AK15820" s="1"/>
    </row>
    <row r="15821" spans="32:37" ht="15" customHeight="1" x14ac:dyDescent="0.15">
      <c r="AF15821" s="1"/>
      <c r="AG15821" s="1"/>
      <c r="AH15821" s="1"/>
      <c r="AJ15821" s="1"/>
      <c r="AK15821" s="1"/>
    </row>
    <row r="15822" spans="32:37" ht="15" customHeight="1" x14ac:dyDescent="0.15">
      <c r="AF15822" s="1"/>
      <c r="AG15822" s="1"/>
      <c r="AH15822" s="1"/>
      <c r="AJ15822" s="1"/>
      <c r="AK15822" s="1"/>
    </row>
    <row r="15823" spans="32:37" ht="15" customHeight="1" x14ac:dyDescent="0.15">
      <c r="AF15823" s="1"/>
      <c r="AG15823" s="1"/>
      <c r="AH15823" s="1"/>
      <c r="AJ15823" s="1"/>
      <c r="AK15823" s="1"/>
    </row>
    <row r="15824" spans="32:37" ht="15" customHeight="1" x14ac:dyDescent="0.15">
      <c r="AF15824" s="1"/>
      <c r="AG15824" s="1"/>
      <c r="AH15824" s="1"/>
      <c r="AJ15824" s="1"/>
      <c r="AK15824" s="1"/>
    </row>
    <row r="15825" spans="32:37" ht="15" customHeight="1" x14ac:dyDescent="0.15">
      <c r="AF15825" s="1"/>
      <c r="AG15825" s="1"/>
      <c r="AH15825" s="1"/>
      <c r="AJ15825" s="1"/>
      <c r="AK15825" s="1"/>
    </row>
    <row r="15826" spans="32:37" ht="15" customHeight="1" x14ac:dyDescent="0.15">
      <c r="AF15826" s="1"/>
      <c r="AG15826" s="1"/>
      <c r="AH15826" s="1"/>
      <c r="AJ15826" s="1"/>
      <c r="AK15826" s="1"/>
    </row>
    <row r="15827" spans="32:37" ht="15" customHeight="1" x14ac:dyDescent="0.15">
      <c r="AF15827" s="1"/>
      <c r="AG15827" s="1"/>
      <c r="AH15827" s="1"/>
      <c r="AJ15827" s="1"/>
      <c r="AK15827" s="1"/>
    </row>
    <row r="15828" spans="32:37" ht="15" customHeight="1" x14ac:dyDescent="0.15">
      <c r="AF15828" s="1"/>
      <c r="AG15828" s="1"/>
      <c r="AH15828" s="1"/>
      <c r="AJ15828" s="1"/>
      <c r="AK15828" s="1"/>
    </row>
    <row r="15829" spans="32:37" ht="15" customHeight="1" x14ac:dyDescent="0.15">
      <c r="AF15829" s="1"/>
      <c r="AG15829" s="1"/>
      <c r="AH15829" s="1"/>
      <c r="AJ15829" s="1"/>
      <c r="AK15829" s="1"/>
    </row>
    <row r="15830" spans="32:37" ht="15" customHeight="1" x14ac:dyDescent="0.15">
      <c r="AF15830" s="1"/>
      <c r="AG15830" s="1"/>
      <c r="AH15830" s="1"/>
      <c r="AJ15830" s="1"/>
      <c r="AK15830" s="1"/>
    </row>
    <row r="15831" spans="32:37" ht="15" customHeight="1" x14ac:dyDescent="0.15">
      <c r="AF15831" s="1"/>
      <c r="AG15831" s="1"/>
      <c r="AH15831" s="1"/>
      <c r="AJ15831" s="1"/>
      <c r="AK15831" s="1"/>
    </row>
    <row r="15832" spans="32:37" ht="15" customHeight="1" x14ac:dyDescent="0.15">
      <c r="AF15832" s="1"/>
      <c r="AG15832" s="1"/>
      <c r="AH15832" s="1"/>
      <c r="AJ15832" s="1"/>
      <c r="AK15832" s="1"/>
    </row>
    <row r="15833" spans="32:37" ht="15" customHeight="1" x14ac:dyDescent="0.15">
      <c r="AF15833" s="1"/>
      <c r="AG15833" s="1"/>
      <c r="AH15833" s="1"/>
      <c r="AJ15833" s="1"/>
      <c r="AK15833" s="1"/>
    </row>
    <row r="15834" spans="32:37" ht="15" customHeight="1" x14ac:dyDescent="0.15">
      <c r="AF15834" s="1"/>
      <c r="AG15834" s="1"/>
      <c r="AH15834" s="1"/>
      <c r="AJ15834" s="1"/>
      <c r="AK15834" s="1"/>
    </row>
    <row r="15835" spans="32:37" ht="15" customHeight="1" x14ac:dyDescent="0.15">
      <c r="AF15835" s="1"/>
      <c r="AG15835" s="1"/>
      <c r="AH15835" s="1"/>
      <c r="AJ15835" s="1"/>
      <c r="AK15835" s="1"/>
    </row>
    <row r="15836" spans="32:37" ht="15" customHeight="1" x14ac:dyDescent="0.15">
      <c r="AF15836" s="1"/>
      <c r="AG15836" s="1"/>
      <c r="AH15836" s="1"/>
      <c r="AJ15836" s="1"/>
      <c r="AK15836" s="1"/>
    </row>
    <row r="15837" spans="32:37" ht="15" customHeight="1" x14ac:dyDescent="0.15">
      <c r="AF15837" s="1"/>
      <c r="AG15837" s="1"/>
      <c r="AH15837" s="1"/>
      <c r="AJ15837" s="1"/>
      <c r="AK15837" s="1"/>
    </row>
    <row r="15838" spans="32:37" ht="15" customHeight="1" x14ac:dyDescent="0.15">
      <c r="AF15838" s="1"/>
      <c r="AG15838" s="1"/>
      <c r="AH15838" s="1"/>
      <c r="AJ15838" s="1"/>
      <c r="AK15838" s="1"/>
    </row>
    <row r="15839" spans="32:37" ht="15" customHeight="1" x14ac:dyDescent="0.15">
      <c r="AF15839" s="1"/>
      <c r="AG15839" s="1"/>
      <c r="AH15839" s="1"/>
      <c r="AJ15839" s="1"/>
      <c r="AK15839" s="1"/>
    </row>
    <row r="15840" spans="32:37" ht="15" customHeight="1" x14ac:dyDescent="0.15">
      <c r="AF15840" s="1"/>
      <c r="AG15840" s="1"/>
      <c r="AH15840" s="1"/>
      <c r="AJ15840" s="1"/>
      <c r="AK15840" s="1"/>
    </row>
    <row r="15841" spans="32:37" ht="15" customHeight="1" x14ac:dyDescent="0.15">
      <c r="AF15841" s="1"/>
      <c r="AG15841" s="1"/>
      <c r="AH15841" s="1"/>
      <c r="AJ15841" s="1"/>
      <c r="AK15841" s="1"/>
    </row>
    <row r="15842" spans="32:37" ht="15" customHeight="1" x14ac:dyDescent="0.15">
      <c r="AF15842" s="1"/>
      <c r="AG15842" s="1"/>
      <c r="AH15842" s="1"/>
      <c r="AJ15842" s="1"/>
      <c r="AK15842" s="1"/>
    </row>
    <row r="15843" spans="32:37" ht="15" customHeight="1" x14ac:dyDescent="0.15">
      <c r="AF15843" s="1"/>
      <c r="AG15843" s="1"/>
      <c r="AH15843" s="1"/>
      <c r="AJ15843" s="1"/>
      <c r="AK15843" s="1"/>
    </row>
    <row r="15844" spans="32:37" ht="15" customHeight="1" x14ac:dyDescent="0.15">
      <c r="AF15844" s="1"/>
      <c r="AG15844" s="1"/>
      <c r="AH15844" s="1"/>
      <c r="AJ15844" s="1"/>
      <c r="AK15844" s="1"/>
    </row>
    <row r="15845" spans="32:37" ht="15" customHeight="1" x14ac:dyDescent="0.15">
      <c r="AF15845" s="1"/>
      <c r="AG15845" s="1"/>
      <c r="AH15845" s="1"/>
      <c r="AJ15845" s="1"/>
      <c r="AK15845" s="1"/>
    </row>
    <row r="15846" spans="32:37" ht="15" customHeight="1" x14ac:dyDescent="0.15">
      <c r="AF15846" s="1"/>
      <c r="AG15846" s="1"/>
      <c r="AH15846" s="1"/>
      <c r="AJ15846" s="1"/>
      <c r="AK15846" s="1"/>
    </row>
    <row r="15847" spans="32:37" ht="15" customHeight="1" x14ac:dyDescent="0.15">
      <c r="AF15847" s="1"/>
      <c r="AG15847" s="1"/>
      <c r="AH15847" s="1"/>
      <c r="AJ15847" s="1"/>
      <c r="AK15847" s="1"/>
    </row>
    <row r="15848" spans="32:37" ht="15" customHeight="1" x14ac:dyDescent="0.15">
      <c r="AF15848" s="1"/>
      <c r="AG15848" s="1"/>
      <c r="AH15848" s="1"/>
      <c r="AJ15848" s="1"/>
      <c r="AK15848" s="1"/>
    </row>
    <row r="15849" spans="32:37" ht="15" customHeight="1" x14ac:dyDescent="0.15">
      <c r="AF15849" s="1"/>
      <c r="AG15849" s="1"/>
      <c r="AH15849" s="1"/>
      <c r="AJ15849" s="1"/>
      <c r="AK15849" s="1"/>
    </row>
    <row r="15850" spans="32:37" ht="15" customHeight="1" x14ac:dyDescent="0.15">
      <c r="AF15850" s="1"/>
      <c r="AG15850" s="1"/>
      <c r="AH15850" s="1"/>
      <c r="AJ15850" s="1"/>
      <c r="AK15850" s="1"/>
    </row>
    <row r="15851" spans="32:37" ht="15" customHeight="1" x14ac:dyDescent="0.15">
      <c r="AF15851" s="1"/>
      <c r="AG15851" s="1"/>
      <c r="AH15851" s="1"/>
      <c r="AJ15851" s="1"/>
      <c r="AK15851" s="1"/>
    </row>
    <row r="15852" spans="32:37" ht="15" customHeight="1" x14ac:dyDescent="0.15">
      <c r="AF15852" s="1"/>
      <c r="AG15852" s="1"/>
      <c r="AH15852" s="1"/>
      <c r="AJ15852" s="1"/>
      <c r="AK15852" s="1"/>
    </row>
    <row r="15853" spans="32:37" ht="15" customHeight="1" x14ac:dyDescent="0.15">
      <c r="AF15853" s="1"/>
      <c r="AG15853" s="1"/>
      <c r="AH15853" s="1"/>
      <c r="AJ15853" s="1"/>
      <c r="AK15853" s="1"/>
    </row>
    <row r="15854" spans="32:37" ht="15" customHeight="1" x14ac:dyDescent="0.15">
      <c r="AF15854" s="1"/>
      <c r="AG15854" s="1"/>
      <c r="AH15854" s="1"/>
      <c r="AJ15854" s="1"/>
      <c r="AK15854" s="1"/>
    </row>
    <row r="15855" spans="32:37" ht="15" customHeight="1" x14ac:dyDescent="0.15">
      <c r="AF15855" s="1"/>
      <c r="AG15855" s="1"/>
      <c r="AH15855" s="1"/>
      <c r="AJ15855" s="1"/>
      <c r="AK15855" s="1"/>
    </row>
    <row r="15856" spans="32:37" ht="15" customHeight="1" x14ac:dyDescent="0.15">
      <c r="AF15856" s="1"/>
      <c r="AG15856" s="1"/>
      <c r="AH15856" s="1"/>
      <c r="AJ15856" s="1"/>
      <c r="AK15856" s="1"/>
    </row>
    <row r="15857" spans="32:37" ht="15" customHeight="1" x14ac:dyDescent="0.15">
      <c r="AF15857" s="1"/>
      <c r="AG15857" s="1"/>
      <c r="AH15857" s="1"/>
      <c r="AJ15857" s="1"/>
      <c r="AK15857" s="1"/>
    </row>
    <row r="15858" spans="32:37" ht="15" customHeight="1" x14ac:dyDescent="0.15">
      <c r="AF15858" s="1"/>
      <c r="AG15858" s="1"/>
      <c r="AH15858" s="1"/>
      <c r="AJ15858" s="1"/>
      <c r="AK15858" s="1"/>
    </row>
    <row r="15859" spans="32:37" ht="15" customHeight="1" x14ac:dyDescent="0.15">
      <c r="AF15859" s="1"/>
      <c r="AG15859" s="1"/>
      <c r="AH15859" s="1"/>
      <c r="AJ15859" s="1"/>
      <c r="AK15859" s="1"/>
    </row>
    <row r="15860" spans="32:37" ht="15" customHeight="1" x14ac:dyDescent="0.15">
      <c r="AF15860" s="1"/>
      <c r="AG15860" s="1"/>
      <c r="AH15860" s="1"/>
      <c r="AJ15860" s="1"/>
      <c r="AK15860" s="1"/>
    </row>
    <row r="15861" spans="32:37" ht="15" customHeight="1" x14ac:dyDescent="0.15">
      <c r="AF15861" s="1"/>
      <c r="AG15861" s="1"/>
      <c r="AH15861" s="1"/>
      <c r="AJ15861" s="1"/>
      <c r="AK15861" s="1"/>
    </row>
    <row r="15862" spans="32:37" ht="15" customHeight="1" x14ac:dyDescent="0.15">
      <c r="AF15862" s="1"/>
      <c r="AG15862" s="1"/>
      <c r="AH15862" s="1"/>
      <c r="AJ15862" s="1"/>
      <c r="AK15862" s="1"/>
    </row>
    <row r="15863" spans="32:37" ht="15" customHeight="1" x14ac:dyDescent="0.15">
      <c r="AF15863" s="1"/>
      <c r="AG15863" s="1"/>
      <c r="AH15863" s="1"/>
      <c r="AJ15863" s="1"/>
      <c r="AK15863" s="1"/>
    </row>
    <row r="15864" spans="32:37" ht="15" customHeight="1" x14ac:dyDescent="0.15">
      <c r="AF15864" s="1"/>
      <c r="AG15864" s="1"/>
      <c r="AH15864" s="1"/>
      <c r="AJ15864" s="1"/>
      <c r="AK15864" s="1"/>
    </row>
    <row r="15865" spans="32:37" ht="15" customHeight="1" x14ac:dyDescent="0.15">
      <c r="AF15865" s="1"/>
      <c r="AG15865" s="1"/>
      <c r="AH15865" s="1"/>
      <c r="AJ15865" s="1"/>
      <c r="AK15865" s="1"/>
    </row>
    <row r="15866" spans="32:37" ht="15" customHeight="1" x14ac:dyDescent="0.15">
      <c r="AF15866" s="1"/>
      <c r="AG15866" s="1"/>
      <c r="AH15866" s="1"/>
      <c r="AJ15866" s="1"/>
      <c r="AK15866" s="1"/>
    </row>
    <row r="15867" spans="32:37" ht="15" customHeight="1" x14ac:dyDescent="0.15">
      <c r="AF15867" s="1"/>
      <c r="AG15867" s="1"/>
      <c r="AH15867" s="1"/>
      <c r="AJ15867" s="1"/>
      <c r="AK15867" s="1"/>
    </row>
    <row r="15868" spans="32:37" ht="15" customHeight="1" x14ac:dyDescent="0.15">
      <c r="AF15868" s="1"/>
      <c r="AG15868" s="1"/>
      <c r="AH15868" s="1"/>
      <c r="AJ15868" s="1"/>
      <c r="AK15868" s="1"/>
    </row>
    <row r="15869" spans="32:37" ht="15" customHeight="1" x14ac:dyDescent="0.15">
      <c r="AF15869" s="1"/>
      <c r="AG15869" s="1"/>
      <c r="AH15869" s="1"/>
      <c r="AJ15869" s="1"/>
      <c r="AK15869" s="1"/>
    </row>
    <row r="15870" spans="32:37" ht="15" customHeight="1" x14ac:dyDescent="0.15">
      <c r="AF15870" s="1"/>
      <c r="AG15870" s="1"/>
      <c r="AH15870" s="1"/>
      <c r="AJ15870" s="1"/>
      <c r="AK15870" s="1"/>
    </row>
    <row r="15871" spans="32:37" ht="15" customHeight="1" x14ac:dyDescent="0.15">
      <c r="AF15871" s="1"/>
      <c r="AG15871" s="1"/>
      <c r="AH15871" s="1"/>
      <c r="AJ15871" s="1"/>
      <c r="AK15871" s="1"/>
    </row>
    <row r="15872" spans="32:37" ht="15" customHeight="1" x14ac:dyDescent="0.15">
      <c r="AF15872" s="1"/>
      <c r="AG15872" s="1"/>
      <c r="AH15872" s="1"/>
      <c r="AJ15872" s="1"/>
      <c r="AK15872" s="1"/>
    </row>
    <row r="15873" spans="32:37" ht="15" customHeight="1" x14ac:dyDescent="0.15">
      <c r="AF15873" s="1"/>
      <c r="AG15873" s="1"/>
      <c r="AH15873" s="1"/>
      <c r="AJ15873" s="1"/>
      <c r="AK15873" s="1"/>
    </row>
    <row r="15874" spans="32:37" ht="15" customHeight="1" x14ac:dyDescent="0.15">
      <c r="AF15874" s="1"/>
      <c r="AG15874" s="1"/>
      <c r="AH15874" s="1"/>
      <c r="AJ15874" s="1"/>
      <c r="AK15874" s="1"/>
    </row>
    <row r="15875" spans="32:37" ht="15" customHeight="1" x14ac:dyDescent="0.15">
      <c r="AF15875" s="1"/>
      <c r="AG15875" s="1"/>
      <c r="AH15875" s="1"/>
      <c r="AJ15875" s="1"/>
      <c r="AK15875" s="1"/>
    </row>
    <row r="15876" spans="32:37" ht="15" customHeight="1" x14ac:dyDescent="0.15">
      <c r="AF15876" s="1"/>
      <c r="AG15876" s="1"/>
      <c r="AH15876" s="1"/>
      <c r="AJ15876" s="1"/>
      <c r="AK15876" s="1"/>
    </row>
    <row r="15877" spans="32:37" ht="15" customHeight="1" x14ac:dyDescent="0.15">
      <c r="AF15877" s="1"/>
      <c r="AG15877" s="1"/>
      <c r="AH15877" s="1"/>
      <c r="AJ15877" s="1"/>
      <c r="AK15877" s="1"/>
    </row>
    <row r="15878" spans="32:37" ht="15" customHeight="1" x14ac:dyDescent="0.15">
      <c r="AF15878" s="1"/>
      <c r="AG15878" s="1"/>
      <c r="AH15878" s="1"/>
      <c r="AJ15878" s="1"/>
      <c r="AK15878" s="1"/>
    </row>
    <row r="15879" spans="32:37" ht="15" customHeight="1" x14ac:dyDescent="0.15">
      <c r="AF15879" s="1"/>
      <c r="AG15879" s="1"/>
      <c r="AH15879" s="1"/>
      <c r="AJ15879" s="1"/>
      <c r="AK15879" s="1"/>
    </row>
    <row r="15880" spans="32:37" ht="15" customHeight="1" x14ac:dyDescent="0.15">
      <c r="AF15880" s="1"/>
      <c r="AG15880" s="1"/>
      <c r="AH15880" s="1"/>
      <c r="AJ15880" s="1"/>
      <c r="AK15880" s="1"/>
    </row>
    <row r="15881" spans="32:37" ht="15" customHeight="1" x14ac:dyDescent="0.15">
      <c r="AF15881" s="1"/>
      <c r="AG15881" s="1"/>
      <c r="AH15881" s="1"/>
      <c r="AJ15881" s="1"/>
      <c r="AK15881" s="1"/>
    </row>
    <row r="15882" spans="32:37" ht="15" customHeight="1" x14ac:dyDescent="0.15">
      <c r="AF15882" s="1"/>
      <c r="AG15882" s="1"/>
      <c r="AH15882" s="1"/>
      <c r="AJ15882" s="1"/>
      <c r="AK15882" s="1"/>
    </row>
    <row r="15883" spans="32:37" ht="15" customHeight="1" x14ac:dyDescent="0.15">
      <c r="AF15883" s="1"/>
      <c r="AG15883" s="1"/>
      <c r="AH15883" s="1"/>
      <c r="AJ15883" s="1"/>
      <c r="AK15883" s="1"/>
    </row>
    <row r="15884" spans="32:37" ht="15" customHeight="1" x14ac:dyDescent="0.15">
      <c r="AF15884" s="1"/>
      <c r="AG15884" s="1"/>
      <c r="AH15884" s="1"/>
      <c r="AJ15884" s="1"/>
      <c r="AK15884" s="1"/>
    </row>
    <row r="15885" spans="32:37" ht="15" customHeight="1" x14ac:dyDescent="0.15">
      <c r="AF15885" s="1"/>
      <c r="AG15885" s="1"/>
      <c r="AH15885" s="1"/>
      <c r="AJ15885" s="1"/>
      <c r="AK15885" s="1"/>
    </row>
    <row r="15886" spans="32:37" ht="15" customHeight="1" x14ac:dyDescent="0.15">
      <c r="AF15886" s="1"/>
      <c r="AG15886" s="1"/>
      <c r="AH15886" s="1"/>
      <c r="AJ15886" s="1"/>
      <c r="AK15886" s="1"/>
    </row>
    <row r="15887" spans="32:37" ht="15" customHeight="1" x14ac:dyDescent="0.15">
      <c r="AF15887" s="1"/>
      <c r="AG15887" s="1"/>
      <c r="AH15887" s="1"/>
      <c r="AJ15887" s="1"/>
      <c r="AK15887" s="1"/>
    </row>
    <row r="15888" spans="32:37" ht="15" customHeight="1" x14ac:dyDescent="0.15">
      <c r="AF15888" s="1"/>
      <c r="AG15888" s="1"/>
      <c r="AH15888" s="1"/>
      <c r="AJ15888" s="1"/>
      <c r="AK15888" s="1"/>
    </row>
    <row r="15889" spans="32:37" ht="15" customHeight="1" x14ac:dyDescent="0.15">
      <c r="AF15889" s="1"/>
      <c r="AG15889" s="1"/>
      <c r="AH15889" s="1"/>
      <c r="AJ15889" s="1"/>
      <c r="AK15889" s="1"/>
    </row>
    <row r="15890" spans="32:37" ht="15" customHeight="1" x14ac:dyDescent="0.15">
      <c r="AF15890" s="1"/>
      <c r="AG15890" s="1"/>
      <c r="AH15890" s="1"/>
      <c r="AJ15890" s="1"/>
      <c r="AK15890" s="1"/>
    </row>
    <row r="15891" spans="32:37" ht="15" customHeight="1" x14ac:dyDescent="0.15">
      <c r="AF15891" s="1"/>
      <c r="AG15891" s="1"/>
      <c r="AH15891" s="1"/>
      <c r="AJ15891" s="1"/>
      <c r="AK15891" s="1"/>
    </row>
    <row r="15892" spans="32:37" ht="15" customHeight="1" x14ac:dyDescent="0.15">
      <c r="AF15892" s="1"/>
      <c r="AG15892" s="1"/>
      <c r="AH15892" s="1"/>
      <c r="AJ15892" s="1"/>
      <c r="AK15892" s="1"/>
    </row>
    <row r="15893" spans="32:37" ht="15" customHeight="1" x14ac:dyDescent="0.15">
      <c r="AF15893" s="1"/>
      <c r="AG15893" s="1"/>
      <c r="AH15893" s="1"/>
      <c r="AJ15893" s="1"/>
      <c r="AK15893" s="1"/>
    </row>
    <row r="15894" spans="32:37" ht="15" customHeight="1" x14ac:dyDescent="0.15">
      <c r="AF15894" s="1"/>
      <c r="AG15894" s="1"/>
      <c r="AH15894" s="1"/>
      <c r="AJ15894" s="1"/>
      <c r="AK15894" s="1"/>
    </row>
    <row r="15895" spans="32:37" ht="15" customHeight="1" x14ac:dyDescent="0.15">
      <c r="AF15895" s="1"/>
      <c r="AG15895" s="1"/>
      <c r="AH15895" s="1"/>
      <c r="AJ15895" s="1"/>
      <c r="AK15895" s="1"/>
    </row>
    <row r="15896" spans="32:37" ht="15" customHeight="1" x14ac:dyDescent="0.15">
      <c r="AF15896" s="1"/>
      <c r="AG15896" s="1"/>
      <c r="AH15896" s="1"/>
      <c r="AJ15896" s="1"/>
      <c r="AK15896" s="1"/>
    </row>
    <row r="15897" spans="32:37" ht="15" customHeight="1" x14ac:dyDescent="0.15">
      <c r="AF15897" s="1"/>
      <c r="AG15897" s="1"/>
      <c r="AH15897" s="1"/>
      <c r="AJ15897" s="1"/>
      <c r="AK15897" s="1"/>
    </row>
    <row r="15898" spans="32:37" ht="15" customHeight="1" x14ac:dyDescent="0.15">
      <c r="AF15898" s="1"/>
      <c r="AG15898" s="1"/>
      <c r="AH15898" s="1"/>
      <c r="AJ15898" s="1"/>
      <c r="AK15898" s="1"/>
    </row>
    <row r="15899" spans="32:37" ht="15" customHeight="1" x14ac:dyDescent="0.15">
      <c r="AF15899" s="1"/>
      <c r="AG15899" s="1"/>
      <c r="AH15899" s="1"/>
      <c r="AJ15899" s="1"/>
      <c r="AK15899" s="1"/>
    </row>
    <row r="15900" spans="32:37" ht="15" customHeight="1" x14ac:dyDescent="0.15">
      <c r="AF15900" s="1"/>
      <c r="AG15900" s="1"/>
      <c r="AH15900" s="1"/>
      <c r="AJ15900" s="1"/>
      <c r="AK15900" s="1"/>
    </row>
    <row r="15901" spans="32:37" ht="15" customHeight="1" x14ac:dyDescent="0.15">
      <c r="AF15901" s="1"/>
      <c r="AG15901" s="1"/>
      <c r="AH15901" s="1"/>
      <c r="AJ15901" s="1"/>
      <c r="AK15901" s="1"/>
    </row>
    <row r="15902" spans="32:37" ht="15" customHeight="1" x14ac:dyDescent="0.15">
      <c r="AF15902" s="1"/>
      <c r="AG15902" s="1"/>
      <c r="AH15902" s="1"/>
      <c r="AJ15902" s="1"/>
      <c r="AK15902" s="1"/>
    </row>
    <row r="15903" spans="32:37" ht="15" customHeight="1" x14ac:dyDescent="0.15">
      <c r="AF15903" s="1"/>
      <c r="AG15903" s="1"/>
      <c r="AH15903" s="1"/>
      <c r="AJ15903" s="1"/>
      <c r="AK15903" s="1"/>
    </row>
    <row r="15904" spans="32:37" ht="15" customHeight="1" x14ac:dyDescent="0.15">
      <c r="AF15904" s="1"/>
      <c r="AG15904" s="1"/>
      <c r="AH15904" s="1"/>
      <c r="AJ15904" s="1"/>
      <c r="AK15904" s="1"/>
    </row>
    <row r="15905" spans="32:37" ht="15" customHeight="1" x14ac:dyDescent="0.15">
      <c r="AF15905" s="1"/>
      <c r="AG15905" s="1"/>
      <c r="AH15905" s="1"/>
      <c r="AJ15905" s="1"/>
      <c r="AK15905" s="1"/>
    </row>
    <row r="15906" spans="32:37" ht="15" customHeight="1" x14ac:dyDescent="0.15">
      <c r="AF15906" s="1"/>
      <c r="AG15906" s="1"/>
      <c r="AH15906" s="1"/>
      <c r="AJ15906" s="1"/>
      <c r="AK15906" s="1"/>
    </row>
    <row r="15907" spans="32:37" ht="15" customHeight="1" x14ac:dyDescent="0.15">
      <c r="AF15907" s="1"/>
      <c r="AG15907" s="1"/>
      <c r="AH15907" s="1"/>
      <c r="AJ15907" s="1"/>
      <c r="AK15907" s="1"/>
    </row>
    <row r="15908" spans="32:37" ht="15" customHeight="1" x14ac:dyDescent="0.15">
      <c r="AF15908" s="1"/>
      <c r="AG15908" s="1"/>
      <c r="AH15908" s="1"/>
      <c r="AJ15908" s="1"/>
      <c r="AK15908" s="1"/>
    </row>
    <row r="15909" spans="32:37" ht="15" customHeight="1" x14ac:dyDescent="0.15">
      <c r="AF15909" s="1"/>
      <c r="AG15909" s="1"/>
      <c r="AH15909" s="1"/>
      <c r="AJ15909" s="1"/>
      <c r="AK15909" s="1"/>
    </row>
    <row r="15910" spans="32:37" ht="15" customHeight="1" x14ac:dyDescent="0.15">
      <c r="AF15910" s="1"/>
      <c r="AG15910" s="1"/>
      <c r="AH15910" s="1"/>
      <c r="AJ15910" s="1"/>
      <c r="AK15910" s="1"/>
    </row>
    <row r="15911" spans="32:37" ht="15" customHeight="1" x14ac:dyDescent="0.15">
      <c r="AF15911" s="1"/>
      <c r="AG15911" s="1"/>
      <c r="AH15911" s="1"/>
      <c r="AJ15911" s="1"/>
      <c r="AK15911" s="1"/>
    </row>
    <row r="15912" spans="32:37" ht="15" customHeight="1" x14ac:dyDescent="0.15">
      <c r="AF15912" s="1"/>
      <c r="AG15912" s="1"/>
      <c r="AH15912" s="1"/>
      <c r="AJ15912" s="1"/>
      <c r="AK15912" s="1"/>
    </row>
    <row r="15913" spans="32:37" ht="15" customHeight="1" x14ac:dyDescent="0.15">
      <c r="AF15913" s="1"/>
      <c r="AG15913" s="1"/>
      <c r="AH15913" s="1"/>
      <c r="AJ15913" s="1"/>
      <c r="AK15913" s="1"/>
    </row>
    <row r="15914" spans="32:37" ht="15" customHeight="1" x14ac:dyDescent="0.15">
      <c r="AF15914" s="1"/>
      <c r="AG15914" s="1"/>
      <c r="AH15914" s="1"/>
      <c r="AJ15914" s="1"/>
      <c r="AK15914" s="1"/>
    </row>
    <row r="15915" spans="32:37" ht="15" customHeight="1" x14ac:dyDescent="0.15">
      <c r="AF15915" s="1"/>
      <c r="AG15915" s="1"/>
      <c r="AH15915" s="1"/>
      <c r="AJ15915" s="1"/>
      <c r="AK15915" s="1"/>
    </row>
    <row r="15916" spans="32:37" ht="15" customHeight="1" x14ac:dyDescent="0.15">
      <c r="AF15916" s="1"/>
      <c r="AG15916" s="1"/>
      <c r="AH15916" s="1"/>
      <c r="AJ15916" s="1"/>
      <c r="AK15916" s="1"/>
    </row>
    <row r="15917" spans="32:37" ht="15" customHeight="1" x14ac:dyDescent="0.15">
      <c r="AF15917" s="1"/>
      <c r="AG15917" s="1"/>
      <c r="AH15917" s="1"/>
      <c r="AJ15917" s="1"/>
      <c r="AK15917" s="1"/>
    </row>
    <row r="15918" spans="32:37" ht="15" customHeight="1" x14ac:dyDescent="0.15">
      <c r="AF15918" s="1"/>
      <c r="AG15918" s="1"/>
      <c r="AH15918" s="1"/>
      <c r="AJ15918" s="1"/>
      <c r="AK15918" s="1"/>
    </row>
    <row r="15919" spans="32:37" ht="15" customHeight="1" x14ac:dyDescent="0.15">
      <c r="AF15919" s="1"/>
      <c r="AG15919" s="1"/>
      <c r="AH15919" s="1"/>
      <c r="AJ15919" s="1"/>
      <c r="AK15919" s="1"/>
    </row>
    <row r="15920" spans="32:37" ht="15" customHeight="1" x14ac:dyDescent="0.15">
      <c r="AF15920" s="1"/>
      <c r="AG15920" s="1"/>
      <c r="AH15920" s="1"/>
      <c r="AJ15920" s="1"/>
      <c r="AK15920" s="1"/>
    </row>
    <row r="15921" spans="32:37" ht="15" customHeight="1" x14ac:dyDescent="0.15">
      <c r="AF15921" s="1"/>
      <c r="AG15921" s="1"/>
      <c r="AH15921" s="1"/>
      <c r="AJ15921" s="1"/>
      <c r="AK15921" s="1"/>
    </row>
    <row r="15922" spans="32:37" ht="15" customHeight="1" x14ac:dyDescent="0.15">
      <c r="AF15922" s="1"/>
      <c r="AG15922" s="1"/>
      <c r="AH15922" s="1"/>
      <c r="AJ15922" s="1"/>
      <c r="AK15922" s="1"/>
    </row>
    <row r="15923" spans="32:37" ht="15" customHeight="1" x14ac:dyDescent="0.15">
      <c r="AF15923" s="1"/>
      <c r="AG15923" s="1"/>
      <c r="AH15923" s="1"/>
      <c r="AJ15923" s="1"/>
      <c r="AK15923" s="1"/>
    </row>
    <row r="15924" spans="32:37" ht="15" customHeight="1" x14ac:dyDescent="0.15">
      <c r="AF15924" s="1"/>
      <c r="AG15924" s="1"/>
      <c r="AH15924" s="1"/>
      <c r="AJ15924" s="1"/>
      <c r="AK15924" s="1"/>
    </row>
    <row r="15925" spans="32:37" ht="15" customHeight="1" x14ac:dyDescent="0.15">
      <c r="AF15925" s="1"/>
      <c r="AG15925" s="1"/>
      <c r="AH15925" s="1"/>
      <c r="AJ15925" s="1"/>
      <c r="AK15925" s="1"/>
    </row>
    <row r="15926" spans="32:37" ht="15" customHeight="1" x14ac:dyDescent="0.15">
      <c r="AF15926" s="1"/>
      <c r="AG15926" s="1"/>
      <c r="AH15926" s="1"/>
      <c r="AJ15926" s="1"/>
      <c r="AK15926" s="1"/>
    </row>
    <row r="15927" spans="32:37" ht="15" customHeight="1" x14ac:dyDescent="0.15">
      <c r="AF15927" s="1"/>
      <c r="AG15927" s="1"/>
      <c r="AH15927" s="1"/>
      <c r="AJ15927" s="1"/>
      <c r="AK15927" s="1"/>
    </row>
    <row r="15928" spans="32:37" ht="15" customHeight="1" x14ac:dyDescent="0.15">
      <c r="AF15928" s="1"/>
      <c r="AG15928" s="1"/>
      <c r="AH15928" s="1"/>
      <c r="AJ15928" s="1"/>
      <c r="AK15928" s="1"/>
    </row>
    <row r="15929" spans="32:37" ht="15" customHeight="1" x14ac:dyDescent="0.15">
      <c r="AF15929" s="1"/>
      <c r="AG15929" s="1"/>
      <c r="AH15929" s="1"/>
      <c r="AJ15929" s="1"/>
      <c r="AK15929" s="1"/>
    </row>
    <row r="15930" spans="32:37" ht="15" customHeight="1" x14ac:dyDescent="0.15">
      <c r="AF15930" s="1"/>
      <c r="AG15930" s="1"/>
      <c r="AH15930" s="1"/>
      <c r="AJ15930" s="1"/>
      <c r="AK15930" s="1"/>
    </row>
    <row r="15931" spans="32:37" ht="15" customHeight="1" x14ac:dyDescent="0.15">
      <c r="AF15931" s="1"/>
      <c r="AG15931" s="1"/>
      <c r="AH15931" s="1"/>
      <c r="AJ15931" s="1"/>
      <c r="AK15931" s="1"/>
    </row>
    <row r="15932" spans="32:37" ht="15" customHeight="1" x14ac:dyDescent="0.15">
      <c r="AF15932" s="1"/>
      <c r="AG15932" s="1"/>
      <c r="AH15932" s="1"/>
      <c r="AJ15932" s="1"/>
      <c r="AK15932" s="1"/>
    </row>
    <row r="15933" spans="32:37" ht="15" customHeight="1" x14ac:dyDescent="0.15">
      <c r="AF15933" s="1"/>
      <c r="AG15933" s="1"/>
      <c r="AH15933" s="1"/>
      <c r="AJ15933" s="1"/>
      <c r="AK15933" s="1"/>
    </row>
    <row r="15934" spans="32:37" ht="15" customHeight="1" x14ac:dyDescent="0.15">
      <c r="AF15934" s="1"/>
      <c r="AG15934" s="1"/>
      <c r="AH15934" s="1"/>
      <c r="AJ15934" s="1"/>
      <c r="AK15934" s="1"/>
    </row>
    <row r="15935" spans="32:37" ht="15" customHeight="1" x14ac:dyDescent="0.15">
      <c r="AF15935" s="1"/>
      <c r="AG15935" s="1"/>
      <c r="AH15935" s="1"/>
      <c r="AJ15935" s="1"/>
      <c r="AK15935" s="1"/>
    </row>
    <row r="15936" spans="32:37" ht="15" customHeight="1" x14ac:dyDescent="0.15">
      <c r="AF15936" s="1"/>
      <c r="AG15936" s="1"/>
      <c r="AH15936" s="1"/>
      <c r="AJ15936" s="1"/>
      <c r="AK15936" s="1"/>
    </row>
    <row r="15937" spans="32:37" ht="15" customHeight="1" x14ac:dyDescent="0.15">
      <c r="AF15937" s="1"/>
      <c r="AG15937" s="1"/>
      <c r="AH15937" s="1"/>
      <c r="AJ15937" s="1"/>
      <c r="AK15937" s="1"/>
    </row>
    <row r="15938" spans="32:37" ht="15" customHeight="1" x14ac:dyDescent="0.15">
      <c r="AF15938" s="1"/>
      <c r="AG15938" s="1"/>
      <c r="AH15938" s="1"/>
      <c r="AJ15938" s="1"/>
      <c r="AK15938" s="1"/>
    </row>
    <row r="15939" spans="32:37" ht="15" customHeight="1" x14ac:dyDescent="0.15">
      <c r="AF15939" s="1"/>
      <c r="AG15939" s="1"/>
      <c r="AH15939" s="1"/>
      <c r="AJ15939" s="1"/>
      <c r="AK15939" s="1"/>
    </row>
    <row r="15940" spans="32:37" ht="15" customHeight="1" x14ac:dyDescent="0.15">
      <c r="AF15940" s="1"/>
      <c r="AG15940" s="1"/>
      <c r="AH15940" s="1"/>
      <c r="AJ15940" s="1"/>
      <c r="AK15940" s="1"/>
    </row>
    <row r="15941" spans="32:37" ht="15" customHeight="1" x14ac:dyDescent="0.15">
      <c r="AF15941" s="1"/>
      <c r="AG15941" s="1"/>
      <c r="AH15941" s="1"/>
      <c r="AJ15941" s="1"/>
      <c r="AK15941" s="1"/>
    </row>
    <row r="15942" spans="32:37" ht="15" customHeight="1" x14ac:dyDescent="0.15">
      <c r="AF15942" s="1"/>
      <c r="AG15942" s="1"/>
      <c r="AH15942" s="1"/>
      <c r="AJ15942" s="1"/>
      <c r="AK15942" s="1"/>
    </row>
    <row r="15943" spans="32:37" ht="15" customHeight="1" x14ac:dyDescent="0.15">
      <c r="AF15943" s="1"/>
      <c r="AG15943" s="1"/>
      <c r="AH15943" s="1"/>
      <c r="AJ15943" s="1"/>
      <c r="AK15943" s="1"/>
    </row>
    <row r="15944" spans="32:37" ht="15" customHeight="1" x14ac:dyDescent="0.15">
      <c r="AF15944" s="1"/>
      <c r="AG15944" s="1"/>
      <c r="AH15944" s="1"/>
      <c r="AJ15944" s="1"/>
      <c r="AK15944" s="1"/>
    </row>
    <row r="15945" spans="32:37" ht="15" customHeight="1" x14ac:dyDescent="0.15">
      <c r="AF15945" s="1"/>
      <c r="AG15945" s="1"/>
      <c r="AH15945" s="1"/>
      <c r="AJ15945" s="1"/>
      <c r="AK15945" s="1"/>
    </row>
    <row r="15946" spans="32:37" ht="15" customHeight="1" x14ac:dyDescent="0.15">
      <c r="AF15946" s="1"/>
      <c r="AG15946" s="1"/>
      <c r="AH15946" s="1"/>
      <c r="AJ15946" s="1"/>
      <c r="AK15946" s="1"/>
    </row>
    <row r="15947" spans="32:37" ht="15" customHeight="1" x14ac:dyDescent="0.15">
      <c r="AF15947" s="1"/>
      <c r="AG15947" s="1"/>
      <c r="AH15947" s="1"/>
      <c r="AJ15947" s="1"/>
      <c r="AK15947" s="1"/>
    </row>
    <row r="15948" spans="32:37" ht="15" customHeight="1" x14ac:dyDescent="0.15">
      <c r="AF15948" s="1"/>
      <c r="AG15948" s="1"/>
      <c r="AH15948" s="1"/>
      <c r="AJ15948" s="1"/>
      <c r="AK15948" s="1"/>
    </row>
    <row r="15949" spans="32:37" ht="15" customHeight="1" x14ac:dyDescent="0.15">
      <c r="AF15949" s="1"/>
      <c r="AG15949" s="1"/>
      <c r="AH15949" s="1"/>
      <c r="AJ15949" s="1"/>
      <c r="AK15949" s="1"/>
    </row>
    <row r="15950" spans="32:37" ht="15" customHeight="1" x14ac:dyDescent="0.15">
      <c r="AF15950" s="1"/>
      <c r="AG15950" s="1"/>
      <c r="AH15950" s="1"/>
      <c r="AJ15950" s="1"/>
      <c r="AK15950" s="1"/>
    </row>
    <row r="15951" spans="32:37" ht="15" customHeight="1" x14ac:dyDescent="0.15">
      <c r="AF15951" s="1"/>
      <c r="AG15951" s="1"/>
      <c r="AH15951" s="1"/>
      <c r="AJ15951" s="1"/>
      <c r="AK15951" s="1"/>
    </row>
    <row r="15952" spans="32:37" ht="15" customHeight="1" x14ac:dyDescent="0.15">
      <c r="AF15952" s="1"/>
      <c r="AG15952" s="1"/>
      <c r="AH15952" s="1"/>
      <c r="AJ15952" s="1"/>
      <c r="AK15952" s="1"/>
    </row>
    <row r="15953" spans="32:37" ht="15" customHeight="1" x14ac:dyDescent="0.15">
      <c r="AF15953" s="1"/>
      <c r="AG15953" s="1"/>
      <c r="AH15953" s="1"/>
      <c r="AJ15953" s="1"/>
      <c r="AK15953" s="1"/>
    </row>
    <row r="15954" spans="32:37" ht="15" customHeight="1" x14ac:dyDescent="0.15">
      <c r="AF15954" s="1"/>
      <c r="AG15954" s="1"/>
      <c r="AH15954" s="1"/>
      <c r="AJ15954" s="1"/>
      <c r="AK15954" s="1"/>
    </row>
    <row r="15955" spans="32:37" ht="15" customHeight="1" x14ac:dyDescent="0.15">
      <c r="AF15955" s="1"/>
      <c r="AG15955" s="1"/>
      <c r="AH15955" s="1"/>
      <c r="AJ15955" s="1"/>
      <c r="AK15955" s="1"/>
    </row>
    <row r="15956" spans="32:37" ht="15" customHeight="1" x14ac:dyDescent="0.15">
      <c r="AF15956" s="1"/>
      <c r="AG15956" s="1"/>
      <c r="AH15956" s="1"/>
      <c r="AJ15956" s="1"/>
      <c r="AK15956" s="1"/>
    </row>
    <row r="15957" spans="32:37" ht="15" customHeight="1" x14ac:dyDescent="0.15">
      <c r="AF15957" s="1"/>
      <c r="AG15957" s="1"/>
      <c r="AH15957" s="1"/>
      <c r="AJ15957" s="1"/>
      <c r="AK15957" s="1"/>
    </row>
    <row r="15958" spans="32:37" ht="15" customHeight="1" x14ac:dyDescent="0.15">
      <c r="AF15958" s="1"/>
      <c r="AG15958" s="1"/>
      <c r="AH15958" s="1"/>
      <c r="AJ15958" s="1"/>
      <c r="AK15958" s="1"/>
    </row>
    <row r="15959" spans="32:37" ht="15" customHeight="1" x14ac:dyDescent="0.15">
      <c r="AF15959" s="1"/>
      <c r="AG15959" s="1"/>
      <c r="AH15959" s="1"/>
      <c r="AJ15959" s="1"/>
      <c r="AK15959" s="1"/>
    </row>
    <row r="15960" spans="32:37" ht="15" customHeight="1" x14ac:dyDescent="0.15">
      <c r="AF15960" s="1"/>
      <c r="AG15960" s="1"/>
      <c r="AH15960" s="1"/>
      <c r="AJ15960" s="1"/>
      <c r="AK15960" s="1"/>
    </row>
    <row r="15961" spans="32:37" ht="15" customHeight="1" x14ac:dyDescent="0.15">
      <c r="AF15961" s="1"/>
      <c r="AG15961" s="1"/>
      <c r="AH15961" s="1"/>
      <c r="AJ15961" s="1"/>
      <c r="AK15961" s="1"/>
    </row>
    <row r="15962" spans="32:37" ht="15" customHeight="1" x14ac:dyDescent="0.15">
      <c r="AF15962" s="1"/>
      <c r="AG15962" s="1"/>
      <c r="AH15962" s="1"/>
      <c r="AJ15962" s="1"/>
      <c r="AK15962" s="1"/>
    </row>
    <row r="15963" spans="32:37" ht="15" customHeight="1" x14ac:dyDescent="0.15">
      <c r="AF15963" s="1"/>
      <c r="AG15963" s="1"/>
      <c r="AH15963" s="1"/>
      <c r="AJ15963" s="1"/>
      <c r="AK15963" s="1"/>
    </row>
    <row r="15964" spans="32:37" ht="15" customHeight="1" x14ac:dyDescent="0.15">
      <c r="AF15964" s="1"/>
      <c r="AG15964" s="1"/>
      <c r="AH15964" s="1"/>
      <c r="AJ15964" s="1"/>
      <c r="AK15964" s="1"/>
    </row>
    <row r="15965" spans="32:37" ht="15" customHeight="1" x14ac:dyDescent="0.15">
      <c r="AF15965" s="1"/>
      <c r="AG15965" s="1"/>
      <c r="AH15965" s="1"/>
      <c r="AJ15965" s="1"/>
      <c r="AK15965" s="1"/>
    </row>
    <row r="15966" spans="32:37" ht="15" customHeight="1" x14ac:dyDescent="0.15">
      <c r="AF15966" s="1"/>
      <c r="AG15966" s="1"/>
      <c r="AH15966" s="1"/>
      <c r="AJ15966" s="1"/>
      <c r="AK15966" s="1"/>
    </row>
    <row r="15967" spans="32:37" ht="15" customHeight="1" x14ac:dyDescent="0.15">
      <c r="AF15967" s="1"/>
      <c r="AG15967" s="1"/>
      <c r="AH15967" s="1"/>
      <c r="AJ15967" s="1"/>
      <c r="AK15967" s="1"/>
    </row>
    <row r="15968" spans="32:37" ht="15" customHeight="1" x14ac:dyDescent="0.15">
      <c r="AF15968" s="1"/>
      <c r="AG15968" s="1"/>
      <c r="AH15968" s="1"/>
      <c r="AJ15968" s="1"/>
      <c r="AK15968" s="1"/>
    </row>
    <row r="15969" spans="32:37" ht="15" customHeight="1" x14ac:dyDescent="0.15">
      <c r="AF15969" s="1"/>
      <c r="AG15969" s="1"/>
      <c r="AH15969" s="1"/>
      <c r="AJ15969" s="1"/>
      <c r="AK15969" s="1"/>
    </row>
    <row r="15970" spans="32:37" ht="15" customHeight="1" x14ac:dyDescent="0.15">
      <c r="AF15970" s="1"/>
      <c r="AG15970" s="1"/>
      <c r="AH15970" s="1"/>
      <c r="AJ15970" s="1"/>
      <c r="AK15970" s="1"/>
    </row>
    <row r="15971" spans="32:37" ht="15" customHeight="1" x14ac:dyDescent="0.15">
      <c r="AF15971" s="1"/>
      <c r="AG15971" s="1"/>
      <c r="AH15971" s="1"/>
      <c r="AJ15971" s="1"/>
      <c r="AK15971" s="1"/>
    </row>
    <row r="15972" spans="32:37" ht="15" customHeight="1" x14ac:dyDescent="0.15">
      <c r="AF15972" s="1"/>
      <c r="AG15972" s="1"/>
      <c r="AH15972" s="1"/>
      <c r="AJ15972" s="1"/>
      <c r="AK15972" s="1"/>
    </row>
    <row r="15973" spans="32:37" ht="15" customHeight="1" x14ac:dyDescent="0.15">
      <c r="AF15973" s="1"/>
      <c r="AG15973" s="1"/>
      <c r="AH15973" s="1"/>
      <c r="AJ15973" s="1"/>
      <c r="AK15973" s="1"/>
    </row>
    <row r="15974" spans="32:37" ht="15" customHeight="1" x14ac:dyDescent="0.15">
      <c r="AF15974" s="1"/>
      <c r="AG15974" s="1"/>
      <c r="AH15974" s="1"/>
      <c r="AJ15974" s="1"/>
      <c r="AK15974" s="1"/>
    </row>
    <row r="15975" spans="32:37" ht="15" customHeight="1" x14ac:dyDescent="0.15">
      <c r="AF15975" s="1"/>
      <c r="AG15975" s="1"/>
      <c r="AH15975" s="1"/>
      <c r="AJ15975" s="1"/>
      <c r="AK15975" s="1"/>
    </row>
    <row r="15976" spans="32:37" ht="15" customHeight="1" x14ac:dyDescent="0.15">
      <c r="AF15976" s="1"/>
      <c r="AG15976" s="1"/>
      <c r="AH15976" s="1"/>
      <c r="AJ15976" s="1"/>
      <c r="AK15976" s="1"/>
    </row>
    <row r="15977" spans="32:37" ht="15" customHeight="1" x14ac:dyDescent="0.15">
      <c r="AF15977" s="1"/>
      <c r="AG15977" s="1"/>
      <c r="AH15977" s="1"/>
      <c r="AJ15977" s="1"/>
      <c r="AK15977" s="1"/>
    </row>
    <row r="15978" spans="32:37" ht="15" customHeight="1" x14ac:dyDescent="0.15">
      <c r="AF15978" s="1"/>
      <c r="AG15978" s="1"/>
      <c r="AH15978" s="1"/>
      <c r="AJ15978" s="1"/>
      <c r="AK15978" s="1"/>
    </row>
    <row r="15979" spans="32:37" ht="15" customHeight="1" x14ac:dyDescent="0.15">
      <c r="AF15979" s="1"/>
      <c r="AG15979" s="1"/>
      <c r="AH15979" s="1"/>
      <c r="AJ15979" s="1"/>
      <c r="AK15979" s="1"/>
    </row>
    <row r="15980" spans="32:37" ht="15" customHeight="1" x14ac:dyDescent="0.15">
      <c r="AF15980" s="1"/>
      <c r="AG15980" s="1"/>
      <c r="AH15980" s="1"/>
      <c r="AJ15980" s="1"/>
      <c r="AK15980" s="1"/>
    </row>
    <row r="15981" spans="32:37" ht="15" customHeight="1" x14ac:dyDescent="0.15">
      <c r="AF15981" s="1"/>
      <c r="AG15981" s="1"/>
      <c r="AH15981" s="1"/>
      <c r="AJ15981" s="1"/>
      <c r="AK15981" s="1"/>
    </row>
    <row r="15982" spans="32:37" ht="15" customHeight="1" x14ac:dyDescent="0.15">
      <c r="AF15982" s="1"/>
      <c r="AG15982" s="1"/>
      <c r="AH15982" s="1"/>
      <c r="AJ15982" s="1"/>
      <c r="AK15982" s="1"/>
    </row>
    <row r="15983" spans="32:37" ht="15" customHeight="1" x14ac:dyDescent="0.15">
      <c r="AF15983" s="1"/>
      <c r="AG15983" s="1"/>
      <c r="AH15983" s="1"/>
      <c r="AJ15983" s="1"/>
      <c r="AK15983" s="1"/>
    </row>
    <row r="15984" spans="32:37" ht="15" customHeight="1" x14ac:dyDescent="0.15">
      <c r="AF15984" s="1"/>
      <c r="AG15984" s="1"/>
      <c r="AH15984" s="1"/>
      <c r="AJ15984" s="1"/>
      <c r="AK15984" s="1"/>
    </row>
    <row r="15985" spans="32:37" ht="15" customHeight="1" x14ac:dyDescent="0.15">
      <c r="AF15985" s="1"/>
      <c r="AG15985" s="1"/>
      <c r="AH15985" s="1"/>
      <c r="AJ15985" s="1"/>
      <c r="AK15985" s="1"/>
    </row>
    <row r="15986" spans="32:37" ht="15" customHeight="1" x14ac:dyDescent="0.15">
      <c r="AF15986" s="1"/>
      <c r="AG15986" s="1"/>
      <c r="AH15986" s="1"/>
      <c r="AJ15986" s="1"/>
      <c r="AK15986" s="1"/>
    </row>
    <row r="15987" spans="32:37" ht="15" customHeight="1" x14ac:dyDescent="0.15">
      <c r="AF15987" s="1"/>
      <c r="AG15987" s="1"/>
      <c r="AH15987" s="1"/>
      <c r="AJ15987" s="1"/>
      <c r="AK15987" s="1"/>
    </row>
    <row r="15988" spans="32:37" ht="15" customHeight="1" x14ac:dyDescent="0.15">
      <c r="AF15988" s="1"/>
      <c r="AG15988" s="1"/>
      <c r="AH15988" s="1"/>
      <c r="AJ15988" s="1"/>
      <c r="AK15988" s="1"/>
    </row>
    <row r="15989" spans="32:37" ht="15" customHeight="1" x14ac:dyDescent="0.15">
      <c r="AF15989" s="1"/>
      <c r="AG15989" s="1"/>
      <c r="AH15989" s="1"/>
      <c r="AJ15989" s="1"/>
      <c r="AK15989" s="1"/>
    </row>
    <row r="15990" spans="32:37" ht="15" customHeight="1" x14ac:dyDescent="0.15">
      <c r="AF15990" s="1"/>
      <c r="AG15990" s="1"/>
      <c r="AH15990" s="1"/>
      <c r="AJ15990" s="1"/>
      <c r="AK15990" s="1"/>
    </row>
    <row r="15991" spans="32:37" ht="15" customHeight="1" x14ac:dyDescent="0.15">
      <c r="AF15991" s="1"/>
      <c r="AG15991" s="1"/>
      <c r="AH15991" s="1"/>
      <c r="AJ15991" s="1"/>
      <c r="AK15991" s="1"/>
    </row>
    <row r="15992" spans="32:37" ht="15" customHeight="1" x14ac:dyDescent="0.15">
      <c r="AF15992" s="1"/>
      <c r="AG15992" s="1"/>
      <c r="AH15992" s="1"/>
      <c r="AJ15992" s="1"/>
      <c r="AK15992" s="1"/>
    </row>
    <row r="15993" spans="32:37" ht="15" customHeight="1" x14ac:dyDescent="0.15">
      <c r="AF15993" s="1"/>
      <c r="AG15993" s="1"/>
      <c r="AH15993" s="1"/>
      <c r="AJ15993" s="1"/>
      <c r="AK15993" s="1"/>
    </row>
    <row r="15994" spans="32:37" ht="15" customHeight="1" x14ac:dyDescent="0.15">
      <c r="AF15994" s="1"/>
      <c r="AG15994" s="1"/>
      <c r="AH15994" s="1"/>
      <c r="AJ15994" s="1"/>
      <c r="AK15994" s="1"/>
    </row>
    <row r="15995" spans="32:37" ht="15" customHeight="1" x14ac:dyDescent="0.15">
      <c r="AF15995" s="1"/>
      <c r="AG15995" s="1"/>
      <c r="AH15995" s="1"/>
      <c r="AJ15995" s="1"/>
      <c r="AK15995" s="1"/>
    </row>
    <row r="15996" spans="32:37" ht="15" customHeight="1" x14ac:dyDescent="0.15">
      <c r="AF15996" s="1"/>
      <c r="AG15996" s="1"/>
      <c r="AH15996" s="1"/>
      <c r="AJ15996" s="1"/>
      <c r="AK15996" s="1"/>
    </row>
    <row r="15997" spans="32:37" ht="15" customHeight="1" x14ac:dyDescent="0.15">
      <c r="AF15997" s="1"/>
      <c r="AG15997" s="1"/>
      <c r="AH15997" s="1"/>
      <c r="AJ15997" s="1"/>
      <c r="AK15997" s="1"/>
    </row>
    <row r="15998" spans="32:37" ht="15" customHeight="1" x14ac:dyDescent="0.15">
      <c r="AF15998" s="1"/>
      <c r="AG15998" s="1"/>
      <c r="AH15998" s="1"/>
      <c r="AJ15998" s="1"/>
      <c r="AK15998" s="1"/>
    </row>
    <row r="15999" spans="32:37" ht="15" customHeight="1" x14ac:dyDescent="0.15">
      <c r="AF15999" s="1"/>
      <c r="AG15999" s="1"/>
      <c r="AH15999" s="1"/>
      <c r="AJ15999" s="1"/>
      <c r="AK15999" s="1"/>
    </row>
    <row r="16000" spans="32:37" ht="15" customHeight="1" x14ac:dyDescent="0.15">
      <c r="AF16000" s="1"/>
      <c r="AG16000" s="1"/>
      <c r="AH16000" s="1"/>
      <c r="AJ16000" s="1"/>
      <c r="AK16000" s="1"/>
    </row>
    <row r="16001" spans="32:37" ht="15" customHeight="1" x14ac:dyDescent="0.15">
      <c r="AF16001" s="1"/>
      <c r="AG16001" s="1"/>
      <c r="AH16001" s="1"/>
      <c r="AJ16001" s="1"/>
      <c r="AK16001" s="1"/>
    </row>
    <row r="16002" spans="32:37" ht="15" customHeight="1" x14ac:dyDescent="0.15">
      <c r="AF16002" s="1"/>
      <c r="AG16002" s="1"/>
      <c r="AH16002" s="1"/>
      <c r="AJ16002" s="1"/>
      <c r="AK16002" s="1"/>
    </row>
    <row r="16003" spans="32:37" ht="15" customHeight="1" x14ac:dyDescent="0.15">
      <c r="AF16003" s="1"/>
      <c r="AG16003" s="1"/>
      <c r="AH16003" s="1"/>
      <c r="AJ16003" s="1"/>
      <c r="AK16003" s="1"/>
    </row>
    <row r="16004" spans="32:37" ht="15" customHeight="1" x14ac:dyDescent="0.15">
      <c r="AF16004" s="1"/>
      <c r="AG16004" s="1"/>
      <c r="AH16004" s="1"/>
      <c r="AJ16004" s="1"/>
      <c r="AK16004" s="1"/>
    </row>
    <row r="16005" spans="32:37" ht="15" customHeight="1" x14ac:dyDescent="0.15">
      <c r="AF16005" s="1"/>
      <c r="AG16005" s="1"/>
      <c r="AH16005" s="1"/>
      <c r="AJ16005" s="1"/>
      <c r="AK16005" s="1"/>
    </row>
    <row r="16006" spans="32:37" ht="15" customHeight="1" x14ac:dyDescent="0.15">
      <c r="AF16006" s="1"/>
      <c r="AG16006" s="1"/>
      <c r="AH16006" s="1"/>
      <c r="AJ16006" s="1"/>
      <c r="AK16006" s="1"/>
    </row>
    <row r="16007" spans="32:37" ht="15" customHeight="1" x14ac:dyDescent="0.15">
      <c r="AF16007" s="1"/>
      <c r="AG16007" s="1"/>
      <c r="AH16007" s="1"/>
      <c r="AJ16007" s="1"/>
      <c r="AK16007" s="1"/>
    </row>
    <row r="16008" spans="32:37" ht="15" customHeight="1" x14ac:dyDescent="0.15">
      <c r="AF16008" s="1"/>
      <c r="AG16008" s="1"/>
      <c r="AH16008" s="1"/>
      <c r="AJ16008" s="1"/>
      <c r="AK16008" s="1"/>
    </row>
    <row r="16009" spans="32:37" ht="15" customHeight="1" x14ac:dyDescent="0.15">
      <c r="AF16009" s="1"/>
      <c r="AG16009" s="1"/>
      <c r="AH16009" s="1"/>
      <c r="AJ16009" s="1"/>
      <c r="AK16009" s="1"/>
    </row>
    <row r="16010" spans="32:37" ht="15" customHeight="1" x14ac:dyDescent="0.15">
      <c r="AF16010" s="1"/>
      <c r="AG16010" s="1"/>
      <c r="AH16010" s="1"/>
      <c r="AJ16010" s="1"/>
      <c r="AK16010" s="1"/>
    </row>
    <row r="16011" spans="32:37" ht="15" customHeight="1" x14ac:dyDescent="0.15">
      <c r="AF16011" s="1"/>
      <c r="AG16011" s="1"/>
      <c r="AH16011" s="1"/>
      <c r="AJ16011" s="1"/>
      <c r="AK16011" s="1"/>
    </row>
    <row r="16012" spans="32:37" ht="15" customHeight="1" x14ac:dyDescent="0.15">
      <c r="AF16012" s="1"/>
      <c r="AG16012" s="1"/>
      <c r="AH16012" s="1"/>
      <c r="AJ16012" s="1"/>
      <c r="AK16012" s="1"/>
    </row>
    <row r="16013" spans="32:37" ht="15" customHeight="1" x14ac:dyDescent="0.15">
      <c r="AF16013" s="1"/>
      <c r="AG16013" s="1"/>
      <c r="AH16013" s="1"/>
      <c r="AJ16013" s="1"/>
      <c r="AK16013" s="1"/>
    </row>
    <row r="16014" spans="32:37" ht="15" customHeight="1" x14ac:dyDescent="0.15">
      <c r="AF16014" s="1"/>
      <c r="AG16014" s="1"/>
      <c r="AH16014" s="1"/>
      <c r="AJ16014" s="1"/>
      <c r="AK16014" s="1"/>
    </row>
    <row r="16015" spans="32:37" ht="15" customHeight="1" x14ac:dyDescent="0.15">
      <c r="AF16015" s="1"/>
      <c r="AG16015" s="1"/>
      <c r="AH16015" s="1"/>
      <c r="AJ16015" s="1"/>
      <c r="AK16015" s="1"/>
    </row>
    <row r="16016" spans="32:37" ht="15" customHeight="1" x14ac:dyDescent="0.15">
      <c r="AF16016" s="1"/>
      <c r="AG16016" s="1"/>
      <c r="AH16016" s="1"/>
      <c r="AJ16016" s="1"/>
      <c r="AK16016" s="1"/>
    </row>
    <row r="16017" spans="32:37" ht="15" customHeight="1" x14ac:dyDescent="0.15">
      <c r="AF16017" s="1"/>
      <c r="AG16017" s="1"/>
      <c r="AH16017" s="1"/>
      <c r="AJ16017" s="1"/>
      <c r="AK16017" s="1"/>
    </row>
    <row r="16018" spans="32:37" ht="15" customHeight="1" x14ac:dyDescent="0.15">
      <c r="AF16018" s="1"/>
      <c r="AG16018" s="1"/>
      <c r="AH16018" s="1"/>
      <c r="AJ16018" s="1"/>
      <c r="AK16018" s="1"/>
    </row>
    <row r="16019" spans="32:37" ht="15" customHeight="1" x14ac:dyDescent="0.15">
      <c r="AF16019" s="1"/>
      <c r="AG16019" s="1"/>
      <c r="AH16019" s="1"/>
      <c r="AJ16019" s="1"/>
      <c r="AK16019" s="1"/>
    </row>
    <row r="16020" spans="32:37" ht="15" customHeight="1" x14ac:dyDescent="0.15">
      <c r="AF16020" s="1"/>
      <c r="AG16020" s="1"/>
      <c r="AH16020" s="1"/>
      <c r="AJ16020" s="1"/>
      <c r="AK16020" s="1"/>
    </row>
    <row r="16021" spans="32:37" ht="15" customHeight="1" x14ac:dyDescent="0.15">
      <c r="AF16021" s="1"/>
      <c r="AG16021" s="1"/>
      <c r="AH16021" s="1"/>
      <c r="AJ16021" s="1"/>
      <c r="AK16021" s="1"/>
    </row>
    <row r="16022" spans="32:37" ht="15" customHeight="1" x14ac:dyDescent="0.15">
      <c r="AF16022" s="1"/>
      <c r="AG16022" s="1"/>
      <c r="AH16022" s="1"/>
      <c r="AJ16022" s="1"/>
      <c r="AK16022" s="1"/>
    </row>
    <row r="16023" spans="32:37" ht="15" customHeight="1" x14ac:dyDescent="0.15">
      <c r="AF16023" s="1"/>
      <c r="AG16023" s="1"/>
      <c r="AH16023" s="1"/>
      <c r="AJ16023" s="1"/>
      <c r="AK16023" s="1"/>
    </row>
    <row r="16024" spans="32:37" ht="15" customHeight="1" x14ac:dyDescent="0.15">
      <c r="AF16024" s="1"/>
      <c r="AG16024" s="1"/>
      <c r="AH16024" s="1"/>
      <c r="AJ16024" s="1"/>
      <c r="AK16024" s="1"/>
    </row>
    <row r="16025" spans="32:37" ht="15" customHeight="1" x14ac:dyDescent="0.15">
      <c r="AF16025" s="1"/>
      <c r="AG16025" s="1"/>
      <c r="AH16025" s="1"/>
      <c r="AJ16025" s="1"/>
      <c r="AK16025" s="1"/>
    </row>
    <row r="16026" spans="32:37" ht="15" customHeight="1" x14ac:dyDescent="0.15">
      <c r="AF16026" s="1"/>
      <c r="AG16026" s="1"/>
      <c r="AH16026" s="1"/>
      <c r="AJ16026" s="1"/>
      <c r="AK16026" s="1"/>
    </row>
    <row r="16027" spans="32:37" ht="15" customHeight="1" x14ac:dyDescent="0.15">
      <c r="AF16027" s="1"/>
      <c r="AG16027" s="1"/>
      <c r="AH16027" s="1"/>
      <c r="AJ16027" s="1"/>
      <c r="AK16027" s="1"/>
    </row>
    <row r="16028" spans="32:37" ht="15" customHeight="1" x14ac:dyDescent="0.15">
      <c r="AF16028" s="1"/>
      <c r="AG16028" s="1"/>
      <c r="AH16028" s="1"/>
      <c r="AJ16028" s="1"/>
      <c r="AK16028" s="1"/>
    </row>
    <row r="16029" spans="32:37" ht="15" customHeight="1" x14ac:dyDescent="0.15">
      <c r="AF16029" s="1"/>
      <c r="AG16029" s="1"/>
      <c r="AH16029" s="1"/>
      <c r="AJ16029" s="1"/>
      <c r="AK16029" s="1"/>
    </row>
    <row r="16030" spans="32:37" ht="15" customHeight="1" x14ac:dyDescent="0.15">
      <c r="AF16030" s="1"/>
      <c r="AG16030" s="1"/>
      <c r="AH16030" s="1"/>
      <c r="AJ16030" s="1"/>
      <c r="AK16030" s="1"/>
    </row>
    <row r="16031" spans="32:37" ht="15" customHeight="1" x14ac:dyDescent="0.15">
      <c r="AF16031" s="1"/>
      <c r="AG16031" s="1"/>
      <c r="AH16031" s="1"/>
      <c r="AJ16031" s="1"/>
      <c r="AK16031" s="1"/>
    </row>
    <row r="16032" spans="32:37" ht="15" customHeight="1" x14ac:dyDescent="0.15">
      <c r="AF16032" s="1"/>
      <c r="AG16032" s="1"/>
      <c r="AH16032" s="1"/>
      <c r="AJ16032" s="1"/>
      <c r="AK16032" s="1"/>
    </row>
    <row r="16033" spans="32:37" ht="15" customHeight="1" x14ac:dyDescent="0.15">
      <c r="AF16033" s="1"/>
      <c r="AG16033" s="1"/>
      <c r="AH16033" s="1"/>
      <c r="AJ16033" s="1"/>
      <c r="AK16033" s="1"/>
    </row>
    <row r="16034" spans="32:37" ht="15" customHeight="1" x14ac:dyDescent="0.15">
      <c r="AF16034" s="1"/>
      <c r="AG16034" s="1"/>
      <c r="AH16034" s="1"/>
      <c r="AJ16034" s="1"/>
      <c r="AK16034" s="1"/>
    </row>
    <row r="16035" spans="32:37" ht="15" customHeight="1" x14ac:dyDescent="0.15">
      <c r="AF16035" s="1"/>
      <c r="AG16035" s="1"/>
      <c r="AH16035" s="1"/>
      <c r="AJ16035" s="1"/>
      <c r="AK16035" s="1"/>
    </row>
    <row r="16036" spans="32:37" ht="15" customHeight="1" x14ac:dyDescent="0.15">
      <c r="AF16036" s="1"/>
      <c r="AG16036" s="1"/>
      <c r="AH16036" s="1"/>
      <c r="AJ16036" s="1"/>
      <c r="AK16036" s="1"/>
    </row>
    <row r="16037" spans="32:37" ht="15" customHeight="1" x14ac:dyDescent="0.15">
      <c r="AF16037" s="1"/>
      <c r="AG16037" s="1"/>
      <c r="AH16037" s="1"/>
      <c r="AJ16037" s="1"/>
      <c r="AK16037" s="1"/>
    </row>
    <row r="16038" spans="32:37" ht="15" customHeight="1" x14ac:dyDescent="0.15">
      <c r="AF16038" s="1"/>
      <c r="AG16038" s="1"/>
      <c r="AH16038" s="1"/>
      <c r="AJ16038" s="1"/>
      <c r="AK16038" s="1"/>
    </row>
    <row r="16039" spans="32:37" ht="15" customHeight="1" x14ac:dyDescent="0.15">
      <c r="AF16039" s="1"/>
      <c r="AG16039" s="1"/>
      <c r="AH16039" s="1"/>
      <c r="AJ16039" s="1"/>
      <c r="AK16039" s="1"/>
    </row>
    <row r="16040" spans="32:37" ht="15" customHeight="1" x14ac:dyDescent="0.15">
      <c r="AF16040" s="1"/>
      <c r="AG16040" s="1"/>
      <c r="AH16040" s="1"/>
      <c r="AJ16040" s="1"/>
      <c r="AK16040" s="1"/>
    </row>
    <row r="16041" spans="32:37" ht="15" customHeight="1" x14ac:dyDescent="0.15">
      <c r="AF16041" s="1"/>
      <c r="AG16041" s="1"/>
      <c r="AH16041" s="1"/>
      <c r="AJ16041" s="1"/>
      <c r="AK16041" s="1"/>
    </row>
    <row r="16042" spans="32:37" ht="15" customHeight="1" x14ac:dyDescent="0.15">
      <c r="AF16042" s="1"/>
      <c r="AG16042" s="1"/>
      <c r="AH16042" s="1"/>
      <c r="AJ16042" s="1"/>
      <c r="AK16042" s="1"/>
    </row>
    <row r="16043" spans="32:37" ht="15" customHeight="1" x14ac:dyDescent="0.15">
      <c r="AF16043" s="1"/>
      <c r="AG16043" s="1"/>
      <c r="AH16043" s="1"/>
      <c r="AJ16043" s="1"/>
      <c r="AK16043" s="1"/>
    </row>
    <row r="16044" spans="32:37" ht="15" customHeight="1" x14ac:dyDescent="0.15">
      <c r="AF16044" s="1"/>
      <c r="AG16044" s="1"/>
      <c r="AH16044" s="1"/>
      <c r="AJ16044" s="1"/>
      <c r="AK16044" s="1"/>
    </row>
    <row r="16045" spans="32:37" ht="15" customHeight="1" x14ac:dyDescent="0.15">
      <c r="AF16045" s="1"/>
      <c r="AG16045" s="1"/>
      <c r="AH16045" s="1"/>
      <c r="AJ16045" s="1"/>
      <c r="AK16045" s="1"/>
    </row>
    <row r="16046" spans="32:37" ht="15" customHeight="1" x14ac:dyDescent="0.15">
      <c r="AF16046" s="1"/>
      <c r="AG16046" s="1"/>
      <c r="AH16046" s="1"/>
      <c r="AJ16046" s="1"/>
      <c r="AK16046" s="1"/>
    </row>
    <row r="16047" spans="32:37" ht="15" customHeight="1" x14ac:dyDescent="0.15">
      <c r="AF16047" s="1"/>
      <c r="AG16047" s="1"/>
      <c r="AH16047" s="1"/>
      <c r="AJ16047" s="1"/>
      <c r="AK16047" s="1"/>
    </row>
    <row r="16048" spans="32:37" ht="15" customHeight="1" x14ac:dyDescent="0.15">
      <c r="AF16048" s="1"/>
      <c r="AG16048" s="1"/>
      <c r="AH16048" s="1"/>
      <c r="AJ16048" s="1"/>
      <c r="AK16048" s="1"/>
    </row>
    <row r="16049" spans="32:37" ht="15" customHeight="1" x14ac:dyDescent="0.15">
      <c r="AF16049" s="1"/>
      <c r="AG16049" s="1"/>
      <c r="AH16049" s="1"/>
      <c r="AJ16049" s="1"/>
      <c r="AK16049" s="1"/>
    </row>
    <row r="16050" spans="32:37" ht="15" customHeight="1" x14ac:dyDescent="0.15">
      <c r="AF16050" s="1"/>
      <c r="AG16050" s="1"/>
      <c r="AH16050" s="1"/>
      <c r="AJ16050" s="1"/>
      <c r="AK16050" s="1"/>
    </row>
    <row r="16051" spans="32:37" ht="15" customHeight="1" x14ac:dyDescent="0.15">
      <c r="AF16051" s="1"/>
      <c r="AG16051" s="1"/>
      <c r="AH16051" s="1"/>
      <c r="AJ16051" s="1"/>
      <c r="AK16051" s="1"/>
    </row>
    <row r="16052" spans="32:37" ht="15" customHeight="1" x14ac:dyDescent="0.15">
      <c r="AF16052" s="1"/>
      <c r="AG16052" s="1"/>
      <c r="AH16052" s="1"/>
      <c r="AJ16052" s="1"/>
      <c r="AK16052" s="1"/>
    </row>
    <row r="16053" spans="32:37" ht="15" customHeight="1" x14ac:dyDescent="0.15">
      <c r="AF16053" s="1"/>
      <c r="AG16053" s="1"/>
      <c r="AH16053" s="1"/>
      <c r="AJ16053" s="1"/>
      <c r="AK16053" s="1"/>
    </row>
    <row r="16054" spans="32:37" ht="15" customHeight="1" x14ac:dyDescent="0.15">
      <c r="AF16054" s="1"/>
      <c r="AG16054" s="1"/>
      <c r="AH16054" s="1"/>
      <c r="AJ16054" s="1"/>
      <c r="AK16054" s="1"/>
    </row>
    <row r="16055" spans="32:37" ht="15" customHeight="1" x14ac:dyDescent="0.15">
      <c r="AF16055" s="1"/>
      <c r="AG16055" s="1"/>
      <c r="AH16055" s="1"/>
      <c r="AJ16055" s="1"/>
      <c r="AK16055" s="1"/>
    </row>
    <row r="16056" spans="32:37" ht="15" customHeight="1" x14ac:dyDescent="0.15">
      <c r="AF16056" s="1"/>
      <c r="AG16056" s="1"/>
      <c r="AH16056" s="1"/>
      <c r="AJ16056" s="1"/>
      <c r="AK16056" s="1"/>
    </row>
    <row r="16057" spans="32:37" ht="15" customHeight="1" x14ac:dyDescent="0.15">
      <c r="AF16057" s="1"/>
      <c r="AG16057" s="1"/>
      <c r="AH16057" s="1"/>
      <c r="AJ16057" s="1"/>
      <c r="AK16057" s="1"/>
    </row>
    <row r="16058" spans="32:37" ht="15" customHeight="1" x14ac:dyDescent="0.15">
      <c r="AF16058" s="1"/>
      <c r="AG16058" s="1"/>
      <c r="AH16058" s="1"/>
      <c r="AJ16058" s="1"/>
      <c r="AK16058" s="1"/>
    </row>
    <row r="16059" spans="32:37" ht="15" customHeight="1" x14ac:dyDescent="0.15">
      <c r="AF16059" s="1"/>
      <c r="AG16059" s="1"/>
      <c r="AH16059" s="1"/>
      <c r="AJ16059" s="1"/>
      <c r="AK16059" s="1"/>
    </row>
    <row r="16060" spans="32:37" ht="15" customHeight="1" x14ac:dyDescent="0.15">
      <c r="AF16060" s="1"/>
      <c r="AG16060" s="1"/>
      <c r="AH16060" s="1"/>
      <c r="AJ16060" s="1"/>
      <c r="AK16060" s="1"/>
    </row>
    <row r="16061" spans="32:37" ht="15" customHeight="1" x14ac:dyDescent="0.15">
      <c r="AF16061" s="1"/>
      <c r="AG16061" s="1"/>
      <c r="AH16061" s="1"/>
      <c r="AJ16061" s="1"/>
      <c r="AK16061" s="1"/>
    </row>
    <row r="16062" spans="32:37" ht="15" customHeight="1" x14ac:dyDescent="0.15">
      <c r="AF16062" s="1"/>
      <c r="AG16062" s="1"/>
      <c r="AH16062" s="1"/>
      <c r="AJ16062" s="1"/>
      <c r="AK16062" s="1"/>
    </row>
    <row r="16063" spans="32:37" ht="15" customHeight="1" x14ac:dyDescent="0.15">
      <c r="AF16063" s="1"/>
      <c r="AG16063" s="1"/>
      <c r="AH16063" s="1"/>
      <c r="AJ16063" s="1"/>
      <c r="AK16063" s="1"/>
    </row>
    <row r="16064" spans="32:37" ht="15" customHeight="1" x14ac:dyDescent="0.15">
      <c r="AF16064" s="1"/>
      <c r="AG16064" s="1"/>
      <c r="AH16064" s="1"/>
      <c r="AJ16064" s="1"/>
      <c r="AK16064" s="1"/>
    </row>
    <row r="16065" spans="32:37" ht="15" customHeight="1" x14ac:dyDescent="0.15">
      <c r="AF16065" s="1"/>
      <c r="AG16065" s="1"/>
      <c r="AH16065" s="1"/>
      <c r="AJ16065" s="1"/>
      <c r="AK16065" s="1"/>
    </row>
    <row r="16066" spans="32:37" ht="15" customHeight="1" x14ac:dyDescent="0.15">
      <c r="AF16066" s="1"/>
      <c r="AG16066" s="1"/>
      <c r="AH16066" s="1"/>
      <c r="AJ16066" s="1"/>
      <c r="AK16066" s="1"/>
    </row>
    <row r="16067" spans="32:37" ht="15" customHeight="1" x14ac:dyDescent="0.15">
      <c r="AF16067" s="1"/>
      <c r="AG16067" s="1"/>
      <c r="AH16067" s="1"/>
      <c r="AJ16067" s="1"/>
      <c r="AK16067" s="1"/>
    </row>
    <row r="16068" spans="32:37" ht="15" customHeight="1" x14ac:dyDescent="0.15">
      <c r="AF16068" s="1"/>
      <c r="AG16068" s="1"/>
      <c r="AH16068" s="1"/>
      <c r="AJ16068" s="1"/>
      <c r="AK16068" s="1"/>
    </row>
    <row r="16069" spans="32:37" ht="15" customHeight="1" x14ac:dyDescent="0.15">
      <c r="AF16069" s="1"/>
      <c r="AG16069" s="1"/>
      <c r="AH16069" s="1"/>
      <c r="AJ16069" s="1"/>
      <c r="AK16069" s="1"/>
    </row>
    <row r="16070" spans="32:37" ht="15" customHeight="1" x14ac:dyDescent="0.15">
      <c r="AF16070" s="1"/>
      <c r="AG16070" s="1"/>
      <c r="AH16070" s="1"/>
      <c r="AJ16070" s="1"/>
      <c r="AK16070" s="1"/>
    </row>
    <row r="16071" spans="32:37" ht="15" customHeight="1" x14ac:dyDescent="0.15">
      <c r="AF16071" s="1"/>
      <c r="AG16071" s="1"/>
      <c r="AH16071" s="1"/>
      <c r="AJ16071" s="1"/>
      <c r="AK16071" s="1"/>
    </row>
    <row r="16072" spans="32:37" ht="15" customHeight="1" x14ac:dyDescent="0.15">
      <c r="AF16072" s="1"/>
      <c r="AG16072" s="1"/>
      <c r="AH16072" s="1"/>
      <c r="AJ16072" s="1"/>
      <c r="AK16072" s="1"/>
    </row>
    <row r="16073" spans="32:37" ht="15" customHeight="1" x14ac:dyDescent="0.15">
      <c r="AF16073" s="1"/>
      <c r="AG16073" s="1"/>
      <c r="AH16073" s="1"/>
      <c r="AJ16073" s="1"/>
      <c r="AK16073" s="1"/>
    </row>
    <row r="16074" spans="32:37" ht="15" customHeight="1" x14ac:dyDescent="0.15">
      <c r="AF16074" s="1"/>
      <c r="AG16074" s="1"/>
      <c r="AH16074" s="1"/>
      <c r="AJ16074" s="1"/>
      <c r="AK16074" s="1"/>
    </row>
    <row r="16075" spans="32:37" ht="15" customHeight="1" x14ac:dyDescent="0.15">
      <c r="AF16075" s="1"/>
      <c r="AG16075" s="1"/>
      <c r="AH16075" s="1"/>
      <c r="AJ16075" s="1"/>
      <c r="AK16075" s="1"/>
    </row>
    <row r="16076" spans="32:37" ht="15" customHeight="1" x14ac:dyDescent="0.15">
      <c r="AF16076" s="1"/>
      <c r="AG16076" s="1"/>
      <c r="AH16076" s="1"/>
      <c r="AJ16076" s="1"/>
      <c r="AK16076" s="1"/>
    </row>
    <row r="16077" spans="32:37" ht="15" customHeight="1" x14ac:dyDescent="0.15">
      <c r="AF16077" s="1"/>
      <c r="AG16077" s="1"/>
      <c r="AH16077" s="1"/>
      <c r="AJ16077" s="1"/>
      <c r="AK16077" s="1"/>
    </row>
    <row r="16078" spans="32:37" ht="15" customHeight="1" x14ac:dyDescent="0.15">
      <c r="AF16078" s="1"/>
      <c r="AG16078" s="1"/>
      <c r="AH16078" s="1"/>
      <c r="AJ16078" s="1"/>
      <c r="AK16078" s="1"/>
    </row>
    <row r="16079" spans="32:37" ht="15" customHeight="1" x14ac:dyDescent="0.15">
      <c r="AF16079" s="1"/>
      <c r="AG16079" s="1"/>
      <c r="AH16079" s="1"/>
      <c r="AJ16079" s="1"/>
      <c r="AK16079" s="1"/>
    </row>
    <row r="16080" spans="32:37" ht="15" customHeight="1" x14ac:dyDescent="0.15">
      <c r="AF16080" s="1"/>
      <c r="AG16080" s="1"/>
      <c r="AH16080" s="1"/>
      <c r="AJ16080" s="1"/>
      <c r="AK16080" s="1"/>
    </row>
    <row r="16081" spans="32:37" ht="15" customHeight="1" x14ac:dyDescent="0.15">
      <c r="AF16081" s="1"/>
      <c r="AG16081" s="1"/>
      <c r="AH16081" s="1"/>
      <c r="AJ16081" s="1"/>
      <c r="AK16081" s="1"/>
    </row>
    <row r="16082" spans="32:37" ht="15" customHeight="1" x14ac:dyDescent="0.15">
      <c r="AF16082" s="1"/>
      <c r="AG16082" s="1"/>
      <c r="AH16082" s="1"/>
      <c r="AJ16082" s="1"/>
      <c r="AK16082" s="1"/>
    </row>
    <row r="16083" spans="32:37" ht="15" customHeight="1" x14ac:dyDescent="0.15">
      <c r="AF16083" s="1"/>
      <c r="AG16083" s="1"/>
      <c r="AH16083" s="1"/>
      <c r="AJ16083" s="1"/>
      <c r="AK16083" s="1"/>
    </row>
    <row r="16084" spans="32:37" ht="15" customHeight="1" x14ac:dyDescent="0.15">
      <c r="AF16084" s="1"/>
      <c r="AG16084" s="1"/>
      <c r="AH16084" s="1"/>
      <c r="AJ16084" s="1"/>
      <c r="AK16084" s="1"/>
    </row>
    <row r="16085" spans="32:37" ht="15" customHeight="1" x14ac:dyDescent="0.15">
      <c r="AF16085" s="1"/>
      <c r="AG16085" s="1"/>
      <c r="AH16085" s="1"/>
      <c r="AJ16085" s="1"/>
      <c r="AK16085" s="1"/>
    </row>
    <row r="16086" spans="32:37" ht="15" customHeight="1" x14ac:dyDescent="0.15">
      <c r="AF16086" s="1"/>
      <c r="AG16086" s="1"/>
      <c r="AH16086" s="1"/>
      <c r="AJ16086" s="1"/>
      <c r="AK16086" s="1"/>
    </row>
    <row r="16087" spans="32:37" ht="15" customHeight="1" x14ac:dyDescent="0.15">
      <c r="AF16087" s="1"/>
      <c r="AG16087" s="1"/>
      <c r="AH16087" s="1"/>
      <c r="AJ16087" s="1"/>
      <c r="AK16087" s="1"/>
    </row>
    <row r="16088" spans="32:37" ht="15" customHeight="1" x14ac:dyDescent="0.15">
      <c r="AF16088" s="1"/>
      <c r="AG16088" s="1"/>
      <c r="AH16088" s="1"/>
      <c r="AJ16088" s="1"/>
      <c r="AK16088" s="1"/>
    </row>
    <row r="16089" spans="32:37" ht="15" customHeight="1" x14ac:dyDescent="0.15">
      <c r="AF16089" s="1"/>
      <c r="AG16089" s="1"/>
      <c r="AH16089" s="1"/>
      <c r="AJ16089" s="1"/>
      <c r="AK16089" s="1"/>
    </row>
    <row r="16090" spans="32:37" ht="15" customHeight="1" x14ac:dyDescent="0.15">
      <c r="AF16090" s="1"/>
      <c r="AG16090" s="1"/>
      <c r="AH16090" s="1"/>
      <c r="AJ16090" s="1"/>
      <c r="AK16090" s="1"/>
    </row>
    <row r="16091" spans="32:37" ht="15" customHeight="1" x14ac:dyDescent="0.15">
      <c r="AF16091" s="1"/>
      <c r="AG16091" s="1"/>
      <c r="AH16091" s="1"/>
      <c r="AJ16091" s="1"/>
      <c r="AK16091" s="1"/>
    </row>
    <row r="16092" spans="32:37" ht="15" customHeight="1" x14ac:dyDescent="0.15">
      <c r="AF16092" s="1"/>
      <c r="AG16092" s="1"/>
      <c r="AH16092" s="1"/>
      <c r="AJ16092" s="1"/>
      <c r="AK16092" s="1"/>
    </row>
    <row r="16093" spans="32:37" ht="15" customHeight="1" x14ac:dyDescent="0.15">
      <c r="AF16093" s="1"/>
      <c r="AG16093" s="1"/>
      <c r="AH16093" s="1"/>
      <c r="AJ16093" s="1"/>
      <c r="AK16093" s="1"/>
    </row>
    <row r="16094" spans="32:37" ht="15" customHeight="1" x14ac:dyDescent="0.15">
      <c r="AF16094" s="1"/>
      <c r="AG16094" s="1"/>
      <c r="AH16094" s="1"/>
      <c r="AJ16094" s="1"/>
      <c r="AK16094" s="1"/>
    </row>
    <row r="16095" spans="32:37" ht="15" customHeight="1" x14ac:dyDescent="0.15">
      <c r="AF16095" s="1"/>
      <c r="AG16095" s="1"/>
      <c r="AH16095" s="1"/>
      <c r="AJ16095" s="1"/>
      <c r="AK16095" s="1"/>
    </row>
    <row r="16096" spans="32:37" ht="15" customHeight="1" x14ac:dyDescent="0.15">
      <c r="AF16096" s="1"/>
      <c r="AG16096" s="1"/>
      <c r="AH16096" s="1"/>
      <c r="AJ16096" s="1"/>
      <c r="AK16096" s="1"/>
    </row>
    <row r="16097" spans="32:37" ht="15" customHeight="1" x14ac:dyDescent="0.15">
      <c r="AF16097" s="1"/>
      <c r="AG16097" s="1"/>
      <c r="AH16097" s="1"/>
      <c r="AJ16097" s="1"/>
      <c r="AK16097" s="1"/>
    </row>
    <row r="16098" spans="32:37" ht="15" customHeight="1" x14ac:dyDescent="0.15">
      <c r="AF16098" s="1"/>
      <c r="AG16098" s="1"/>
      <c r="AH16098" s="1"/>
      <c r="AJ16098" s="1"/>
      <c r="AK16098" s="1"/>
    </row>
    <row r="16099" spans="32:37" ht="15" customHeight="1" x14ac:dyDescent="0.15">
      <c r="AF16099" s="1"/>
      <c r="AG16099" s="1"/>
      <c r="AH16099" s="1"/>
      <c r="AJ16099" s="1"/>
      <c r="AK16099" s="1"/>
    </row>
    <row r="16100" spans="32:37" ht="15" customHeight="1" x14ac:dyDescent="0.15">
      <c r="AF16100" s="1"/>
      <c r="AG16100" s="1"/>
      <c r="AH16100" s="1"/>
      <c r="AJ16100" s="1"/>
      <c r="AK16100" s="1"/>
    </row>
    <row r="16101" spans="32:37" ht="15" customHeight="1" x14ac:dyDescent="0.15">
      <c r="AF16101" s="1"/>
      <c r="AG16101" s="1"/>
      <c r="AH16101" s="1"/>
      <c r="AJ16101" s="1"/>
      <c r="AK16101" s="1"/>
    </row>
    <row r="16102" spans="32:37" ht="15" customHeight="1" x14ac:dyDescent="0.15">
      <c r="AF16102" s="1"/>
      <c r="AG16102" s="1"/>
      <c r="AH16102" s="1"/>
      <c r="AJ16102" s="1"/>
      <c r="AK16102" s="1"/>
    </row>
    <row r="16103" spans="32:37" ht="15" customHeight="1" x14ac:dyDescent="0.15">
      <c r="AF16103" s="1"/>
      <c r="AG16103" s="1"/>
      <c r="AH16103" s="1"/>
      <c r="AJ16103" s="1"/>
      <c r="AK16103" s="1"/>
    </row>
    <row r="16104" spans="32:37" ht="15" customHeight="1" x14ac:dyDescent="0.15">
      <c r="AF16104" s="1"/>
      <c r="AG16104" s="1"/>
      <c r="AH16104" s="1"/>
      <c r="AJ16104" s="1"/>
      <c r="AK16104" s="1"/>
    </row>
    <row r="16105" spans="32:37" ht="15" customHeight="1" x14ac:dyDescent="0.15">
      <c r="AF16105" s="1"/>
      <c r="AG16105" s="1"/>
      <c r="AH16105" s="1"/>
      <c r="AJ16105" s="1"/>
      <c r="AK16105" s="1"/>
    </row>
    <row r="16106" spans="32:37" ht="15" customHeight="1" x14ac:dyDescent="0.15">
      <c r="AF16106" s="1"/>
      <c r="AG16106" s="1"/>
      <c r="AH16106" s="1"/>
      <c r="AJ16106" s="1"/>
      <c r="AK16106" s="1"/>
    </row>
    <row r="16107" spans="32:37" ht="15" customHeight="1" x14ac:dyDescent="0.15">
      <c r="AF16107" s="1"/>
      <c r="AG16107" s="1"/>
      <c r="AH16107" s="1"/>
      <c r="AJ16107" s="1"/>
      <c r="AK16107" s="1"/>
    </row>
    <row r="16108" spans="32:37" ht="15" customHeight="1" x14ac:dyDescent="0.15">
      <c r="AF16108" s="1"/>
      <c r="AG16108" s="1"/>
      <c r="AH16108" s="1"/>
      <c r="AJ16108" s="1"/>
      <c r="AK16108" s="1"/>
    </row>
    <row r="16109" spans="32:37" ht="15" customHeight="1" x14ac:dyDescent="0.15">
      <c r="AF16109" s="1"/>
      <c r="AG16109" s="1"/>
      <c r="AH16109" s="1"/>
      <c r="AJ16109" s="1"/>
      <c r="AK16109" s="1"/>
    </row>
    <row r="16110" spans="32:37" ht="15" customHeight="1" x14ac:dyDescent="0.15">
      <c r="AF16110" s="1"/>
      <c r="AG16110" s="1"/>
      <c r="AH16110" s="1"/>
      <c r="AJ16110" s="1"/>
      <c r="AK16110" s="1"/>
    </row>
    <row r="16111" spans="32:37" ht="15" customHeight="1" x14ac:dyDescent="0.15">
      <c r="AF16111" s="1"/>
      <c r="AG16111" s="1"/>
      <c r="AH16111" s="1"/>
      <c r="AJ16111" s="1"/>
      <c r="AK16111" s="1"/>
    </row>
    <row r="16112" spans="32:37" ht="15" customHeight="1" x14ac:dyDescent="0.15">
      <c r="AF16112" s="1"/>
      <c r="AG16112" s="1"/>
      <c r="AH16112" s="1"/>
      <c r="AJ16112" s="1"/>
      <c r="AK16112" s="1"/>
    </row>
    <row r="16113" spans="32:37" ht="15" customHeight="1" x14ac:dyDescent="0.15">
      <c r="AF16113" s="1"/>
      <c r="AG16113" s="1"/>
      <c r="AH16113" s="1"/>
      <c r="AJ16113" s="1"/>
      <c r="AK16113" s="1"/>
    </row>
    <row r="16114" spans="32:37" ht="15" customHeight="1" x14ac:dyDescent="0.15">
      <c r="AF16114" s="1"/>
      <c r="AG16114" s="1"/>
      <c r="AH16114" s="1"/>
      <c r="AJ16114" s="1"/>
      <c r="AK16114" s="1"/>
    </row>
    <row r="16115" spans="32:37" ht="15" customHeight="1" x14ac:dyDescent="0.15">
      <c r="AF16115" s="1"/>
      <c r="AG16115" s="1"/>
      <c r="AH16115" s="1"/>
      <c r="AJ16115" s="1"/>
      <c r="AK16115" s="1"/>
    </row>
    <row r="16116" spans="32:37" ht="15" customHeight="1" x14ac:dyDescent="0.15">
      <c r="AF16116" s="1"/>
      <c r="AG16116" s="1"/>
      <c r="AH16116" s="1"/>
      <c r="AJ16116" s="1"/>
      <c r="AK16116" s="1"/>
    </row>
    <row r="16117" spans="32:37" ht="15" customHeight="1" x14ac:dyDescent="0.15">
      <c r="AF16117" s="1"/>
      <c r="AG16117" s="1"/>
      <c r="AH16117" s="1"/>
      <c r="AJ16117" s="1"/>
      <c r="AK16117" s="1"/>
    </row>
    <row r="16118" spans="32:37" ht="15" customHeight="1" x14ac:dyDescent="0.15">
      <c r="AF16118" s="1"/>
      <c r="AG16118" s="1"/>
      <c r="AH16118" s="1"/>
      <c r="AJ16118" s="1"/>
      <c r="AK16118" s="1"/>
    </row>
    <row r="16119" spans="32:37" ht="15" customHeight="1" x14ac:dyDescent="0.15">
      <c r="AF16119" s="1"/>
      <c r="AG16119" s="1"/>
      <c r="AH16119" s="1"/>
      <c r="AJ16119" s="1"/>
      <c r="AK16119" s="1"/>
    </row>
    <row r="16120" spans="32:37" ht="15" customHeight="1" x14ac:dyDescent="0.15">
      <c r="AF16120" s="1"/>
      <c r="AG16120" s="1"/>
      <c r="AH16120" s="1"/>
      <c r="AJ16120" s="1"/>
      <c r="AK16120" s="1"/>
    </row>
    <row r="16121" spans="32:37" ht="15" customHeight="1" x14ac:dyDescent="0.15">
      <c r="AF16121" s="1"/>
      <c r="AG16121" s="1"/>
      <c r="AH16121" s="1"/>
      <c r="AJ16121" s="1"/>
      <c r="AK16121" s="1"/>
    </row>
    <row r="16122" spans="32:37" ht="15" customHeight="1" x14ac:dyDescent="0.15">
      <c r="AF16122" s="1"/>
      <c r="AG16122" s="1"/>
      <c r="AH16122" s="1"/>
      <c r="AJ16122" s="1"/>
      <c r="AK16122" s="1"/>
    </row>
    <row r="16123" spans="32:37" ht="15" customHeight="1" x14ac:dyDescent="0.15">
      <c r="AF16123" s="1"/>
      <c r="AG16123" s="1"/>
      <c r="AH16123" s="1"/>
      <c r="AJ16123" s="1"/>
      <c r="AK16123" s="1"/>
    </row>
    <row r="16124" spans="32:37" ht="15" customHeight="1" x14ac:dyDescent="0.15">
      <c r="AF16124" s="1"/>
      <c r="AG16124" s="1"/>
      <c r="AH16124" s="1"/>
      <c r="AJ16124" s="1"/>
      <c r="AK16124" s="1"/>
    </row>
    <row r="16125" spans="32:37" ht="15" customHeight="1" x14ac:dyDescent="0.15">
      <c r="AF16125" s="1"/>
      <c r="AG16125" s="1"/>
      <c r="AH16125" s="1"/>
      <c r="AJ16125" s="1"/>
      <c r="AK16125" s="1"/>
    </row>
    <row r="16126" spans="32:37" ht="15" customHeight="1" x14ac:dyDescent="0.15">
      <c r="AF16126" s="1"/>
      <c r="AG16126" s="1"/>
      <c r="AH16126" s="1"/>
      <c r="AJ16126" s="1"/>
      <c r="AK16126" s="1"/>
    </row>
    <row r="16127" spans="32:37" ht="15" customHeight="1" x14ac:dyDescent="0.15">
      <c r="AF16127" s="1"/>
      <c r="AG16127" s="1"/>
      <c r="AH16127" s="1"/>
      <c r="AJ16127" s="1"/>
      <c r="AK16127" s="1"/>
    </row>
    <row r="16128" spans="32:37" ht="15" customHeight="1" x14ac:dyDescent="0.15">
      <c r="AF16128" s="1"/>
      <c r="AG16128" s="1"/>
      <c r="AH16128" s="1"/>
      <c r="AJ16128" s="1"/>
      <c r="AK16128" s="1"/>
    </row>
    <row r="16129" spans="32:37" ht="15" customHeight="1" x14ac:dyDescent="0.15">
      <c r="AF16129" s="1"/>
      <c r="AG16129" s="1"/>
      <c r="AH16129" s="1"/>
      <c r="AJ16129" s="1"/>
      <c r="AK16129" s="1"/>
    </row>
    <row r="16130" spans="32:37" ht="15" customHeight="1" x14ac:dyDescent="0.15">
      <c r="AF16130" s="1"/>
      <c r="AG16130" s="1"/>
      <c r="AH16130" s="1"/>
      <c r="AJ16130" s="1"/>
      <c r="AK16130" s="1"/>
    </row>
    <row r="16131" spans="32:37" ht="15" customHeight="1" x14ac:dyDescent="0.15">
      <c r="AF16131" s="1"/>
      <c r="AG16131" s="1"/>
      <c r="AH16131" s="1"/>
      <c r="AJ16131" s="1"/>
      <c r="AK16131" s="1"/>
    </row>
    <row r="16132" spans="32:37" ht="15" customHeight="1" x14ac:dyDescent="0.15">
      <c r="AF16132" s="1"/>
      <c r="AG16132" s="1"/>
      <c r="AH16132" s="1"/>
      <c r="AJ16132" s="1"/>
      <c r="AK16132" s="1"/>
    </row>
    <row r="16133" spans="32:37" ht="15" customHeight="1" x14ac:dyDescent="0.15">
      <c r="AF16133" s="1"/>
      <c r="AG16133" s="1"/>
      <c r="AH16133" s="1"/>
      <c r="AJ16133" s="1"/>
      <c r="AK16133" s="1"/>
    </row>
    <row r="16134" spans="32:37" ht="15" customHeight="1" x14ac:dyDescent="0.15">
      <c r="AF16134" s="1"/>
      <c r="AG16134" s="1"/>
      <c r="AH16134" s="1"/>
      <c r="AJ16134" s="1"/>
      <c r="AK16134" s="1"/>
    </row>
    <row r="16135" spans="32:37" ht="15" customHeight="1" x14ac:dyDescent="0.15">
      <c r="AF16135" s="1"/>
      <c r="AG16135" s="1"/>
      <c r="AH16135" s="1"/>
      <c r="AJ16135" s="1"/>
      <c r="AK16135" s="1"/>
    </row>
    <row r="16136" spans="32:37" ht="15" customHeight="1" x14ac:dyDescent="0.15">
      <c r="AF16136" s="1"/>
      <c r="AG16136" s="1"/>
      <c r="AH16136" s="1"/>
      <c r="AJ16136" s="1"/>
      <c r="AK16136" s="1"/>
    </row>
    <row r="16137" spans="32:37" ht="15" customHeight="1" x14ac:dyDescent="0.15">
      <c r="AF16137" s="1"/>
      <c r="AG16137" s="1"/>
      <c r="AH16137" s="1"/>
      <c r="AJ16137" s="1"/>
      <c r="AK16137" s="1"/>
    </row>
    <row r="16138" spans="32:37" ht="15" customHeight="1" x14ac:dyDescent="0.15">
      <c r="AF16138" s="1"/>
      <c r="AG16138" s="1"/>
      <c r="AH16138" s="1"/>
      <c r="AJ16138" s="1"/>
      <c r="AK16138" s="1"/>
    </row>
    <row r="16139" spans="32:37" ht="15" customHeight="1" x14ac:dyDescent="0.15">
      <c r="AF16139" s="1"/>
      <c r="AG16139" s="1"/>
      <c r="AH16139" s="1"/>
      <c r="AJ16139" s="1"/>
      <c r="AK16139" s="1"/>
    </row>
    <row r="16140" spans="32:37" ht="15" customHeight="1" x14ac:dyDescent="0.15">
      <c r="AF16140" s="1"/>
      <c r="AG16140" s="1"/>
      <c r="AH16140" s="1"/>
      <c r="AJ16140" s="1"/>
      <c r="AK16140" s="1"/>
    </row>
    <row r="16141" spans="32:37" ht="15" customHeight="1" x14ac:dyDescent="0.15">
      <c r="AF16141" s="1"/>
      <c r="AG16141" s="1"/>
      <c r="AH16141" s="1"/>
      <c r="AJ16141" s="1"/>
      <c r="AK16141" s="1"/>
    </row>
    <row r="16142" spans="32:37" ht="15" customHeight="1" x14ac:dyDescent="0.15">
      <c r="AF16142" s="1"/>
      <c r="AG16142" s="1"/>
      <c r="AH16142" s="1"/>
      <c r="AJ16142" s="1"/>
      <c r="AK16142" s="1"/>
    </row>
    <row r="16143" spans="32:37" ht="15" customHeight="1" x14ac:dyDescent="0.15">
      <c r="AF16143" s="1"/>
      <c r="AG16143" s="1"/>
      <c r="AH16143" s="1"/>
      <c r="AJ16143" s="1"/>
      <c r="AK16143" s="1"/>
    </row>
    <row r="16144" spans="32:37" ht="15" customHeight="1" x14ac:dyDescent="0.15">
      <c r="AF16144" s="1"/>
      <c r="AG16144" s="1"/>
      <c r="AH16144" s="1"/>
      <c r="AJ16144" s="1"/>
      <c r="AK16144" s="1"/>
    </row>
    <row r="16145" spans="32:37" ht="15" customHeight="1" x14ac:dyDescent="0.15">
      <c r="AF16145" s="1"/>
      <c r="AG16145" s="1"/>
      <c r="AH16145" s="1"/>
      <c r="AJ16145" s="1"/>
      <c r="AK16145" s="1"/>
    </row>
    <row r="16146" spans="32:37" ht="15" customHeight="1" x14ac:dyDescent="0.15">
      <c r="AF16146" s="1"/>
      <c r="AG16146" s="1"/>
      <c r="AH16146" s="1"/>
      <c r="AJ16146" s="1"/>
      <c r="AK16146" s="1"/>
    </row>
    <row r="16147" spans="32:37" ht="15" customHeight="1" x14ac:dyDescent="0.15">
      <c r="AF16147" s="1"/>
      <c r="AG16147" s="1"/>
      <c r="AH16147" s="1"/>
      <c r="AJ16147" s="1"/>
      <c r="AK16147" s="1"/>
    </row>
    <row r="16148" spans="32:37" ht="15" customHeight="1" x14ac:dyDescent="0.15">
      <c r="AF16148" s="1"/>
      <c r="AG16148" s="1"/>
      <c r="AH16148" s="1"/>
      <c r="AJ16148" s="1"/>
      <c r="AK16148" s="1"/>
    </row>
    <row r="16149" spans="32:37" ht="15" customHeight="1" x14ac:dyDescent="0.15">
      <c r="AF16149" s="1"/>
      <c r="AG16149" s="1"/>
      <c r="AH16149" s="1"/>
      <c r="AJ16149" s="1"/>
      <c r="AK16149" s="1"/>
    </row>
    <row r="16150" spans="32:37" ht="15" customHeight="1" x14ac:dyDescent="0.15">
      <c r="AF16150" s="1"/>
      <c r="AG16150" s="1"/>
      <c r="AH16150" s="1"/>
      <c r="AJ16150" s="1"/>
      <c r="AK16150" s="1"/>
    </row>
    <row r="16151" spans="32:37" ht="15" customHeight="1" x14ac:dyDescent="0.15">
      <c r="AF16151" s="1"/>
      <c r="AG16151" s="1"/>
      <c r="AH16151" s="1"/>
      <c r="AJ16151" s="1"/>
      <c r="AK16151" s="1"/>
    </row>
    <row r="16152" spans="32:37" ht="15" customHeight="1" x14ac:dyDescent="0.15">
      <c r="AF16152" s="1"/>
      <c r="AG16152" s="1"/>
      <c r="AH16152" s="1"/>
      <c r="AJ16152" s="1"/>
      <c r="AK16152" s="1"/>
    </row>
    <row r="16153" spans="32:37" ht="15" customHeight="1" x14ac:dyDescent="0.15">
      <c r="AF16153" s="1"/>
      <c r="AG16153" s="1"/>
      <c r="AH16153" s="1"/>
      <c r="AJ16153" s="1"/>
      <c r="AK16153" s="1"/>
    </row>
    <row r="16154" spans="32:37" ht="15" customHeight="1" x14ac:dyDescent="0.15">
      <c r="AF16154" s="1"/>
      <c r="AG16154" s="1"/>
      <c r="AH16154" s="1"/>
      <c r="AJ16154" s="1"/>
      <c r="AK16154" s="1"/>
    </row>
    <row r="16155" spans="32:37" ht="15" customHeight="1" x14ac:dyDescent="0.15">
      <c r="AF16155" s="1"/>
      <c r="AG16155" s="1"/>
      <c r="AH16155" s="1"/>
      <c r="AJ16155" s="1"/>
      <c r="AK16155" s="1"/>
    </row>
    <row r="16156" spans="32:37" ht="15" customHeight="1" x14ac:dyDescent="0.15">
      <c r="AF16156" s="1"/>
      <c r="AG16156" s="1"/>
      <c r="AH16156" s="1"/>
      <c r="AJ16156" s="1"/>
      <c r="AK16156" s="1"/>
    </row>
    <row r="16157" spans="32:37" ht="15" customHeight="1" x14ac:dyDescent="0.15">
      <c r="AF16157" s="1"/>
      <c r="AG16157" s="1"/>
      <c r="AH16157" s="1"/>
      <c r="AJ16157" s="1"/>
      <c r="AK16157" s="1"/>
    </row>
    <row r="16158" spans="32:37" ht="15" customHeight="1" x14ac:dyDescent="0.15">
      <c r="AF16158" s="1"/>
      <c r="AG16158" s="1"/>
      <c r="AH16158" s="1"/>
      <c r="AJ16158" s="1"/>
      <c r="AK16158" s="1"/>
    </row>
    <row r="16159" spans="32:37" ht="15" customHeight="1" x14ac:dyDescent="0.15">
      <c r="AF16159" s="1"/>
      <c r="AG16159" s="1"/>
      <c r="AH16159" s="1"/>
      <c r="AJ16159" s="1"/>
      <c r="AK16159" s="1"/>
    </row>
    <row r="16160" spans="32:37" ht="15" customHeight="1" x14ac:dyDescent="0.15">
      <c r="AF16160" s="1"/>
      <c r="AG16160" s="1"/>
      <c r="AH16160" s="1"/>
      <c r="AJ16160" s="1"/>
      <c r="AK16160" s="1"/>
    </row>
    <row r="16161" spans="32:37" ht="15" customHeight="1" x14ac:dyDescent="0.15">
      <c r="AF16161" s="1"/>
      <c r="AG16161" s="1"/>
      <c r="AH16161" s="1"/>
      <c r="AJ16161" s="1"/>
      <c r="AK16161" s="1"/>
    </row>
    <row r="16162" spans="32:37" ht="15" customHeight="1" x14ac:dyDescent="0.15">
      <c r="AF16162" s="1"/>
      <c r="AG16162" s="1"/>
      <c r="AH16162" s="1"/>
      <c r="AJ16162" s="1"/>
      <c r="AK16162" s="1"/>
    </row>
    <row r="16163" spans="32:37" ht="15" customHeight="1" x14ac:dyDescent="0.15">
      <c r="AF16163" s="1"/>
      <c r="AG16163" s="1"/>
      <c r="AH16163" s="1"/>
      <c r="AJ16163" s="1"/>
      <c r="AK16163" s="1"/>
    </row>
    <row r="16164" spans="32:37" ht="15" customHeight="1" x14ac:dyDescent="0.15">
      <c r="AF16164" s="1"/>
      <c r="AG16164" s="1"/>
      <c r="AH16164" s="1"/>
      <c r="AJ16164" s="1"/>
      <c r="AK16164" s="1"/>
    </row>
    <row r="16165" spans="32:37" ht="15" customHeight="1" x14ac:dyDescent="0.15">
      <c r="AF16165" s="1"/>
      <c r="AG16165" s="1"/>
      <c r="AH16165" s="1"/>
      <c r="AJ16165" s="1"/>
      <c r="AK16165" s="1"/>
    </row>
    <row r="16166" spans="32:37" ht="15" customHeight="1" x14ac:dyDescent="0.15">
      <c r="AF16166" s="1"/>
      <c r="AG16166" s="1"/>
      <c r="AH16166" s="1"/>
      <c r="AJ16166" s="1"/>
      <c r="AK16166" s="1"/>
    </row>
    <row r="16167" spans="32:37" ht="15" customHeight="1" x14ac:dyDescent="0.15">
      <c r="AF16167" s="1"/>
      <c r="AG16167" s="1"/>
      <c r="AH16167" s="1"/>
      <c r="AJ16167" s="1"/>
      <c r="AK16167" s="1"/>
    </row>
    <row r="16168" spans="32:37" ht="15" customHeight="1" x14ac:dyDescent="0.15">
      <c r="AF16168" s="1"/>
      <c r="AG16168" s="1"/>
      <c r="AH16168" s="1"/>
      <c r="AJ16168" s="1"/>
      <c r="AK16168" s="1"/>
    </row>
    <row r="16169" spans="32:37" ht="15" customHeight="1" x14ac:dyDescent="0.15">
      <c r="AF16169" s="1"/>
      <c r="AG16169" s="1"/>
      <c r="AH16169" s="1"/>
      <c r="AJ16169" s="1"/>
      <c r="AK16169" s="1"/>
    </row>
    <row r="16170" spans="32:37" ht="15" customHeight="1" x14ac:dyDescent="0.15">
      <c r="AF16170" s="1"/>
      <c r="AG16170" s="1"/>
      <c r="AH16170" s="1"/>
      <c r="AJ16170" s="1"/>
      <c r="AK16170" s="1"/>
    </row>
    <row r="16171" spans="32:37" ht="15" customHeight="1" x14ac:dyDescent="0.15">
      <c r="AF16171" s="1"/>
      <c r="AG16171" s="1"/>
      <c r="AH16171" s="1"/>
      <c r="AJ16171" s="1"/>
      <c r="AK16171" s="1"/>
    </row>
    <row r="16172" spans="32:37" ht="15" customHeight="1" x14ac:dyDescent="0.15">
      <c r="AF16172" s="1"/>
      <c r="AG16172" s="1"/>
      <c r="AH16172" s="1"/>
      <c r="AJ16172" s="1"/>
      <c r="AK16172" s="1"/>
    </row>
    <row r="16173" spans="32:37" ht="15" customHeight="1" x14ac:dyDescent="0.15">
      <c r="AF16173" s="1"/>
      <c r="AG16173" s="1"/>
      <c r="AH16173" s="1"/>
      <c r="AJ16173" s="1"/>
      <c r="AK16173" s="1"/>
    </row>
    <row r="16174" spans="32:37" ht="15" customHeight="1" x14ac:dyDescent="0.15">
      <c r="AF16174" s="1"/>
      <c r="AG16174" s="1"/>
      <c r="AH16174" s="1"/>
      <c r="AJ16174" s="1"/>
      <c r="AK16174" s="1"/>
    </row>
    <row r="16175" spans="32:37" ht="15" customHeight="1" x14ac:dyDescent="0.15">
      <c r="AF16175" s="1"/>
      <c r="AG16175" s="1"/>
      <c r="AH16175" s="1"/>
      <c r="AJ16175" s="1"/>
      <c r="AK16175" s="1"/>
    </row>
    <row r="16176" spans="32:37" ht="15" customHeight="1" x14ac:dyDescent="0.15">
      <c r="AF16176" s="1"/>
      <c r="AG16176" s="1"/>
      <c r="AH16176" s="1"/>
      <c r="AJ16176" s="1"/>
      <c r="AK16176" s="1"/>
    </row>
    <row r="16177" spans="32:37" ht="15" customHeight="1" x14ac:dyDescent="0.15">
      <c r="AF16177" s="1"/>
      <c r="AG16177" s="1"/>
      <c r="AH16177" s="1"/>
      <c r="AJ16177" s="1"/>
      <c r="AK16177" s="1"/>
    </row>
    <row r="16178" spans="32:37" ht="15" customHeight="1" x14ac:dyDescent="0.15">
      <c r="AF16178" s="1"/>
      <c r="AG16178" s="1"/>
      <c r="AH16178" s="1"/>
      <c r="AJ16178" s="1"/>
      <c r="AK16178" s="1"/>
    </row>
    <row r="16179" spans="32:37" ht="15" customHeight="1" x14ac:dyDescent="0.15">
      <c r="AF16179" s="1"/>
      <c r="AG16179" s="1"/>
      <c r="AH16179" s="1"/>
      <c r="AJ16179" s="1"/>
      <c r="AK16179" s="1"/>
    </row>
    <row r="16180" spans="32:37" ht="15" customHeight="1" x14ac:dyDescent="0.15">
      <c r="AF16180" s="1"/>
      <c r="AG16180" s="1"/>
      <c r="AH16180" s="1"/>
      <c r="AJ16180" s="1"/>
      <c r="AK16180" s="1"/>
    </row>
    <row r="16181" spans="32:37" ht="15" customHeight="1" x14ac:dyDescent="0.15">
      <c r="AF16181" s="1"/>
      <c r="AG16181" s="1"/>
      <c r="AH16181" s="1"/>
      <c r="AJ16181" s="1"/>
      <c r="AK16181" s="1"/>
    </row>
    <row r="16182" spans="32:37" ht="15" customHeight="1" x14ac:dyDescent="0.15">
      <c r="AF16182" s="1"/>
      <c r="AG16182" s="1"/>
      <c r="AH16182" s="1"/>
      <c r="AJ16182" s="1"/>
      <c r="AK16182" s="1"/>
    </row>
    <row r="16183" spans="32:37" ht="15" customHeight="1" x14ac:dyDescent="0.15">
      <c r="AF16183" s="1"/>
      <c r="AG16183" s="1"/>
      <c r="AH16183" s="1"/>
      <c r="AJ16183" s="1"/>
      <c r="AK16183" s="1"/>
    </row>
    <row r="16184" spans="32:37" ht="15" customHeight="1" x14ac:dyDescent="0.15">
      <c r="AF16184" s="1"/>
      <c r="AG16184" s="1"/>
      <c r="AH16184" s="1"/>
      <c r="AJ16184" s="1"/>
      <c r="AK16184" s="1"/>
    </row>
    <row r="16185" spans="32:37" ht="15" customHeight="1" x14ac:dyDescent="0.15">
      <c r="AF16185" s="1"/>
      <c r="AG16185" s="1"/>
      <c r="AH16185" s="1"/>
      <c r="AJ16185" s="1"/>
      <c r="AK16185" s="1"/>
    </row>
    <row r="16186" spans="32:37" ht="15" customHeight="1" x14ac:dyDescent="0.15">
      <c r="AF16186" s="1"/>
      <c r="AG16186" s="1"/>
      <c r="AH16186" s="1"/>
      <c r="AJ16186" s="1"/>
      <c r="AK16186" s="1"/>
    </row>
    <row r="16187" spans="32:37" ht="15" customHeight="1" x14ac:dyDescent="0.15">
      <c r="AF16187" s="1"/>
      <c r="AG16187" s="1"/>
      <c r="AH16187" s="1"/>
      <c r="AJ16187" s="1"/>
      <c r="AK16187" s="1"/>
    </row>
    <row r="16188" spans="32:37" ht="15" customHeight="1" x14ac:dyDescent="0.15">
      <c r="AF16188" s="1"/>
      <c r="AG16188" s="1"/>
      <c r="AH16188" s="1"/>
      <c r="AJ16188" s="1"/>
      <c r="AK16188" s="1"/>
    </row>
    <row r="16189" spans="32:37" ht="15" customHeight="1" x14ac:dyDescent="0.15">
      <c r="AF16189" s="1"/>
      <c r="AG16189" s="1"/>
      <c r="AH16189" s="1"/>
      <c r="AJ16189" s="1"/>
      <c r="AK16189" s="1"/>
    </row>
    <row r="16190" spans="32:37" ht="15" customHeight="1" x14ac:dyDescent="0.15">
      <c r="AF16190" s="1"/>
      <c r="AG16190" s="1"/>
      <c r="AH16190" s="1"/>
      <c r="AJ16190" s="1"/>
      <c r="AK16190" s="1"/>
    </row>
    <row r="16191" spans="32:37" ht="15" customHeight="1" x14ac:dyDescent="0.15">
      <c r="AF16191" s="1"/>
      <c r="AG16191" s="1"/>
      <c r="AH16191" s="1"/>
      <c r="AJ16191" s="1"/>
      <c r="AK16191" s="1"/>
    </row>
    <row r="16192" spans="32:37" ht="15" customHeight="1" x14ac:dyDescent="0.15">
      <c r="AF16192" s="1"/>
      <c r="AG16192" s="1"/>
      <c r="AH16192" s="1"/>
      <c r="AJ16192" s="1"/>
      <c r="AK16192" s="1"/>
    </row>
    <row r="16193" spans="32:37" ht="15" customHeight="1" x14ac:dyDescent="0.15">
      <c r="AF16193" s="1"/>
      <c r="AG16193" s="1"/>
      <c r="AH16193" s="1"/>
      <c r="AJ16193" s="1"/>
      <c r="AK16193" s="1"/>
    </row>
    <row r="16194" spans="32:37" ht="15" customHeight="1" x14ac:dyDescent="0.15">
      <c r="AF16194" s="1"/>
      <c r="AG16194" s="1"/>
      <c r="AH16194" s="1"/>
      <c r="AJ16194" s="1"/>
      <c r="AK16194" s="1"/>
    </row>
    <row r="16195" spans="32:37" ht="15" customHeight="1" x14ac:dyDescent="0.15">
      <c r="AF16195" s="1"/>
      <c r="AG16195" s="1"/>
      <c r="AH16195" s="1"/>
      <c r="AJ16195" s="1"/>
      <c r="AK16195" s="1"/>
    </row>
    <row r="16196" spans="32:37" ht="15" customHeight="1" x14ac:dyDescent="0.15">
      <c r="AF16196" s="1"/>
      <c r="AG16196" s="1"/>
      <c r="AH16196" s="1"/>
      <c r="AJ16196" s="1"/>
      <c r="AK16196" s="1"/>
    </row>
    <row r="16197" spans="32:37" ht="15" customHeight="1" x14ac:dyDescent="0.15">
      <c r="AF16197" s="1"/>
      <c r="AG16197" s="1"/>
      <c r="AH16197" s="1"/>
      <c r="AJ16197" s="1"/>
      <c r="AK16197" s="1"/>
    </row>
    <row r="16198" spans="32:37" ht="15" customHeight="1" x14ac:dyDescent="0.15">
      <c r="AF16198" s="1"/>
      <c r="AG16198" s="1"/>
      <c r="AH16198" s="1"/>
      <c r="AJ16198" s="1"/>
      <c r="AK16198" s="1"/>
    </row>
    <row r="16199" spans="32:37" ht="15" customHeight="1" x14ac:dyDescent="0.15">
      <c r="AF16199" s="1"/>
      <c r="AG16199" s="1"/>
      <c r="AH16199" s="1"/>
      <c r="AJ16199" s="1"/>
      <c r="AK16199" s="1"/>
    </row>
    <row r="16200" spans="32:37" ht="15" customHeight="1" x14ac:dyDescent="0.15">
      <c r="AF16200" s="1"/>
      <c r="AG16200" s="1"/>
      <c r="AH16200" s="1"/>
      <c r="AJ16200" s="1"/>
      <c r="AK16200" s="1"/>
    </row>
    <row r="16201" spans="32:37" ht="15" customHeight="1" x14ac:dyDescent="0.15">
      <c r="AF16201" s="1"/>
      <c r="AG16201" s="1"/>
      <c r="AH16201" s="1"/>
      <c r="AJ16201" s="1"/>
      <c r="AK16201" s="1"/>
    </row>
    <row r="16202" spans="32:37" ht="15" customHeight="1" x14ac:dyDescent="0.15">
      <c r="AF16202" s="1"/>
      <c r="AG16202" s="1"/>
      <c r="AH16202" s="1"/>
      <c r="AJ16202" s="1"/>
      <c r="AK16202" s="1"/>
    </row>
    <row r="16203" spans="32:37" ht="15" customHeight="1" x14ac:dyDescent="0.15">
      <c r="AF16203" s="1"/>
      <c r="AG16203" s="1"/>
      <c r="AH16203" s="1"/>
      <c r="AJ16203" s="1"/>
      <c r="AK16203" s="1"/>
    </row>
    <row r="16204" spans="32:37" ht="15" customHeight="1" x14ac:dyDescent="0.15">
      <c r="AF16204" s="1"/>
      <c r="AG16204" s="1"/>
      <c r="AH16204" s="1"/>
      <c r="AJ16204" s="1"/>
      <c r="AK16204" s="1"/>
    </row>
    <row r="16205" spans="32:37" ht="15" customHeight="1" x14ac:dyDescent="0.15">
      <c r="AF16205" s="1"/>
      <c r="AG16205" s="1"/>
      <c r="AH16205" s="1"/>
      <c r="AJ16205" s="1"/>
      <c r="AK16205" s="1"/>
    </row>
    <row r="16206" spans="32:37" ht="15" customHeight="1" x14ac:dyDescent="0.15">
      <c r="AF16206" s="1"/>
      <c r="AG16206" s="1"/>
      <c r="AH16206" s="1"/>
      <c r="AJ16206" s="1"/>
      <c r="AK16206" s="1"/>
    </row>
    <row r="16207" spans="32:37" ht="15" customHeight="1" x14ac:dyDescent="0.15">
      <c r="AF16207" s="1"/>
      <c r="AG16207" s="1"/>
      <c r="AH16207" s="1"/>
      <c r="AJ16207" s="1"/>
      <c r="AK16207" s="1"/>
    </row>
    <row r="16208" spans="32:37" ht="15" customHeight="1" x14ac:dyDescent="0.15">
      <c r="AF16208" s="1"/>
      <c r="AG16208" s="1"/>
      <c r="AH16208" s="1"/>
      <c r="AJ16208" s="1"/>
      <c r="AK16208" s="1"/>
    </row>
    <row r="16209" spans="32:37" ht="15" customHeight="1" x14ac:dyDescent="0.15">
      <c r="AF16209" s="1"/>
      <c r="AG16209" s="1"/>
      <c r="AH16209" s="1"/>
      <c r="AJ16209" s="1"/>
      <c r="AK16209" s="1"/>
    </row>
    <row r="16210" spans="32:37" ht="15" customHeight="1" x14ac:dyDescent="0.15">
      <c r="AF16210" s="1"/>
      <c r="AG16210" s="1"/>
      <c r="AH16210" s="1"/>
      <c r="AJ16210" s="1"/>
      <c r="AK16210" s="1"/>
    </row>
    <row r="16211" spans="32:37" ht="15" customHeight="1" x14ac:dyDescent="0.15">
      <c r="AF16211" s="1"/>
      <c r="AG16211" s="1"/>
      <c r="AH16211" s="1"/>
      <c r="AJ16211" s="1"/>
      <c r="AK16211" s="1"/>
    </row>
    <row r="16212" spans="32:37" ht="15" customHeight="1" x14ac:dyDescent="0.15">
      <c r="AF16212" s="1"/>
      <c r="AG16212" s="1"/>
      <c r="AH16212" s="1"/>
      <c r="AJ16212" s="1"/>
      <c r="AK16212" s="1"/>
    </row>
    <row r="16213" spans="32:37" ht="15" customHeight="1" x14ac:dyDescent="0.15">
      <c r="AF16213" s="1"/>
      <c r="AG16213" s="1"/>
      <c r="AH16213" s="1"/>
      <c r="AJ16213" s="1"/>
      <c r="AK16213" s="1"/>
    </row>
    <row r="16214" spans="32:37" ht="15" customHeight="1" x14ac:dyDescent="0.15">
      <c r="AF16214" s="1"/>
      <c r="AG16214" s="1"/>
      <c r="AH16214" s="1"/>
      <c r="AJ16214" s="1"/>
      <c r="AK16214" s="1"/>
    </row>
    <row r="16215" spans="32:37" ht="15" customHeight="1" x14ac:dyDescent="0.15">
      <c r="AF16215" s="1"/>
      <c r="AG16215" s="1"/>
      <c r="AH16215" s="1"/>
      <c r="AJ16215" s="1"/>
      <c r="AK16215" s="1"/>
    </row>
    <row r="16216" spans="32:37" ht="15" customHeight="1" x14ac:dyDescent="0.15">
      <c r="AF16216" s="1"/>
      <c r="AG16216" s="1"/>
      <c r="AH16216" s="1"/>
      <c r="AJ16216" s="1"/>
      <c r="AK16216" s="1"/>
    </row>
    <row r="16217" spans="32:37" ht="15" customHeight="1" x14ac:dyDescent="0.15">
      <c r="AF16217" s="1"/>
      <c r="AG16217" s="1"/>
      <c r="AH16217" s="1"/>
      <c r="AJ16217" s="1"/>
      <c r="AK16217" s="1"/>
    </row>
    <row r="16218" spans="32:37" ht="15" customHeight="1" x14ac:dyDescent="0.15">
      <c r="AF16218" s="1"/>
      <c r="AG16218" s="1"/>
      <c r="AH16218" s="1"/>
      <c r="AJ16218" s="1"/>
      <c r="AK16218" s="1"/>
    </row>
    <row r="16219" spans="32:37" ht="15" customHeight="1" x14ac:dyDescent="0.15">
      <c r="AF16219" s="1"/>
      <c r="AG16219" s="1"/>
      <c r="AH16219" s="1"/>
      <c r="AJ16219" s="1"/>
      <c r="AK16219" s="1"/>
    </row>
    <row r="16220" spans="32:37" ht="15" customHeight="1" x14ac:dyDescent="0.15">
      <c r="AF16220" s="1"/>
      <c r="AG16220" s="1"/>
      <c r="AH16220" s="1"/>
      <c r="AJ16220" s="1"/>
      <c r="AK16220" s="1"/>
    </row>
    <row r="16221" spans="32:37" ht="15" customHeight="1" x14ac:dyDescent="0.15">
      <c r="AF16221" s="1"/>
      <c r="AG16221" s="1"/>
      <c r="AH16221" s="1"/>
      <c r="AJ16221" s="1"/>
      <c r="AK16221" s="1"/>
    </row>
    <row r="16222" spans="32:37" ht="15" customHeight="1" x14ac:dyDescent="0.15">
      <c r="AF16222" s="1"/>
      <c r="AG16222" s="1"/>
      <c r="AH16222" s="1"/>
      <c r="AJ16222" s="1"/>
      <c r="AK16222" s="1"/>
    </row>
    <row r="16223" spans="32:37" ht="15" customHeight="1" x14ac:dyDescent="0.15">
      <c r="AF16223" s="1"/>
      <c r="AG16223" s="1"/>
      <c r="AH16223" s="1"/>
      <c r="AJ16223" s="1"/>
      <c r="AK16223" s="1"/>
    </row>
    <row r="16224" spans="32:37" ht="15" customHeight="1" x14ac:dyDescent="0.15">
      <c r="AF16224" s="1"/>
      <c r="AG16224" s="1"/>
      <c r="AH16224" s="1"/>
      <c r="AJ16224" s="1"/>
      <c r="AK16224" s="1"/>
    </row>
    <row r="16225" spans="32:37" ht="15" customHeight="1" x14ac:dyDescent="0.15">
      <c r="AF16225" s="1"/>
      <c r="AG16225" s="1"/>
      <c r="AH16225" s="1"/>
      <c r="AJ16225" s="1"/>
      <c r="AK16225" s="1"/>
    </row>
    <row r="16226" spans="32:37" ht="15" customHeight="1" x14ac:dyDescent="0.15">
      <c r="AF16226" s="1"/>
      <c r="AG16226" s="1"/>
      <c r="AH16226" s="1"/>
      <c r="AJ16226" s="1"/>
      <c r="AK16226" s="1"/>
    </row>
    <row r="16227" spans="32:37" ht="15" customHeight="1" x14ac:dyDescent="0.15">
      <c r="AF16227" s="1"/>
      <c r="AG16227" s="1"/>
      <c r="AH16227" s="1"/>
      <c r="AJ16227" s="1"/>
      <c r="AK16227" s="1"/>
    </row>
    <row r="16228" spans="32:37" ht="15" customHeight="1" x14ac:dyDescent="0.15">
      <c r="AF16228" s="1"/>
      <c r="AG16228" s="1"/>
      <c r="AH16228" s="1"/>
      <c r="AJ16228" s="1"/>
      <c r="AK16228" s="1"/>
    </row>
    <row r="16229" spans="32:37" ht="15" customHeight="1" x14ac:dyDescent="0.15">
      <c r="AF16229" s="1"/>
      <c r="AG16229" s="1"/>
      <c r="AH16229" s="1"/>
      <c r="AJ16229" s="1"/>
      <c r="AK16229" s="1"/>
    </row>
    <row r="16230" spans="32:37" ht="15" customHeight="1" x14ac:dyDescent="0.15">
      <c r="AF16230" s="1"/>
      <c r="AG16230" s="1"/>
      <c r="AH16230" s="1"/>
      <c r="AJ16230" s="1"/>
      <c r="AK16230" s="1"/>
    </row>
    <row r="16231" spans="32:37" ht="15" customHeight="1" x14ac:dyDescent="0.15">
      <c r="AF16231" s="1"/>
      <c r="AG16231" s="1"/>
      <c r="AH16231" s="1"/>
      <c r="AJ16231" s="1"/>
      <c r="AK16231" s="1"/>
    </row>
    <row r="16232" spans="32:37" ht="15" customHeight="1" x14ac:dyDescent="0.15">
      <c r="AF16232" s="1"/>
      <c r="AG16232" s="1"/>
      <c r="AH16232" s="1"/>
      <c r="AJ16232" s="1"/>
      <c r="AK16232" s="1"/>
    </row>
    <row r="16233" spans="32:37" ht="15" customHeight="1" x14ac:dyDescent="0.15">
      <c r="AF16233" s="1"/>
      <c r="AG16233" s="1"/>
      <c r="AH16233" s="1"/>
      <c r="AJ16233" s="1"/>
      <c r="AK16233" s="1"/>
    </row>
    <row r="16234" spans="32:37" ht="15" customHeight="1" x14ac:dyDescent="0.15">
      <c r="AF16234" s="1"/>
      <c r="AG16234" s="1"/>
      <c r="AH16234" s="1"/>
      <c r="AJ16234" s="1"/>
      <c r="AK16234" s="1"/>
    </row>
    <row r="16235" spans="32:37" ht="15" customHeight="1" x14ac:dyDescent="0.15">
      <c r="AF16235" s="1"/>
      <c r="AG16235" s="1"/>
      <c r="AH16235" s="1"/>
      <c r="AJ16235" s="1"/>
      <c r="AK16235" s="1"/>
    </row>
    <row r="16236" spans="32:37" ht="15" customHeight="1" x14ac:dyDescent="0.15">
      <c r="AF16236" s="1"/>
      <c r="AG16236" s="1"/>
      <c r="AH16236" s="1"/>
      <c r="AJ16236" s="1"/>
      <c r="AK16236" s="1"/>
    </row>
    <row r="16237" spans="32:37" ht="15" customHeight="1" x14ac:dyDescent="0.15">
      <c r="AF16237" s="1"/>
      <c r="AG16237" s="1"/>
      <c r="AH16237" s="1"/>
      <c r="AJ16237" s="1"/>
      <c r="AK16237" s="1"/>
    </row>
    <row r="16238" spans="32:37" ht="15" customHeight="1" x14ac:dyDescent="0.15">
      <c r="AF16238" s="1"/>
      <c r="AG16238" s="1"/>
      <c r="AH16238" s="1"/>
      <c r="AJ16238" s="1"/>
      <c r="AK16238" s="1"/>
    </row>
    <row r="16239" spans="32:37" ht="15" customHeight="1" x14ac:dyDescent="0.15">
      <c r="AF16239" s="1"/>
      <c r="AG16239" s="1"/>
      <c r="AH16239" s="1"/>
      <c r="AJ16239" s="1"/>
      <c r="AK16239" s="1"/>
    </row>
    <row r="16240" spans="32:37" ht="15" customHeight="1" x14ac:dyDescent="0.15">
      <c r="AF16240" s="1"/>
      <c r="AG16240" s="1"/>
      <c r="AH16240" s="1"/>
      <c r="AJ16240" s="1"/>
      <c r="AK16240" s="1"/>
    </row>
    <row r="16241" spans="32:37" ht="15" customHeight="1" x14ac:dyDescent="0.15">
      <c r="AF16241" s="1"/>
      <c r="AG16241" s="1"/>
      <c r="AH16241" s="1"/>
      <c r="AJ16241" s="1"/>
      <c r="AK16241" s="1"/>
    </row>
    <row r="16242" spans="32:37" ht="15" customHeight="1" x14ac:dyDescent="0.15">
      <c r="AF16242" s="1"/>
      <c r="AG16242" s="1"/>
      <c r="AH16242" s="1"/>
      <c r="AJ16242" s="1"/>
      <c r="AK16242" s="1"/>
    </row>
    <row r="16243" spans="32:37" ht="15" customHeight="1" x14ac:dyDescent="0.15">
      <c r="AF16243" s="1"/>
      <c r="AG16243" s="1"/>
      <c r="AH16243" s="1"/>
      <c r="AJ16243" s="1"/>
      <c r="AK16243" s="1"/>
    </row>
    <row r="16244" spans="32:37" ht="15" customHeight="1" x14ac:dyDescent="0.15">
      <c r="AF16244" s="1"/>
      <c r="AG16244" s="1"/>
      <c r="AH16244" s="1"/>
      <c r="AJ16244" s="1"/>
      <c r="AK16244" s="1"/>
    </row>
    <row r="16245" spans="32:37" ht="15" customHeight="1" x14ac:dyDescent="0.15">
      <c r="AF16245" s="1"/>
      <c r="AG16245" s="1"/>
      <c r="AH16245" s="1"/>
      <c r="AJ16245" s="1"/>
      <c r="AK16245" s="1"/>
    </row>
    <row r="16246" spans="32:37" ht="15" customHeight="1" x14ac:dyDescent="0.15">
      <c r="AF16246" s="1"/>
      <c r="AG16246" s="1"/>
      <c r="AH16246" s="1"/>
      <c r="AJ16246" s="1"/>
      <c r="AK16246" s="1"/>
    </row>
    <row r="16247" spans="32:37" ht="15" customHeight="1" x14ac:dyDescent="0.15">
      <c r="AF16247" s="1"/>
      <c r="AG16247" s="1"/>
      <c r="AH16247" s="1"/>
      <c r="AJ16247" s="1"/>
      <c r="AK16247" s="1"/>
    </row>
    <row r="16248" spans="32:37" ht="15" customHeight="1" x14ac:dyDescent="0.15">
      <c r="AF16248" s="1"/>
      <c r="AG16248" s="1"/>
      <c r="AH16248" s="1"/>
      <c r="AJ16248" s="1"/>
      <c r="AK16248" s="1"/>
    </row>
    <row r="16249" spans="32:37" ht="15" customHeight="1" x14ac:dyDescent="0.15">
      <c r="AF16249" s="1"/>
      <c r="AG16249" s="1"/>
      <c r="AH16249" s="1"/>
      <c r="AJ16249" s="1"/>
      <c r="AK16249" s="1"/>
    </row>
    <row r="16250" spans="32:37" ht="15" customHeight="1" x14ac:dyDescent="0.15">
      <c r="AF16250" s="1"/>
      <c r="AG16250" s="1"/>
      <c r="AH16250" s="1"/>
      <c r="AJ16250" s="1"/>
      <c r="AK16250" s="1"/>
    </row>
    <row r="16251" spans="32:37" ht="15" customHeight="1" x14ac:dyDescent="0.15">
      <c r="AF16251" s="1"/>
      <c r="AG16251" s="1"/>
      <c r="AH16251" s="1"/>
      <c r="AJ16251" s="1"/>
      <c r="AK16251" s="1"/>
    </row>
    <row r="16252" spans="32:37" ht="15" customHeight="1" x14ac:dyDescent="0.15">
      <c r="AF16252" s="1"/>
      <c r="AG16252" s="1"/>
      <c r="AH16252" s="1"/>
      <c r="AJ16252" s="1"/>
      <c r="AK16252" s="1"/>
    </row>
    <row r="16253" spans="32:37" ht="15" customHeight="1" x14ac:dyDescent="0.15">
      <c r="AF16253" s="1"/>
      <c r="AG16253" s="1"/>
      <c r="AH16253" s="1"/>
      <c r="AJ16253" s="1"/>
      <c r="AK16253" s="1"/>
    </row>
    <row r="16254" spans="32:37" ht="15" customHeight="1" x14ac:dyDescent="0.15">
      <c r="AF16254" s="1"/>
      <c r="AG16254" s="1"/>
      <c r="AH16254" s="1"/>
      <c r="AJ16254" s="1"/>
      <c r="AK16254" s="1"/>
    </row>
    <row r="16255" spans="32:37" ht="15" customHeight="1" x14ac:dyDescent="0.15">
      <c r="AF16255" s="1"/>
      <c r="AG16255" s="1"/>
      <c r="AH16255" s="1"/>
      <c r="AJ16255" s="1"/>
      <c r="AK16255" s="1"/>
    </row>
    <row r="16256" spans="32:37" ht="15" customHeight="1" x14ac:dyDescent="0.15">
      <c r="AF16256" s="1"/>
      <c r="AG16256" s="1"/>
      <c r="AH16256" s="1"/>
      <c r="AJ16256" s="1"/>
      <c r="AK16256" s="1"/>
    </row>
    <row r="16257" spans="32:37" ht="15" customHeight="1" x14ac:dyDescent="0.15">
      <c r="AF16257" s="1"/>
      <c r="AG16257" s="1"/>
      <c r="AH16257" s="1"/>
      <c r="AJ16257" s="1"/>
      <c r="AK16257" s="1"/>
    </row>
    <row r="16258" spans="32:37" ht="15" customHeight="1" x14ac:dyDescent="0.15">
      <c r="AF16258" s="1"/>
      <c r="AG16258" s="1"/>
      <c r="AH16258" s="1"/>
      <c r="AJ16258" s="1"/>
      <c r="AK16258" s="1"/>
    </row>
    <row r="16259" spans="32:37" ht="15" customHeight="1" x14ac:dyDescent="0.15">
      <c r="AF16259" s="1"/>
      <c r="AG16259" s="1"/>
      <c r="AH16259" s="1"/>
      <c r="AJ16259" s="1"/>
      <c r="AK16259" s="1"/>
    </row>
    <row r="16260" spans="32:37" ht="15" customHeight="1" x14ac:dyDescent="0.15">
      <c r="AF16260" s="1"/>
      <c r="AG16260" s="1"/>
      <c r="AH16260" s="1"/>
      <c r="AJ16260" s="1"/>
      <c r="AK16260" s="1"/>
    </row>
    <row r="16261" spans="32:37" ht="15" customHeight="1" x14ac:dyDescent="0.15">
      <c r="AF16261" s="1"/>
      <c r="AG16261" s="1"/>
      <c r="AH16261" s="1"/>
      <c r="AJ16261" s="1"/>
      <c r="AK16261" s="1"/>
    </row>
    <row r="16262" spans="32:37" ht="15" customHeight="1" x14ac:dyDescent="0.15">
      <c r="AF16262" s="1"/>
      <c r="AG16262" s="1"/>
      <c r="AH16262" s="1"/>
      <c r="AJ16262" s="1"/>
      <c r="AK16262" s="1"/>
    </row>
    <row r="16263" spans="32:37" ht="15" customHeight="1" x14ac:dyDescent="0.15">
      <c r="AF16263" s="1"/>
      <c r="AG16263" s="1"/>
      <c r="AH16263" s="1"/>
      <c r="AJ16263" s="1"/>
      <c r="AK16263" s="1"/>
    </row>
    <row r="16264" spans="32:37" ht="15" customHeight="1" x14ac:dyDescent="0.15">
      <c r="AF16264" s="1"/>
      <c r="AG16264" s="1"/>
      <c r="AH16264" s="1"/>
      <c r="AJ16264" s="1"/>
      <c r="AK16264" s="1"/>
    </row>
    <row r="16265" spans="32:37" ht="15" customHeight="1" x14ac:dyDescent="0.15">
      <c r="AF16265" s="1"/>
      <c r="AG16265" s="1"/>
      <c r="AH16265" s="1"/>
      <c r="AJ16265" s="1"/>
      <c r="AK16265" s="1"/>
    </row>
    <row r="16266" spans="32:37" ht="15" customHeight="1" x14ac:dyDescent="0.15">
      <c r="AF16266" s="1"/>
      <c r="AG16266" s="1"/>
      <c r="AH16266" s="1"/>
      <c r="AJ16266" s="1"/>
      <c r="AK16266" s="1"/>
    </row>
    <row r="16267" spans="32:37" ht="15" customHeight="1" x14ac:dyDescent="0.15">
      <c r="AF16267" s="1"/>
      <c r="AG16267" s="1"/>
      <c r="AH16267" s="1"/>
      <c r="AJ16267" s="1"/>
      <c r="AK16267" s="1"/>
    </row>
    <row r="16268" spans="32:37" ht="15" customHeight="1" x14ac:dyDescent="0.15">
      <c r="AF16268" s="1"/>
      <c r="AG16268" s="1"/>
      <c r="AH16268" s="1"/>
      <c r="AJ16268" s="1"/>
      <c r="AK16268" s="1"/>
    </row>
    <row r="16269" spans="32:37" ht="15" customHeight="1" x14ac:dyDescent="0.15">
      <c r="AF16269" s="1"/>
      <c r="AG16269" s="1"/>
      <c r="AH16269" s="1"/>
      <c r="AJ16269" s="1"/>
      <c r="AK16269" s="1"/>
    </row>
    <row r="16270" spans="32:37" ht="15" customHeight="1" x14ac:dyDescent="0.15">
      <c r="AF16270" s="1"/>
      <c r="AG16270" s="1"/>
      <c r="AH16270" s="1"/>
      <c r="AJ16270" s="1"/>
      <c r="AK16270" s="1"/>
    </row>
    <row r="16271" spans="32:37" ht="15" customHeight="1" x14ac:dyDescent="0.15">
      <c r="AF16271" s="1"/>
      <c r="AG16271" s="1"/>
      <c r="AH16271" s="1"/>
      <c r="AJ16271" s="1"/>
      <c r="AK16271" s="1"/>
    </row>
    <row r="16272" spans="32:37" ht="15" customHeight="1" x14ac:dyDescent="0.15">
      <c r="AF16272" s="1"/>
      <c r="AG16272" s="1"/>
      <c r="AH16272" s="1"/>
      <c r="AJ16272" s="1"/>
      <c r="AK16272" s="1"/>
    </row>
    <row r="16273" spans="32:37" ht="15" customHeight="1" x14ac:dyDescent="0.15">
      <c r="AF16273" s="1"/>
      <c r="AG16273" s="1"/>
      <c r="AH16273" s="1"/>
      <c r="AJ16273" s="1"/>
      <c r="AK16273" s="1"/>
    </row>
    <row r="16274" spans="32:37" ht="15" customHeight="1" x14ac:dyDescent="0.15">
      <c r="AF16274" s="1"/>
      <c r="AG16274" s="1"/>
      <c r="AH16274" s="1"/>
      <c r="AJ16274" s="1"/>
      <c r="AK16274" s="1"/>
    </row>
    <row r="16275" spans="32:37" ht="15" customHeight="1" x14ac:dyDescent="0.15">
      <c r="AF16275" s="1"/>
      <c r="AG16275" s="1"/>
      <c r="AH16275" s="1"/>
      <c r="AJ16275" s="1"/>
      <c r="AK16275" s="1"/>
    </row>
    <row r="16276" spans="32:37" ht="15" customHeight="1" x14ac:dyDescent="0.15">
      <c r="AF16276" s="1"/>
      <c r="AG16276" s="1"/>
      <c r="AH16276" s="1"/>
      <c r="AJ16276" s="1"/>
      <c r="AK16276" s="1"/>
    </row>
    <row r="16277" spans="32:37" ht="15" customHeight="1" x14ac:dyDescent="0.15">
      <c r="AF16277" s="1"/>
      <c r="AG16277" s="1"/>
      <c r="AH16277" s="1"/>
      <c r="AJ16277" s="1"/>
      <c r="AK16277" s="1"/>
    </row>
    <row r="16278" spans="32:37" ht="15" customHeight="1" x14ac:dyDescent="0.15">
      <c r="AF16278" s="1"/>
      <c r="AG16278" s="1"/>
      <c r="AH16278" s="1"/>
      <c r="AJ16278" s="1"/>
      <c r="AK16278" s="1"/>
    </row>
    <row r="16279" spans="32:37" ht="15" customHeight="1" x14ac:dyDescent="0.15">
      <c r="AF16279" s="1"/>
      <c r="AG16279" s="1"/>
      <c r="AH16279" s="1"/>
      <c r="AJ16279" s="1"/>
      <c r="AK16279" s="1"/>
    </row>
    <row r="16280" spans="32:37" ht="15" customHeight="1" x14ac:dyDescent="0.15">
      <c r="AF16280" s="1"/>
      <c r="AG16280" s="1"/>
      <c r="AH16280" s="1"/>
      <c r="AJ16280" s="1"/>
      <c r="AK16280" s="1"/>
    </row>
    <row r="16281" spans="32:37" ht="15" customHeight="1" x14ac:dyDescent="0.15">
      <c r="AF16281" s="1"/>
      <c r="AG16281" s="1"/>
      <c r="AH16281" s="1"/>
      <c r="AJ16281" s="1"/>
      <c r="AK16281" s="1"/>
    </row>
    <row r="16282" spans="32:37" ht="15" customHeight="1" x14ac:dyDescent="0.15">
      <c r="AF16282" s="1"/>
      <c r="AG16282" s="1"/>
      <c r="AH16282" s="1"/>
      <c r="AJ16282" s="1"/>
      <c r="AK16282" s="1"/>
    </row>
    <row r="16283" spans="32:37" ht="15" customHeight="1" x14ac:dyDescent="0.15">
      <c r="AF16283" s="1"/>
      <c r="AG16283" s="1"/>
      <c r="AH16283" s="1"/>
      <c r="AJ16283" s="1"/>
      <c r="AK16283" s="1"/>
    </row>
    <row r="16284" spans="32:37" ht="15" customHeight="1" x14ac:dyDescent="0.15">
      <c r="AF16284" s="1"/>
      <c r="AG16284" s="1"/>
      <c r="AH16284" s="1"/>
      <c r="AJ16284" s="1"/>
      <c r="AK16284" s="1"/>
    </row>
    <row r="16285" spans="32:37" ht="15" customHeight="1" x14ac:dyDescent="0.15">
      <c r="AF16285" s="1"/>
      <c r="AG16285" s="1"/>
      <c r="AH16285" s="1"/>
      <c r="AJ16285" s="1"/>
      <c r="AK16285" s="1"/>
    </row>
    <row r="16286" spans="32:37" ht="15" customHeight="1" x14ac:dyDescent="0.15">
      <c r="AF16286" s="1"/>
      <c r="AG16286" s="1"/>
      <c r="AH16286" s="1"/>
      <c r="AJ16286" s="1"/>
      <c r="AK16286" s="1"/>
    </row>
    <row r="16287" spans="32:37" ht="15" customHeight="1" x14ac:dyDescent="0.15">
      <c r="AF16287" s="1"/>
      <c r="AG16287" s="1"/>
      <c r="AH16287" s="1"/>
      <c r="AJ16287" s="1"/>
      <c r="AK16287" s="1"/>
    </row>
    <row r="16288" spans="32:37" ht="15" customHeight="1" x14ac:dyDescent="0.15">
      <c r="AF16288" s="1"/>
      <c r="AG16288" s="1"/>
      <c r="AH16288" s="1"/>
      <c r="AJ16288" s="1"/>
      <c r="AK16288" s="1"/>
    </row>
    <row r="16289" spans="32:37" ht="15" customHeight="1" x14ac:dyDescent="0.15">
      <c r="AF16289" s="1"/>
      <c r="AG16289" s="1"/>
      <c r="AH16289" s="1"/>
      <c r="AJ16289" s="1"/>
      <c r="AK16289" s="1"/>
    </row>
    <row r="16290" spans="32:37" ht="15" customHeight="1" x14ac:dyDescent="0.15">
      <c r="AF16290" s="1"/>
      <c r="AG16290" s="1"/>
      <c r="AH16290" s="1"/>
      <c r="AJ16290" s="1"/>
      <c r="AK16290" s="1"/>
    </row>
    <row r="16291" spans="32:37" ht="15" customHeight="1" x14ac:dyDescent="0.15">
      <c r="AF16291" s="1"/>
      <c r="AG16291" s="1"/>
      <c r="AH16291" s="1"/>
      <c r="AJ16291" s="1"/>
      <c r="AK16291" s="1"/>
    </row>
    <row r="16292" spans="32:37" ht="15" customHeight="1" x14ac:dyDescent="0.15">
      <c r="AF16292" s="1"/>
      <c r="AG16292" s="1"/>
      <c r="AH16292" s="1"/>
      <c r="AJ16292" s="1"/>
      <c r="AK16292" s="1"/>
    </row>
    <row r="16293" spans="32:37" ht="15" customHeight="1" x14ac:dyDescent="0.15">
      <c r="AF16293" s="1"/>
      <c r="AG16293" s="1"/>
      <c r="AH16293" s="1"/>
      <c r="AJ16293" s="1"/>
      <c r="AK16293" s="1"/>
    </row>
    <row r="16294" spans="32:37" ht="15" customHeight="1" x14ac:dyDescent="0.15">
      <c r="AF16294" s="1"/>
      <c r="AG16294" s="1"/>
      <c r="AH16294" s="1"/>
      <c r="AJ16294" s="1"/>
      <c r="AK16294" s="1"/>
    </row>
    <row r="16295" spans="32:37" ht="15" customHeight="1" x14ac:dyDescent="0.15">
      <c r="AF16295" s="1"/>
      <c r="AG16295" s="1"/>
      <c r="AH16295" s="1"/>
      <c r="AJ16295" s="1"/>
      <c r="AK16295" s="1"/>
    </row>
    <row r="16296" spans="32:37" ht="15" customHeight="1" x14ac:dyDescent="0.15">
      <c r="AF16296" s="1"/>
      <c r="AG16296" s="1"/>
      <c r="AH16296" s="1"/>
      <c r="AJ16296" s="1"/>
      <c r="AK16296" s="1"/>
    </row>
    <row r="16297" spans="32:37" ht="15" customHeight="1" x14ac:dyDescent="0.15">
      <c r="AF16297" s="1"/>
      <c r="AG16297" s="1"/>
      <c r="AH16297" s="1"/>
      <c r="AJ16297" s="1"/>
      <c r="AK16297" s="1"/>
    </row>
    <row r="16298" spans="32:37" ht="15" customHeight="1" x14ac:dyDescent="0.15">
      <c r="AF16298" s="1"/>
      <c r="AG16298" s="1"/>
      <c r="AH16298" s="1"/>
      <c r="AJ16298" s="1"/>
      <c r="AK16298" s="1"/>
    </row>
    <row r="16299" spans="32:37" ht="15" customHeight="1" x14ac:dyDescent="0.15">
      <c r="AF16299" s="1"/>
      <c r="AG16299" s="1"/>
      <c r="AH16299" s="1"/>
      <c r="AJ16299" s="1"/>
      <c r="AK16299" s="1"/>
    </row>
    <row r="16300" spans="32:37" ht="15" customHeight="1" x14ac:dyDescent="0.15">
      <c r="AF16300" s="1"/>
      <c r="AG16300" s="1"/>
      <c r="AH16300" s="1"/>
      <c r="AJ16300" s="1"/>
      <c r="AK16300" s="1"/>
    </row>
    <row r="16301" spans="32:37" ht="15" customHeight="1" x14ac:dyDescent="0.15">
      <c r="AF16301" s="1"/>
      <c r="AG16301" s="1"/>
      <c r="AH16301" s="1"/>
      <c r="AJ16301" s="1"/>
      <c r="AK16301" s="1"/>
    </row>
    <row r="16302" spans="32:37" ht="15" customHeight="1" x14ac:dyDescent="0.15">
      <c r="AF16302" s="1"/>
      <c r="AG16302" s="1"/>
      <c r="AH16302" s="1"/>
      <c r="AJ16302" s="1"/>
      <c r="AK16302" s="1"/>
    </row>
    <row r="16303" spans="32:37" ht="15" customHeight="1" x14ac:dyDescent="0.15">
      <c r="AF16303" s="1"/>
      <c r="AG16303" s="1"/>
      <c r="AH16303" s="1"/>
      <c r="AJ16303" s="1"/>
      <c r="AK16303" s="1"/>
    </row>
    <row r="16304" spans="32:37" ht="15" customHeight="1" x14ac:dyDescent="0.15">
      <c r="AF16304" s="1"/>
      <c r="AG16304" s="1"/>
      <c r="AH16304" s="1"/>
      <c r="AJ16304" s="1"/>
      <c r="AK16304" s="1"/>
    </row>
    <row r="16305" spans="32:37" ht="15" customHeight="1" x14ac:dyDescent="0.15">
      <c r="AF16305" s="1"/>
      <c r="AG16305" s="1"/>
      <c r="AH16305" s="1"/>
      <c r="AJ16305" s="1"/>
      <c r="AK16305" s="1"/>
    </row>
    <row r="16306" spans="32:37" ht="15" customHeight="1" x14ac:dyDescent="0.15">
      <c r="AF16306" s="1"/>
      <c r="AG16306" s="1"/>
      <c r="AH16306" s="1"/>
      <c r="AJ16306" s="1"/>
      <c r="AK16306" s="1"/>
    </row>
    <row r="16307" spans="32:37" ht="15" customHeight="1" x14ac:dyDescent="0.15">
      <c r="AF16307" s="1"/>
      <c r="AG16307" s="1"/>
      <c r="AH16307" s="1"/>
      <c r="AJ16307" s="1"/>
      <c r="AK16307" s="1"/>
    </row>
    <row r="16308" spans="32:37" ht="15" customHeight="1" x14ac:dyDescent="0.15">
      <c r="AF16308" s="1"/>
      <c r="AG16308" s="1"/>
      <c r="AH16308" s="1"/>
      <c r="AJ16308" s="1"/>
      <c r="AK16308" s="1"/>
    </row>
    <row r="16309" spans="32:37" ht="15" customHeight="1" x14ac:dyDescent="0.15">
      <c r="AF16309" s="1"/>
      <c r="AG16309" s="1"/>
      <c r="AH16309" s="1"/>
      <c r="AJ16309" s="1"/>
      <c r="AK16309" s="1"/>
    </row>
    <row r="16310" spans="32:37" ht="15" customHeight="1" x14ac:dyDescent="0.15">
      <c r="AF16310" s="1"/>
      <c r="AG16310" s="1"/>
      <c r="AH16310" s="1"/>
      <c r="AJ16310" s="1"/>
      <c r="AK16310" s="1"/>
    </row>
    <row r="16311" spans="32:37" ht="15" customHeight="1" x14ac:dyDescent="0.15">
      <c r="AF16311" s="1"/>
      <c r="AG16311" s="1"/>
      <c r="AH16311" s="1"/>
      <c r="AJ16311" s="1"/>
      <c r="AK16311" s="1"/>
    </row>
    <row r="16312" spans="32:37" ht="15" customHeight="1" x14ac:dyDescent="0.15">
      <c r="AF16312" s="1"/>
      <c r="AG16312" s="1"/>
      <c r="AH16312" s="1"/>
      <c r="AJ16312" s="1"/>
      <c r="AK16312" s="1"/>
    </row>
    <row r="16313" spans="32:37" ht="15" customHeight="1" x14ac:dyDescent="0.15">
      <c r="AF16313" s="1"/>
      <c r="AG16313" s="1"/>
      <c r="AH16313" s="1"/>
      <c r="AJ16313" s="1"/>
      <c r="AK16313" s="1"/>
    </row>
    <row r="16314" spans="32:37" ht="15" customHeight="1" x14ac:dyDescent="0.15">
      <c r="AF16314" s="1"/>
      <c r="AG16314" s="1"/>
      <c r="AH16314" s="1"/>
      <c r="AJ16314" s="1"/>
      <c r="AK16314" s="1"/>
    </row>
    <row r="16315" spans="32:37" ht="15" customHeight="1" x14ac:dyDescent="0.15">
      <c r="AF16315" s="1"/>
      <c r="AG16315" s="1"/>
      <c r="AH16315" s="1"/>
      <c r="AJ16315" s="1"/>
      <c r="AK16315" s="1"/>
    </row>
    <row r="16316" spans="32:37" ht="15" customHeight="1" x14ac:dyDescent="0.15">
      <c r="AF16316" s="1"/>
      <c r="AG16316" s="1"/>
      <c r="AH16316" s="1"/>
      <c r="AJ16316" s="1"/>
      <c r="AK16316" s="1"/>
    </row>
    <row r="16317" spans="32:37" ht="15" customHeight="1" x14ac:dyDescent="0.15">
      <c r="AF16317" s="1"/>
      <c r="AG16317" s="1"/>
      <c r="AH16317" s="1"/>
      <c r="AJ16317" s="1"/>
      <c r="AK16317" s="1"/>
    </row>
    <row r="16318" spans="32:37" ht="15" customHeight="1" x14ac:dyDescent="0.15">
      <c r="AF16318" s="1"/>
      <c r="AG16318" s="1"/>
      <c r="AH16318" s="1"/>
      <c r="AJ16318" s="1"/>
      <c r="AK16318" s="1"/>
    </row>
    <row r="16319" spans="32:37" ht="15" customHeight="1" x14ac:dyDescent="0.15">
      <c r="AF16319" s="1"/>
      <c r="AG16319" s="1"/>
      <c r="AH16319" s="1"/>
      <c r="AJ16319" s="1"/>
      <c r="AK16319" s="1"/>
    </row>
    <row r="16320" spans="32:37" ht="15" customHeight="1" x14ac:dyDescent="0.15">
      <c r="AF16320" s="1"/>
      <c r="AG16320" s="1"/>
      <c r="AH16320" s="1"/>
      <c r="AJ16320" s="1"/>
      <c r="AK16320" s="1"/>
    </row>
    <row r="16321" spans="32:37" ht="15" customHeight="1" x14ac:dyDescent="0.15">
      <c r="AF16321" s="1"/>
      <c r="AG16321" s="1"/>
      <c r="AH16321" s="1"/>
      <c r="AJ16321" s="1"/>
      <c r="AK16321" s="1"/>
    </row>
    <row r="16322" spans="32:37" ht="15" customHeight="1" x14ac:dyDescent="0.15">
      <c r="AF16322" s="1"/>
      <c r="AG16322" s="1"/>
      <c r="AH16322" s="1"/>
      <c r="AJ16322" s="1"/>
      <c r="AK16322" s="1"/>
    </row>
    <row r="16323" spans="32:37" ht="15" customHeight="1" x14ac:dyDescent="0.15">
      <c r="AF16323" s="1"/>
      <c r="AG16323" s="1"/>
      <c r="AH16323" s="1"/>
      <c r="AJ16323" s="1"/>
      <c r="AK16323" s="1"/>
    </row>
    <row r="16324" spans="32:37" ht="15" customHeight="1" x14ac:dyDescent="0.15">
      <c r="AF16324" s="1"/>
      <c r="AG16324" s="1"/>
      <c r="AH16324" s="1"/>
      <c r="AJ16324" s="1"/>
      <c r="AK16324" s="1"/>
    </row>
    <row r="16325" spans="32:37" ht="15" customHeight="1" x14ac:dyDescent="0.15">
      <c r="AF16325" s="1"/>
      <c r="AG16325" s="1"/>
      <c r="AH16325" s="1"/>
      <c r="AJ16325" s="1"/>
      <c r="AK16325" s="1"/>
    </row>
    <row r="16326" spans="32:37" ht="15" customHeight="1" x14ac:dyDescent="0.15">
      <c r="AF16326" s="1"/>
      <c r="AG16326" s="1"/>
      <c r="AH16326" s="1"/>
      <c r="AJ16326" s="1"/>
      <c r="AK16326" s="1"/>
    </row>
    <row r="16327" spans="32:37" ht="15" customHeight="1" x14ac:dyDescent="0.15">
      <c r="AF16327" s="1"/>
      <c r="AG16327" s="1"/>
      <c r="AH16327" s="1"/>
      <c r="AJ16327" s="1"/>
      <c r="AK16327" s="1"/>
    </row>
    <row r="16328" spans="32:37" ht="15" customHeight="1" x14ac:dyDescent="0.15">
      <c r="AF16328" s="1"/>
      <c r="AG16328" s="1"/>
      <c r="AH16328" s="1"/>
      <c r="AJ16328" s="1"/>
      <c r="AK16328" s="1"/>
    </row>
    <row r="16329" spans="32:37" ht="15" customHeight="1" x14ac:dyDescent="0.15">
      <c r="AF16329" s="1"/>
      <c r="AG16329" s="1"/>
      <c r="AH16329" s="1"/>
      <c r="AJ16329" s="1"/>
      <c r="AK16329" s="1"/>
    </row>
    <row r="16330" spans="32:37" ht="15" customHeight="1" x14ac:dyDescent="0.15">
      <c r="AF16330" s="1"/>
      <c r="AG16330" s="1"/>
      <c r="AH16330" s="1"/>
      <c r="AJ16330" s="1"/>
      <c r="AK16330" s="1"/>
    </row>
    <row r="16331" spans="32:37" ht="15" customHeight="1" x14ac:dyDescent="0.15">
      <c r="AF16331" s="1"/>
      <c r="AG16331" s="1"/>
      <c r="AH16331" s="1"/>
      <c r="AJ16331" s="1"/>
      <c r="AK16331" s="1"/>
    </row>
    <row r="16332" spans="32:37" ht="15" customHeight="1" x14ac:dyDescent="0.15">
      <c r="AF16332" s="1"/>
      <c r="AG16332" s="1"/>
      <c r="AH16332" s="1"/>
      <c r="AJ16332" s="1"/>
      <c r="AK16332" s="1"/>
    </row>
    <row r="16333" spans="32:37" ht="15" customHeight="1" x14ac:dyDescent="0.15">
      <c r="AF16333" s="1"/>
      <c r="AG16333" s="1"/>
      <c r="AH16333" s="1"/>
      <c r="AJ16333" s="1"/>
      <c r="AK16333" s="1"/>
    </row>
    <row r="16334" spans="32:37" ht="15" customHeight="1" x14ac:dyDescent="0.15">
      <c r="AF16334" s="1"/>
      <c r="AG16334" s="1"/>
      <c r="AH16334" s="1"/>
      <c r="AJ16334" s="1"/>
      <c r="AK16334" s="1"/>
    </row>
    <row r="16335" spans="32:37" ht="15" customHeight="1" x14ac:dyDescent="0.15">
      <c r="AF16335" s="1"/>
      <c r="AG16335" s="1"/>
      <c r="AH16335" s="1"/>
      <c r="AJ16335" s="1"/>
      <c r="AK16335" s="1"/>
    </row>
    <row r="16336" spans="32:37" ht="15" customHeight="1" x14ac:dyDescent="0.15">
      <c r="AF16336" s="1"/>
      <c r="AG16336" s="1"/>
      <c r="AH16336" s="1"/>
      <c r="AJ16336" s="1"/>
      <c r="AK16336" s="1"/>
    </row>
    <row r="16337" spans="32:37" ht="15" customHeight="1" x14ac:dyDescent="0.15">
      <c r="AF16337" s="1"/>
      <c r="AG16337" s="1"/>
      <c r="AH16337" s="1"/>
      <c r="AJ16337" s="1"/>
      <c r="AK16337" s="1"/>
    </row>
    <row r="16338" spans="32:37" ht="15" customHeight="1" x14ac:dyDescent="0.15">
      <c r="AF16338" s="1"/>
      <c r="AG16338" s="1"/>
      <c r="AH16338" s="1"/>
      <c r="AJ16338" s="1"/>
      <c r="AK16338" s="1"/>
    </row>
    <row r="16339" spans="32:37" ht="15" customHeight="1" x14ac:dyDescent="0.15">
      <c r="AF16339" s="1"/>
      <c r="AG16339" s="1"/>
      <c r="AH16339" s="1"/>
      <c r="AJ16339" s="1"/>
      <c r="AK16339" s="1"/>
    </row>
    <row r="16340" spans="32:37" ht="15" customHeight="1" x14ac:dyDescent="0.15">
      <c r="AF16340" s="1"/>
      <c r="AG16340" s="1"/>
      <c r="AH16340" s="1"/>
      <c r="AJ16340" s="1"/>
      <c r="AK16340" s="1"/>
    </row>
    <row r="16341" spans="32:37" ht="15" customHeight="1" x14ac:dyDescent="0.15">
      <c r="AF16341" s="1"/>
      <c r="AG16341" s="1"/>
      <c r="AH16341" s="1"/>
      <c r="AJ16341" s="1"/>
      <c r="AK16341" s="1"/>
    </row>
    <row r="16342" spans="32:37" ht="15" customHeight="1" x14ac:dyDescent="0.15">
      <c r="AF16342" s="1"/>
      <c r="AG16342" s="1"/>
      <c r="AH16342" s="1"/>
      <c r="AJ16342" s="1"/>
      <c r="AK16342" s="1"/>
    </row>
    <row r="16343" spans="32:37" ht="15" customHeight="1" x14ac:dyDescent="0.15">
      <c r="AF16343" s="1"/>
      <c r="AG16343" s="1"/>
      <c r="AH16343" s="1"/>
      <c r="AJ16343" s="1"/>
      <c r="AK16343" s="1"/>
    </row>
    <row r="16344" spans="32:37" ht="15" customHeight="1" x14ac:dyDescent="0.15">
      <c r="AF16344" s="1"/>
      <c r="AG16344" s="1"/>
      <c r="AH16344" s="1"/>
      <c r="AJ16344" s="1"/>
      <c r="AK16344" s="1"/>
    </row>
    <row r="16345" spans="32:37" ht="15" customHeight="1" x14ac:dyDescent="0.15">
      <c r="AF16345" s="1"/>
      <c r="AG16345" s="1"/>
      <c r="AH16345" s="1"/>
      <c r="AJ16345" s="1"/>
      <c r="AK16345" s="1"/>
    </row>
    <row r="16346" spans="32:37" ht="15" customHeight="1" x14ac:dyDescent="0.15">
      <c r="AF16346" s="1"/>
      <c r="AG16346" s="1"/>
      <c r="AH16346" s="1"/>
      <c r="AJ16346" s="1"/>
      <c r="AK16346" s="1"/>
    </row>
    <row r="16347" spans="32:37" ht="15" customHeight="1" x14ac:dyDescent="0.15">
      <c r="AF16347" s="1"/>
      <c r="AG16347" s="1"/>
      <c r="AH16347" s="1"/>
      <c r="AJ16347" s="1"/>
      <c r="AK16347" s="1"/>
    </row>
    <row r="16348" spans="32:37" ht="15" customHeight="1" x14ac:dyDescent="0.15">
      <c r="AF16348" s="1"/>
      <c r="AG16348" s="1"/>
      <c r="AH16348" s="1"/>
      <c r="AJ16348" s="1"/>
      <c r="AK16348" s="1"/>
    </row>
    <row r="16349" spans="32:37" ht="15" customHeight="1" x14ac:dyDescent="0.15">
      <c r="AF16349" s="1"/>
      <c r="AG16349" s="1"/>
      <c r="AH16349" s="1"/>
      <c r="AJ16349" s="1"/>
      <c r="AK16349" s="1"/>
    </row>
    <row r="16350" spans="32:37" ht="15" customHeight="1" x14ac:dyDescent="0.15">
      <c r="AF16350" s="1"/>
      <c r="AG16350" s="1"/>
      <c r="AH16350" s="1"/>
      <c r="AJ16350" s="1"/>
      <c r="AK16350" s="1"/>
    </row>
    <row r="16351" spans="32:37" ht="15" customHeight="1" x14ac:dyDescent="0.15">
      <c r="AF16351" s="1"/>
      <c r="AG16351" s="1"/>
      <c r="AH16351" s="1"/>
      <c r="AJ16351" s="1"/>
      <c r="AK16351" s="1"/>
    </row>
    <row r="16352" spans="32:37" ht="15" customHeight="1" x14ac:dyDescent="0.15">
      <c r="AF16352" s="1"/>
      <c r="AG16352" s="1"/>
      <c r="AH16352" s="1"/>
      <c r="AJ16352" s="1"/>
      <c r="AK16352" s="1"/>
    </row>
    <row r="16353" spans="32:37" ht="15" customHeight="1" x14ac:dyDescent="0.15">
      <c r="AF16353" s="1"/>
      <c r="AG16353" s="1"/>
      <c r="AH16353" s="1"/>
      <c r="AJ16353" s="1"/>
      <c r="AK16353" s="1"/>
    </row>
    <row r="16354" spans="32:37" ht="15" customHeight="1" x14ac:dyDescent="0.15">
      <c r="AF16354" s="1"/>
      <c r="AG16354" s="1"/>
      <c r="AH16354" s="1"/>
      <c r="AJ16354" s="1"/>
      <c r="AK16354" s="1"/>
    </row>
    <row r="16355" spans="32:37" ht="15" customHeight="1" x14ac:dyDescent="0.15">
      <c r="AF16355" s="1"/>
      <c r="AG16355" s="1"/>
      <c r="AH16355" s="1"/>
      <c r="AJ16355" s="1"/>
      <c r="AK16355" s="1"/>
    </row>
    <row r="16356" spans="32:37" ht="15" customHeight="1" x14ac:dyDescent="0.15">
      <c r="AF16356" s="1"/>
      <c r="AG16356" s="1"/>
      <c r="AH16356" s="1"/>
      <c r="AJ16356" s="1"/>
      <c r="AK16356" s="1"/>
    </row>
    <row r="16357" spans="32:37" ht="15" customHeight="1" x14ac:dyDescent="0.15">
      <c r="AF16357" s="1"/>
      <c r="AG16357" s="1"/>
      <c r="AH16357" s="1"/>
      <c r="AJ16357" s="1"/>
      <c r="AK16357" s="1"/>
    </row>
    <row r="16358" spans="32:37" ht="15" customHeight="1" x14ac:dyDescent="0.15">
      <c r="AF16358" s="1"/>
      <c r="AG16358" s="1"/>
      <c r="AH16358" s="1"/>
      <c r="AJ16358" s="1"/>
      <c r="AK16358" s="1"/>
    </row>
    <row r="16359" spans="32:37" ht="15" customHeight="1" x14ac:dyDescent="0.15">
      <c r="AF16359" s="1"/>
      <c r="AG16359" s="1"/>
      <c r="AH16359" s="1"/>
      <c r="AJ16359" s="1"/>
      <c r="AK16359" s="1"/>
    </row>
    <row r="16360" spans="32:37" ht="15" customHeight="1" x14ac:dyDescent="0.15">
      <c r="AF16360" s="1"/>
      <c r="AG16360" s="1"/>
      <c r="AH16360" s="1"/>
      <c r="AJ16360" s="1"/>
      <c r="AK16360" s="1"/>
    </row>
    <row r="16361" spans="32:37" ht="15" customHeight="1" x14ac:dyDescent="0.15">
      <c r="AF16361" s="1"/>
      <c r="AG16361" s="1"/>
      <c r="AH16361" s="1"/>
      <c r="AJ16361" s="1"/>
      <c r="AK16361" s="1"/>
    </row>
    <row r="16362" spans="32:37" ht="15" customHeight="1" x14ac:dyDescent="0.15">
      <c r="AF16362" s="1"/>
      <c r="AG16362" s="1"/>
      <c r="AH16362" s="1"/>
      <c r="AJ16362" s="1"/>
      <c r="AK16362" s="1"/>
    </row>
    <row r="16363" spans="32:37" ht="15" customHeight="1" x14ac:dyDescent="0.15">
      <c r="AF16363" s="1"/>
      <c r="AG16363" s="1"/>
      <c r="AH16363" s="1"/>
      <c r="AJ16363" s="1"/>
      <c r="AK16363" s="1"/>
    </row>
    <row r="16364" spans="32:37" ht="15" customHeight="1" x14ac:dyDescent="0.15">
      <c r="AF16364" s="1"/>
      <c r="AG16364" s="1"/>
      <c r="AH16364" s="1"/>
      <c r="AJ16364" s="1"/>
      <c r="AK16364" s="1"/>
    </row>
    <row r="16365" spans="32:37" ht="15" customHeight="1" x14ac:dyDescent="0.15">
      <c r="AF16365" s="1"/>
      <c r="AG16365" s="1"/>
      <c r="AH16365" s="1"/>
      <c r="AJ16365" s="1"/>
      <c r="AK16365" s="1"/>
    </row>
    <row r="16366" spans="32:37" ht="15" customHeight="1" x14ac:dyDescent="0.15">
      <c r="AF16366" s="1"/>
      <c r="AG16366" s="1"/>
      <c r="AH16366" s="1"/>
      <c r="AJ16366" s="1"/>
      <c r="AK16366" s="1"/>
    </row>
    <row r="16367" spans="32:37" ht="15" customHeight="1" x14ac:dyDescent="0.15">
      <c r="AF16367" s="1"/>
      <c r="AG16367" s="1"/>
      <c r="AH16367" s="1"/>
      <c r="AJ16367" s="1"/>
      <c r="AK16367" s="1"/>
    </row>
    <row r="16368" spans="32:37" ht="15" customHeight="1" x14ac:dyDescent="0.15">
      <c r="AF16368" s="1"/>
      <c r="AG16368" s="1"/>
      <c r="AH16368" s="1"/>
      <c r="AJ16368" s="1"/>
      <c r="AK16368" s="1"/>
    </row>
    <row r="16369" spans="32:37" ht="15" customHeight="1" x14ac:dyDescent="0.15">
      <c r="AF16369" s="1"/>
      <c r="AG16369" s="1"/>
      <c r="AH16369" s="1"/>
      <c r="AJ16369" s="1"/>
      <c r="AK16369" s="1"/>
    </row>
    <row r="16370" spans="32:37" ht="15" customHeight="1" x14ac:dyDescent="0.15">
      <c r="AF16370" s="1"/>
      <c r="AG16370" s="1"/>
      <c r="AH16370" s="1"/>
      <c r="AJ16370" s="1"/>
      <c r="AK16370" s="1"/>
    </row>
    <row r="16371" spans="32:37" ht="15" customHeight="1" x14ac:dyDescent="0.15">
      <c r="AF16371" s="1"/>
      <c r="AG16371" s="1"/>
      <c r="AH16371" s="1"/>
      <c r="AJ16371" s="1"/>
      <c r="AK16371" s="1"/>
    </row>
    <row r="16372" spans="32:37" ht="15" customHeight="1" x14ac:dyDescent="0.15">
      <c r="AF16372" s="1"/>
      <c r="AG16372" s="1"/>
      <c r="AH16372" s="1"/>
      <c r="AJ16372" s="1"/>
      <c r="AK16372" s="1"/>
    </row>
    <row r="16373" spans="32:37" ht="15" customHeight="1" x14ac:dyDescent="0.15">
      <c r="AF16373" s="1"/>
      <c r="AG16373" s="1"/>
      <c r="AH16373" s="1"/>
      <c r="AJ16373" s="1"/>
      <c r="AK16373" s="1"/>
    </row>
    <row r="16374" spans="32:37" ht="15" customHeight="1" x14ac:dyDescent="0.15">
      <c r="AF16374" s="1"/>
      <c r="AG16374" s="1"/>
      <c r="AH16374" s="1"/>
      <c r="AJ16374" s="1"/>
      <c r="AK16374" s="1"/>
    </row>
    <row r="16375" spans="32:37" ht="15" customHeight="1" x14ac:dyDescent="0.15">
      <c r="AF16375" s="1"/>
      <c r="AG16375" s="1"/>
      <c r="AH16375" s="1"/>
      <c r="AJ16375" s="1"/>
      <c r="AK16375" s="1"/>
    </row>
    <row r="16376" spans="32:37" ht="15" customHeight="1" x14ac:dyDescent="0.15">
      <c r="AF16376" s="1"/>
      <c r="AG16376" s="1"/>
      <c r="AH16376" s="1"/>
      <c r="AJ16376" s="1"/>
      <c r="AK16376" s="1"/>
    </row>
    <row r="16377" spans="32:37" ht="15" customHeight="1" x14ac:dyDescent="0.15">
      <c r="AF16377" s="1"/>
      <c r="AG16377" s="1"/>
      <c r="AH16377" s="1"/>
      <c r="AJ16377" s="1"/>
      <c r="AK16377" s="1"/>
    </row>
    <row r="16378" spans="32:37" ht="15" customHeight="1" x14ac:dyDescent="0.15">
      <c r="AF16378" s="1"/>
      <c r="AG16378" s="1"/>
      <c r="AH16378" s="1"/>
      <c r="AJ16378" s="1"/>
      <c r="AK16378" s="1"/>
    </row>
    <row r="16379" spans="32:37" ht="15" customHeight="1" x14ac:dyDescent="0.15">
      <c r="AF16379" s="1"/>
      <c r="AG16379" s="1"/>
      <c r="AH16379" s="1"/>
      <c r="AJ16379" s="1"/>
      <c r="AK16379" s="1"/>
    </row>
    <row r="16380" spans="32:37" ht="15" customHeight="1" x14ac:dyDescent="0.15">
      <c r="AF16380" s="1"/>
      <c r="AG16380" s="1"/>
      <c r="AH16380" s="1"/>
      <c r="AJ16380" s="1"/>
      <c r="AK16380" s="1"/>
    </row>
    <row r="16381" spans="32:37" ht="15" customHeight="1" x14ac:dyDescent="0.15">
      <c r="AF16381" s="1"/>
      <c r="AG16381" s="1"/>
      <c r="AH16381" s="1"/>
      <c r="AJ16381" s="1"/>
      <c r="AK16381" s="1"/>
    </row>
    <row r="16382" spans="32:37" ht="15" customHeight="1" x14ac:dyDescent="0.15">
      <c r="AF16382" s="1"/>
      <c r="AG16382" s="1"/>
      <c r="AH16382" s="1"/>
      <c r="AJ16382" s="1"/>
      <c r="AK16382" s="1"/>
    </row>
    <row r="16383" spans="32:37" ht="15" customHeight="1" x14ac:dyDescent="0.15">
      <c r="AF16383" s="1"/>
      <c r="AG16383" s="1"/>
      <c r="AH16383" s="1"/>
      <c r="AJ16383" s="1"/>
      <c r="AK16383" s="1"/>
    </row>
    <row r="16384" spans="32:37" ht="15" customHeight="1" x14ac:dyDescent="0.15">
      <c r="AF16384" s="1"/>
      <c r="AG16384" s="1"/>
      <c r="AH16384" s="1"/>
      <c r="AJ16384" s="1"/>
      <c r="AK16384" s="1"/>
    </row>
    <row r="16385" spans="32:37" ht="15" customHeight="1" x14ac:dyDescent="0.15">
      <c r="AF16385" s="1"/>
      <c r="AG16385" s="1"/>
      <c r="AH16385" s="1"/>
      <c r="AJ16385" s="1"/>
      <c r="AK16385" s="1"/>
    </row>
    <row r="16386" spans="32:37" ht="15" customHeight="1" x14ac:dyDescent="0.15">
      <c r="AF16386" s="1"/>
      <c r="AG16386" s="1"/>
      <c r="AH16386" s="1"/>
      <c r="AJ16386" s="1"/>
      <c r="AK16386" s="1"/>
    </row>
    <row r="16387" spans="32:37" ht="15" customHeight="1" x14ac:dyDescent="0.15">
      <c r="AF16387" s="1"/>
      <c r="AG16387" s="1"/>
      <c r="AH16387" s="1"/>
      <c r="AJ16387" s="1"/>
      <c r="AK16387" s="1"/>
    </row>
    <row r="16388" spans="32:37" ht="15" customHeight="1" x14ac:dyDescent="0.15">
      <c r="AF16388" s="1"/>
      <c r="AG16388" s="1"/>
      <c r="AH16388" s="1"/>
      <c r="AJ16388" s="1"/>
      <c r="AK16388" s="1"/>
    </row>
    <row r="16389" spans="32:37" ht="15" customHeight="1" x14ac:dyDescent="0.15">
      <c r="AF16389" s="1"/>
      <c r="AG16389" s="1"/>
      <c r="AH16389" s="1"/>
      <c r="AJ16389" s="1"/>
      <c r="AK16389" s="1"/>
    </row>
    <row r="16390" spans="32:37" ht="15" customHeight="1" x14ac:dyDescent="0.15">
      <c r="AF16390" s="1"/>
      <c r="AG16390" s="1"/>
      <c r="AH16390" s="1"/>
      <c r="AJ16390" s="1"/>
      <c r="AK16390" s="1"/>
    </row>
    <row r="16391" spans="32:37" ht="15" customHeight="1" x14ac:dyDescent="0.15">
      <c r="AF16391" s="1"/>
      <c r="AG16391" s="1"/>
      <c r="AH16391" s="1"/>
      <c r="AJ16391" s="1"/>
      <c r="AK16391" s="1"/>
    </row>
    <row r="16392" spans="32:37" ht="15" customHeight="1" x14ac:dyDescent="0.15">
      <c r="AF16392" s="1"/>
      <c r="AG16392" s="1"/>
      <c r="AH16392" s="1"/>
      <c r="AJ16392" s="1"/>
      <c r="AK16392" s="1"/>
    </row>
    <row r="16393" spans="32:37" ht="15" customHeight="1" x14ac:dyDescent="0.15">
      <c r="AF16393" s="1"/>
      <c r="AG16393" s="1"/>
      <c r="AH16393" s="1"/>
      <c r="AJ16393" s="1"/>
      <c r="AK16393" s="1"/>
    </row>
    <row r="16394" spans="32:37" ht="15" customHeight="1" x14ac:dyDescent="0.15">
      <c r="AF16394" s="1"/>
      <c r="AG16394" s="1"/>
      <c r="AH16394" s="1"/>
      <c r="AJ16394" s="1"/>
      <c r="AK16394" s="1"/>
    </row>
    <row r="16395" spans="32:37" ht="15" customHeight="1" x14ac:dyDescent="0.15">
      <c r="AF16395" s="1"/>
      <c r="AG16395" s="1"/>
      <c r="AH16395" s="1"/>
      <c r="AJ16395" s="1"/>
      <c r="AK16395" s="1"/>
    </row>
    <row r="16396" spans="32:37" ht="15" customHeight="1" x14ac:dyDescent="0.15">
      <c r="AF16396" s="1"/>
      <c r="AG16396" s="1"/>
      <c r="AH16396" s="1"/>
      <c r="AJ16396" s="1"/>
      <c r="AK16396" s="1"/>
    </row>
    <row r="16397" spans="32:37" ht="15" customHeight="1" x14ac:dyDescent="0.15">
      <c r="AF16397" s="1"/>
      <c r="AG16397" s="1"/>
      <c r="AH16397" s="1"/>
      <c r="AJ16397" s="1"/>
      <c r="AK16397" s="1"/>
    </row>
    <row r="16398" spans="32:37" ht="15" customHeight="1" x14ac:dyDescent="0.15">
      <c r="AF16398" s="1"/>
      <c r="AG16398" s="1"/>
      <c r="AH16398" s="1"/>
      <c r="AJ16398" s="1"/>
      <c r="AK16398" s="1"/>
    </row>
    <row r="16399" spans="32:37" ht="15" customHeight="1" x14ac:dyDescent="0.15">
      <c r="AF16399" s="1"/>
      <c r="AG16399" s="1"/>
      <c r="AH16399" s="1"/>
      <c r="AJ16399" s="1"/>
      <c r="AK16399" s="1"/>
    </row>
    <row r="16400" spans="32:37" ht="15" customHeight="1" x14ac:dyDescent="0.15">
      <c r="AF16400" s="1"/>
      <c r="AG16400" s="1"/>
      <c r="AH16400" s="1"/>
      <c r="AJ16400" s="1"/>
      <c r="AK16400" s="1"/>
    </row>
    <row r="16401" spans="32:37" ht="15" customHeight="1" x14ac:dyDescent="0.15">
      <c r="AF16401" s="1"/>
      <c r="AG16401" s="1"/>
      <c r="AH16401" s="1"/>
      <c r="AJ16401" s="1"/>
      <c r="AK16401" s="1"/>
    </row>
    <row r="16402" spans="32:37" ht="15" customHeight="1" x14ac:dyDescent="0.15">
      <c r="AF16402" s="1"/>
      <c r="AG16402" s="1"/>
      <c r="AH16402" s="1"/>
      <c r="AJ16402" s="1"/>
      <c r="AK16402" s="1"/>
    </row>
    <row r="16403" spans="32:37" ht="15" customHeight="1" x14ac:dyDescent="0.15">
      <c r="AF16403" s="1"/>
      <c r="AG16403" s="1"/>
      <c r="AH16403" s="1"/>
      <c r="AJ16403" s="1"/>
      <c r="AK16403" s="1"/>
    </row>
    <row r="16404" spans="32:37" ht="15" customHeight="1" x14ac:dyDescent="0.15">
      <c r="AF16404" s="1"/>
      <c r="AG16404" s="1"/>
      <c r="AH16404" s="1"/>
      <c r="AJ16404" s="1"/>
      <c r="AK16404" s="1"/>
    </row>
    <row r="16405" spans="32:37" ht="15" customHeight="1" x14ac:dyDescent="0.15">
      <c r="AF16405" s="1"/>
      <c r="AG16405" s="1"/>
      <c r="AH16405" s="1"/>
      <c r="AJ16405" s="1"/>
      <c r="AK16405" s="1"/>
    </row>
    <row r="16406" spans="32:37" ht="15" customHeight="1" x14ac:dyDescent="0.15">
      <c r="AF16406" s="1"/>
      <c r="AG16406" s="1"/>
      <c r="AH16406" s="1"/>
      <c r="AJ16406" s="1"/>
      <c r="AK16406" s="1"/>
    </row>
    <row r="16407" spans="32:37" ht="15" customHeight="1" x14ac:dyDescent="0.15">
      <c r="AF16407" s="1"/>
      <c r="AG16407" s="1"/>
      <c r="AH16407" s="1"/>
      <c r="AJ16407" s="1"/>
      <c r="AK16407" s="1"/>
    </row>
    <row r="16408" spans="32:37" ht="15" customHeight="1" x14ac:dyDescent="0.15">
      <c r="AF16408" s="1"/>
      <c r="AG16408" s="1"/>
      <c r="AH16408" s="1"/>
      <c r="AJ16408" s="1"/>
      <c r="AK16408" s="1"/>
    </row>
    <row r="16409" spans="32:37" ht="15" customHeight="1" x14ac:dyDescent="0.15">
      <c r="AF16409" s="1"/>
      <c r="AG16409" s="1"/>
      <c r="AH16409" s="1"/>
      <c r="AJ16409" s="1"/>
      <c r="AK16409" s="1"/>
    </row>
    <row r="16410" spans="32:37" ht="15" customHeight="1" x14ac:dyDescent="0.15">
      <c r="AF16410" s="1"/>
      <c r="AG16410" s="1"/>
      <c r="AH16410" s="1"/>
      <c r="AJ16410" s="1"/>
      <c r="AK16410" s="1"/>
    </row>
    <row r="16411" spans="32:37" ht="15" customHeight="1" x14ac:dyDescent="0.15">
      <c r="AF16411" s="1"/>
      <c r="AG16411" s="1"/>
      <c r="AH16411" s="1"/>
      <c r="AJ16411" s="1"/>
      <c r="AK16411" s="1"/>
    </row>
    <row r="16412" spans="32:37" ht="15" customHeight="1" x14ac:dyDescent="0.15">
      <c r="AF16412" s="1"/>
      <c r="AG16412" s="1"/>
      <c r="AH16412" s="1"/>
      <c r="AJ16412" s="1"/>
      <c r="AK16412" s="1"/>
    </row>
    <row r="16413" spans="32:37" ht="15" customHeight="1" x14ac:dyDescent="0.15">
      <c r="AF16413" s="1"/>
      <c r="AG16413" s="1"/>
      <c r="AH16413" s="1"/>
      <c r="AJ16413" s="1"/>
      <c r="AK16413" s="1"/>
    </row>
    <row r="16414" spans="32:37" ht="15" customHeight="1" x14ac:dyDescent="0.15">
      <c r="AF16414" s="1"/>
      <c r="AG16414" s="1"/>
      <c r="AH16414" s="1"/>
      <c r="AJ16414" s="1"/>
      <c r="AK16414" s="1"/>
    </row>
    <row r="16415" spans="32:37" ht="15" customHeight="1" x14ac:dyDescent="0.15">
      <c r="AF16415" s="1"/>
      <c r="AG16415" s="1"/>
      <c r="AH16415" s="1"/>
      <c r="AJ16415" s="1"/>
      <c r="AK16415" s="1"/>
    </row>
    <row r="16416" spans="32:37" ht="15" customHeight="1" x14ac:dyDescent="0.15">
      <c r="AF16416" s="1"/>
      <c r="AG16416" s="1"/>
      <c r="AH16416" s="1"/>
      <c r="AJ16416" s="1"/>
      <c r="AK16416" s="1"/>
    </row>
    <row r="16417" spans="32:37" ht="15" customHeight="1" x14ac:dyDescent="0.15">
      <c r="AF16417" s="1"/>
      <c r="AG16417" s="1"/>
      <c r="AH16417" s="1"/>
      <c r="AJ16417" s="1"/>
      <c r="AK16417" s="1"/>
    </row>
    <row r="16418" spans="32:37" ht="15" customHeight="1" x14ac:dyDescent="0.15">
      <c r="AF16418" s="1"/>
      <c r="AG16418" s="1"/>
      <c r="AH16418" s="1"/>
      <c r="AJ16418" s="1"/>
      <c r="AK16418" s="1"/>
    </row>
    <row r="16419" spans="32:37" ht="15" customHeight="1" x14ac:dyDescent="0.15">
      <c r="AF16419" s="1"/>
      <c r="AG16419" s="1"/>
      <c r="AH16419" s="1"/>
      <c r="AJ16419" s="1"/>
      <c r="AK16419" s="1"/>
    </row>
    <row r="16420" spans="32:37" ht="15" customHeight="1" x14ac:dyDescent="0.15">
      <c r="AF16420" s="1"/>
      <c r="AG16420" s="1"/>
      <c r="AH16420" s="1"/>
      <c r="AJ16420" s="1"/>
      <c r="AK16420" s="1"/>
    </row>
    <row r="16421" spans="32:37" ht="15" customHeight="1" x14ac:dyDescent="0.15">
      <c r="AF16421" s="1"/>
      <c r="AG16421" s="1"/>
      <c r="AH16421" s="1"/>
      <c r="AJ16421" s="1"/>
      <c r="AK16421" s="1"/>
    </row>
    <row r="16422" spans="32:37" ht="15" customHeight="1" x14ac:dyDescent="0.15">
      <c r="AF16422" s="1"/>
      <c r="AG16422" s="1"/>
      <c r="AH16422" s="1"/>
      <c r="AJ16422" s="1"/>
      <c r="AK16422" s="1"/>
    </row>
    <row r="16423" spans="32:37" ht="15" customHeight="1" x14ac:dyDescent="0.15">
      <c r="AF16423" s="1"/>
      <c r="AG16423" s="1"/>
      <c r="AH16423" s="1"/>
      <c r="AJ16423" s="1"/>
      <c r="AK16423" s="1"/>
    </row>
    <row r="16424" spans="32:37" ht="15" customHeight="1" x14ac:dyDescent="0.15">
      <c r="AF16424" s="1"/>
      <c r="AG16424" s="1"/>
      <c r="AH16424" s="1"/>
      <c r="AJ16424" s="1"/>
      <c r="AK16424" s="1"/>
    </row>
    <row r="16425" spans="32:37" ht="15" customHeight="1" x14ac:dyDescent="0.15">
      <c r="AF16425" s="1"/>
      <c r="AG16425" s="1"/>
      <c r="AH16425" s="1"/>
      <c r="AJ16425" s="1"/>
      <c r="AK16425" s="1"/>
    </row>
    <row r="16426" spans="32:37" ht="15" customHeight="1" x14ac:dyDescent="0.15">
      <c r="AF16426" s="1"/>
      <c r="AG16426" s="1"/>
      <c r="AH16426" s="1"/>
      <c r="AJ16426" s="1"/>
      <c r="AK16426" s="1"/>
    </row>
    <row r="16427" spans="32:37" ht="15" customHeight="1" x14ac:dyDescent="0.15">
      <c r="AF16427" s="1"/>
      <c r="AG16427" s="1"/>
      <c r="AH16427" s="1"/>
      <c r="AJ16427" s="1"/>
      <c r="AK16427" s="1"/>
    </row>
    <row r="16428" spans="32:37" ht="15" customHeight="1" x14ac:dyDescent="0.15">
      <c r="AF16428" s="1"/>
      <c r="AG16428" s="1"/>
      <c r="AH16428" s="1"/>
      <c r="AJ16428" s="1"/>
      <c r="AK16428" s="1"/>
    </row>
    <row r="16429" spans="32:37" ht="15" customHeight="1" x14ac:dyDescent="0.15">
      <c r="AF16429" s="1"/>
      <c r="AG16429" s="1"/>
      <c r="AH16429" s="1"/>
      <c r="AJ16429" s="1"/>
      <c r="AK16429" s="1"/>
    </row>
    <row r="16430" spans="32:37" ht="15" customHeight="1" x14ac:dyDescent="0.15">
      <c r="AF16430" s="1"/>
      <c r="AG16430" s="1"/>
      <c r="AH16430" s="1"/>
      <c r="AJ16430" s="1"/>
      <c r="AK16430" s="1"/>
    </row>
    <row r="16431" spans="32:37" ht="15" customHeight="1" x14ac:dyDescent="0.15">
      <c r="AF16431" s="1"/>
      <c r="AG16431" s="1"/>
      <c r="AH16431" s="1"/>
      <c r="AJ16431" s="1"/>
      <c r="AK16431" s="1"/>
    </row>
    <row r="16432" spans="32:37" ht="15" customHeight="1" x14ac:dyDescent="0.15">
      <c r="AF16432" s="1"/>
      <c r="AG16432" s="1"/>
      <c r="AH16432" s="1"/>
      <c r="AJ16432" s="1"/>
      <c r="AK16432" s="1"/>
    </row>
    <row r="16433" spans="32:37" ht="15" customHeight="1" x14ac:dyDescent="0.15">
      <c r="AF16433" s="1"/>
      <c r="AG16433" s="1"/>
      <c r="AH16433" s="1"/>
      <c r="AJ16433" s="1"/>
      <c r="AK16433" s="1"/>
    </row>
    <row r="16434" spans="32:37" ht="15" customHeight="1" x14ac:dyDescent="0.15">
      <c r="AF16434" s="1"/>
      <c r="AG16434" s="1"/>
      <c r="AH16434" s="1"/>
      <c r="AJ16434" s="1"/>
      <c r="AK16434" s="1"/>
    </row>
    <row r="16435" spans="32:37" ht="15" customHeight="1" x14ac:dyDescent="0.15">
      <c r="AF16435" s="1"/>
      <c r="AG16435" s="1"/>
      <c r="AH16435" s="1"/>
      <c r="AJ16435" s="1"/>
      <c r="AK16435" s="1"/>
    </row>
    <row r="16436" spans="32:37" ht="15" customHeight="1" x14ac:dyDescent="0.15">
      <c r="AF16436" s="1"/>
      <c r="AG16436" s="1"/>
      <c r="AH16436" s="1"/>
      <c r="AJ16436" s="1"/>
      <c r="AK16436" s="1"/>
    </row>
    <row r="16437" spans="32:37" ht="15" customHeight="1" x14ac:dyDescent="0.15">
      <c r="AF16437" s="1"/>
      <c r="AG16437" s="1"/>
      <c r="AH16437" s="1"/>
      <c r="AJ16437" s="1"/>
      <c r="AK16437" s="1"/>
    </row>
    <row r="16438" spans="32:37" ht="15" customHeight="1" x14ac:dyDescent="0.15">
      <c r="AF16438" s="1"/>
      <c r="AG16438" s="1"/>
      <c r="AH16438" s="1"/>
      <c r="AJ16438" s="1"/>
      <c r="AK16438" s="1"/>
    </row>
    <row r="16439" spans="32:37" ht="15" customHeight="1" x14ac:dyDescent="0.15">
      <c r="AF16439" s="1"/>
      <c r="AG16439" s="1"/>
      <c r="AH16439" s="1"/>
      <c r="AJ16439" s="1"/>
      <c r="AK16439" s="1"/>
    </row>
    <row r="16440" spans="32:37" ht="15" customHeight="1" x14ac:dyDescent="0.15">
      <c r="AF16440" s="1"/>
      <c r="AG16440" s="1"/>
      <c r="AH16440" s="1"/>
      <c r="AJ16440" s="1"/>
      <c r="AK16440" s="1"/>
    </row>
    <row r="16441" spans="32:37" ht="15" customHeight="1" x14ac:dyDescent="0.15">
      <c r="AF16441" s="1"/>
      <c r="AG16441" s="1"/>
      <c r="AH16441" s="1"/>
      <c r="AJ16441" s="1"/>
      <c r="AK16441" s="1"/>
    </row>
    <row r="16442" spans="32:37" ht="15" customHeight="1" x14ac:dyDescent="0.15">
      <c r="AF16442" s="1"/>
      <c r="AG16442" s="1"/>
      <c r="AH16442" s="1"/>
      <c r="AJ16442" s="1"/>
      <c r="AK16442" s="1"/>
    </row>
    <row r="16443" spans="32:37" ht="15" customHeight="1" x14ac:dyDescent="0.15">
      <c r="AF16443" s="1"/>
      <c r="AG16443" s="1"/>
      <c r="AH16443" s="1"/>
      <c r="AJ16443" s="1"/>
      <c r="AK16443" s="1"/>
    </row>
    <row r="16444" spans="32:37" ht="15" customHeight="1" x14ac:dyDescent="0.15">
      <c r="AF16444" s="1"/>
      <c r="AG16444" s="1"/>
      <c r="AH16444" s="1"/>
      <c r="AJ16444" s="1"/>
      <c r="AK16444" s="1"/>
    </row>
    <row r="16445" spans="32:37" ht="15" customHeight="1" x14ac:dyDescent="0.15">
      <c r="AF16445" s="1"/>
      <c r="AG16445" s="1"/>
      <c r="AH16445" s="1"/>
      <c r="AJ16445" s="1"/>
      <c r="AK16445" s="1"/>
    </row>
    <row r="16446" spans="32:37" ht="15" customHeight="1" x14ac:dyDescent="0.15">
      <c r="AF16446" s="1"/>
      <c r="AG16446" s="1"/>
      <c r="AH16446" s="1"/>
      <c r="AJ16446" s="1"/>
      <c r="AK16446" s="1"/>
    </row>
    <row r="16447" spans="32:37" ht="15" customHeight="1" x14ac:dyDescent="0.15">
      <c r="AF16447" s="1"/>
      <c r="AG16447" s="1"/>
      <c r="AH16447" s="1"/>
      <c r="AJ16447" s="1"/>
      <c r="AK16447" s="1"/>
    </row>
    <row r="16448" spans="32:37" ht="15" customHeight="1" x14ac:dyDescent="0.15">
      <c r="AF16448" s="1"/>
      <c r="AG16448" s="1"/>
      <c r="AH16448" s="1"/>
      <c r="AJ16448" s="1"/>
      <c r="AK16448" s="1"/>
    </row>
    <row r="16449" spans="32:37" ht="15" customHeight="1" x14ac:dyDescent="0.15">
      <c r="AF16449" s="1"/>
      <c r="AG16449" s="1"/>
      <c r="AH16449" s="1"/>
      <c r="AJ16449" s="1"/>
      <c r="AK16449" s="1"/>
    </row>
    <row r="16450" spans="32:37" ht="15" customHeight="1" x14ac:dyDescent="0.15">
      <c r="AF16450" s="1"/>
      <c r="AG16450" s="1"/>
      <c r="AH16450" s="1"/>
      <c r="AJ16450" s="1"/>
      <c r="AK16450" s="1"/>
    </row>
    <row r="16451" spans="32:37" ht="15" customHeight="1" x14ac:dyDescent="0.15">
      <c r="AF16451" s="1"/>
      <c r="AG16451" s="1"/>
      <c r="AH16451" s="1"/>
      <c r="AJ16451" s="1"/>
      <c r="AK16451" s="1"/>
    </row>
    <row r="16452" spans="32:37" ht="15" customHeight="1" x14ac:dyDescent="0.15">
      <c r="AF16452" s="1"/>
      <c r="AG16452" s="1"/>
      <c r="AH16452" s="1"/>
      <c r="AJ16452" s="1"/>
      <c r="AK16452" s="1"/>
    </row>
    <row r="16453" spans="32:37" ht="15" customHeight="1" x14ac:dyDescent="0.15">
      <c r="AF16453" s="1"/>
      <c r="AG16453" s="1"/>
      <c r="AH16453" s="1"/>
      <c r="AJ16453" s="1"/>
      <c r="AK16453" s="1"/>
    </row>
    <row r="16454" spans="32:37" ht="15" customHeight="1" x14ac:dyDescent="0.15">
      <c r="AF16454" s="1"/>
      <c r="AG16454" s="1"/>
      <c r="AH16454" s="1"/>
      <c r="AJ16454" s="1"/>
      <c r="AK16454" s="1"/>
    </row>
    <row r="16455" spans="32:37" ht="15" customHeight="1" x14ac:dyDescent="0.15">
      <c r="AF16455" s="1"/>
      <c r="AG16455" s="1"/>
      <c r="AH16455" s="1"/>
      <c r="AJ16455" s="1"/>
      <c r="AK16455" s="1"/>
    </row>
    <row r="16456" spans="32:37" ht="15" customHeight="1" x14ac:dyDescent="0.15">
      <c r="AF16456" s="1"/>
      <c r="AG16456" s="1"/>
      <c r="AH16456" s="1"/>
      <c r="AJ16456" s="1"/>
      <c r="AK16456" s="1"/>
    </row>
    <row r="16457" spans="32:37" ht="15" customHeight="1" x14ac:dyDescent="0.15">
      <c r="AF16457" s="1"/>
      <c r="AG16457" s="1"/>
      <c r="AH16457" s="1"/>
      <c r="AJ16457" s="1"/>
      <c r="AK16457" s="1"/>
    </row>
    <row r="16458" spans="32:37" ht="15" customHeight="1" x14ac:dyDescent="0.15">
      <c r="AF16458" s="1"/>
      <c r="AG16458" s="1"/>
      <c r="AH16458" s="1"/>
      <c r="AJ16458" s="1"/>
      <c r="AK16458" s="1"/>
    </row>
    <row r="16459" spans="32:37" ht="15" customHeight="1" x14ac:dyDescent="0.15">
      <c r="AF16459" s="1"/>
      <c r="AG16459" s="1"/>
      <c r="AH16459" s="1"/>
      <c r="AJ16459" s="1"/>
      <c r="AK16459" s="1"/>
    </row>
    <row r="16460" spans="32:37" ht="15" customHeight="1" x14ac:dyDescent="0.15">
      <c r="AF16460" s="1"/>
      <c r="AG16460" s="1"/>
      <c r="AH16460" s="1"/>
      <c r="AJ16460" s="1"/>
      <c r="AK16460" s="1"/>
    </row>
    <row r="16461" spans="32:37" ht="15" customHeight="1" x14ac:dyDescent="0.15">
      <c r="AF16461" s="1"/>
      <c r="AG16461" s="1"/>
      <c r="AH16461" s="1"/>
      <c r="AJ16461" s="1"/>
      <c r="AK16461" s="1"/>
    </row>
    <row r="16462" spans="32:37" ht="15" customHeight="1" x14ac:dyDescent="0.15">
      <c r="AF16462" s="1"/>
      <c r="AG16462" s="1"/>
      <c r="AH16462" s="1"/>
      <c r="AJ16462" s="1"/>
      <c r="AK16462" s="1"/>
    </row>
    <row r="16463" spans="32:37" ht="15" customHeight="1" x14ac:dyDescent="0.15">
      <c r="AF16463" s="1"/>
      <c r="AG16463" s="1"/>
      <c r="AH16463" s="1"/>
      <c r="AJ16463" s="1"/>
      <c r="AK16463" s="1"/>
    </row>
    <row r="16464" spans="32:37" ht="15" customHeight="1" x14ac:dyDescent="0.15">
      <c r="AF16464" s="1"/>
      <c r="AG16464" s="1"/>
      <c r="AH16464" s="1"/>
      <c r="AJ16464" s="1"/>
      <c r="AK16464" s="1"/>
    </row>
    <row r="16465" spans="32:37" ht="15" customHeight="1" x14ac:dyDescent="0.15">
      <c r="AF16465" s="1"/>
      <c r="AG16465" s="1"/>
      <c r="AH16465" s="1"/>
      <c r="AJ16465" s="1"/>
      <c r="AK16465" s="1"/>
    </row>
    <row r="16466" spans="32:37" ht="15" customHeight="1" x14ac:dyDescent="0.15">
      <c r="AF16466" s="1"/>
      <c r="AG16466" s="1"/>
      <c r="AH16466" s="1"/>
      <c r="AJ16466" s="1"/>
      <c r="AK16466" s="1"/>
    </row>
    <row r="16467" spans="32:37" ht="15" customHeight="1" x14ac:dyDescent="0.15">
      <c r="AF16467" s="1"/>
      <c r="AG16467" s="1"/>
      <c r="AH16467" s="1"/>
      <c r="AJ16467" s="1"/>
      <c r="AK16467" s="1"/>
    </row>
    <row r="16468" spans="32:37" ht="15" customHeight="1" x14ac:dyDescent="0.15">
      <c r="AF16468" s="1"/>
      <c r="AG16468" s="1"/>
      <c r="AH16468" s="1"/>
      <c r="AJ16468" s="1"/>
      <c r="AK16468" s="1"/>
    </row>
    <row r="16469" spans="32:37" ht="15" customHeight="1" x14ac:dyDescent="0.15">
      <c r="AF16469" s="1"/>
      <c r="AG16469" s="1"/>
      <c r="AH16469" s="1"/>
      <c r="AJ16469" s="1"/>
      <c r="AK16469" s="1"/>
    </row>
    <row r="16470" spans="32:37" ht="15" customHeight="1" x14ac:dyDescent="0.15">
      <c r="AF16470" s="1"/>
      <c r="AG16470" s="1"/>
      <c r="AH16470" s="1"/>
      <c r="AJ16470" s="1"/>
      <c r="AK16470" s="1"/>
    </row>
    <row r="16471" spans="32:37" ht="15" customHeight="1" x14ac:dyDescent="0.15">
      <c r="AF16471" s="1"/>
      <c r="AG16471" s="1"/>
      <c r="AH16471" s="1"/>
      <c r="AJ16471" s="1"/>
      <c r="AK16471" s="1"/>
    </row>
    <row r="16472" spans="32:37" ht="15" customHeight="1" x14ac:dyDescent="0.15">
      <c r="AF16472" s="1"/>
      <c r="AG16472" s="1"/>
      <c r="AH16472" s="1"/>
      <c r="AJ16472" s="1"/>
      <c r="AK16472" s="1"/>
    </row>
    <row r="16473" spans="32:37" ht="15" customHeight="1" x14ac:dyDescent="0.15">
      <c r="AF16473" s="1"/>
      <c r="AG16473" s="1"/>
      <c r="AH16473" s="1"/>
      <c r="AJ16473" s="1"/>
      <c r="AK16473" s="1"/>
    </row>
    <row r="16474" spans="32:37" ht="15" customHeight="1" x14ac:dyDescent="0.15">
      <c r="AF16474" s="1"/>
      <c r="AG16474" s="1"/>
      <c r="AH16474" s="1"/>
      <c r="AJ16474" s="1"/>
      <c r="AK16474" s="1"/>
    </row>
    <row r="16475" spans="32:37" ht="15" customHeight="1" x14ac:dyDescent="0.15">
      <c r="AF16475" s="1"/>
      <c r="AG16475" s="1"/>
      <c r="AH16475" s="1"/>
      <c r="AJ16475" s="1"/>
      <c r="AK16475" s="1"/>
    </row>
    <row r="16476" spans="32:37" ht="15" customHeight="1" x14ac:dyDescent="0.15">
      <c r="AF16476" s="1"/>
      <c r="AG16476" s="1"/>
      <c r="AH16476" s="1"/>
      <c r="AJ16476" s="1"/>
      <c r="AK16476" s="1"/>
    </row>
    <row r="16477" spans="32:37" ht="15" customHeight="1" x14ac:dyDescent="0.15">
      <c r="AF16477" s="1"/>
      <c r="AG16477" s="1"/>
      <c r="AH16477" s="1"/>
      <c r="AJ16477" s="1"/>
      <c r="AK16477" s="1"/>
    </row>
    <row r="16478" spans="32:37" ht="15" customHeight="1" x14ac:dyDescent="0.15">
      <c r="AF16478" s="1"/>
      <c r="AG16478" s="1"/>
      <c r="AH16478" s="1"/>
      <c r="AJ16478" s="1"/>
      <c r="AK16478" s="1"/>
    </row>
    <row r="16479" spans="32:37" ht="15" customHeight="1" x14ac:dyDescent="0.15">
      <c r="AF16479" s="1"/>
      <c r="AG16479" s="1"/>
      <c r="AH16479" s="1"/>
      <c r="AJ16479" s="1"/>
      <c r="AK16479" s="1"/>
    </row>
    <row r="16480" spans="32:37" ht="15" customHeight="1" x14ac:dyDescent="0.15">
      <c r="AF16480" s="1"/>
      <c r="AG16480" s="1"/>
      <c r="AH16480" s="1"/>
      <c r="AJ16480" s="1"/>
      <c r="AK16480" s="1"/>
    </row>
    <row r="16481" spans="32:37" ht="15" customHeight="1" x14ac:dyDescent="0.15">
      <c r="AF16481" s="1"/>
      <c r="AG16481" s="1"/>
      <c r="AH16481" s="1"/>
      <c r="AJ16481" s="1"/>
      <c r="AK16481" s="1"/>
    </row>
    <row r="16482" spans="32:37" ht="15" customHeight="1" x14ac:dyDescent="0.15">
      <c r="AF16482" s="1"/>
      <c r="AG16482" s="1"/>
      <c r="AH16482" s="1"/>
      <c r="AJ16482" s="1"/>
      <c r="AK16482" s="1"/>
    </row>
    <row r="16483" spans="32:37" ht="15" customHeight="1" x14ac:dyDescent="0.15">
      <c r="AF16483" s="1"/>
      <c r="AG16483" s="1"/>
      <c r="AH16483" s="1"/>
      <c r="AJ16483" s="1"/>
      <c r="AK16483" s="1"/>
    </row>
    <row r="16484" spans="32:37" ht="15" customHeight="1" x14ac:dyDescent="0.15">
      <c r="AF16484" s="1"/>
      <c r="AG16484" s="1"/>
      <c r="AH16484" s="1"/>
      <c r="AJ16484" s="1"/>
      <c r="AK16484" s="1"/>
    </row>
    <row r="16485" spans="32:37" ht="15" customHeight="1" x14ac:dyDescent="0.15">
      <c r="AF16485" s="1"/>
      <c r="AG16485" s="1"/>
      <c r="AH16485" s="1"/>
      <c r="AJ16485" s="1"/>
      <c r="AK16485" s="1"/>
    </row>
    <row r="16486" spans="32:37" ht="15" customHeight="1" x14ac:dyDescent="0.15">
      <c r="AF16486" s="1"/>
      <c r="AG16486" s="1"/>
      <c r="AH16486" s="1"/>
      <c r="AJ16486" s="1"/>
      <c r="AK16486" s="1"/>
    </row>
    <row r="16487" spans="32:37" ht="15" customHeight="1" x14ac:dyDescent="0.15">
      <c r="AF16487" s="1"/>
      <c r="AG16487" s="1"/>
      <c r="AH16487" s="1"/>
      <c r="AJ16487" s="1"/>
      <c r="AK16487" s="1"/>
    </row>
    <row r="16488" spans="32:37" ht="15" customHeight="1" x14ac:dyDescent="0.15">
      <c r="AF16488" s="1"/>
      <c r="AG16488" s="1"/>
      <c r="AH16488" s="1"/>
      <c r="AJ16488" s="1"/>
      <c r="AK16488" s="1"/>
    </row>
    <row r="16489" spans="32:37" ht="15" customHeight="1" x14ac:dyDescent="0.15">
      <c r="AF16489" s="1"/>
      <c r="AG16489" s="1"/>
      <c r="AH16489" s="1"/>
      <c r="AJ16489" s="1"/>
      <c r="AK16489" s="1"/>
    </row>
    <row r="16490" spans="32:37" ht="15" customHeight="1" x14ac:dyDescent="0.15">
      <c r="AF16490" s="1"/>
      <c r="AG16490" s="1"/>
      <c r="AH16490" s="1"/>
      <c r="AJ16490" s="1"/>
      <c r="AK16490" s="1"/>
    </row>
    <row r="16491" spans="32:37" ht="15" customHeight="1" x14ac:dyDescent="0.15">
      <c r="AF16491" s="1"/>
      <c r="AG16491" s="1"/>
      <c r="AH16491" s="1"/>
      <c r="AJ16491" s="1"/>
      <c r="AK16491" s="1"/>
    </row>
    <row r="16492" spans="32:37" ht="15" customHeight="1" x14ac:dyDescent="0.15">
      <c r="AF16492" s="1"/>
      <c r="AG16492" s="1"/>
      <c r="AH16492" s="1"/>
      <c r="AJ16492" s="1"/>
      <c r="AK16492" s="1"/>
    </row>
    <row r="16493" spans="32:37" ht="15" customHeight="1" x14ac:dyDescent="0.15">
      <c r="AF16493" s="1"/>
      <c r="AG16493" s="1"/>
      <c r="AH16493" s="1"/>
      <c r="AJ16493" s="1"/>
      <c r="AK16493" s="1"/>
    </row>
    <row r="16494" spans="32:37" ht="15" customHeight="1" x14ac:dyDescent="0.15">
      <c r="AF16494" s="1"/>
      <c r="AG16494" s="1"/>
      <c r="AH16494" s="1"/>
      <c r="AJ16494" s="1"/>
      <c r="AK16494" s="1"/>
    </row>
    <row r="16495" spans="32:37" ht="15" customHeight="1" x14ac:dyDescent="0.15">
      <c r="AF16495" s="1"/>
      <c r="AG16495" s="1"/>
      <c r="AH16495" s="1"/>
      <c r="AJ16495" s="1"/>
      <c r="AK16495" s="1"/>
    </row>
    <row r="16496" spans="32:37" ht="15" customHeight="1" x14ac:dyDescent="0.15">
      <c r="AF16496" s="1"/>
      <c r="AG16496" s="1"/>
      <c r="AH16496" s="1"/>
      <c r="AJ16496" s="1"/>
      <c r="AK16496" s="1"/>
    </row>
    <row r="16497" spans="32:37" ht="15" customHeight="1" x14ac:dyDescent="0.15">
      <c r="AF16497" s="1"/>
      <c r="AG16497" s="1"/>
      <c r="AH16497" s="1"/>
      <c r="AJ16497" s="1"/>
      <c r="AK16497" s="1"/>
    </row>
    <row r="16498" spans="32:37" ht="15" customHeight="1" x14ac:dyDescent="0.15">
      <c r="AF16498" s="1"/>
      <c r="AG16498" s="1"/>
      <c r="AH16498" s="1"/>
      <c r="AJ16498" s="1"/>
      <c r="AK16498" s="1"/>
    </row>
    <row r="16499" spans="32:37" ht="15" customHeight="1" x14ac:dyDescent="0.15">
      <c r="AF16499" s="1"/>
      <c r="AG16499" s="1"/>
      <c r="AH16499" s="1"/>
      <c r="AJ16499" s="1"/>
      <c r="AK16499" s="1"/>
    </row>
    <row r="16500" spans="32:37" ht="15" customHeight="1" x14ac:dyDescent="0.15">
      <c r="AF16500" s="1"/>
      <c r="AG16500" s="1"/>
      <c r="AH16500" s="1"/>
      <c r="AJ16500" s="1"/>
      <c r="AK16500" s="1"/>
    </row>
    <row r="16501" spans="32:37" ht="15" customHeight="1" x14ac:dyDescent="0.15">
      <c r="AF16501" s="1"/>
      <c r="AG16501" s="1"/>
      <c r="AH16501" s="1"/>
      <c r="AJ16501" s="1"/>
      <c r="AK16501" s="1"/>
    </row>
    <row r="16502" spans="32:37" ht="15" customHeight="1" x14ac:dyDescent="0.15">
      <c r="AF16502" s="1"/>
      <c r="AG16502" s="1"/>
      <c r="AH16502" s="1"/>
      <c r="AJ16502" s="1"/>
      <c r="AK16502" s="1"/>
    </row>
    <row r="16503" spans="32:37" ht="15" customHeight="1" x14ac:dyDescent="0.15">
      <c r="AF16503" s="1"/>
      <c r="AG16503" s="1"/>
      <c r="AH16503" s="1"/>
      <c r="AJ16503" s="1"/>
      <c r="AK16503" s="1"/>
    </row>
    <row r="16504" spans="32:37" ht="15" customHeight="1" x14ac:dyDescent="0.15">
      <c r="AF16504" s="1"/>
      <c r="AG16504" s="1"/>
      <c r="AH16504" s="1"/>
      <c r="AJ16504" s="1"/>
      <c r="AK16504" s="1"/>
    </row>
    <row r="16505" spans="32:37" ht="15" customHeight="1" x14ac:dyDescent="0.15">
      <c r="AF16505" s="1"/>
      <c r="AG16505" s="1"/>
      <c r="AH16505" s="1"/>
      <c r="AJ16505" s="1"/>
      <c r="AK16505" s="1"/>
    </row>
    <row r="16506" spans="32:37" ht="15" customHeight="1" x14ac:dyDescent="0.15">
      <c r="AF16506" s="1"/>
      <c r="AG16506" s="1"/>
      <c r="AH16506" s="1"/>
      <c r="AJ16506" s="1"/>
      <c r="AK16506" s="1"/>
    </row>
    <row r="16507" spans="32:37" ht="15" customHeight="1" x14ac:dyDescent="0.15">
      <c r="AF16507" s="1"/>
      <c r="AG16507" s="1"/>
      <c r="AH16507" s="1"/>
      <c r="AJ16507" s="1"/>
      <c r="AK16507" s="1"/>
    </row>
    <row r="16508" spans="32:37" ht="15" customHeight="1" x14ac:dyDescent="0.15">
      <c r="AF16508" s="1"/>
      <c r="AG16508" s="1"/>
      <c r="AH16508" s="1"/>
      <c r="AJ16508" s="1"/>
      <c r="AK16508" s="1"/>
    </row>
    <row r="16509" spans="32:37" ht="15" customHeight="1" x14ac:dyDescent="0.15">
      <c r="AF16509" s="1"/>
      <c r="AG16509" s="1"/>
      <c r="AH16509" s="1"/>
      <c r="AJ16509" s="1"/>
      <c r="AK16509" s="1"/>
    </row>
    <row r="16510" spans="32:37" ht="15" customHeight="1" x14ac:dyDescent="0.15">
      <c r="AF16510" s="1"/>
      <c r="AG16510" s="1"/>
      <c r="AH16510" s="1"/>
      <c r="AJ16510" s="1"/>
      <c r="AK16510" s="1"/>
    </row>
    <row r="16511" spans="32:37" ht="15" customHeight="1" x14ac:dyDescent="0.15">
      <c r="AF16511" s="1"/>
      <c r="AG16511" s="1"/>
      <c r="AH16511" s="1"/>
      <c r="AJ16511" s="1"/>
      <c r="AK16511" s="1"/>
    </row>
    <row r="16512" spans="32:37" ht="15" customHeight="1" x14ac:dyDescent="0.15">
      <c r="AF16512" s="1"/>
      <c r="AG16512" s="1"/>
      <c r="AH16512" s="1"/>
      <c r="AJ16512" s="1"/>
      <c r="AK16512" s="1"/>
    </row>
    <row r="16513" spans="32:37" ht="15" customHeight="1" x14ac:dyDescent="0.15">
      <c r="AF16513" s="1"/>
      <c r="AG16513" s="1"/>
      <c r="AH16513" s="1"/>
      <c r="AJ16513" s="1"/>
      <c r="AK16513" s="1"/>
    </row>
    <row r="16514" spans="32:37" ht="15" customHeight="1" x14ac:dyDescent="0.15">
      <c r="AF16514" s="1"/>
      <c r="AG16514" s="1"/>
      <c r="AH16514" s="1"/>
      <c r="AJ16514" s="1"/>
      <c r="AK16514" s="1"/>
    </row>
    <row r="16515" spans="32:37" ht="15" customHeight="1" x14ac:dyDescent="0.15">
      <c r="AF16515" s="1"/>
      <c r="AG16515" s="1"/>
      <c r="AH16515" s="1"/>
      <c r="AJ16515" s="1"/>
      <c r="AK16515" s="1"/>
    </row>
    <row r="16516" spans="32:37" ht="15" customHeight="1" x14ac:dyDescent="0.15">
      <c r="AF16516" s="1"/>
      <c r="AG16516" s="1"/>
      <c r="AH16516" s="1"/>
      <c r="AJ16516" s="1"/>
      <c r="AK16516" s="1"/>
    </row>
    <row r="16517" spans="32:37" ht="15" customHeight="1" x14ac:dyDescent="0.15">
      <c r="AF16517" s="1"/>
      <c r="AG16517" s="1"/>
      <c r="AH16517" s="1"/>
      <c r="AJ16517" s="1"/>
      <c r="AK16517" s="1"/>
    </row>
    <row r="16518" spans="32:37" ht="15" customHeight="1" x14ac:dyDescent="0.15">
      <c r="AF16518" s="1"/>
      <c r="AG16518" s="1"/>
      <c r="AH16518" s="1"/>
      <c r="AJ16518" s="1"/>
      <c r="AK16518" s="1"/>
    </row>
    <row r="16519" spans="32:37" ht="15" customHeight="1" x14ac:dyDescent="0.15">
      <c r="AF16519" s="1"/>
      <c r="AG16519" s="1"/>
      <c r="AH16519" s="1"/>
      <c r="AJ16519" s="1"/>
      <c r="AK16519" s="1"/>
    </row>
    <row r="16520" spans="32:37" ht="15" customHeight="1" x14ac:dyDescent="0.15">
      <c r="AF16520" s="1"/>
      <c r="AG16520" s="1"/>
      <c r="AH16520" s="1"/>
      <c r="AJ16520" s="1"/>
      <c r="AK16520" s="1"/>
    </row>
    <row r="16521" spans="32:37" ht="15" customHeight="1" x14ac:dyDescent="0.15">
      <c r="AF16521" s="1"/>
      <c r="AG16521" s="1"/>
      <c r="AH16521" s="1"/>
      <c r="AJ16521" s="1"/>
      <c r="AK16521" s="1"/>
    </row>
    <row r="16522" spans="32:37" ht="15" customHeight="1" x14ac:dyDescent="0.15">
      <c r="AF16522" s="1"/>
      <c r="AG16522" s="1"/>
      <c r="AH16522" s="1"/>
      <c r="AJ16522" s="1"/>
      <c r="AK16522" s="1"/>
    </row>
    <row r="16523" spans="32:37" ht="15" customHeight="1" x14ac:dyDescent="0.15">
      <c r="AF16523" s="1"/>
      <c r="AG16523" s="1"/>
      <c r="AH16523" s="1"/>
      <c r="AJ16523" s="1"/>
      <c r="AK16523" s="1"/>
    </row>
    <row r="16524" spans="32:37" ht="15" customHeight="1" x14ac:dyDescent="0.15">
      <c r="AF16524" s="1"/>
      <c r="AG16524" s="1"/>
      <c r="AH16524" s="1"/>
      <c r="AJ16524" s="1"/>
      <c r="AK16524" s="1"/>
    </row>
    <row r="16525" spans="32:37" ht="15" customHeight="1" x14ac:dyDescent="0.15">
      <c r="AF16525" s="1"/>
      <c r="AG16525" s="1"/>
      <c r="AH16525" s="1"/>
      <c r="AJ16525" s="1"/>
      <c r="AK16525" s="1"/>
    </row>
    <row r="16526" spans="32:37" ht="15" customHeight="1" x14ac:dyDescent="0.15">
      <c r="AF16526" s="1"/>
      <c r="AG16526" s="1"/>
      <c r="AH16526" s="1"/>
      <c r="AJ16526" s="1"/>
      <c r="AK16526" s="1"/>
    </row>
    <row r="16527" spans="32:37" ht="15" customHeight="1" x14ac:dyDescent="0.15">
      <c r="AF16527" s="1"/>
      <c r="AG16527" s="1"/>
      <c r="AH16527" s="1"/>
      <c r="AJ16527" s="1"/>
      <c r="AK16527" s="1"/>
    </row>
    <row r="16528" spans="32:37" ht="15" customHeight="1" x14ac:dyDescent="0.15">
      <c r="AF16528" s="1"/>
      <c r="AG16528" s="1"/>
      <c r="AH16528" s="1"/>
      <c r="AJ16528" s="1"/>
      <c r="AK16528" s="1"/>
    </row>
    <row r="16529" spans="32:37" ht="15" customHeight="1" x14ac:dyDescent="0.15">
      <c r="AF16529" s="1"/>
      <c r="AG16529" s="1"/>
      <c r="AH16529" s="1"/>
      <c r="AJ16529" s="1"/>
      <c r="AK16529" s="1"/>
    </row>
    <row r="16530" spans="32:37" ht="15" customHeight="1" x14ac:dyDescent="0.15">
      <c r="AF16530" s="1"/>
      <c r="AG16530" s="1"/>
      <c r="AH16530" s="1"/>
      <c r="AJ16530" s="1"/>
      <c r="AK16530" s="1"/>
    </row>
    <row r="16531" spans="32:37" ht="15" customHeight="1" x14ac:dyDescent="0.15">
      <c r="AF16531" s="1"/>
      <c r="AG16531" s="1"/>
      <c r="AH16531" s="1"/>
      <c r="AJ16531" s="1"/>
      <c r="AK16531" s="1"/>
    </row>
    <row r="16532" spans="32:37" ht="15" customHeight="1" x14ac:dyDescent="0.15">
      <c r="AF16532" s="1"/>
      <c r="AG16532" s="1"/>
      <c r="AH16532" s="1"/>
      <c r="AJ16532" s="1"/>
      <c r="AK16532" s="1"/>
    </row>
    <row r="16533" spans="32:37" ht="15" customHeight="1" x14ac:dyDescent="0.15">
      <c r="AF16533" s="1"/>
      <c r="AG16533" s="1"/>
      <c r="AH16533" s="1"/>
      <c r="AJ16533" s="1"/>
      <c r="AK16533" s="1"/>
    </row>
    <row r="16534" spans="32:37" ht="15" customHeight="1" x14ac:dyDescent="0.15">
      <c r="AF16534" s="1"/>
      <c r="AG16534" s="1"/>
      <c r="AH16534" s="1"/>
      <c r="AJ16534" s="1"/>
      <c r="AK16534" s="1"/>
    </row>
    <row r="16535" spans="32:37" ht="15" customHeight="1" x14ac:dyDescent="0.15">
      <c r="AF16535" s="1"/>
      <c r="AG16535" s="1"/>
      <c r="AH16535" s="1"/>
      <c r="AJ16535" s="1"/>
      <c r="AK16535" s="1"/>
    </row>
    <row r="16536" spans="32:37" ht="15" customHeight="1" x14ac:dyDescent="0.15">
      <c r="AF16536" s="1"/>
      <c r="AG16536" s="1"/>
      <c r="AH16536" s="1"/>
      <c r="AJ16536" s="1"/>
      <c r="AK16536" s="1"/>
    </row>
    <row r="16537" spans="32:37" ht="15" customHeight="1" x14ac:dyDescent="0.15">
      <c r="AF16537" s="1"/>
      <c r="AG16537" s="1"/>
      <c r="AH16537" s="1"/>
      <c r="AJ16537" s="1"/>
      <c r="AK16537" s="1"/>
    </row>
    <row r="16538" spans="32:37" ht="15" customHeight="1" x14ac:dyDescent="0.15">
      <c r="AF16538" s="1"/>
      <c r="AG16538" s="1"/>
      <c r="AH16538" s="1"/>
      <c r="AJ16538" s="1"/>
      <c r="AK16538" s="1"/>
    </row>
    <row r="16539" spans="32:37" ht="15" customHeight="1" x14ac:dyDescent="0.15">
      <c r="AF16539" s="1"/>
      <c r="AG16539" s="1"/>
      <c r="AH16539" s="1"/>
      <c r="AJ16539" s="1"/>
      <c r="AK16539" s="1"/>
    </row>
    <row r="16540" spans="32:37" ht="15" customHeight="1" x14ac:dyDescent="0.15">
      <c r="AF16540" s="1"/>
      <c r="AG16540" s="1"/>
      <c r="AH16540" s="1"/>
      <c r="AJ16540" s="1"/>
      <c r="AK16540" s="1"/>
    </row>
    <row r="16541" spans="32:37" ht="15" customHeight="1" x14ac:dyDescent="0.15">
      <c r="AF16541" s="1"/>
      <c r="AG16541" s="1"/>
      <c r="AH16541" s="1"/>
      <c r="AJ16541" s="1"/>
      <c r="AK16541" s="1"/>
    </row>
    <row r="16542" spans="32:37" ht="15" customHeight="1" x14ac:dyDescent="0.15">
      <c r="AF16542" s="1"/>
      <c r="AG16542" s="1"/>
      <c r="AH16542" s="1"/>
      <c r="AJ16542" s="1"/>
      <c r="AK16542" s="1"/>
    </row>
    <row r="16543" spans="32:37" ht="15" customHeight="1" x14ac:dyDescent="0.15">
      <c r="AF16543" s="1"/>
      <c r="AG16543" s="1"/>
      <c r="AH16543" s="1"/>
      <c r="AJ16543" s="1"/>
      <c r="AK16543" s="1"/>
    </row>
    <row r="16544" spans="32:37" ht="15" customHeight="1" x14ac:dyDescent="0.15">
      <c r="AF16544" s="1"/>
      <c r="AG16544" s="1"/>
      <c r="AH16544" s="1"/>
      <c r="AJ16544" s="1"/>
      <c r="AK16544" s="1"/>
    </row>
    <row r="16545" spans="32:37" ht="15" customHeight="1" x14ac:dyDescent="0.15">
      <c r="AF16545" s="1"/>
      <c r="AG16545" s="1"/>
      <c r="AH16545" s="1"/>
      <c r="AJ16545" s="1"/>
      <c r="AK16545" s="1"/>
    </row>
    <row r="16546" spans="32:37" ht="15" customHeight="1" x14ac:dyDescent="0.15">
      <c r="AF16546" s="1"/>
      <c r="AG16546" s="1"/>
      <c r="AH16546" s="1"/>
      <c r="AJ16546" s="1"/>
      <c r="AK16546" s="1"/>
    </row>
    <row r="16547" spans="32:37" ht="15" customHeight="1" x14ac:dyDescent="0.15">
      <c r="AF16547" s="1"/>
      <c r="AG16547" s="1"/>
      <c r="AH16547" s="1"/>
      <c r="AJ16547" s="1"/>
      <c r="AK16547" s="1"/>
    </row>
    <row r="16548" spans="32:37" ht="15" customHeight="1" x14ac:dyDescent="0.15">
      <c r="AF16548" s="1"/>
      <c r="AG16548" s="1"/>
      <c r="AH16548" s="1"/>
      <c r="AJ16548" s="1"/>
      <c r="AK16548" s="1"/>
    </row>
    <row r="16549" spans="32:37" ht="15" customHeight="1" x14ac:dyDescent="0.15">
      <c r="AF16549" s="1"/>
      <c r="AG16549" s="1"/>
      <c r="AH16549" s="1"/>
      <c r="AJ16549" s="1"/>
      <c r="AK16549" s="1"/>
    </row>
    <row r="16550" spans="32:37" ht="15" customHeight="1" x14ac:dyDescent="0.15">
      <c r="AF16550" s="1"/>
      <c r="AG16550" s="1"/>
      <c r="AH16550" s="1"/>
      <c r="AJ16550" s="1"/>
      <c r="AK16550" s="1"/>
    </row>
    <row r="16551" spans="32:37" ht="15" customHeight="1" x14ac:dyDescent="0.15">
      <c r="AF16551" s="1"/>
      <c r="AG16551" s="1"/>
      <c r="AH16551" s="1"/>
      <c r="AJ16551" s="1"/>
      <c r="AK16551" s="1"/>
    </row>
    <row r="16552" spans="32:37" ht="15" customHeight="1" x14ac:dyDescent="0.15">
      <c r="AF16552" s="1"/>
      <c r="AG16552" s="1"/>
      <c r="AH16552" s="1"/>
      <c r="AJ16552" s="1"/>
      <c r="AK16552" s="1"/>
    </row>
    <row r="16553" spans="32:37" ht="15" customHeight="1" x14ac:dyDescent="0.15">
      <c r="AF16553" s="1"/>
      <c r="AG16553" s="1"/>
      <c r="AH16553" s="1"/>
      <c r="AJ16553" s="1"/>
      <c r="AK16553" s="1"/>
    </row>
    <row r="16554" spans="32:37" ht="15" customHeight="1" x14ac:dyDescent="0.15">
      <c r="AF16554" s="1"/>
      <c r="AG16554" s="1"/>
      <c r="AH16554" s="1"/>
      <c r="AJ16554" s="1"/>
      <c r="AK16554" s="1"/>
    </row>
    <row r="16555" spans="32:37" ht="15" customHeight="1" x14ac:dyDescent="0.15">
      <c r="AF16555" s="1"/>
      <c r="AG16555" s="1"/>
      <c r="AH16555" s="1"/>
      <c r="AJ16555" s="1"/>
      <c r="AK16555" s="1"/>
    </row>
    <row r="16556" spans="32:37" ht="15" customHeight="1" x14ac:dyDescent="0.15">
      <c r="AF16556" s="1"/>
      <c r="AG16556" s="1"/>
      <c r="AH16556" s="1"/>
      <c r="AJ16556" s="1"/>
      <c r="AK16556" s="1"/>
    </row>
    <row r="16557" spans="32:37" ht="15" customHeight="1" x14ac:dyDescent="0.15">
      <c r="AF16557" s="1"/>
      <c r="AG16557" s="1"/>
      <c r="AH16557" s="1"/>
      <c r="AJ16557" s="1"/>
      <c r="AK16557" s="1"/>
    </row>
    <row r="16558" spans="32:37" ht="15" customHeight="1" x14ac:dyDescent="0.15">
      <c r="AF16558" s="1"/>
      <c r="AG16558" s="1"/>
      <c r="AH16558" s="1"/>
      <c r="AJ16558" s="1"/>
      <c r="AK16558" s="1"/>
    </row>
    <row r="16559" spans="32:37" ht="15" customHeight="1" x14ac:dyDescent="0.15">
      <c r="AF16559" s="1"/>
      <c r="AG16559" s="1"/>
      <c r="AH16559" s="1"/>
      <c r="AJ16559" s="1"/>
      <c r="AK16559" s="1"/>
    </row>
    <row r="16560" spans="32:37" ht="15" customHeight="1" x14ac:dyDescent="0.15">
      <c r="AF16560" s="1"/>
      <c r="AG16560" s="1"/>
      <c r="AH16560" s="1"/>
      <c r="AJ16560" s="1"/>
      <c r="AK16560" s="1"/>
    </row>
    <row r="16561" spans="32:37" ht="15" customHeight="1" x14ac:dyDescent="0.15">
      <c r="AF16561" s="1"/>
      <c r="AG16561" s="1"/>
      <c r="AH16561" s="1"/>
      <c r="AJ16561" s="1"/>
      <c r="AK16561" s="1"/>
    </row>
    <row r="16562" spans="32:37" ht="15" customHeight="1" x14ac:dyDescent="0.15">
      <c r="AF16562" s="1"/>
      <c r="AG16562" s="1"/>
      <c r="AH16562" s="1"/>
      <c r="AJ16562" s="1"/>
      <c r="AK16562" s="1"/>
    </row>
    <row r="16563" spans="32:37" ht="15" customHeight="1" x14ac:dyDescent="0.15">
      <c r="AF16563" s="1"/>
      <c r="AG16563" s="1"/>
      <c r="AH16563" s="1"/>
      <c r="AJ16563" s="1"/>
      <c r="AK16563" s="1"/>
    </row>
    <row r="16564" spans="32:37" ht="15" customHeight="1" x14ac:dyDescent="0.15">
      <c r="AF16564" s="1"/>
      <c r="AG16564" s="1"/>
      <c r="AH16564" s="1"/>
      <c r="AJ16564" s="1"/>
      <c r="AK16564" s="1"/>
    </row>
    <row r="16565" spans="32:37" ht="15" customHeight="1" x14ac:dyDescent="0.15">
      <c r="AF16565" s="1"/>
      <c r="AG16565" s="1"/>
      <c r="AH16565" s="1"/>
      <c r="AJ16565" s="1"/>
      <c r="AK16565" s="1"/>
    </row>
    <row r="16566" spans="32:37" ht="15" customHeight="1" x14ac:dyDescent="0.15">
      <c r="AF16566" s="1"/>
      <c r="AG16566" s="1"/>
      <c r="AH16566" s="1"/>
      <c r="AJ16566" s="1"/>
      <c r="AK16566" s="1"/>
    </row>
    <row r="16567" spans="32:37" ht="15" customHeight="1" x14ac:dyDescent="0.15">
      <c r="AF16567" s="1"/>
      <c r="AG16567" s="1"/>
      <c r="AH16567" s="1"/>
      <c r="AJ16567" s="1"/>
      <c r="AK16567" s="1"/>
    </row>
    <row r="16568" spans="32:37" ht="15" customHeight="1" x14ac:dyDescent="0.15">
      <c r="AF16568" s="1"/>
      <c r="AG16568" s="1"/>
      <c r="AH16568" s="1"/>
      <c r="AJ16568" s="1"/>
      <c r="AK16568" s="1"/>
    </row>
    <row r="16569" spans="32:37" ht="15" customHeight="1" x14ac:dyDescent="0.15">
      <c r="AF16569" s="1"/>
      <c r="AG16569" s="1"/>
      <c r="AH16569" s="1"/>
      <c r="AJ16569" s="1"/>
      <c r="AK16569" s="1"/>
    </row>
    <row r="16570" spans="32:37" ht="15" customHeight="1" x14ac:dyDescent="0.15">
      <c r="AF16570" s="1"/>
      <c r="AG16570" s="1"/>
      <c r="AH16570" s="1"/>
      <c r="AJ16570" s="1"/>
      <c r="AK16570" s="1"/>
    </row>
    <row r="16571" spans="32:37" ht="15" customHeight="1" x14ac:dyDescent="0.15">
      <c r="AF16571" s="1"/>
      <c r="AG16571" s="1"/>
      <c r="AH16571" s="1"/>
      <c r="AJ16571" s="1"/>
      <c r="AK16571" s="1"/>
    </row>
    <row r="16572" spans="32:37" ht="15" customHeight="1" x14ac:dyDescent="0.15">
      <c r="AF16572" s="1"/>
      <c r="AG16572" s="1"/>
      <c r="AH16572" s="1"/>
      <c r="AJ16572" s="1"/>
      <c r="AK16572" s="1"/>
    </row>
    <row r="16573" spans="32:37" ht="15" customHeight="1" x14ac:dyDescent="0.15">
      <c r="AF16573" s="1"/>
      <c r="AG16573" s="1"/>
      <c r="AH16573" s="1"/>
      <c r="AJ16573" s="1"/>
      <c r="AK16573" s="1"/>
    </row>
    <row r="16574" spans="32:37" ht="15" customHeight="1" x14ac:dyDescent="0.15">
      <c r="AF16574" s="1"/>
      <c r="AG16574" s="1"/>
      <c r="AH16574" s="1"/>
      <c r="AJ16574" s="1"/>
      <c r="AK16574" s="1"/>
    </row>
    <row r="16575" spans="32:37" ht="15" customHeight="1" x14ac:dyDescent="0.15">
      <c r="AF16575" s="1"/>
      <c r="AG16575" s="1"/>
      <c r="AH16575" s="1"/>
      <c r="AJ16575" s="1"/>
      <c r="AK16575" s="1"/>
    </row>
    <row r="16576" spans="32:37" ht="15" customHeight="1" x14ac:dyDescent="0.15">
      <c r="AF16576" s="1"/>
      <c r="AG16576" s="1"/>
      <c r="AH16576" s="1"/>
      <c r="AJ16576" s="1"/>
      <c r="AK16576" s="1"/>
    </row>
    <row r="16577" spans="32:37" ht="15" customHeight="1" x14ac:dyDescent="0.15">
      <c r="AF16577" s="1"/>
      <c r="AG16577" s="1"/>
      <c r="AH16577" s="1"/>
      <c r="AJ16577" s="1"/>
      <c r="AK16577" s="1"/>
    </row>
    <row r="16578" spans="32:37" ht="15" customHeight="1" x14ac:dyDescent="0.15">
      <c r="AF16578" s="1"/>
      <c r="AG16578" s="1"/>
      <c r="AH16578" s="1"/>
      <c r="AJ16578" s="1"/>
      <c r="AK16578" s="1"/>
    </row>
    <row r="16579" spans="32:37" ht="15" customHeight="1" x14ac:dyDescent="0.15">
      <c r="AF16579" s="1"/>
      <c r="AG16579" s="1"/>
      <c r="AH16579" s="1"/>
      <c r="AJ16579" s="1"/>
      <c r="AK16579" s="1"/>
    </row>
    <row r="16580" spans="32:37" ht="15" customHeight="1" x14ac:dyDescent="0.15">
      <c r="AF16580" s="1"/>
      <c r="AG16580" s="1"/>
      <c r="AH16580" s="1"/>
      <c r="AJ16580" s="1"/>
      <c r="AK16580" s="1"/>
    </row>
    <row r="16581" spans="32:37" ht="15" customHeight="1" x14ac:dyDescent="0.15">
      <c r="AF16581" s="1"/>
      <c r="AG16581" s="1"/>
      <c r="AH16581" s="1"/>
      <c r="AJ16581" s="1"/>
      <c r="AK16581" s="1"/>
    </row>
    <row r="16582" spans="32:37" ht="15" customHeight="1" x14ac:dyDescent="0.15">
      <c r="AF16582" s="1"/>
      <c r="AG16582" s="1"/>
      <c r="AH16582" s="1"/>
      <c r="AJ16582" s="1"/>
      <c r="AK16582" s="1"/>
    </row>
    <row r="16583" spans="32:37" ht="15" customHeight="1" x14ac:dyDescent="0.15">
      <c r="AF16583" s="1"/>
      <c r="AG16583" s="1"/>
      <c r="AH16583" s="1"/>
      <c r="AJ16583" s="1"/>
      <c r="AK16583" s="1"/>
    </row>
    <row r="16584" spans="32:37" ht="15" customHeight="1" x14ac:dyDescent="0.15">
      <c r="AF16584" s="1"/>
      <c r="AG16584" s="1"/>
      <c r="AH16584" s="1"/>
      <c r="AJ16584" s="1"/>
      <c r="AK16584" s="1"/>
    </row>
    <row r="16585" spans="32:37" ht="15" customHeight="1" x14ac:dyDescent="0.15">
      <c r="AF16585" s="1"/>
      <c r="AG16585" s="1"/>
      <c r="AH16585" s="1"/>
      <c r="AJ16585" s="1"/>
      <c r="AK16585" s="1"/>
    </row>
    <row r="16586" spans="32:37" ht="15" customHeight="1" x14ac:dyDescent="0.15">
      <c r="AF16586" s="1"/>
      <c r="AG16586" s="1"/>
      <c r="AH16586" s="1"/>
      <c r="AJ16586" s="1"/>
      <c r="AK16586" s="1"/>
    </row>
    <row r="16587" spans="32:37" ht="15" customHeight="1" x14ac:dyDescent="0.15">
      <c r="AF16587" s="1"/>
      <c r="AG16587" s="1"/>
      <c r="AH16587" s="1"/>
      <c r="AJ16587" s="1"/>
      <c r="AK16587" s="1"/>
    </row>
    <row r="16588" spans="32:37" ht="15" customHeight="1" x14ac:dyDescent="0.15">
      <c r="AF16588" s="1"/>
      <c r="AG16588" s="1"/>
      <c r="AH16588" s="1"/>
      <c r="AJ16588" s="1"/>
      <c r="AK16588" s="1"/>
    </row>
    <row r="16589" spans="32:37" ht="15" customHeight="1" x14ac:dyDescent="0.15">
      <c r="AF16589" s="1"/>
      <c r="AG16589" s="1"/>
      <c r="AH16589" s="1"/>
      <c r="AJ16589" s="1"/>
      <c r="AK16589" s="1"/>
    </row>
    <row r="16590" spans="32:37" ht="15" customHeight="1" x14ac:dyDescent="0.15">
      <c r="AF16590" s="1"/>
      <c r="AG16590" s="1"/>
      <c r="AH16590" s="1"/>
      <c r="AJ16590" s="1"/>
      <c r="AK16590" s="1"/>
    </row>
    <row r="16591" spans="32:37" ht="15" customHeight="1" x14ac:dyDescent="0.15">
      <c r="AF16591" s="1"/>
      <c r="AG16591" s="1"/>
      <c r="AH16591" s="1"/>
      <c r="AJ16591" s="1"/>
      <c r="AK16591" s="1"/>
    </row>
    <row r="16592" spans="32:37" ht="15" customHeight="1" x14ac:dyDescent="0.15">
      <c r="AF16592" s="1"/>
      <c r="AG16592" s="1"/>
      <c r="AH16592" s="1"/>
      <c r="AJ16592" s="1"/>
      <c r="AK16592" s="1"/>
    </row>
    <row r="16593" spans="32:37" ht="15" customHeight="1" x14ac:dyDescent="0.15">
      <c r="AF16593" s="1"/>
      <c r="AG16593" s="1"/>
      <c r="AH16593" s="1"/>
      <c r="AJ16593" s="1"/>
      <c r="AK16593" s="1"/>
    </row>
    <row r="16594" spans="32:37" ht="15" customHeight="1" x14ac:dyDescent="0.15">
      <c r="AF16594" s="1"/>
      <c r="AG16594" s="1"/>
      <c r="AH16594" s="1"/>
      <c r="AJ16594" s="1"/>
      <c r="AK16594" s="1"/>
    </row>
    <row r="16595" spans="32:37" ht="15" customHeight="1" x14ac:dyDescent="0.15">
      <c r="AF16595" s="1"/>
      <c r="AG16595" s="1"/>
      <c r="AH16595" s="1"/>
      <c r="AJ16595" s="1"/>
      <c r="AK16595" s="1"/>
    </row>
    <row r="16596" spans="32:37" ht="15" customHeight="1" x14ac:dyDescent="0.15">
      <c r="AF16596" s="1"/>
      <c r="AG16596" s="1"/>
      <c r="AH16596" s="1"/>
      <c r="AJ16596" s="1"/>
      <c r="AK16596" s="1"/>
    </row>
    <row r="16597" spans="32:37" ht="15" customHeight="1" x14ac:dyDescent="0.15">
      <c r="AF16597" s="1"/>
      <c r="AG16597" s="1"/>
      <c r="AH16597" s="1"/>
      <c r="AJ16597" s="1"/>
      <c r="AK16597" s="1"/>
    </row>
    <row r="16598" spans="32:37" ht="15" customHeight="1" x14ac:dyDescent="0.15">
      <c r="AF16598" s="1"/>
      <c r="AG16598" s="1"/>
      <c r="AH16598" s="1"/>
      <c r="AJ16598" s="1"/>
      <c r="AK16598" s="1"/>
    </row>
    <row r="16599" spans="32:37" ht="15" customHeight="1" x14ac:dyDescent="0.15">
      <c r="AF16599" s="1"/>
      <c r="AG16599" s="1"/>
      <c r="AH16599" s="1"/>
      <c r="AJ16599" s="1"/>
      <c r="AK16599" s="1"/>
    </row>
    <row r="16600" spans="32:37" ht="15" customHeight="1" x14ac:dyDescent="0.15">
      <c r="AF16600" s="1"/>
      <c r="AG16600" s="1"/>
      <c r="AH16600" s="1"/>
      <c r="AJ16600" s="1"/>
      <c r="AK16600" s="1"/>
    </row>
    <row r="16601" spans="32:37" ht="15" customHeight="1" x14ac:dyDescent="0.15">
      <c r="AF16601" s="1"/>
      <c r="AG16601" s="1"/>
      <c r="AH16601" s="1"/>
      <c r="AJ16601" s="1"/>
      <c r="AK16601" s="1"/>
    </row>
    <row r="16602" spans="32:37" ht="15" customHeight="1" x14ac:dyDescent="0.15">
      <c r="AF16602" s="1"/>
      <c r="AG16602" s="1"/>
      <c r="AH16602" s="1"/>
      <c r="AJ16602" s="1"/>
      <c r="AK16602" s="1"/>
    </row>
    <row r="16603" spans="32:37" ht="15" customHeight="1" x14ac:dyDescent="0.15">
      <c r="AF16603" s="1"/>
      <c r="AG16603" s="1"/>
      <c r="AH16603" s="1"/>
      <c r="AJ16603" s="1"/>
      <c r="AK16603" s="1"/>
    </row>
    <row r="16604" spans="32:37" ht="15" customHeight="1" x14ac:dyDescent="0.15">
      <c r="AF16604" s="1"/>
      <c r="AG16604" s="1"/>
      <c r="AH16604" s="1"/>
      <c r="AJ16604" s="1"/>
      <c r="AK16604" s="1"/>
    </row>
    <row r="16605" spans="32:37" ht="15" customHeight="1" x14ac:dyDescent="0.15">
      <c r="AF16605" s="1"/>
      <c r="AG16605" s="1"/>
      <c r="AH16605" s="1"/>
      <c r="AJ16605" s="1"/>
      <c r="AK16605" s="1"/>
    </row>
    <row r="16606" spans="32:37" ht="15" customHeight="1" x14ac:dyDescent="0.15">
      <c r="AF16606" s="1"/>
      <c r="AG16606" s="1"/>
      <c r="AH16606" s="1"/>
      <c r="AJ16606" s="1"/>
      <c r="AK16606" s="1"/>
    </row>
    <row r="16607" spans="32:37" ht="15" customHeight="1" x14ac:dyDescent="0.15">
      <c r="AF16607" s="1"/>
      <c r="AG16607" s="1"/>
      <c r="AH16607" s="1"/>
      <c r="AJ16607" s="1"/>
      <c r="AK16607" s="1"/>
    </row>
    <row r="16608" spans="32:37" ht="15" customHeight="1" x14ac:dyDescent="0.15">
      <c r="AF16608" s="1"/>
      <c r="AG16608" s="1"/>
      <c r="AH16608" s="1"/>
      <c r="AJ16608" s="1"/>
      <c r="AK16608" s="1"/>
    </row>
    <row r="16609" spans="32:37" ht="15" customHeight="1" x14ac:dyDescent="0.15">
      <c r="AF16609" s="1"/>
      <c r="AG16609" s="1"/>
      <c r="AH16609" s="1"/>
      <c r="AJ16609" s="1"/>
      <c r="AK16609" s="1"/>
    </row>
    <row r="16610" spans="32:37" ht="15" customHeight="1" x14ac:dyDescent="0.15">
      <c r="AF16610" s="1"/>
      <c r="AG16610" s="1"/>
      <c r="AH16610" s="1"/>
      <c r="AJ16610" s="1"/>
      <c r="AK16610" s="1"/>
    </row>
    <row r="16611" spans="32:37" ht="15" customHeight="1" x14ac:dyDescent="0.15">
      <c r="AF16611" s="1"/>
      <c r="AG16611" s="1"/>
      <c r="AH16611" s="1"/>
      <c r="AJ16611" s="1"/>
      <c r="AK16611" s="1"/>
    </row>
    <row r="16612" spans="32:37" ht="15" customHeight="1" x14ac:dyDescent="0.15">
      <c r="AF16612" s="1"/>
      <c r="AG16612" s="1"/>
      <c r="AH16612" s="1"/>
      <c r="AJ16612" s="1"/>
      <c r="AK16612" s="1"/>
    </row>
    <row r="16613" spans="32:37" ht="15" customHeight="1" x14ac:dyDescent="0.15">
      <c r="AF16613" s="1"/>
      <c r="AG16613" s="1"/>
      <c r="AH16613" s="1"/>
      <c r="AJ16613" s="1"/>
      <c r="AK16613" s="1"/>
    </row>
    <row r="16614" spans="32:37" ht="15" customHeight="1" x14ac:dyDescent="0.15">
      <c r="AF16614" s="1"/>
      <c r="AG16614" s="1"/>
      <c r="AH16614" s="1"/>
      <c r="AJ16614" s="1"/>
      <c r="AK16614" s="1"/>
    </row>
    <row r="16615" spans="32:37" ht="15" customHeight="1" x14ac:dyDescent="0.15">
      <c r="AF16615" s="1"/>
      <c r="AG16615" s="1"/>
      <c r="AH16615" s="1"/>
      <c r="AJ16615" s="1"/>
      <c r="AK16615" s="1"/>
    </row>
    <row r="16616" spans="32:37" ht="15" customHeight="1" x14ac:dyDescent="0.15">
      <c r="AF16616" s="1"/>
      <c r="AG16616" s="1"/>
      <c r="AH16616" s="1"/>
      <c r="AJ16616" s="1"/>
      <c r="AK16616" s="1"/>
    </row>
    <row r="16617" spans="32:37" ht="15" customHeight="1" x14ac:dyDescent="0.15">
      <c r="AF16617" s="1"/>
      <c r="AG16617" s="1"/>
      <c r="AH16617" s="1"/>
      <c r="AJ16617" s="1"/>
      <c r="AK16617" s="1"/>
    </row>
    <row r="16618" spans="32:37" ht="15" customHeight="1" x14ac:dyDescent="0.15">
      <c r="AF16618" s="1"/>
      <c r="AG16618" s="1"/>
      <c r="AH16618" s="1"/>
      <c r="AJ16618" s="1"/>
      <c r="AK16618" s="1"/>
    </row>
    <row r="16619" spans="32:37" ht="15" customHeight="1" x14ac:dyDescent="0.15">
      <c r="AF16619" s="1"/>
      <c r="AG16619" s="1"/>
      <c r="AH16619" s="1"/>
      <c r="AJ16619" s="1"/>
      <c r="AK16619" s="1"/>
    </row>
    <row r="16620" spans="32:37" ht="15" customHeight="1" x14ac:dyDescent="0.15">
      <c r="AF16620" s="1"/>
      <c r="AG16620" s="1"/>
      <c r="AH16620" s="1"/>
      <c r="AJ16620" s="1"/>
      <c r="AK16620" s="1"/>
    </row>
    <row r="16621" spans="32:37" ht="15" customHeight="1" x14ac:dyDescent="0.15">
      <c r="AF16621" s="1"/>
      <c r="AG16621" s="1"/>
      <c r="AH16621" s="1"/>
      <c r="AJ16621" s="1"/>
      <c r="AK16621" s="1"/>
    </row>
    <row r="16622" spans="32:37" ht="15" customHeight="1" x14ac:dyDescent="0.15">
      <c r="AF16622" s="1"/>
      <c r="AG16622" s="1"/>
      <c r="AH16622" s="1"/>
      <c r="AJ16622" s="1"/>
      <c r="AK16622" s="1"/>
    </row>
    <row r="16623" spans="32:37" ht="15" customHeight="1" x14ac:dyDescent="0.15">
      <c r="AF16623" s="1"/>
      <c r="AG16623" s="1"/>
      <c r="AH16623" s="1"/>
      <c r="AJ16623" s="1"/>
      <c r="AK16623" s="1"/>
    </row>
    <row r="16624" spans="32:37" ht="15" customHeight="1" x14ac:dyDescent="0.15">
      <c r="AF16624" s="1"/>
      <c r="AG16624" s="1"/>
      <c r="AH16624" s="1"/>
      <c r="AJ16624" s="1"/>
      <c r="AK16624" s="1"/>
    </row>
    <row r="16625" spans="32:37" ht="15" customHeight="1" x14ac:dyDescent="0.15">
      <c r="AF16625" s="1"/>
      <c r="AG16625" s="1"/>
      <c r="AH16625" s="1"/>
      <c r="AJ16625" s="1"/>
      <c r="AK16625" s="1"/>
    </row>
    <row r="16626" spans="32:37" ht="15" customHeight="1" x14ac:dyDescent="0.15">
      <c r="AF16626" s="1"/>
      <c r="AG16626" s="1"/>
      <c r="AH16626" s="1"/>
      <c r="AJ16626" s="1"/>
      <c r="AK16626" s="1"/>
    </row>
    <row r="16627" spans="32:37" ht="15" customHeight="1" x14ac:dyDescent="0.15">
      <c r="AF16627" s="1"/>
      <c r="AG16627" s="1"/>
      <c r="AH16627" s="1"/>
      <c r="AJ16627" s="1"/>
      <c r="AK16627" s="1"/>
    </row>
    <row r="16628" spans="32:37" ht="15" customHeight="1" x14ac:dyDescent="0.15">
      <c r="AF16628" s="1"/>
      <c r="AG16628" s="1"/>
      <c r="AH16628" s="1"/>
      <c r="AJ16628" s="1"/>
      <c r="AK16628" s="1"/>
    </row>
    <row r="16629" spans="32:37" ht="15" customHeight="1" x14ac:dyDescent="0.15">
      <c r="AF16629" s="1"/>
      <c r="AG16629" s="1"/>
      <c r="AH16629" s="1"/>
      <c r="AJ16629" s="1"/>
      <c r="AK16629" s="1"/>
    </row>
    <row r="16630" spans="32:37" ht="15" customHeight="1" x14ac:dyDescent="0.15">
      <c r="AF16630" s="1"/>
      <c r="AG16630" s="1"/>
      <c r="AH16630" s="1"/>
      <c r="AJ16630" s="1"/>
      <c r="AK16630" s="1"/>
    </row>
    <row r="16631" spans="32:37" ht="15" customHeight="1" x14ac:dyDescent="0.15">
      <c r="AF16631" s="1"/>
      <c r="AG16631" s="1"/>
      <c r="AH16631" s="1"/>
      <c r="AJ16631" s="1"/>
      <c r="AK16631" s="1"/>
    </row>
    <row r="16632" spans="32:37" ht="15" customHeight="1" x14ac:dyDescent="0.15">
      <c r="AF16632" s="1"/>
      <c r="AG16632" s="1"/>
      <c r="AH16632" s="1"/>
      <c r="AJ16632" s="1"/>
      <c r="AK16632" s="1"/>
    </row>
    <row r="16633" spans="32:37" ht="15" customHeight="1" x14ac:dyDescent="0.15">
      <c r="AF16633" s="1"/>
      <c r="AG16633" s="1"/>
      <c r="AH16633" s="1"/>
      <c r="AJ16633" s="1"/>
      <c r="AK16633" s="1"/>
    </row>
    <row r="16634" spans="32:37" ht="15" customHeight="1" x14ac:dyDescent="0.15">
      <c r="AF16634" s="1"/>
      <c r="AG16634" s="1"/>
      <c r="AH16634" s="1"/>
      <c r="AJ16634" s="1"/>
      <c r="AK16634" s="1"/>
    </row>
    <row r="16635" spans="32:37" ht="15" customHeight="1" x14ac:dyDescent="0.15">
      <c r="AF16635" s="1"/>
      <c r="AG16635" s="1"/>
      <c r="AH16635" s="1"/>
      <c r="AJ16635" s="1"/>
      <c r="AK16635" s="1"/>
    </row>
    <row r="16636" spans="32:37" ht="15" customHeight="1" x14ac:dyDescent="0.15">
      <c r="AF16636" s="1"/>
      <c r="AG16636" s="1"/>
      <c r="AH16636" s="1"/>
      <c r="AJ16636" s="1"/>
      <c r="AK16636" s="1"/>
    </row>
    <row r="16637" spans="32:37" ht="15" customHeight="1" x14ac:dyDescent="0.15">
      <c r="AF16637" s="1"/>
      <c r="AG16637" s="1"/>
      <c r="AH16637" s="1"/>
      <c r="AJ16637" s="1"/>
      <c r="AK16637" s="1"/>
    </row>
    <row r="16638" spans="32:37" ht="15" customHeight="1" x14ac:dyDescent="0.15">
      <c r="AF16638" s="1"/>
      <c r="AG16638" s="1"/>
      <c r="AH16638" s="1"/>
      <c r="AJ16638" s="1"/>
      <c r="AK16638" s="1"/>
    </row>
    <row r="16639" spans="32:37" ht="15" customHeight="1" x14ac:dyDescent="0.15">
      <c r="AF16639" s="1"/>
      <c r="AG16639" s="1"/>
      <c r="AH16639" s="1"/>
      <c r="AJ16639" s="1"/>
      <c r="AK16639" s="1"/>
    </row>
    <row r="16640" spans="32:37" ht="15" customHeight="1" x14ac:dyDescent="0.15">
      <c r="AF16640" s="1"/>
      <c r="AG16640" s="1"/>
      <c r="AH16640" s="1"/>
      <c r="AJ16640" s="1"/>
      <c r="AK16640" s="1"/>
    </row>
    <row r="16641" spans="32:37" ht="15" customHeight="1" x14ac:dyDescent="0.15">
      <c r="AF16641" s="1"/>
      <c r="AG16641" s="1"/>
      <c r="AH16641" s="1"/>
      <c r="AJ16641" s="1"/>
      <c r="AK16641" s="1"/>
    </row>
    <row r="16642" spans="32:37" ht="15" customHeight="1" x14ac:dyDescent="0.15">
      <c r="AF16642" s="1"/>
      <c r="AG16642" s="1"/>
      <c r="AH16642" s="1"/>
      <c r="AJ16642" s="1"/>
      <c r="AK16642" s="1"/>
    </row>
    <row r="16643" spans="32:37" ht="15" customHeight="1" x14ac:dyDescent="0.15">
      <c r="AF16643" s="1"/>
      <c r="AG16643" s="1"/>
      <c r="AH16643" s="1"/>
      <c r="AJ16643" s="1"/>
      <c r="AK16643" s="1"/>
    </row>
    <row r="16644" spans="32:37" ht="15" customHeight="1" x14ac:dyDescent="0.15">
      <c r="AF16644" s="1"/>
      <c r="AG16644" s="1"/>
      <c r="AH16644" s="1"/>
      <c r="AJ16644" s="1"/>
      <c r="AK16644" s="1"/>
    </row>
    <row r="16645" spans="32:37" ht="15" customHeight="1" x14ac:dyDescent="0.15">
      <c r="AF16645" s="1"/>
      <c r="AG16645" s="1"/>
      <c r="AH16645" s="1"/>
      <c r="AJ16645" s="1"/>
      <c r="AK16645" s="1"/>
    </row>
    <row r="16646" spans="32:37" ht="15" customHeight="1" x14ac:dyDescent="0.15">
      <c r="AF16646" s="1"/>
      <c r="AG16646" s="1"/>
      <c r="AH16646" s="1"/>
      <c r="AJ16646" s="1"/>
      <c r="AK16646" s="1"/>
    </row>
    <row r="16647" spans="32:37" ht="15" customHeight="1" x14ac:dyDescent="0.15">
      <c r="AF16647" s="1"/>
      <c r="AG16647" s="1"/>
      <c r="AH16647" s="1"/>
      <c r="AJ16647" s="1"/>
      <c r="AK16647" s="1"/>
    </row>
    <row r="16648" spans="32:37" ht="15" customHeight="1" x14ac:dyDescent="0.15">
      <c r="AF16648" s="1"/>
      <c r="AG16648" s="1"/>
      <c r="AH16648" s="1"/>
      <c r="AJ16648" s="1"/>
      <c r="AK16648" s="1"/>
    </row>
    <row r="16649" spans="32:37" ht="15" customHeight="1" x14ac:dyDescent="0.15">
      <c r="AF16649" s="1"/>
      <c r="AG16649" s="1"/>
      <c r="AH16649" s="1"/>
      <c r="AJ16649" s="1"/>
      <c r="AK16649" s="1"/>
    </row>
    <row r="16650" spans="32:37" ht="15" customHeight="1" x14ac:dyDescent="0.15">
      <c r="AF16650" s="1"/>
      <c r="AG16650" s="1"/>
      <c r="AH16650" s="1"/>
      <c r="AJ16650" s="1"/>
      <c r="AK16650" s="1"/>
    </row>
    <row r="16651" spans="32:37" ht="15" customHeight="1" x14ac:dyDescent="0.15">
      <c r="AF16651" s="1"/>
      <c r="AG16651" s="1"/>
      <c r="AH16651" s="1"/>
      <c r="AJ16651" s="1"/>
      <c r="AK16651" s="1"/>
    </row>
    <row r="16652" spans="32:37" ht="15" customHeight="1" x14ac:dyDescent="0.15">
      <c r="AF16652" s="1"/>
      <c r="AG16652" s="1"/>
      <c r="AH16652" s="1"/>
      <c r="AJ16652" s="1"/>
      <c r="AK16652" s="1"/>
    </row>
    <row r="16653" spans="32:37" ht="15" customHeight="1" x14ac:dyDescent="0.15">
      <c r="AF16653" s="1"/>
      <c r="AG16653" s="1"/>
      <c r="AH16653" s="1"/>
      <c r="AJ16653" s="1"/>
      <c r="AK16653" s="1"/>
    </row>
    <row r="16654" spans="32:37" ht="15" customHeight="1" x14ac:dyDescent="0.15">
      <c r="AF16654" s="1"/>
      <c r="AG16654" s="1"/>
      <c r="AH16654" s="1"/>
      <c r="AJ16654" s="1"/>
      <c r="AK16654" s="1"/>
    </row>
    <row r="16655" spans="32:37" ht="15" customHeight="1" x14ac:dyDescent="0.15">
      <c r="AF16655" s="1"/>
      <c r="AG16655" s="1"/>
      <c r="AH16655" s="1"/>
      <c r="AJ16655" s="1"/>
      <c r="AK16655" s="1"/>
    </row>
    <row r="16656" spans="32:37" ht="15" customHeight="1" x14ac:dyDescent="0.15">
      <c r="AF16656" s="1"/>
      <c r="AG16656" s="1"/>
      <c r="AH16656" s="1"/>
      <c r="AJ16656" s="1"/>
      <c r="AK16656" s="1"/>
    </row>
    <row r="16657" spans="32:37" ht="15" customHeight="1" x14ac:dyDescent="0.15">
      <c r="AF16657" s="1"/>
      <c r="AG16657" s="1"/>
      <c r="AH16657" s="1"/>
      <c r="AJ16657" s="1"/>
      <c r="AK16657" s="1"/>
    </row>
    <row r="16658" spans="32:37" ht="15" customHeight="1" x14ac:dyDescent="0.15">
      <c r="AF16658" s="1"/>
      <c r="AG16658" s="1"/>
      <c r="AH16658" s="1"/>
      <c r="AJ16658" s="1"/>
      <c r="AK16658" s="1"/>
    </row>
    <row r="16659" spans="32:37" ht="15" customHeight="1" x14ac:dyDescent="0.15">
      <c r="AF16659" s="1"/>
      <c r="AG16659" s="1"/>
      <c r="AH16659" s="1"/>
      <c r="AJ16659" s="1"/>
      <c r="AK16659" s="1"/>
    </row>
    <row r="16660" spans="32:37" ht="15" customHeight="1" x14ac:dyDescent="0.15">
      <c r="AF16660" s="1"/>
      <c r="AG16660" s="1"/>
      <c r="AH16660" s="1"/>
      <c r="AJ16660" s="1"/>
      <c r="AK16660" s="1"/>
    </row>
    <row r="16661" spans="32:37" ht="15" customHeight="1" x14ac:dyDescent="0.15">
      <c r="AF16661" s="1"/>
      <c r="AG16661" s="1"/>
      <c r="AH16661" s="1"/>
      <c r="AJ16661" s="1"/>
      <c r="AK16661" s="1"/>
    </row>
    <row r="16662" spans="32:37" ht="15" customHeight="1" x14ac:dyDescent="0.15">
      <c r="AF16662" s="1"/>
      <c r="AG16662" s="1"/>
      <c r="AH16662" s="1"/>
      <c r="AJ16662" s="1"/>
      <c r="AK16662" s="1"/>
    </row>
    <row r="16663" spans="32:37" ht="15" customHeight="1" x14ac:dyDescent="0.15">
      <c r="AF16663" s="1"/>
      <c r="AG16663" s="1"/>
      <c r="AH16663" s="1"/>
      <c r="AJ16663" s="1"/>
      <c r="AK16663" s="1"/>
    </row>
    <row r="16664" spans="32:37" ht="15" customHeight="1" x14ac:dyDescent="0.15">
      <c r="AF16664" s="1"/>
      <c r="AG16664" s="1"/>
      <c r="AH16664" s="1"/>
      <c r="AJ16664" s="1"/>
      <c r="AK16664" s="1"/>
    </row>
    <row r="16665" spans="32:37" ht="15" customHeight="1" x14ac:dyDescent="0.15">
      <c r="AF16665" s="1"/>
      <c r="AG16665" s="1"/>
      <c r="AH16665" s="1"/>
      <c r="AJ16665" s="1"/>
      <c r="AK16665" s="1"/>
    </row>
    <row r="16666" spans="32:37" ht="15" customHeight="1" x14ac:dyDescent="0.15">
      <c r="AF16666" s="1"/>
      <c r="AG16666" s="1"/>
      <c r="AH16666" s="1"/>
      <c r="AJ16666" s="1"/>
      <c r="AK16666" s="1"/>
    </row>
    <row r="16667" spans="32:37" ht="15" customHeight="1" x14ac:dyDescent="0.15">
      <c r="AF16667" s="1"/>
      <c r="AG16667" s="1"/>
      <c r="AH16667" s="1"/>
      <c r="AJ16667" s="1"/>
      <c r="AK16667" s="1"/>
    </row>
    <row r="16668" spans="32:37" ht="15" customHeight="1" x14ac:dyDescent="0.15">
      <c r="AF16668" s="1"/>
      <c r="AG16668" s="1"/>
      <c r="AH16668" s="1"/>
      <c r="AJ16668" s="1"/>
      <c r="AK16668" s="1"/>
    </row>
    <row r="16669" spans="32:37" ht="15" customHeight="1" x14ac:dyDescent="0.15">
      <c r="AF16669" s="1"/>
      <c r="AG16669" s="1"/>
      <c r="AH16669" s="1"/>
      <c r="AJ16669" s="1"/>
      <c r="AK16669" s="1"/>
    </row>
    <row r="16670" spans="32:37" ht="15" customHeight="1" x14ac:dyDescent="0.15">
      <c r="AF16670" s="1"/>
      <c r="AG16670" s="1"/>
      <c r="AH16670" s="1"/>
      <c r="AJ16670" s="1"/>
      <c r="AK16670" s="1"/>
    </row>
    <row r="16671" spans="32:37" ht="15" customHeight="1" x14ac:dyDescent="0.15">
      <c r="AF16671" s="1"/>
      <c r="AG16671" s="1"/>
      <c r="AH16671" s="1"/>
      <c r="AJ16671" s="1"/>
      <c r="AK16671" s="1"/>
    </row>
    <row r="16672" spans="32:37" ht="15" customHeight="1" x14ac:dyDescent="0.15">
      <c r="AF16672" s="1"/>
      <c r="AG16672" s="1"/>
      <c r="AH16672" s="1"/>
      <c r="AJ16672" s="1"/>
      <c r="AK16672" s="1"/>
    </row>
    <row r="16673" spans="32:37" ht="15" customHeight="1" x14ac:dyDescent="0.15">
      <c r="AF16673" s="1"/>
      <c r="AG16673" s="1"/>
      <c r="AH16673" s="1"/>
      <c r="AJ16673" s="1"/>
      <c r="AK16673" s="1"/>
    </row>
    <row r="16674" spans="32:37" ht="15" customHeight="1" x14ac:dyDescent="0.15">
      <c r="AF16674" s="1"/>
      <c r="AG16674" s="1"/>
      <c r="AH16674" s="1"/>
      <c r="AJ16674" s="1"/>
      <c r="AK16674" s="1"/>
    </row>
    <row r="16675" spans="32:37" ht="15" customHeight="1" x14ac:dyDescent="0.15">
      <c r="AF16675" s="1"/>
      <c r="AG16675" s="1"/>
      <c r="AH16675" s="1"/>
      <c r="AJ16675" s="1"/>
      <c r="AK16675" s="1"/>
    </row>
    <row r="16676" spans="32:37" ht="15" customHeight="1" x14ac:dyDescent="0.15">
      <c r="AF16676" s="1"/>
      <c r="AG16676" s="1"/>
      <c r="AH16676" s="1"/>
      <c r="AJ16676" s="1"/>
      <c r="AK16676" s="1"/>
    </row>
    <row r="16677" spans="32:37" ht="15" customHeight="1" x14ac:dyDescent="0.15">
      <c r="AF16677" s="1"/>
      <c r="AG16677" s="1"/>
      <c r="AH16677" s="1"/>
      <c r="AJ16677" s="1"/>
      <c r="AK16677" s="1"/>
    </row>
    <row r="16678" spans="32:37" ht="15" customHeight="1" x14ac:dyDescent="0.15">
      <c r="AF16678" s="1"/>
      <c r="AG16678" s="1"/>
      <c r="AH16678" s="1"/>
      <c r="AJ16678" s="1"/>
      <c r="AK16678" s="1"/>
    </row>
    <row r="16679" spans="32:37" ht="15" customHeight="1" x14ac:dyDescent="0.15">
      <c r="AF16679" s="1"/>
      <c r="AG16679" s="1"/>
      <c r="AH16679" s="1"/>
      <c r="AJ16679" s="1"/>
      <c r="AK16679" s="1"/>
    </row>
    <row r="16680" spans="32:37" ht="15" customHeight="1" x14ac:dyDescent="0.15">
      <c r="AF16680" s="1"/>
      <c r="AG16680" s="1"/>
      <c r="AH16680" s="1"/>
      <c r="AJ16680" s="1"/>
      <c r="AK16680" s="1"/>
    </row>
    <row r="16681" spans="32:37" ht="15" customHeight="1" x14ac:dyDescent="0.15">
      <c r="AF16681" s="1"/>
      <c r="AG16681" s="1"/>
      <c r="AH16681" s="1"/>
      <c r="AJ16681" s="1"/>
      <c r="AK16681" s="1"/>
    </row>
    <row r="16682" spans="32:37" ht="15" customHeight="1" x14ac:dyDescent="0.15">
      <c r="AF16682" s="1"/>
      <c r="AG16682" s="1"/>
      <c r="AH16682" s="1"/>
      <c r="AJ16682" s="1"/>
      <c r="AK16682" s="1"/>
    </row>
    <row r="16683" spans="32:37" ht="15" customHeight="1" x14ac:dyDescent="0.15">
      <c r="AF16683" s="1"/>
      <c r="AG16683" s="1"/>
      <c r="AH16683" s="1"/>
      <c r="AJ16683" s="1"/>
      <c r="AK16683" s="1"/>
    </row>
    <row r="16684" spans="32:37" ht="15" customHeight="1" x14ac:dyDescent="0.15">
      <c r="AF16684" s="1"/>
      <c r="AG16684" s="1"/>
      <c r="AH16684" s="1"/>
      <c r="AJ16684" s="1"/>
      <c r="AK16684" s="1"/>
    </row>
    <row r="16685" spans="32:37" ht="15" customHeight="1" x14ac:dyDescent="0.15">
      <c r="AF16685" s="1"/>
      <c r="AG16685" s="1"/>
      <c r="AH16685" s="1"/>
      <c r="AJ16685" s="1"/>
      <c r="AK16685" s="1"/>
    </row>
    <row r="16686" spans="32:37" ht="15" customHeight="1" x14ac:dyDescent="0.15">
      <c r="AF16686" s="1"/>
      <c r="AG16686" s="1"/>
      <c r="AH16686" s="1"/>
      <c r="AJ16686" s="1"/>
      <c r="AK16686" s="1"/>
    </row>
    <row r="16687" spans="32:37" ht="15" customHeight="1" x14ac:dyDescent="0.15">
      <c r="AF16687" s="1"/>
      <c r="AG16687" s="1"/>
      <c r="AH16687" s="1"/>
      <c r="AJ16687" s="1"/>
      <c r="AK16687" s="1"/>
    </row>
    <row r="16688" spans="32:37" ht="15" customHeight="1" x14ac:dyDescent="0.15">
      <c r="AF16688" s="1"/>
      <c r="AG16688" s="1"/>
      <c r="AH16688" s="1"/>
      <c r="AJ16688" s="1"/>
      <c r="AK16688" s="1"/>
    </row>
    <row r="16689" spans="32:37" ht="15" customHeight="1" x14ac:dyDescent="0.15">
      <c r="AF16689" s="1"/>
      <c r="AG16689" s="1"/>
      <c r="AH16689" s="1"/>
      <c r="AJ16689" s="1"/>
      <c r="AK16689" s="1"/>
    </row>
    <row r="16690" spans="32:37" ht="15" customHeight="1" x14ac:dyDescent="0.15">
      <c r="AF16690" s="1"/>
      <c r="AG16690" s="1"/>
      <c r="AH16690" s="1"/>
      <c r="AJ16690" s="1"/>
      <c r="AK16690" s="1"/>
    </row>
    <row r="16691" spans="32:37" ht="15" customHeight="1" x14ac:dyDescent="0.15">
      <c r="AF16691" s="1"/>
      <c r="AG16691" s="1"/>
      <c r="AH16691" s="1"/>
      <c r="AJ16691" s="1"/>
      <c r="AK16691" s="1"/>
    </row>
    <row r="16692" spans="32:37" ht="15" customHeight="1" x14ac:dyDescent="0.15">
      <c r="AF16692" s="1"/>
      <c r="AG16692" s="1"/>
      <c r="AH16692" s="1"/>
      <c r="AJ16692" s="1"/>
      <c r="AK16692" s="1"/>
    </row>
    <row r="16693" spans="32:37" ht="15" customHeight="1" x14ac:dyDescent="0.15">
      <c r="AF16693" s="1"/>
      <c r="AG16693" s="1"/>
      <c r="AH16693" s="1"/>
      <c r="AJ16693" s="1"/>
      <c r="AK16693" s="1"/>
    </row>
    <row r="16694" spans="32:37" ht="15" customHeight="1" x14ac:dyDescent="0.15">
      <c r="AF16694" s="1"/>
      <c r="AG16694" s="1"/>
      <c r="AH16694" s="1"/>
      <c r="AJ16694" s="1"/>
      <c r="AK16694" s="1"/>
    </row>
    <row r="16695" spans="32:37" ht="15" customHeight="1" x14ac:dyDescent="0.15">
      <c r="AF16695" s="1"/>
      <c r="AG16695" s="1"/>
      <c r="AH16695" s="1"/>
      <c r="AJ16695" s="1"/>
      <c r="AK16695" s="1"/>
    </row>
    <row r="16696" spans="32:37" ht="15" customHeight="1" x14ac:dyDescent="0.15">
      <c r="AF16696" s="1"/>
      <c r="AG16696" s="1"/>
      <c r="AH16696" s="1"/>
      <c r="AJ16696" s="1"/>
      <c r="AK16696" s="1"/>
    </row>
    <row r="16697" spans="32:37" ht="15" customHeight="1" x14ac:dyDescent="0.15">
      <c r="AF16697" s="1"/>
      <c r="AG16697" s="1"/>
      <c r="AH16697" s="1"/>
      <c r="AJ16697" s="1"/>
      <c r="AK16697" s="1"/>
    </row>
    <row r="16698" spans="32:37" ht="15" customHeight="1" x14ac:dyDescent="0.15">
      <c r="AF16698" s="1"/>
      <c r="AG16698" s="1"/>
      <c r="AH16698" s="1"/>
      <c r="AJ16698" s="1"/>
      <c r="AK16698" s="1"/>
    </row>
    <row r="16699" spans="32:37" ht="15" customHeight="1" x14ac:dyDescent="0.15">
      <c r="AF16699" s="1"/>
      <c r="AG16699" s="1"/>
      <c r="AH16699" s="1"/>
      <c r="AJ16699" s="1"/>
      <c r="AK16699" s="1"/>
    </row>
    <row r="16700" spans="32:37" ht="15" customHeight="1" x14ac:dyDescent="0.15">
      <c r="AF16700" s="1"/>
      <c r="AG16700" s="1"/>
      <c r="AH16700" s="1"/>
      <c r="AJ16700" s="1"/>
      <c r="AK16700" s="1"/>
    </row>
    <row r="16701" spans="32:37" ht="15" customHeight="1" x14ac:dyDescent="0.15">
      <c r="AF16701" s="1"/>
      <c r="AG16701" s="1"/>
      <c r="AH16701" s="1"/>
      <c r="AJ16701" s="1"/>
      <c r="AK16701" s="1"/>
    </row>
    <row r="16702" spans="32:37" ht="15" customHeight="1" x14ac:dyDescent="0.15">
      <c r="AF16702" s="1"/>
      <c r="AG16702" s="1"/>
      <c r="AH16702" s="1"/>
      <c r="AJ16702" s="1"/>
      <c r="AK16702" s="1"/>
    </row>
    <row r="16703" spans="32:37" ht="15" customHeight="1" x14ac:dyDescent="0.15">
      <c r="AF16703" s="1"/>
      <c r="AG16703" s="1"/>
      <c r="AH16703" s="1"/>
      <c r="AJ16703" s="1"/>
      <c r="AK16703" s="1"/>
    </row>
    <row r="16704" spans="32:37" ht="15" customHeight="1" x14ac:dyDescent="0.15">
      <c r="AF16704" s="1"/>
      <c r="AG16704" s="1"/>
      <c r="AH16704" s="1"/>
      <c r="AJ16704" s="1"/>
      <c r="AK16704" s="1"/>
    </row>
    <row r="16705" spans="32:37" ht="15" customHeight="1" x14ac:dyDescent="0.15">
      <c r="AF16705" s="1"/>
      <c r="AG16705" s="1"/>
      <c r="AH16705" s="1"/>
      <c r="AJ16705" s="1"/>
      <c r="AK16705" s="1"/>
    </row>
    <row r="16706" spans="32:37" ht="15" customHeight="1" x14ac:dyDescent="0.15">
      <c r="AF16706" s="1"/>
      <c r="AG16706" s="1"/>
      <c r="AH16706" s="1"/>
      <c r="AJ16706" s="1"/>
      <c r="AK16706" s="1"/>
    </row>
    <row r="16707" spans="32:37" ht="15" customHeight="1" x14ac:dyDescent="0.15">
      <c r="AF16707" s="1"/>
      <c r="AG16707" s="1"/>
      <c r="AH16707" s="1"/>
      <c r="AJ16707" s="1"/>
      <c r="AK16707" s="1"/>
    </row>
    <row r="16708" spans="32:37" ht="15" customHeight="1" x14ac:dyDescent="0.15">
      <c r="AF16708" s="1"/>
      <c r="AG16708" s="1"/>
      <c r="AH16708" s="1"/>
      <c r="AJ16708" s="1"/>
      <c r="AK16708" s="1"/>
    </row>
    <row r="16709" spans="32:37" ht="15" customHeight="1" x14ac:dyDescent="0.15">
      <c r="AF16709" s="1"/>
      <c r="AG16709" s="1"/>
      <c r="AH16709" s="1"/>
      <c r="AJ16709" s="1"/>
      <c r="AK16709" s="1"/>
    </row>
    <row r="16710" spans="32:37" ht="15" customHeight="1" x14ac:dyDescent="0.15">
      <c r="AF16710" s="1"/>
      <c r="AG16710" s="1"/>
      <c r="AH16710" s="1"/>
      <c r="AJ16710" s="1"/>
      <c r="AK16710" s="1"/>
    </row>
    <row r="16711" spans="32:37" ht="15" customHeight="1" x14ac:dyDescent="0.15">
      <c r="AF16711" s="1"/>
      <c r="AG16711" s="1"/>
      <c r="AH16711" s="1"/>
      <c r="AJ16711" s="1"/>
      <c r="AK16711" s="1"/>
    </row>
    <row r="16712" spans="32:37" ht="15" customHeight="1" x14ac:dyDescent="0.15">
      <c r="AF16712" s="1"/>
      <c r="AG16712" s="1"/>
      <c r="AH16712" s="1"/>
      <c r="AJ16712" s="1"/>
      <c r="AK16712" s="1"/>
    </row>
    <row r="16713" spans="32:37" ht="15" customHeight="1" x14ac:dyDescent="0.15">
      <c r="AF16713" s="1"/>
      <c r="AG16713" s="1"/>
      <c r="AH16713" s="1"/>
      <c r="AJ16713" s="1"/>
      <c r="AK16713" s="1"/>
    </row>
    <row r="16714" spans="32:37" ht="15" customHeight="1" x14ac:dyDescent="0.15">
      <c r="AF16714" s="1"/>
      <c r="AG16714" s="1"/>
      <c r="AH16714" s="1"/>
      <c r="AJ16714" s="1"/>
      <c r="AK16714" s="1"/>
    </row>
    <row r="16715" spans="32:37" ht="15" customHeight="1" x14ac:dyDescent="0.15">
      <c r="AF16715" s="1"/>
      <c r="AG16715" s="1"/>
      <c r="AH16715" s="1"/>
      <c r="AJ16715" s="1"/>
      <c r="AK16715" s="1"/>
    </row>
    <row r="16716" spans="32:37" ht="15" customHeight="1" x14ac:dyDescent="0.15">
      <c r="AF16716" s="1"/>
      <c r="AG16716" s="1"/>
      <c r="AH16716" s="1"/>
      <c r="AJ16716" s="1"/>
      <c r="AK16716" s="1"/>
    </row>
    <row r="16717" spans="32:37" ht="15" customHeight="1" x14ac:dyDescent="0.15">
      <c r="AF16717" s="1"/>
      <c r="AG16717" s="1"/>
      <c r="AH16717" s="1"/>
      <c r="AJ16717" s="1"/>
      <c r="AK16717" s="1"/>
    </row>
    <row r="16718" spans="32:37" ht="15" customHeight="1" x14ac:dyDescent="0.15">
      <c r="AF16718" s="1"/>
      <c r="AG16718" s="1"/>
      <c r="AH16718" s="1"/>
      <c r="AJ16718" s="1"/>
      <c r="AK16718" s="1"/>
    </row>
    <row r="16719" spans="32:37" ht="15" customHeight="1" x14ac:dyDescent="0.15">
      <c r="AF16719" s="1"/>
      <c r="AG16719" s="1"/>
      <c r="AH16719" s="1"/>
      <c r="AJ16719" s="1"/>
      <c r="AK16719" s="1"/>
    </row>
    <row r="16720" spans="32:37" ht="15" customHeight="1" x14ac:dyDescent="0.15">
      <c r="AF16720" s="1"/>
      <c r="AG16720" s="1"/>
      <c r="AH16720" s="1"/>
      <c r="AJ16720" s="1"/>
      <c r="AK16720" s="1"/>
    </row>
    <row r="16721" spans="32:37" ht="15" customHeight="1" x14ac:dyDescent="0.15">
      <c r="AF16721" s="1"/>
      <c r="AG16721" s="1"/>
      <c r="AH16721" s="1"/>
      <c r="AJ16721" s="1"/>
      <c r="AK16721" s="1"/>
    </row>
    <row r="16722" spans="32:37" ht="15" customHeight="1" x14ac:dyDescent="0.15">
      <c r="AF16722" s="1"/>
      <c r="AG16722" s="1"/>
      <c r="AH16722" s="1"/>
      <c r="AJ16722" s="1"/>
      <c r="AK16722" s="1"/>
    </row>
    <row r="16723" spans="32:37" ht="15" customHeight="1" x14ac:dyDescent="0.15">
      <c r="AF16723" s="1"/>
      <c r="AG16723" s="1"/>
      <c r="AH16723" s="1"/>
      <c r="AJ16723" s="1"/>
      <c r="AK16723" s="1"/>
    </row>
    <row r="16724" spans="32:37" ht="15" customHeight="1" x14ac:dyDescent="0.15">
      <c r="AF16724" s="1"/>
      <c r="AG16724" s="1"/>
      <c r="AH16724" s="1"/>
      <c r="AJ16724" s="1"/>
      <c r="AK16724" s="1"/>
    </row>
    <row r="16725" spans="32:37" ht="15" customHeight="1" x14ac:dyDescent="0.15">
      <c r="AF16725" s="1"/>
      <c r="AG16725" s="1"/>
      <c r="AH16725" s="1"/>
      <c r="AJ16725" s="1"/>
      <c r="AK16725" s="1"/>
    </row>
    <row r="16726" spans="32:37" ht="15" customHeight="1" x14ac:dyDescent="0.15">
      <c r="AF16726" s="1"/>
      <c r="AG16726" s="1"/>
      <c r="AH16726" s="1"/>
      <c r="AJ16726" s="1"/>
      <c r="AK16726" s="1"/>
    </row>
    <row r="16727" spans="32:37" ht="15" customHeight="1" x14ac:dyDescent="0.15">
      <c r="AF16727" s="1"/>
      <c r="AG16727" s="1"/>
      <c r="AH16727" s="1"/>
      <c r="AJ16727" s="1"/>
      <c r="AK16727" s="1"/>
    </row>
    <row r="16728" spans="32:37" ht="15" customHeight="1" x14ac:dyDescent="0.15">
      <c r="AF16728" s="1"/>
      <c r="AG16728" s="1"/>
      <c r="AH16728" s="1"/>
      <c r="AJ16728" s="1"/>
      <c r="AK16728" s="1"/>
    </row>
    <row r="16729" spans="32:37" ht="15" customHeight="1" x14ac:dyDescent="0.15">
      <c r="AF16729" s="1"/>
      <c r="AG16729" s="1"/>
      <c r="AH16729" s="1"/>
      <c r="AJ16729" s="1"/>
      <c r="AK16729" s="1"/>
    </row>
    <row r="16730" spans="32:37" ht="15" customHeight="1" x14ac:dyDescent="0.15">
      <c r="AF16730" s="1"/>
      <c r="AG16730" s="1"/>
      <c r="AH16730" s="1"/>
      <c r="AJ16730" s="1"/>
      <c r="AK16730" s="1"/>
    </row>
    <row r="16731" spans="32:37" ht="15" customHeight="1" x14ac:dyDescent="0.15">
      <c r="AF16731" s="1"/>
      <c r="AG16731" s="1"/>
      <c r="AH16731" s="1"/>
      <c r="AJ16731" s="1"/>
      <c r="AK16731" s="1"/>
    </row>
    <row r="16732" spans="32:37" ht="15" customHeight="1" x14ac:dyDescent="0.15">
      <c r="AF16732" s="1"/>
      <c r="AG16732" s="1"/>
      <c r="AH16732" s="1"/>
      <c r="AJ16732" s="1"/>
      <c r="AK16732" s="1"/>
    </row>
    <row r="16733" spans="32:37" ht="15" customHeight="1" x14ac:dyDescent="0.15">
      <c r="AF16733" s="1"/>
      <c r="AG16733" s="1"/>
      <c r="AH16733" s="1"/>
      <c r="AJ16733" s="1"/>
      <c r="AK16733" s="1"/>
    </row>
    <row r="16734" spans="32:37" ht="15" customHeight="1" x14ac:dyDescent="0.15">
      <c r="AF16734" s="1"/>
      <c r="AG16734" s="1"/>
      <c r="AH16734" s="1"/>
      <c r="AJ16734" s="1"/>
      <c r="AK16734" s="1"/>
    </row>
    <row r="16735" spans="32:37" ht="15" customHeight="1" x14ac:dyDescent="0.15">
      <c r="AF16735" s="1"/>
      <c r="AG16735" s="1"/>
      <c r="AH16735" s="1"/>
      <c r="AJ16735" s="1"/>
      <c r="AK16735" s="1"/>
    </row>
    <row r="16736" spans="32:37" ht="15" customHeight="1" x14ac:dyDescent="0.15">
      <c r="AF16736" s="1"/>
      <c r="AG16736" s="1"/>
      <c r="AH16736" s="1"/>
      <c r="AJ16736" s="1"/>
      <c r="AK16736" s="1"/>
    </row>
    <row r="16737" spans="32:37" ht="15" customHeight="1" x14ac:dyDescent="0.15">
      <c r="AF16737" s="1"/>
      <c r="AG16737" s="1"/>
      <c r="AH16737" s="1"/>
      <c r="AJ16737" s="1"/>
      <c r="AK16737" s="1"/>
    </row>
    <row r="16738" spans="32:37" ht="15" customHeight="1" x14ac:dyDescent="0.15">
      <c r="AF16738" s="1"/>
      <c r="AG16738" s="1"/>
      <c r="AH16738" s="1"/>
      <c r="AJ16738" s="1"/>
      <c r="AK16738" s="1"/>
    </row>
    <row r="16739" spans="32:37" ht="15" customHeight="1" x14ac:dyDescent="0.15">
      <c r="AF16739" s="1"/>
      <c r="AG16739" s="1"/>
      <c r="AH16739" s="1"/>
      <c r="AJ16739" s="1"/>
      <c r="AK16739" s="1"/>
    </row>
    <row r="16740" spans="32:37" ht="15" customHeight="1" x14ac:dyDescent="0.15">
      <c r="AF16740" s="1"/>
      <c r="AG16740" s="1"/>
      <c r="AH16740" s="1"/>
      <c r="AJ16740" s="1"/>
      <c r="AK16740" s="1"/>
    </row>
    <row r="16741" spans="32:37" ht="15" customHeight="1" x14ac:dyDescent="0.15">
      <c r="AF16741" s="1"/>
      <c r="AG16741" s="1"/>
      <c r="AH16741" s="1"/>
      <c r="AJ16741" s="1"/>
      <c r="AK16741" s="1"/>
    </row>
    <row r="16742" spans="32:37" ht="15" customHeight="1" x14ac:dyDescent="0.15">
      <c r="AF16742" s="1"/>
      <c r="AG16742" s="1"/>
      <c r="AH16742" s="1"/>
      <c r="AJ16742" s="1"/>
      <c r="AK16742" s="1"/>
    </row>
    <row r="16743" spans="32:37" ht="15" customHeight="1" x14ac:dyDescent="0.15">
      <c r="AF16743" s="1"/>
      <c r="AG16743" s="1"/>
      <c r="AH16743" s="1"/>
      <c r="AJ16743" s="1"/>
      <c r="AK16743" s="1"/>
    </row>
    <row r="16744" spans="32:37" ht="15" customHeight="1" x14ac:dyDescent="0.15">
      <c r="AF16744" s="1"/>
      <c r="AG16744" s="1"/>
      <c r="AH16744" s="1"/>
      <c r="AJ16744" s="1"/>
      <c r="AK16744" s="1"/>
    </row>
    <row r="16745" spans="32:37" ht="15" customHeight="1" x14ac:dyDescent="0.15">
      <c r="AF16745" s="1"/>
      <c r="AG16745" s="1"/>
      <c r="AH16745" s="1"/>
      <c r="AJ16745" s="1"/>
      <c r="AK16745" s="1"/>
    </row>
    <row r="16746" spans="32:37" ht="15" customHeight="1" x14ac:dyDescent="0.15">
      <c r="AF16746" s="1"/>
      <c r="AG16746" s="1"/>
      <c r="AH16746" s="1"/>
      <c r="AJ16746" s="1"/>
      <c r="AK16746" s="1"/>
    </row>
    <row r="16747" spans="32:37" ht="15" customHeight="1" x14ac:dyDescent="0.15">
      <c r="AF16747" s="1"/>
      <c r="AG16747" s="1"/>
      <c r="AH16747" s="1"/>
      <c r="AJ16747" s="1"/>
      <c r="AK16747" s="1"/>
    </row>
    <row r="16748" spans="32:37" ht="15" customHeight="1" x14ac:dyDescent="0.15">
      <c r="AF16748" s="1"/>
      <c r="AG16748" s="1"/>
      <c r="AH16748" s="1"/>
      <c r="AJ16748" s="1"/>
      <c r="AK16748" s="1"/>
    </row>
    <row r="16749" spans="32:37" ht="15" customHeight="1" x14ac:dyDescent="0.15">
      <c r="AF16749" s="1"/>
      <c r="AG16749" s="1"/>
      <c r="AH16749" s="1"/>
      <c r="AJ16749" s="1"/>
      <c r="AK16749" s="1"/>
    </row>
    <row r="16750" spans="32:37" ht="15" customHeight="1" x14ac:dyDescent="0.15">
      <c r="AF16750" s="1"/>
      <c r="AG16750" s="1"/>
      <c r="AH16750" s="1"/>
      <c r="AJ16750" s="1"/>
      <c r="AK16750" s="1"/>
    </row>
    <row r="16751" spans="32:37" ht="15" customHeight="1" x14ac:dyDescent="0.15">
      <c r="AF16751" s="1"/>
      <c r="AG16751" s="1"/>
      <c r="AH16751" s="1"/>
      <c r="AJ16751" s="1"/>
      <c r="AK16751" s="1"/>
    </row>
    <row r="16752" spans="32:37" ht="15" customHeight="1" x14ac:dyDescent="0.15">
      <c r="AF16752" s="1"/>
      <c r="AG16752" s="1"/>
      <c r="AH16752" s="1"/>
      <c r="AJ16752" s="1"/>
      <c r="AK16752" s="1"/>
    </row>
    <row r="16753" spans="32:37" ht="15" customHeight="1" x14ac:dyDescent="0.15">
      <c r="AF16753" s="1"/>
      <c r="AG16753" s="1"/>
      <c r="AH16753" s="1"/>
      <c r="AJ16753" s="1"/>
      <c r="AK16753" s="1"/>
    </row>
    <row r="16754" spans="32:37" ht="15" customHeight="1" x14ac:dyDescent="0.15">
      <c r="AF16754" s="1"/>
      <c r="AG16754" s="1"/>
      <c r="AH16754" s="1"/>
      <c r="AJ16754" s="1"/>
      <c r="AK16754" s="1"/>
    </row>
    <row r="16755" spans="32:37" ht="15" customHeight="1" x14ac:dyDescent="0.15">
      <c r="AF16755" s="1"/>
      <c r="AG16755" s="1"/>
      <c r="AH16755" s="1"/>
      <c r="AJ16755" s="1"/>
      <c r="AK16755" s="1"/>
    </row>
    <row r="16756" spans="32:37" ht="15" customHeight="1" x14ac:dyDescent="0.15">
      <c r="AF16756" s="1"/>
      <c r="AG16756" s="1"/>
      <c r="AH16756" s="1"/>
      <c r="AJ16756" s="1"/>
      <c r="AK16756" s="1"/>
    </row>
    <row r="16757" spans="32:37" ht="15" customHeight="1" x14ac:dyDescent="0.15">
      <c r="AF16757" s="1"/>
      <c r="AG16757" s="1"/>
      <c r="AH16757" s="1"/>
      <c r="AJ16757" s="1"/>
      <c r="AK16757" s="1"/>
    </row>
    <row r="16758" spans="32:37" ht="15" customHeight="1" x14ac:dyDescent="0.15">
      <c r="AF16758" s="1"/>
      <c r="AG16758" s="1"/>
      <c r="AH16758" s="1"/>
      <c r="AJ16758" s="1"/>
      <c r="AK16758" s="1"/>
    </row>
    <row r="16759" spans="32:37" ht="15" customHeight="1" x14ac:dyDescent="0.15">
      <c r="AF16759" s="1"/>
      <c r="AG16759" s="1"/>
      <c r="AH16759" s="1"/>
      <c r="AJ16759" s="1"/>
      <c r="AK16759" s="1"/>
    </row>
    <row r="16760" spans="32:37" ht="15" customHeight="1" x14ac:dyDescent="0.15">
      <c r="AF16760" s="1"/>
      <c r="AG16760" s="1"/>
      <c r="AH16760" s="1"/>
      <c r="AJ16760" s="1"/>
      <c r="AK16760" s="1"/>
    </row>
    <row r="16761" spans="32:37" ht="15" customHeight="1" x14ac:dyDescent="0.15">
      <c r="AF16761" s="1"/>
      <c r="AG16761" s="1"/>
      <c r="AH16761" s="1"/>
      <c r="AJ16761" s="1"/>
      <c r="AK16761" s="1"/>
    </row>
    <row r="16762" spans="32:37" ht="15" customHeight="1" x14ac:dyDescent="0.15">
      <c r="AF16762" s="1"/>
      <c r="AG16762" s="1"/>
      <c r="AH16762" s="1"/>
      <c r="AJ16762" s="1"/>
      <c r="AK16762" s="1"/>
    </row>
    <row r="16763" spans="32:37" ht="15" customHeight="1" x14ac:dyDescent="0.15">
      <c r="AF16763" s="1"/>
      <c r="AG16763" s="1"/>
      <c r="AH16763" s="1"/>
      <c r="AJ16763" s="1"/>
      <c r="AK16763" s="1"/>
    </row>
    <row r="16764" spans="32:37" ht="15" customHeight="1" x14ac:dyDescent="0.15">
      <c r="AF16764" s="1"/>
      <c r="AG16764" s="1"/>
      <c r="AH16764" s="1"/>
      <c r="AJ16764" s="1"/>
      <c r="AK16764" s="1"/>
    </row>
    <row r="16765" spans="32:37" ht="15" customHeight="1" x14ac:dyDescent="0.15">
      <c r="AF16765" s="1"/>
      <c r="AG16765" s="1"/>
      <c r="AH16765" s="1"/>
      <c r="AJ16765" s="1"/>
      <c r="AK16765" s="1"/>
    </row>
    <row r="16766" spans="32:37" ht="15" customHeight="1" x14ac:dyDescent="0.15">
      <c r="AF16766" s="1"/>
      <c r="AG16766" s="1"/>
      <c r="AH16766" s="1"/>
      <c r="AJ16766" s="1"/>
      <c r="AK16766" s="1"/>
    </row>
    <row r="16767" spans="32:37" ht="15" customHeight="1" x14ac:dyDescent="0.15">
      <c r="AF16767" s="1"/>
      <c r="AG16767" s="1"/>
      <c r="AH16767" s="1"/>
      <c r="AJ16767" s="1"/>
      <c r="AK16767" s="1"/>
    </row>
    <row r="16768" spans="32:37" ht="15" customHeight="1" x14ac:dyDescent="0.15">
      <c r="AF16768" s="1"/>
      <c r="AG16768" s="1"/>
      <c r="AH16768" s="1"/>
      <c r="AJ16768" s="1"/>
      <c r="AK16768" s="1"/>
    </row>
    <row r="16769" spans="32:37" ht="15" customHeight="1" x14ac:dyDescent="0.15">
      <c r="AF16769" s="1"/>
      <c r="AG16769" s="1"/>
      <c r="AH16769" s="1"/>
      <c r="AJ16769" s="1"/>
      <c r="AK16769" s="1"/>
    </row>
    <row r="16770" spans="32:37" ht="15" customHeight="1" x14ac:dyDescent="0.15">
      <c r="AF16770" s="1"/>
      <c r="AG16770" s="1"/>
      <c r="AH16770" s="1"/>
      <c r="AJ16770" s="1"/>
      <c r="AK16770" s="1"/>
    </row>
    <row r="16771" spans="32:37" ht="15" customHeight="1" x14ac:dyDescent="0.15">
      <c r="AF16771" s="1"/>
      <c r="AG16771" s="1"/>
      <c r="AH16771" s="1"/>
      <c r="AJ16771" s="1"/>
      <c r="AK16771" s="1"/>
    </row>
    <row r="16772" spans="32:37" ht="15" customHeight="1" x14ac:dyDescent="0.15">
      <c r="AF16772" s="1"/>
      <c r="AG16772" s="1"/>
      <c r="AH16772" s="1"/>
      <c r="AJ16772" s="1"/>
      <c r="AK16772" s="1"/>
    </row>
    <row r="16773" spans="32:37" ht="15" customHeight="1" x14ac:dyDescent="0.15">
      <c r="AF16773" s="1"/>
      <c r="AG16773" s="1"/>
      <c r="AH16773" s="1"/>
      <c r="AJ16773" s="1"/>
      <c r="AK16773" s="1"/>
    </row>
    <row r="16774" spans="32:37" ht="15" customHeight="1" x14ac:dyDescent="0.15">
      <c r="AF16774" s="1"/>
      <c r="AG16774" s="1"/>
      <c r="AH16774" s="1"/>
      <c r="AJ16774" s="1"/>
      <c r="AK16774" s="1"/>
    </row>
    <row r="16775" spans="32:37" ht="15" customHeight="1" x14ac:dyDescent="0.15">
      <c r="AF16775" s="1"/>
      <c r="AG16775" s="1"/>
      <c r="AH16775" s="1"/>
      <c r="AJ16775" s="1"/>
      <c r="AK16775" s="1"/>
    </row>
    <row r="16776" spans="32:37" ht="15" customHeight="1" x14ac:dyDescent="0.15">
      <c r="AF16776" s="1"/>
      <c r="AG16776" s="1"/>
      <c r="AH16776" s="1"/>
      <c r="AJ16776" s="1"/>
      <c r="AK16776" s="1"/>
    </row>
    <row r="16777" spans="32:37" ht="15" customHeight="1" x14ac:dyDescent="0.15">
      <c r="AF16777" s="1"/>
      <c r="AG16777" s="1"/>
      <c r="AH16777" s="1"/>
      <c r="AJ16777" s="1"/>
      <c r="AK16777" s="1"/>
    </row>
    <row r="16778" spans="32:37" ht="15" customHeight="1" x14ac:dyDescent="0.15">
      <c r="AF16778" s="1"/>
      <c r="AG16778" s="1"/>
      <c r="AH16778" s="1"/>
      <c r="AJ16778" s="1"/>
      <c r="AK16778" s="1"/>
    </row>
    <row r="16779" spans="32:37" ht="15" customHeight="1" x14ac:dyDescent="0.15">
      <c r="AF16779" s="1"/>
      <c r="AG16779" s="1"/>
      <c r="AH16779" s="1"/>
      <c r="AJ16779" s="1"/>
      <c r="AK16779" s="1"/>
    </row>
    <row r="16780" spans="32:37" ht="15" customHeight="1" x14ac:dyDescent="0.15">
      <c r="AF16780" s="1"/>
      <c r="AG16780" s="1"/>
      <c r="AH16780" s="1"/>
      <c r="AJ16780" s="1"/>
      <c r="AK16780" s="1"/>
    </row>
    <row r="16781" spans="32:37" ht="15" customHeight="1" x14ac:dyDescent="0.15">
      <c r="AF16781" s="1"/>
      <c r="AG16781" s="1"/>
      <c r="AH16781" s="1"/>
      <c r="AJ16781" s="1"/>
      <c r="AK16781" s="1"/>
    </row>
    <row r="16782" spans="32:37" ht="15" customHeight="1" x14ac:dyDescent="0.15">
      <c r="AF16782" s="1"/>
      <c r="AG16782" s="1"/>
      <c r="AH16782" s="1"/>
      <c r="AJ16782" s="1"/>
      <c r="AK16782" s="1"/>
    </row>
    <row r="16783" spans="32:37" ht="15" customHeight="1" x14ac:dyDescent="0.15">
      <c r="AF16783" s="1"/>
      <c r="AG16783" s="1"/>
      <c r="AH16783" s="1"/>
      <c r="AJ16783" s="1"/>
      <c r="AK16783" s="1"/>
    </row>
    <row r="16784" spans="32:37" ht="15" customHeight="1" x14ac:dyDescent="0.15">
      <c r="AF16784" s="1"/>
      <c r="AG16784" s="1"/>
      <c r="AH16784" s="1"/>
      <c r="AJ16784" s="1"/>
      <c r="AK16784" s="1"/>
    </row>
    <row r="16785" spans="32:37" ht="15" customHeight="1" x14ac:dyDescent="0.15">
      <c r="AF16785" s="1"/>
      <c r="AG16785" s="1"/>
      <c r="AH16785" s="1"/>
      <c r="AJ16785" s="1"/>
      <c r="AK16785" s="1"/>
    </row>
    <row r="16786" spans="32:37" ht="15" customHeight="1" x14ac:dyDescent="0.15">
      <c r="AF16786" s="1"/>
      <c r="AG16786" s="1"/>
      <c r="AH16786" s="1"/>
      <c r="AJ16786" s="1"/>
      <c r="AK16786" s="1"/>
    </row>
    <row r="16787" spans="32:37" ht="15" customHeight="1" x14ac:dyDescent="0.15">
      <c r="AF16787" s="1"/>
      <c r="AG16787" s="1"/>
      <c r="AH16787" s="1"/>
      <c r="AJ16787" s="1"/>
      <c r="AK16787" s="1"/>
    </row>
    <row r="16788" spans="32:37" ht="15" customHeight="1" x14ac:dyDescent="0.15">
      <c r="AF16788" s="1"/>
      <c r="AG16788" s="1"/>
      <c r="AH16788" s="1"/>
      <c r="AJ16788" s="1"/>
      <c r="AK16788" s="1"/>
    </row>
    <row r="16789" spans="32:37" ht="15" customHeight="1" x14ac:dyDescent="0.15">
      <c r="AF16789" s="1"/>
      <c r="AG16789" s="1"/>
      <c r="AH16789" s="1"/>
      <c r="AJ16789" s="1"/>
      <c r="AK16789" s="1"/>
    </row>
    <row r="16790" spans="32:37" ht="15" customHeight="1" x14ac:dyDescent="0.15">
      <c r="AF16790" s="1"/>
      <c r="AG16790" s="1"/>
      <c r="AH16790" s="1"/>
      <c r="AJ16790" s="1"/>
      <c r="AK16790" s="1"/>
    </row>
    <row r="16791" spans="32:37" ht="15" customHeight="1" x14ac:dyDescent="0.15">
      <c r="AF16791" s="1"/>
      <c r="AG16791" s="1"/>
      <c r="AH16791" s="1"/>
      <c r="AJ16791" s="1"/>
      <c r="AK16791" s="1"/>
    </row>
    <row r="16792" spans="32:37" ht="15" customHeight="1" x14ac:dyDescent="0.15">
      <c r="AF16792" s="1"/>
      <c r="AG16792" s="1"/>
      <c r="AH16792" s="1"/>
      <c r="AJ16792" s="1"/>
      <c r="AK16792" s="1"/>
    </row>
    <row r="16793" spans="32:37" ht="15" customHeight="1" x14ac:dyDescent="0.15">
      <c r="AF16793" s="1"/>
      <c r="AG16793" s="1"/>
      <c r="AH16793" s="1"/>
      <c r="AJ16793" s="1"/>
      <c r="AK16793" s="1"/>
    </row>
    <row r="16794" spans="32:37" ht="15" customHeight="1" x14ac:dyDescent="0.15">
      <c r="AF16794" s="1"/>
      <c r="AG16794" s="1"/>
      <c r="AH16794" s="1"/>
      <c r="AJ16794" s="1"/>
      <c r="AK16794" s="1"/>
    </row>
    <row r="16795" spans="32:37" ht="15" customHeight="1" x14ac:dyDescent="0.15">
      <c r="AF16795" s="1"/>
      <c r="AG16795" s="1"/>
      <c r="AH16795" s="1"/>
      <c r="AJ16795" s="1"/>
      <c r="AK16795" s="1"/>
    </row>
    <row r="16796" spans="32:37" ht="15" customHeight="1" x14ac:dyDescent="0.15">
      <c r="AF16796" s="1"/>
      <c r="AG16796" s="1"/>
      <c r="AH16796" s="1"/>
      <c r="AJ16796" s="1"/>
      <c r="AK16796" s="1"/>
    </row>
    <row r="16797" spans="32:37" ht="15" customHeight="1" x14ac:dyDescent="0.15">
      <c r="AF16797" s="1"/>
      <c r="AG16797" s="1"/>
      <c r="AH16797" s="1"/>
      <c r="AJ16797" s="1"/>
      <c r="AK16797" s="1"/>
    </row>
    <row r="16798" spans="32:37" ht="15" customHeight="1" x14ac:dyDescent="0.15">
      <c r="AF16798" s="1"/>
      <c r="AG16798" s="1"/>
      <c r="AH16798" s="1"/>
      <c r="AJ16798" s="1"/>
      <c r="AK16798" s="1"/>
    </row>
    <row r="16799" spans="32:37" ht="15" customHeight="1" x14ac:dyDescent="0.15">
      <c r="AF16799" s="1"/>
      <c r="AG16799" s="1"/>
      <c r="AH16799" s="1"/>
      <c r="AJ16799" s="1"/>
      <c r="AK16799" s="1"/>
    </row>
    <row r="16800" spans="32:37" ht="15" customHeight="1" x14ac:dyDescent="0.15">
      <c r="AF16800" s="1"/>
      <c r="AG16800" s="1"/>
      <c r="AH16800" s="1"/>
      <c r="AJ16800" s="1"/>
      <c r="AK16800" s="1"/>
    </row>
    <row r="16801" spans="32:37" ht="15" customHeight="1" x14ac:dyDescent="0.15">
      <c r="AF16801" s="1"/>
      <c r="AG16801" s="1"/>
      <c r="AH16801" s="1"/>
      <c r="AJ16801" s="1"/>
      <c r="AK16801" s="1"/>
    </row>
    <row r="16802" spans="32:37" ht="15" customHeight="1" x14ac:dyDescent="0.15">
      <c r="AF16802" s="1"/>
      <c r="AG16802" s="1"/>
      <c r="AH16802" s="1"/>
      <c r="AJ16802" s="1"/>
      <c r="AK16802" s="1"/>
    </row>
    <row r="16803" spans="32:37" ht="15" customHeight="1" x14ac:dyDescent="0.15">
      <c r="AF16803" s="1"/>
      <c r="AG16803" s="1"/>
      <c r="AH16803" s="1"/>
      <c r="AJ16803" s="1"/>
      <c r="AK16803" s="1"/>
    </row>
    <row r="16804" spans="32:37" ht="15" customHeight="1" x14ac:dyDescent="0.15">
      <c r="AF16804" s="1"/>
      <c r="AG16804" s="1"/>
      <c r="AH16804" s="1"/>
      <c r="AJ16804" s="1"/>
      <c r="AK16804" s="1"/>
    </row>
    <row r="16805" spans="32:37" ht="15" customHeight="1" x14ac:dyDescent="0.15">
      <c r="AF16805" s="1"/>
      <c r="AG16805" s="1"/>
      <c r="AH16805" s="1"/>
      <c r="AJ16805" s="1"/>
      <c r="AK16805" s="1"/>
    </row>
    <row r="16806" spans="32:37" ht="15" customHeight="1" x14ac:dyDescent="0.15">
      <c r="AF16806" s="1"/>
      <c r="AG16806" s="1"/>
      <c r="AH16806" s="1"/>
      <c r="AJ16806" s="1"/>
      <c r="AK16806" s="1"/>
    </row>
    <row r="16807" spans="32:37" ht="15" customHeight="1" x14ac:dyDescent="0.15">
      <c r="AF16807" s="1"/>
      <c r="AG16807" s="1"/>
      <c r="AH16807" s="1"/>
      <c r="AJ16807" s="1"/>
      <c r="AK16807" s="1"/>
    </row>
    <row r="16808" spans="32:37" ht="15" customHeight="1" x14ac:dyDescent="0.15">
      <c r="AF16808" s="1"/>
      <c r="AG16808" s="1"/>
      <c r="AH16808" s="1"/>
      <c r="AJ16808" s="1"/>
      <c r="AK16808" s="1"/>
    </row>
    <row r="16809" spans="32:37" ht="15" customHeight="1" x14ac:dyDescent="0.15">
      <c r="AF16809" s="1"/>
      <c r="AG16809" s="1"/>
      <c r="AH16809" s="1"/>
      <c r="AJ16809" s="1"/>
      <c r="AK16809" s="1"/>
    </row>
    <row r="16810" spans="32:37" ht="15" customHeight="1" x14ac:dyDescent="0.15">
      <c r="AF16810" s="1"/>
      <c r="AG16810" s="1"/>
      <c r="AH16810" s="1"/>
      <c r="AJ16810" s="1"/>
      <c r="AK16810" s="1"/>
    </row>
    <row r="16811" spans="32:37" ht="15" customHeight="1" x14ac:dyDescent="0.15">
      <c r="AF16811" s="1"/>
      <c r="AG16811" s="1"/>
      <c r="AH16811" s="1"/>
      <c r="AJ16811" s="1"/>
      <c r="AK16811" s="1"/>
    </row>
    <row r="16812" spans="32:37" ht="15" customHeight="1" x14ac:dyDescent="0.15">
      <c r="AF16812" s="1"/>
      <c r="AG16812" s="1"/>
      <c r="AH16812" s="1"/>
      <c r="AJ16812" s="1"/>
      <c r="AK16812" s="1"/>
    </row>
    <row r="16813" spans="32:37" ht="15" customHeight="1" x14ac:dyDescent="0.15">
      <c r="AF16813" s="1"/>
      <c r="AG16813" s="1"/>
      <c r="AH16813" s="1"/>
      <c r="AJ16813" s="1"/>
      <c r="AK16813" s="1"/>
    </row>
    <row r="16814" spans="32:37" ht="15" customHeight="1" x14ac:dyDescent="0.15">
      <c r="AF16814" s="1"/>
      <c r="AG16814" s="1"/>
      <c r="AH16814" s="1"/>
      <c r="AJ16814" s="1"/>
      <c r="AK16814" s="1"/>
    </row>
    <row r="16815" spans="32:37" ht="15" customHeight="1" x14ac:dyDescent="0.15">
      <c r="AF16815" s="1"/>
      <c r="AG16815" s="1"/>
      <c r="AH16815" s="1"/>
      <c r="AJ16815" s="1"/>
      <c r="AK16815" s="1"/>
    </row>
    <row r="16816" spans="32:37" ht="15" customHeight="1" x14ac:dyDescent="0.15">
      <c r="AF16816" s="1"/>
      <c r="AG16816" s="1"/>
      <c r="AH16816" s="1"/>
      <c r="AJ16816" s="1"/>
      <c r="AK16816" s="1"/>
    </row>
    <row r="16817" spans="32:37" ht="15" customHeight="1" x14ac:dyDescent="0.15">
      <c r="AF16817" s="1"/>
      <c r="AG16817" s="1"/>
      <c r="AH16817" s="1"/>
      <c r="AJ16817" s="1"/>
      <c r="AK16817" s="1"/>
    </row>
    <row r="16818" spans="32:37" ht="15" customHeight="1" x14ac:dyDescent="0.15">
      <c r="AF16818" s="1"/>
      <c r="AG16818" s="1"/>
      <c r="AH16818" s="1"/>
      <c r="AJ16818" s="1"/>
      <c r="AK16818" s="1"/>
    </row>
    <row r="16819" spans="32:37" ht="15" customHeight="1" x14ac:dyDescent="0.15">
      <c r="AF16819" s="1"/>
      <c r="AG16819" s="1"/>
      <c r="AH16819" s="1"/>
      <c r="AJ16819" s="1"/>
      <c r="AK16819" s="1"/>
    </row>
    <row r="16820" spans="32:37" ht="15" customHeight="1" x14ac:dyDescent="0.15">
      <c r="AF16820" s="1"/>
      <c r="AG16820" s="1"/>
      <c r="AH16820" s="1"/>
      <c r="AJ16820" s="1"/>
      <c r="AK16820" s="1"/>
    </row>
    <row r="16821" spans="32:37" ht="15" customHeight="1" x14ac:dyDescent="0.15">
      <c r="AF16821" s="1"/>
      <c r="AG16821" s="1"/>
      <c r="AH16821" s="1"/>
      <c r="AJ16821" s="1"/>
      <c r="AK16821" s="1"/>
    </row>
    <row r="16822" spans="32:37" ht="15" customHeight="1" x14ac:dyDescent="0.15">
      <c r="AF16822" s="1"/>
      <c r="AG16822" s="1"/>
      <c r="AH16822" s="1"/>
      <c r="AJ16822" s="1"/>
      <c r="AK16822" s="1"/>
    </row>
    <row r="16823" spans="32:37" ht="15" customHeight="1" x14ac:dyDescent="0.15">
      <c r="AF16823" s="1"/>
      <c r="AG16823" s="1"/>
      <c r="AH16823" s="1"/>
      <c r="AJ16823" s="1"/>
      <c r="AK16823" s="1"/>
    </row>
    <row r="16824" spans="32:37" ht="15" customHeight="1" x14ac:dyDescent="0.15">
      <c r="AF16824" s="1"/>
      <c r="AG16824" s="1"/>
      <c r="AH16824" s="1"/>
      <c r="AJ16824" s="1"/>
      <c r="AK16824" s="1"/>
    </row>
    <row r="16825" spans="32:37" ht="15" customHeight="1" x14ac:dyDescent="0.15">
      <c r="AF16825" s="1"/>
      <c r="AG16825" s="1"/>
      <c r="AH16825" s="1"/>
      <c r="AJ16825" s="1"/>
      <c r="AK16825" s="1"/>
    </row>
    <row r="16826" spans="32:37" ht="15" customHeight="1" x14ac:dyDescent="0.15">
      <c r="AF16826" s="1"/>
      <c r="AG16826" s="1"/>
      <c r="AH16826" s="1"/>
      <c r="AJ16826" s="1"/>
      <c r="AK16826" s="1"/>
    </row>
    <row r="16827" spans="32:37" ht="15" customHeight="1" x14ac:dyDescent="0.15">
      <c r="AF16827" s="1"/>
      <c r="AG16827" s="1"/>
      <c r="AH16827" s="1"/>
      <c r="AJ16827" s="1"/>
      <c r="AK16827" s="1"/>
    </row>
    <row r="16828" spans="32:37" ht="15" customHeight="1" x14ac:dyDescent="0.15">
      <c r="AF16828" s="1"/>
      <c r="AG16828" s="1"/>
      <c r="AH16828" s="1"/>
      <c r="AJ16828" s="1"/>
      <c r="AK16828" s="1"/>
    </row>
    <row r="16829" spans="32:37" ht="15" customHeight="1" x14ac:dyDescent="0.15">
      <c r="AF16829" s="1"/>
      <c r="AG16829" s="1"/>
      <c r="AH16829" s="1"/>
      <c r="AJ16829" s="1"/>
      <c r="AK16829" s="1"/>
    </row>
    <row r="16830" spans="32:37" ht="15" customHeight="1" x14ac:dyDescent="0.15">
      <c r="AF16830" s="1"/>
      <c r="AG16830" s="1"/>
      <c r="AH16830" s="1"/>
      <c r="AJ16830" s="1"/>
      <c r="AK16830" s="1"/>
    </row>
    <row r="16831" spans="32:37" ht="15" customHeight="1" x14ac:dyDescent="0.15">
      <c r="AF16831" s="1"/>
      <c r="AG16831" s="1"/>
      <c r="AH16831" s="1"/>
      <c r="AJ16831" s="1"/>
      <c r="AK16831" s="1"/>
    </row>
    <row r="16832" spans="32:37" ht="15" customHeight="1" x14ac:dyDescent="0.15">
      <c r="AF16832" s="1"/>
      <c r="AG16832" s="1"/>
      <c r="AH16832" s="1"/>
      <c r="AJ16832" s="1"/>
      <c r="AK16832" s="1"/>
    </row>
    <row r="16833" spans="32:37" ht="15" customHeight="1" x14ac:dyDescent="0.15">
      <c r="AF16833" s="1"/>
      <c r="AG16833" s="1"/>
      <c r="AH16833" s="1"/>
      <c r="AJ16833" s="1"/>
      <c r="AK16833" s="1"/>
    </row>
    <row r="16834" spans="32:37" ht="15" customHeight="1" x14ac:dyDescent="0.15">
      <c r="AF16834" s="1"/>
      <c r="AG16834" s="1"/>
      <c r="AH16834" s="1"/>
      <c r="AJ16834" s="1"/>
      <c r="AK16834" s="1"/>
    </row>
    <row r="16835" spans="32:37" ht="15" customHeight="1" x14ac:dyDescent="0.15">
      <c r="AF16835" s="1"/>
      <c r="AG16835" s="1"/>
      <c r="AH16835" s="1"/>
      <c r="AJ16835" s="1"/>
      <c r="AK16835" s="1"/>
    </row>
    <row r="16836" spans="32:37" ht="15" customHeight="1" x14ac:dyDescent="0.15">
      <c r="AF16836" s="1"/>
      <c r="AG16836" s="1"/>
      <c r="AH16836" s="1"/>
      <c r="AJ16836" s="1"/>
      <c r="AK16836" s="1"/>
    </row>
    <row r="16837" spans="32:37" ht="15" customHeight="1" x14ac:dyDescent="0.15">
      <c r="AF16837" s="1"/>
      <c r="AG16837" s="1"/>
      <c r="AH16837" s="1"/>
      <c r="AJ16837" s="1"/>
      <c r="AK16837" s="1"/>
    </row>
    <row r="16838" spans="32:37" ht="15" customHeight="1" x14ac:dyDescent="0.15">
      <c r="AF16838" s="1"/>
      <c r="AG16838" s="1"/>
      <c r="AH16838" s="1"/>
      <c r="AJ16838" s="1"/>
      <c r="AK16838" s="1"/>
    </row>
    <row r="16839" spans="32:37" ht="15" customHeight="1" x14ac:dyDescent="0.15">
      <c r="AF16839" s="1"/>
      <c r="AG16839" s="1"/>
      <c r="AH16839" s="1"/>
      <c r="AJ16839" s="1"/>
      <c r="AK16839" s="1"/>
    </row>
    <row r="16840" spans="32:37" ht="15" customHeight="1" x14ac:dyDescent="0.15">
      <c r="AF16840" s="1"/>
      <c r="AG16840" s="1"/>
      <c r="AH16840" s="1"/>
      <c r="AJ16840" s="1"/>
      <c r="AK16840" s="1"/>
    </row>
    <row r="16841" spans="32:37" ht="15" customHeight="1" x14ac:dyDescent="0.15">
      <c r="AF16841" s="1"/>
      <c r="AG16841" s="1"/>
      <c r="AH16841" s="1"/>
      <c r="AJ16841" s="1"/>
      <c r="AK16841" s="1"/>
    </row>
    <row r="16842" spans="32:37" ht="15" customHeight="1" x14ac:dyDescent="0.15">
      <c r="AF16842" s="1"/>
      <c r="AG16842" s="1"/>
      <c r="AH16842" s="1"/>
      <c r="AJ16842" s="1"/>
      <c r="AK16842" s="1"/>
    </row>
    <row r="16843" spans="32:37" ht="15" customHeight="1" x14ac:dyDescent="0.15">
      <c r="AF16843" s="1"/>
      <c r="AG16843" s="1"/>
      <c r="AH16843" s="1"/>
      <c r="AJ16843" s="1"/>
      <c r="AK16843" s="1"/>
    </row>
    <row r="16844" spans="32:37" ht="15" customHeight="1" x14ac:dyDescent="0.15">
      <c r="AF16844" s="1"/>
      <c r="AG16844" s="1"/>
      <c r="AH16844" s="1"/>
      <c r="AJ16844" s="1"/>
      <c r="AK16844" s="1"/>
    </row>
    <row r="16845" spans="32:37" ht="15" customHeight="1" x14ac:dyDescent="0.15">
      <c r="AF16845" s="1"/>
      <c r="AG16845" s="1"/>
      <c r="AH16845" s="1"/>
      <c r="AJ16845" s="1"/>
      <c r="AK16845" s="1"/>
    </row>
    <row r="16846" spans="32:37" ht="15" customHeight="1" x14ac:dyDescent="0.15">
      <c r="AF16846" s="1"/>
      <c r="AG16846" s="1"/>
      <c r="AH16846" s="1"/>
      <c r="AJ16846" s="1"/>
      <c r="AK16846" s="1"/>
    </row>
    <row r="16847" spans="32:37" ht="15" customHeight="1" x14ac:dyDescent="0.15">
      <c r="AF16847" s="1"/>
      <c r="AG16847" s="1"/>
      <c r="AH16847" s="1"/>
      <c r="AJ16847" s="1"/>
      <c r="AK16847" s="1"/>
    </row>
    <row r="16848" spans="32:37" ht="15" customHeight="1" x14ac:dyDescent="0.15">
      <c r="AF16848" s="1"/>
      <c r="AG16848" s="1"/>
      <c r="AH16848" s="1"/>
      <c r="AJ16848" s="1"/>
      <c r="AK16848" s="1"/>
    </row>
    <row r="16849" spans="32:37" ht="15" customHeight="1" x14ac:dyDescent="0.15">
      <c r="AF16849" s="1"/>
      <c r="AG16849" s="1"/>
      <c r="AH16849" s="1"/>
      <c r="AJ16849" s="1"/>
      <c r="AK16849" s="1"/>
    </row>
    <row r="16850" spans="32:37" ht="15" customHeight="1" x14ac:dyDescent="0.15">
      <c r="AF16850" s="1"/>
      <c r="AG16850" s="1"/>
      <c r="AH16850" s="1"/>
      <c r="AJ16850" s="1"/>
      <c r="AK16850" s="1"/>
    </row>
    <row r="16851" spans="32:37" ht="15" customHeight="1" x14ac:dyDescent="0.15">
      <c r="AF16851" s="1"/>
      <c r="AG16851" s="1"/>
      <c r="AH16851" s="1"/>
      <c r="AJ16851" s="1"/>
      <c r="AK16851" s="1"/>
    </row>
    <row r="16852" spans="32:37" ht="15" customHeight="1" x14ac:dyDescent="0.15">
      <c r="AF16852" s="1"/>
      <c r="AG16852" s="1"/>
      <c r="AH16852" s="1"/>
      <c r="AJ16852" s="1"/>
      <c r="AK16852" s="1"/>
    </row>
    <row r="16853" spans="32:37" ht="15" customHeight="1" x14ac:dyDescent="0.15">
      <c r="AF16853" s="1"/>
      <c r="AG16853" s="1"/>
      <c r="AH16853" s="1"/>
      <c r="AJ16853" s="1"/>
      <c r="AK16853" s="1"/>
    </row>
    <row r="16854" spans="32:37" ht="15" customHeight="1" x14ac:dyDescent="0.15">
      <c r="AF16854" s="1"/>
      <c r="AG16854" s="1"/>
      <c r="AH16854" s="1"/>
      <c r="AJ16854" s="1"/>
      <c r="AK16854" s="1"/>
    </row>
    <row r="16855" spans="32:37" ht="15" customHeight="1" x14ac:dyDescent="0.15">
      <c r="AF16855" s="1"/>
      <c r="AG16855" s="1"/>
      <c r="AH16855" s="1"/>
      <c r="AJ16855" s="1"/>
      <c r="AK16855" s="1"/>
    </row>
    <row r="16856" spans="32:37" ht="15" customHeight="1" x14ac:dyDescent="0.15">
      <c r="AF16856" s="1"/>
      <c r="AG16856" s="1"/>
      <c r="AH16856" s="1"/>
      <c r="AJ16856" s="1"/>
      <c r="AK16856" s="1"/>
    </row>
    <row r="16857" spans="32:37" ht="15" customHeight="1" x14ac:dyDescent="0.15">
      <c r="AF16857" s="1"/>
      <c r="AG16857" s="1"/>
      <c r="AH16857" s="1"/>
      <c r="AJ16857" s="1"/>
      <c r="AK16857" s="1"/>
    </row>
    <row r="16858" spans="32:37" ht="15" customHeight="1" x14ac:dyDescent="0.15">
      <c r="AF16858" s="1"/>
      <c r="AG16858" s="1"/>
      <c r="AH16858" s="1"/>
      <c r="AJ16858" s="1"/>
      <c r="AK16858" s="1"/>
    </row>
    <row r="16859" spans="32:37" ht="15" customHeight="1" x14ac:dyDescent="0.15">
      <c r="AF16859" s="1"/>
      <c r="AG16859" s="1"/>
      <c r="AH16859" s="1"/>
      <c r="AJ16859" s="1"/>
      <c r="AK16859" s="1"/>
    </row>
    <row r="16860" spans="32:37" ht="15" customHeight="1" x14ac:dyDescent="0.15">
      <c r="AF16860" s="1"/>
      <c r="AG16860" s="1"/>
      <c r="AH16860" s="1"/>
      <c r="AJ16860" s="1"/>
      <c r="AK16860" s="1"/>
    </row>
    <row r="16861" spans="32:37" ht="15" customHeight="1" x14ac:dyDescent="0.15">
      <c r="AF16861" s="1"/>
      <c r="AG16861" s="1"/>
      <c r="AH16861" s="1"/>
      <c r="AJ16861" s="1"/>
      <c r="AK16861" s="1"/>
    </row>
    <row r="16862" spans="32:37" ht="15" customHeight="1" x14ac:dyDescent="0.15">
      <c r="AF16862" s="1"/>
      <c r="AG16862" s="1"/>
      <c r="AH16862" s="1"/>
      <c r="AJ16862" s="1"/>
      <c r="AK16862" s="1"/>
    </row>
    <row r="16863" spans="32:37" ht="15" customHeight="1" x14ac:dyDescent="0.15">
      <c r="AF16863" s="1"/>
      <c r="AG16863" s="1"/>
      <c r="AH16863" s="1"/>
      <c r="AJ16863" s="1"/>
      <c r="AK16863" s="1"/>
    </row>
    <row r="16864" spans="32:37" ht="15" customHeight="1" x14ac:dyDescent="0.15">
      <c r="AF16864" s="1"/>
      <c r="AG16864" s="1"/>
      <c r="AH16864" s="1"/>
      <c r="AJ16864" s="1"/>
      <c r="AK16864" s="1"/>
    </row>
    <row r="16865" spans="32:37" ht="15" customHeight="1" x14ac:dyDescent="0.15">
      <c r="AF16865" s="1"/>
      <c r="AG16865" s="1"/>
      <c r="AH16865" s="1"/>
      <c r="AJ16865" s="1"/>
      <c r="AK16865" s="1"/>
    </row>
    <row r="16866" spans="32:37" ht="15" customHeight="1" x14ac:dyDescent="0.15">
      <c r="AF16866" s="1"/>
      <c r="AG16866" s="1"/>
      <c r="AH16866" s="1"/>
      <c r="AJ16866" s="1"/>
      <c r="AK16866" s="1"/>
    </row>
    <row r="16867" spans="32:37" ht="15" customHeight="1" x14ac:dyDescent="0.15">
      <c r="AF16867" s="1"/>
      <c r="AG16867" s="1"/>
      <c r="AH16867" s="1"/>
      <c r="AJ16867" s="1"/>
      <c r="AK16867" s="1"/>
    </row>
    <row r="16868" spans="32:37" ht="15" customHeight="1" x14ac:dyDescent="0.15">
      <c r="AF16868" s="1"/>
      <c r="AG16868" s="1"/>
      <c r="AH16868" s="1"/>
      <c r="AJ16868" s="1"/>
      <c r="AK16868" s="1"/>
    </row>
    <row r="16869" spans="32:37" ht="15" customHeight="1" x14ac:dyDescent="0.15">
      <c r="AF16869" s="1"/>
      <c r="AG16869" s="1"/>
      <c r="AH16869" s="1"/>
      <c r="AJ16869" s="1"/>
      <c r="AK16869" s="1"/>
    </row>
    <row r="16870" spans="32:37" ht="15" customHeight="1" x14ac:dyDescent="0.15">
      <c r="AF16870" s="1"/>
      <c r="AG16870" s="1"/>
      <c r="AH16870" s="1"/>
      <c r="AJ16870" s="1"/>
      <c r="AK16870" s="1"/>
    </row>
    <row r="16871" spans="32:37" ht="15" customHeight="1" x14ac:dyDescent="0.15">
      <c r="AF16871" s="1"/>
      <c r="AG16871" s="1"/>
      <c r="AH16871" s="1"/>
      <c r="AJ16871" s="1"/>
      <c r="AK16871" s="1"/>
    </row>
    <row r="16872" spans="32:37" ht="15" customHeight="1" x14ac:dyDescent="0.15">
      <c r="AF16872" s="1"/>
      <c r="AG16872" s="1"/>
      <c r="AH16872" s="1"/>
      <c r="AJ16872" s="1"/>
      <c r="AK16872" s="1"/>
    </row>
    <row r="16873" spans="32:37" ht="15" customHeight="1" x14ac:dyDescent="0.15">
      <c r="AF16873" s="1"/>
      <c r="AG16873" s="1"/>
      <c r="AH16873" s="1"/>
      <c r="AJ16873" s="1"/>
      <c r="AK16873" s="1"/>
    </row>
    <row r="16874" spans="32:37" ht="15" customHeight="1" x14ac:dyDescent="0.15">
      <c r="AF16874" s="1"/>
      <c r="AG16874" s="1"/>
      <c r="AH16874" s="1"/>
      <c r="AJ16874" s="1"/>
      <c r="AK16874" s="1"/>
    </row>
    <row r="16875" spans="32:37" ht="15" customHeight="1" x14ac:dyDescent="0.15">
      <c r="AF16875" s="1"/>
      <c r="AG16875" s="1"/>
      <c r="AH16875" s="1"/>
      <c r="AJ16875" s="1"/>
      <c r="AK16875" s="1"/>
    </row>
    <row r="16876" spans="32:37" ht="15" customHeight="1" x14ac:dyDescent="0.15">
      <c r="AF16876" s="1"/>
      <c r="AG16876" s="1"/>
      <c r="AH16876" s="1"/>
      <c r="AJ16876" s="1"/>
      <c r="AK16876" s="1"/>
    </row>
    <row r="16877" spans="32:37" ht="15" customHeight="1" x14ac:dyDescent="0.15">
      <c r="AF16877" s="1"/>
      <c r="AG16877" s="1"/>
      <c r="AH16877" s="1"/>
      <c r="AJ16877" s="1"/>
      <c r="AK16877" s="1"/>
    </row>
    <row r="16878" spans="32:37" ht="15" customHeight="1" x14ac:dyDescent="0.15">
      <c r="AF16878" s="1"/>
      <c r="AG16878" s="1"/>
      <c r="AH16878" s="1"/>
      <c r="AJ16878" s="1"/>
      <c r="AK16878" s="1"/>
    </row>
    <row r="16879" spans="32:37" ht="15" customHeight="1" x14ac:dyDescent="0.15">
      <c r="AF16879" s="1"/>
      <c r="AG16879" s="1"/>
      <c r="AH16879" s="1"/>
      <c r="AJ16879" s="1"/>
      <c r="AK16879" s="1"/>
    </row>
    <row r="16880" spans="32:37" ht="15" customHeight="1" x14ac:dyDescent="0.15">
      <c r="AF16880" s="1"/>
      <c r="AG16880" s="1"/>
      <c r="AH16880" s="1"/>
      <c r="AJ16880" s="1"/>
      <c r="AK16880" s="1"/>
    </row>
    <row r="16881" spans="32:37" ht="15" customHeight="1" x14ac:dyDescent="0.15">
      <c r="AF16881" s="1"/>
      <c r="AG16881" s="1"/>
      <c r="AH16881" s="1"/>
      <c r="AJ16881" s="1"/>
      <c r="AK16881" s="1"/>
    </row>
    <row r="16882" spans="32:37" ht="15" customHeight="1" x14ac:dyDescent="0.15">
      <c r="AF16882" s="1"/>
      <c r="AG16882" s="1"/>
      <c r="AH16882" s="1"/>
      <c r="AJ16882" s="1"/>
      <c r="AK16882" s="1"/>
    </row>
    <row r="16883" spans="32:37" ht="15" customHeight="1" x14ac:dyDescent="0.15">
      <c r="AF16883" s="1"/>
      <c r="AG16883" s="1"/>
      <c r="AH16883" s="1"/>
      <c r="AJ16883" s="1"/>
      <c r="AK16883" s="1"/>
    </row>
    <row r="16884" spans="32:37" ht="15" customHeight="1" x14ac:dyDescent="0.15">
      <c r="AF16884" s="1"/>
      <c r="AG16884" s="1"/>
      <c r="AH16884" s="1"/>
      <c r="AJ16884" s="1"/>
      <c r="AK16884" s="1"/>
    </row>
    <row r="16885" spans="32:37" ht="15" customHeight="1" x14ac:dyDescent="0.15">
      <c r="AF16885" s="1"/>
      <c r="AG16885" s="1"/>
      <c r="AH16885" s="1"/>
      <c r="AJ16885" s="1"/>
      <c r="AK16885" s="1"/>
    </row>
    <row r="16886" spans="32:37" ht="15" customHeight="1" x14ac:dyDescent="0.15">
      <c r="AF16886" s="1"/>
      <c r="AG16886" s="1"/>
      <c r="AH16886" s="1"/>
      <c r="AJ16886" s="1"/>
      <c r="AK16886" s="1"/>
    </row>
    <row r="16887" spans="32:37" ht="15" customHeight="1" x14ac:dyDescent="0.15">
      <c r="AF16887" s="1"/>
      <c r="AG16887" s="1"/>
      <c r="AH16887" s="1"/>
      <c r="AJ16887" s="1"/>
      <c r="AK16887" s="1"/>
    </row>
    <row r="16888" spans="32:37" ht="15" customHeight="1" x14ac:dyDescent="0.15">
      <c r="AF16888" s="1"/>
      <c r="AG16888" s="1"/>
      <c r="AH16888" s="1"/>
      <c r="AJ16888" s="1"/>
      <c r="AK16888" s="1"/>
    </row>
    <row r="16889" spans="32:37" ht="15" customHeight="1" x14ac:dyDescent="0.15">
      <c r="AF16889" s="1"/>
      <c r="AG16889" s="1"/>
      <c r="AH16889" s="1"/>
      <c r="AJ16889" s="1"/>
      <c r="AK16889" s="1"/>
    </row>
    <row r="16890" spans="32:37" ht="15" customHeight="1" x14ac:dyDescent="0.15">
      <c r="AF16890" s="1"/>
      <c r="AG16890" s="1"/>
      <c r="AH16890" s="1"/>
      <c r="AJ16890" s="1"/>
      <c r="AK16890" s="1"/>
    </row>
    <row r="16891" spans="32:37" ht="15" customHeight="1" x14ac:dyDescent="0.15">
      <c r="AF16891" s="1"/>
      <c r="AG16891" s="1"/>
      <c r="AH16891" s="1"/>
      <c r="AJ16891" s="1"/>
      <c r="AK16891" s="1"/>
    </row>
    <row r="16892" spans="32:37" ht="15" customHeight="1" x14ac:dyDescent="0.15">
      <c r="AF16892" s="1"/>
      <c r="AG16892" s="1"/>
      <c r="AH16892" s="1"/>
      <c r="AJ16892" s="1"/>
      <c r="AK16892" s="1"/>
    </row>
    <row r="16893" spans="32:37" ht="15" customHeight="1" x14ac:dyDescent="0.15">
      <c r="AF16893" s="1"/>
      <c r="AG16893" s="1"/>
      <c r="AH16893" s="1"/>
      <c r="AJ16893" s="1"/>
      <c r="AK16893" s="1"/>
    </row>
    <row r="16894" spans="32:37" ht="15" customHeight="1" x14ac:dyDescent="0.15">
      <c r="AF16894" s="1"/>
      <c r="AG16894" s="1"/>
      <c r="AH16894" s="1"/>
      <c r="AJ16894" s="1"/>
      <c r="AK16894" s="1"/>
    </row>
    <row r="16895" spans="32:37" ht="15" customHeight="1" x14ac:dyDescent="0.15">
      <c r="AF16895" s="1"/>
      <c r="AG16895" s="1"/>
      <c r="AH16895" s="1"/>
      <c r="AJ16895" s="1"/>
      <c r="AK16895" s="1"/>
    </row>
    <row r="16896" spans="32:37" ht="15" customHeight="1" x14ac:dyDescent="0.15">
      <c r="AF16896" s="1"/>
      <c r="AG16896" s="1"/>
      <c r="AH16896" s="1"/>
      <c r="AJ16896" s="1"/>
      <c r="AK16896" s="1"/>
    </row>
    <row r="16897" spans="32:37" ht="15" customHeight="1" x14ac:dyDescent="0.15">
      <c r="AF16897" s="1"/>
      <c r="AG16897" s="1"/>
      <c r="AH16897" s="1"/>
      <c r="AJ16897" s="1"/>
      <c r="AK16897" s="1"/>
    </row>
    <row r="16898" spans="32:37" ht="15" customHeight="1" x14ac:dyDescent="0.15">
      <c r="AF16898" s="1"/>
      <c r="AG16898" s="1"/>
      <c r="AH16898" s="1"/>
      <c r="AJ16898" s="1"/>
      <c r="AK16898" s="1"/>
    </row>
    <row r="16899" spans="32:37" ht="15" customHeight="1" x14ac:dyDescent="0.15">
      <c r="AF16899" s="1"/>
      <c r="AG16899" s="1"/>
      <c r="AH16899" s="1"/>
      <c r="AJ16899" s="1"/>
      <c r="AK16899" s="1"/>
    </row>
    <row r="16900" spans="32:37" ht="15" customHeight="1" x14ac:dyDescent="0.15">
      <c r="AF16900" s="1"/>
      <c r="AG16900" s="1"/>
      <c r="AH16900" s="1"/>
      <c r="AJ16900" s="1"/>
      <c r="AK16900" s="1"/>
    </row>
    <row r="16901" spans="32:37" ht="15" customHeight="1" x14ac:dyDescent="0.15">
      <c r="AF16901" s="1"/>
      <c r="AG16901" s="1"/>
      <c r="AH16901" s="1"/>
      <c r="AJ16901" s="1"/>
      <c r="AK16901" s="1"/>
    </row>
    <row r="16902" spans="32:37" ht="15" customHeight="1" x14ac:dyDescent="0.15">
      <c r="AF16902" s="1"/>
      <c r="AG16902" s="1"/>
      <c r="AH16902" s="1"/>
      <c r="AJ16902" s="1"/>
      <c r="AK16902" s="1"/>
    </row>
    <row r="16903" spans="32:37" ht="15" customHeight="1" x14ac:dyDescent="0.15">
      <c r="AF16903" s="1"/>
      <c r="AG16903" s="1"/>
      <c r="AH16903" s="1"/>
      <c r="AJ16903" s="1"/>
      <c r="AK16903" s="1"/>
    </row>
    <row r="16904" spans="32:37" ht="15" customHeight="1" x14ac:dyDescent="0.15">
      <c r="AF16904" s="1"/>
      <c r="AG16904" s="1"/>
      <c r="AH16904" s="1"/>
      <c r="AJ16904" s="1"/>
      <c r="AK16904" s="1"/>
    </row>
    <row r="16905" spans="32:37" ht="15" customHeight="1" x14ac:dyDescent="0.15">
      <c r="AF16905" s="1"/>
      <c r="AG16905" s="1"/>
      <c r="AH16905" s="1"/>
      <c r="AJ16905" s="1"/>
      <c r="AK16905" s="1"/>
    </row>
    <row r="16906" spans="32:37" ht="15" customHeight="1" x14ac:dyDescent="0.15">
      <c r="AF16906" s="1"/>
      <c r="AG16906" s="1"/>
      <c r="AH16906" s="1"/>
      <c r="AJ16906" s="1"/>
      <c r="AK16906" s="1"/>
    </row>
    <row r="16907" spans="32:37" ht="15" customHeight="1" x14ac:dyDescent="0.15">
      <c r="AF16907" s="1"/>
      <c r="AG16907" s="1"/>
      <c r="AH16907" s="1"/>
      <c r="AJ16907" s="1"/>
      <c r="AK16907" s="1"/>
    </row>
    <row r="16908" spans="32:37" ht="15" customHeight="1" x14ac:dyDescent="0.15">
      <c r="AF16908" s="1"/>
      <c r="AG16908" s="1"/>
      <c r="AH16908" s="1"/>
      <c r="AJ16908" s="1"/>
      <c r="AK16908" s="1"/>
    </row>
    <row r="16909" spans="32:37" ht="15" customHeight="1" x14ac:dyDescent="0.15">
      <c r="AF16909" s="1"/>
      <c r="AG16909" s="1"/>
      <c r="AH16909" s="1"/>
      <c r="AJ16909" s="1"/>
      <c r="AK16909" s="1"/>
    </row>
    <row r="16910" spans="32:37" ht="15" customHeight="1" x14ac:dyDescent="0.15">
      <c r="AF16910" s="1"/>
      <c r="AG16910" s="1"/>
      <c r="AH16910" s="1"/>
      <c r="AJ16910" s="1"/>
      <c r="AK16910" s="1"/>
    </row>
    <row r="16911" spans="32:37" ht="15" customHeight="1" x14ac:dyDescent="0.15">
      <c r="AF16911" s="1"/>
      <c r="AG16911" s="1"/>
      <c r="AH16911" s="1"/>
      <c r="AJ16911" s="1"/>
      <c r="AK16911" s="1"/>
    </row>
    <row r="16912" spans="32:37" ht="15" customHeight="1" x14ac:dyDescent="0.15">
      <c r="AF16912" s="1"/>
      <c r="AG16912" s="1"/>
      <c r="AH16912" s="1"/>
      <c r="AJ16912" s="1"/>
      <c r="AK16912" s="1"/>
    </row>
    <row r="16913" spans="32:37" ht="15" customHeight="1" x14ac:dyDescent="0.15">
      <c r="AF16913" s="1"/>
      <c r="AG16913" s="1"/>
      <c r="AH16913" s="1"/>
      <c r="AJ16913" s="1"/>
      <c r="AK16913" s="1"/>
    </row>
    <row r="16914" spans="32:37" ht="15" customHeight="1" x14ac:dyDescent="0.15">
      <c r="AF16914" s="1"/>
      <c r="AG16914" s="1"/>
      <c r="AH16914" s="1"/>
      <c r="AJ16914" s="1"/>
      <c r="AK16914" s="1"/>
    </row>
    <row r="16915" spans="32:37" ht="15" customHeight="1" x14ac:dyDescent="0.15">
      <c r="AF16915" s="1"/>
      <c r="AG16915" s="1"/>
      <c r="AH16915" s="1"/>
      <c r="AJ16915" s="1"/>
      <c r="AK16915" s="1"/>
    </row>
    <row r="16916" spans="32:37" ht="15" customHeight="1" x14ac:dyDescent="0.15">
      <c r="AF16916" s="1"/>
      <c r="AG16916" s="1"/>
      <c r="AH16916" s="1"/>
      <c r="AJ16916" s="1"/>
      <c r="AK16916" s="1"/>
    </row>
    <row r="16917" spans="32:37" ht="15" customHeight="1" x14ac:dyDescent="0.15">
      <c r="AF16917" s="1"/>
      <c r="AG16917" s="1"/>
      <c r="AH16917" s="1"/>
      <c r="AJ16917" s="1"/>
      <c r="AK16917" s="1"/>
    </row>
    <row r="16918" spans="32:37" ht="15" customHeight="1" x14ac:dyDescent="0.15">
      <c r="AF16918" s="1"/>
      <c r="AG16918" s="1"/>
      <c r="AH16918" s="1"/>
      <c r="AJ16918" s="1"/>
      <c r="AK16918" s="1"/>
    </row>
    <row r="16919" spans="32:37" ht="15" customHeight="1" x14ac:dyDescent="0.15">
      <c r="AF16919" s="1"/>
      <c r="AG16919" s="1"/>
      <c r="AH16919" s="1"/>
      <c r="AJ16919" s="1"/>
      <c r="AK16919" s="1"/>
    </row>
    <row r="16920" spans="32:37" ht="15" customHeight="1" x14ac:dyDescent="0.15">
      <c r="AF16920" s="1"/>
      <c r="AG16920" s="1"/>
      <c r="AH16920" s="1"/>
      <c r="AJ16920" s="1"/>
      <c r="AK16920" s="1"/>
    </row>
    <row r="16921" spans="32:37" ht="15" customHeight="1" x14ac:dyDescent="0.15">
      <c r="AF16921" s="1"/>
      <c r="AG16921" s="1"/>
      <c r="AH16921" s="1"/>
      <c r="AJ16921" s="1"/>
      <c r="AK16921" s="1"/>
    </row>
    <row r="16922" spans="32:37" ht="15" customHeight="1" x14ac:dyDescent="0.15">
      <c r="AF16922" s="1"/>
      <c r="AG16922" s="1"/>
      <c r="AH16922" s="1"/>
      <c r="AJ16922" s="1"/>
      <c r="AK16922" s="1"/>
    </row>
    <row r="16923" spans="32:37" ht="15" customHeight="1" x14ac:dyDescent="0.15">
      <c r="AF16923" s="1"/>
      <c r="AG16923" s="1"/>
      <c r="AH16923" s="1"/>
      <c r="AJ16923" s="1"/>
      <c r="AK16923" s="1"/>
    </row>
    <row r="16924" spans="32:37" ht="15" customHeight="1" x14ac:dyDescent="0.15">
      <c r="AF16924" s="1"/>
      <c r="AG16924" s="1"/>
      <c r="AH16924" s="1"/>
      <c r="AJ16924" s="1"/>
      <c r="AK16924" s="1"/>
    </row>
    <row r="16925" spans="32:37" ht="15" customHeight="1" x14ac:dyDescent="0.15">
      <c r="AF16925" s="1"/>
      <c r="AG16925" s="1"/>
      <c r="AH16925" s="1"/>
      <c r="AJ16925" s="1"/>
      <c r="AK16925" s="1"/>
    </row>
    <row r="16926" spans="32:37" ht="15" customHeight="1" x14ac:dyDescent="0.15">
      <c r="AF16926" s="1"/>
      <c r="AG16926" s="1"/>
      <c r="AH16926" s="1"/>
      <c r="AJ16926" s="1"/>
      <c r="AK16926" s="1"/>
    </row>
    <row r="16927" spans="32:37" ht="15" customHeight="1" x14ac:dyDescent="0.15">
      <c r="AF16927" s="1"/>
      <c r="AG16927" s="1"/>
      <c r="AH16927" s="1"/>
      <c r="AJ16927" s="1"/>
      <c r="AK16927" s="1"/>
    </row>
    <row r="16928" spans="32:37" ht="15" customHeight="1" x14ac:dyDescent="0.15">
      <c r="AF16928" s="1"/>
      <c r="AG16928" s="1"/>
      <c r="AH16928" s="1"/>
      <c r="AJ16928" s="1"/>
      <c r="AK16928" s="1"/>
    </row>
    <row r="16929" spans="32:37" ht="15" customHeight="1" x14ac:dyDescent="0.15">
      <c r="AF16929" s="1"/>
      <c r="AG16929" s="1"/>
      <c r="AH16929" s="1"/>
      <c r="AJ16929" s="1"/>
      <c r="AK16929" s="1"/>
    </row>
    <row r="16930" spans="32:37" ht="15" customHeight="1" x14ac:dyDescent="0.15">
      <c r="AF16930" s="1"/>
      <c r="AG16930" s="1"/>
      <c r="AH16930" s="1"/>
      <c r="AJ16930" s="1"/>
      <c r="AK16930" s="1"/>
    </row>
    <row r="16931" spans="32:37" ht="15" customHeight="1" x14ac:dyDescent="0.15">
      <c r="AF16931" s="1"/>
      <c r="AG16931" s="1"/>
      <c r="AH16931" s="1"/>
      <c r="AJ16931" s="1"/>
      <c r="AK16931" s="1"/>
    </row>
    <row r="16932" spans="32:37" ht="15" customHeight="1" x14ac:dyDescent="0.15">
      <c r="AF16932" s="1"/>
      <c r="AG16932" s="1"/>
      <c r="AH16932" s="1"/>
      <c r="AJ16932" s="1"/>
      <c r="AK16932" s="1"/>
    </row>
    <row r="16933" spans="32:37" ht="15" customHeight="1" x14ac:dyDescent="0.15">
      <c r="AF16933" s="1"/>
      <c r="AG16933" s="1"/>
      <c r="AH16933" s="1"/>
      <c r="AJ16933" s="1"/>
      <c r="AK16933" s="1"/>
    </row>
    <row r="16934" spans="32:37" ht="15" customHeight="1" x14ac:dyDescent="0.15">
      <c r="AF16934" s="1"/>
      <c r="AG16934" s="1"/>
      <c r="AH16934" s="1"/>
      <c r="AJ16934" s="1"/>
      <c r="AK16934" s="1"/>
    </row>
    <row r="16935" spans="32:37" ht="15" customHeight="1" x14ac:dyDescent="0.15">
      <c r="AF16935" s="1"/>
      <c r="AG16935" s="1"/>
      <c r="AH16935" s="1"/>
      <c r="AJ16935" s="1"/>
      <c r="AK16935" s="1"/>
    </row>
    <row r="16936" spans="32:37" ht="15" customHeight="1" x14ac:dyDescent="0.15">
      <c r="AF16936" s="1"/>
      <c r="AG16936" s="1"/>
      <c r="AH16936" s="1"/>
      <c r="AJ16936" s="1"/>
      <c r="AK16936" s="1"/>
    </row>
    <row r="16937" spans="32:37" ht="15" customHeight="1" x14ac:dyDescent="0.15">
      <c r="AF16937" s="1"/>
      <c r="AG16937" s="1"/>
      <c r="AH16937" s="1"/>
      <c r="AJ16937" s="1"/>
      <c r="AK16937" s="1"/>
    </row>
    <row r="16938" spans="32:37" ht="15" customHeight="1" x14ac:dyDescent="0.15">
      <c r="AF16938" s="1"/>
      <c r="AG16938" s="1"/>
      <c r="AH16938" s="1"/>
      <c r="AJ16938" s="1"/>
      <c r="AK16938" s="1"/>
    </row>
    <row r="16939" spans="32:37" ht="15" customHeight="1" x14ac:dyDescent="0.15">
      <c r="AF16939" s="1"/>
      <c r="AG16939" s="1"/>
      <c r="AH16939" s="1"/>
      <c r="AJ16939" s="1"/>
      <c r="AK16939" s="1"/>
    </row>
    <row r="16940" spans="32:37" ht="15" customHeight="1" x14ac:dyDescent="0.15">
      <c r="AF16940" s="1"/>
      <c r="AG16940" s="1"/>
      <c r="AH16940" s="1"/>
      <c r="AJ16940" s="1"/>
      <c r="AK16940" s="1"/>
    </row>
    <row r="16941" spans="32:37" ht="15" customHeight="1" x14ac:dyDescent="0.15">
      <c r="AF16941" s="1"/>
      <c r="AG16941" s="1"/>
      <c r="AH16941" s="1"/>
      <c r="AJ16941" s="1"/>
      <c r="AK16941" s="1"/>
    </row>
    <row r="16942" spans="32:37" ht="15" customHeight="1" x14ac:dyDescent="0.15">
      <c r="AF16942" s="1"/>
      <c r="AG16942" s="1"/>
      <c r="AH16942" s="1"/>
      <c r="AJ16942" s="1"/>
      <c r="AK16942" s="1"/>
    </row>
    <row r="16943" spans="32:37" ht="15" customHeight="1" x14ac:dyDescent="0.15">
      <c r="AF16943" s="1"/>
      <c r="AG16943" s="1"/>
      <c r="AH16943" s="1"/>
      <c r="AJ16943" s="1"/>
      <c r="AK16943" s="1"/>
    </row>
    <row r="16944" spans="32:37" ht="15" customHeight="1" x14ac:dyDescent="0.15">
      <c r="AF16944" s="1"/>
      <c r="AG16944" s="1"/>
      <c r="AH16944" s="1"/>
      <c r="AJ16944" s="1"/>
      <c r="AK16944" s="1"/>
    </row>
    <row r="16945" spans="32:37" ht="15" customHeight="1" x14ac:dyDescent="0.15">
      <c r="AF16945" s="1"/>
      <c r="AG16945" s="1"/>
      <c r="AH16945" s="1"/>
      <c r="AJ16945" s="1"/>
      <c r="AK16945" s="1"/>
    </row>
    <row r="16946" spans="32:37" ht="15" customHeight="1" x14ac:dyDescent="0.15">
      <c r="AF16946" s="1"/>
      <c r="AG16946" s="1"/>
      <c r="AH16946" s="1"/>
      <c r="AJ16946" s="1"/>
      <c r="AK16946" s="1"/>
    </row>
    <row r="16947" spans="32:37" ht="15" customHeight="1" x14ac:dyDescent="0.15">
      <c r="AF16947" s="1"/>
      <c r="AG16947" s="1"/>
      <c r="AH16947" s="1"/>
      <c r="AJ16947" s="1"/>
      <c r="AK16947" s="1"/>
    </row>
    <row r="16948" spans="32:37" ht="15" customHeight="1" x14ac:dyDescent="0.15">
      <c r="AF16948" s="1"/>
      <c r="AG16948" s="1"/>
      <c r="AH16948" s="1"/>
      <c r="AJ16948" s="1"/>
      <c r="AK16948" s="1"/>
    </row>
    <row r="16949" spans="32:37" ht="15" customHeight="1" x14ac:dyDescent="0.15">
      <c r="AF16949" s="1"/>
      <c r="AG16949" s="1"/>
      <c r="AH16949" s="1"/>
      <c r="AJ16949" s="1"/>
      <c r="AK16949" s="1"/>
    </row>
    <row r="16950" spans="32:37" ht="15" customHeight="1" x14ac:dyDescent="0.15">
      <c r="AF16950" s="1"/>
      <c r="AG16950" s="1"/>
      <c r="AH16950" s="1"/>
      <c r="AJ16950" s="1"/>
      <c r="AK16950" s="1"/>
    </row>
    <row r="16951" spans="32:37" ht="15" customHeight="1" x14ac:dyDescent="0.15">
      <c r="AF16951" s="1"/>
      <c r="AG16951" s="1"/>
      <c r="AH16951" s="1"/>
      <c r="AJ16951" s="1"/>
      <c r="AK16951" s="1"/>
    </row>
    <row r="16952" spans="32:37" ht="15" customHeight="1" x14ac:dyDescent="0.15">
      <c r="AF16952" s="1"/>
      <c r="AG16952" s="1"/>
      <c r="AH16952" s="1"/>
      <c r="AJ16952" s="1"/>
      <c r="AK16952" s="1"/>
    </row>
    <row r="16953" spans="32:37" ht="15" customHeight="1" x14ac:dyDescent="0.15">
      <c r="AF16953" s="1"/>
      <c r="AG16953" s="1"/>
      <c r="AH16953" s="1"/>
      <c r="AJ16953" s="1"/>
      <c r="AK16953" s="1"/>
    </row>
    <row r="16954" spans="32:37" ht="15" customHeight="1" x14ac:dyDescent="0.15">
      <c r="AF16954" s="1"/>
      <c r="AG16954" s="1"/>
      <c r="AH16954" s="1"/>
      <c r="AJ16954" s="1"/>
      <c r="AK16954" s="1"/>
    </row>
    <row r="16955" spans="32:37" ht="15" customHeight="1" x14ac:dyDescent="0.15">
      <c r="AF16955" s="1"/>
      <c r="AG16955" s="1"/>
      <c r="AH16955" s="1"/>
      <c r="AJ16955" s="1"/>
      <c r="AK16955" s="1"/>
    </row>
    <row r="16956" spans="32:37" ht="15" customHeight="1" x14ac:dyDescent="0.15">
      <c r="AF16956" s="1"/>
      <c r="AG16956" s="1"/>
      <c r="AH16956" s="1"/>
      <c r="AJ16956" s="1"/>
      <c r="AK16956" s="1"/>
    </row>
    <row r="16957" spans="32:37" ht="15" customHeight="1" x14ac:dyDescent="0.15">
      <c r="AF16957" s="1"/>
      <c r="AG16957" s="1"/>
      <c r="AH16957" s="1"/>
      <c r="AJ16957" s="1"/>
      <c r="AK16957" s="1"/>
    </row>
    <row r="16958" spans="32:37" ht="15" customHeight="1" x14ac:dyDescent="0.15">
      <c r="AF16958" s="1"/>
      <c r="AG16958" s="1"/>
      <c r="AH16958" s="1"/>
      <c r="AJ16958" s="1"/>
      <c r="AK16958" s="1"/>
    </row>
    <row r="16959" spans="32:37" ht="15" customHeight="1" x14ac:dyDescent="0.15">
      <c r="AF16959" s="1"/>
      <c r="AG16959" s="1"/>
      <c r="AH16959" s="1"/>
      <c r="AJ16959" s="1"/>
      <c r="AK16959" s="1"/>
    </row>
    <row r="16960" spans="32:37" ht="15" customHeight="1" x14ac:dyDescent="0.15">
      <c r="AF16960" s="1"/>
      <c r="AG16960" s="1"/>
      <c r="AH16960" s="1"/>
      <c r="AJ16960" s="1"/>
      <c r="AK16960" s="1"/>
    </row>
    <row r="16961" spans="32:37" ht="15" customHeight="1" x14ac:dyDescent="0.15">
      <c r="AF16961" s="1"/>
      <c r="AG16961" s="1"/>
      <c r="AH16961" s="1"/>
      <c r="AJ16961" s="1"/>
      <c r="AK16961" s="1"/>
    </row>
    <row r="16962" spans="32:37" ht="15" customHeight="1" x14ac:dyDescent="0.15">
      <c r="AF16962" s="1"/>
      <c r="AG16962" s="1"/>
      <c r="AH16962" s="1"/>
      <c r="AJ16962" s="1"/>
      <c r="AK16962" s="1"/>
    </row>
    <row r="16963" spans="32:37" ht="15" customHeight="1" x14ac:dyDescent="0.15">
      <c r="AF16963" s="1"/>
      <c r="AG16963" s="1"/>
      <c r="AH16963" s="1"/>
      <c r="AJ16963" s="1"/>
      <c r="AK16963" s="1"/>
    </row>
    <row r="16964" spans="32:37" ht="15" customHeight="1" x14ac:dyDescent="0.15">
      <c r="AF16964" s="1"/>
      <c r="AG16964" s="1"/>
      <c r="AH16964" s="1"/>
      <c r="AJ16964" s="1"/>
      <c r="AK16964" s="1"/>
    </row>
    <row r="16965" spans="32:37" ht="15" customHeight="1" x14ac:dyDescent="0.15">
      <c r="AF16965" s="1"/>
      <c r="AG16965" s="1"/>
      <c r="AH16965" s="1"/>
      <c r="AJ16965" s="1"/>
      <c r="AK16965" s="1"/>
    </row>
    <row r="16966" spans="32:37" ht="15" customHeight="1" x14ac:dyDescent="0.15">
      <c r="AF16966" s="1"/>
      <c r="AG16966" s="1"/>
      <c r="AH16966" s="1"/>
      <c r="AJ16966" s="1"/>
      <c r="AK16966" s="1"/>
    </row>
    <row r="16967" spans="32:37" ht="15" customHeight="1" x14ac:dyDescent="0.15">
      <c r="AF16967" s="1"/>
      <c r="AG16967" s="1"/>
      <c r="AH16967" s="1"/>
      <c r="AJ16967" s="1"/>
      <c r="AK16967" s="1"/>
    </row>
    <row r="16968" spans="32:37" ht="15" customHeight="1" x14ac:dyDescent="0.15">
      <c r="AF16968" s="1"/>
      <c r="AG16968" s="1"/>
      <c r="AH16968" s="1"/>
      <c r="AJ16968" s="1"/>
      <c r="AK16968" s="1"/>
    </row>
    <row r="16969" spans="32:37" ht="15" customHeight="1" x14ac:dyDescent="0.15">
      <c r="AF16969" s="1"/>
      <c r="AG16969" s="1"/>
      <c r="AH16969" s="1"/>
      <c r="AJ16969" s="1"/>
      <c r="AK16969" s="1"/>
    </row>
    <row r="16970" spans="32:37" ht="15" customHeight="1" x14ac:dyDescent="0.15">
      <c r="AF16970" s="1"/>
      <c r="AG16970" s="1"/>
      <c r="AH16970" s="1"/>
      <c r="AJ16970" s="1"/>
      <c r="AK16970" s="1"/>
    </row>
    <row r="16971" spans="32:37" ht="15" customHeight="1" x14ac:dyDescent="0.15">
      <c r="AF16971" s="1"/>
      <c r="AG16971" s="1"/>
      <c r="AH16971" s="1"/>
      <c r="AJ16971" s="1"/>
      <c r="AK16971" s="1"/>
    </row>
    <row r="16972" spans="32:37" ht="15" customHeight="1" x14ac:dyDescent="0.15">
      <c r="AF16972" s="1"/>
      <c r="AG16972" s="1"/>
      <c r="AH16972" s="1"/>
      <c r="AJ16972" s="1"/>
      <c r="AK16972" s="1"/>
    </row>
    <row r="16973" spans="32:37" ht="15" customHeight="1" x14ac:dyDescent="0.15">
      <c r="AF16973" s="1"/>
      <c r="AG16973" s="1"/>
      <c r="AH16973" s="1"/>
      <c r="AJ16973" s="1"/>
      <c r="AK16973" s="1"/>
    </row>
    <row r="16974" spans="32:37" ht="15" customHeight="1" x14ac:dyDescent="0.15">
      <c r="AF16974" s="1"/>
      <c r="AG16974" s="1"/>
      <c r="AH16974" s="1"/>
      <c r="AJ16974" s="1"/>
      <c r="AK16974" s="1"/>
    </row>
    <row r="16975" spans="32:37" ht="15" customHeight="1" x14ac:dyDescent="0.15">
      <c r="AF16975" s="1"/>
      <c r="AG16975" s="1"/>
      <c r="AH16975" s="1"/>
      <c r="AJ16975" s="1"/>
      <c r="AK16975" s="1"/>
    </row>
    <row r="16976" spans="32:37" ht="15" customHeight="1" x14ac:dyDescent="0.15">
      <c r="AF16976" s="1"/>
      <c r="AG16976" s="1"/>
      <c r="AH16976" s="1"/>
      <c r="AJ16976" s="1"/>
      <c r="AK16976" s="1"/>
    </row>
    <row r="16977" spans="32:37" ht="15" customHeight="1" x14ac:dyDescent="0.15">
      <c r="AF16977" s="1"/>
      <c r="AG16977" s="1"/>
      <c r="AH16977" s="1"/>
      <c r="AJ16977" s="1"/>
      <c r="AK16977" s="1"/>
    </row>
    <row r="16978" spans="32:37" ht="15" customHeight="1" x14ac:dyDescent="0.15">
      <c r="AF16978" s="1"/>
      <c r="AG16978" s="1"/>
      <c r="AH16978" s="1"/>
      <c r="AJ16978" s="1"/>
      <c r="AK16978" s="1"/>
    </row>
    <row r="16979" spans="32:37" ht="15" customHeight="1" x14ac:dyDescent="0.15">
      <c r="AF16979" s="1"/>
      <c r="AG16979" s="1"/>
      <c r="AH16979" s="1"/>
      <c r="AJ16979" s="1"/>
      <c r="AK16979" s="1"/>
    </row>
    <row r="16980" spans="32:37" ht="15" customHeight="1" x14ac:dyDescent="0.15">
      <c r="AF16980" s="1"/>
      <c r="AG16980" s="1"/>
      <c r="AH16980" s="1"/>
      <c r="AJ16980" s="1"/>
      <c r="AK16980" s="1"/>
    </row>
    <row r="16981" spans="32:37" ht="15" customHeight="1" x14ac:dyDescent="0.15">
      <c r="AF16981" s="1"/>
      <c r="AG16981" s="1"/>
      <c r="AH16981" s="1"/>
      <c r="AJ16981" s="1"/>
      <c r="AK16981" s="1"/>
    </row>
    <row r="16982" spans="32:37" ht="15" customHeight="1" x14ac:dyDescent="0.15">
      <c r="AF16982" s="1"/>
      <c r="AG16982" s="1"/>
      <c r="AH16982" s="1"/>
      <c r="AJ16982" s="1"/>
      <c r="AK16982" s="1"/>
    </row>
    <row r="16983" spans="32:37" ht="15" customHeight="1" x14ac:dyDescent="0.15">
      <c r="AF16983" s="1"/>
      <c r="AG16983" s="1"/>
      <c r="AH16983" s="1"/>
      <c r="AJ16983" s="1"/>
      <c r="AK16983" s="1"/>
    </row>
    <row r="16984" spans="32:37" ht="15" customHeight="1" x14ac:dyDescent="0.15">
      <c r="AF16984" s="1"/>
      <c r="AG16984" s="1"/>
      <c r="AH16984" s="1"/>
      <c r="AJ16984" s="1"/>
      <c r="AK16984" s="1"/>
    </row>
    <row r="16985" spans="32:37" ht="15" customHeight="1" x14ac:dyDescent="0.15">
      <c r="AF16985" s="1"/>
      <c r="AG16985" s="1"/>
      <c r="AH16985" s="1"/>
      <c r="AJ16985" s="1"/>
      <c r="AK16985" s="1"/>
    </row>
    <row r="16986" spans="32:37" ht="15" customHeight="1" x14ac:dyDescent="0.15">
      <c r="AF16986" s="1"/>
      <c r="AG16986" s="1"/>
      <c r="AH16986" s="1"/>
      <c r="AJ16986" s="1"/>
      <c r="AK16986" s="1"/>
    </row>
    <row r="16987" spans="32:37" ht="15" customHeight="1" x14ac:dyDescent="0.15">
      <c r="AF16987" s="1"/>
      <c r="AG16987" s="1"/>
      <c r="AH16987" s="1"/>
      <c r="AJ16987" s="1"/>
      <c r="AK16987" s="1"/>
    </row>
    <row r="16988" spans="32:37" ht="15" customHeight="1" x14ac:dyDescent="0.15">
      <c r="AF16988" s="1"/>
      <c r="AG16988" s="1"/>
      <c r="AH16988" s="1"/>
      <c r="AJ16988" s="1"/>
      <c r="AK16988" s="1"/>
    </row>
    <row r="16989" spans="32:37" ht="15" customHeight="1" x14ac:dyDescent="0.15">
      <c r="AF16989" s="1"/>
      <c r="AG16989" s="1"/>
      <c r="AH16989" s="1"/>
      <c r="AJ16989" s="1"/>
      <c r="AK16989" s="1"/>
    </row>
    <row r="16990" spans="32:37" ht="15" customHeight="1" x14ac:dyDescent="0.15">
      <c r="AF16990" s="1"/>
      <c r="AG16990" s="1"/>
      <c r="AH16990" s="1"/>
      <c r="AJ16990" s="1"/>
      <c r="AK16990" s="1"/>
    </row>
    <row r="16991" spans="32:37" ht="15" customHeight="1" x14ac:dyDescent="0.15">
      <c r="AF16991" s="1"/>
      <c r="AG16991" s="1"/>
      <c r="AH16991" s="1"/>
      <c r="AJ16991" s="1"/>
      <c r="AK16991" s="1"/>
    </row>
    <row r="16992" spans="32:37" ht="15" customHeight="1" x14ac:dyDescent="0.15">
      <c r="AF16992" s="1"/>
      <c r="AG16992" s="1"/>
      <c r="AH16992" s="1"/>
      <c r="AJ16992" s="1"/>
      <c r="AK16992" s="1"/>
    </row>
    <row r="16993" spans="32:37" ht="15" customHeight="1" x14ac:dyDescent="0.15">
      <c r="AF16993" s="1"/>
      <c r="AG16993" s="1"/>
      <c r="AH16993" s="1"/>
      <c r="AJ16993" s="1"/>
      <c r="AK16993" s="1"/>
    </row>
    <row r="16994" spans="32:37" ht="15" customHeight="1" x14ac:dyDescent="0.15">
      <c r="AF16994" s="1"/>
      <c r="AG16994" s="1"/>
      <c r="AH16994" s="1"/>
      <c r="AJ16994" s="1"/>
      <c r="AK16994" s="1"/>
    </row>
    <row r="16995" spans="32:37" ht="15" customHeight="1" x14ac:dyDescent="0.15">
      <c r="AF16995" s="1"/>
      <c r="AG16995" s="1"/>
      <c r="AH16995" s="1"/>
      <c r="AJ16995" s="1"/>
      <c r="AK16995" s="1"/>
    </row>
    <row r="16996" spans="32:37" ht="15" customHeight="1" x14ac:dyDescent="0.15">
      <c r="AF16996" s="1"/>
      <c r="AG16996" s="1"/>
      <c r="AH16996" s="1"/>
      <c r="AJ16996" s="1"/>
      <c r="AK16996" s="1"/>
    </row>
    <row r="16997" spans="32:37" ht="15" customHeight="1" x14ac:dyDescent="0.15">
      <c r="AF16997" s="1"/>
      <c r="AG16997" s="1"/>
      <c r="AH16997" s="1"/>
      <c r="AJ16997" s="1"/>
      <c r="AK16997" s="1"/>
    </row>
    <row r="16998" spans="32:37" ht="15" customHeight="1" x14ac:dyDescent="0.15">
      <c r="AF16998" s="1"/>
      <c r="AG16998" s="1"/>
      <c r="AH16998" s="1"/>
      <c r="AJ16998" s="1"/>
      <c r="AK16998" s="1"/>
    </row>
    <row r="16999" spans="32:37" ht="15" customHeight="1" x14ac:dyDescent="0.15">
      <c r="AF16999" s="1"/>
      <c r="AG16999" s="1"/>
      <c r="AH16999" s="1"/>
      <c r="AJ16999" s="1"/>
      <c r="AK16999" s="1"/>
    </row>
    <row r="17000" spans="32:37" ht="15" customHeight="1" x14ac:dyDescent="0.15">
      <c r="AF17000" s="1"/>
      <c r="AG17000" s="1"/>
      <c r="AH17000" s="1"/>
      <c r="AJ17000" s="1"/>
      <c r="AK17000" s="1"/>
    </row>
    <row r="17001" spans="32:37" ht="15" customHeight="1" x14ac:dyDescent="0.15">
      <c r="AF17001" s="1"/>
      <c r="AG17001" s="1"/>
      <c r="AH17001" s="1"/>
      <c r="AJ17001" s="1"/>
      <c r="AK17001" s="1"/>
    </row>
    <row r="17002" spans="32:37" ht="15" customHeight="1" x14ac:dyDescent="0.15">
      <c r="AF17002" s="1"/>
      <c r="AG17002" s="1"/>
      <c r="AH17002" s="1"/>
      <c r="AJ17002" s="1"/>
      <c r="AK17002" s="1"/>
    </row>
    <row r="17003" spans="32:37" ht="15" customHeight="1" x14ac:dyDescent="0.15">
      <c r="AF17003" s="1"/>
      <c r="AG17003" s="1"/>
      <c r="AH17003" s="1"/>
      <c r="AJ17003" s="1"/>
      <c r="AK17003" s="1"/>
    </row>
    <row r="17004" spans="32:37" ht="15" customHeight="1" x14ac:dyDescent="0.15">
      <c r="AF17004" s="1"/>
      <c r="AG17004" s="1"/>
      <c r="AH17004" s="1"/>
      <c r="AJ17004" s="1"/>
      <c r="AK17004" s="1"/>
    </row>
    <row r="17005" spans="32:37" ht="15" customHeight="1" x14ac:dyDescent="0.15">
      <c r="AF17005" s="1"/>
      <c r="AG17005" s="1"/>
      <c r="AH17005" s="1"/>
      <c r="AJ17005" s="1"/>
      <c r="AK17005" s="1"/>
    </row>
    <row r="17006" spans="32:37" ht="15" customHeight="1" x14ac:dyDescent="0.15">
      <c r="AF17006" s="1"/>
      <c r="AG17006" s="1"/>
      <c r="AH17006" s="1"/>
      <c r="AJ17006" s="1"/>
      <c r="AK17006" s="1"/>
    </row>
    <row r="17007" spans="32:37" ht="15" customHeight="1" x14ac:dyDescent="0.15">
      <c r="AF17007" s="1"/>
      <c r="AG17007" s="1"/>
      <c r="AH17007" s="1"/>
      <c r="AJ17007" s="1"/>
      <c r="AK17007" s="1"/>
    </row>
    <row r="17008" spans="32:37" ht="15" customHeight="1" x14ac:dyDescent="0.15">
      <c r="AF17008" s="1"/>
      <c r="AG17008" s="1"/>
      <c r="AH17008" s="1"/>
      <c r="AJ17008" s="1"/>
      <c r="AK17008" s="1"/>
    </row>
    <row r="17009" spans="32:37" ht="15" customHeight="1" x14ac:dyDescent="0.15">
      <c r="AF17009" s="1"/>
      <c r="AG17009" s="1"/>
      <c r="AH17009" s="1"/>
      <c r="AJ17009" s="1"/>
      <c r="AK17009" s="1"/>
    </row>
    <row r="17010" spans="32:37" ht="15" customHeight="1" x14ac:dyDescent="0.15">
      <c r="AF17010" s="1"/>
      <c r="AG17010" s="1"/>
      <c r="AH17010" s="1"/>
      <c r="AJ17010" s="1"/>
      <c r="AK17010" s="1"/>
    </row>
    <row r="17011" spans="32:37" ht="15" customHeight="1" x14ac:dyDescent="0.15">
      <c r="AF17011" s="1"/>
      <c r="AG17011" s="1"/>
      <c r="AH17011" s="1"/>
      <c r="AJ17011" s="1"/>
      <c r="AK17011" s="1"/>
    </row>
    <row r="17012" spans="32:37" ht="15" customHeight="1" x14ac:dyDescent="0.15">
      <c r="AF17012" s="1"/>
      <c r="AG17012" s="1"/>
      <c r="AH17012" s="1"/>
      <c r="AJ17012" s="1"/>
      <c r="AK17012" s="1"/>
    </row>
    <row r="17013" spans="32:37" ht="15" customHeight="1" x14ac:dyDescent="0.15">
      <c r="AF17013" s="1"/>
      <c r="AG17013" s="1"/>
      <c r="AH17013" s="1"/>
      <c r="AJ17013" s="1"/>
      <c r="AK17013" s="1"/>
    </row>
    <row r="17014" spans="32:37" ht="15" customHeight="1" x14ac:dyDescent="0.15">
      <c r="AF17014" s="1"/>
      <c r="AG17014" s="1"/>
      <c r="AH17014" s="1"/>
      <c r="AJ17014" s="1"/>
      <c r="AK17014" s="1"/>
    </row>
    <row r="17015" spans="32:37" ht="15" customHeight="1" x14ac:dyDescent="0.15">
      <c r="AF17015" s="1"/>
      <c r="AG17015" s="1"/>
      <c r="AH17015" s="1"/>
      <c r="AJ17015" s="1"/>
      <c r="AK17015" s="1"/>
    </row>
    <row r="17016" spans="32:37" ht="15" customHeight="1" x14ac:dyDescent="0.15">
      <c r="AF17016" s="1"/>
      <c r="AG17016" s="1"/>
      <c r="AH17016" s="1"/>
      <c r="AJ17016" s="1"/>
      <c r="AK17016" s="1"/>
    </row>
    <row r="17017" spans="32:37" ht="15" customHeight="1" x14ac:dyDescent="0.15">
      <c r="AF17017" s="1"/>
      <c r="AG17017" s="1"/>
      <c r="AH17017" s="1"/>
      <c r="AJ17017" s="1"/>
      <c r="AK17017" s="1"/>
    </row>
    <row r="17018" spans="32:37" ht="15" customHeight="1" x14ac:dyDescent="0.15">
      <c r="AF17018" s="1"/>
      <c r="AG17018" s="1"/>
      <c r="AH17018" s="1"/>
      <c r="AJ17018" s="1"/>
      <c r="AK17018" s="1"/>
    </row>
    <row r="17019" spans="32:37" ht="15" customHeight="1" x14ac:dyDescent="0.15">
      <c r="AF17019" s="1"/>
      <c r="AG17019" s="1"/>
      <c r="AH17019" s="1"/>
      <c r="AJ17019" s="1"/>
      <c r="AK17019" s="1"/>
    </row>
    <row r="17020" spans="32:37" ht="15" customHeight="1" x14ac:dyDescent="0.15">
      <c r="AF17020" s="1"/>
      <c r="AG17020" s="1"/>
      <c r="AH17020" s="1"/>
      <c r="AJ17020" s="1"/>
      <c r="AK17020" s="1"/>
    </row>
    <row r="17021" spans="32:37" ht="15" customHeight="1" x14ac:dyDescent="0.15">
      <c r="AF17021" s="1"/>
      <c r="AG17021" s="1"/>
      <c r="AH17021" s="1"/>
      <c r="AJ17021" s="1"/>
      <c r="AK17021" s="1"/>
    </row>
    <row r="17022" spans="32:37" ht="15" customHeight="1" x14ac:dyDescent="0.15">
      <c r="AF17022" s="1"/>
      <c r="AG17022" s="1"/>
      <c r="AH17022" s="1"/>
      <c r="AJ17022" s="1"/>
      <c r="AK17022" s="1"/>
    </row>
    <row r="17023" spans="32:37" ht="15" customHeight="1" x14ac:dyDescent="0.15">
      <c r="AF17023" s="1"/>
      <c r="AG17023" s="1"/>
      <c r="AH17023" s="1"/>
      <c r="AJ17023" s="1"/>
      <c r="AK17023" s="1"/>
    </row>
    <row r="17024" spans="32:37" ht="15" customHeight="1" x14ac:dyDescent="0.15">
      <c r="AF17024" s="1"/>
      <c r="AG17024" s="1"/>
      <c r="AH17024" s="1"/>
      <c r="AJ17024" s="1"/>
      <c r="AK17024" s="1"/>
    </row>
    <row r="17025" spans="32:37" ht="15" customHeight="1" x14ac:dyDescent="0.15">
      <c r="AF17025" s="1"/>
      <c r="AG17025" s="1"/>
      <c r="AH17025" s="1"/>
      <c r="AJ17025" s="1"/>
      <c r="AK17025" s="1"/>
    </row>
    <row r="17026" spans="32:37" ht="15" customHeight="1" x14ac:dyDescent="0.15">
      <c r="AF17026" s="1"/>
      <c r="AG17026" s="1"/>
      <c r="AH17026" s="1"/>
      <c r="AJ17026" s="1"/>
      <c r="AK17026" s="1"/>
    </row>
    <row r="17027" spans="32:37" ht="15" customHeight="1" x14ac:dyDescent="0.15">
      <c r="AF17027" s="1"/>
      <c r="AG17027" s="1"/>
      <c r="AH17027" s="1"/>
      <c r="AJ17027" s="1"/>
      <c r="AK17027" s="1"/>
    </row>
    <row r="17028" spans="32:37" ht="15" customHeight="1" x14ac:dyDescent="0.15">
      <c r="AF17028" s="1"/>
      <c r="AG17028" s="1"/>
      <c r="AH17028" s="1"/>
      <c r="AJ17028" s="1"/>
      <c r="AK17028" s="1"/>
    </row>
    <row r="17029" spans="32:37" ht="15" customHeight="1" x14ac:dyDescent="0.15">
      <c r="AF17029" s="1"/>
      <c r="AG17029" s="1"/>
      <c r="AH17029" s="1"/>
      <c r="AJ17029" s="1"/>
      <c r="AK17029" s="1"/>
    </row>
    <row r="17030" spans="32:37" ht="15" customHeight="1" x14ac:dyDescent="0.15">
      <c r="AF17030" s="1"/>
      <c r="AG17030" s="1"/>
      <c r="AH17030" s="1"/>
      <c r="AJ17030" s="1"/>
      <c r="AK17030" s="1"/>
    </row>
    <row r="17031" spans="32:37" ht="15" customHeight="1" x14ac:dyDescent="0.15">
      <c r="AF17031" s="1"/>
      <c r="AG17031" s="1"/>
      <c r="AH17031" s="1"/>
      <c r="AJ17031" s="1"/>
      <c r="AK17031" s="1"/>
    </row>
    <row r="17032" spans="32:37" ht="15" customHeight="1" x14ac:dyDescent="0.15">
      <c r="AF17032" s="1"/>
      <c r="AG17032" s="1"/>
      <c r="AH17032" s="1"/>
      <c r="AJ17032" s="1"/>
      <c r="AK17032" s="1"/>
    </row>
    <row r="17033" spans="32:37" ht="15" customHeight="1" x14ac:dyDescent="0.15">
      <c r="AF17033" s="1"/>
      <c r="AG17033" s="1"/>
      <c r="AH17033" s="1"/>
      <c r="AJ17033" s="1"/>
      <c r="AK17033" s="1"/>
    </row>
    <row r="17034" spans="32:37" ht="15" customHeight="1" x14ac:dyDescent="0.15">
      <c r="AF17034" s="1"/>
      <c r="AG17034" s="1"/>
      <c r="AH17034" s="1"/>
      <c r="AJ17034" s="1"/>
      <c r="AK17034" s="1"/>
    </row>
    <row r="17035" spans="32:37" ht="15" customHeight="1" x14ac:dyDescent="0.15">
      <c r="AF17035" s="1"/>
      <c r="AG17035" s="1"/>
      <c r="AH17035" s="1"/>
      <c r="AJ17035" s="1"/>
      <c r="AK17035" s="1"/>
    </row>
    <row r="17036" spans="32:37" ht="15" customHeight="1" x14ac:dyDescent="0.15">
      <c r="AF17036" s="1"/>
      <c r="AG17036" s="1"/>
      <c r="AH17036" s="1"/>
      <c r="AJ17036" s="1"/>
      <c r="AK17036" s="1"/>
    </row>
    <row r="17037" spans="32:37" ht="15" customHeight="1" x14ac:dyDescent="0.15">
      <c r="AF17037" s="1"/>
      <c r="AG17037" s="1"/>
      <c r="AH17037" s="1"/>
      <c r="AJ17037" s="1"/>
      <c r="AK17037" s="1"/>
    </row>
    <row r="17038" spans="32:37" ht="15" customHeight="1" x14ac:dyDescent="0.15">
      <c r="AF17038" s="1"/>
      <c r="AG17038" s="1"/>
      <c r="AH17038" s="1"/>
      <c r="AJ17038" s="1"/>
      <c r="AK17038" s="1"/>
    </row>
    <row r="17039" spans="32:37" ht="15" customHeight="1" x14ac:dyDescent="0.15">
      <c r="AF17039" s="1"/>
      <c r="AG17039" s="1"/>
      <c r="AH17039" s="1"/>
      <c r="AJ17039" s="1"/>
      <c r="AK17039" s="1"/>
    </row>
    <row r="17040" spans="32:37" ht="15" customHeight="1" x14ac:dyDescent="0.15">
      <c r="AF17040" s="1"/>
      <c r="AG17040" s="1"/>
      <c r="AH17040" s="1"/>
      <c r="AJ17040" s="1"/>
      <c r="AK17040" s="1"/>
    </row>
    <row r="17041" spans="32:37" ht="15" customHeight="1" x14ac:dyDescent="0.15">
      <c r="AF17041" s="1"/>
      <c r="AG17041" s="1"/>
      <c r="AH17041" s="1"/>
      <c r="AJ17041" s="1"/>
      <c r="AK17041" s="1"/>
    </row>
    <row r="17042" spans="32:37" ht="15" customHeight="1" x14ac:dyDescent="0.15">
      <c r="AF17042" s="1"/>
      <c r="AG17042" s="1"/>
      <c r="AH17042" s="1"/>
      <c r="AJ17042" s="1"/>
      <c r="AK17042" s="1"/>
    </row>
    <row r="17043" spans="32:37" ht="15" customHeight="1" x14ac:dyDescent="0.15">
      <c r="AF17043" s="1"/>
      <c r="AG17043" s="1"/>
      <c r="AH17043" s="1"/>
      <c r="AJ17043" s="1"/>
      <c r="AK17043" s="1"/>
    </row>
    <row r="17044" spans="32:37" ht="15" customHeight="1" x14ac:dyDescent="0.15">
      <c r="AF17044" s="1"/>
      <c r="AG17044" s="1"/>
      <c r="AH17044" s="1"/>
      <c r="AJ17044" s="1"/>
      <c r="AK17044" s="1"/>
    </row>
    <row r="17045" spans="32:37" ht="15" customHeight="1" x14ac:dyDescent="0.15">
      <c r="AF17045" s="1"/>
      <c r="AG17045" s="1"/>
      <c r="AH17045" s="1"/>
      <c r="AJ17045" s="1"/>
      <c r="AK17045" s="1"/>
    </row>
    <row r="17046" spans="32:37" ht="15" customHeight="1" x14ac:dyDescent="0.15">
      <c r="AF17046" s="1"/>
      <c r="AG17046" s="1"/>
      <c r="AH17046" s="1"/>
      <c r="AJ17046" s="1"/>
      <c r="AK17046" s="1"/>
    </row>
    <row r="17047" spans="32:37" ht="15" customHeight="1" x14ac:dyDescent="0.15">
      <c r="AF17047" s="1"/>
      <c r="AG17047" s="1"/>
      <c r="AH17047" s="1"/>
      <c r="AJ17047" s="1"/>
      <c r="AK17047" s="1"/>
    </row>
    <row r="17048" spans="32:37" ht="15" customHeight="1" x14ac:dyDescent="0.15">
      <c r="AF17048" s="1"/>
      <c r="AG17048" s="1"/>
      <c r="AH17048" s="1"/>
      <c r="AJ17048" s="1"/>
      <c r="AK17048" s="1"/>
    </row>
    <row r="17049" spans="32:37" ht="15" customHeight="1" x14ac:dyDescent="0.15">
      <c r="AF17049" s="1"/>
      <c r="AG17049" s="1"/>
      <c r="AH17049" s="1"/>
      <c r="AJ17049" s="1"/>
      <c r="AK17049" s="1"/>
    </row>
    <row r="17050" spans="32:37" ht="15" customHeight="1" x14ac:dyDescent="0.15">
      <c r="AF17050" s="1"/>
      <c r="AG17050" s="1"/>
      <c r="AH17050" s="1"/>
      <c r="AJ17050" s="1"/>
      <c r="AK17050" s="1"/>
    </row>
    <row r="17051" spans="32:37" ht="15" customHeight="1" x14ac:dyDescent="0.15">
      <c r="AF17051" s="1"/>
      <c r="AG17051" s="1"/>
      <c r="AH17051" s="1"/>
      <c r="AJ17051" s="1"/>
      <c r="AK17051" s="1"/>
    </row>
    <row r="17052" spans="32:37" ht="15" customHeight="1" x14ac:dyDescent="0.15">
      <c r="AF17052" s="1"/>
      <c r="AG17052" s="1"/>
      <c r="AH17052" s="1"/>
      <c r="AJ17052" s="1"/>
      <c r="AK17052" s="1"/>
    </row>
    <row r="17053" spans="32:37" ht="15" customHeight="1" x14ac:dyDescent="0.15">
      <c r="AF17053" s="1"/>
      <c r="AG17053" s="1"/>
      <c r="AH17053" s="1"/>
      <c r="AJ17053" s="1"/>
      <c r="AK17053" s="1"/>
    </row>
    <row r="17054" spans="32:37" ht="15" customHeight="1" x14ac:dyDescent="0.15">
      <c r="AF17054" s="1"/>
      <c r="AG17054" s="1"/>
      <c r="AH17054" s="1"/>
      <c r="AJ17054" s="1"/>
      <c r="AK17054" s="1"/>
    </row>
    <row r="17055" spans="32:37" ht="15" customHeight="1" x14ac:dyDescent="0.15">
      <c r="AF17055" s="1"/>
      <c r="AG17055" s="1"/>
      <c r="AH17055" s="1"/>
      <c r="AJ17055" s="1"/>
      <c r="AK17055" s="1"/>
    </row>
    <row r="17056" spans="32:37" ht="15" customHeight="1" x14ac:dyDescent="0.15">
      <c r="AF17056" s="1"/>
      <c r="AG17056" s="1"/>
      <c r="AH17056" s="1"/>
      <c r="AJ17056" s="1"/>
      <c r="AK17056" s="1"/>
    </row>
    <row r="17057" spans="32:37" ht="15" customHeight="1" x14ac:dyDescent="0.15">
      <c r="AF17057" s="1"/>
      <c r="AG17057" s="1"/>
      <c r="AH17057" s="1"/>
      <c r="AJ17057" s="1"/>
      <c r="AK17057" s="1"/>
    </row>
    <row r="17058" spans="32:37" ht="15" customHeight="1" x14ac:dyDescent="0.15">
      <c r="AF17058" s="1"/>
      <c r="AG17058" s="1"/>
      <c r="AH17058" s="1"/>
      <c r="AJ17058" s="1"/>
      <c r="AK17058" s="1"/>
    </row>
    <row r="17059" spans="32:37" ht="15" customHeight="1" x14ac:dyDescent="0.15">
      <c r="AF17059" s="1"/>
      <c r="AG17059" s="1"/>
      <c r="AH17059" s="1"/>
      <c r="AJ17059" s="1"/>
      <c r="AK17059" s="1"/>
    </row>
    <row r="17060" spans="32:37" ht="15" customHeight="1" x14ac:dyDescent="0.15">
      <c r="AF17060" s="1"/>
      <c r="AG17060" s="1"/>
      <c r="AH17060" s="1"/>
      <c r="AJ17060" s="1"/>
      <c r="AK17060" s="1"/>
    </row>
    <row r="17061" spans="32:37" ht="15" customHeight="1" x14ac:dyDescent="0.15">
      <c r="AF17061" s="1"/>
      <c r="AG17061" s="1"/>
      <c r="AH17061" s="1"/>
      <c r="AJ17061" s="1"/>
      <c r="AK17061" s="1"/>
    </row>
    <row r="17062" spans="32:37" ht="15" customHeight="1" x14ac:dyDescent="0.15">
      <c r="AF17062" s="1"/>
      <c r="AG17062" s="1"/>
      <c r="AH17062" s="1"/>
      <c r="AJ17062" s="1"/>
      <c r="AK17062" s="1"/>
    </row>
    <row r="17063" spans="32:37" ht="15" customHeight="1" x14ac:dyDescent="0.15">
      <c r="AF17063" s="1"/>
      <c r="AG17063" s="1"/>
      <c r="AH17063" s="1"/>
      <c r="AJ17063" s="1"/>
      <c r="AK17063" s="1"/>
    </row>
    <row r="17064" spans="32:37" ht="15" customHeight="1" x14ac:dyDescent="0.15">
      <c r="AF17064" s="1"/>
      <c r="AG17064" s="1"/>
      <c r="AH17064" s="1"/>
      <c r="AJ17064" s="1"/>
      <c r="AK17064" s="1"/>
    </row>
    <row r="17065" spans="32:37" ht="15" customHeight="1" x14ac:dyDescent="0.15">
      <c r="AF17065" s="1"/>
      <c r="AG17065" s="1"/>
      <c r="AH17065" s="1"/>
      <c r="AJ17065" s="1"/>
      <c r="AK17065" s="1"/>
    </row>
    <row r="17066" spans="32:37" ht="15" customHeight="1" x14ac:dyDescent="0.15">
      <c r="AF17066" s="1"/>
      <c r="AG17066" s="1"/>
      <c r="AH17066" s="1"/>
      <c r="AJ17066" s="1"/>
      <c r="AK17066" s="1"/>
    </row>
    <row r="17067" spans="32:37" ht="15" customHeight="1" x14ac:dyDescent="0.15">
      <c r="AF17067" s="1"/>
      <c r="AG17067" s="1"/>
      <c r="AH17067" s="1"/>
      <c r="AJ17067" s="1"/>
      <c r="AK17067" s="1"/>
    </row>
    <row r="17068" spans="32:37" ht="15" customHeight="1" x14ac:dyDescent="0.15">
      <c r="AF17068" s="1"/>
      <c r="AG17068" s="1"/>
      <c r="AH17068" s="1"/>
      <c r="AJ17068" s="1"/>
      <c r="AK17068" s="1"/>
    </row>
    <row r="17069" spans="32:37" ht="15" customHeight="1" x14ac:dyDescent="0.15">
      <c r="AF17069" s="1"/>
      <c r="AG17069" s="1"/>
      <c r="AH17069" s="1"/>
      <c r="AJ17069" s="1"/>
      <c r="AK17069" s="1"/>
    </row>
    <row r="17070" spans="32:37" ht="15" customHeight="1" x14ac:dyDescent="0.15">
      <c r="AF17070" s="1"/>
      <c r="AG17070" s="1"/>
      <c r="AH17070" s="1"/>
      <c r="AJ17070" s="1"/>
      <c r="AK17070" s="1"/>
    </row>
    <row r="17071" spans="32:37" ht="15" customHeight="1" x14ac:dyDescent="0.15">
      <c r="AF17071" s="1"/>
      <c r="AG17071" s="1"/>
      <c r="AH17071" s="1"/>
      <c r="AJ17071" s="1"/>
      <c r="AK17071" s="1"/>
    </row>
    <row r="17072" spans="32:37" ht="15" customHeight="1" x14ac:dyDescent="0.15">
      <c r="AF17072" s="1"/>
      <c r="AG17072" s="1"/>
      <c r="AH17072" s="1"/>
      <c r="AJ17072" s="1"/>
      <c r="AK17072" s="1"/>
    </row>
    <row r="17073" spans="32:37" ht="15" customHeight="1" x14ac:dyDescent="0.15">
      <c r="AF17073" s="1"/>
      <c r="AG17073" s="1"/>
      <c r="AH17073" s="1"/>
      <c r="AJ17073" s="1"/>
      <c r="AK17073" s="1"/>
    </row>
    <row r="17074" spans="32:37" ht="15" customHeight="1" x14ac:dyDescent="0.15">
      <c r="AF17074" s="1"/>
      <c r="AG17074" s="1"/>
      <c r="AH17074" s="1"/>
      <c r="AJ17074" s="1"/>
      <c r="AK17074" s="1"/>
    </row>
    <row r="17075" spans="32:37" ht="15" customHeight="1" x14ac:dyDescent="0.15">
      <c r="AF17075" s="1"/>
      <c r="AG17075" s="1"/>
      <c r="AH17075" s="1"/>
      <c r="AJ17075" s="1"/>
      <c r="AK17075" s="1"/>
    </row>
    <row r="17076" spans="32:37" ht="15" customHeight="1" x14ac:dyDescent="0.15">
      <c r="AF17076" s="1"/>
      <c r="AG17076" s="1"/>
      <c r="AH17076" s="1"/>
      <c r="AJ17076" s="1"/>
      <c r="AK17076" s="1"/>
    </row>
    <row r="17077" spans="32:37" ht="15" customHeight="1" x14ac:dyDescent="0.15">
      <c r="AF17077" s="1"/>
      <c r="AG17077" s="1"/>
      <c r="AH17077" s="1"/>
      <c r="AJ17077" s="1"/>
      <c r="AK17077" s="1"/>
    </row>
    <row r="17078" spans="32:37" ht="15" customHeight="1" x14ac:dyDescent="0.15">
      <c r="AF17078" s="1"/>
      <c r="AG17078" s="1"/>
      <c r="AH17078" s="1"/>
      <c r="AJ17078" s="1"/>
      <c r="AK17078" s="1"/>
    </row>
    <row r="17079" spans="32:37" ht="15" customHeight="1" x14ac:dyDescent="0.15">
      <c r="AF17079" s="1"/>
      <c r="AG17079" s="1"/>
      <c r="AH17079" s="1"/>
      <c r="AJ17079" s="1"/>
      <c r="AK17079" s="1"/>
    </row>
    <row r="17080" spans="32:37" ht="15" customHeight="1" x14ac:dyDescent="0.15">
      <c r="AF17080" s="1"/>
      <c r="AG17080" s="1"/>
      <c r="AH17080" s="1"/>
      <c r="AJ17080" s="1"/>
      <c r="AK17080" s="1"/>
    </row>
    <row r="17081" spans="32:37" ht="15" customHeight="1" x14ac:dyDescent="0.15">
      <c r="AF17081" s="1"/>
      <c r="AG17081" s="1"/>
      <c r="AH17081" s="1"/>
      <c r="AJ17081" s="1"/>
      <c r="AK17081" s="1"/>
    </row>
    <row r="17082" spans="32:37" ht="15" customHeight="1" x14ac:dyDescent="0.15">
      <c r="AF17082" s="1"/>
      <c r="AG17082" s="1"/>
      <c r="AH17082" s="1"/>
      <c r="AJ17082" s="1"/>
      <c r="AK17082" s="1"/>
    </row>
    <row r="17083" spans="32:37" ht="15" customHeight="1" x14ac:dyDescent="0.15">
      <c r="AF17083" s="1"/>
      <c r="AG17083" s="1"/>
      <c r="AH17083" s="1"/>
      <c r="AJ17083" s="1"/>
      <c r="AK17083" s="1"/>
    </row>
    <row r="17084" spans="32:37" ht="15" customHeight="1" x14ac:dyDescent="0.15">
      <c r="AF17084" s="1"/>
      <c r="AG17084" s="1"/>
      <c r="AH17084" s="1"/>
      <c r="AJ17084" s="1"/>
      <c r="AK17084" s="1"/>
    </row>
    <row r="17085" spans="32:37" ht="15" customHeight="1" x14ac:dyDescent="0.15">
      <c r="AF17085" s="1"/>
      <c r="AG17085" s="1"/>
      <c r="AH17085" s="1"/>
      <c r="AJ17085" s="1"/>
      <c r="AK17085" s="1"/>
    </row>
    <row r="17086" spans="32:37" ht="15" customHeight="1" x14ac:dyDescent="0.15">
      <c r="AF17086" s="1"/>
      <c r="AG17086" s="1"/>
      <c r="AH17086" s="1"/>
      <c r="AJ17086" s="1"/>
      <c r="AK17086" s="1"/>
    </row>
    <row r="17087" spans="32:37" ht="15" customHeight="1" x14ac:dyDescent="0.15">
      <c r="AF17087" s="1"/>
      <c r="AG17087" s="1"/>
      <c r="AH17087" s="1"/>
      <c r="AJ17087" s="1"/>
      <c r="AK17087" s="1"/>
    </row>
    <row r="17088" spans="32:37" ht="15" customHeight="1" x14ac:dyDescent="0.15">
      <c r="AF17088" s="1"/>
      <c r="AG17088" s="1"/>
      <c r="AH17088" s="1"/>
      <c r="AJ17088" s="1"/>
      <c r="AK17088" s="1"/>
    </row>
    <row r="17089" spans="32:37" ht="15" customHeight="1" x14ac:dyDescent="0.15">
      <c r="AF17089" s="1"/>
      <c r="AG17089" s="1"/>
      <c r="AH17089" s="1"/>
      <c r="AJ17089" s="1"/>
      <c r="AK17089" s="1"/>
    </row>
    <row r="17090" spans="32:37" ht="15" customHeight="1" x14ac:dyDescent="0.15">
      <c r="AF17090" s="1"/>
      <c r="AG17090" s="1"/>
      <c r="AH17090" s="1"/>
      <c r="AJ17090" s="1"/>
      <c r="AK17090" s="1"/>
    </row>
    <row r="17091" spans="32:37" ht="15" customHeight="1" x14ac:dyDescent="0.15">
      <c r="AF17091" s="1"/>
      <c r="AG17091" s="1"/>
      <c r="AH17091" s="1"/>
      <c r="AJ17091" s="1"/>
      <c r="AK17091" s="1"/>
    </row>
    <row r="17092" spans="32:37" ht="15" customHeight="1" x14ac:dyDescent="0.15">
      <c r="AF17092" s="1"/>
      <c r="AG17092" s="1"/>
      <c r="AH17092" s="1"/>
      <c r="AJ17092" s="1"/>
      <c r="AK17092" s="1"/>
    </row>
    <row r="17093" spans="32:37" ht="15" customHeight="1" x14ac:dyDescent="0.15">
      <c r="AF17093" s="1"/>
      <c r="AG17093" s="1"/>
      <c r="AH17093" s="1"/>
      <c r="AJ17093" s="1"/>
      <c r="AK17093" s="1"/>
    </row>
    <row r="17094" spans="32:37" ht="15" customHeight="1" x14ac:dyDescent="0.15">
      <c r="AF17094" s="1"/>
      <c r="AG17094" s="1"/>
      <c r="AH17094" s="1"/>
      <c r="AJ17094" s="1"/>
      <c r="AK17094" s="1"/>
    </row>
    <row r="17095" spans="32:37" ht="15" customHeight="1" x14ac:dyDescent="0.15">
      <c r="AF17095" s="1"/>
      <c r="AG17095" s="1"/>
      <c r="AH17095" s="1"/>
      <c r="AJ17095" s="1"/>
      <c r="AK17095" s="1"/>
    </row>
    <row r="17096" spans="32:37" ht="15" customHeight="1" x14ac:dyDescent="0.15">
      <c r="AF17096" s="1"/>
      <c r="AG17096" s="1"/>
      <c r="AH17096" s="1"/>
      <c r="AJ17096" s="1"/>
      <c r="AK17096" s="1"/>
    </row>
    <row r="17097" spans="32:37" ht="15" customHeight="1" x14ac:dyDescent="0.15">
      <c r="AF17097" s="1"/>
      <c r="AG17097" s="1"/>
      <c r="AH17097" s="1"/>
      <c r="AJ17097" s="1"/>
      <c r="AK17097" s="1"/>
    </row>
    <row r="17098" spans="32:37" ht="15" customHeight="1" x14ac:dyDescent="0.15">
      <c r="AF17098" s="1"/>
      <c r="AG17098" s="1"/>
      <c r="AH17098" s="1"/>
      <c r="AJ17098" s="1"/>
      <c r="AK17098" s="1"/>
    </row>
    <row r="17099" spans="32:37" ht="15" customHeight="1" x14ac:dyDescent="0.15">
      <c r="AF17099" s="1"/>
      <c r="AG17099" s="1"/>
      <c r="AH17099" s="1"/>
      <c r="AJ17099" s="1"/>
      <c r="AK17099" s="1"/>
    </row>
    <row r="17100" spans="32:37" ht="15" customHeight="1" x14ac:dyDescent="0.15">
      <c r="AF17100" s="1"/>
      <c r="AG17100" s="1"/>
      <c r="AH17100" s="1"/>
      <c r="AJ17100" s="1"/>
      <c r="AK17100" s="1"/>
    </row>
    <row r="17101" spans="32:37" ht="15" customHeight="1" x14ac:dyDescent="0.15">
      <c r="AF17101" s="1"/>
      <c r="AG17101" s="1"/>
      <c r="AH17101" s="1"/>
      <c r="AJ17101" s="1"/>
      <c r="AK17101" s="1"/>
    </row>
    <row r="17102" spans="32:37" ht="15" customHeight="1" x14ac:dyDescent="0.15">
      <c r="AF17102" s="1"/>
      <c r="AG17102" s="1"/>
      <c r="AH17102" s="1"/>
      <c r="AJ17102" s="1"/>
      <c r="AK17102" s="1"/>
    </row>
    <row r="17103" spans="32:37" ht="15" customHeight="1" x14ac:dyDescent="0.15">
      <c r="AF17103" s="1"/>
      <c r="AG17103" s="1"/>
      <c r="AH17103" s="1"/>
      <c r="AJ17103" s="1"/>
      <c r="AK17103" s="1"/>
    </row>
    <row r="17104" spans="32:37" ht="15" customHeight="1" x14ac:dyDescent="0.15">
      <c r="AF17104" s="1"/>
      <c r="AG17104" s="1"/>
      <c r="AH17104" s="1"/>
      <c r="AJ17104" s="1"/>
      <c r="AK17104" s="1"/>
    </row>
    <row r="17105" spans="32:37" ht="15" customHeight="1" x14ac:dyDescent="0.15">
      <c r="AF17105" s="1"/>
      <c r="AG17105" s="1"/>
      <c r="AH17105" s="1"/>
      <c r="AJ17105" s="1"/>
      <c r="AK17105" s="1"/>
    </row>
    <row r="17106" spans="32:37" ht="15" customHeight="1" x14ac:dyDescent="0.15">
      <c r="AF17106" s="1"/>
      <c r="AG17106" s="1"/>
      <c r="AH17106" s="1"/>
      <c r="AJ17106" s="1"/>
      <c r="AK17106" s="1"/>
    </row>
    <row r="17107" spans="32:37" ht="15" customHeight="1" x14ac:dyDescent="0.15">
      <c r="AF17107" s="1"/>
      <c r="AG17107" s="1"/>
      <c r="AH17107" s="1"/>
      <c r="AJ17107" s="1"/>
      <c r="AK17107" s="1"/>
    </row>
    <row r="17108" spans="32:37" ht="15" customHeight="1" x14ac:dyDescent="0.15">
      <c r="AF17108" s="1"/>
      <c r="AG17108" s="1"/>
      <c r="AH17108" s="1"/>
      <c r="AJ17108" s="1"/>
      <c r="AK17108" s="1"/>
    </row>
    <row r="17109" spans="32:37" ht="15" customHeight="1" x14ac:dyDescent="0.15">
      <c r="AF17109" s="1"/>
      <c r="AG17109" s="1"/>
      <c r="AH17109" s="1"/>
      <c r="AJ17109" s="1"/>
      <c r="AK17109" s="1"/>
    </row>
    <row r="17110" spans="32:37" ht="15" customHeight="1" x14ac:dyDescent="0.15">
      <c r="AF17110" s="1"/>
      <c r="AG17110" s="1"/>
      <c r="AH17110" s="1"/>
      <c r="AJ17110" s="1"/>
      <c r="AK17110" s="1"/>
    </row>
    <row r="17111" spans="32:37" ht="15" customHeight="1" x14ac:dyDescent="0.15">
      <c r="AF17111" s="1"/>
      <c r="AG17111" s="1"/>
      <c r="AH17111" s="1"/>
      <c r="AJ17111" s="1"/>
      <c r="AK17111" s="1"/>
    </row>
    <row r="17112" spans="32:37" ht="15" customHeight="1" x14ac:dyDescent="0.15">
      <c r="AF17112" s="1"/>
      <c r="AG17112" s="1"/>
      <c r="AH17112" s="1"/>
      <c r="AJ17112" s="1"/>
      <c r="AK17112" s="1"/>
    </row>
    <row r="17113" spans="32:37" ht="15" customHeight="1" x14ac:dyDescent="0.15">
      <c r="AF17113" s="1"/>
      <c r="AG17113" s="1"/>
      <c r="AH17113" s="1"/>
      <c r="AJ17113" s="1"/>
      <c r="AK17113" s="1"/>
    </row>
    <row r="17114" spans="32:37" ht="15" customHeight="1" x14ac:dyDescent="0.15">
      <c r="AF17114" s="1"/>
      <c r="AG17114" s="1"/>
      <c r="AH17114" s="1"/>
      <c r="AJ17114" s="1"/>
      <c r="AK17114" s="1"/>
    </row>
    <row r="17115" spans="32:37" ht="15" customHeight="1" x14ac:dyDescent="0.15">
      <c r="AF17115" s="1"/>
      <c r="AG17115" s="1"/>
      <c r="AH17115" s="1"/>
      <c r="AJ17115" s="1"/>
      <c r="AK17115" s="1"/>
    </row>
    <row r="17116" spans="32:37" ht="15" customHeight="1" x14ac:dyDescent="0.15">
      <c r="AF17116" s="1"/>
      <c r="AG17116" s="1"/>
      <c r="AH17116" s="1"/>
      <c r="AJ17116" s="1"/>
      <c r="AK17116" s="1"/>
    </row>
    <row r="17117" spans="32:37" ht="15" customHeight="1" x14ac:dyDescent="0.15">
      <c r="AF17117" s="1"/>
      <c r="AG17117" s="1"/>
      <c r="AH17117" s="1"/>
      <c r="AJ17117" s="1"/>
      <c r="AK17117" s="1"/>
    </row>
    <row r="17118" spans="32:37" ht="15" customHeight="1" x14ac:dyDescent="0.15">
      <c r="AF17118" s="1"/>
      <c r="AG17118" s="1"/>
      <c r="AH17118" s="1"/>
      <c r="AJ17118" s="1"/>
      <c r="AK17118" s="1"/>
    </row>
    <row r="17119" spans="32:37" ht="15" customHeight="1" x14ac:dyDescent="0.15">
      <c r="AF17119" s="1"/>
      <c r="AG17119" s="1"/>
      <c r="AH17119" s="1"/>
      <c r="AJ17119" s="1"/>
      <c r="AK17119" s="1"/>
    </row>
    <row r="17120" spans="32:37" ht="15" customHeight="1" x14ac:dyDescent="0.15">
      <c r="AF17120" s="1"/>
      <c r="AG17120" s="1"/>
      <c r="AH17120" s="1"/>
      <c r="AJ17120" s="1"/>
      <c r="AK17120" s="1"/>
    </row>
    <row r="17121" spans="32:37" ht="15" customHeight="1" x14ac:dyDescent="0.15">
      <c r="AF17121" s="1"/>
      <c r="AG17121" s="1"/>
      <c r="AH17121" s="1"/>
      <c r="AJ17121" s="1"/>
      <c r="AK17121" s="1"/>
    </row>
    <row r="17122" spans="32:37" ht="15" customHeight="1" x14ac:dyDescent="0.15">
      <c r="AF17122" s="1"/>
      <c r="AG17122" s="1"/>
      <c r="AH17122" s="1"/>
      <c r="AJ17122" s="1"/>
      <c r="AK17122" s="1"/>
    </row>
    <row r="17123" spans="32:37" ht="15" customHeight="1" x14ac:dyDescent="0.15">
      <c r="AF17123" s="1"/>
      <c r="AG17123" s="1"/>
      <c r="AH17123" s="1"/>
      <c r="AJ17123" s="1"/>
      <c r="AK17123" s="1"/>
    </row>
    <row r="17124" spans="32:37" ht="15" customHeight="1" x14ac:dyDescent="0.15">
      <c r="AF17124" s="1"/>
      <c r="AG17124" s="1"/>
      <c r="AH17124" s="1"/>
      <c r="AJ17124" s="1"/>
      <c r="AK17124" s="1"/>
    </row>
    <row r="17125" spans="32:37" ht="15" customHeight="1" x14ac:dyDescent="0.15">
      <c r="AF17125" s="1"/>
      <c r="AG17125" s="1"/>
      <c r="AH17125" s="1"/>
      <c r="AJ17125" s="1"/>
      <c r="AK17125" s="1"/>
    </row>
    <row r="17126" spans="32:37" ht="15" customHeight="1" x14ac:dyDescent="0.15">
      <c r="AF17126" s="1"/>
      <c r="AG17126" s="1"/>
      <c r="AH17126" s="1"/>
      <c r="AJ17126" s="1"/>
      <c r="AK17126" s="1"/>
    </row>
    <row r="17127" spans="32:37" ht="15" customHeight="1" x14ac:dyDescent="0.15">
      <c r="AF17127" s="1"/>
      <c r="AG17127" s="1"/>
      <c r="AH17127" s="1"/>
      <c r="AJ17127" s="1"/>
      <c r="AK17127" s="1"/>
    </row>
    <row r="17128" spans="32:37" ht="15" customHeight="1" x14ac:dyDescent="0.15">
      <c r="AF17128" s="1"/>
      <c r="AG17128" s="1"/>
      <c r="AH17128" s="1"/>
      <c r="AJ17128" s="1"/>
      <c r="AK17128" s="1"/>
    </row>
    <row r="17129" spans="32:37" ht="15" customHeight="1" x14ac:dyDescent="0.15">
      <c r="AF17129" s="1"/>
      <c r="AG17129" s="1"/>
      <c r="AH17129" s="1"/>
      <c r="AJ17129" s="1"/>
      <c r="AK17129" s="1"/>
    </row>
    <row r="17130" spans="32:37" ht="15" customHeight="1" x14ac:dyDescent="0.15">
      <c r="AF17130" s="1"/>
      <c r="AG17130" s="1"/>
      <c r="AH17130" s="1"/>
      <c r="AJ17130" s="1"/>
      <c r="AK17130" s="1"/>
    </row>
    <row r="17131" spans="32:37" ht="15" customHeight="1" x14ac:dyDescent="0.15">
      <c r="AF17131" s="1"/>
      <c r="AG17131" s="1"/>
      <c r="AH17131" s="1"/>
      <c r="AJ17131" s="1"/>
      <c r="AK17131" s="1"/>
    </row>
    <row r="17132" spans="32:37" ht="15" customHeight="1" x14ac:dyDescent="0.15">
      <c r="AF17132" s="1"/>
      <c r="AG17132" s="1"/>
      <c r="AH17132" s="1"/>
      <c r="AJ17132" s="1"/>
      <c r="AK17132" s="1"/>
    </row>
    <row r="17133" spans="32:37" ht="15" customHeight="1" x14ac:dyDescent="0.15">
      <c r="AF17133" s="1"/>
      <c r="AG17133" s="1"/>
      <c r="AH17133" s="1"/>
      <c r="AJ17133" s="1"/>
      <c r="AK17133" s="1"/>
    </row>
    <row r="17134" spans="32:37" ht="15" customHeight="1" x14ac:dyDescent="0.15">
      <c r="AF17134" s="1"/>
      <c r="AG17134" s="1"/>
      <c r="AH17134" s="1"/>
      <c r="AJ17134" s="1"/>
      <c r="AK17134" s="1"/>
    </row>
    <row r="17135" spans="32:37" ht="15" customHeight="1" x14ac:dyDescent="0.15">
      <c r="AF17135" s="1"/>
      <c r="AG17135" s="1"/>
      <c r="AH17135" s="1"/>
      <c r="AJ17135" s="1"/>
      <c r="AK17135" s="1"/>
    </row>
    <row r="17136" spans="32:37" ht="15" customHeight="1" x14ac:dyDescent="0.15">
      <c r="AF17136" s="1"/>
      <c r="AG17136" s="1"/>
      <c r="AH17136" s="1"/>
      <c r="AJ17136" s="1"/>
      <c r="AK17136" s="1"/>
    </row>
    <row r="17137" spans="32:37" ht="15" customHeight="1" x14ac:dyDescent="0.15">
      <c r="AF17137" s="1"/>
      <c r="AG17137" s="1"/>
      <c r="AH17137" s="1"/>
      <c r="AJ17137" s="1"/>
      <c r="AK17137" s="1"/>
    </row>
    <row r="17138" spans="32:37" ht="15" customHeight="1" x14ac:dyDescent="0.15">
      <c r="AF17138" s="1"/>
      <c r="AG17138" s="1"/>
      <c r="AH17138" s="1"/>
      <c r="AJ17138" s="1"/>
      <c r="AK17138" s="1"/>
    </row>
    <row r="17139" spans="32:37" ht="15" customHeight="1" x14ac:dyDescent="0.15">
      <c r="AF17139" s="1"/>
      <c r="AG17139" s="1"/>
      <c r="AH17139" s="1"/>
      <c r="AJ17139" s="1"/>
      <c r="AK17139" s="1"/>
    </row>
    <row r="17140" spans="32:37" ht="15" customHeight="1" x14ac:dyDescent="0.15">
      <c r="AF17140" s="1"/>
      <c r="AG17140" s="1"/>
      <c r="AH17140" s="1"/>
      <c r="AJ17140" s="1"/>
      <c r="AK17140" s="1"/>
    </row>
    <row r="17141" spans="32:37" ht="15" customHeight="1" x14ac:dyDescent="0.15">
      <c r="AF17141" s="1"/>
      <c r="AG17141" s="1"/>
      <c r="AH17141" s="1"/>
      <c r="AJ17141" s="1"/>
      <c r="AK17141" s="1"/>
    </row>
    <row r="17142" spans="32:37" ht="15" customHeight="1" x14ac:dyDescent="0.15">
      <c r="AF17142" s="1"/>
      <c r="AG17142" s="1"/>
      <c r="AH17142" s="1"/>
      <c r="AJ17142" s="1"/>
      <c r="AK17142" s="1"/>
    </row>
    <row r="17143" spans="32:37" ht="15" customHeight="1" x14ac:dyDescent="0.15">
      <c r="AF17143" s="1"/>
      <c r="AG17143" s="1"/>
      <c r="AH17143" s="1"/>
      <c r="AJ17143" s="1"/>
      <c r="AK17143" s="1"/>
    </row>
    <row r="17144" spans="32:37" ht="15" customHeight="1" x14ac:dyDescent="0.15">
      <c r="AF17144" s="1"/>
      <c r="AG17144" s="1"/>
      <c r="AH17144" s="1"/>
      <c r="AJ17144" s="1"/>
      <c r="AK17144" s="1"/>
    </row>
    <row r="17145" spans="32:37" ht="15" customHeight="1" x14ac:dyDescent="0.15">
      <c r="AF17145" s="1"/>
      <c r="AG17145" s="1"/>
      <c r="AH17145" s="1"/>
      <c r="AJ17145" s="1"/>
      <c r="AK17145" s="1"/>
    </row>
    <row r="17146" spans="32:37" ht="15" customHeight="1" x14ac:dyDescent="0.15">
      <c r="AF17146" s="1"/>
      <c r="AG17146" s="1"/>
      <c r="AH17146" s="1"/>
      <c r="AJ17146" s="1"/>
      <c r="AK17146" s="1"/>
    </row>
    <row r="17147" spans="32:37" ht="15" customHeight="1" x14ac:dyDescent="0.15">
      <c r="AF17147" s="1"/>
      <c r="AG17147" s="1"/>
      <c r="AH17147" s="1"/>
      <c r="AJ17147" s="1"/>
      <c r="AK17147" s="1"/>
    </row>
    <row r="17148" spans="32:37" ht="15" customHeight="1" x14ac:dyDescent="0.15">
      <c r="AF17148" s="1"/>
      <c r="AG17148" s="1"/>
      <c r="AH17148" s="1"/>
      <c r="AJ17148" s="1"/>
      <c r="AK17148" s="1"/>
    </row>
    <row r="17149" spans="32:37" ht="15" customHeight="1" x14ac:dyDescent="0.15">
      <c r="AF17149" s="1"/>
      <c r="AG17149" s="1"/>
      <c r="AH17149" s="1"/>
      <c r="AJ17149" s="1"/>
      <c r="AK17149" s="1"/>
    </row>
    <row r="17150" spans="32:37" ht="15" customHeight="1" x14ac:dyDescent="0.15">
      <c r="AF17150" s="1"/>
      <c r="AG17150" s="1"/>
      <c r="AH17150" s="1"/>
      <c r="AJ17150" s="1"/>
      <c r="AK17150" s="1"/>
    </row>
    <row r="17151" spans="32:37" ht="15" customHeight="1" x14ac:dyDescent="0.15">
      <c r="AF17151" s="1"/>
      <c r="AG17151" s="1"/>
      <c r="AH17151" s="1"/>
      <c r="AJ17151" s="1"/>
      <c r="AK17151" s="1"/>
    </row>
    <row r="17152" spans="32:37" ht="15" customHeight="1" x14ac:dyDescent="0.15">
      <c r="AF17152" s="1"/>
      <c r="AG17152" s="1"/>
      <c r="AH17152" s="1"/>
      <c r="AJ17152" s="1"/>
      <c r="AK17152" s="1"/>
    </row>
    <row r="17153" spans="32:37" ht="15" customHeight="1" x14ac:dyDescent="0.15">
      <c r="AF17153" s="1"/>
      <c r="AG17153" s="1"/>
      <c r="AH17153" s="1"/>
      <c r="AJ17153" s="1"/>
      <c r="AK17153" s="1"/>
    </row>
    <row r="17154" spans="32:37" ht="15" customHeight="1" x14ac:dyDescent="0.15">
      <c r="AF17154" s="1"/>
      <c r="AG17154" s="1"/>
      <c r="AH17154" s="1"/>
      <c r="AJ17154" s="1"/>
      <c r="AK17154" s="1"/>
    </row>
    <row r="17155" spans="32:37" ht="15" customHeight="1" x14ac:dyDescent="0.15">
      <c r="AF17155" s="1"/>
      <c r="AG17155" s="1"/>
      <c r="AH17155" s="1"/>
      <c r="AJ17155" s="1"/>
      <c r="AK17155" s="1"/>
    </row>
    <row r="17156" spans="32:37" ht="15" customHeight="1" x14ac:dyDescent="0.15">
      <c r="AF17156" s="1"/>
      <c r="AG17156" s="1"/>
      <c r="AH17156" s="1"/>
      <c r="AJ17156" s="1"/>
      <c r="AK17156" s="1"/>
    </row>
    <row r="17157" spans="32:37" ht="15" customHeight="1" x14ac:dyDescent="0.15">
      <c r="AF17157" s="1"/>
      <c r="AG17157" s="1"/>
      <c r="AH17157" s="1"/>
      <c r="AJ17157" s="1"/>
      <c r="AK17157" s="1"/>
    </row>
    <row r="17158" spans="32:37" ht="15" customHeight="1" x14ac:dyDescent="0.15">
      <c r="AF17158" s="1"/>
      <c r="AG17158" s="1"/>
      <c r="AH17158" s="1"/>
      <c r="AJ17158" s="1"/>
      <c r="AK17158" s="1"/>
    </row>
    <row r="17159" spans="32:37" ht="15" customHeight="1" x14ac:dyDescent="0.15">
      <c r="AF17159" s="1"/>
      <c r="AG17159" s="1"/>
      <c r="AH17159" s="1"/>
      <c r="AJ17159" s="1"/>
      <c r="AK17159" s="1"/>
    </row>
    <row r="17160" spans="32:37" ht="15" customHeight="1" x14ac:dyDescent="0.15">
      <c r="AF17160" s="1"/>
      <c r="AG17160" s="1"/>
      <c r="AH17160" s="1"/>
      <c r="AJ17160" s="1"/>
      <c r="AK17160" s="1"/>
    </row>
    <row r="17161" spans="32:37" ht="15" customHeight="1" x14ac:dyDescent="0.15">
      <c r="AF17161" s="1"/>
      <c r="AG17161" s="1"/>
      <c r="AH17161" s="1"/>
      <c r="AJ17161" s="1"/>
      <c r="AK17161" s="1"/>
    </row>
    <row r="17162" spans="32:37" ht="15" customHeight="1" x14ac:dyDescent="0.15">
      <c r="AF17162" s="1"/>
      <c r="AG17162" s="1"/>
      <c r="AH17162" s="1"/>
      <c r="AJ17162" s="1"/>
      <c r="AK17162" s="1"/>
    </row>
    <row r="17163" spans="32:37" ht="15" customHeight="1" x14ac:dyDescent="0.15">
      <c r="AF17163" s="1"/>
      <c r="AG17163" s="1"/>
      <c r="AH17163" s="1"/>
      <c r="AJ17163" s="1"/>
      <c r="AK17163" s="1"/>
    </row>
    <row r="17164" spans="32:37" ht="15" customHeight="1" x14ac:dyDescent="0.15">
      <c r="AF17164" s="1"/>
      <c r="AG17164" s="1"/>
      <c r="AH17164" s="1"/>
      <c r="AJ17164" s="1"/>
      <c r="AK17164" s="1"/>
    </row>
    <row r="17165" spans="32:37" ht="15" customHeight="1" x14ac:dyDescent="0.15">
      <c r="AF17165" s="1"/>
      <c r="AG17165" s="1"/>
      <c r="AH17165" s="1"/>
      <c r="AJ17165" s="1"/>
      <c r="AK17165" s="1"/>
    </row>
    <row r="17166" spans="32:37" ht="15" customHeight="1" x14ac:dyDescent="0.15">
      <c r="AF17166" s="1"/>
      <c r="AG17166" s="1"/>
      <c r="AH17166" s="1"/>
      <c r="AJ17166" s="1"/>
      <c r="AK17166" s="1"/>
    </row>
    <row r="17167" spans="32:37" ht="15" customHeight="1" x14ac:dyDescent="0.15">
      <c r="AF17167" s="1"/>
      <c r="AG17167" s="1"/>
      <c r="AH17167" s="1"/>
      <c r="AJ17167" s="1"/>
      <c r="AK17167" s="1"/>
    </row>
    <row r="17168" spans="32:37" ht="15" customHeight="1" x14ac:dyDescent="0.15">
      <c r="AF17168" s="1"/>
      <c r="AG17168" s="1"/>
      <c r="AH17168" s="1"/>
      <c r="AJ17168" s="1"/>
      <c r="AK17168" s="1"/>
    </row>
    <row r="17169" spans="32:37" ht="15" customHeight="1" x14ac:dyDescent="0.15">
      <c r="AF17169" s="1"/>
      <c r="AG17169" s="1"/>
      <c r="AH17169" s="1"/>
      <c r="AJ17169" s="1"/>
      <c r="AK17169" s="1"/>
    </row>
    <row r="17170" spans="32:37" ht="15" customHeight="1" x14ac:dyDescent="0.15">
      <c r="AF17170" s="1"/>
      <c r="AG17170" s="1"/>
      <c r="AH17170" s="1"/>
      <c r="AJ17170" s="1"/>
      <c r="AK17170" s="1"/>
    </row>
    <row r="17171" spans="32:37" ht="15" customHeight="1" x14ac:dyDescent="0.15">
      <c r="AF17171" s="1"/>
      <c r="AG17171" s="1"/>
      <c r="AH17171" s="1"/>
      <c r="AJ17171" s="1"/>
      <c r="AK17171" s="1"/>
    </row>
    <row r="17172" spans="32:37" ht="15" customHeight="1" x14ac:dyDescent="0.15">
      <c r="AF17172" s="1"/>
      <c r="AG17172" s="1"/>
      <c r="AH17172" s="1"/>
      <c r="AJ17172" s="1"/>
      <c r="AK17172" s="1"/>
    </row>
    <row r="17173" spans="32:37" ht="15" customHeight="1" x14ac:dyDescent="0.15">
      <c r="AF17173" s="1"/>
      <c r="AG17173" s="1"/>
      <c r="AH17173" s="1"/>
      <c r="AJ17173" s="1"/>
      <c r="AK17173" s="1"/>
    </row>
    <row r="17174" spans="32:37" ht="15" customHeight="1" x14ac:dyDescent="0.15">
      <c r="AF17174" s="1"/>
      <c r="AG17174" s="1"/>
      <c r="AH17174" s="1"/>
      <c r="AJ17174" s="1"/>
      <c r="AK17174" s="1"/>
    </row>
    <row r="17175" spans="32:37" ht="15" customHeight="1" x14ac:dyDescent="0.15">
      <c r="AF17175" s="1"/>
      <c r="AG17175" s="1"/>
      <c r="AH17175" s="1"/>
      <c r="AJ17175" s="1"/>
      <c r="AK17175" s="1"/>
    </row>
    <row r="17176" spans="32:37" ht="15" customHeight="1" x14ac:dyDescent="0.15">
      <c r="AF17176" s="1"/>
      <c r="AG17176" s="1"/>
      <c r="AH17176" s="1"/>
      <c r="AJ17176" s="1"/>
      <c r="AK17176" s="1"/>
    </row>
    <row r="17177" spans="32:37" ht="15" customHeight="1" x14ac:dyDescent="0.15">
      <c r="AF17177" s="1"/>
      <c r="AG17177" s="1"/>
      <c r="AH17177" s="1"/>
      <c r="AJ17177" s="1"/>
      <c r="AK17177" s="1"/>
    </row>
    <row r="17178" spans="32:37" ht="15" customHeight="1" x14ac:dyDescent="0.15">
      <c r="AF17178" s="1"/>
      <c r="AG17178" s="1"/>
      <c r="AH17178" s="1"/>
      <c r="AJ17178" s="1"/>
      <c r="AK17178" s="1"/>
    </row>
    <row r="17179" spans="32:37" ht="15" customHeight="1" x14ac:dyDescent="0.15">
      <c r="AF17179" s="1"/>
      <c r="AG17179" s="1"/>
      <c r="AH17179" s="1"/>
      <c r="AJ17179" s="1"/>
      <c r="AK17179" s="1"/>
    </row>
    <row r="17180" spans="32:37" ht="15" customHeight="1" x14ac:dyDescent="0.15">
      <c r="AF17180" s="1"/>
      <c r="AG17180" s="1"/>
      <c r="AH17180" s="1"/>
      <c r="AJ17180" s="1"/>
      <c r="AK17180" s="1"/>
    </row>
    <row r="17181" spans="32:37" ht="15" customHeight="1" x14ac:dyDescent="0.15">
      <c r="AF17181" s="1"/>
      <c r="AG17181" s="1"/>
      <c r="AH17181" s="1"/>
      <c r="AJ17181" s="1"/>
      <c r="AK17181" s="1"/>
    </row>
    <row r="17182" spans="32:37" ht="15" customHeight="1" x14ac:dyDescent="0.15">
      <c r="AF17182" s="1"/>
      <c r="AG17182" s="1"/>
      <c r="AH17182" s="1"/>
      <c r="AJ17182" s="1"/>
      <c r="AK17182" s="1"/>
    </row>
    <row r="17183" spans="32:37" ht="15" customHeight="1" x14ac:dyDescent="0.15">
      <c r="AF17183" s="1"/>
      <c r="AG17183" s="1"/>
      <c r="AH17183" s="1"/>
      <c r="AJ17183" s="1"/>
      <c r="AK17183" s="1"/>
    </row>
    <row r="17184" spans="32:37" ht="15" customHeight="1" x14ac:dyDescent="0.15">
      <c r="AF17184" s="1"/>
      <c r="AG17184" s="1"/>
      <c r="AH17184" s="1"/>
      <c r="AJ17184" s="1"/>
      <c r="AK17184" s="1"/>
    </row>
    <row r="17185" spans="32:37" ht="15" customHeight="1" x14ac:dyDescent="0.15">
      <c r="AF17185" s="1"/>
      <c r="AG17185" s="1"/>
      <c r="AH17185" s="1"/>
      <c r="AJ17185" s="1"/>
      <c r="AK17185" s="1"/>
    </row>
    <row r="17186" spans="32:37" ht="15" customHeight="1" x14ac:dyDescent="0.15">
      <c r="AF17186" s="1"/>
      <c r="AG17186" s="1"/>
      <c r="AH17186" s="1"/>
      <c r="AJ17186" s="1"/>
      <c r="AK17186" s="1"/>
    </row>
    <row r="17187" spans="32:37" ht="15" customHeight="1" x14ac:dyDescent="0.15">
      <c r="AF17187" s="1"/>
      <c r="AG17187" s="1"/>
      <c r="AH17187" s="1"/>
      <c r="AJ17187" s="1"/>
      <c r="AK17187" s="1"/>
    </row>
    <row r="17188" spans="32:37" ht="15" customHeight="1" x14ac:dyDescent="0.15">
      <c r="AF17188" s="1"/>
      <c r="AG17188" s="1"/>
      <c r="AH17188" s="1"/>
      <c r="AJ17188" s="1"/>
      <c r="AK17188" s="1"/>
    </row>
    <row r="17189" spans="32:37" ht="15" customHeight="1" x14ac:dyDescent="0.15">
      <c r="AF17189" s="1"/>
      <c r="AG17189" s="1"/>
      <c r="AH17189" s="1"/>
      <c r="AJ17189" s="1"/>
      <c r="AK17189" s="1"/>
    </row>
    <row r="17190" spans="32:37" ht="15" customHeight="1" x14ac:dyDescent="0.15">
      <c r="AF17190" s="1"/>
      <c r="AG17190" s="1"/>
      <c r="AH17190" s="1"/>
      <c r="AJ17190" s="1"/>
      <c r="AK17190" s="1"/>
    </row>
    <row r="17191" spans="32:37" ht="15" customHeight="1" x14ac:dyDescent="0.15">
      <c r="AF17191" s="1"/>
      <c r="AG17191" s="1"/>
      <c r="AH17191" s="1"/>
      <c r="AJ17191" s="1"/>
      <c r="AK17191" s="1"/>
    </row>
    <row r="17192" spans="32:37" ht="15" customHeight="1" x14ac:dyDescent="0.15">
      <c r="AF17192" s="1"/>
      <c r="AG17192" s="1"/>
      <c r="AH17192" s="1"/>
      <c r="AJ17192" s="1"/>
      <c r="AK17192" s="1"/>
    </row>
    <row r="17193" spans="32:37" ht="15" customHeight="1" x14ac:dyDescent="0.15">
      <c r="AF17193" s="1"/>
      <c r="AG17193" s="1"/>
      <c r="AH17193" s="1"/>
      <c r="AJ17193" s="1"/>
      <c r="AK17193" s="1"/>
    </row>
    <row r="17194" spans="32:37" ht="15" customHeight="1" x14ac:dyDescent="0.15">
      <c r="AF17194" s="1"/>
      <c r="AG17194" s="1"/>
      <c r="AH17194" s="1"/>
      <c r="AJ17194" s="1"/>
      <c r="AK17194" s="1"/>
    </row>
    <row r="17195" spans="32:37" ht="15" customHeight="1" x14ac:dyDescent="0.15">
      <c r="AF17195" s="1"/>
      <c r="AG17195" s="1"/>
      <c r="AH17195" s="1"/>
      <c r="AJ17195" s="1"/>
      <c r="AK17195" s="1"/>
    </row>
    <row r="17196" spans="32:37" ht="15" customHeight="1" x14ac:dyDescent="0.15">
      <c r="AF17196" s="1"/>
      <c r="AG17196" s="1"/>
      <c r="AH17196" s="1"/>
      <c r="AJ17196" s="1"/>
      <c r="AK17196" s="1"/>
    </row>
    <row r="17197" spans="32:37" ht="15" customHeight="1" x14ac:dyDescent="0.15">
      <c r="AF17197" s="1"/>
      <c r="AG17197" s="1"/>
      <c r="AH17197" s="1"/>
      <c r="AJ17197" s="1"/>
      <c r="AK17197" s="1"/>
    </row>
    <row r="17198" spans="32:37" ht="15" customHeight="1" x14ac:dyDescent="0.15">
      <c r="AF17198" s="1"/>
      <c r="AG17198" s="1"/>
      <c r="AH17198" s="1"/>
      <c r="AJ17198" s="1"/>
      <c r="AK17198" s="1"/>
    </row>
    <row r="17199" spans="32:37" ht="15" customHeight="1" x14ac:dyDescent="0.15">
      <c r="AF17199" s="1"/>
      <c r="AG17199" s="1"/>
      <c r="AH17199" s="1"/>
      <c r="AJ17199" s="1"/>
      <c r="AK17199" s="1"/>
    </row>
    <row r="17200" spans="32:37" ht="15" customHeight="1" x14ac:dyDescent="0.15">
      <c r="AF17200" s="1"/>
      <c r="AG17200" s="1"/>
      <c r="AH17200" s="1"/>
      <c r="AJ17200" s="1"/>
      <c r="AK17200" s="1"/>
    </row>
    <row r="17201" spans="32:37" ht="15" customHeight="1" x14ac:dyDescent="0.15">
      <c r="AF17201" s="1"/>
      <c r="AG17201" s="1"/>
      <c r="AH17201" s="1"/>
      <c r="AJ17201" s="1"/>
      <c r="AK17201" s="1"/>
    </row>
    <row r="17202" spans="32:37" ht="15" customHeight="1" x14ac:dyDescent="0.15">
      <c r="AF17202" s="1"/>
      <c r="AG17202" s="1"/>
      <c r="AH17202" s="1"/>
      <c r="AJ17202" s="1"/>
      <c r="AK17202" s="1"/>
    </row>
    <row r="17203" spans="32:37" ht="15" customHeight="1" x14ac:dyDescent="0.15">
      <c r="AF17203" s="1"/>
      <c r="AG17203" s="1"/>
      <c r="AH17203" s="1"/>
      <c r="AJ17203" s="1"/>
      <c r="AK17203" s="1"/>
    </row>
    <row r="17204" spans="32:37" ht="15" customHeight="1" x14ac:dyDescent="0.15">
      <c r="AF17204" s="1"/>
      <c r="AG17204" s="1"/>
      <c r="AH17204" s="1"/>
      <c r="AJ17204" s="1"/>
      <c r="AK17204" s="1"/>
    </row>
    <row r="17205" spans="32:37" ht="15" customHeight="1" x14ac:dyDescent="0.15">
      <c r="AF17205" s="1"/>
      <c r="AG17205" s="1"/>
      <c r="AH17205" s="1"/>
      <c r="AJ17205" s="1"/>
      <c r="AK17205" s="1"/>
    </row>
    <row r="17206" spans="32:37" ht="15" customHeight="1" x14ac:dyDescent="0.15">
      <c r="AF17206" s="1"/>
      <c r="AG17206" s="1"/>
      <c r="AH17206" s="1"/>
      <c r="AJ17206" s="1"/>
      <c r="AK17206" s="1"/>
    </row>
    <row r="17207" spans="32:37" ht="15" customHeight="1" x14ac:dyDescent="0.15">
      <c r="AF17207" s="1"/>
      <c r="AG17207" s="1"/>
      <c r="AH17207" s="1"/>
      <c r="AJ17207" s="1"/>
      <c r="AK17207" s="1"/>
    </row>
    <row r="17208" spans="32:37" ht="15" customHeight="1" x14ac:dyDescent="0.15">
      <c r="AF17208" s="1"/>
      <c r="AG17208" s="1"/>
      <c r="AH17208" s="1"/>
      <c r="AJ17208" s="1"/>
      <c r="AK17208" s="1"/>
    </row>
    <row r="17209" spans="32:37" ht="15" customHeight="1" x14ac:dyDescent="0.15">
      <c r="AF17209" s="1"/>
      <c r="AG17209" s="1"/>
      <c r="AH17209" s="1"/>
      <c r="AJ17209" s="1"/>
      <c r="AK17209" s="1"/>
    </row>
    <row r="17210" spans="32:37" ht="15" customHeight="1" x14ac:dyDescent="0.15">
      <c r="AF17210" s="1"/>
      <c r="AG17210" s="1"/>
      <c r="AH17210" s="1"/>
      <c r="AJ17210" s="1"/>
      <c r="AK17210" s="1"/>
    </row>
    <row r="17211" spans="32:37" ht="15" customHeight="1" x14ac:dyDescent="0.15">
      <c r="AF17211" s="1"/>
      <c r="AG17211" s="1"/>
      <c r="AH17211" s="1"/>
      <c r="AJ17211" s="1"/>
      <c r="AK17211" s="1"/>
    </row>
    <row r="17212" spans="32:37" ht="15" customHeight="1" x14ac:dyDescent="0.15">
      <c r="AF17212" s="1"/>
      <c r="AG17212" s="1"/>
      <c r="AH17212" s="1"/>
      <c r="AJ17212" s="1"/>
      <c r="AK17212" s="1"/>
    </row>
    <row r="17213" spans="32:37" ht="15" customHeight="1" x14ac:dyDescent="0.15">
      <c r="AF17213" s="1"/>
      <c r="AG17213" s="1"/>
      <c r="AH17213" s="1"/>
      <c r="AJ17213" s="1"/>
      <c r="AK17213" s="1"/>
    </row>
    <row r="17214" spans="32:37" ht="15" customHeight="1" x14ac:dyDescent="0.15">
      <c r="AF17214" s="1"/>
      <c r="AG17214" s="1"/>
      <c r="AH17214" s="1"/>
      <c r="AJ17214" s="1"/>
      <c r="AK17214" s="1"/>
    </row>
    <row r="17215" spans="32:37" ht="15" customHeight="1" x14ac:dyDescent="0.15">
      <c r="AF17215" s="1"/>
      <c r="AG17215" s="1"/>
      <c r="AH17215" s="1"/>
      <c r="AJ17215" s="1"/>
      <c r="AK17215" s="1"/>
    </row>
    <row r="17216" spans="32:37" ht="15" customHeight="1" x14ac:dyDescent="0.15">
      <c r="AF17216" s="1"/>
      <c r="AG17216" s="1"/>
      <c r="AH17216" s="1"/>
      <c r="AJ17216" s="1"/>
      <c r="AK17216" s="1"/>
    </row>
    <row r="17217" spans="32:37" ht="15" customHeight="1" x14ac:dyDescent="0.15">
      <c r="AF17217" s="1"/>
      <c r="AG17217" s="1"/>
      <c r="AH17217" s="1"/>
      <c r="AJ17217" s="1"/>
      <c r="AK17217" s="1"/>
    </row>
    <row r="17218" spans="32:37" ht="15" customHeight="1" x14ac:dyDescent="0.15">
      <c r="AF17218" s="1"/>
      <c r="AG17218" s="1"/>
      <c r="AH17218" s="1"/>
      <c r="AJ17218" s="1"/>
      <c r="AK17218" s="1"/>
    </row>
    <row r="17219" spans="32:37" ht="15" customHeight="1" x14ac:dyDescent="0.15">
      <c r="AF17219" s="1"/>
      <c r="AG17219" s="1"/>
      <c r="AH17219" s="1"/>
      <c r="AJ17219" s="1"/>
      <c r="AK17219" s="1"/>
    </row>
    <row r="17220" spans="32:37" ht="15" customHeight="1" x14ac:dyDescent="0.15">
      <c r="AF17220" s="1"/>
      <c r="AG17220" s="1"/>
      <c r="AH17220" s="1"/>
      <c r="AJ17220" s="1"/>
      <c r="AK17220" s="1"/>
    </row>
    <row r="17221" spans="32:37" ht="15" customHeight="1" x14ac:dyDescent="0.15">
      <c r="AF17221" s="1"/>
      <c r="AG17221" s="1"/>
      <c r="AH17221" s="1"/>
      <c r="AJ17221" s="1"/>
      <c r="AK17221" s="1"/>
    </row>
    <row r="17222" spans="32:37" ht="15" customHeight="1" x14ac:dyDescent="0.15">
      <c r="AF17222" s="1"/>
      <c r="AG17222" s="1"/>
      <c r="AH17222" s="1"/>
      <c r="AJ17222" s="1"/>
      <c r="AK17222" s="1"/>
    </row>
    <row r="17223" spans="32:37" ht="15" customHeight="1" x14ac:dyDescent="0.15">
      <c r="AF17223" s="1"/>
      <c r="AG17223" s="1"/>
      <c r="AH17223" s="1"/>
      <c r="AJ17223" s="1"/>
      <c r="AK17223" s="1"/>
    </row>
    <row r="17224" spans="32:37" ht="15" customHeight="1" x14ac:dyDescent="0.15">
      <c r="AF17224" s="1"/>
      <c r="AG17224" s="1"/>
      <c r="AH17224" s="1"/>
      <c r="AJ17224" s="1"/>
      <c r="AK17224" s="1"/>
    </row>
    <row r="17225" spans="32:37" ht="15" customHeight="1" x14ac:dyDescent="0.15">
      <c r="AF17225" s="1"/>
      <c r="AG17225" s="1"/>
      <c r="AH17225" s="1"/>
      <c r="AJ17225" s="1"/>
      <c r="AK17225" s="1"/>
    </row>
    <row r="17226" spans="32:37" ht="15" customHeight="1" x14ac:dyDescent="0.15">
      <c r="AF17226" s="1"/>
      <c r="AG17226" s="1"/>
      <c r="AH17226" s="1"/>
      <c r="AJ17226" s="1"/>
      <c r="AK17226" s="1"/>
    </row>
    <row r="17227" spans="32:37" ht="15" customHeight="1" x14ac:dyDescent="0.15">
      <c r="AF17227" s="1"/>
      <c r="AG17227" s="1"/>
      <c r="AH17227" s="1"/>
      <c r="AJ17227" s="1"/>
      <c r="AK17227" s="1"/>
    </row>
    <row r="17228" spans="32:37" ht="15" customHeight="1" x14ac:dyDescent="0.15">
      <c r="AF17228" s="1"/>
      <c r="AG17228" s="1"/>
      <c r="AH17228" s="1"/>
      <c r="AJ17228" s="1"/>
      <c r="AK17228" s="1"/>
    </row>
    <row r="17229" spans="32:37" ht="15" customHeight="1" x14ac:dyDescent="0.15">
      <c r="AF17229" s="1"/>
      <c r="AG17229" s="1"/>
      <c r="AH17229" s="1"/>
      <c r="AJ17229" s="1"/>
      <c r="AK17229" s="1"/>
    </row>
    <row r="17230" spans="32:37" ht="15" customHeight="1" x14ac:dyDescent="0.15">
      <c r="AF17230" s="1"/>
      <c r="AG17230" s="1"/>
      <c r="AH17230" s="1"/>
      <c r="AJ17230" s="1"/>
      <c r="AK17230" s="1"/>
    </row>
    <row r="17231" spans="32:37" ht="15" customHeight="1" x14ac:dyDescent="0.15">
      <c r="AF17231" s="1"/>
      <c r="AG17231" s="1"/>
      <c r="AH17231" s="1"/>
      <c r="AJ17231" s="1"/>
      <c r="AK17231" s="1"/>
    </row>
    <row r="17232" spans="32:37" ht="15" customHeight="1" x14ac:dyDescent="0.15">
      <c r="AF17232" s="1"/>
      <c r="AG17232" s="1"/>
      <c r="AH17232" s="1"/>
      <c r="AJ17232" s="1"/>
      <c r="AK17232" s="1"/>
    </row>
    <row r="17233" spans="32:37" ht="15" customHeight="1" x14ac:dyDescent="0.15">
      <c r="AF17233" s="1"/>
      <c r="AG17233" s="1"/>
      <c r="AH17233" s="1"/>
      <c r="AJ17233" s="1"/>
      <c r="AK17233" s="1"/>
    </row>
    <row r="17234" spans="32:37" ht="15" customHeight="1" x14ac:dyDescent="0.15">
      <c r="AF17234" s="1"/>
      <c r="AG17234" s="1"/>
      <c r="AH17234" s="1"/>
      <c r="AJ17234" s="1"/>
      <c r="AK17234" s="1"/>
    </row>
    <row r="17235" spans="32:37" ht="15" customHeight="1" x14ac:dyDescent="0.15">
      <c r="AF17235" s="1"/>
      <c r="AG17235" s="1"/>
      <c r="AH17235" s="1"/>
      <c r="AJ17235" s="1"/>
      <c r="AK17235" s="1"/>
    </row>
    <row r="17236" spans="32:37" ht="15" customHeight="1" x14ac:dyDescent="0.15">
      <c r="AF17236" s="1"/>
      <c r="AG17236" s="1"/>
      <c r="AH17236" s="1"/>
      <c r="AJ17236" s="1"/>
      <c r="AK17236" s="1"/>
    </row>
    <row r="17237" spans="32:37" ht="15" customHeight="1" x14ac:dyDescent="0.15">
      <c r="AF17237" s="1"/>
      <c r="AG17237" s="1"/>
      <c r="AH17237" s="1"/>
      <c r="AJ17237" s="1"/>
      <c r="AK17237" s="1"/>
    </row>
    <row r="17238" spans="32:37" ht="15" customHeight="1" x14ac:dyDescent="0.15">
      <c r="AF17238" s="1"/>
      <c r="AG17238" s="1"/>
      <c r="AH17238" s="1"/>
      <c r="AJ17238" s="1"/>
      <c r="AK17238" s="1"/>
    </row>
    <row r="17239" spans="32:37" ht="15" customHeight="1" x14ac:dyDescent="0.15">
      <c r="AF17239" s="1"/>
      <c r="AG17239" s="1"/>
      <c r="AH17239" s="1"/>
      <c r="AJ17239" s="1"/>
      <c r="AK17239" s="1"/>
    </row>
    <row r="17240" spans="32:37" ht="15" customHeight="1" x14ac:dyDescent="0.15">
      <c r="AF17240" s="1"/>
      <c r="AG17240" s="1"/>
      <c r="AH17240" s="1"/>
      <c r="AJ17240" s="1"/>
      <c r="AK17240" s="1"/>
    </row>
    <row r="17241" spans="32:37" ht="15" customHeight="1" x14ac:dyDescent="0.15">
      <c r="AF17241" s="1"/>
      <c r="AG17241" s="1"/>
      <c r="AH17241" s="1"/>
      <c r="AJ17241" s="1"/>
      <c r="AK17241" s="1"/>
    </row>
    <row r="17242" spans="32:37" ht="15" customHeight="1" x14ac:dyDescent="0.15">
      <c r="AF17242" s="1"/>
      <c r="AG17242" s="1"/>
      <c r="AH17242" s="1"/>
      <c r="AJ17242" s="1"/>
      <c r="AK17242" s="1"/>
    </row>
    <row r="17243" spans="32:37" ht="15" customHeight="1" x14ac:dyDescent="0.15">
      <c r="AF17243" s="1"/>
      <c r="AG17243" s="1"/>
      <c r="AH17243" s="1"/>
      <c r="AJ17243" s="1"/>
      <c r="AK17243" s="1"/>
    </row>
    <row r="17244" spans="32:37" ht="15" customHeight="1" x14ac:dyDescent="0.15">
      <c r="AF17244" s="1"/>
      <c r="AG17244" s="1"/>
      <c r="AH17244" s="1"/>
      <c r="AJ17244" s="1"/>
      <c r="AK17244" s="1"/>
    </row>
    <row r="17245" spans="32:37" ht="15" customHeight="1" x14ac:dyDescent="0.15">
      <c r="AF17245" s="1"/>
      <c r="AG17245" s="1"/>
      <c r="AH17245" s="1"/>
      <c r="AJ17245" s="1"/>
      <c r="AK17245" s="1"/>
    </row>
    <row r="17246" spans="32:37" ht="15" customHeight="1" x14ac:dyDescent="0.15">
      <c r="AF17246" s="1"/>
      <c r="AG17246" s="1"/>
      <c r="AH17246" s="1"/>
      <c r="AJ17246" s="1"/>
      <c r="AK17246" s="1"/>
    </row>
    <row r="17247" spans="32:37" ht="15" customHeight="1" x14ac:dyDescent="0.15">
      <c r="AF17247" s="1"/>
      <c r="AG17247" s="1"/>
      <c r="AH17247" s="1"/>
      <c r="AJ17247" s="1"/>
      <c r="AK17247" s="1"/>
    </row>
    <row r="17248" spans="32:37" ht="15" customHeight="1" x14ac:dyDescent="0.15">
      <c r="AF17248" s="1"/>
      <c r="AG17248" s="1"/>
      <c r="AH17248" s="1"/>
      <c r="AJ17248" s="1"/>
      <c r="AK17248" s="1"/>
    </row>
    <row r="17249" spans="32:37" ht="15" customHeight="1" x14ac:dyDescent="0.15">
      <c r="AF17249" s="1"/>
      <c r="AG17249" s="1"/>
      <c r="AH17249" s="1"/>
      <c r="AJ17249" s="1"/>
      <c r="AK17249" s="1"/>
    </row>
    <row r="17250" spans="32:37" ht="15" customHeight="1" x14ac:dyDescent="0.15">
      <c r="AF17250" s="1"/>
      <c r="AG17250" s="1"/>
      <c r="AH17250" s="1"/>
      <c r="AJ17250" s="1"/>
      <c r="AK17250" s="1"/>
    </row>
    <row r="17251" spans="32:37" ht="15" customHeight="1" x14ac:dyDescent="0.15">
      <c r="AF17251" s="1"/>
      <c r="AG17251" s="1"/>
      <c r="AH17251" s="1"/>
      <c r="AJ17251" s="1"/>
      <c r="AK17251" s="1"/>
    </row>
    <row r="17252" spans="32:37" ht="15" customHeight="1" x14ac:dyDescent="0.15">
      <c r="AF17252" s="1"/>
      <c r="AG17252" s="1"/>
      <c r="AH17252" s="1"/>
      <c r="AJ17252" s="1"/>
      <c r="AK17252" s="1"/>
    </row>
    <row r="17253" spans="32:37" ht="15" customHeight="1" x14ac:dyDescent="0.15">
      <c r="AF17253" s="1"/>
      <c r="AG17253" s="1"/>
      <c r="AH17253" s="1"/>
      <c r="AJ17253" s="1"/>
      <c r="AK17253" s="1"/>
    </row>
    <row r="17254" spans="32:37" ht="15" customHeight="1" x14ac:dyDescent="0.15">
      <c r="AF17254" s="1"/>
      <c r="AG17254" s="1"/>
      <c r="AH17254" s="1"/>
      <c r="AJ17254" s="1"/>
      <c r="AK17254" s="1"/>
    </row>
    <row r="17255" spans="32:37" ht="15" customHeight="1" x14ac:dyDescent="0.15">
      <c r="AF17255" s="1"/>
      <c r="AG17255" s="1"/>
      <c r="AH17255" s="1"/>
      <c r="AJ17255" s="1"/>
      <c r="AK17255" s="1"/>
    </row>
    <row r="17256" spans="32:37" ht="15" customHeight="1" x14ac:dyDescent="0.15">
      <c r="AF17256" s="1"/>
      <c r="AG17256" s="1"/>
      <c r="AH17256" s="1"/>
      <c r="AJ17256" s="1"/>
      <c r="AK17256" s="1"/>
    </row>
    <row r="17257" spans="32:37" ht="15" customHeight="1" x14ac:dyDescent="0.15">
      <c r="AF17257" s="1"/>
      <c r="AG17257" s="1"/>
      <c r="AH17257" s="1"/>
      <c r="AJ17257" s="1"/>
      <c r="AK17257" s="1"/>
    </row>
    <row r="17258" spans="32:37" ht="15" customHeight="1" x14ac:dyDescent="0.15">
      <c r="AF17258" s="1"/>
      <c r="AG17258" s="1"/>
      <c r="AH17258" s="1"/>
      <c r="AJ17258" s="1"/>
      <c r="AK17258" s="1"/>
    </row>
    <row r="17259" spans="32:37" ht="15" customHeight="1" x14ac:dyDescent="0.15">
      <c r="AF17259" s="1"/>
      <c r="AG17259" s="1"/>
      <c r="AH17259" s="1"/>
      <c r="AJ17259" s="1"/>
      <c r="AK17259" s="1"/>
    </row>
    <row r="17260" spans="32:37" ht="15" customHeight="1" x14ac:dyDescent="0.15">
      <c r="AF17260" s="1"/>
      <c r="AG17260" s="1"/>
      <c r="AH17260" s="1"/>
      <c r="AJ17260" s="1"/>
      <c r="AK17260" s="1"/>
    </row>
    <row r="17261" spans="32:37" ht="15" customHeight="1" x14ac:dyDescent="0.15">
      <c r="AF17261" s="1"/>
      <c r="AG17261" s="1"/>
      <c r="AH17261" s="1"/>
      <c r="AJ17261" s="1"/>
      <c r="AK17261" s="1"/>
    </row>
    <row r="17262" spans="32:37" ht="15" customHeight="1" x14ac:dyDescent="0.15">
      <c r="AF17262" s="1"/>
      <c r="AG17262" s="1"/>
      <c r="AH17262" s="1"/>
      <c r="AJ17262" s="1"/>
      <c r="AK17262" s="1"/>
    </row>
    <row r="17263" spans="32:37" ht="15" customHeight="1" x14ac:dyDescent="0.15">
      <c r="AF17263" s="1"/>
      <c r="AG17263" s="1"/>
      <c r="AH17263" s="1"/>
      <c r="AJ17263" s="1"/>
      <c r="AK17263" s="1"/>
    </row>
    <row r="17264" spans="32:37" ht="15" customHeight="1" x14ac:dyDescent="0.15">
      <c r="AF17264" s="1"/>
      <c r="AG17264" s="1"/>
      <c r="AH17264" s="1"/>
      <c r="AJ17264" s="1"/>
      <c r="AK17264" s="1"/>
    </row>
    <row r="17265" spans="32:37" ht="15" customHeight="1" x14ac:dyDescent="0.15">
      <c r="AF17265" s="1"/>
      <c r="AG17265" s="1"/>
      <c r="AH17265" s="1"/>
      <c r="AJ17265" s="1"/>
      <c r="AK17265" s="1"/>
    </row>
    <row r="17266" spans="32:37" ht="15" customHeight="1" x14ac:dyDescent="0.15">
      <c r="AF17266" s="1"/>
      <c r="AG17266" s="1"/>
      <c r="AH17266" s="1"/>
      <c r="AJ17266" s="1"/>
      <c r="AK17266" s="1"/>
    </row>
    <row r="17267" spans="32:37" ht="15" customHeight="1" x14ac:dyDescent="0.15">
      <c r="AF17267" s="1"/>
      <c r="AG17267" s="1"/>
      <c r="AH17267" s="1"/>
      <c r="AJ17267" s="1"/>
      <c r="AK17267" s="1"/>
    </row>
    <row r="17268" spans="32:37" ht="15" customHeight="1" x14ac:dyDescent="0.15">
      <c r="AF17268" s="1"/>
      <c r="AG17268" s="1"/>
      <c r="AH17268" s="1"/>
      <c r="AJ17268" s="1"/>
      <c r="AK17268" s="1"/>
    </row>
    <row r="17269" spans="32:37" ht="15" customHeight="1" x14ac:dyDescent="0.15">
      <c r="AF17269" s="1"/>
      <c r="AG17269" s="1"/>
      <c r="AH17269" s="1"/>
      <c r="AJ17269" s="1"/>
      <c r="AK17269" s="1"/>
    </row>
    <row r="17270" spans="32:37" ht="15" customHeight="1" x14ac:dyDescent="0.15">
      <c r="AF17270" s="1"/>
      <c r="AG17270" s="1"/>
      <c r="AH17270" s="1"/>
      <c r="AJ17270" s="1"/>
      <c r="AK17270" s="1"/>
    </row>
    <row r="17271" spans="32:37" ht="15" customHeight="1" x14ac:dyDescent="0.15">
      <c r="AF17271" s="1"/>
      <c r="AG17271" s="1"/>
      <c r="AH17271" s="1"/>
      <c r="AJ17271" s="1"/>
      <c r="AK17271" s="1"/>
    </row>
    <row r="17272" spans="32:37" ht="15" customHeight="1" x14ac:dyDescent="0.15">
      <c r="AF17272" s="1"/>
      <c r="AG17272" s="1"/>
      <c r="AH17272" s="1"/>
      <c r="AJ17272" s="1"/>
      <c r="AK17272" s="1"/>
    </row>
    <row r="17273" spans="32:37" ht="15" customHeight="1" x14ac:dyDescent="0.15">
      <c r="AF17273" s="1"/>
      <c r="AG17273" s="1"/>
      <c r="AH17273" s="1"/>
      <c r="AJ17273" s="1"/>
      <c r="AK17273" s="1"/>
    </row>
    <row r="17274" spans="32:37" ht="15" customHeight="1" x14ac:dyDescent="0.15">
      <c r="AF17274" s="1"/>
      <c r="AG17274" s="1"/>
      <c r="AH17274" s="1"/>
      <c r="AJ17274" s="1"/>
      <c r="AK17274" s="1"/>
    </row>
    <row r="17275" spans="32:37" ht="15" customHeight="1" x14ac:dyDescent="0.15">
      <c r="AF17275" s="1"/>
      <c r="AG17275" s="1"/>
      <c r="AH17275" s="1"/>
      <c r="AJ17275" s="1"/>
      <c r="AK17275" s="1"/>
    </row>
    <row r="17276" spans="32:37" ht="15" customHeight="1" x14ac:dyDescent="0.15">
      <c r="AF17276" s="1"/>
      <c r="AG17276" s="1"/>
      <c r="AH17276" s="1"/>
      <c r="AJ17276" s="1"/>
      <c r="AK17276" s="1"/>
    </row>
    <row r="17277" spans="32:37" ht="15" customHeight="1" x14ac:dyDescent="0.15">
      <c r="AF17277" s="1"/>
      <c r="AG17277" s="1"/>
      <c r="AH17277" s="1"/>
      <c r="AJ17277" s="1"/>
      <c r="AK17277" s="1"/>
    </row>
    <row r="17278" spans="32:37" ht="15" customHeight="1" x14ac:dyDescent="0.15">
      <c r="AF17278" s="1"/>
      <c r="AG17278" s="1"/>
      <c r="AH17278" s="1"/>
      <c r="AJ17278" s="1"/>
      <c r="AK17278" s="1"/>
    </row>
    <row r="17279" spans="32:37" ht="15" customHeight="1" x14ac:dyDescent="0.15">
      <c r="AF17279" s="1"/>
      <c r="AG17279" s="1"/>
      <c r="AH17279" s="1"/>
      <c r="AJ17279" s="1"/>
      <c r="AK17279" s="1"/>
    </row>
    <row r="17280" spans="32:37" ht="15" customHeight="1" x14ac:dyDescent="0.15">
      <c r="AF17280" s="1"/>
      <c r="AG17280" s="1"/>
      <c r="AH17280" s="1"/>
      <c r="AJ17280" s="1"/>
      <c r="AK17280" s="1"/>
    </row>
    <row r="17281" spans="32:37" ht="15" customHeight="1" x14ac:dyDescent="0.15">
      <c r="AF17281" s="1"/>
      <c r="AG17281" s="1"/>
      <c r="AH17281" s="1"/>
      <c r="AJ17281" s="1"/>
      <c r="AK17281" s="1"/>
    </row>
    <row r="17282" spans="32:37" ht="15" customHeight="1" x14ac:dyDescent="0.15">
      <c r="AF17282" s="1"/>
      <c r="AG17282" s="1"/>
      <c r="AH17282" s="1"/>
      <c r="AJ17282" s="1"/>
      <c r="AK17282" s="1"/>
    </row>
    <row r="17283" spans="32:37" ht="15" customHeight="1" x14ac:dyDescent="0.15">
      <c r="AF17283" s="1"/>
      <c r="AG17283" s="1"/>
      <c r="AH17283" s="1"/>
      <c r="AJ17283" s="1"/>
      <c r="AK17283" s="1"/>
    </row>
    <row r="17284" spans="32:37" ht="15" customHeight="1" x14ac:dyDescent="0.15">
      <c r="AF17284" s="1"/>
      <c r="AG17284" s="1"/>
      <c r="AH17284" s="1"/>
      <c r="AJ17284" s="1"/>
      <c r="AK17284" s="1"/>
    </row>
    <row r="17285" spans="32:37" ht="15" customHeight="1" x14ac:dyDescent="0.15">
      <c r="AF17285" s="1"/>
      <c r="AG17285" s="1"/>
      <c r="AH17285" s="1"/>
      <c r="AJ17285" s="1"/>
      <c r="AK17285" s="1"/>
    </row>
    <row r="17286" spans="32:37" ht="15" customHeight="1" x14ac:dyDescent="0.15">
      <c r="AF17286" s="1"/>
      <c r="AG17286" s="1"/>
      <c r="AH17286" s="1"/>
      <c r="AJ17286" s="1"/>
      <c r="AK17286" s="1"/>
    </row>
    <row r="17287" spans="32:37" ht="15" customHeight="1" x14ac:dyDescent="0.15">
      <c r="AF17287" s="1"/>
      <c r="AG17287" s="1"/>
      <c r="AH17287" s="1"/>
      <c r="AJ17287" s="1"/>
      <c r="AK17287" s="1"/>
    </row>
    <row r="17288" spans="32:37" ht="15" customHeight="1" x14ac:dyDescent="0.15">
      <c r="AF17288" s="1"/>
      <c r="AG17288" s="1"/>
      <c r="AH17288" s="1"/>
      <c r="AJ17288" s="1"/>
      <c r="AK17288" s="1"/>
    </row>
    <row r="17289" spans="32:37" ht="15" customHeight="1" x14ac:dyDescent="0.15">
      <c r="AF17289" s="1"/>
      <c r="AG17289" s="1"/>
      <c r="AH17289" s="1"/>
      <c r="AJ17289" s="1"/>
      <c r="AK17289" s="1"/>
    </row>
    <row r="17290" spans="32:37" ht="15" customHeight="1" x14ac:dyDescent="0.15">
      <c r="AF17290" s="1"/>
      <c r="AG17290" s="1"/>
      <c r="AH17290" s="1"/>
      <c r="AJ17290" s="1"/>
      <c r="AK17290" s="1"/>
    </row>
    <row r="17291" spans="32:37" ht="15" customHeight="1" x14ac:dyDescent="0.15">
      <c r="AF17291" s="1"/>
      <c r="AG17291" s="1"/>
      <c r="AH17291" s="1"/>
      <c r="AJ17291" s="1"/>
      <c r="AK17291" s="1"/>
    </row>
    <row r="17292" spans="32:37" ht="15" customHeight="1" x14ac:dyDescent="0.15">
      <c r="AF17292" s="1"/>
      <c r="AG17292" s="1"/>
      <c r="AH17292" s="1"/>
      <c r="AJ17292" s="1"/>
      <c r="AK17292" s="1"/>
    </row>
    <row r="17293" spans="32:37" ht="15" customHeight="1" x14ac:dyDescent="0.15">
      <c r="AF17293" s="1"/>
      <c r="AG17293" s="1"/>
      <c r="AH17293" s="1"/>
      <c r="AJ17293" s="1"/>
      <c r="AK17293" s="1"/>
    </row>
    <row r="17294" spans="32:37" ht="15" customHeight="1" x14ac:dyDescent="0.15">
      <c r="AF17294" s="1"/>
      <c r="AG17294" s="1"/>
      <c r="AH17294" s="1"/>
      <c r="AJ17294" s="1"/>
      <c r="AK17294" s="1"/>
    </row>
    <row r="17295" spans="32:37" ht="15" customHeight="1" x14ac:dyDescent="0.15">
      <c r="AF17295" s="1"/>
      <c r="AG17295" s="1"/>
      <c r="AH17295" s="1"/>
      <c r="AJ17295" s="1"/>
      <c r="AK17295" s="1"/>
    </row>
    <row r="17296" spans="32:37" ht="15" customHeight="1" x14ac:dyDescent="0.15">
      <c r="AF17296" s="1"/>
      <c r="AG17296" s="1"/>
      <c r="AH17296" s="1"/>
      <c r="AJ17296" s="1"/>
      <c r="AK17296" s="1"/>
    </row>
    <row r="17297" spans="32:37" ht="15" customHeight="1" x14ac:dyDescent="0.15">
      <c r="AF17297" s="1"/>
      <c r="AG17297" s="1"/>
      <c r="AH17297" s="1"/>
      <c r="AJ17297" s="1"/>
      <c r="AK17297" s="1"/>
    </row>
    <row r="17298" spans="32:37" ht="15" customHeight="1" x14ac:dyDescent="0.15">
      <c r="AF17298" s="1"/>
      <c r="AG17298" s="1"/>
      <c r="AH17298" s="1"/>
      <c r="AJ17298" s="1"/>
      <c r="AK17298" s="1"/>
    </row>
    <row r="17299" spans="32:37" ht="15" customHeight="1" x14ac:dyDescent="0.15">
      <c r="AF17299" s="1"/>
      <c r="AG17299" s="1"/>
      <c r="AH17299" s="1"/>
      <c r="AJ17299" s="1"/>
      <c r="AK17299" s="1"/>
    </row>
    <row r="17300" spans="32:37" ht="15" customHeight="1" x14ac:dyDescent="0.15">
      <c r="AF17300" s="1"/>
      <c r="AG17300" s="1"/>
      <c r="AH17300" s="1"/>
      <c r="AJ17300" s="1"/>
      <c r="AK17300" s="1"/>
    </row>
    <row r="17301" spans="32:37" ht="15" customHeight="1" x14ac:dyDescent="0.15">
      <c r="AF17301" s="1"/>
      <c r="AG17301" s="1"/>
      <c r="AH17301" s="1"/>
      <c r="AJ17301" s="1"/>
      <c r="AK17301" s="1"/>
    </row>
    <row r="17302" spans="32:37" ht="15" customHeight="1" x14ac:dyDescent="0.15">
      <c r="AF17302" s="1"/>
      <c r="AG17302" s="1"/>
      <c r="AH17302" s="1"/>
      <c r="AJ17302" s="1"/>
      <c r="AK17302" s="1"/>
    </row>
    <row r="17303" spans="32:37" ht="15" customHeight="1" x14ac:dyDescent="0.15">
      <c r="AF17303" s="1"/>
      <c r="AG17303" s="1"/>
      <c r="AH17303" s="1"/>
      <c r="AJ17303" s="1"/>
      <c r="AK17303" s="1"/>
    </row>
    <row r="17304" spans="32:37" ht="15" customHeight="1" x14ac:dyDescent="0.15">
      <c r="AF17304" s="1"/>
      <c r="AG17304" s="1"/>
      <c r="AH17304" s="1"/>
      <c r="AJ17304" s="1"/>
      <c r="AK17304" s="1"/>
    </row>
    <row r="17305" spans="32:37" ht="15" customHeight="1" x14ac:dyDescent="0.15">
      <c r="AF17305" s="1"/>
      <c r="AG17305" s="1"/>
      <c r="AH17305" s="1"/>
      <c r="AJ17305" s="1"/>
      <c r="AK17305" s="1"/>
    </row>
    <row r="17306" spans="32:37" ht="15" customHeight="1" x14ac:dyDescent="0.15">
      <c r="AF17306" s="1"/>
      <c r="AG17306" s="1"/>
      <c r="AH17306" s="1"/>
      <c r="AJ17306" s="1"/>
      <c r="AK17306" s="1"/>
    </row>
    <row r="17307" spans="32:37" ht="15" customHeight="1" x14ac:dyDescent="0.15">
      <c r="AF17307" s="1"/>
      <c r="AG17307" s="1"/>
      <c r="AH17307" s="1"/>
      <c r="AJ17307" s="1"/>
      <c r="AK17307" s="1"/>
    </row>
    <row r="17308" spans="32:37" ht="15" customHeight="1" x14ac:dyDescent="0.15">
      <c r="AF17308" s="1"/>
      <c r="AG17308" s="1"/>
      <c r="AH17308" s="1"/>
      <c r="AJ17308" s="1"/>
      <c r="AK17308" s="1"/>
    </row>
    <row r="17309" spans="32:37" ht="15" customHeight="1" x14ac:dyDescent="0.15">
      <c r="AF17309" s="1"/>
      <c r="AG17309" s="1"/>
      <c r="AH17309" s="1"/>
      <c r="AJ17309" s="1"/>
      <c r="AK17309" s="1"/>
    </row>
    <row r="17310" spans="32:37" ht="15" customHeight="1" x14ac:dyDescent="0.15">
      <c r="AF17310" s="1"/>
      <c r="AG17310" s="1"/>
      <c r="AH17310" s="1"/>
      <c r="AJ17310" s="1"/>
      <c r="AK17310" s="1"/>
    </row>
    <row r="17311" spans="32:37" ht="15" customHeight="1" x14ac:dyDescent="0.15">
      <c r="AF17311" s="1"/>
      <c r="AG17311" s="1"/>
      <c r="AH17311" s="1"/>
      <c r="AJ17311" s="1"/>
      <c r="AK17311" s="1"/>
    </row>
    <row r="17312" spans="32:37" ht="15" customHeight="1" x14ac:dyDescent="0.15">
      <c r="AF17312" s="1"/>
      <c r="AG17312" s="1"/>
      <c r="AH17312" s="1"/>
      <c r="AJ17312" s="1"/>
      <c r="AK17312" s="1"/>
    </row>
    <row r="17313" spans="32:37" ht="15" customHeight="1" x14ac:dyDescent="0.15">
      <c r="AF17313" s="1"/>
      <c r="AG17313" s="1"/>
      <c r="AH17313" s="1"/>
      <c r="AJ17313" s="1"/>
      <c r="AK17313" s="1"/>
    </row>
    <row r="17314" spans="32:37" ht="15" customHeight="1" x14ac:dyDescent="0.15">
      <c r="AF17314" s="1"/>
      <c r="AG17314" s="1"/>
      <c r="AH17314" s="1"/>
      <c r="AJ17314" s="1"/>
      <c r="AK17314" s="1"/>
    </row>
    <row r="17315" spans="32:37" ht="15" customHeight="1" x14ac:dyDescent="0.15">
      <c r="AF17315" s="1"/>
      <c r="AG17315" s="1"/>
      <c r="AH17315" s="1"/>
      <c r="AJ17315" s="1"/>
      <c r="AK17315" s="1"/>
    </row>
    <row r="17316" spans="32:37" ht="15" customHeight="1" x14ac:dyDescent="0.15">
      <c r="AF17316" s="1"/>
      <c r="AG17316" s="1"/>
      <c r="AH17316" s="1"/>
      <c r="AJ17316" s="1"/>
      <c r="AK17316" s="1"/>
    </row>
    <row r="17317" spans="32:37" ht="15" customHeight="1" x14ac:dyDescent="0.15">
      <c r="AF17317" s="1"/>
      <c r="AG17317" s="1"/>
      <c r="AH17317" s="1"/>
      <c r="AJ17317" s="1"/>
      <c r="AK17317" s="1"/>
    </row>
    <row r="17318" spans="32:37" ht="15" customHeight="1" x14ac:dyDescent="0.15">
      <c r="AF17318" s="1"/>
      <c r="AG17318" s="1"/>
      <c r="AH17318" s="1"/>
      <c r="AJ17318" s="1"/>
      <c r="AK17318" s="1"/>
    </row>
    <row r="17319" spans="32:37" ht="15" customHeight="1" x14ac:dyDescent="0.15">
      <c r="AF17319" s="1"/>
      <c r="AG17319" s="1"/>
      <c r="AH17319" s="1"/>
      <c r="AJ17319" s="1"/>
      <c r="AK17319" s="1"/>
    </row>
    <row r="17320" spans="32:37" ht="15" customHeight="1" x14ac:dyDescent="0.15">
      <c r="AF17320" s="1"/>
      <c r="AG17320" s="1"/>
      <c r="AH17320" s="1"/>
      <c r="AJ17320" s="1"/>
      <c r="AK17320" s="1"/>
    </row>
    <row r="17321" spans="32:37" ht="15" customHeight="1" x14ac:dyDescent="0.15">
      <c r="AF17321" s="1"/>
      <c r="AG17321" s="1"/>
      <c r="AH17321" s="1"/>
      <c r="AJ17321" s="1"/>
      <c r="AK17321" s="1"/>
    </row>
    <row r="17322" spans="32:37" ht="15" customHeight="1" x14ac:dyDescent="0.15">
      <c r="AF17322" s="1"/>
      <c r="AG17322" s="1"/>
      <c r="AH17322" s="1"/>
      <c r="AJ17322" s="1"/>
      <c r="AK17322" s="1"/>
    </row>
    <row r="17323" spans="32:37" ht="15" customHeight="1" x14ac:dyDescent="0.15">
      <c r="AF17323" s="1"/>
      <c r="AG17323" s="1"/>
      <c r="AH17323" s="1"/>
      <c r="AJ17323" s="1"/>
      <c r="AK17323" s="1"/>
    </row>
    <row r="17324" spans="32:37" ht="15" customHeight="1" x14ac:dyDescent="0.15">
      <c r="AF17324" s="1"/>
      <c r="AG17324" s="1"/>
      <c r="AH17324" s="1"/>
      <c r="AJ17324" s="1"/>
      <c r="AK17324" s="1"/>
    </row>
    <row r="17325" spans="32:37" ht="15" customHeight="1" x14ac:dyDescent="0.15">
      <c r="AF17325" s="1"/>
      <c r="AG17325" s="1"/>
      <c r="AH17325" s="1"/>
      <c r="AJ17325" s="1"/>
      <c r="AK17325" s="1"/>
    </row>
    <row r="17326" spans="32:37" ht="15" customHeight="1" x14ac:dyDescent="0.15">
      <c r="AF17326" s="1"/>
      <c r="AG17326" s="1"/>
      <c r="AH17326" s="1"/>
      <c r="AJ17326" s="1"/>
      <c r="AK17326" s="1"/>
    </row>
    <row r="17327" spans="32:37" ht="15" customHeight="1" x14ac:dyDescent="0.15">
      <c r="AF17327" s="1"/>
      <c r="AG17327" s="1"/>
      <c r="AH17327" s="1"/>
      <c r="AJ17327" s="1"/>
      <c r="AK17327" s="1"/>
    </row>
    <row r="17328" spans="32:37" ht="15" customHeight="1" x14ac:dyDescent="0.15">
      <c r="AF17328" s="1"/>
      <c r="AG17328" s="1"/>
      <c r="AH17328" s="1"/>
      <c r="AJ17328" s="1"/>
      <c r="AK17328" s="1"/>
    </row>
    <row r="17329" spans="32:37" ht="15" customHeight="1" x14ac:dyDescent="0.15">
      <c r="AF17329" s="1"/>
      <c r="AG17329" s="1"/>
      <c r="AH17329" s="1"/>
      <c r="AJ17329" s="1"/>
      <c r="AK17329" s="1"/>
    </row>
    <row r="17330" spans="32:37" ht="15" customHeight="1" x14ac:dyDescent="0.15">
      <c r="AF17330" s="1"/>
      <c r="AG17330" s="1"/>
      <c r="AH17330" s="1"/>
      <c r="AJ17330" s="1"/>
      <c r="AK17330" s="1"/>
    </row>
    <row r="17331" spans="32:37" ht="15" customHeight="1" x14ac:dyDescent="0.15">
      <c r="AF17331" s="1"/>
      <c r="AG17331" s="1"/>
      <c r="AH17331" s="1"/>
      <c r="AJ17331" s="1"/>
      <c r="AK17331" s="1"/>
    </row>
    <row r="17332" spans="32:37" ht="15" customHeight="1" x14ac:dyDescent="0.15">
      <c r="AF17332" s="1"/>
      <c r="AG17332" s="1"/>
      <c r="AH17332" s="1"/>
      <c r="AJ17332" s="1"/>
      <c r="AK17332" s="1"/>
    </row>
    <row r="17333" spans="32:37" ht="15" customHeight="1" x14ac:dyDescent="0.15">
      <c r="AF17333" s="1"/>
      <c r="AG17333" s="1"/>
      <c r="AH17333" s="1"/>
      <c r="AJ17333" s="1"/>
      <c r="AK17333" s="1"/>
    </row>
    <row r="17334" spans="32:37" ht="15" customHeight="1" x14ac:dyDescent="0.15">
      <c r="AF17334" s="1"/>
      <c r="AG17334" s="1"/>
      <c r="AH17334" s="1"/>
      <c r="AJ17334" s="1"/>
      <c r="AK17334" s="1"/>
    </row>
    <row r="17335" spans="32:37" ht="15" customHeight="1" x14ac:dyDescent="0.15">
      <c r="AF17335" s="1"/>
      <c r="AG17335" s="1"/>
      <c r="AH17335" s="1"/>
      <c r="AJ17335" s="1"/>
      <c r="AK17335" s="1"/>
    </row>
    <row r="17336" spans="32:37" ht="15" customHeight="1" x14ac:dyDescent="0.15">
      <c r="AF17336" s="1"/>
      <c r="AG17336" s="1"/>
      <c r="AH17336" s="1"/>
      <c r="AJ17336" s="1"/>
      <c r="AK17336" s="1"/>
    </row>
    <row r="17337" spans="32:37" ht="15" customHeight="1" x14ac:dyDescent="0.15">
      <c r="AF17337" s="1"/>
      <c r="AG17337" s="1"/>
      <c r="AH17337" s="1"/>
      <c r="AJ17337" s="1"/>
      <c r="AK17337" s="1"/>
    </row>
    <row r="17338" spans="32:37" ht="15" customHeight="1" x14ac:dyDescent="0.15">
      <c r="AF17338" s="1"/>
      <c r="AG17338" s="1"/>
      <c r="AH17338" s="1"/>
      <c r="AJ17338" s="1"/>
      <c r="AK17338" s="1"/>
    </row>
    <row r="17339" spans="32:37" ht="15" customHeight="1" x14ac:dyDescent="0.15">
      <c r="AF17339" s="1"/>
      <c r="AG17339" s="1"/>
      <c r="AH17339" s="1"/>
      <c r="AJ17339" s="1"/>
      <c r="AK17339" s="1"/>
    </row>
    <row r="17340" spans="32:37" ht="15" customHeight="1" x14ac:dyDescent="0.15">
      <c r="AF17340" s="1"/>
      <c r="AG17340" s="1"/>
      <c r="AH17340" s="1"/>
      <c r="AJ17340" s="1"/>
      <c r="AK17340" s="1"/>
    </row>
    <row r="17341" spans="32:37" ht="15" customHeight="1" x14ac:dyDescent="0.15">
      <c r="AF17341" s="1"/>
      <c r="AG17341" s="1"/>
      <c r="AH17341" s="1"/>
      <c r="AJ17341" s="1"/>
      <c r="AK17341" s="1"/>
    </row>
    <row r="17342" spans="32:37" ht="15" customHeight="1" x14ac:dyDescent="0.15">
      <c r="AF17342" s="1"/>
      <c r="AG17342" s="1"/>
      <c r="AH17342" s="1"/>
      <c r="AJ17342" s="1"/>
      <c r="AK17342" s="1"/>
    </row>
    <row r="17343" spans="32:37" ht="15" customHeight="1" x14ac:dyDescent="0.15">
      <c r="AF17343" s="1"/>
      <c r="AG17343" s="1"/>
      <c r="AH17343" s="1"/>
      <c r="AJ17343" s="1"/>
      <c r="AK17343" s="1"/>
    </row>
    <row r="17344" spans="32:37" ht="15" customHeight="1" x14ac:dyDescent="0.15">
      <c r="AF17344" s="1"/>
      <c r="AG17344" s="1"/>
      <c r="AH17344" s="1"/>
      <c r="AJ17344" s="1"/>
      <c r="AK17344" s="1"/>
    </row>
    <row r="17345" spans="32:37" ht="15" customHeight="1" x14ac:dyDescent="0.15">
      <c r="AF17345" s="1"/>
      <c r="AG17345" s="1"/>
      <c r="AH17345" s="1"/>
      <c r="AJ17345" s="1"/>
      <c r="AK17345" s="1"/>
    </row>
    <row r="17346" spans="32:37" ht="15" customHeight="1" x14ac:dyDescent="0.15">
      <c r="AF17346" s="1"/>
      <c r="AG17346" s="1"/>
      <c r="AH17346" s="1"/>
      <c r="AJ17346" s="1"/>
      <c r="AK17346" s="1"/>
    </row>
    <row r="17347" spans="32:37" ht="15" customHeight="1" x14ac:dyDescent="0.15">
      <c r="AF17347" s="1"/>
      <c r="AG17347" s="1"/>
      <c r="AH17347" s="1"/>
      <c r="AJ17347" s="1"/>
      <c r="AK17347" s="1"/>
    </row>
    <row r="17348" spans="32:37" ht="15" customHeight="1" x14ac:dyDescent="0.15">
      <c r="AF17348" s="1"/>
      <c r="AG17348" s="1"/>
      <c r="AH17348" s="1"/>
      <c r="AJ17348" s="1"/>
      <c r="AK17348" s="1"/>
    </row>
    <row r="17349" spans="32:37" ht="15" customHeight="1" x14ac:dyDescent="0.15">
      <c r="AF17349" s="1"/>
      <c r="AG17349" s="1"/>
      <c r="AH17349" s="1"/>
      <c r="AJ17349" s="1"/>
      <c r="AK17349" s="1"/>
    </row>
    <row r="17350" spans="32:37" ht="15" customHeight="1" x14ac:dyDescent="0.15">
      <c r="AF17350" s="1"/>
      <c r="AG17350" s="1"/>
      <c r="AH17350" s="1"/>
      <c r="AJ17350" s="1"/>
      <c r="AK17350" s="1"/>
    </row>
    <row r="17351" spans="32:37" ht="15" customHeight="1" x14ac:dyDescent="0.15">
      <c r="AF17351" s="1"/>
      <c r="AG17351" s="1"/>
      <c r="AH17351" s="1"/>
      <c r="AJ17351" s="1"/>
      <c r="AK17351" s="1"/>
    </row>
    <row r="17352" spans="32:37" ht="15" customHeight="1" x14ac:dyDescent="0.15">
      <c r="AF17352" s="1"/>
      <c r="AG17352" s="1"/>
      <c r="AH17352" s="1"/>
      <c r="AJ17352" s="1"/>
      <c r="AK17352" s="1"/>
    </row>
    <row r="17353" spans="32:37" ht="15" customHeight="1" x14ac:dyDescent="0.15">
      <c r="AF17353" s="1"/>
      <c r="AG17353" s="1"/>
      <c r="AH17353" s="1"/>
      <c r="AJ17353" s="1"/>
      <c r="AK17353" s="1"/>
    </row>
    <row r="17354" spans="32:37" ht="15" customHeight="1" x14ac:dyDescent="0.15">
      <c r="AF17354" s="1"/>
      <c r="AG17354" s="1"/>
      <c r="AH17354" s="1"/>
      <c r="AJ17354" s="1"/>
      <c r="AK17354" s="1"/>
    </row>
    <row r="17355" spans="32:37" ht="15" customHeight="1" x14ac:dyDescent="0.15">
      <c r="AF17355" s="1"/>
      <c r="AG17355" s="1"/>
      <c r="AH17355" s="1"/>
      <c r="AJ17355" s="1"/>
      <c r="AK17355" s="1"/>
    </row>
    <row r="17356" spans="32:37" ht="15" customHeight="1" x14ac:dyDescent="0.15">
      <c r="AF17356" s="1"/>
      <c r="AG17356" s="1"/>
      <c r="AH17356" s="1"/>
      <c r="AJ17356" s="1"/>
      <c r="AK17356" s="1"/>
    </row>
    <row r="17357" spans="32:37" ht="15" customHeight="1" x14ac:dyDescent="0.15">
      <c r="AF17357" s="1"/>
      <c r="AG17357" s="1"/>
      <c r="AH17357" s="1"/>
      <c r="AJ17357" s="1"/>
      <c r="AK17357" s="1"/>
    </row>
    <row r="17358" spans="32:37" ht="15" customHeight="1" x14ac:dyDescent="0.15">
      <c r="AF17358" s="1"/>
      <c r="AG17358" s="1"/>
      <c r="AH17358" s="1"/>
      <c r="AJ17358" s="1"/>
      <c r="AK17358" s="1"/>
    </row>
    <row r="17359" spans="32:37" ht="15" customHeight="1" x14ac:dyDescent="0.15">
      <c r="AF17359" s="1"/>
      <c r="AG17359" s="1"/>
      <c r="AH17359" s="1"/>
      <c r="AJ17359" s="1"/>
      <c r="AK17359" s="1"/>
    </row>
    <row r="17360" spans="32:37" ht="15" customHeight="1" x14ac:dyDescent="0.15">
      <c r="AF17360" s="1"/>
      <c r="AG17360" s="1"/>
      <c r="AH17360" s="1"/>
      <c r="AJ17360" s="1"/>
      <c r="AK17360" s="1"/>
    </row>
    <row r="17361" spans="32:37" ht="15" customHeight="1" x14ac:dyDescent="0.15">
      <c r="AF17361" s="1"/>
      <c r="AG17361" s="1"/>
      <c r="AH17361" s="1"/>
      <c r="AJ17361" s="1"/>
      <c r="AK17361" s="1"/>
    </row>
    <row r="17362" spans="32:37" ht="15" customHeight="1" x14ac:dyDescent="0.15">
      <c r="AF17362" s="1"/>
      <c r="AG17362" s="1"/>
      <c r="AH17362" s="1"/>
      <c r="AJ17362" s="1"/>
      <c r="AK17362" s="1"/>
    </row>
    <row r="17363" spans="32:37" ht="15" customHeight="1" x14ac:dyDescent="0.15">
      <c r="AF17363" s="1"/>
      <c r="AG17363" s="1"/>
      <c r="AH17363" s="1"/>
      <c r="AJ17363" s="1"/>
      <c r="AK17363" s="1"/>
    </row>
    <row r="17364" spans="32:37" ht="15" customHeight="1" x14ac:dyDescent="0.15">
      <c r="AF17364" s="1"/>
      <c r="AG17364" s="1"/>
      <c r="AH17364" s="1"/>
      <c r="AJ17364" s="1"/>
      <c r="AK17364" s="1"/>
    </row>
    <row r="17365" spans="32:37" ht="15" customHeight="1" x14ac:dyDescent="0.15">
      <c r="AF17365" s="1"/>
      <c r="AG17365" s="1"/>
      <c r="AH17365" s="1"/>
      <c r="AJ17365" s="1"/>
      <c r="AK17365" s="1"/>
    </row>
    <row r="17366" spans="32:37" ht="15" customHeight="1" x14ac:dyDescent="0.15">
      <c r="AF17366" s="1"/>
      <c r="AG17366" s="1"/>
      <c r="AH17366" s="1"/>
      <c r="AJ17366" s="1"/>
      <c r="AK17366" s="1"/>
    </row>
    <row r="17367" spans="32:37" ht="15" customHeight="1" x14ac:dyDescent="0.15">
      <c r="AF17367" s="1"/>
      <c r="AG17367" s="1"/>
      <c r="AH17367" s="1"/>
      <c r="AJ17367" s="1"/>
      <c r="AK17367" s="1"/>
    </row>
    <row r="17368" spans="32:37" ht="15" customHeight="1" x14ac:dyDescent="0.15">
      <c r="AF17368" s="1"/>
      <c r="AG17368" s="1"/>
      <c r="AH17368" s="1"/>
      <c r="AJ17368" s="1"/>
      <c r="AK17368" s="1"/>
    </row>
    <row r="17369" spans="32:37" ht="15" customHeight="1" x14ac:dyDescent="0.15">
      <c r="AF17369" s="1"/>
      <c r="AG17369" s="1"/>
      <c r="AH17369" s="1"/>
      <c r="AJ17369" s="1"/>
      <c r="AK17369" s="1"/>
    </row>
    <row r="17370" spans="32:37" ht="15" customHeight="1" x14ac:dyDescent="0.15">
      <c r="AF17370" s="1"/>
      <c r="AG17370" s="1"/>
      <c r="AH17370" s="1"/>
      <c r="AJ17370" s="1"/>
      <c r="AK17370" s="1"/>
    </row>
    <row r="17371" spans="32:37" ht="15" customHeight="1" x14ac:dyDescent="0.15">
      <c r="AF17371" s="1"/>
      <c r="AG17371" s="1"/>
      <c r="AH17371" s="1"/>
      <c r="AJ17371" s="1"/>
      <c r="AK17371" s="1"/>
    </row>
    <row r="17372" spans="32:37" ht="15" customHeight="1" x14ac:dyDescent="0.15">
      <c r="AF17372" s="1"/>
      <c r="AG17372" s="1"/>
      <c r="AH17372" s="1"/>
      <c r="AJ17372" s="1"/>
      <c r="AK17372" s="1"/>
    </row>
    <row r="17373" spans="32:37" ht="15" customHeight="1" x14ac:dyDescent="0.15">
      <c r="AF17373" s="1"/>
      <c r="AG17373" s="1"/>
      <c r="AH17373" s="1"/>
      <c r="AJ17373" s="1"/>
      <c r="AK17373" s="1"/>
    </row>
    <row r="17374" spans="32:37" ht="15" customHeight="1" x14ac:dyDescent="0.15">
      <c r="AF17374" s="1"/>
      <c r="AG17374" s="1"/>
      <c r="AH17374" s="1"/>
      <c r="AJ17374" s="1"/>
      <c r="AK17374" s="1"/>
    </row>
    <row r="17375" spans="32:37" ht="15" customHeight="1" x14ac:dyDescent="0.15">
      <c r="AF17375" s="1"/>
      <c r="AG17375" s="1"/>
      <c r="AH17375" s="1"/>
      <c r="AJ17375" s="1"/>
      <c r="AK17375" s="1"/>
    </row>
    <row r="17376" spans="32:37" ht="15" customHeight="1" x14ac:dyDescent="0.15">
      <c r="AF17376" s="1"/>
      <c r="AG17376" s="1"/>
      <c r="AH17376" s="1"/>
      <c r="AJ17376" s="1"/>
      <c r="AK17376" s="1"/>
    </row>
    <row r="17377" spans="32:37" ht="15" customHeight="1" x14ac:dyDescent="0.15">
      <c r="AF17377" s="1"/>
      <c r="AG17377" s="1"/>
      <c r="AH17377" s="1"/>
      <c r="AJ17377" s="1"/>
      <c r="AK17377" s="1"/>
    </row>
    <row r="17378" spans="32:37" ht="15" customHeight="1" x14ac:dyDescent="0.15">
      <c r="AF17378" s="1"/>
      <c r="AG17378" s="1"/>
      <c r="AH17378" s="1"/>
      <c r="AJ17378" s="1"/>
      <c r="AK17378" s="1"/>
    </row>
    <row r="17379" spans="32:37" ht="15" customHeight="1" x14ac:dyDescent="0.15">
      <c r="AF17379" s="1"/>
      <c r="AG17379" s="1"/>
      <c r="AH17379" s="1"/>
      <c r="AJ17379" s="1"/>
      <c r="AK17379" s="1"/>
    </row>
    <row r="17380" spans="32:37" ht="15" customHeight="1" x14ac:dyDescent="0.15">
      <c r="AF17380" s="1"/>
      <c r="AG17380" s="1"/>
      <c r="AH17380" s="1"/>
      <c r="AJ17380" s="1"/>
      <c r="AK17380" s="1"/>
    </row>
    <row r="17381" spans="32:37" ht="15" customHeight="1" x14ac:dyDescent="0.15">
      <c r="AF17381" s="1"/>
      <c r="AG17381" s="1"/>
      <c r="AH17381" s="1"/>
      <c r="AJ17381" s="1"/>
      <c r="AK17381" s="1"/>
    </row>
    <row r="17382" spans="32:37" ht="15" customHeight="1" x14ac:dyDescent="0.15">
      <c r="AF17382" s="1"/>
      <c r="AG17382" s="1"/>
      <c r="AH17382" s="1"/>
      <c r="AJ17382" s="1"/>
      <c r="AK17382" s="1"/>
    </row>
    <row r="17383" spans="32:37" ht="15" customHeight="1" x14ac:dyDescent="0.15">
      <c r="AF17383" s="1"/>
      <c r="AG17383" s="1"/>
      <c r="AH17383" s="1"/>
      <c r="AJ17383" s="1"/>
      <c r="AK17383" s="1"/>
    </row>
    <row r="17384" spans="32:37" ht="15" customHeight="1" x14ac:dyDescent="0.15">
      <c r="AF17384" s="1"/>
      <c r="AG17384" s="1"/>
      <c r="AH17384" s="1"/>
      <c r="AJ17384" s="1"/>
      <c r="AK17384" s="1"/>
    </row>
    <row r="17385" spans="32:37" ht="15" customHeight="1" x14ac:dyDescent="0.15">
      <c r="AF17385" s="1"/>
      <c r="AG17385" s="1"/>
      <c r="AH17385" s="1"/>
      <c r="AJ17385" s="1"/>
      <c r="AK17385" s="1"/>
    </row>
    <row r="17386" spans="32:37" ht="15" customHeight="1" x14ac:dyDescent="0.15">
      <c r="AF17386" s="1"/>
      <c r="AG17386" s="1"/>
      <c r="AH17386" s="1"/>
      <c r="AJ17386" s="1"/>
      <c r="AK17386" s="1"/>
    </row>
    <row r="17387" spans="32:37" ht="15" customHeight="1" x14ac:dyDescent="0.15">
      <c r="AF17387" s="1"/>
      <c r="AG17387" s="1"/>
      <c r="AH17387" s="1"/>
      <c r="AJ17387" s="1"/>
      <c r="AK17387" s="1"/>
    </row>
    <row r="17388" spans="32:37" ht="15" customHeight="1" x14ac:dyDescent="0.15">
      <c r="AF17388" s="1"/>
      <c r="AG17388" s="1"/>
      <c r="AH17388" s="1"/>
      <c r="AJ17388" s="1"/>
      <c r="AK17388" s="1"/>
    </row>
    <row r="17389" spans="32:37" ht="15" customHeight="1" x14ac:dyDescent="0.15">
      <c r="AF17389" s="1"/>
      <c r="AG17389" s="1"/>
      <c r="AH17389" s="1"/>
      <c r="AJ17389" s="1"/>
      <c r="AK17389" s="1"/>
    </row>
    <row r="17390" spans="32:37" ht="15" customHeight="1" x14ac:dyDescent="0.15">
      <c r="AF17390" s="1"/>
      <c r="AG17390" s="1"/>
      <c r="AH17390" s="1"/>
      <c r="AJ17390" s="1"/>
      <c r="AK17390" s="1"/>
    </row>
    <row r="17391" spans="32:37" ht="15" customHeight="1" x14ac:dyDescent="0.15">
      <c r="AF17391" s="1"/>
      <c r="AG17391" s="1"/>
      <c r="AH17391" s="1"/>
      <c r="AJ17391" s="1"/>
      <c r="AK17391" s="1"/>
    </row>
    <row r="17392" spans="32:37" ht="15" customHeight="1" x14ac:dyDescent="0.15">
      <c r="AF17392" s="1"/>
      <c r="AG17392" s="1"/>
      <c r="AH17392" s="1"/>
      <c r="AJ17392" s="1"/>
      <c r="AK17392" s="1"/>
    </row>
    <row r="17393" spans="32:37" ht="15" customHeight="1" x14ac:dyDescent="0.15">
      <c r="AF17393" s="1"/>
      <c r="AG17393" s="1"/>
      <c r="AH17393" s="1"/>
      <c r="AJ17393" s="1"/>
      <c r="AK17393" s="1"/>
    </row>
    <row r="17394" spans="32:37" ht="15" customHeight="1" x14ac:dyDescent="0.15">
      <c r="AF17394" s="1"/>
      <c r="AG17394" s="1"/>
      <c r="AH17394" s="1"/>
      <c r="AJ17394" s="1"/>
      <c r="AK17394" s="1"/>
    </row>
    <row r="17395" spans="32:37" ht="15" customHeight="1" x14ac:dyDescent="0.15">
      <c r="AF17395" s="1"/>
      <c r="AG17395" s="1"/>
      <c r="AH17395" s="1"/>
      <c r="AJ17395" s="1"/>
      <c r="AK17395" s="1"/>
    </row>
    <row r="17396" spans="32:37" ht="15" customHeight="1" x14ac:dyDescent="0.15">
      <c r="AF17396" s="1"/>
      <c r="AG17396" s="1"/>
      <c r="AH17396" s="1"/>
      <c r="AJ17396" s="1"/>
      <c r="AK17396" s="1"/>
    </row>
    <row r="17397" spans="32:37" ht="15" customHeight="1" x14ac:dyDescent="0.15">
      <c r="AF17397" s="1"/>
      <c r="AG17397" s="1"/>
      <c r="AH17397" s="1"/>
      <c r="AJ17397" s="1"/>
      <c r="AK17397" s="1"/>
    </row>
    <row r="17398" spans="32:37" ht="15" customHeight="1" x14ac:dyDescent="0.15">
      <c r="AF17398" s="1"/>
      <c r="AG17398" s="1"/>
      <c r="AH17398" s="1"/>
      <c r="AJ17398" s="1"/>
      <c r="AK17398" s="1"/>
    </row>
    <row r="17399" spans="32:37" ht="15" customHeight="1" x14ac:dyDescent="0.15">
      <c r="AF17399" s="1"/>
      <c r="AG17399" s="1"/>
      <c r="AH17399" s="1"/>
      <c r="AJ17399" s="1"/>
      <c r="AK17399" s="1"/>
    </row>
    <row r="17400" spans="32:37" ht="15" customHeight="1" x14ac:dyDescent="0.15">
      <c r="AF17400" s="1"/>
      <c r="AG17400" s="1"/>
      <c r="AH17400" s="1"/>
      <c r="AJ17400" s="1"/>
      <c r="AK17400" s="1"/>
    </row>
    <row r="17401" spans="32:37" ht="15" customHeight="1" x14ac:dyDescent="0.15">
      <c r="AF17401" s="1"/>
      <c r="AG17401" s="1"/>
      <c r="AH17401" s="1"/>
      <c r="AJ17401" s="1"/>
      <c r="AK17401" s="1"/>
    </row>
    <row r="17402" spans="32:37" ht="15" customHeight="1" x14ac:dyDescent="0.15">
      <c r="AF17402" s="1"/>
      <c r="AG17402" s="1"/>
      <c r="AH17402" s="1"/>
      <c r="AJ17402" s="1"/>
      <c r="AK17402" s="1"/>
    </row>
    <row r="17403" spans="32:37" ht="15" customHeight="1" x14ac:dyDescent="0.15">
      <c r="AF17403" s="1"/>
      <c r="AG17403" s="1"/>
      <c r="AH17403" s="1"/>
      <c r="AJ17403" s="1"/>
      <c r="AK17403" s="1"/>
    </row>
    <row r="17404" spans="32:37" ht="15" customHeight="1" x14ac:dyDescent="0.15">
      <c r="AF17404" s="1"/>
      <c r="AG17404" s="1"/>
      <c r="AH17404" s="1"/>
      <c r="AJ17404" s="1"/>
      <c r="AK17404" s="1"/>
    </row>
    <row r="17405" spans="32:37" ht="15" customHeight="1" x14ac:dyDescent="0.15">
      <c r="AF17405" s="1"/>
      <c r="AG17405" s="1"/>
      <c r="AH17405" s="1"/>
      <c r="AJ17405" s="1"/>
      <c r="AK17405" s="1"/>
    </row>
    <row r="17406" spans="32:37" ht="15" customHeight="1" x14ac:dyDescent="0.15">
      <c r="AF17406" s="1"/>
      <c r="AG17406" s="1"/>
      <c r="AH17406" s="1"/>
      <c r="AJ17406" s="1"/>
      <c r="AK17406" s="1"/>
    </row>
    <row r="17407" spans="32:37" ht="15" customHeight="1" x14ac:dyDescent="0.15">
      <c r="AF17407" s="1"/>
      <c r="AG17407" s="1"/>
      <c r="AH17407" s="1"/>
      <c r="AJ17407" s="1"/>
      <c r="AK17407" s="1"/>
    </row>
    <row r="17408" spans="32:37" ht="15" customHeight="1" x14ac:dyDescent="0.15">
      <c r="AF17408" s="1"/>
      <c r="AG17408" s="1"/>
      <c r="AH17408" s="1"/>
      <c r="AJ17408" s="1"/>
      <c r="AK17408" s="1"/>
    </row>
    <row r="17409" spans="32:37" ht="15" customHeight="1" x14ac:dyDescent="0.15">
      <c r="AF17409" s="1"/>
      <c r="AG17409" s="1"/>
      <c r="AH17409" s="1"/>
      <c r="AJ17409" s="1"/>
      <c r="AK17409" s="1"/>
    </row>
    <row r="17410" spans="32:37" ht="15" customHeight="1" x14ac:dyDescent="0.15">
      <c r="AF17410" s="1"/>
      <c r="AG17410" s="1"/>
      <c r="AH17410" s="1"/>
      <c r="AJ17410" s="1"/>
      <c r="AK17410" s="1"/>
    </row>
    <row r="17411" spans="32:37" ht="15" customHeight="1" x14ac:dyDescent="0.15">
      <c r="AF17411" s="1"/>
      <c r="AG17411" s="1"/>
      <c r="AH17411" s="1"/>
      <c r="AJ17411" s="1"/>
      <c r="AK17411" s="1"/>
    </row>
    <row r="17412" spans="32:37" ht="15" customHeight="1" x14ac:dyDescent="0.15">
      <c r="AF17412" s="1"/>
      <c r="AG17412" s="1"/>
      <c r="AH17412" s="1"/>
      <c r="AJ17412" s="1"/>
      <c r="AK17412" s="1"/>
    </row>
    <row r="17413" spans="32:37" ht="15" customHeight="1" x14ac:dyDescent="0.15">
      <c r="AF17413" s="1"/>
      <c r="AG17413" s="1"/>
      <c r="AH17413" s="1"/>
      <c r="AJ17413" s="1"/>
      <c r="AK17413" s="1"/>
    </row>
    <row r="17414" spans="32:37" ht="15" customHeight="1" x14ac:dyDescent="0.15">
      <c r="AF17414" s="1"/>
      <c r="AG17414" s="1"/>
      <c r="AH17414" s="1"/>
      <c r="AJ17414" s="1"/>
      <c r="AK17414" s="1"/>
    </row>
    <row r="17415" spans="32:37" ht="15" customHeight="1" x14ac:dyDescent="0.15">
      <c r="AF17415" s="1"/>
      <c r="AG17415" s="1"/>
      <c r="AH17415" s="1"/>
      <c r="AJ17415" s="1"/>
      <c r="AK17415" s="1"/>
    </row>
    <row r="17416" spans="32:37" ht="15" customHeight="1" x14ac:dyDescent="0.15">
      <c r="AF17416" s="1"/>
      <c r="AG17416" s="1"/>
      <c r="AH17416" s="1"/>
      <c r="AJ17416" s="1"/>
      <c r="AK17416" s="1"/>
    </row>
    <row r="17417" spans="32:37" ht="15" customHeight="1" x14ac:dyDescent="0.15">
      <c r="AF17417" s="1"/>
      <c r="AG17417" s="1"/>
      <c r="AH17417" s="1"/>
      <c r="AJ17417" s="1"/>
      <c r="AK17417" s="1"/>
    </row>
    <row r="17418" spans="32:37" ht="15" customHeight="1" x14ac:dyDescent="0.15">
      <c r="AF17418" s="1"/>
      <c r="AG17418" s="1"/>
      <c r="AH17418" s="1"/>
      <c r="AJ17418" s="1"/>
      <c r="AK17418" s="1"/>
    </row>
    <row r="17419" spans="32:37" ht="15" customHeight="1" x14ac:dyDescent="0.15">
      <c r="AF17419" s="1"/>
      <c r="AG17419" s="1"/>
      <c r="AH17419" s="1"/>
      <c r="AJ17419" s="1"/>
      <c r="AK17419" s="1"/>
    </row>
    <row r="17420" spans="32:37" ht="15" customHeight="1" x14ac:dyDescent="0.15">
      <c r="AF17420" s="1"/>
      <c r="AG17420" s="1"/>
      <c r="AH17420" s="1"/>
      <c r="AJ17420" s="1"/>
      <c r="AK17420" s="1"/>
    </row>
    <row r="17421" spans="32:37" ht="15" customHeight="1" x14ac:dyDescent="0.15">
      <c r="AF17421" s="1"/>
      <c r="AG17421" s="1"/>
      <c r="AH17421" s="1"/>
      <c r="AJ17421" s="1"/>
      <c r="AK17421" s="1"/>
    </row>
    <row r="17422" spans="32:37" ht="15" customHeight="1" x14ac:dyDescent="0.15">
      <c r="AF17422" s="1"/>
      <c r="AG17422" s="1"/>
      <c r="AH17422" s="1"/>
      <c r="AJ17422" s="1"/>
      <c r="AK17422" s="1"/>
    </row>
    <row r="17423" spans="32:37" ht="15" customHeight="1" x14ac:dyDescent="0.15">
      <c r="AF17423" s="1"/>
      <c r="AG17423" s="1"/>
      <c r="AH17423" s="1"/>
      <c r="AJ17423" s="1"/>
      <c r="AK17423" s="1"/>
    </row>
    <row r="17424" spans="32:37" ht="15" customHeight="1" x14ac:dyDescent="0.15">
      <c r="AF17424" s="1"/>
      <c r="AG17424" s="1"/>
      <c r="AH17424" s="1"/>
      <c r="AJ17424" s="1"/>
      <c r="AK17424" s="1"/>
    </row>
    <row r="17425" spans="32:37" ht="15" customHeight="1" x14ac:dyDescent="0.15">
      <c r="AF17425" s="1"/>
      <c r="AG17425" s="1"/>
      <c r="AH17425" s="1"/>
      <c r="AJ17425" s="1"/>
      <c r="AK17425" s="1"/>
    </row>
    <row r="17426" spans="32:37" ht="15" customHeight="1" x14ac:dyDescent="0.15">
      <c r="AF17426" s="1"/>
      <c r="AG17426" s="1"/>
      <c r="AH17426" s="1"/>
      <c r="AJ17426" s="1"/>
      <c r="AK17426" s="1"/>
    </row>
    <row r="17427" spans="32:37" ht="15" customHeight="1" x14ac:dyDescent="0.15">
      <c r="AF17427" s="1"/>
      <c r="AG17427" s="1"/>
      <c r="AH17427" s="1"/>
      <c r="AJ17427" s="1"/>
      <c r="AK17427" s="1"/>
    </row>
    <row r="17428" spans="32:37" ht="15" customHeight="1" x14ac:dyDescent="0.15">
      <c r="AF17428" s="1"/>
      <c r="AG17428" s="1"/>
      <c r="AH17428" s="1"/>
      <c r="AJ17428" s="1"/>
      <c r="AK17428" s="1"/>
    </row>
    <row r="17429" spans="32:37" ht="15" customHeight="1" x14ac:dyDescent="0.15">
      <c r="AF17429" s="1"/>
      <c r="AG17429" s="1"/>
      <c r="AH17429" s="1"/>
      <c r="AJ17429" s="1"/>
      <c r="AK17429" s="1"/>
    </row>
    <row r="17430" spans="32:37" ht="15" customHeight="1" x14ac:dyDescent="0.15">
      <c r="AF17430" s="1"/>
      <c r="AG17430" s="1"/>
      <c r="AH17430" s="1"/>
      <c r="AJ17430" s="1"/>
      <c r="AK17430" s="1"/>
    </row>
    <row r="17431" spans="32:37" ht="15" customHeight="1" x14ac:dyDescent="0.15">
      <c r="AF17431" s="1"/>
      <c r="AG17431" s="1"/>
      <c r="AH17431" s="1"/>
      <c r="AJ17431" s="1"/>
      <c r="AK17431" s="1"/>
    </row>
    <row r="17432" spans="32:37" ht="15" customHeight="1" x14ac:dyDescent="0.15">
      <c r="AF17432" s="1"/>
      <c r="AG17432" s="1"/>
      <c r="AH17432" s="1"/>
      <c r="AJ17432" s="1"/>
      <c r="AK17432" s="1"/>
    </row>
    <row r="17433" spans="32:37" ht="15" customHeight="1" x14ac:dyDescent="0.15">
      <c r="AF17433" s="1"/>
      <c r="AG17433" s="1"/>
      <c r="AH17433" s="1"/>
      <c r="AJ17433" s="1"/>
      <c r="AK17433" s="1"/>
    </row>
    <row r="17434" spans="32:37" ht="15" customHeight="1" x14ac:dyDescent="0.15">
      <c r="AF17434" s="1"/>
      <c r="AG17434" s="1"/>
      <c r="AH17434" s="1"/>
      <c r="AJ17434" s="1"/>
      <c r="AK17434" s="1"/>
    </row>
    <row r="17435" spans="32:37" ht="15" customHeight="1" x14ac:dyDescent="0.15">
      <c r="AF17435" s="1"/>
      <c r="AG17435" s="1"/>
      <c r="AH17435" s="1"/>
      <c r="AJ17435" s="1"/>
      <c r="AK17435" s="1"/>
    </row>
    <row r="17436" spans="32:37" ht="15" customHeight="1" x14ac:dyDescent="0.15">
      <c r="AF17436" s="1"/>
      <c r="AG17436" s="1"/>
      <c r="AH17436" s="1"/>
      <c r="AJ17436" s="1"/>
      <c r="AK17436" s="1"/>
    </row>
    <row r="17437" spans="32:37" ht="15" customHeight="1" x14ac:dyDescent="0.15">
      <c r="AF17437" s="1"/>
      <c r="AG17437" s="1"/>
      <c r="AH17437" s="1"/>
      <c r="AJ17437" s="1"/>
      <c r="AK17437" s="1"/>
    </row>
    <row r="17438" spans="32:37" ht="15" customHeight="1" x14ac:dyDescent="0.15">
      <c r="AF17438" s="1"/>
      <c r="AG17438" s="1"/>
      <c r="AH17438" s="1"/>
      <c r="AJ17438" s="1"/>
      <c r="AK17438" s="1"/>
    </row>
    <row r="17439" spans="32:37" ht="15" customHeight="1" x14ac:dyDescent="0.15">
      <c r="AF17439" s="1"/>
      <c r="AG17439" s="1"/>
      <c r="AH17439" s="1"/>
      <c r="AJ17439" s="1"/>
      <c r="AK17439" s="1"/>
    </row>
    <row r="17440" spans="32:37" ht="15" customHeight="1" x14ac:dyDescent="0.15">
      <c r="AF17440" s="1"/>
      <c r="AG17440" s="1"/>
      <c r="AH17440" s="1"/>
      <c r="AJ17440" s="1"/>
      <c r="AK17440" s="1"/>
    </row>
    <row r="17441" spans="32:37" ht="15" customHeight="1" x14ac:dyDescent="0.15">
      <c r="AF17441" s="1"/>
      <c r="AG17441" s="1"/>
      <c r="AH17441" s="1"/>
      <c r="AJ17441" s="1"/>
      <c r="AK17441" s="1"/>
    </row>
    <row r="17442" spans="32:37" ht="15" customHeight="1" x14ac:dyDescent="0.15">
      <c r="AF17442" s="1"/>
      <c r="AG17442" s="1"/>
      <c r="AH17442" s="1"/>
      <c r="AJ17442" s="1"/>
      <c r="AK17442" s="1"/>
    </row>
    <row r="17443" spans="32:37" ht="15" customHeight="1" x14ac:dyDescent="0.15">
      <c r="AF17443" s="1"/>
      <c r="AG17443" s="1"/>
      <c r="AH17443" s="1"/>
      <c r="AJ17443" s="1"/>
      <c r="AK17443" s="1"/>
    </row>
    <row r="17444" spans="32:37" ht="15" customHeight="1" x14ac:dyDescent="0.15">
      <c r="AF17444" s="1"/>
      <c r="AG17444" s="1"/>
      <c r="AH17444" s="1"/>
      <c r="AJ17444" s="1"/>
      <c r="AK17444" s="1"/>
    </row>
    <row r="17445" spans="32:37" ht="15" customHeight="1" x14ac:dyDescent="0.15">
      <c r="AF17445" s="1"/>
      <c r="AG17445" s="1"/>
      <c r="AH17445" s="1"/>
      <c r="AJ17445" s="1"/>
      <c r="AK17445" s="1"/>
    </row>
    <row r="17446" spans="32:37" ht="15" customHeight="1" x14ac:dyDescent="0.15">
      <c r="AF17446" s="1"/>
      <c r="AG17446" s="1"/>
      <c r="AH17446" s="1"/>
      <c r="AJ17446" s="1"/>
      <c r="AK17446" s="1"/>
    </row>
    <row r="17447" spans="32:37" ht="15" customHeight="1" x14ac:dyDescent="0.15">
      <c r="AF17447" s="1"/>
      <c r="AG17447" s="1"/>
      <c r="AH17447" s="1"/>
      <c r="AJ17447" s="1"/>
      <c r="AK17447" s="1"/>
    </row>
    <row r="17448" spans="32:37" ht="15" customHeight="1" x14ac:dyDescent="0.15">
      <c r="AF17448" s="1"/>
      <c r="AG17448" s="1"/>
      <c r="AH17448" s="1"/>
      <c r="AJ17448" s="1"/>
      <c r="AK17448" s="1"/>
    </row>
    <row r="17449" spans="32:37" ht="15" customHeight="1" x14ac:dyDescent="0.15">
      <c r="AF17449" s="1"/>
      <c r="AG17449" s="1"/>
      <c r="AH17449" s="1"/>
      <c r="AJ17449" s="1"/>
      <c r="AK17449" s="1"/>
    </row>
    <row r="17450" spans="32:37" ht="15" customHeight="1" x14ac:dyDescent="0.15">
      <c r="AF17450" s="1"/>
      <c r="AG17450" s="1"/>
      <c r="AH17450" s="1"/>
      <c r="AJ17450" s="1"/>
      <c r="AK17450" s="1"/>
    </row>
    <row r="17451" spans="32:37" ht="15" customHeight="1" x14ac:dyDescent="0.15">
      <c r="AF17451" s="1"/>
      <c r="AG17451" s="1"/>
      <c r="AH17451" s="1"/>
      <c r="AJ17451" s="1"/>
      <c r="AK17451" s="1"/>
    </row>
    <row r="17452" spans="32:37" ht="15" customHeight="1" x14ac:dyDescent="0.15">
      <c r="AF17452" s="1"/>
      <c r="AG17452" s="1"/>
      <c r="AH17452" s="1"/>
      <c r="AJ17452" s="1"/>
      <c r="AK17452" s="1"/>
    </row>
    <row r="17453" spans="32:37" ht="15" customHeight="1" x14ac:dyDescent="0.15">
      <c r="AF17453" s="1"/>
      <c r="AG17453" s="1"/>
      <c r="AH17453" s="1"/>
      <c r="AJ17453" s="1"/>
      <c r="AK17453" s="1"/>
    </row>
    <row r="17454" spans="32:37" ht="15" customHeight="1" x14ac:dyDescent="0.15">
      <c r="AF17454" s="1"/>
      <c r="AG17454" s="1"/>
      <c r="AH17454" s="1"/>
      <c r="AJ17454" s="1"/>
      <c r="AK17454" s="1"/>
    </row>
    <row r="17455" spans="32:37" ht="15" customHeight="1" x14ac:dyDescent="0.15">
      <c r="AF17455" s="1"/>
      <c r="AG17455" s="1"/>
      <c r="AH17455" s="1"/>
      <c r="AJ17455" s="1"/>
      <c r="AK17455" s="1"/>
    </row>
    <row r="17456" spans="32:37" ht="15" customHeight="1" x14ac:dyDescent="0.15">
      <c r="AF17456" s="1"/>
      <c r="AG17456" s="1"/>
      <c r="AH17456" s="1"/>
      <c r="AJ17456" s="1"/>
      <c r="AK17456" s="1"/>
    </row>
    <row r="17457" spans="32:37" ht="15" customHeight="1" x14ac:dyDescent="0.15">
      <c r="AF17457" s="1"/>
      <c r="AG17457" s="1"/>
      <c r="AH17457" s="1"/>
      <c r="AJ17457" s="1"/>
      <c r="AK17457" s="1"/>
    </row>
    <row r="17458" spans="32:37" ht="15" customHeight="1" x14ac:dyDescent="0.15">
      <c r="AF17458" s="1"/>
      <c r="AG17458" s="1"/>
      <c r="AH17458" s="1"/>
      <c r="AJ17458" s="1"/>
      <c r="AK17458" s="1"/>
    </row>
    <row r="17459" spans="32:37" ht="15" customHeight="1" x14ac:dyDescent="0.15">
      <c r="AF17459" s="1"/>
      <c r="AG17459" s="1"/>
      <c r="AH17459" s="1"/>
      <c r="AJ17459" s="1"/>
      <c r="AK17459" s="1"/>
    </row>
    <row r="17460" spans="32:37" ht="15" customHeight="1" x14ac:dyDescent="0.15">
      <c r="AF17460" s="1"/>
      <c r="AG17460" s="1"/>
      <c r="AH17460" s="1"/>
      <c r="AJ17460" s="1"/>
      <c r="AK17460" s="1"/>
    </row>
    <row r="17461" spans="32:37" ht="15" customHeight="1" x14ac:dyDescent="0.15">
      <c r="AF17461" s="1"/>
      <c r="AG17461" s="1"/>
      <c r="AH17461" s="1"/>
      <c r="AJ17461" s="1"/>
      <c r="AK17461" s="1"/>
    </row>
    <row r="17462" spans="32:37" ht="15" customHeight="1" x14ac:dyDescent="0.15">
      <c r="AF17462" s="1"/>
      <c r="AG17462" s="1"/>
      <c r="AH17462" s="1"/>
      <c r="AJ17462" s="1"/>
      <c r="AK17462" s="1"/>
    </row>
    <row r="17463" spans="32:37" ht="15" customHeight="1" x14ac:dyDescent="0.15">
      <c r="AF17463" s="1"/>
      <c r="AG17463" s="1"/>
      <c r="AH17463" s="1"/>
      <c r="AJ17463" s="1"/>
      <c r="AK17463" s="1"/>
    </row>
    <row r="17464" spans="32:37" ht="15" customHeight="1" x14ac:dyDescent="0.15">
      <c r="AF17464" s="1"/>
      <c r="AG17464" s="1"/>
      <c r="AH17464" s="1"/>
      <c r="AJ17464" s="1"/>
      <c r="AK17464" s="1"/>
    </row>
    <row r="17465" spans="32:37" ht="15" customHeight="1" x14ac:dyDescent="0.15">
      <c r="AF17465" s="1"/>
      <c r="AG17465" s="1"/>
      <c r="AH17465" s="1"/>
      <c r="AJ17465" s="1"/>
      <c r="AK17465" s="1"/>
    </row>
    <row r="17466" spans="32:37" ht="15" customHeight="1" x14ac:dyDescent="0.15">
      <c r="AF17466" s="1"/>
      <c r="AG17466" s="1"/>
      <c r="AH17466" s="1"/>
      <c r="AJ17466" s="1"/>
      <c r="AK17466" s="1"/>
    </row>
    <row r="17467" spans="32:37" ht="15" customHeight="1" x14ac:dyDescent="0.15">
      <c r="AF17467" s="1"/>
      <c r="AG17467" s="1"/>
      <c r="AH17467" s="1"/>
      <c r="AJ17467" s="1"/>
      <c r="AK17467" s="1"/>
    </row>
    <row r="17468" spans="32:37" ht="15" customHeight="1" x14ac:dyDescent="0.15">
      <c r="AF17468" s="1"/>
      <c r="AG17468" s="1"/>
      <c r="AH17468" s="1"/>
      <c r="AJ17468" s="1"/>
      <c r="AK17468" s="1"/>
    </row>
    <row r="17469" spans="32:37" ht="15" customHeight="1" x14ac:dyDescent="0.15">
      <c r="AF17469" s="1"/>
      <c r="AG17469" s="1"/>
      <c r="AH17469" s="1"/>
      <c r="AJ17469" s="1"/>
      <c r="AK17469" s="1"/>
    </row>
    <row r="17470" spans="32:37" ht="15" customHeight="1" x14ac:dyDescent="0.15">
      <c r="AF17470" s="1"/>
      <c r="AG17470" s="1"/>
      <c r="AH17470" s="1"/>
      <c r="AJ17470" s="1"/>
      <c r="AK17470" s="1"/>
    </row>
    <row r="17471" spans="32:37" ht="15" customHeight="1" x14ac:dyDescent="0.15">
      <c r="AF17471" s="1"/>
      <c r="AG17471" s="1"/>
      <c r="AH17471" s="1"/>
      <c r="AJ17471" s="1"/>
      <c r="AK17471" s="1"/>
    </row>
    <row r="17472" spans="32:37" ht="15" customHeight="1" x14ac:dyDescent="0.15">
      <c r="AF17472" s="1"/>
      <c r="AG17472" s="1"/>
      <c r="AH17472" s="1"/>
      <c r="AJ17472" s="1"/>
      <c r="AK17472" s="1"/>
    </row>
    <row r="17473" spans="32:37" ht="15" customHeight="1" x14ac:dyDescent="0.15">
      <c r="AF17473" s="1"/>
      <c r="AG17473" s="1"/>
      <c r="AH17473" s="1"/>
      <c r="AJ17473" s="1"/>
      <c r="AK17473" s="1"/>
    </row>
    <row r="17474" spans="32:37" ht="15" customHeight="1" x14ac:dyDescent="0.15">
      <c r="AF17474" s="1"/>
      <c r="AG17474" s="1"/>
      <c r="AH17474" s="1"/>
      <c r="AJ17474" s="1"/>
      <c r="AK17474" s="1"/>
    </row>
    <row r="17475" spans="32:37" ht="15" customHeight="1" x14ac:dyDescent="0.15">
      <c r="AF17475" s="1"/>
      <c r="AG17475" s="1"/>
      <c r="AH17475" s="1"/>
      <c r="AJ17475" s="1"/>
      <c r="AK17475" s="1"/>
    </row>
    <row r="17476" spans="32:37" ht="15" customHeight="1" x14ac:dyDescent="0.15">
      <c r="AF17476" s="1"/>
      <c r="AG17476" s="1"/>
      <c r="AH17476" s="1"/>
      <c r="AJ17476" s="1"/>
      <c r="AK17476" s="1"/>
    </row>
    <row r="17477" spans="32:37" ht="15" customHeight="1" x14ac:dyDescent="0.15">
      <c r="AF17477" s="1"/>
      <c r="AG17477" s="1"/>
      <c r="AH17477" s="1"/>
      <c r="AJ17477" s="1"/>
      <c r="AK17477" s="1"/>
    </row>
    <row r="17478" spans="32:37" ht="15" customHeight="1" x14ac:dyDescent="0.15">
      <c r="AF17478" s="1"/>
      <c r="AG17478" s="1"/>
      <c r="AH17478" s="1"/>
      <c r="AJ17478" s="1"/>
      <c r="AK17478" s="1"/>
    </row>
    <row r="17479" spans="32:37" ht="15" customHeight="1" x14ac:dyDescent="0.15">
      <c r="AF17479" s="1"/>
      <c r="AG17479" s="1"/>
      <c r="AH17479" s="1"/>
      <c r="AJ17479" s="1"/>
      <c r="AK17479" s="1"/>
    </row>
    <row r="17480" spans="32:37" ht="15" customHeight="1" x14ac:dyDescent="0.15">
      <c r="AF17480" s="1"/>
      <c r="AG17480" s="1"/>
      <c r="AH17480" s="1"/>
      <c r="AJ17480" s="1"/>
      <c r="AK17480" s="1"/>
    </row>
    <row r="17481" spans="32:37" ht="15" customHeight="1" x14ac:dyDescent="0.15">
      <c r="AF17481" s="1"/>
      <c r="AG17481" s="1"/>
      <c r="AH17481" s="1"/>
      <c r="AJ17481" s="1"/>
      <c r="AK17481" s="1"/>
    </row>
    <row r="17482" spans="32:37" ht="15" customHeight="1" x14ac:dyDescent="0.15">
      <c r="AF17482" s="1"/>
      <c r="AG17482" s="1"/>
      <c r="AH17482" s="1"/>
      <c r="AJ17482" s="1"/>
      <c r="AK17482" s="1"/>
    </row>
    <row r="17483" spans="32:37" ht="15" customHeight="1" x14ac:dyDescent="0.15">
      <c r="AF17483" s="1"/>
      <c r="AG17483" s="1"/>
      <c r="AH17483" s="1"/>
      <c r="AJ17483" s="1"/>
      <c r="AK17483" s="1"/>
    </row>
    <row r="17484" spans="32:37" ht="15" customHeight="1" x14ac:dyDescent="0.15">
      <c r="AF17484" s="1"/>
      <c r="AG17484" s="1"/>
      <c r="AH17484" s="1"/>
      <c r="AJ17484" s="1"/>
      <c r="AK17484" s="1"/>
    </row>
    <row r="17485" spans="32:37" ht="15" customHeight="1" x14ac:dyDescent="0.15">
      <c r="AF17485" s="1"/>
      <c r="AG17485" s="1"/>
      <c r="AH17485" s="1"/>
      <c r="AJ17485" s="1"/>
      <c r="AK17485" s="1"/>
    </row>
    <row r="17486" spans="32:37" ht="15" customHeight="1" x14ac:dyDescent="0.15">
      <c r="AF17486" s="1"/>
      <c r="AG17486" s="1"/>
      <c r="AH17486" s="1"/>
      <c r="AJ17486" s="1"/>
      <c r="AK17486" s="1"/>
    </row>
    <row r="17487" spans="32:37" ht="15" customHeight="1" x14ac:dyDescent="0.15">
      <c r="AF17487" s="1"/>
      <c r="AG17487" s="1"/>
      <c r="AH17487" s="1"/>
      <c r="AJ17487" s="1"/>
      <c r="AK17487" s="1"/>
    </row>
    <row r="17488" spans="32:37" ht="15" customHeight="1" x14ac:dyDescent="0.15">
      <c r="AF17488" s="1"/>
      <c r="AG17488" s="1"/>
      <c r="AH17488" s="1"/>
      <c r="AJ17488" s="1"/>
      <c r="AK17488" s="1"/>
    </row>
    <row r="17489" spans="32:37" ht="15" customHeight="1" x14ac:dyDescent="0.15">
      <c r="AF17489" s="1"/>
      <c r="AG17489" s="1"/>
      <c r="AH17489" s="1"/>
      <c r="AJ17489" s="1"/>
      <c r="AK17489" s="1"/>
    </row>
    <row r="17490" spans="32:37" ht="15" customHeight="1" x14ac:dyDescent="0.15">
      <c r="AF17490" s="1"/>
      <c r="AG17490" s="1"/>
      <c r="AH17490" s="1"/>
      <c r="AJ17490" s="1"/>
      <c r="AK17490" s="1"/>
    </row>
    <row r="17491" spans="32:37" ht="15" customHeight="1" x14ac:dyDescent="0.15">
      <c r="AF17491" s="1"/>
      <c r="AG17491" s="1"/>
      <c r="AH17491" s="1"/>
      <c r="AJ17491" s="1"/>
      <c r="AK17491" s="1"/>
    </row>
    <row r="17492" spans="32:37" ht="15" customHeight="1" x14ac:dyDescent="0.15">
      <c r="AF17492" s="1"/>
      <c r="AG17492" s="1"/>
      <c r="AH17492" s="1"/>
      <c r="AJ17492" s="1"/>
      <c r="AK17492" s="1"/>
    </row>
    <row r="17493" spans="32:37" ht="15" customHeight="1" x14ac:dyDescent="0.15">
      <c r="AF17493" s="1"/>
      <c r="AG17493" s="1"/>
      <c r="AH17493" s="1"/>
      <c r="AJ17493" s="1"/>
      <c r="AK17493" s="1"/>
    </row>
    <row r="17494" spans="32:37" ht="15" customHeight="1" x14ac:dyDescent="0.15">
      <c r="AF17494" s="1"/>
      <c r="AG17494" s="1"/>
      <c r="AH17494" s="1"/>
      <c r="AJ17494" s="1"/>
      <c r="AK17494" s="1"/>
    </row>
    <row r="17495" spans="32:37" ht="15" customHeight="1" x14ac:dyDescent="0.15">
      <c r="AF17495" s="1"/>
      <c r="AG17495" s="1"/>
      <c r="AH17495" s="1"/>
      <c r="AJ17495" s="1"/>
      <c r="AK17495" s="1"/>
    </row>
    <row r="17496" spans="32:37" ht="15" customHeight="1" x14ac:dyDescent="0.15">
      <c r="AF17496" s="1"/>
      <c r="AG17496" s="1"/>
      <c r="AH17496" s="1"/>
      <c r="AJ17496" s="1"/>
      <c r="AK17496" s="1"/>
    </row>
    <row r="17497" spans="32:37" ht="15" customHeight="1" x14ac:dyDescent="0.15">
      <c r="AF17497" s="1"/>
      <c r="AG17497" s="1"/>
      <c r="AH17497" s="1"/>
      <c r="AJ17497" s="1"/>
      <c r="AK17497" s="1"/>
    </row>
    <row r="17498" spans="32:37" ht="15" customHeight="1" x14ac:dyDescent="0.15">
      <c r="AF17498" s="1"/>
      <c r="AG17498" s="1"/>
      <c r="AH17498" s="1"/>
      <c r="AJ17498" s="1"/>
      <c r="AK17498" s="1"/>
    </row>
    <row r="17499" spans="32:37" ht="15" customHeight="1" x14ac:dyDescent="0.15">
      <c r="AF17499" s="1"/>
      <c r="AG17499" s="1"/>
      <c r="AH17499" s="1"/>
      <c r="AJ17499" s="1"/>
      <c r="AK17499" s="1"/>
    </row>
    <row r="17500" spans="32:37" ht="15" customHeight="1" x14ac:dyDescent="0.15">
      <c r="AF17500" s="1"/>
      <c r="AG17500" s="1"/>
      <c r="AH17500" s="1"/>
      <c r="AJ17500" s="1"/>
      <c r="AK17500" s="1"/>
    </row>
    <row r="17501" spans="32:37" ht="15" customHeight="1" x14ac:dyDescent="0.15">
      <c r="AF17501" s="1"/>
      <c r="AG17501" s="1"/>
      <c r="AH17501" s="1"/>
      <c r="AJ17501" s="1"/>
      <c r="AK17501" s="1"/>
    </row>
    <row r="17502" spans="32:37" ht="15" customHeight="1" x14ac:dyDescent="0.15">
      <c r="AF17502" s="1"/>
      <c r="AG17502" s="1"/>
      <c r="AH17502" s="1"/>
      <c r="AJ17502" s="1"/>
      <c r="AK17502" s="1"/>
    </row>
    <row r="17503" spans="32:37" ht="15" customHeight="1" x14ac:dyDescent="0.15">
      <c r="AF17503" s="1"/>
      <c r="AG17503" s="1"/>
      <c r="AH17503" s="1"/>
      <c r="AJ17503" s="1"/>
      <c r="AK17503" s="1"/>
    </row>
    <row r="17504" spans="32:37" ht="15" customHeight="1" x14ac:dyDescent="0.15">
      <c r="AF17504" s="1"/>
      <c r="AG17504" s="1"/>
      <c r="AH17504" s="1"/>
      <c r="AJ17504" s="1"/>
      <c r="AK17504" s="1"/>
    </row>
    <row r="17505" spans="32:37" ht="15" customHeight="1" x14ac:dyDescent="0.15">
      <c r="AF17505" s="1"/>
      <c r="AG17505" s="1"/>
      <c r="AH17505" s="1"/>
      <c r="AJ17505" s="1"/>
      <c r="AK17505" s="1"/>
    </row>
    <row r="17506" spans="32:37" ht="15" customHeight="1" x14ac:dyDescent="0.15">
      <c r="AF17506" s="1"/>
      <c r="AG17506" s="1"/>
      <c r="AH17506" s="1"/>
      <c r="AJ17506" s="1"/>
      <c r="AK17506" s="1"/>
    </row>
    <row r="17507" spans="32:37" ht="15" customHeight="1" x14ac:dyDescent="0.15">
      <c r="AF17507" s="1"/>
      <c r="AG17507" s="1"/>
      <c r="AH17507" s="1"/>
      <c r="AJ17507" s="1"/>
      <c r="AK17507" s="1"/>
    </row>
    <row r="17508" spans="32:37" ht="15" customHeight="1" x14ac:dyDescent="0.15">
      <c r="AF17508" s="1"/>
      <c r="AG17508" s="1"/>
      <c r="AH17508" s="1"/>
      <c r="AJ17508" s="1"/>
      <c r="AK17508" s="1"/>
    </row>
    <row r="17509" spans="32:37" ht="15" customHeight="1" x14ac:dyDescent="0.15">
      <c r="AF17509" s="1"/>
      <c r="AG17509" s="1"/>
      <c r="AH17509" s="1"/>
      <c r="AJ17509" s="1"/>
      <c r="AK17509" s="1"/>
    </row>
    <row r="17510" spans="32:37" ht="15" customHeight="1" x14ac:dyDescent="0.15">
      <c r="AF17510" s="1"/>
      <c r="AG17510" s="1"/>
      <c r="AH17510" s="1"/>
      <c r="AJ17510" s="1"/>
      <c r="AK17510" s="1"/>
    </row>
    <row r="17511" spans="32:37" ht="15" customHeight="1" x14ac:dyDescent="0.15">
      <c r="AF17511" s="1"/>
      <c r="AG17511" s="1"/>
      <c r="AH17511" s="1"/>
      <c r="AJ17511" s="1"/>
      <c r="AK17511" s="1"/>
    </row>
    <row r="17512" spans="32:37" ht="15" customHeight="1" x14ac:dyDescent="0.15">
      <c r="AF17512" s="1"/>
      <c r="AG17512" s="1"/>
      <c r="AH17512" s="1"/>
      <c r="AJ17512" s="1"/>
      <c r="AK17512" s="1"/>
    </row>
    <row r="17513" spans="32:37" ht="15" customHeight="1" x14ac:dyDescent="0.15">
      <c r="AF17513" s="1"/>
      <c r="AG17513" s="1"/>
      <c r="AH17513" s="1"/>
      <c r="AJ17513" s="1"/>
      <c r="AK17513" s="1"/>
    </row>
    <row r="17514" spans="32:37" ht="15" customHeight="1" x14ac:dyDescent="0.15">
      <c r="AF17514" s="1"/>
      <c r="AG17514" s="1"/>
      <c r="AH17514" s="1"/>
      <c r="AJ17514" s="1"/>
      <c r="AK17514" s="1"/>
    </row>
    <row r="17515" spans="32:37" ht="15" customHeight="1" x14ac:dyDescent="0.15">
      <c r="AF17515" s="1"/>
      <c r="AG17515" s="1"/>
      <c r="AH17515" s="1"/>
      <c r="AJ17515" s="1"/>
      <c r="AK17515" s="1"/>
    </row>
    <row r="17516" spans="32:37" ht="15" customHeight="1" x14ac:dyDescent="0.15">
      <c r="AF17516" s="1"/>
      <c r="AG17516" s="1"/>
      <c r="AH17516" s="1"/>
      <c r="AJ17516" s="1"/>
      <c r="AK17516" s="1"/>
    </row>
    <row r="17517" spans="32:37" ht="15" customHeight="1" x14ac:dyDescent="0.15">
      <c r="AF17517" s="1"/>
      <c r="AG17517" s="1"/>
      <c r="AH17517" s="1"/>
      <c r="AJ17517" s="1"/>
      <c r="AK17517" s="1"/>
    </row>
    <row r="17518" spans="32:37" ht="15" customHeight="1" x14ac:dyDescent="0.15">
      <c r="AF17518" s="1"/>
      <c r="AG17518" s="1"/>
      <c r="AH17518" s="1"/>
      <c r="AJ17518" s="1"/>
      <c r="AK17518" s="1"/>
    </row>
    <row r="17519" spans="32:37" ht="15" customHeight="1" x14ac:dyDescent="0.15">
      <c r="AF17519" s="1"/>
      <c r="AG17519" s="1"/>
      <c r="AH17519" s="1"/>
      <c r="AJ17519" s="1"/>
      <c r="AK17519" s="1"/>
    </row>
    <row r="17520" spans="32:37" ht="15" customHeight="1" x14ac:dyDescent="0.15">
      <c r="AF17520" s="1"/>
      <c r="AG17520" s="1"/>
      <c r="AH17520" s="1"/>
      <c r="AJ17520" s="1"/>
      <c r="AK17520" s="1"/>
    </row>
    <row r="17521" spans="32:37" ht="15" customHeight="1" x14ac:dyDescent="0.15">
      <c r="AF17521" s="1"/>
      <c r="AG17521" s="1"/>
      <c r="AH17521" s="1"/>
      <c r="AJ17521" s="1"/>
      <c r="AK17521" s="1"/>
    </row>
    <row r="17522" spans="32:37" ht="15" customHeight="1" x14ac:dyDescent="0.15">
      <c r="AF17522" s="1"/>
      <c r="AG17522" s="1"/>
      <c r="AH17522" s="1"/>
      <c r="AJ17522" s="1"/>
      <c r="AK17522" s="1"/>
    </row>
    <row r="17523" spans="32:37" ht="15" customHeight="1" x14ac:dyDescent="0.15">
      <c r="AF17523" s="1"/>
      <c r="AG17523" s="1"/>
      <c r="AH17523" s="1"/>
      <c r="AJ17523" s="1"/>
      <c r="AK17523" s="1"/>
    </row>
    <row r="17524" spans="32:37" ht="15" customHeight="1" x14ac:dyDescent="0.15">
      <c r="AF17524" s="1"/>
      <c r="AG17524" s="1"/>
      <c r="AH17524" s="1"/>
      <c r="AJ17524" s="1"/>
      <c r="AK17524" s="1"/>
    </row>
    <row r="17525" spans="32:37" ht="15" customHeight="1" x14ac:dyDescent="0.15">
      <c r="AF17525" s="1"/>
      <c r="AG17525" s="1"/>
      <c r="AH17525" s="1"/>
      <c r="AJ17525" s="1"/>
      <c r="AK17525" s="1"/>
    </row>
    <row r="17526" spans="32:37" ht="15" customHeight="1" x14ac:dyDescent="0.15">
      <c r="AF17526" s="1"/>
      <c r="AG17526" s="1"/>
      <c r="AH17526" s="1"/>
      <c r="AJ17526" s="1"/>
      <c r="AK17526" s="1"/>
    </row>
    <row r="17527" spans="32:37" ht="15" customHeight="1" x14ac:dyDescent="0.15">
      <c r="AF17527" s="1"/>
      <c r="AG17527" s="1"/>
      <c r="AH17527" s="1"/>
      <c r="AJ17527" s="1"/>
      <c r="AK17527" s="1"/>
    </row>
    <row r="17528" spans="32:37" ht="15" customHeight="1" x14ac:dyDescent="0.15">
      <c r="AF17528" s="1"/>
      <c r="AG17528" s="1"/>
      <c r="AH17528" s="1"/>
      <c r="AJ17528" s="1"/>
      <c r="AK17528" s="1"/>
    </row>
    <row r="17529" spans="32:37" ht="15" customHeight="1" x14ac:dyDescent="0.15">
      <c r="AF17529" s="1"/>
      <c r="AG17529" s="1"/>
      <c r="AH17529" s="1"/>
      <c r="AJ17529" s="1"/>
      <c r="AK17529" s="1"/>
    </row>
    <row r="17530" spans="32:37" ht="15" customHeight="1" x14ac:dyDescent="0.15">
      <c r="AF17530" s="1"/>
      <c r="AG17530" s="1"/>
      <c r="AH17530" s="1"/>
      <c r="AJ17530" s="1"/>
      <c r="AK17530" s="1"/>
    </row>
    <row r="17531" spans="32:37" ht="15" customHeight="1" x14ac:dyDescent="0.15">
      <c r="AF17531" s="1"/>
      <c r="AG17531" s="1"/>
      <c r="AH17531" s="1"/>
      <c r="AJ17531" s="1"/>
      <c r="AK17531" s="1"/>
    </row>
    <row r="17532" spans="32:37" ht="15" customHeight="1" x14ac:dyDescent="0.15">
      <c r="AF17532" s="1"/>
      <c r="AG17532" s="1"/>
      <c r="AH17532" s="1"/>
      <c r="AJ17532" s="1"/>
      <c r="AK17532" s="1"/>
    </row>
    <row r="17533" spans="32:37" ht="15" customHeight="1" x14ac:dyDescent="0.15">
      <c r="AF17533" s="1"/>
      <c r="AG17533" s="1"/>
      <c r="AH17533" s="1"/>
      <c r="AJ17533" s="1"/>
      <c r="AK17533" s="1"/>
    </row>
    <row r="17534" spans="32:37" ht="15" customHeight="1" x14ac:dyDescent="0.15">
      <c r="AF17534" s="1"/>
      <c r="AG17534" s="1"/>
      <c r="AH17534" s="1"/>
      <c r="AJ17534" s="1"/>
      <c r="AK17534" s="1"/>
    </row>
    <row r="17535" spans="32:37" ht="15" customHeight="1" x14ac:dyDescent="0.15">
      <c r="AF17535" s="1"/>
      <c r="AG17535" s="1"/>
      <c r="AH17535" s="1"/>
      <c r="AJ17535" s="1"/>
      <c r="AK17535" s="1"/>
    </row>
    <row r="17536" spans="32:37" ht="15" customHeight="1" x14ac:dyDescent="0.15">
      <c r="AF17536" s="1"/>
      <c r="AG17536" s="1"/>
      <c r="AH17536" s="1"/>
      <c r="AJ17536" s="1"/>
      <c r="AK17536" s="1"/>
    </row>
    <row r="17537" spans="32:37" ht="15" customHeight="1" x14ac:dyDescent="0.15">
      <c r="AF17537" s="1"/>
      <c r="AG17537" s="1"/>
      <c r="AH17537" s="1"/>
      <c r="AJ17537" s="1"/>
      <c r="AK17537" s="1"/>
    </row>
    <row r="17538" spans="32:37" ht="15" customHeight="1" x14ac:dyDescent="0.15">
      <c r="AF17538" s="1"/>
      <c r="AG17538" s="1"/>
      <c r="AH17538" s="1"/>
      <c r="AJ17538" s="1"/>
      <c r="AK17538" s="1"/>
    </row>
    <row r="17539" spans="32:37" ht="15" customHeight="1" x14ac:dyDescent="0.15">
      <c r="AF17539" s="1"/>
      <c r="AG17539" s="1"/>
      <c r="AH17539" s="1"/>
      <c r="AJ17539" s="1"/>
      <c r="AK17539" s="1"/>
    </row>
    <row r="17540" spans="32:37" ht="15" customHeight="1" x14ac:dyDescent="0.15">
      <c r="AF17540" s="1"/>
      <c r="AG17540" s="1"/>
      <c r="AH17540" s="1"/>
      <c r="AJ17540" s="1"/>
      <c r="AK17540" s="1"/>
    </row>
    <row r="17541" spans="32:37" ht="15" customHeight="1" x14ac:dyDescent="0.15">
      <c r="AF17541" s="1"/>
      <c r="AG17541" s="1"/>
      <c r="AH17541" s="1"/>
      <c r="AJ17541" s="1"/>
      <c r="AK17541" s="1"/>
    </row>
    <row r="17542" spans="32:37" ht="15" customHeight="1" x14ac:dyDescent="0.15">
      <c r="AF17542" s="1"/>
      <c r="AG17542" s="1"/>
      <c r="AH17542" s="1"/>
      <c r="AJ17542" s="1"/>
      <c r="AK17542" s="1"/>
    </row>
    <row r="17543" spans="32:37" ht="15" customHeight="1" x14ac:dyDescent="0.15">
      <c r="AF17543" s="1"/>
      <c r="AG17543" s="1"/>
      <c r="AH17543" s="1"/>
      <c r="AJ17543" s="1"/>
      <c r="AK17543" s="1"/>
    </row>
    <row r="17544" spans="32:37" ht="15" customHeight="1" x14ac:dyDescent="0.15">
      <c r="AF17544" s="1"/>
      <c r="AG17544" s="1"/>
      <c r="AH17544" s="1"/>
      <c r="AJ17544" s="1"/>
      <c r="AK17544" s="1"/>
    </row>
    <row r="17545" spans="32:37" ht="15" customHeight="1" x14ac:dyDescent="0.15">
      <c r="AF17545" s="1"/>
      <c r="AG17545" s="1"/>
      <c r="AH17545" s="1"/>
      <c r="AJ17545" s="1"/>
      <c r="AK17545" s="1"/>
    </row>
    <row r="17546" spans="32:37" ht="15" customHeight="1" x14ac:dyDescent="0.15">
      <c r="AF17546" s="1"/>
      <c r="AG17546" s="1"/>
      <c r="AH17546" s="1"/>
      <c r="AJ17546" s="1"/>
      <c r="AK17546" s="1"/>
    </row>
    <row r="17547" spans="32:37" ht="15" customHeight="1" x14ac:dyDescent="0.15">
      <c r="AF17547" s="1"/>
      <c r="AG17547" s="1"/>
      <c r="AH17547" s="1"/>
      <c r="AJ17547" s="1"/>
      <c r="AK17547" s="1"/>
    </row>
    <row r="17548" spans="32:37" ht="15" customHeight="1" x14ac:dyDescent="0.15">
      <c r="AF17548" s="1"/>
      <c r="AG17548" s="1"/>
      <c r="AH17548" s="1"/>
      <c r="AJ17548" s="1"/>
      <c r="AK17548" s="1"/>
    </row>
    <row r="17549" spans="32:37" ht="15" customHeight="1" x14ac:dyDescent="0.15">
      <c r="AF17549" s="1"/>
      <c r="AG17549" s="1"/>
      <c r="AH17549" s="1"/>
      <c r="AJ17549" s="1"/>
      <c r="AK17549" s="1"/>
    </row>
    <row r="17550" spans="32:37" ht="15" customHeight="1" x14ac:dyDescent="0.15">
      <c r="AF17550" s="1"/>
      <c r="AG17550" s="1"/>
      <c r="AH17550" s="1"/>
      <c r="AJ17550" s="1"/>
      <c r="AK17550" s="1"/>
    </row>
    <row r="17551" spans="32:37" ht="15" customHeight="1" x14ac:dyDescent="0.15">
      <c r="AF17551" s="1"/>
      <c r="AG17551" s="1"/>
      <c r="AH17551" s="1"/>
      <c r="AJ17551" s="1"/>
      <c r="AK17551" s="1"/>
    </row>
    <row r="17552" spans="32:37" ht="15" customHeight="1" x14ac:dyDescent="0.15">
      <c r="AF17552" s="1"/>
      <c r="AG17552" s="1"/>
      <c r="AH17552" s="1"/>
      <c r="AJ17552" s="1"/>
      <c r="AK17552" s="1"/>
    </row>
    <row r="17553" spans="32:37" ht="15" customHeight="1" x14ac:dyDescent="0.15">
      <c r="AF17553" s="1"/>
      <c r="AG17553" s="1"/>
      <c r="AH17553" s="1"/>
      <c r="AJ17553" s="1"/>
      <c r="AK17553" s="1"/>
    </row>
    <row r="17554" spans="32:37" ht="15" customHeight="1" x14ac:dyDescent="0.15">
      <c r="AF17554" s="1"/>
      <c r="AG17554" s="1"/>
      <c r="AH17554" s="1"/>
      <c r="AJ17554" s="1"/>
      <c r="AK17554" s="1"/>
    </row>
    <row r="17555" spans="32:37" ht="15" customHeight="1" x14ac:dyDescent="0.15">
      <c r="AF17555" s="1"/>
      <c r="AG17555" s="1"/>
      <c r="AH17555" s="1"/>
      <c r="AJ17555" s="1"/>
      <c r="AK17555" s="1"/>
    </row>
    <row r="17556" spans="32:37" ht="15" customHeight="1" x14ac:dyDescent="0.15">
      <c r="AF17556" s="1"/>
      <c r="AG17556" s="1"/>
      <c r="AH17556" s="1"/>
      <c r="AJ17556" s="1"/>
      <c r="AK17556" s="1"/>
    </row>
    <row r="17557" spans="32:37" ht="15" customHeight="1" x14ac:dyDescent="0.15">
      <c r="AF17557" s="1"/>
      <c r="AG17557" s="1"/>
      <c r="AH17557" s="1"/>
      <c r="AJ17557" s="1"/>
      <c r="AK17557" s="1"/>
    </row>
    <row r="17558" spans="32:37" ht="15" customHeight="1" x14ac:dyDescent="0.15">
      <c r="AF17558" s="1"/>
      <c r="AG17558" s="1"/>
      <c r="AH17558" s="1"/>
      <c r="AJ17558" s="1"/>
      <c r="AK17558" s="1"/>
    </row>
    <row r="17559" spans="32:37" ht="15" customHeight="1" x14ac:dyDescent="0.15">
      <c r="AF17559" s="1"/>
      <c r="AG17559" s="1"/>
      <c r="AH17559" s="1"/>
      <c r="AJ17559" s="1"/>
      <c r="AK17559" s="1"/>
    </row>
    <row r="17560" spans="32:37" ht="15" customHeight="1" x14ac:dyDescent="0.15">
      <c r="AF17560" s="1"/>
      <c r="AG17560" s="1"/>
      <c r="AH17560" s="1"/>
      <c r="AJ17560" s="1"/>
      <c r="AK17560" s="1"/>
    </row>
    <row r="17561" spans="32:37" ht="15" customHeight="1" x14ac:dyDescent="0.15">
      <c r="AF17561" s="1"/>
      <c r="AG17561" s="1"/>
      <c r="AH17561" s="1"/>
      <c r="AJ17561" s="1"/>
      <c r="AK17561" s="1"/>
    </row>
    <row r="17562" spans="32:37" ht="15" customHeight="1" x14ac:dyDescent="0.15">
      <c r="AF17562" s="1"/>
      <c r="AG17562" s="1"/>
      <c r="AH17562" s="1"/>
      <c r="AJ17562" s="1"/>
      <c r="AK17562" s="1"/>
    </row>
    <row r="17563" spans="32:37" ht="15" customHeight="1" x14ac:dyDescent="0.15">
      <c r="AF17563" s="1"/>
      <c r="AG17563" s="1"/>
      <c r="AH17563" s="1"/>
      <c r="AJ17563" s="1"/>
      <c r="AK17563" s="1"/>
    </row>
    <row r="17564" spans="32:37" ht="15" customHeight="1" x14ac:dyDescent="0.15">
      <c r="AF17564" s="1"/>
      <c r="AG17564" s="1"/>
      <c r="AH17564" s="1"/>
      <c r="AJ17564" s="1"/>
      <c r="AK17564" s="1"/>
    </row>
    <row r="17565" spans="32:37" ht="15" customHeight="1" x14ac:dyDescent="0.15">
      <c r="AF17565" s="1"/>
      <c r="AG17565" s="1"/>
      <c r="AH17565" s="1"/>
      <c r="AJ17565" s="1"/>
      <c r="AK17565" s="1"/>
    </row>
    <row r="17566" spans="32:37" ht="15" customHeight="1" x14ac:dyDescent="0.15">
      <c r="AF17566" s="1"/>
      <c r="AG17566" s="1"/>
      <c r="AH17566" s="1"/>
      <c r="AJ17566" s="1"/>
      <c r="AK17566" s="1"/>
    </row>
    <row r="17567" spans="32:37" ht="15" customHeight="1" x14ac:dyDescent="0.15">
      <c r="AF17567" s="1"/>
      <c r="AG17567" s="1"/>
      <c r="AH17567" s="1"/>
      <c r="AJ17567" s="1"/>
      <c r="AK17567" s="1"/>
    </row>
    <row r="17568" spans="32:37" ht="15" customHeight="1" x14ac:dyDescent="0.15">
      <c r="AF17568" s="1"/>
      <c r="AG17568" s="1"/>
      <c r="AH17568" s="1"/>
      <c r="AJ17568" s="1"/>
      <c r="AK17568" s="1"/>
    </row>
    <row r="17569" spans="32:37" ht="15" customHeight="1" x14ac:dyDescent="0.15">
      <c r="AF17569" s="1"/>
      <c r="AG17569" s="1"/>
      <c r="AH17569" s="1"/>
      <c r="AJ17569" s="1"/>
      <c r="AK17569" s="1"/>
    </row>
    <row r="17570" spans="32:37" ht="15" customHeight="1" x14ac:dyDescent="0.15">
      <c r="AF17570" s="1"/>
      <c r="AG17570" s="1"/>
      <c r="AH17570" s="1"/>
      <c r="AJ17570" s="1"/>
      <c r="AK17570" s="1"/>
    </row>
    <row r="17571" spans="32:37" ht="15" customHeight="1" x14ac:dyDescent="0.15">
      <c r="AF17571" s="1"/>
      <c r="AG17571" s="1"/>
      <c r="AH17571" s="1"/>
      <c r="AJ17571" s="1"/>
      <c r="AK17571" s="1"/>
    </row>
    <row r="17572" spans="32:37" ht="15" customHeight="1" x14ac:dyDescent="0.15">
      <c r="AF17572" s="1"/>
      <c r="AG17572" s="1"/>
      <c r="AH17572" s="1"/>
      <c r="AJ17572" s="1"/>
      <c r="AK17572" s="1"/>
    </row>
    <row r="17573" spans="32:37" ht="15" customHeight="1" x14ac:dyDescent="0.15">
      <c r="AF17573" s="1"/>
      <c r="AG17573" s="1"/>
      <c r="AH17573" s="1"/>
      <c r="AJ17573" s="1"/>
      <c r="AK17573" s="1"/>
    </row>
    <row r="17574" spans="32:37" ht="15" customHeight="1" x14ac:dyDescent="0.15">
      <c r="AF17574" s="1"/>
      <c r="AG17574" s="1"/>
      <c r="AH17574" s="1"/>
      <c r="AJ17574" s="1"/>
      <c r="AK17574" s="1"/>
    </row>
    <row r="17575" spans="32:37" ht="15" customHeight="1" x14ac:dyDescent="0.15">
      <c r="AF17575" s="1"/>
      <c r="AG17575" s="1"/>
      <c r="AH17575" s="1"/>
      <c r="AJ17575" s="1"/>
      <c r="AK17575" s="1"/>
    </row>
    <row r="17576" spans="32:37" ht="15" customHeight="1" x14ac:dyDescent="0.15">
      <c r="AF17576" s="1"/>
      <c r="AG17576" s="1"/>
      <c r="AH17576" s="1"/>
      <c r="AJ17576" s="1"/>
      <c r="AK17576" s="1"/>
    </row>
    <row r="17577" spans="32:37" ht="15" customHeight="1" x14ac:dyDescent="0.15">
      <c r="AF17577" s="1"/>
      <c r="AG17577" s="1"/>
      <c r="AH17577" s="1"/>
      <c r="AJ17577" s="1"/>
      <c r="AK17577" s="1"/>
    </row>
    <row r="17578" spans="32:37" ht="15" customHeight="1" x14ac:dyDescent="0.15">
      <c r="AF17578" s="1"/>
      <c r="AG17578" s="1"/>
      <c r="AH17578" s="1"/>
      <c r="AJ17578" s="1"/>
      <c r="AK17578" s="1"/>
    </row>
    <row r="17579" spans="32:37" ht="15" customHeight="1" x14ac:dyDescent="0.15">
      <c r="AF17579" s="1"/>
      <c r="AG17579" s="1"/>
      <c r="AH17579" s="1"/>
      <c r="AJ17579" s="1"/>
      <c r="AK17579" s="1"/>
    </row>
    <row r="17580" spans="32:37" ht="15" customHeight="1" x14ac:dyDescent="0.15">
      <c r="AF17580" s="1"/>
      <c r="AG17580" s="1"/>
      <c r="AH17580" s="1"/>
      <c r="AJ17580" s="1"/>
      <c r="AK17580" s="1"/>
    </row>
    <row r="17581" spans="32:37" ht="15" customHeight="1" x14ac:dyDescent="0.15">
      <c r="AF17581" s="1"/>
      <c r="AG17581" s="1"/>
      <c r="AH17581" s="1"/>
      <c r="AJ17581" s="1"/>
      <c r="AK17581" s="1"/>
    </row>
    <row r="17582" spans="32:37" ht="15" customHeight="1" x14ac:dyDescent="0.15">
      <c r="AF17582" s="1"/>
      <c r="AG17582" s="1"/>
      <c r="AH17582" s="1"/>
      <c r="AJ17582" s="1"/>
      <c r="AK17582" s="1"/>
    </row>
    <row r="17583" spans="32:37" ht="15" customHeight="1" x14ac:dyDescent="0.15">
      <c r="AF17583" s="1"/>
      <c r="AG17583" s="1"/>
      <c r="AH17583" s="1"/>
      <c r="AJ17583" s="1"/>
      <c r="AK17583" s="1"/>
    </row>
    <row r="17584" spans="32:37" ht="15" customHeight="1" x14ac:dyDescent="0.15">
      <c r="AF17584" s="1"/>
      <c r="AG17584" s="1"/>
      <c r="AH17584" s="1"/>
      <c r="AJ17584" s="1"/>
      <c r="AK17584" s="1"/>
    </row>
    <row r="17585" spans="32:37" ht="15" customHeight="1" x14ac:dyDescent="0.15">
      <c r="AF17585" s="1"/>
      <c r="AG17585" s="1"/>
      <c r="AH17585" s="1"/>
      <c r="AJ17585" s="1"/>
      <c r="AK17585" s="1"/>
    </row>
    <row r="17586" spans="32:37" ht="15" customHeight="1" x14ac:dyDescent="0.15">
      <c r="AF17586" s="1"/>
      <c r="AG17586" s="1"/>
      <c r="AH17586" s="1"/>
      <c r="AJ17586" s="1"/>
      <c r="AK17586" s="1"/>
    </row>
    <row r="17587" spans="32:37" ht="15" customHeight="1" x14ac:dyDescent="0.15">
      <c r="AF17587" s="1"/>
      <c r="AG17587" s="1"/>
      <c r="AH17587" s="1"/>
      <c r="AJ17587" s="1"/>
      <c r="AK17587" s="1"/>
    </row>
    <row r="17588" spans="32:37" ht="15" customHeight="1" x14ac:dyDescent="0.15">
      <c r="AF17588" s="1"/>
      <c r="AG17588" s="1"/>
      <c r="AH17588" s="1"/>
      <c r="AJ17588" s="1"/>
      <c r="AK17588" s="1"/>
    </row>
    <row r="17589" spans="32:37" ht="15" customHeight="1" x14ac:dyDescent="0.15">
      <c r="AF17589" s="1"/>
      <c r="AG17589" s="1"/>
      <c r="AH17589" s="1"/>
      <c r="AJ17589" s="1"/>
      <c r="AK17589" s="1"/>
    </row>
    <row r="17590" spans="32:37" ht="15" customHeight="1" x14ac:dyDescent="0.15">
      <c r="AF17590" s="1"/>
      <c r="AG17590" s="1"/>
      <c r="AH17590" s="1"/>
      <c r="AJ17590" s="1"/>
      <c r="AK17590" s="1"/>
    </row>
    <row r="17591" spans="32:37" ht="15" customHeight="1" x14ac:dyDescent="0.15">
      <c r="AF17591" s="1"/>
      <c r="AG17591" s="1"/>
      <c r="AH17591" s="1"/>
      <c r="AJ17591" s="1"/>
      <c r="AK17591" s="1"/>
    </row>
    <row r="17592" spans="32:37" ht="15" customHeight="1" x14ac:dyDescent="0.15">
      <c r="AF17592" s="1"/>
      <c r="AG17592" s="1"/>
      <c r="AH17592" s="1"/>
      <c r="AJ17592" s="1"/>
      <c r="AK17592" s="1"/>
    </row>
    <row r="17593" spans="32:37" ht="15" customHeight="1" x14ac:dyDescent="0.15">
      <c r="AF17593" s="1"/>
      <c r="AG17593" s="1"/>
      <c r="AH17593" s="1"/>
      <c r="AJ17593" s="1"/>
      <c r="AK17593" s="1"/>
    </row>
    <row r="17594" spans="32:37" ht="15" customHeight="1" x14ac:dyDescent="0.15">
      <c r="AF17594" s="1"/>
      <c r="AG17594" s="1"/>
      <c r="AH17594" s="1"/>
      <c r="AJ17594" s="1"/>
      <c r="AK17594" s="1"/>
    </row>
    <row r="17595" spans="32:37" ht="15" customHeight="1" x14ac:dyDescent="0.15">
      <c r="AF17595" s="1"/>
      <c r="AG17595" s="1"/>
      <c r="AH17595" s="1"/>
      <c r="AJ17595" s="1"/>
      <c r="AK17595" s="1"/>
    </row>
    <row r="17596" spans="32:37" ht="15" customHeight="1" x14ac:dyDescent="0.15">
      <c r="AF17596" s="1"/>
      <c r="AG17596" s="1"/>
      <c r="AH17596" s="1"/>
      <c r="AJ17596" s="1"/>
      <c r="AK17596" s="1"/>
    </row>
    <row r="17597" spans="32:37" ht="15" customHeight="1" x14ac:dyDescent="0.15">
      <c r="AF17597" s="1"/>
      <c r="AG17597" s="1"/>
      <c r="AH17597" s="1"/>
      <c r="AJ17597" s="1"/>
      <c r="AK17597" s="1"/>
    </row>
    <row r="17598" spans="32:37" ht="15" customHeight="1" x14ac:dyDescent="0.15">
      <c r="AF17598" s="1"/>
      <c r="AG17598" s="1"/>
      <c r="AH17598" s="1"/>
      <c r="AJ17598" s="1"/>
      <c r="AK17598" s="1"/>
    </row>
    <row r="17599" spans="32:37" ht="15" customHeight="1" x14ac:dyDescent="0.15">
      <c r="AF17599" s="1"/>
      <c r="AG17599" s="1"/>
      <c r="AH17599" s="1"/>
      <c r="AJ17599" s="1"/>
      <c r="AK17599" s="1"/>
    </row>
    <row r="17600" spans="32:37" ht="15" customHeight="1" x14ac:dyDescent="0.15">
      <c r="AF17600" s="1"/>
      <c r="AG17600" s="1"/>
      <c r="AH17600" s="1"/>
      <c r="AJ17600" s="1"/>
      <c r="AK17600" s="1"/>
    </row>
    <row r="17601" spans="32:37" ht="15" customHeight="1" x14ac:dyDescent="0.15">
      <c r="AF17601" s="1"/>
      <c r="AG17601" s="1"/>
      <c r="AH17601" s="1"/>
      <c r="AJ17601" s="1"/>
      <c r="AK17601" s="1"/>
    </row>
    <row r="17602" spans="32:37" ht="15" customHeight="1" x14ac:dyDescent="0.15">
      <c r="AF17602" s="1"/>
      <c r="AG17602" s="1"/>
      <c r="AH17602" s="1"/>
      <c r="AJ17602" s="1"/>
      <c r="AK17602" s="1"/>
    </row>
    <row r="17603" spans="32:37" ht="15" customHeight="1" x14ac:dyDescent="0.15">
      <c r="AF17603" s="1"/>
      <c r="AG17603" s="1"/>
      <c r="AH17603" s="1"/>
      <c r="AJ17603" s="1"/>
      <c r="AK17603" s="1"/>
    </row>
    <row r="17604" spans="32:37" ht="15" customHeight="1" x14ac:dyDescent="0.15">
      <c r="AF17604" s="1"/>
      <c r="AG17604" s="1"/>
      <c r="AH17604" s="1"/>
      <c r="AJ17604" s="1"/>
      <c r="AK17604" s="1"/>
    </row>
    <row r="17605" spans="32:37" ht="15" customHeight="1" x14ac:dyDescent="0.15">
      <c r="AF17605" s="1"/>
      <c r="AG17605" s="1"/>
      <c r="AH17605" s="1"/>
      <c r="AJ17605" s="1"/>
      <c r="AK17605" s="1"/>
    </row>
    <row r="17606" spans="32:37" ht="15" customHeight="1" x14ac:dyDescent="0.15">
      <c r="AF17606" s="1"/>
      <c r="AG17606" s="1"/>
      <c r="AH17606" s="1"/>
      <c r="AJ17606" s="1"/>
      <c r="AK17606" s="1"/>
    </row>
    <row r="17607" spans="32:37" ht="15" customHeight="1" x14ac:dyDescent="0.15">
      <c r="AF17607" s="1"/>
      <c r="AG17607" s="1"/>
      <c r="AH17607" s="1"/>
      <c r="AJ17607" s="1"/>
      <c r="AK17607" s="1"/>
    </row>
    <row r="17608" spans="32:37" ht="15" customHeight="1" x14ac:dyDescent="0.15">
      <c r="AF17608" s="1"/>
      <c r="AG17608" s="1"/>
      <c r="AH17608" s="1"/>
      <c r="AJ17608" s="1"/>
      <c r="AK17608" s="1"/>
    </row>
    <row r="17609" spans="32:37" ht="15" customHeight="1" x14ac:dyDescent="0.15">
      <c r="AF17609" s="1"/>
      <c r="AG17609" s="1"/>
      <c r="AH17609" s="1"/>
      <c r="AJ17609" s="1"/>
      <c r="AK17609" s="1"/>
    </row>
    <row r="17610" spans="32:37" ht="15" customHeight="1" x14ac:dyDescent="0.15">
      <c r="AF17610" s="1"/>
      <c r="AG17610" s="1"/>
      <c r="AH17610" s="1"/>
      <c r="AJ17610" s="1"/>
      <c r="AK17610" s="1"/>
    </row>
    <row r="17611" spans="32:37" ht="15" customHeight="1" x14ac:dyDescent="0.15">
      <c r="AF17611" s="1"/>
      <c r="AG17611" s="1"/>
      <c r="AH17611" s="1"/>
      <c r="AJ17611" s="1"/>
      <c r="AK17611" s="1"/>
    </row>
    <row r="17612" spans="32:37" ht="15" customHeight="1" x14ac:dyDescent="0.15">
      <c r="AF17612" s="1"/>
      <c r="AG17612" s="1"/>
      <c r="AH17612" s="1"/>
      <c r="AJ17612" s="1"/>
      <c r="AK17612" s="1"/>
    </row>
    <row r="17613" spans="32:37" ht="15" customHeight="1" x14ac:dyDescent="0.15">
      <c r="AF17613" s="1"/>
      <c r="AG17613" s="1"/>
      <c r="AH17613" s="1"/>
      <c r="AJ17613" s="1"/>
      <c r="AK17613" s="1"/>
    </row>
    <row r="17614" spans="32:37" ht="15" customHeight="1" x14ac:dyDescent="0.15">
      <c r="AF17614" s="1"/>
      <c r="AG17614" s="1"/>
      <c r="AH17614" s="1"/>
      <c r="AJ17614" s="1"/>
      <c r="AK17614" s="1"/>
    </row>
    <row r="17615" spans="32:37" ht="15" customHeight="1" x14ac:dyDescent="0.15">
      <c r="AF17615" s="1"/>
      <c r="AG17615" s="1"/>
      <c r="AH17615" s="1"/>
      <c r="AJ17615" s="1"/>
      <c r="AK17615" s="1"/>
    </row>
    <row r="17616" spans="32:37" ht="15" customHeight="1" x14ac:dyDescent="0.15">
      <c r="AF17616" s="1"/>
      <c r="AG17616" s="1"/>
      <c r="AH17616" s="1"/>
      <c r="AJ17616" s="1"/>
      <c r="AK17616" s="1"/>
    </row>
    <row r="17617" spans="32:37" ht="15" customHeight="1" x14ac:dyDescent="0.15">
      <c r="AF17617" s="1"/>
      <c r="AG17617" s="1"/>
      <c r="AH17617" s="1"/>
      <c r="AJ17617" s="1"/>
      <c r="AK17617" s="1"/>
    </row>
    <row r="17618" spans="32:37" ht="15" customHeight="1" x14ac:dyDescent="0.15">
      <c r="AF17618" s="1"/>
      <c r="AG17618" s="1"/>
      <c r="AH17618" s="1"/>
      <c r="AJ17618" s="1"/>
      <c r="AK17618" s="1"/>
    </row>
    <row r="17619" spans="32:37" ht="15" customHeight="1" x14ac:dyDescent="0.15">
      <c r="AF17619" s="1"/>
      <c r="AG17619" s="1"/>
      <c r="AH17619" s="1"/>
      <c r="AJ17619" s="1"/>
      <c r="AK17619" s="1"/>
    </row>
    <row r="17620" spans="32:37" ht="15" customHeight="1" x14ac:dyDescent="0.15">
      <c r="AF17620" s="1"/>
      <c r="AG17620" s="1"/>
      <c r="AH17620" s="1"/>
      <c r="AJ17620" s="1"/>
      <c r="AK17620" s="1"/>
    </row>
    <row r="17621" spans="32:37" ht="15" customHeight="1" x14ac:dyDescent="0.15">
      <c r="AF17621" s="1"/>
      <c r="AG17621" s="1"/>
      <c r="AH17621" s="1"/>
      <c r="AJ17621" s="1"/>
      <c r="AK17621" s="1"/>
    </row>
    <row r="17622" spans="32:37" ht="15" customHeight="1" x14ac:dyDescent="0.15">
      <c r="AF17622" s="1"/>
      <c r="AG17622" s="1"/>
      <c r="AH17622" s="1"/>
      <c r="AJ17622" s="1"/>
      <c r="AK17622" s="1"/>
    </row>
    <row r="17623" spans="32:37" ht="15" customHeight="1" x14ac:dyDescent="0.15">
      <c r="AF17623" s="1"/>
      <c r="AG17623" s="1"/>
      <c r="AH17623" s="1"/>
      <c r="AJ17623" s="1"/>
      <c r="AK17623" s="1"/>
    </row>
    <row r="17624" spans="32:37" ht="15" customHeight="1" x14ac:dyDescent="0.15">
      <c r="AF17624" s="1"/>
      <c r="AG17624" s="1"/>
      <c r="AH17624" s="1"/>
      <c r="AJ17624" s="1"/>
      <c r="AK17624" s="1"/>
    </row>
    <row r="17625" spans="32:37" ht="15" customHeight="1" x14ac:dyDescent="0.15">
      <c r="AF17625" s="1"/>
      <c r="AG17625" s="1"/>
      <c r="AH17625" s="1"/>
      <c r="AJ17625" s="1"/>
      <c r="AK17625" s="1"/>
    </row>
    <row r="17626" spans="32:37" ht="15" customHeight="1" x14ac:dyDescent="0.15">
      <c r="AF17626" s="1"/>
      <c r="AG17626" s="1"/>
      <c r="AH17626" s="1"/>
      <c r="AJ17626" s="1"/>
      <c r="AK17626" s="1"/>
    </row>
    <row r="17627" spans="32:37" ht="15" customHeight="1" x14ac:dyDescent="0.15">
      <c r="AF17627" s="1"/>
      <c r="AG17627" s="1"/>
      <c r="AH17627" s="1"/>
      <c r="AJ17627" s="1"/>
      <c r="AK17627" s="1"/>
    </row>
    <row r="17628" spans="32:37" ht="15" customHeight="1" x14ac:dyDescent="0.15">
      <c r="AF17628" s="1"/>
      <c r="AG17628" s="1"/>
      <c r="AH17628" s="1"/>
      <c r="AJ17628" s="1"/>
      <c r="AK17628" s="1"/>
    </row>
    <row r="17629" spans="32:37" ht="15" customHeight="1" x14ac:dyDescent="0.15">
      <c r="AF17629" s="1"/>
      <c r="AG17629" s="1"/>
      <c r="AH17629" s="1"/>
      <c r="AJ17629" s="1"/>
      <c r="AK17629" s="1"/>
    </row>
    <row r="17630" spans="32:37" ht="15" customHeight="1" x14ac:dyDescent="0.15">
      <c r="AF17630" s="1"/>
      <c r="AG17630" s="1"/>
      <c r="AH17630" s="1"/>
      <c r="AJ17630" s="1"/>
      <c r="AK17630" s="1"/>
    </row>
    <row r="17631" spans="32:37" ht="15" customHeight="1" x14ac:dyDescent="0.15">
      <c r="AF17631" s="1"/>
      <c r="AG17631" s="1"/>
      <c r="AH17631" s="1"/>
      <c r="AJ17631" s="1"/>
      <c r="AK17631" s="1"/>
    </row>
    <row r="17632" spans="32:37" ht="15" customHeight="1" x14ac:dyDescent="0.15">
      <c r="AF17632" s="1"/>
      <c r="AG17632" s="1"/>
      <c r="AH17632" s="1"/>
      <c r="AJ17632" s="1"/>
      <c r="AK17632" s="1"/>
    </row>
    <row r="17633" spans="32:37" ht="15" customHeight="1" x14ac:dyDescent="0.15">
      <c r="AF17633" s="1"/>
      <c r="AG17633" s="1"/>
      <c r="AH17633" s="1"/>
      <c r="AJ17633" s="1"/>
      <c r="AK17633" s="1"/>
    </row>
    <row r="17634" spans="32:37" ht="15" customHeight="1" x14ac:dyDescent="0.15">
      <c r="AF17634" s="1"/>
      <c r="AG17634" s="1"/>
      <c r="AH17634" s="1"/>
      <c r="AJ17634" s="1"/>
      <c r="AK17634" s="1"/>
    </row>
    <row r="17635" spans="32:37" ht="15" customHeight="1" x14ac:dyDescent="0.15">
      <c r="AF17635" s="1"/>
      <c r="AG17635" s="1"/>
      <c r="AH17635" s="1"/>
      <c r="AJ17635" s="1"/>
      <c r="AK17635" s="1"/>
    </row>
    <row r="17636" spans="32:37" ht="15" customHeight="1" x14ac:dyDescent="0.15">
      <c r="AF17636" s="1"/>
      <c r="AG17636" s="1"/>
      <c r="AH17636" s="1"/>
      <c r="AJ17636" s="1"/>
      <c r="AK17636" s="1"/>
    </row>
    <row r="17637" spans="32:37" ht="15" customHeight="1" x14ac:dyDescent="0.15">
      <c r="AF17637" s="1"/>
      <c r="AG17637" s="1"/>
      <c r="AH17637" s="1"/>
      <c r="AJ17637" s="1"/>
      <c r="AK17637" s="1"/>
    </row>
    <row r="17638" spans="32:37" ht="15" customHeight="1" x14ac:dyDescent="0.15">
      <c r="AF17638" s="1"/>
      <c r="AG17638" s="1"/>
      <c r="AH17638" s="1"/>
      <c r="AJ17638" s="1"/>
      <c r="AK17638" s="1"/>
    </row>
    <row r="17639" spans="32:37" ht="15" customHeight="1" x14ac:dyDescent="0.15">
      <c r="AF17639" s="1"/>
      <c r="AG17639" s="1"/>
      <c r="AH17639" s="1"/>
      <c r="AJ17639" s="1"/>
      <c r="AK17639" s="1"/>
    </row>
    <row r="17640" spans="32:37" ht="15" customHeight="1" x14ac:dyDescent="0.15">
      <c r="AF17640" s="1"/>
      <c r="AG17640" s="1"/>
      <c r="AH17640" s="1"/>
      <c r="AJ17640" s="1"/>
      <c r="AK17640" s="1"/>
    </row>
    <row r="17641" spans="32:37" ht="15" customHeight="1" x14ac:dyDescent="0.15">
      <c r="AF17641" s="1"/>
      <c r="AG17641" s="1"/>
      <c r="AH17641" s="1"/>
      <c r="AJ17641" s="1"/>
      <c r="AK17641" s="1"/>
    </row>
    <row r="17642" spans="32:37" ht="15" customHeight="1" x14ac:dyDescent="0.15">
      <c r="AF17642" s="1"/>
      <c r="AG17642" s="1"/>
      <c r="AH17642" s="1"/>
      <c r="AJ17642" s="1"/>
      <c r="AK17642" s="1"/>
    </row>
    <row r="17643" spans="32:37" ht="15" customHeight="1" x14ac:dyDescent="0.15">
      <c r="AF17643" s="1"/>
      <c r="AG17643" s="1"/>
      <c r="AH17643" s="1"/>
      <c r="AJ17643" s="1"/>
      <c r="AK17643" s="1"/>
    </row>
    <row r="17644" spans="32:37" ht="15" customHeight="1" x14ac:dyDescent="0.15">
      <c r="AF17644" s="1"/>
      <c r="AG17644" s="1"/>
      <c r="AH17644" s="1"/>
      <c r="AJ17644" s="1"/>
      <c r="AK17644" s="1"/>
    </row>
    <row r="17645" spans="32:37" ht="15" customHeight="1" x14ac:dyDescent="0.15">
      <c r="AF17645" s="1"/>
      <c r="AG17645" s="1"/>
      <c r="AH17645" s="1"/>
      <c r="AJ17645" s="1"/>
      <c r="AK17645" s="1"/>
    </row>
    <row r="17646" spans="32:37" ht="15" customHeight="1" x14ac:dyDescent="0.15">
      <c r="AF17646" s="1"/>
      <c r="AG17646" s="1"/>
      <c r="AH17646" s="1"/>
      <c r="AJ17646" s="1"/>
      <c r="AK17646" s="1"/>
    </row>
    <row r="17647" spans="32:37" ht="15" customHeight="1" x14ac:dyDescent="0.15">
      <c r="AF17647" s="1"/>
      <c r="AG17647" s="1"/>
      <c r="AH17647" s="1"/>
      <c r="AJ17647" s="1"/>
      <c r="AK17647" s="1"/>
    </row>
    <row r="17648" spans="32:37" ht="15" customHeight="1" x14ac:dyDescent="0.15">
      <c r="AF17648" s="1"/>
      <c r="AG17648" s="1"/>
      <c r="AH17648" s="1"/>
      <c r="AJ17648" s="1"/>
      <c r="AK17648" s="1"/>
    </row>
    <row r="17649" spans="32:37" ht="15" customHeight="1" x14ac:dyDescent="0.15">
      <c r="AF17649" s="1"/>
      <c r="AG17649" s="1"/>
      <c r="AH17649" s="1"/>
      <c r="AJ17649" s="1"/>
      <c r="AK17649" s="1"/>
    </row>
    <row r="17650" spans="32:37" ht="15" customHeight="1" x14ac:dyDescent="0.15">
      <c r="AF17650" s="1"/>
      <c r="AG17650" s="1"/>
      <c r="AH17650" s="1"/>
      <c r="AJ17650" s="1"/>
      <c r="AK17650" s="1"/>
    </row>
    <row r="17651" spans="32:37" ht="15" customHeight="1" x14ac:dyDescent="0.15">
      <c r="AF17651" s="1"/>
      <c r="AG17651" s="1"/>
      <c r="AH17651" s="1"/>
      <c r="AJ17651" s="1"/>
      <c r="AK17651" s="1"/>
    </row>
    <row r="17652" spans="32:37" ht="15" customHeight="1" x14ac:dyDescent="0.15">
      <c r="AF17652" s="1"/>
      <c r="AG17652" s="1"/>
      <c r="AH17652" s="1"/>
      <c r="AJ17652" s="1"/>
      <c r="AK17652" s="1"/>
    </row>
    <row r="17653" spans="32:37" ht="15" customHeight="1" x14ac:dyDescent="0.15">
      <c r="AF17653" s="1"/>
      <c r="AG17653" s="1"/>
      <c r="AH17653" s="1"/>
      <c r="AJ17653" s="1"/>
      <c r="AK17653" s="1"/>
    </row>
    <row r="17654" spans="32:37" ht="15" customHeight="1" x14ac:dyDescent="0.15">
      <c r="AF17654" s="1"/>
      <c r="AG17654" s="1"/>
      <c r="AH17654" s="1"/>
      <c r="AJ17654" s="1"/>
      <c r="AK17654" s="1"/>
    </row>
    <row r="17655" spans="32:37" ht="15" customHeight="1" x14ac:dyDescent="0.15">
      <c r="AF17655" s="1"/>
      <c r="AG17655" s="1"/>
      <c r="AH17655" s="1"/>
      <c r="AJ17655" s="1"/>
      <c r="AK17655" s="1"/>
    </row>
    <row r="17656" spans="32:37" ht="15" customHeight="1" x14ac:dyDescent="0.15">
      <c r="AF17656" s="1"/>
      <c r="AG17656" s="1"/>
      <c r="AH17656" s="1"/>
      <c r="AJ17656" s="1"/>
      <c r="AK17656" s="1"/>
    </row>
    <row r="17657" spans="32:37" ht="15" customHeight="1" x14ac:dyDescent="0.15">
      <c r="AF17657" s="1"/>
      <c r="AG17657" s="1"/>
      <c r="AH17657" s="1"/>
      <c r="AJ17657" s="1"/>
      <c r="AK17657" s="1"/>
    </row>
    <row r="17658" spans="32:37" ht="15" customHeight="1" x14ac:dyDescent="0.15">
      <c r="AF17658" s="1"/>
      <c r="AG17658" s="1"/>
      <c r="AH17658" s="1"/>
      <c r="AJ17658" s="1"/>
      <c r="AK17658" s="1"/>
    </row>
    <row r="17659" spans="32:37" ht="15" customHeight="1" x14ac:dyDescent="0.15">
      <c r="AF17659" s="1"/>
      <c r="AG17659" s="1"/>
      <c r="AH17659" s="1"/>
      <c r="AJ17659" s="1"/>
      <c r="AK17659" s="1"/>
    </row>
    <row r="17660" spans="32:37" ht="15" customHeight="1" x14ac:dyDescent="0.15">
      <c r="AF17660" s="1"/>
      <c r="AG17660" s="1"/>
      <c r="AH17660" s="1"/>
      <c r="AJ17660" s="1"/>
      <c r="AK17660" s="1"/>
    </row>
    <row r="17661" spans="32:37" ht="15" customHeight="1" x14ac:dyDescent="0.15">
      <c r="AF17661" s="1"/>
      <c r="AG17661" s="1"/>
      <c r="AH17661" s="1"/>
      <c r="AJ17661" s="1"/>
      <c r="AK17661" s="1"/>
    </row>
    <row r="17662" spans="32:37" ht="15" customHeight="1" x14ac:dyDescent="0.15">
      <c r="AF17662" s="1"/>
      <c r="AG17662" s="1"/>
      <c r="AH17662" s="1"/>
      <c r="AJ17662" s="1"/>
      <c r="AK17662" s="1"/>
    </row>
    <row r="17663" spans="32:37" ht="15" customHeight="1" x14ac:dyDescent="0.15">
      <c r="AF17663" s="1"/>
      <c r="AG17663" s="1"/>
      <c r="AH17663" s="1"/>
      <c r="AJ17663" s="1"/>
      <c r="AK17663" s="1"/>
    </row>
    <row r="17664" spans="32:37" ht="15" customHeight="1" x14ac:dyDescent="0.15">
      <c r="AF17664" s="1"/>
      <c r="AG17664" s="1"/>
      <c r="AH17664" s="1"/>
      <c r="AJ17664" s="1"/>
      <c r="AK17664" s="1"/>
    </row>
    <row r="17665" spans="32:37" ht="15" customHeight="1" x14ac:dyDescent="0.15">
      <c r="AF17665" s="1"/>
      <c r="AG17665" s="1"/>
      <c r="AH17665" s="1"/>
      <c r="AJ17665" s="1"/>
      <c r="AK17665" s="1"/>
    </row>
    <row r="17666" spans="32:37" ht="15" customHeight="1" x14ac:dyDescent="0.15">
      <c r="AF17666" s="1"/>
      <c r="AG17666" s="1"/>
      <c r="AH17666" s="1"/>
      <c r="AJ17666" s="1"/>
      <c r="AK17666" s="1"/>
    </row>
    <row r="17667" spans="32:37" ht="15" customHeight="1" x14ac:dyDescent="0.15">
      <c r="AF17667" s="1"/>
      <c r="AG17667" s="1"/>
      <c r="AH17667" s="1"/>
      <c r="AJ17667" s="1"/>
      <c r="AK17667" s="1"/>
    </row>
    <row r="17668" spans="32:37" ht="15" customHeight="1" x14ac:dyDescent="0.15">
      <c r="AF17668" s="1"/>
      <c r="AG17668" s="1"/>
      <c r="AH17668" s="1"/>
      <c r="AJ17668" s="1"/>
      <c r="AK17668" s="1"/>
    </row>
    <row r="17669" spans="32:37" ht="15" customHeight="1" x14ac:dyDescent="0.15">
      <c r="AF17669" s="1"/>
      <c r="AG17669" s="1"/>
      <c r="AH17669" s="1"/>
      <c r="AJ17669" s="1"/>
      <c r="AK17669" s="1"/>
    </row>
    <row r="17670" spans="32:37" ht="15" customHeight="1" x14ac:dyDescent="0.15">
      <c r="AF17670" s="1"/>
      <c r="AG17670" s="1"/>
      <c r="AH17670" s="1"/>
      <c r="AJ17670" s="1"/>
      <c r="AK17670" s="1"/>
    </row>
    <row r="17671" spans="32:37" ht="15" customHeight="1" x14ac:dyDescent="0.15">
      <c r="AF17671" s="1"/>
      <c r="AG17671" s="1"/>
      <c r="AH17671" s="1"/>
      <c r="AJ17671" s="1"/>
      <c r="AK17671" s="1"/>
    </row>
    <row r="17672" spans="32:37" ht="15" customHeight="1" x14ac:dyDescent="0.15">
      <c r="AF17672" s="1"/>
      <c r="AG17672" s="1"/>
      <c r="AH17672" s="1"/>
      <c r="AJ17672" s="1"/>
      <c r="AK17672" s="1"/>
    </row>
    <row r="17673" spans="32:37" ht="15" customHeight="1" x14ac:dyDescent="0.15">
      <c r="AF17673" s="1"/>
      <c r="AG17673" s="1"/>
      <c r="AH17673" s="1"/>
      <c r="AJ17673" s="1"/>
      <c r="AK17673" s="1"/>
    </row>
    <row r="17674" spans="32:37" ht="15" customHeight="1" x14ac:dyDescent="0.15">
      <c r="AF17674" s="1"/>
      <c r="AG17674" s="1"/>
      <c r="AH17674" s="1"/>
      <c r="AJ17674" s="1"/>
      <c r="AK17674" s="1"/>
    </row>
    <row r="17675" spans="32:37" ht="15" customHeight="1" x14ac:dyDescent="0.15">
      <c r="AF17675" s="1"/>
      <c r="AG17675" s="1"/>
      <c r="AH17675" s="1"/>
      <c r="AJ17675" s="1"/>
      <c r="AK17675" s="1"/>
    </row>
    <row r="17676" spans="32:37" ht="15" customHeight="1" x14ac:dyDescent="0.15">
      <c r="AF17676" s="1"/>
      <c r="AG17676" s="1"/>
      <c r="AH17676" s="1"/>
      <c r="AJ17676" s="1"/>
      <c r="AK17676" s="1"/>
    </row>
    <row r="17677" spans="32:37" ht="15" customHeight="1" x14ac:dyDescent="0.15">
      <c r="AF17677" s="1"/>
      <c r="AG17677" s="1"/>
      <c r="AH17677" s="1"/>
      <c r="AJ17677" s="1"/>
      <c r="AK17677" s="1"/>
    </row>
    <row r="17678" spans="32:37" ht="15" customHeight="1" x14ac:dyDescent="0.15">
      <c r="AF17678" s="1"/>
      <c r="AG17678" s="1"/>
      <c r="AH17678" s="1"/>
      <c r="AJ17678" s="1"/>
      <c r="AK17678" s="1"/>
    </row>
    <row r="17679" spans="32:37" ht="15" customHeight="1" x14ac:dyDescent="0.15">
      <c r="AF17679" s="1"/>
      <c r="AG17679" s="1"/>
      <c r="AH17679" s="1"/>
      <c r="AJ17679" s="1"/>
      <c r="AK17679" s="1"/>
    </row>
    <row r="17680" spans="32:37" ht="15" customHeight="1" x14ac:dyDescent="0.15">
      <c r="AF17680" s="1"/>
      <c r="AG17680" s="1"/>
      <c r="AH17680" s="1"/>
      <c r="AJ17680" s="1"/>
      <c r="AK17680" s="1"/>
    </row>
    <row r="17681" spans="32:37" ht="15" customHeight="1" x14ac:dyDescent="0.15">
      <c r="AF17681" s="1"/>
      <c r="AG17681" s="1"/>
      <c r="AH17681" s="1"/>
      <c r="AJ17681" s="1"/>
      <c r="AK17681" s="1"/>
    </row>
    <row r="17682" spans="32:37" ht="15" customHeight="1" x14ac:dyDescent="0.15">
      <c r="AF17682" s="1"/>
      <c r="AG17682" s="1"/>
      <c r="AH17682" s="1"/>
      <c r="AJ17682" s="1"/>
      <c r="AK17682" s="1"/>
    </row>
    <row r="17683" spans="32:37" ht="15" customHeight="1" x14ac:dyDescent="0.15">
      <c r="AF17683" s="1"/>
      <c r="AG17683" s="1"/>
      <c r="AH17683" s="1"/>
      <c r="AJ17683" s="1"/>
      <c r="AK17683" s="1"/>
    </row>
    <row r="17684" spans="32:37" ht="15" customHeight="1" x14ac:dyDescent="0.15">
      <c r="AF17684" s="1"/>
      <c r="AG17684" s="1"/>
      <c r="AH17684" s="1"/>
      <c r="AJ17684" s="1"/>
      <c r="AK17684" s="1"/>
    </row>
    <row r="17685" spans="32:37" ht="15" customHeight="1" x14ac:dyDescent="0.15">
      <c r="AF17685" s="1"/>
      <c r="AG17685" s="1"/>
      <c r="AH17685" s="1"/>
      <c r="AJ17685" s="1"/>
      <c r="AK17685" s="1"/>
    </row>
    <row r="17686" spans="32:37" ht="15" customHeight="1" x14ac:dyDescent="0.15">
      <c r="AF17686" s="1"/>
      <c r="AG17686" s="1"/>
      <c r="AH17686" s="1"/>
      <c r="AJ17686" s="1"/>
      <c r="AK17686" s="1"/>
    </row>
    <row r="17687" spans="32:37" ht="15" customHeight="1" x14ac:dyDescent="0.15">
      <c r="AF17687" s="1"/>
      <c r="AG17687" s="1"/>
      <c r="AH17687" s="1"/>
      <c r="AJ17687" s="1"/>
      <c r="AK17687" s="1"/>
    </row>
    <row r="17688" spans="32:37" ht="15" customHeight="1" x14ac:dyDescent="0.15">
      <c r="AF17688" s="1"/>
      <c r="AG17688" s="1"/>
      <c r="AH17688" s="1"/>
      <c r="AJ17688" s="1"/>
      <c r="AK17688" s="1"/>
    </row>
    <row r="17689" spans="32:37" ht="15" customHeight="1" x14ac:dyDescent="0.15">
      <c r="AF17689" s="1"/>
      <c r="AG17689" s="1"/>
      <c r="AH17689" s="1"/>
      <c r="AJ17689" s="1"/>
      <c r="AK17689" s="1"/>
    </row>
    <row r="17690" spans="32:37" ht="15" customHeight="1" x14ac:dyDescent="0.15">
      <c r="AF17690" s="1"/>
      <c r="AG17690" s="1"/>
      <c r="AH17690" s="1"/>
      <c r="AJ17690" s="1"/>
      <c r="AK17690" s="1"/>
    </row>
    <row r="17691" spans="32:37" ht="15" customHeight="1" x14ac:dyDescent="0.15">
      <c r="AF17691" s="1"/>
      <c r="AG17691" s="1"/>
      <c r="AH17691" s="1"/>
      <c r="AJ17691" s="1"/>
      <c r="AK17691" s="1"/>
    </row>
    <row r="17692" spans="32:37" ht="15" customHeight="1" x14ac:dyDescent="0.15">
      <c r="AF17692" s="1"/>
      <c r="AG17692" s="1"/>
      <c r="AH17692" s="1"/>
      <c r="AJ17692" s="1"/>
      <c r="AK17692" s="1"/>
    </row>
    <row r="17693" spans="32:37" ht="15" customHeight="1" x14ac:dyDescent="0.15">
      <c r="AF17693" s="1"/>
      <c r="AG17693" s="1"/>
      <c r="AH17693" s="1"/>
      <c r="AJ17693" s="1"/>
      <c r="AK17693" s="1"/>
    </row>
    <row r="17694" spans="32:37" ht="15" customHeight="1" x14ac:dyDescent="0.15">
      <c r="AF17694" s="1"/>
      <c r="AG17694" s="1"/>
      <c r="AH17694" s="1"/>
      <c r="AJ17694" s="1"/>
      <c r="AK17694" s="1"/>
    </row>
    <row r="17695" spans="32:37" ht="15" customHeight="1" x14ac:dyDescent="0.15">
      <c r="AF17695" s="1"/>
      <c r="AG17695" s="1"/>
      <c r="AH17695" s="1"/>
      <c r="AJ17695" s="1"/>
      <c r="AK17695" s="1"/>
    </row>
    <row r="17696" spans="32:37" ht="15" customHeight="1" x14ac:dyDescent="0.15">
      <c r="AF17696" s="1"/>
      <c r="AG17696" s="1"/>
      <c r="AH17696" s="1"/>
      <c r="AJ17696" s="1"/>
      <c r="AK17696" s="1"/>
    </row>
    <row r="17697" spans="32:37" ht="15" customHeight="1" x14ac:dyDescent="0.15">
      <c r="AF17697" s="1"/>
      <c r="AG17697" s="1"/>
      <c r="AH17697" s="1"/>
      <c r="AJ17697" s="1"/>
      <c r="AK17697" s="1"/>
    </row>
    <row r="17698" spans="32:37" ht="15" customHeight="1" x14ac:dyDescent="0.15">
      <c r="AF17698" s="1"/>
      <c r="AG17698" s="1"/>
      <c r="AH17698" s="1"/>
      <c r="AJ17698" s="1"/>
      <c r="AK17698" s="1"/>
    </row>
    <row r="17699" spans="32:37" ht="15" customHeight="1" x14ac:dyDescent="0.15">
      <c r="AF17699" s="1"/>
      <c r="AG17699" s="1"/>
      <c r="AH17699" s="1"/>
      <c r="AJ17699" s="1"/>
      <c r="AK17699" s="1"/>
    </row>
    <row r="17700" spans="32:37" ht="15" customHeight="1" x14ac:dyDescent="0.15">
      <c r="AF17700" s="1"/>
      <c r="AG17700" s="1"/>
      <c r="AH17700" s="1"/>
      <c r="AJ17700" s="1"/>
      <c r="AK17700" s="1"/>
    </row>
    <row r="17701" spans="32:37" ht="15" customHeight="1" x14ac:dyDescent="0.15">
      <c r="AF17701" s="1"/>
      <c r="AG17701" s="1"/>
      <c r="AH17701" s="1"/>
      <c r="AJ17701" s="1"/>
      <c r="AK17701" s="1"/>
    </row>
    <row r="17702" spans="32:37" ht="15" customHeight="1" x14ac:dyDescent="0.15">
      <c r="AF17702" s="1"/>
      <c r="AG17702" s="1"/>
      <c r="AH17702" s="1"/>
      <c r="AJ17702" s="1"/>
      <c r="AK17702" s="1"/>
    </row>
    <row r="17703" spans="32:37" ht="15" customHeight="1" x14ac:dyDescent="0.15">
      <c r="AF17703" s="1"/>
      <c r="AG17703" s="1"/>
      <c r="AH17703" s="1"/>
      <c r="AJ17703" s="1"/>
      <c r="AK17703" s="1"/>
    </row>
    <row r="17704" spans="32:37" ht="15" customHeight="1" x14ac:dyDescent="0.15">
      <c r="AF17704" s="1"/>
      <c r="AG17704" s="1"/>
      <c r="AH17704" s="1"/>
      <c r="AJ17704" s="1"/>
      <c r="AK17704" s="1"/>
    </row>
    <row r="17705" spans="32:37" ht="15" customHeight="1" x14ac:dyDescent="0.15">
      <c r="AF17705" s="1"/>
      <c r="AG17705" s="1"/>
      <c r="AH17705" s="1"/>
      <c r="AJ17705" s="1"/>
      <c r="AK17705" s="1"/>
    </row>
    <row r="17706" spans="32:37" ht="15" customHeight="1" x14ac:dyDescent="0.15">
      <c r="AF17706" s="1"/>
      <c r="AG17706" s="1"/>
      <c r="AH17706" s="1"/>
      <c r="AJ17706" s="1"/>
      <c r="AK17706" s="1"/>
    </row>
    <row r="17707" spans="32:37" ht="15" customHeight="1" x14ac:dyDescent="0.15">
      <c r="AF17707" s="1"/>
      <c r="AG17707" s="1"/>
      <c r="AH17707" s="1"/>
      <c r="AJ17707" s="1"/>
      <c r="AK17707" s="1"/>
    </row>
    <row r="17708" spans="32:37" ht="15" customHeight="1" x14ac:dyDescent="0.15">
      <c r="AF17708" s="1"/>
      <c r="AG17708" s="1"/>
      <c r="AH17708" s="1"/>
      <c r="AJ17708" s="1"/>
      <c r="AK17708" s="1"/>
    </row>
    <row r="17709" spans="32:37" ht="15" customHeight="1" x14ac:dyDescent="0.15">
      <c r="AF17709" s="1"/>
      <c r="AG17709" s="1"/>
      <c r="AH17709" s="1"/>
      <c r="AJ17709" s="1"/>
      <c r="AK17709" s="1"/>
    </row>
    <row r="17710" spans="32:37" ht="15" customHeight="1" x14ac:dyDescent="0.15">
      <c r="AF17710" s="1"/>
      <c r="AG17710" s="1"/>
      <c r="AH17710" s="1"/>
      <c r="AJ17710" s="1"/>
      <c r="AK17710" s="1"/>
    </row>
    <row r="17711" spans="32:37" ht="15" customHeight="1" x14ac:dyDescent="0.15">
      <c r="AF17711" s="1"/>
      <c r="AG17711" s="1"/>
      <c r="AH17711" s="1"/>
      <c r="AJ17711" s="1"/>
      <c r="AK17711" s="1"/>
    </row>
    <row r="17712" spans="32:37" ht="15" customHeight="1" x14ac:dyDescent="0.15">
      <c r="AF17712" s="1"/>
      <c r="AG17712" s="1"/>
      <c r="AH17712" s="1"/>
      <c r="AJ17712" s="1"/>
      <c r="AK17712" s="1"/>
    </row>
    <row r="17713" spans="32:37" ht="15" customHeight="1" x14ac:dyDescent="0.15">
      <c r="AF17713" s="1"/>
      <c r="AG17713" s="1"/>
      <c r="AH17713" s="1"/>
      <c r="AJ17713" s="1"/>
      <c r="AK17713" s="1"/>
    </row>
    <row r="17714" spans="32:37" ht="15" customHeight="1" x14ac:dyDescent="0.15">
      <c r="AF17714" s="1"/>
      <c r="AG17714" s="1"/>
      <c r="AH17714" s="1"/>
      <c r="AJ17714" s="1"/>
      <c r="AK17714" s="1"/>
    </row>
    <row r="17715" spans="32:37" ht="15" customHeight="1" x14ac:dyDescent="0.15">
      <c r="AF17715" s="1"/>
      <c r="AG17715" s="1"/>
      <c r="AH17715" s="1"/>
      <c r="AJ17715" s="1"/>
      <c r="AK17715" s="1"/>
    </row>
    <row r="17716" spans="32:37" ht="15" customHeight="1" x14ac:dyDescent="0.15">
      <c r="AF17716" s="1"/>
      <c r="AG17716" s="1"/>
      <c r="AH17716" s="1"/>
      <c r="AJ17716" s="1"/>
      <c r="AK17716" s="1"/>
    </row>
    <row r="17717" spans="32:37" ht="15" customHeight="1" x14ac:dyDescent="0.15">
      <c r="AF17717" s="1"/>
      <c r="AG17717" s="1"/>
      <c r="AH17717" s="1"/>
      <c r="AJ17717" s="1"/>
      <c r="AK17717" s="1"/>
    </row>
    <row r="17718" spans="32:37" ht="15" customHeight="1" x14ac:dyDescent="0.15">
      <c r="AF17718" s="1"/>
      <c r="AG17718" s="1"/>
      <c r="AH17718" s="1"/>
      <c r="AJ17718" s="1"/>
      <c r="AK17718" s="1"/>
    </row>
    <row r="17719" spans="32:37" ht="15" customHeight="1" x14ac:dyDescent="0.15">
      <c r="AF17719" s="1"/>
      <c r="AG17719" s="1"/>
      <c r="AH17719" s="1"/>
      <c r="AJ17719" s="1"/>
      <c r="AK17719" s="1"/>
    </row>
    <row r="17720" spans="32:37" ht="15" customHeight="1" x14ac:dyDescent="0.15">
      <c r="AF17720" s="1"/>
      <c r="AG17720" s="1"/>
      <c r="AH17720" s="1"/>
      <c r="AJ17720" s="1"/>
      <c r="AK17720" s="1"/>
    </row>
    <row r="17721" spans="32:37" ht="15" customHeight="1" x14ac:dyDescent="0.15">
      <c r="AF17721" s="1"/>
      <c r="AG17721" s="1"/>
      <c r="AH17721" s="1"/>
      <c r="AJ17721" s="1"/>
      <c r="AK17721" s="1"/>
    </row>
    <row r="17722" spans="32:37" ht="15" customHeight="1" x14ac:dyDescent="0.15">
      <c r="AF17722" s="1"/>
      <c r="AG17722" s="1"/>
      <c r="AH17722" s="1"/>
      <c r="AJ17722" s="1"/>
      <c r="AK17722" s="1"/>
    </row>
    <row r="17723" spans="32:37" ht="15" customHeight="1" x14ac:dyDescent="0.15">
      <c r="AF17723" s="1"/>
      <c r="AG17723" s="1"/>
      <c r="AH17723" s="1"/>
      <c r="AJ17723" s="1"/>
      <c r="AK17723" s="1"/>
    </row>
    <row r="17724" spans="32:37" ht="15" customHeight="1" x14ac:dyDescent="0.15">
      <c r="AF17724" s="1"/>
      <c r="AG17724" s="1"/>
      <c r="AH17724" s="1"/>
      <c r="AJ17724" s="1"/>
      <c r="AK17724" s="1"/>
    </row>
    <row r="17725" spans="32:37" ht="15" customHeight="1" x14ac:dyDescent="0.15">
      <c r="AF17725" s="1"/>
      <c r="AG17725" s="1"/>
      <c r="AH17725" s="1"/>
      <c r="AJ17725" s="1"/>
      <c r="AK17725" s="1"/>
    </row>
    <row r="17726" spans="32:37" ht="15" customHeight="1" x14ac:dyDescent="0.15">
      <c r="AF17726" s="1"/>
      <c r="AG17726" s="1"/>
      <c r="AH17726" s="1"/>
      <c r="AJ17726" s="1"/>
      <c r="AK17726" s="1"/>
    </row>
    <row r="17727" spans="32:37" ht="15" customHeight="1" x14ac:dyDescent="0.15">
      <c r="AF17727" s="1"/>
      <c r="AG17727" s="1"/>
      <c r="AH17727" s="1"/>
      <c r="AJ17727" s="1"/>
      <c r="AK17727" s="1"/>
    </row>
    <row r="17728" spans="32:37" ht="15" customHeight="1" x14ac:dyDescent="0.15">
      <c r="AF17728" s="1"/>
      <c r="AG17728" s="1"/>
      <c r="AH17728" s="1"/>
      <c r="AJ17728" s="1"/>
      <c r="AK17728" s="1"/>
    </row>
    <row r="17729" spans="32:37" ht="15" customHeight="1" x14ac:dyDescent="0.15">
      <c r="AF17729" s="1"/>
      <c r="AG17729" s="1"/>
      <c r="AH17729" s="1"/>
      <c r="AJ17729" s="1"/>
      <c r="AK17729" s="1"/>
    </row>
    <row r="17730" spans="32:37" ht="15" customHeight="1" x14ac:dyDescent="0.15">
      <c r="AF17730" s="1"/>
      <c r="AG17730" s="1"/>
      <c r="AH17730" s="1"/>
      <c r="AJ17730" s="1"/>
      <c r="AK17730" s="1"/>
    </row>
    <row r="17731" spans="32:37" ht="15" customHeight="1" x14ac:dyDescent="0.15">
      <c r="AF17731" s="1"/>
      <c r="AG17731" s="1"/>
      <c r="AH17731" s="1"/>
      <c r="AJ17731" s="1"/>
      <c r="AK17731" s="1"/>
    </row>
    <row r="17732" spans="32:37" ht="15" customHeight="1" x14ac:dyDescent="0.15">
      <c r="AF17732" s="1"/>
      <c r="AG17732" s="1"/>
      <c r="AH17732" s="1"/>
      <c r="AJ17732" s="1"/>
      <c r="AK17732" s="1"/>
    </row>
    <row r="17733" spans="32:37" ht="15" customHeight="1" x14ac:dyDescent="0.15">
      <c r="AF17733" s="1"/>
      <c r="AG17733" s="1"/>
      <c r="AH17733" s="1"/>
      <c r="AJ17733" s="1"/>
      <c r="AK17733" s="1"/>
    </row>
    <row r="17734" spans="32:37" ht="15" customHeight="1" x14ac:dyDescent="0.15">
      <c r="AF17734" s="1"/>
      <c r="AG17734" s="1"/>
      <c r="AH17734" s="1"/>
      <c r="AJ17734" s="1"/>
      <c r="AK17734" s="1"/>
    </row>
    <row r="17735" spans="32:37" ht="15" customHeight="1" x14ac:dyDescent="0.15">
      <c r="AF17735" s="1"/>
      <c r="AG17735" s="1"/>
      <c r="AH17735" s="1"/>
      <c r="AJ17735" s="1"/>
      <c r="AK17735" s="1"/>
    </row>
    <row r="17736" spans="32:37" ht="15" customHeight="1" x14ac:dyDescent="0.15">
      <c r="AF17736" s="1"/>
      <c r="AG17736" s="1"/>
      <c r="AH17736" s="1"/>
      <c r="AJ17736" s="1"/>
      <c r="AK17736" s="1"/>
    </row>
    <row r="17737" spans="32:37" ht="15" customHeight="1" x14ac:dyDescent="0.15">
      <c r="AF17737" s="1"/>
      <c r="AG17737" s="1"/>
      <c r="AH17737" s="1"/>
      <c r="AJ17737" s="1"/>
      <c r="AK17737" s="1"/>
    </row>
    <row r="17738" spans="32:37" ht="15" customHeight="1" x14ac:dyDescent="0.15">
      <c r="AF17738" s="1"/>
      <c r="AG17738" s="1"/>
      <c r="AH17738" s="1"/>
      <c r="AJ17738" s="1"/>
      <c r="AK17738" s="1"/>
    </row>
    <row r="17739" spans="32:37" ht="15" customHeight="1" x14ac:dyDescent="0.15">
      <c r="AF17739" s="1"/>
      <c r="AG17739" s="1"/>
      <c r="AH17739" s="1"/>
      <c r="AJ17739" s="1"/>
      <c r="AK17739" s="1"/>
    </row>
    <row r="17740" spans="32:37" ht="15" customHeight="1" x14ac:dyDescent="0.15">
      <c r="AF17740" s="1"/>
      <c r="AG17740" s="1"/>
      <c r="AH17740" s="1"/>
      <c r="AJ17740" s="1"/>
      <c r="AK17740" s="1"/>
    </row>
    <row r="17741" spans="32:37" ht="15" customHeight="1" x14ac:dyDescent="0.15">
      <c r="AF17741" s="1"/>
      <c r="AG17741" s="1"/>
      <c r="AH17741" s="1"/>
      <c r="AJ17741" s="1"/>
      <c r="AK17741" s="1"/>
    </row>
    <row r="17742" spans="32:37" ht="15" customHeight="1" x14ac:dyDescent="0.15">
      <c r="AF17742" s="1"/>
      <c r="AG17742" s="1"/>
      <c r="AH17742" s="1"/>
      <c r="AJ17742" s="1"/>
      <c r="AK17742" s="1"/>
    </row>
    <row r="17743" spans="32:37" ht="15" customHeight="1" x14ac:dyDescent="0.15">
      <c r="AF17743" s="1"/>
      <c r="AG17743" s="1"/>
      <c r="AH17743" s="1"/>
      <c r="AJ17743" s="1"/>
      <c r="AK17743" s="1"/>
    </row>
    <row r="17744" spans="32:37" ht="15" customHeight="1" x14ac:dyDescent="0.15">
      <c r="AF17744" s="1"/>
      <c r="AG17744" s="1"/>
      <c r="AH17744" s="1"/>
      <c r="AJ17744" s="1"/>
      <c r="AK17744" s="1"/>
    </row>
    <row r="17745" spans="32:37" ht="15" customHeight="1" x14ac:dyDescent="0.15">
      <c r="AF17745" s="1"/>
      <c r="AG17745" s="1"/>
      <c r="AH17745" s="1"/>
      <c r="AJ17745" s="1"/>
      <c r="AK17745" s="1"/>
    </row>
    <row r="17746" spans="32:37" ht="15" customHeight="1" x14ac:dyDescent="0.15">
      <c r="AF17746" s="1"/>
      <c r="AG17746" s="1"/>
      <c r="AH17746" s="1"/>
      <c r="AJ17746" s="1"/>
      <c r="AK17746" s="1"/>
    </row>
    <row r="17747" spans="32:37" ht="15" customHeight="1" x14ac:dyDescent="0.15">
      <c r="AF17747" s="1"/>
      <c r="AG17747" s="1"/>
      <c r="AH17747" s="1"/>
      <c r="AJ17747" s="1"/>
      <c r="AK17747" s="1"/>
    </row>
    <row r="17748" spans="32:37" ht="15" customHeight="1" x14ac:dyDescent="0.15">
      <c r="AF17748" s="1"/>
      <c r="AG17748" s="1"/>
      <c r="AH17748" s="1"/>
      <c r="AJ17748" s="1"/>
      <c r="AK17748" s="1"/>
    </row>
    <row r="17749" spans="32:37" ht="15" customHeight="1" x14ac:dyDescent="0.15">
      <c r="AF17749" s="1"/>
      <c r="AG17749" s="1"/>
      <c r="AH17749" s="1"/>
      <c r="AJ17749" s="1"/>
      <c r="AK17749" s="1"/>
    </row>
    <row r="17750" spans="32:37" ht="15" customHeight="1" x14ac:dyDescent="0.15">
      <c r="AF17750" s="1"/>
      <c r="AG17750" s="1"/>
      <c r="AH17750" s="1"/>
      <c r="AJ17750" s="1"/>
      <c r="AK17750" s="1"/>
    </row>
    <row r="17751" spans="32:37" ht="15" customHeight="1" x14ac:dyDescent="0.15">
      <c r="AF17751" s="1"/>
      <c r="AG17751" s="1"/>
      <c r="AH17751" s="1"/>
      <c r="AJ17751" s="1"/>
      <c r="AK17751" s="1"/>
    </row>
    <row r="17752" spans="32:37" ht="15" customHeight="1" x14ac:dyDescent="0.15">
      <c r="AF17752" s="1"/>
      <c r="AG17752" s="1"/>
      <c r="AH17752" s="1"/>
      <c r="AJ17752" s="1"/>
      <c r="AK17752" s="1"/>
    </row>
    <row r="17753" spans="32:37" ht="15" customHeight="1" x14ac:dyDescent="0.15">
      <c r="AF17753" s="1"/>
      <c r="AG17753" s="1"/>
      <c r="AH17753" s="1"/>
      <c r="AJ17753" s="1"/>
      <c r="AK17753" s="1"/>
    </row>
    <row r="17754" spans="32:37" ht="15" customHeight="1" x14ac:dyDescent="0.15">
      <c r="AF17754" s="1"/>
      <c r="AG17754" s="1"/>
      <c r="AH17754" s="1"/>
      <c r="AJ17754" s="1"/>
      <c r="AK17754" s="1"/>
    </row>
    <row r="17755" spans="32:37" ht="15" customHeight="1" x14ac:dyDescent="0.15">
      <c r="AF17755" s="1"/>
      <c r="AG17755" s="1"/>
      <c r="AH17755" s="1"/>
      <c r="AJ17755" s="1"/>
      <c r="AK17755" s="1"/>
    </row>
    <row r="17756" spans="32:37" ht="15" customHeight="1" x14ac:dyDescent="0.15">
      <c r="AF17756" s="1"/>
      <c r="AG17756" s="1"/>
      <c r="AH17756" s="1"/>
      <c r="AJ17756" s="1"/>
      <c r="AK17756" s="1"/>
    </row>
    <row r="17757" spans="32:37" ht="15" customHeight="1" x14ac:dyDescent="0.15">
      <c r="AF17757" s="1"/>
      <c r="AG17757" s="1"/>
      <c r="AH17757" s="1"/>
      <c r="AJ17757" s="1"/>
      <c r="AK17757" s="1"/>
    </row>
    <row r="17758" spans="32:37" ht="15" customHeight="1" x14ac:dyDescent="0.15">
      <c r="AF17758" s="1"/>
      <c r="AG17758" s="1"/>
      <c r="AH17758" s="1"/>
      <c r="AJ17758" s="1"/>
      <c r="AK17758" s="1"/>
    </row>
    <row r="17759" spans="32:37" ht="15" customHeight="1" x14ac:dyDescent="0.15">
      <c r="AF17759" s="1"/>
      <c r="AG17759" s="1"/>
      <c r="AH17759" s="1"/>
      <c r="AJ17759" s="1"/>
      <c r="AK17759" s="1"/>
    </row>
    <row r="17760" spans="32:37" ht="15" customHeight="1" x14ac:dyDescent="0.15">
      <c r="AF17760" s="1"/>
      <c r="AG17760" s="1"/>
      <c r="AH17760" s="1"/>
      <c r="AJ17760" s="1"/>
      <c r="AK17760" s="1"/>
    </row>
    <row r="17761" spans="32:37" ht="15" customHeight="1" x14ac:dyDescent="0.15">
      <c r="AF17761" s="1"/>
      <c r="AG17761" s="1"/>
      <c r="AH17761" s="1"/>
      <c r="AJ17761" s="1"/>
      <c r="AK17761" s="1"/>
    </row>
    <row r="17762" spans="32:37" ht="15" customHeight="1" x14ac:dyDescent="0.15">
      <c r="AF17762" s="1"/>
      <c r="AG17762" s="1"/>
      <c r="AH17762" s="1"/>
      <c r="AJ17762" s="1"/>
      <c r="AK17762" s="1"/>
    </row>
    <row r="17763" spans="32:37" ht="15" customHeight="1" x14ac:dyDescent="0.15">
      <c r="AF17763" s="1"/>
      <c r="AG17763" s="1"/>
      <c r="AH17763" s="1"/>
      <c r="AJ17763" s="1"/>
      <c r="AK17763" s="1"/>
    </row>
    <row r="17764" spans="32:37" ht="15" customHeight="1" x14ac:dyDescent="0.15">
      <c r="AF17764" s="1"/>
      <c r="AG17764" s="1"/>
      <c r="AH17764" s="1"/>
      <c r="AJ17764" s="1"/>
      <c r="AK17764" s="1"/>
    </row>
    <row r="17765" spans="32:37" ht="15" customHeight="1" x14ac:dyDescent="0.15">
      <c r="AF17765" s="1"/>
      <c r="AG17765" s="1"/>
      <c r="AH17765" s="1"/>
      <c r="AJ17765" s="1"/>
      <c r="AK17765" s="1"/>
    </row>
    <row r="17766" spans="32:37" ht="15" customHeight="1" x14ac:dyDescent="0.15">
      <c r="AF17766" s="1"/>
      <c r="AG17766" s="1"/>
      <c r="AH17766" s="1"/>
      <c r="AJ17766" s="1"/>
      <c r="AK17766" s="1"/>
    </row>
    <row r="17767" spans="32:37" ht="15" customHeight="1" x14ac:dyDescent="0.15">
      <c r="AF17767" s="1"/>
      <c r="AG17767" s="1"/>
      <c r="AH17767" s="1"/>
      <c r="AJ17767" s="1"/>
      <c r="AK17767" s="1"/>
    </row>
    <row r="17768" spans="32:37" ht="15" customHeight="1" x14ac:dyDescent="0.15">
      <c r="AF17768" s="1"/>
      <c r="AG17768" s="1"/>
      <c r="AH17768" s="1"/>
      <c r="AJ17768" s="1"/>
      <c r="AK17768" s="1"/>
    </row>
    <row r="17769" spans="32:37" ht="15" customHeight="1" x14ac:dyDescent="0.15">
      <c r="AF17769" s="1"/>
      <c r="AG17769" s="1"/>
      <c r="AH17769" s="1"/>
      <c r="AJ17769" s="1"/>
      <c r="AK17769" s="1"/>
    </row>
    <row r="17770" spans="32:37" ht="15" customHeight="1" x14ac:dyDescent="0.15">
      <c r="AF17770" s="1"/>
      <c r="AG17770" s="1"/>
      <c r="AH17770" s="1"/>
      <c r="AJ17770" s="1"/>
      <c r="AK17770" s="1"/>
    </row>
    <row r="17771" spans="32:37" ht="15" customHeight="1" x14ac:dyDescent="0.15">
      <c r="AF17771" s="1"/>
      <c r="AG17771" s="1"/>
      <c r="AH17771" s="1"/>
      <c r="AJ17771" s="1"/>
      <c r="AK17771" s="1"/>
    </row>
    <row r="17772" spans="32:37" ht="15" customHeight="1" x14ac:dyDescent="0.15">
      <c r="AF17772" s="1"/>
      <c r="AG17772" s="1"/>
      <c r="AH17772" s="1"/>
      <c r="AJ17772" s="1"/>
      <c r="AK17772" s="1"/>
    </row>
    <row r="17773" spans="32:37" ht="15" customHeight="1" x14ac:dyDescent="0.15">
      <c r="AF17773" s="1"/>
      <c r="AG17773" s="1"/>
      <c r="AH17773" s="1"/>
      <c r="AJ17773" s="1"/>
      <c r="AK17773" s="1"/>
    </row>
    <row r="17774" spans="32:37" ht="15" customHeight="1" x14ac:dyDescent="0.15">
      <c r="AF17774" s="1"/>
      <c r="AG17774" s="1"/>
      <c r="AH17774" s="1"/>
      <c r="AJ17774" s="1"/>
      <c r="AK17774" s="1"/>
    </row>
    <row r="17775" spans="32:37" ht="15" customHeight="1" x14ac:dyDescent="0.15">
      <c r="AF17775" s="1"/>
      <c r="AG17775" s="1"/>
      <c r="AH17775" s="1"/>
      <c r="AJ17775" s="1"/>
      <c r="AK17775" s="1"/>
    </row>
    <row r="17776" spans="32:37" ht="15" customHeight="1" x14ac:dyDescent="0.15">
      <c r="AF17776" s="1"/>
      <c r="AG17776" s="1"/>
      <c r="AH17776" s="1"/>
      <c r="AJ17776" s="1"/>
      <c r="AK17776" s="1"/>
    </row>
    <row r="17777" spans="32:37" ht="15" customHeight="1" x14ac:dyDescent="0.15">
      <c r="AF17777" s="1"/>
      <c r="AG17777" s="1"/>
      <c r="AH17777" s="1"/>
      <c r="AJ17777" s="1"/>
      <c r="AK17777" s="1"/>
    </row>
    <row r="17778" spans="32:37" ht="15" customHeight="1" x14ac:dyDescent="0.15">
      <c r="AF17778" s="1"/>
      <c r="AG17778" s="1"/>
      <c r="AH17778" s="1"/>
      <c r="AJ17778" s="1"/>
      <c r="AK17778" s="1"/>
    </row>
    <row r="17779" spans="32:37" ht="15" customHeight="1" x14ac:dyDescent="0.15">
      <c r="AF17779" s="1"/>
      <c r="AG17779" s="1"/>
      <c r="AH17779" s="1"/>
      <c r="AJ17779" s="1"/>
      <c r="AK17779" s="1"/>
    </row>
    <row r="17780" spans="32:37" ht="15" customHeight="1" x14ac:dyDescent="0.15">
      <c r="AF17780" s="1"/>
      <c r="AG17780" s="1"/>
      <c r="AH17780" s="1"/>
      <c r="AJ17780" s="1"/>
      <c r="AK17780" s="1"/>
    </row>
    <row r="17781" spans="32:37" ht="15" customHeight="1" x14ac:dyDescent="0.15">
      <c r="AF17781" s="1"/>
      <c r="AG17781" s="1"/>
      <c r="AH17781" s="1"/>
      <c r="AJ17781" s="1"/>
      <c r="AK17781" s="1"/>
    </row>
    <row r="17782" spans="32:37" ht="15" customHeight="1" x14ac:dyDescent="0.15">
      <c r="AF17782" s="1"/>
      <c r="AG17782" s="1"/>
      <c r="AH17782" s="1"/>
      <c r="AJ17782" s="1"/>
      <c r="AK17782" s="1"/>
    </row>
    <row r="17783" spans="32:37" ht="15" customHeight="1" x14ac:dyDescent="0.15">
      <c r="AF17783" s="1"/>
      <c r="AG17783" s="1"/>
      <c r="AH17783" s="1"/>
      <c r="AJ17783" s="1"/>
      <c r="AK17783" s="1"/>
    </row>
    <row r="17784" spans="32:37" ht="15" customHeight="1" x14ac:dyDescent="0.15">
      <c r="AF17784" s="1"/>
      <c r="AG17784" s="1"/>
      <c r="AH17784" s="1"/>
      <c r="AJ17784" s="1"/>
      <c r="AK17784" s="1"/>
    </row>
    <row r="17785" spans="32:37" ht="15" customHeight="1" x14ac:dyDescent="0.15">
      <c r="AF17785" s="1"/>
      <c r="AG17785" s="1"/>
      <c r="AH17785" s="1"/>
      <c r="AJ17785" s="1"/>
      <c r="AK17785" s="1"/>
    </row>
    <row r="17786" spans="32:37" ht="15" customHeight="1" x14ac:dyDescent="0.15">
      <c r="AF17786" s="1"/>
      <c r="AG17786" s="1"/>
      <c r="AH17786" s="1"/>
      <c r="AJ17786" s="1"/>
      <c r="AK17786" s="1"/>
    </row>
    <row r="17787" spans="32:37" ht="15" customHeight="1" x14ac:dyDescent="0.15">
      <c r="AF17787" s="1"/>
      <c r="AG17787" s="1"/>
      <c r="AH17787" s="1"/>
      <c r="AJ17787" s="1"/>
      <c r="AK17787" s="1"/>
    </row>
    <row r="17788" spans="32:37" ht="15" customHeight="1" x14ac:dyDescent="0.15">
      <c r="AF17788" s="1"/>
      <c r="AG17788" s="1"/>
      <c r="AH17788" s="1"/>
      <c r="AJ17788" s="1"/>
      <c r="AK17788" s="1"/>
    </row>
    <row r="17789" spans="32:37" ht="15" customHeight="1" x14ac:dyDescent="0.15">
      <c r="AF17789" s="1"/>
      <c r="AG17789" s="1"/>
      <c r="AH17789" s="1"/>
      <c r="AJ17789" s="1"/>
      <c r="AK17789" s="1"/>
    </row>
    <row r="17790" spans="32:37" ht="15" customHeight="1" x14ac:dyDescent="0.15">
      <c r="AF17790" s="1"/>
      <c r="AG17790" s="1"/>
      <c r="AH17790" s="1"/>
      <c r="AJ17790" s="1"/>
      <c r="AK17790" s="1"/>
    </row>
    <row r="17791" spans="32:37" ht="15" customHeight="1" x14ac:dyDescent="0.15">
      <c r="AF17791" s="1"/>
      <c r="AG17791" s="1"/>
      <c r="AH17791" s="1"/>
      <c r="AJ17791" s="1"/>
      <c r="AK17791" s="1"/>
    </row>
    <row r="17792" spans="32:37" ht="15" customHeight="1" x14ac:dyDescent="0.15">
      <c r="AF17792" s="1"/>
      <c r="AG17792" s="1"/>
      <c r="AH17792" s="1"/>
      <c r="AJ17792" s="1"/>
      <c r="AK17792" s="1"/>
    </row>
    <row r="17793" spans="32:37" ht="15" customHeight="1" x14ac:dyDescent="0.15">
      <c r="AF17793" s="1"/>
      <c r="AG17793" s="1"/>
      <c r="AH17793" s="1"/>
      <c r="AJ17793" s="1"/>
      <c r="AK17793" s="1"/>
    </row>
    <row r="17794" spans="32:37" ht="15" customHeight="1" x14ac:dyDescent="0.15">
      <c r="AF17794" s="1"/>
      <c r="AG17794" s="1"/>
      <c r="AH17794" s="1"/>
      <c r="AJ17794" s="1"/>
      <c r="AK17794" s="1"/>
    </row>
    <row r="17795" spans="32:37" ht="15" customHeight="1" x14ac:dyDescent="0.15">
      <c r="AF17795" s="1"/>
      <c r="AG17795" s="1"/>
      <c r="AH17795" s="1"/>
      <c r="AJ17795" s="1"/>
      <c r="AK17795" s="1"/>
    </row>
    <row r="17796" spans="32:37" ht="15" customHeight="1" x14ac:dyDescent="0.15">
      <c r="AF17796" s="1"/>
      <c r="AG17796" s="1"/>
      <c r="AH17796" s="1"/>
      <c r="AJ17796" s="1"/>
      <c r="AK17796" s="1"/>
    </row>
    <row r="17797" spans="32:37" ht="15" customHeight="1" x14ac:dyDescent="0.15">
      <c r="AF17797" s="1"/>
      <c r="AG17797" s="1"/>
      <c r="AH17797" s="1"/>
      <c r="AJ17797" s="1"/>
      <c r="AK17797" s="1"/>
    </row>
    <row r="17798" spans="32:37" ht="15" customHeight="1" x14ac:dyDescent="0.15">
      <c r="AF17798" s="1"/>
      <c r="AG17798" s="1"/>
      <c r="AH17798" s="1"/>
      <c r="AJ17798" s="1"/>
      <c r="AK17798" s="1"/>
    </row>
    <row r="17799" spans="32:37" ht="15" customHeight="1" x14ac:dyDescent="0.15">
      <c r="AF17799" s="1"/>
      <c r="AG17799" s="1"/>
      <c r="AH17799" s="1"/>
      <c r="AJ17799" s="1"/>
      <c r="AK17799" s="1"/>
    </row>
    <row r="17800" spans="32:37" ht="15" customHeight="1" x14ac:dyDescent="0.15">
      <c r="AF17800" s="1"/>
      <c r="AG17800" s="1"/>
      <c r="AH17800" s="1"/>
      <c r="AJ17800" s="1"/>
      <c r="AK17800" s="1"/>
    </row>
    <row r="17801" spans="32:37" ht="15" customHeight="1" x14ac:dyDescent="0.15">
      <c r="AF17801" s="1"/>
      <c r="AG17801" s="1"/>
      <c r="AH17801" s="1"/>
      <c r="AJ17801" s="1"/>
      <c r="AK17801" s="1"/>
    </row>
    <row r="17802" spans="32:37" ht="15" customHeight="1" x14ac:dyDescent="0.15">
      <c r="AF17802" s="1"/>
      <c r="AG17802" s="1"/>
      <c r="AH17802" s="1"/>
      <c r="AJ17802" s="1"/>
      <c r="AK17802" s="1"/>
    </row>
    <row r="17803" spans="32:37" ht="15" customHeight="1" x14ac:dyDescent="0.15">
      <c r="AF17803" s="1"/>
      <c r="AG17803" s="1"/>
      <c r="AH17803" s="1"/>
      <c r="AJ17803" s="1"/>
      <c r="AK17803" s="1"/>
    </row>
    <row r="17804" spans="32:37" ht="15" customHeight="1" x14ac:dyDescent="0.15">
      <c r="AF17804" s="1"/>
      <c r="AG17804" s="1"/>
      <c r="AH17804" s="1"/>
      <c r="AJ17804" s="1"/>
      <c r="AK17804" s="1"/>
    </row>
    <row r="17805" spans="32:37" ht="15" customHeight="1" x14ac:dyDescent="0.15">
      <c r="AF17805" s="1"/>
      <c r="AG17805" s="1"/>
      <c r="AH17805" s="1"/>
      <c r="AJ17805" s="1"/>
      <c r="AK17805" s="1"/>
    </row>
    <row r="17806" spans="32:37" ht="15" customHeight="1" x14ac:dyDescent="0.15">
      <c r="AF17806" s="1"/>
      <c r="AG17806" s="1"/>
      <c r="AH17806" s="1"/>
      <c r="AJ17806" s="1"/>
      <c r="AK17806" s="1"/>
    </row>
    <row r="17807" spans="32:37" ht="15" customHeight="1" x14ac:dyDescent="0.15">
      <c r="AF17807" s="1"/>
      <c r="AG17807" s="1"/>
      <c r="AH17807" s="1"/>
      <c r="AJ17807" s="1"/>
      <c r="AK17807" s="1"/>
    </row>
    <row r="17808" spans="32:37" ht="15" customHeight="1" x14ac:dyDescent="0.15">
      <c r="AF17808" s="1"/>
      <c r="AG17808" s="1"/>
      <c r="AH17808" s="1"/>
      <c r="AJ17808" s="1"/>
      <c r="AK17808" s="1"/>
    </row>
    <row r="17809" spans="32:37" ht="15" customHeight="1" x14ac:dyDescent="0.15">
      <c r="AF17809" s="1"/>
      <c r="AG17809" s="1"/>
      <c r="AH17809" s="1"/>
      <c r="AJ17809" s="1"/>
      <c r="AK17809" s="1"/>
    </row>
    <row r="17810" spans="32:37" ht="15" customHeight="1" x14ac:dyDescent="0.15">
      <c r="AF17810" s="1"/>
      <c r="AG17810" s="1"/>
      <c r="AH17810" s="1"/>
      <c r="AJ17810" s="1"/>
      <c r="AK17810" s="1"/>
    </row>
    <row r="17811" spans="32:37" ht="15" customHeight="1" x14ac:dyDescent="0.15">
      <c r="AF17811" s="1"/>
      <c r="AG17811" s="1"/>
      <c r="AH17811" s="1"/>
      <c r="AJ17811" s="1"/>
      <c r="AK17811" s="1"/>
    </row>
    <row r="17812" spans="32:37" ht="15" customHeight="1" x14ac:dyDescent="0.15">
      <c r="AF17812" s="1"/>
      <c r="AG17812" s="1"/>
      <c r="AH17812" s="1"/>
      <c r="AJ17812" s="1"/>
      <c r="AK17812" s="1"/>
    </row>
    <row r="17813" spans="32:37" ht="15" customHeight="1" x14ac:dyDescent="0.15">
      <c r="AF17813" s="1"/>
      <c r="AG17813" s="1"/>
      <c r="AH17813" s="1"/>
      <c r="AJ17813" s="1"/>
      <c r="AK17813" s="1"/>
    </row>
    <row r="17814" spans="32:37" ht="15" customHeight="1" x14ac:dyDescent="0.15">
      <c r="AF17814" s="1"/>
      <c r="AG17814" s="1"/>
      <c r="AH17814" s="1"/>
      <c r="AJ17814" s="1"/>
      <c r="AK17814" s="1"/>
    </row>
    <row r="17815" spans="32:37" ht="15" customHeight="1" x14ac:dyDescent="0.15">
      <c r="AF17815" s="1"/>
      <c r="AG17815" s="1"/>
      <c r="AH17815" s="1"/>
      <c r="AJ17815" s="1"/>
      <c r="AK17815" s="1"/>
    </row>
    <row r="17816" spans="32:37" ht="15" customHeight="1" x14ac:dyDescent="0.15">
      <c r="AF17816" s="1"/>
      <c r="AG17816" s="1"/>
      <c r="AH17816" s="1"/>
      <c r="AJ17816" s="1"/>
      <c r="AK17816" s="1"/>
    </row>
    <row r="17817" spans="32:37" ht="15" customHeight="1" x14ac:dyDescent="0.15">
      <c r="AF17817" s="1"/>
      <c r="AG17817" s="1"/>
      <c r="AH17817" s="1"/>
      <c r="AJ17817" s="1"/>
      <c r="AK17817" s="1"/>
    </row>
    <row r="17818" spans="32:37" ht="15" customHeight="1" x14ac:dyDescent="0.15">
      <c r="AF17818" s="1"/>
      <c r="AG17818" s="1"/>
      <c r="AH17818" s="1"/>
      <c r="AJ17818" s="1"/>
      <c r="AK17818" s="1"/>
    </row>
    <row r="17819" spans="32:37" ht="15" customHeight="1" x14ac:dyDescent="0.15">
      <c r="AF17819" s="1"/>
      <c r="AG17819" s="1"/>
      <c r="AH17819" s="1"/>
      <c r="AJ17819" s="1"/>
      <c r="AK17819" s="1"/>
    </row>
    <row r="17820" spans="32:37" ht="15" customHeight="1" x14ac:dyDescent="0.15">
      <c r="AF17820" s="1"/>
      <c r="AG17820" s="1"/>
      <c r="AH17820" s="1"/>
      <c r="AJ17820" s="1"/>
      <c r="AK17820" s="1"/>
    </row>
    <row r="17821" spans="32:37" ht="15" customHeight="1" x14ac:dyDescent="0.15">
      <c r="AF17821" s="1"/>
      <c r="AG17821" s="1"/>
      <c r="AH17821" s="1"/>
      <c r="AJ17821" s="1"/>
      <c r="AK17821" s="1"/>
    </row>
    <row r="17822" spans="32:37" ht="15" customHeight="1" x14ac:dyDescent="0.15">
      <c r="AF17822" s="1"/>
      <c r="AG17822" s="1"/>
      <c r="AH17822" s="1"/>
      <c r="AJ17822" s="1"/>
      <c r="AK17822" s="1"/>
    </row>
    <row r="17823" spans="32:37" ht="15" customHeight="1" x14ac:dyDescent="0.15">
      <c r="AF17823" s="1"/>
      <c r="AG17823" s="1"/>
      <c r="AH17823" s="1"/>
      <c r="AJ17823" s="1"/>
      <c r="AK17823" s="1"/>
    </row>
    <row r="17824" spans="32:37" ht="15" customHeight="1" x14ac:dyDescent="0.15">
      <c r="AF17824" s="1"/>
      <c r="AG17824" s="1"/>
      <c r="AH17824" s="1"/>
      <c r="AJ17824" s="1"/>
      <c r="AK17824" s="1"/>
    </row>
    <row r="17825" spans="32:37" ht="15" customHeight="1" x14ac:dyDescent="0.15">
      <c r="AF17825" s="1"/>
      <c r="AG17825" s="1"/>
      <c r="AH17825" s="1"/>
      <c r="AJ17825" s="1"/>
      <c r="AK17825" s="1"/>
    </row>
    <row r="17826" spans="32:37" ht="15" customHeight="1" x14ac:dyDescent="0.15">
      <c r="AF17826" s="1"/>
      <c r="AG17826" s="1"/>
      <c r="AH17826" s="1"/>
      <c r="AJ17826" s="1"/>
      <c r="AK17826" s="1"/>
    </row>
    <row r="17827" spans="32:37" ht="15" customHeight="1" x14ac:dyDescent="0.15">
      <c r="AF17827" s="1"/>
      <c r="AG17827" s="1"/>
      <c r="AH17827" s="1"/>
      <c r="AJ17827" s="1"/>
      <c r="AK17827" s="1"/>
    </row>
    <row r="17828" spans="32:37" ht="15" customHeight="1" x14ac:dyDescent="0.15">
      <c r="AF17828" s="1"/>
      <c r="AG17828" s="1"/>
      <c r="AH17828" s="1"/>
      <c r="AJ17828" s="1"/>
      <c r="AK17828" s="1"/>
    </row>
    <row r="17829" spans="32:37" ht="15" customHeight="1" x14ac:dyDescent="0.15">
      <c r="AF17829" s="1"/>
      <c r="AG17829" s="1"/>
      <c r="AH17829" s="1"/>
      <c r="AJ17829" s="1"/>
      <c r="AK17829" s="1"/>
    </row>
    <row r="17830" spans="32:37" ht="15" customHeight="1" x14ac:dyDescent="0.15">
      <c r="AF17830" s="1"/>
      <c r="AG17830" s="1"/>
      <c r="AH17830" s="1"/>
      <c r="AJ17830" s="1"/>
      <c r="AK17830" s="1"/>
    </row>
    <row r="17831" spans="32:37" ht="15" customHeight="1" x14ac:dyDescent="0.15">
      <c r="AF17831" s="1"/>
      <c r="AG17831" s="1"/>
      <c r="AH17831" s="1"/>
      <c r="AJ17831" s="1"/>
      <c r="AK17831" s="1"/>
    </row>
    <row r="17832" spans="32:37" ht="15" customHeight="1" x14ac:dyDescent="0.15">
      <c r="AF17832" s="1"/>
      <c r="AG17832" s="1"/>
      <c r="AH17832" s="1"/>
      <c r="AJ17832" s="1"/>
      <c r="AK17832" s="1"/>
    </row>
    <row r="17833" spans="32:37" ht="15" customHeight="1" x14ac:dyDescent="0.15">
      <c r="AF17833" s="1"/>
      <c r="AG17833" s="1"/>
      <c r="AH17833" s="1"/>
      <c r="AJ17833" s="1"/>
      <c r="AK17833" s="1"/>
    </row>
    <row r="17834" spans="32:37" ht="15" customHeight="1" x14ac:dyDescent="0.15">
      <c r="AF17834" s="1"/>
      <c r="AG17834" s="1"/>
      <c r="AH17834" s="1"/>
      <c r="AJ17834" s="1"/>
      <c r="AK17834" s="1"/>
    </row>
    <row r="17835" spans="32:37" ht="15" customHeight="1" x14ac:dyDescent="0.15">
      <c r="AF17835" s="1"/>
      <c r="AG17835" s="1"/>
      <c r="AH17835" s="1"/>
      <c r="AJ17835" s="1"/>
      <c r="AK17835" s="1"/>
    </row>
    <row r="17836" spans="32:37" ht="15" customHeight="1" x14ac:dyDescent="0.15">
      <c r="AF17836" s="1"/>
      <c r="AG17836" s="1"/>
      <c r="AH17836" s="1"/>
      <c r="AJ17836" s="1"/>
      <c r="AK17836" s="1"/>
    </row>
    <row r="17837" spans="32:37" ht="15" customHeight="1" x14ac:dyDescent="0.15">
      <c r="AF17837" s="1"/>
      <c r="AG17837" s="1"/>
      <c r="AH17837" s="1"/>
      <c r="AJ17837" s="1"/>
      <c r="AK17837" s="1"/>
    </row>
    <row r="17838" spans="32:37" ht="15" customHeight="1" x14ac:dyDescent="0.15">
      <c r="AF17838" s="1"/>
      <c r="AG17838" s="1"/>
      <c r="AH17838" s="1"/>
      <c r="AJ17838" s="1"/>
      <c r="AK17838" s="1"/>
    </row>
    <row r="17839" spans="32:37" ht="15" customHeight="1" x14ac:dyDescent="0.15">
      <c r="AF17839" s="1"/>
      <c r="AG17839" s="1"/>
      <c r="AH17839" s="1"/>
      <c r="AJ17839" s="1"/>
      <c r="AK17839" s="1"/>
    </row>
    <row r="17840" spans="32:37" ht="15" customHeight="1" x14ac:dyDescent="0.15">
      <c r="AF17840" s="1"/>
      <c r="AG17840" s="1"/>
      <c r="AH17840" s="1"/>
      <c r="AJ17840" s="1"/>
      <c r="AK17840" s="1"/>
    </row>
    <row r="17841" spans="32:37" ht="15" customHeight="1" x14ac:dyDescent="0.15">
      <c r="AF17841" s="1"/>
      <c r="AG17841" s="1"/>
      <c r="AH17841" s="1"/>
      <c r="AJ17841" s="1"/>
      <c r="AK17841" s="1"/>
    </row>
    <row r="17842" spans="32:37" ht="15" customHeight="1" x14ac:dyDescent="0.15">
      <c r="AF17842" s="1"/>
      <c r="AG17842" s="1"/>
      <c r="AH17842" s="1"/>
      <c r="AJ17842" s="1"/>
      <c r="AK17842" s="1"/>
    </row>
    <row r="17843" spans="32:37" ht="15" customHeight="1" x14ac:dyDescent="0.15">
      <c r="AF17843" s="1"/>
      <c r="AG17843" s="1"/>
      <c r="AH17843" s="1"/>
      <c r="AJ17843" s="1"/>
      <c r="AK17843" s="1"/>
    </row>
    <row r="17844" spans="32:37" ht="15" customHeight="1" x14ac:dyDescent="0.15">
      <c r="AF17844" s="1"/>
      <c r="AG17844" s="1"/>
      <c r="AH17844" s="1"/>
      <c r="AJ17844" s="1"/>
      <c r="AK17844" s="1"/>
    </row>
    <row r="17845" spans="32:37" ht="15" customHeight="1" x14ac:dyDescent="0.15">
      <c r="AF17845" s="1"/>
      <c r="AG17845" s="1"/>
      <c r="AH17845" s="1"/>
      <c r="AJ17845" s="1"/>
      <c r="AK17845" s="1"/>
    </row>
    <row r="17846" spans="32:37" ht="15" customHeight="1" x14ac:dyDescent="0.15">
      <c r="AF17846" s="1"/>
      <c r="AG17846" s="1"/>
      <c r="AH17846" s="1"/>
      <c r="AJ17846" s="1"/>
      <c r="AK17846" s="1"/>
    </row>
    <row r="17847" spans="32:37" ht="15" customHeight="1" x14ac:dyDescent="0.15">
      <c r="AF17847" s="1"/>
      <c r="AG17847" s="1"/>
      <c r="AH17847" s="1"/>
      <c r="AJ17847" s="1"/>
      <c r="AK17847" s="1"/>
    </row>
    <row r="17848" spans="32:37" ht="15" customHeight="1" x14ac:dyDescent="0.15">
      <c r="AF17848" s="1"/>
      <c r="AG17848" s="1"/>
      <c r="AH17848" s="1"/>
      <c r="AJ17848" s="1"/>
      <c r="AK17848" s="1"/>
    </row>
    <row r="17849" spans="32:37" ht="15" customHeight="1" x14ac:dyDescent="0.15">
      <c r="AF17849" s="1"/>
      <c r="AG17849" s="1"/>
      <c r="AH17849" s="1"/>
      <c r="AJ17849" s="1"/>
      <c r="AK17849" s="1"/>
    </row>
    <row r="17850" spans="32:37" ht="15" customHeight="1" x14ac:dyDescent="0.15">
      <c r="AF17850" s="1"/>
      <c r="AG17850" s="1"/>
      <c r="AH17850" s="1"/>
      <c r="AJ17850" s="1"/>
      <c r="AK17850" s="1"/>
    </row>
    <row r="17851" spans="32:37" ht="15" customHeight="1" x14ac:dyDescent="0.15">
      <c r="AF17851" s="1"/>
      <c r="AG17851" s="1"/>
      <c r="AH17851" s="1"/>
      <c r="AJ17851" s="1"/>
      <c r="AK17851" s="1"/>
    </row>
    <row r="17852" spans="32:37" ht="15" customHeight="1" x14ac:dyDescent="0.15">
      <c r="AF17852" s="1"/>
      <c r="AG17852" s="1"/>
      <c r="AH17852" s="1"/>
      <c r="AJ17852" s="1"/>
      <c r="AK17852" s="1"/>
    </row>
    <row r="17853" spans="32:37" ht="15" customHeight="1" x14ac:dyDescent="0.15">
      <c r="AF17853" s="1"/>
      <c r="AG17853" s="1"/>
      <c r="AH17853" s="1"/>
      <c r="AJ17853" s="1"/>
      <c r="AK17853" s="1"/>
    </row>
    <row r="17854" spans="32:37" ht="15" customHeight="1" x14ac:dyDescent="0.15">
      <c r="AF17854" s="1"/>
      <c r="AG17854" s="1"/>
      <c r="AH17854" s="1"/>
      <c r="AJ17854" s="1"/>
      <c r="AK17854" s="1"/>
    </row>
    <row r="17855" spans="32:37" ht="15" customHeight="1" x14ac:dyDescent="0.15">
      <c r="AF17855" s="1"/>
      <c r="AG17855" s="1"/>
      <c r="AH17855" s="1"/>
      <c r="AJ17855" s="1"/>
      <c r="AK17855" s="1"/>
    </row>
    <row r="17856" spans="32:37" ht="15" customHeight="1" x14ac:dyDescent="0.15">
      <c r="AF17856" s="1"/>
      <c r="AG17856" s="1"/>
      <c r="AH17856" s="1"/>
      <c r="AJ17856" s="1"/>
      <c r="AK17856" s="1"/>
    </row>
    <row r="17857" spans="32:37" ht="15" customHeight="1" x14ac:dyDescent="0.15">
      <c r="AF17857" s="1"/>
      <c r="AG17857" s="1"/>
      <c r="AH17857" s="1"/>
      <c r="AJ17857" s="1"/>
      <c r="AK17857" s="1"/>
    </row>
    <row r="17858" spans="32:37" ht="15" customHeight="1" x14ac:dyDescent="0.15">
      <c r="AF17858" s="1"/>
      <c r="AG17858" s="1"/>
      <c r="AH17858" s="1"/>
      <c r="AJ17858" s="1"/>
      <c r="AK17858" s="1"/>
    </row>
    <row r="17859" spans="32:37" ht="15" customHeight="1" x14ac:dyDescent="0.15">
      <c r="AF17859" s="1"/>
      <c r="AG17859" s="1"/>
      <c r="AH17859" s="1"/>
      <c r="AJ17859" s="1"/>
      <c r="AK17859" s="1"/>
    </row>
    <row r="17860" spans="32:37" ht="15" customHeight="1" x14ac:dyDescent="0.15">
      <c r="AF17860" s="1"/>
      <c r="AG17860" s="1"/>
      <c r="AH17860" s="1"/>
      <c r="AJ17860" s="1"/>
      <c r="AK17860" s="1"/>
    </row>
    <row r="17861" spans="32:37" ht="15" customHeight="1" x14ac:dyDescent="0.15">
      <c r="AF17861" s="1"/>
      <c r="AG17861" s="1"/>
      <c r="AH17861" s="1"/>
      <c r="AJ17861" s="1"/>
      <c r="AK17861" s="1"/>
    </row>
    <row r="17862" spans="32:37" ht="15" customHeight="1" x14ac:dyDescent="0.15">
      <c r="AF17862" s="1"/>
      <c r="AG17862" s="1"/>
      <c r="AH17862" s="1"/>
      <c r="AJ17862" s="1"/>
      <c r="AK17862" s="1"/>
    </row>
    <row r="17863" spans="32:37" ht="15" customHeight="1" x14ac:dyDescent="0.15">
      <c r="AF17863" s="1"/>
      <c r="AG17863" s="1"/>
      <c r="AH17863" s="1"/>
      <c r="AJ17863" s="1"/>
      <c r="AK17863" s="1"/>
    </row>
    <row r="17864" spans="32:37" ht="15" customHeight="1" x14ac:dyDescent="0.15">
      <c r="AF17864" s="1"/>
      <c r="AG17864" s="1"/>
      <c r="AH17864" s="1"/>
      <c r="AJ17864" s="1"/>
      <c r="AK17864" s="1"/>
    </row>
    <row r="17865" spans="32:37" ht="15" customHeight="1" x14ac:dyDescent="0.15">
      <c r="AF17865" s="1"/>
      <c r="AG17865" s="1"/>
      <c r="AH17865" s="1"/>
      <c r="AJ17865" s="1"/>
      <c r="AK17865" s="1"/>
    </row>
    <row r="17866" spans="32:37" ht="15" customHeight="1" x14ac:dyDescent="0.15">
      <c r="AF17866" s="1"/>
      <c r="AG17866" s="1"/>
      <c r="AH17866" s="1"/>
      <c r="AJ17866" s="1"/>
      <c r="AK17866" s="1"/>
    </row>
    <row r="17867" spans="32:37" ht="15" customHeight="1" x14ac:dyDescent="0.15">
      <c r="AF17867" s="1"/>
      <c r="AG17867" s="1"/>
      <c r="AH17867" s="1"/>
      <c r="AJ17867" s="1"/>
      <c r="AK17867" s="1"/>
    </row>
    <row r="17868" spans="32:37" ht="15" customHeight="1" x14ac:dyDescent="0.15">
      <c r="AF17868" s="1"/>
      <c r="AG17868" s="1"/>
      <c r="AH17868" s="1"/>
      <c r="AJ17868" s="1"/>
      <c r="AK17868" s="1"/>
    </row>
    <row r="17869" spans="32:37" ht="15" customHeight="1" x14ac:dyDescent="0.15">
      <c r="AF17869" s="1"/>
      <c r="AG17869" s="1"/>
      <c r="AH17869" s="1"/>
      <c r="AJ17869" s="1"/>
      <c r="AK17869" s="1"/>
    </row>
    <row r="17870" spans="32:37" ht="15" customHeight="1" x14ac:dyDescent="0.15">
      <c r="AF17870" s="1"/>
      <c r="AG17870" s="1"/>
      <c r="AH17870" s="1"/>
      <c r="AJ17870" s="1"/>
      <c r="AK17870" s="1"/>
    </row>
    <row r="17871" spans="32:37" ht="15" customHeight="1" x14ac:dyDescent="0.15">
      <c r="AF17871" s="1"/>
      <c r="AG17871" s="1"/>
      <c r="AH17871" s="1"/>
      <c r="AJ17871" s="1"/>
      <c r="AK17871" s="1"/>
    </row>
    <row r="17872" spans="32:37" ht="15" customHeight="1" x14ac:dyDescent="0.15">
      <c r="AF17872" s="1"/>
      <c r="AG17872" s="1"/>
      <c r="AH17872" s="1"/>
      <c r="AJ17872" s="1"/>
      <c r="AK17872" s="1"/>
    </row>
    <row r="17873" spans="32:37" ht="15" customHeight="1" x14ac:dyDescent="0.15">
      <c r="AF17873" s="1"/>
      <c r="AG17873" s="1"/>
      <c r="AH17873" s="1"/>
      <c r="AJ17873" s="1"/>
      <c r="AK17873" s="1"/>
    </row>
    <row r="17874" spans="32:37" ht="15" customHeight="1" x14ac:dyDescent="0.15">
      <c r="AF17874" s="1"/>
      <c r="AG17874" s="1"/>
      <c r="AH17874" s="1"/>
      <c r="AJ17874" s="1"/>
      <c r="AK17874" s="1"/>
    </row>
    <row r="17875" spans="32:37" ht="15" customHeight="1" x14ac:dyDescent="0.15">
      <c r="AF17875" s="1"/>
      <c r="AG17875" s="1"/>
      <c r="AH17875" s="1"/>
      <c r="AJ17875" s="1"/>
      <c r="AK17875" s="1"/>
    </row>
    <row r="17876" spans="32:37" ht="15" customHeight="1" x14ac:dyDescent="0.15">
      <c r="AF17876" s="1"/>
      <c r="AG17876" s="1"/>
      <c r="AH17876" s="1"/>
      <c r="AJ17876" s="1"/>
      <c r="AK17876" s="1"/>
    </row>
    <row r="17877" spans="32:37" ht="15" customHeight="1" x14ac:dyDescent="0.15">
      <c r="AF17877" s="1"/>
      <c r="AG17877" s="1"/>
      <c r="AH17877" s="1"/>
      <c r="AJ17877" s="1"/>
      <c r="AK17877" s="1"/>
    </row>
    <row r="17878" spans="32:37" ht="15" customHeight="1" x14ac:dyDescent="0.15">
      <c r="AF17878" s="1"/>
      <c r="AG17878" s="1"/>
      <c r="AH17878" s="1"/>
      <c r="AJ17878" s="1"/>
      <c r="AK17878" s="1"/>
    </row>
    <row r="17879" spans="32:37" ht="15" customHeight="1" x14ac:dyDescent="0.15">
      <c r="AF17879" s="1"/>
      <c r="AG17879" s="1"/>
      <c r="AH17879" s="1"/>
      <c r="AJ17879" s="1"/>
      <c r="AK17879" s="1"/>
    </row>
    <row r="17880" spans="32:37" ht="15" customHeight="1" x14ac:dyDescent="0.15">
      <c r="AF17880" s="1"/>
      <c r="AG17880" s="1"/>
      <c r="AH17880" s="1"/>
      <c r="AJ17880" s="1"/>
      <c r="AK17880" s="1"/>
    </row>
    <row r="17881" spans="32:37" ht="15" customHeight="1" x14ac:dyDescent="0.15">
      <c r="AF17881" s="1"/>
      <c r="AG17881" s="1"/>
      <c r="AH17881" s="1"/>
      <c r="AJ17881" s="1"/>
      <c r="AK17881" s="1"/>
    </row>
    <row r="17882" spans="32:37" ht="15" customHeight="1" x14ac:dyDescent="0.15">
      <c r="AF17882" s="1"/>
      <c r="AG17882" s="1"/>
      <c r="AH17882" s="1"/>
      <c r="AJ17882" s="1"/>
      <c r="AK17882" s="1"/>
    </row>
    <row r="17883" spans="32:37" ht="15" customHeight="1" x14ac:dyDescent="0.15">
      <c r="AF17883" s="1"/>
      <c r="AG17883" s="1"/>
      <c r="AH17883" s="1"/>
      <c r="AJ17883" s="1"/>
      <c r="AK17883" s="1"/>
    </row>
    <row r="17884" spans="32:37" ht="15" customHeight="1" x14ac:dyDescent="0.15">
      <c r="AF17884" s="1"/>
      <c r="AG17884" s="1"/>
      <c r="AH17884" s="1"/>
      <c r="AJ17884" s="1"/>
      <c r="AK17884" s="1"/>
    </row>
    <row r="17885" spans="32:37" ht="15" customHeight="1" x14ac:dyDescent="0.15">
      <c r="AF17885" s="1"/>
      <c r="AG17885" s="1"/>
      <c r="AH17885" s="1"/>
      <c r="AJ17885" s="1"/>
      <c r="AK17885" s="1"/>
    </row>
    <row r="17886" spans="32:37" ht="15" customHeight="1" x14ac:dyDescent="0.15">
      <c r="AF17886" s="1"/>
      <c r="AG17886" s="1"/>
      <c r="AH17886" s="1"/>
      <c r="AJ17886" s="1"/>
      <c r="AK17886" s="1"/>
    </row>
    <row r="17887" spans="32:37" ht="15" customHeight="1" x14ac:dyDescent="0.15">
      <c r="AF17887" s="1"/>
      <c r="AG17887" s="1"/>
      <c r="AH17887" s="1"/>
      <c r="AJ17887" s="1"/>
      <c r="AK17887" s="1"/>
    </row>
    <row r="17888" spans="32:37" ht="15" customHeight="1" x14ac:dyDescent="0.15">
      <c r="AF17888" s="1"/>
      <c r="AG17888" s="1"/>
      <c r="AH17888" s="1"/>
      <c r="AJ17888" s="1"/>
      <c r="AK17888" s="1"/>
    </row>
    <row r="17889" spans="32:37" ht="15" customHeight="1" x14ac:dyDescent="0.15">
      <c r="AF17889" s="1"/>
      <c r="AG17889" s="1"/>
      <c r="AH17889" s="1"/>
      <c r="AJ17889" s="1"/>
      <c r="AK17889" s="1"/>
    </row>
    <row r="17890" spans="32:37" ht="15" customHeight="1" x14ac:dyDescent="0.15">
      <c r="AF17890" s="1"/>
      <c r="AG17890" s="1"/>
      <c r="AH17890" s="1"/>
      <c r="AJ17890" s="1"/>
      <c r="AK17890" s="1"/>
    </row>
    <row r="17891" spans="32:37" ht="15" customHeight="1" x14ac:dyDescent="0.15">
      <c r="AF17891" s="1"/>
      <c r="AG17891" s="1"/>
      <c r="AH17891" s="1"/>
      <c r="AJ17891" s="1"/>
      <c r="AK17891" s="1"/>
    </row>
    <row r="17892" spans="32:37" ht="15" customHeight="1" x14ac:dyDescent="0.15">
      <c r="AF17892" s="1"/>
      <c r="AG17892" s="1"/>
      <c r="AH17892" s="1"/>
      <c r="AJ17892" s="1"/>
      <c r="AK17892" s="1"/>
    </row>
    <row r="17893" spans="32:37" ht="15" customHeight="1" x14ac:dyDescent="0.15">
      <c r="AF17893" s="1"/>
      <c r="AG17893" s="1"/>
      <c r="AH17893" s="1"/>
      <c r="AJ17893" s="1"/>
      <c r="AK17893" s="1"/>
    </row>
    <row r="17894" spans="32:37" ht="15" customHeight="1" x14ac:dyDescent="0.15">
      <c r="AF17894" s="1"/>
      <c r="AG17894" s="1"/>
      <c r="AH17894" s="1"/>
      <c r="AJ17894" s="1"/>
      <c r="AK17894" s="1"/>
    </row>
    <row r="17895" spans="32:37" ht="15" customHeight="1" x14ac:dyDescent="0.15">
      <c r="AF17895" s="1"/>
      <c r="AG17895" s="1"/>
      <c r="AH17895" s="1"/>
      <c r="AJ17895" s="1"/>
      <c r="AK17895" s="1"/>
    </row>
    <row r="17896" spans="32:37" ht="15" customHeight="1" x14ac:dyDescent="0.15">
      <c r="AF17896" s="1"/>
      <c r="AG17896" s="1"/>
      <c r="AH17896" s="1"/>
      <c r="AJ17896" s="1"/>
      <c r="AK17896" s="1"/>
    </row>
    <row r="17897" spans="32:37" ht="15" customHeight="1" x14ac:dyDescent="0.15">
      <c r="AF17897" s="1"/>
      <c r="AG17897" s="1"/>
      <c r="AH17897" s="1"/>
      <c r="AJ17897" s="1"/>
      <c r="AK17897" s="1"/>
    </row>
    <row r="17898" spans="32:37" ht="15" customHeight="1" x14ac:dyDescent="0.15">
      <c r="AF17898" s="1"/>
      <c r="AG17898" s="1"/>
      <c r="AH17898" s="1"/>
      <c r="AJ17898" s="1"/>
      <c r="AK17898" s="1"/>
    </row>
    <row r="17899" spans="32:37" ht="15" customHeight="1" x14ac:dyDescent="0.15">
      <c r="AF17899" s="1"/>
      <c r="AG17899" s="1"/>
      <c r="AH17899" s="1"/>
      <c r="AJ17899" s="1"/>
      <c r="AK17899" s="1"/>
    </row>
    <row r="17900" spans="32:37" ht="15" customHeight="1" x14ac:dyDescent="0.15">
      <c r="AF17900" s="1"/>
      <c r="AG17900" s="1"/>
      <c r="AH17900" s="1"/>
      <c r="AJ17900" s="1"/>
      <c r="AK17900" s="1"/>
    </row>
    <row r="17901" spans="32:37" ht="15" customHeight="1" x14ac:dyDescent="0.15">
      <c r="AF17901" s="1"/>
      <c r="AG17901" s="1"/>
      <c r="AH17901" s="1"/>
      <c r="AJ17901" s="1"/>
      <c r="AK17901" s="1"/>
    </row>
    <row r="17902" spans="32:37" ht="15" customHeight="1" x14ac:dyDescent="0.15">
      <c r="AF17902" s="1"/>
      <c r="AG17902" s="1"/>
      <c r="AH17902" s="1"/>
      <c r="AJ17902" s="1"/>
      <c r="AK17902" s="1"/>
    </row>
    <row r="17903" spans="32:37" ht="15" customHeight="1" x14ac:dyDescent="0.15">
      <c r="AF17903" s="1"/>
      <c r="AG17903" s="1"/>
      <c r="AH17903" s="1"/>
      <c r="AJ17903" s="1"/>
      <c r="AK17903" s="1"/>
    </row>
    <row r="17904" spans="32:37" ht="15" customHeight="1" x14ac:dyDescent="0.15">
      <c r="AF17904" s="1"/>
      <c r="AG17904" s="1"/>
      <c r="AH17904" s="1"/>
      <c r="AJ17904" s="1"/>
      <c r="AK17904" s="1"/>
    </row>
    <row r="17905" spans="32:37" ht="15" customHeight="1" x14ac:dyDescent="0.15">
      <c r="AF17905" s="1"/>
      <c r="AG17905" s="1"/>
      <c r="AH17905" s="1"/>
      <c r="AJ17905" s="1"/>
      <c r="AK17905" s="1"/>
    </row>
    <row r="17906" spans="32:37" ht="15" customHeight="1" x14ac:dyDescent="0.15">
      <c r="AF17906" s="1"/>
      <c r="AG17906" s="1"/>
      <c r="AH17906" s="1"/>
      <c r="AJ17906" s="1"/>
      <c r="AK17906" s="1"/>
    </row>
    <row r="17907" spans="32:37" ht="15" customHeight="1" x14ac:dyDescent="0.15">
      <c r="AF17907" s="1"/>
      <c r="AG17907" s="1"/>
      <c r="AH17907" s="1"/>
      <c r="AJ17907" s="1"/>
      <c r="AK17907" s="1"/>
    </row>
    <row r="17908" spans="32:37" ht="15" customHeight="1" x14ac:dyDescent="0.15">
      <c r="AF17908" s="1"/>
      <c r="AG17908" s="1"/>
      <c r="AH17908" s="1"/>
      <c r="AJ17908" s="1"/>
      <c r="AK17908" s="1"/>
    </row>
    <row r="17909" spans="32:37" ht="15" customHeight="1" x14ac:dyDescent="0.15">
      <c r="AF17909" s="1"/>
      <c r="AG17909" s="1"/>
      <c r="AH17909" s="1"/>
      <c r="AJ17909" s="1"/>
      <c r="AK17909" s="1"/>
    </row>
    <row r="17910" spans="32:37" ht="15" customHeight="1" x14ac:dyDescent="0.15">
      <c r="AF17910" s="1"/>
      <c r="AG17910" s="1"/>
      <c r="AH17910" s="1"/>
      <c r="AJ17910" s="1"/>
      <c r="AK17910" s="1"/>
    </row>
    <row r="17911" spans="32:37" ht="15" customHeight="1" x14ac:dyDescent="0.15">
      <c r="AF17911" s="1"/>
      <c r="AG17911" s="1"/>
      <c r="AH17911" s="1"/>
      <c r="AJ17911" s="1"/>
      <c r="AK17911" s="1"/>
    </row>
    <row r="17912" spans="32:37" ht="15" customHeight="1" x14ac:dyDescent="0.15">
      <c r="AF17912" s="1"/>
      <c r="AG17912" s="1"/>
      <c r="AH17912" s="1"/>
      <c r="AJ17912" s="1"/>
      <c r="AK17912" s="1"/>
    </row>
    <row r="17913" spans="32:37" ht="15" customHeight="1" x14ac:dyDescent="0.15">
      <c r="AF17913" s="1"/>
      <c r="AG17913" s="1"/>
      <c r="AH17913" s="1"/>
      <c r="AJ17913" s="1"/>
      <c r="AK17913" s="1"/>
    </row>
    <row r="17914" spans="32:37" ht="15" customHeight="1" x14ac:dyDescent="0.15">
      <c r="AF17914" s="1"/>
      <c r="AG17914" s="1"/>
      <c r="AH17914" s="1"/>
      <c r="AJ17914" s="1"/>
      <c r="AK17914" s="1"/>
    </row>
    <row r="17915" spans="32:37" ht="15" customHeight="1" x14ac:dyDescent="0.15">
      <c r="AF17915" s="1"/>
      <c r="AG17915" s="1"/>
      <c r="AH17915" s="1"/>
      <c r="AJ17915" s="1"/>
      <c r="AK17915" s="1"/>
    </row>
    <row r="17916" spans="32:37" ht="15" customHeight="1" x14ac:dyDescent="0.15">
      <c r="AF17916" s="1"/>
      <c r="AG17916" s="1"/>
      <c r="AH17916" s="1"/>
      <c r="AJ17916" s="1"/>
      <c r="AK17916" s="1"/>
    </row>
    <row r="17917" spans="32:37" ht="15" customHeight="1" x14ac:dyDescent="0.15">
      <c r="AF17917" s="1"/>
      <c r="AG17917" s="1"/>
      <c r="AH17917" s="1"/>
      <c r="AJ17917" s="1"/>
      <c r="AK17917" s="1"/>
    </row>
    <row r="17918" spans="32:37" ht="15" customHeight="1" x14ac:dyDescent="0.15">
      <c r="AF17918" s="1"/>
      <c r="AG17918" s="1"/>
      <c r="AH17918" s="1"/>
      <c r="AJ17918" s="1"/>
      <c r="AK17918" s="1"/>
    </row>
    <row r="17919" spans="32:37" ht="15" customHeight="1" x14ac:dyDescent="0.15">
      <c r="AF17919" s="1"/>
      <c r="AG17919" s="1"/>
      <c r="AH17919" s="1"/>
      <c r="AJ17919" s="1"/>
      <c r="AK17919" s="1"/>
    </row>
    <row r="17920" spans="32:37" ht="15" customHeight="1" x14ac:dyDescent="0.15">
      <c r="AF17920" s="1"/>
      <c r="AG17920" s="1"/>
      <c r="AH17920" s="1"/>
      <c r="AJ17920" s="1"/>
      <c r="AK17920" s="1"/>
    </row>
    <row r="17921" spans="32:37" ht="15" customHeight="1" x14ac:dyDescent="0.15">
      <c r="AF17921" s="1"/>
      <c r="AG17921" s="1"/>
      <c r="AH17921" s="1"/>
      <c r="AJ17921" s="1"/>
      <c r="AK17921" s="1"/>
    </row>
    <row r="17922" spans="32:37" ht="15" customHeight="1" x14ac:dyDescent="0.15">
      <c r="AF17922" s="1"/>
      <c r="AG17922" s="1"/>
      <c r="AH17922" s="1"/>
      <c r="AJ17922" s="1"/>
      <c r="AK17922" s="1"/>
    </row>
    <row r="17923" spans="32:37" ht="15" customHeight="1" x14ac:dyDescent="0.15">
      <c r="AF17923" s="1"/>
      <c r="AG17923" s="1"/>
      <c r="AH17923" s="1"/>
      <c r="AJ17923" s="1"/>
      <c r="AK17923" s="1"/>
    </row>
    <row r="17924" spans="32:37" ht="15" customHeight="1" x14ac:dyDescent="0.15">
      <c r="AF17924" s="1"/>
      <c r="AG17924" s="1"/>
      <c r="AH17924" s="1"/>
      <c r="AJ17924" s="1"/>
      <c r="AK17924" s="1"/>
    </row>
    <row r="17925" spans="32:37" ht="15" customHeight="1" x14ac:dyDescent="0.15">
      <c r="AF17925" s="1"/>
      <c r="AG17925" s="1"/>
      <c r="AH17925" s="1"/>
      <c r="AJ17925" s="1"/>
      <c r="AK17925" s="1"/>
    </row>
    <row r="17926" spans="32:37" ht="15" customHeight="1" x14ac:dyDescent="0.15">
      <c r="AF17926" s="1"/>
      <c r="AG17926" s="1"/>
      <c r="AH17926" s="1"/>
      <c r="AJ17926" s="1"/>
      <c r="AK17926" s="1"/>
    </row>
    <row r="17927" spans="32:37" ht="15" customHeight="1" x14ac:dyDescent="0.15">
      <c r="AF17927" s="1"/>
      <c r="AG17927" s="1"/>
      <c r="AH17927" s="1"/>
      <c r="AJ17927" s="1"/>
      <c r="AK17927" s="1"/>
    </row>
    <row r="17928" spans="32:37" ht="15" customHeight="1" x14ac:dyDescent="0.15">
      <c r="AF17928" s="1"/>
      <c r="AG17928" s="1"/>
      <c r="AH17928" s="1"/>
      <c r="AJ17928" s="1"/>
      <c r="AK17928" s="1"/>
    </row>
    <row r="17929" spans="32:37" ht="15" customHeight="1" x14ac:dyDescent="0.15">
      <c r="AF17929" s="1"/>
      <c r="AG17929" s="1"/>
      <c r="AH17929" s="1"/>
      <c r="AJ17929" s="1"/>
      <c r="AK17929" s="1"/>
    </row>
    <row r="17930" spans="32:37" ht="15" customHeight="1" x14ac:dyDescent="0.15">
      <c r="AF17930" s="1"/>
      <c r="AG17930" s="1"/>
      <c r="AH17930" s="1"/>
      <c r="AJ17930" s="1"/>
      <c r="AK17930" s="1"/>
    </row>
    <row r="17931" spans="32:37" ht="15" customHeight="1" x14ac:dyDescent="0.15">
      <c r="AF17931" s="1"/>
      <c r="AG17931" s="1"/>
      <c r="AH17931" s="1"/>
      <c r="AJ17931" s="1"/>
      <c r="AK17931" s="1"/>
    </row>
    <row r="17932" spans="32:37" ht="15" customHeight="1" x14ac:dyDescent="0.15">
      <c r="AF17932" s="1"/>
      <c r="AG17932" s="1"/>
      <c r="AH17932" s="1"/>
      <c r="AJ17932" s="1"/>
      <c r="AK17932" s="1"/>
    </row>
    <row r="17933" spans="32:37" ht="15" customHeight="1" x14ac:dyDescent="0.15">
      <c r="AF17933" s="1"/>
      <c r="AG17933" s="1"/>
      <c r="AH17933" s="1"/>
      <c r="AJ17933" s="1"/>
      <c r="AK17933" s="1"/>
    </row>
    <row r="17934" spans="32:37" ht="15" customHeight="1" x14ac:dyDescent="0.15">
      <c r="AF17934" s="1"/>
      <c r="AG17934" s="1"/>
      <c r="AH17934" s="1"/>
      <c r="AJ17934" s="1"/>
      <c r="AK17934" s="1"/>
    </row>
    <row r="17935" spans="32:37" ht="15" customHeight="1" x14ac:dyDescent="0.15">
      <c r="AF17935" s="1"/>
      <c r="AG17935" s="1"/>
      <c r="AH17935" s="1"/>
      <c r="AJ17935" s="1"/>
      <c r="AK17935" s="1"/>
    </row>
    <row r="17936" spans="32:37" ht="15" customHeight="1" x14ac:dyDescent="0.15">
      <c r="AF17936" s="1"/>
      <c r="AG17936" s="1"/>
      <c r="AH17936" s="1"/>
      <c r="AJ17936" s="1"/>
      <c r="AK17936" s="1"/>
    </row>
    <row r="17937" spans="32:37" ht="15" customHeight="1" x14ac:dyDescent="0.15">
      <c r="AF17937" s="1"/>
      <c r="AG17937" s="1"/>
      <c r="AH17937" s="1"/>
      <c r="AJ17937" s="1"/>
      <c r="AK17937" s="1"/>
    </row>
    <row r="17938" spans="32:37" ht="15" customHeight="1" x14ac:dyDescent="0.15">
      <c r="AF17938" s="1"/>
      <c r="AG17938" s="1"/>
      <c r="AH17938" s="1"/>
      <c r="AJ17938" s="1"/>
      <c r="AK17938" s="1"/>
    </row>
    <row r="17939" spans="32:37" ht="15" customHeight="1" x14ac:dyDescent="0.15">
      <c r="AF17939" s="1"/>
      <c r="AG17939" s="1"/>
      <c r="AH17939" s="1"/>
      <c r="AJ17939" s="1"/>
      <c r="AK17939" s="1"/>
    </row>
    <row r="17940" spans="32:37" ht="15" customHeight="1" x14ac:dyDescent="0.15">
      <c r="AF17940" s="1"/>
      <c r="AG17940" s="1"/>
      <c r="AH17940" s="1"/>
      <c r="AJ17940" s="1"/>
      <c r="AK17940" s="1"/>
    </row>
    <row r="17941" spans="32:37" ht="15" customHeight="1" x14ac:dyDescent="0.15">
      <c r="AF17941" s="1"/>
      <c r="AG17941" s="1"/>
      <c r="AH17941" s="1"/>
      <c r="AJ17941" s="1"/>
      <c r="AK17941" s="1"/>
    </row>
    <row r="17942" spans="32:37" ht="15" customHeight="1" x14ac:dyDescent="0.15">
      <c r="AF17942" s="1"/>
      <c r="AG17942" s="1"/>
      <c r="AH17942" s="1"/>
      <c r="AJ17942" s="1"/>
      <c r="AK17942" s="1"/>
    </row>
    <row r="17943" spans="32:37" ht="15" customHeight="1" x14ac:dyDescent="0.15">
      <c r="AF17943" s="1"/>
      <c r="AG17943" s="1"/>
      <c r="AH17943" s="1"/>
      <c r="AJ17943" s="1"/>
      <c r="AK17943" s="1"/>
    </row>
    <row r="17944" spans="32:37" ht="15" customHeight="1" x14ac:dyDescent="0.15">
      <c r="AF17944" s="1"/>
      <c r="AG17944" s="1"/>
      <c r="AH17944" s="1"/>
      <c r="AJ17944" s="1"/>
      <c r="AK17944" s="1"/>
    </row>
    <row r="17945" spans="32:37" ht="15" customHeight="1" x14ac:dyDescent="0.15">
      <c r="AF17945" s="1"/>
      <c r="AG17945" s="1"/>
      <c r="AH17945" s="1"/>
      <c r="AJ17945" s="1"/>
      <c r="AK17945" s="1"/>
    </row>
    <row r="17946" spans="32:37" ht="15" customHeight="1" x14ac:dyDescent="0.15">
      <c r="AF17946" s="1"/>
      <c r="AG17946" s="1"/>
      <c r="AH17946" s="1"/>
      <c r="AJ17946" s="1"/>
      <c r="AK17946" s="1"/>
    </row>
    <row r="17947" spans="32:37" ht="15" customHeight="1" x14ac:dyDescent="0.15">
      <c r="AF17947" s="1"/>
      <c r="AG17947" s="1"/>
      <c r="AH17947" s="1"/>
      <c r="AJ17947" s="1"/>
      <c r="AK17947" s="1"/>
    </row>
    <row r="17948" spans="32:37" ht="15" customHeight="1" x14ac:dyDescent="0.15">
      <c r="AF17948" s="1"/>
      <c r="AG17948" s="1"/>
      <c r="AH17948" s="1"/>
      <c r="AJ17948" s="1"/>
      <c r="AK17948" s="1"/>
    </row>
    <row r="17949" spans="32:37" ht="15" customHeight="1" x14ac:dyDescent="0.15">
      <c r="AF17949" s="1"/>
      <c r="AG17949" s="1"/>
      <c r="AH17949" s="1"/>
      <c r="AJ17949" s="1"/>
      <c r="AK17949" s="1"/>
    </row>
    <row r="17950" spans="32:37" ht="15" customHeight="1" x14ac:dyDescent="0.15">
      <c r="AF17950" s="1"/>
      <c r="AG17950" s="1"/>
      <c r="AH17950" s="1"/>
      <c r="AJ17950" s="1"/>
      <c r="AK17950" s="1"/>
    </row>
    <row r="17951" spans="32:37" ht="15" customHeight="1" x14ac:dyDescent="0.15">
      <c r="AF17951" s="1"/>
      <c r="AG17951" s="1"/>
      <c r="AH17951" s="1"/>
      <c r="AJ17951" s="1"/>
      <c r="AK17951" s="1"/>
    </row>
    <row r="17952" spans="32:37" ht="15" customHeight="1" x14ac:dyDescent="0.15">
      <c r="AF17952" s="1"/>
      <c r="AG17952" s="1"/>
      <c r="AH17952" s="1"/>
      <c r="AJ17952" s="1"/>
      <c r="AK17952" s="1"/>
    </row>
    <row r="17953" spans="32:37" ht="15" customHeight="1" x14ac:dyDescent="0.15">
      <c r="AF17953" s="1"/>
      <c r="AG17953" s="1"/>
      <c r="AH17953" s="1"/>
      <c r="AJ17953" s="1"/>
      <c r="AK17953" s="1"/>
    </row>
    <row r="17954" spans="32:37" ht="15" customHeight="1" x14ac:dyDescent="0.15">
      <c r="AF17954" s="1"/>
      <c r="AG17954" s="1"/>
      <c r="AH17954" s="1"/>
      <c r="AJ17954" s="1"/>
      <c r="AK17954" s="1"/>
    </row>
    <row r="17955" spans="32:37" ht="15" customHeight="1" x14ac:dyDescent="0.15">
      <c r="AF17955" s="1"/>
      <c r="AG17955" s="1"/>
      <c r="AH17955" s="1"/>
      <c r="AJ17955" s="1"/>
      <c r="AK17955" s="1"/>
    </row>
    <row r="17956" spans="32:37" ht="15" customHeight="1" x14ac:dyDescent="0.15">
      <c r="AF17956" s="1"/>
      <c r="AG17956" s="1"/>
      <c r="AH17956" s="1"/>
      <c r="AJ17956" s="1"/>
      <c r="AK17956" s="1"/>
    </row>
    <row r="17957" spans="32:37" ht="15" customHeight="1" x14ac:dyDescent="0.15">
      <c r="AF17957" s="1"/>
      <c r="AG17957" s="1"/>
      <c r="AH17957" s="1"/>
      <c r="AJ17957" s="1"/>
      <c r="AK17957" s="1"/>
    </row>
    <row r="17958" spans="32:37" ht="15" customHeight="1" x14ac:dyDescent="0.15">
      <c r="AF17958" s="1"/>
      <c r="AG17958" s="1"/>
      <c r="AH17958" s="1"/>
      <c r="AJ17958" s="1"/>
      <c r="AK17958" s="1"/>
    </row>
    <row r="17959" spans="32:37" ht="15" customHeight="1" x14ac:dyDescent="0.15">
      <c r="AF17959" s="1"/>
      <c r="AG17959" s="1"/>
      <c r="AH17959" s="1"/>
      <c r="AJ17959" s="1"/>
      <c r="AK17959" s="1"/>
    </row>
    <row r="17960" spans="32:37" ht="15" customHeight="1" x14ac:dyDescent="0.15">
      <c r="AF17960" s="1"/>
      <c r="AG17960" s="1"/>
      <c r="AH17960" s="1"/>
      <c r="AJ17960" s="1"/>
      <c r="AK17960" s="1"/>
    </row>
    <row r="17961" spans="32:37" ht="15" customHeight="1" x14ac:dyDescent="0.15">
      <c r="AF17961" s="1"/>
      <c r="AG17961" s="1"/>
      <c r="AH17961" s="1"/>
      <c r="AJ17961" s="1"/>
      <c r="AK17961" s="1"/>
    </row>
    <row r="17962" spans="32:37" ht="15" customHeight="1" x14ac:dyDescent="0.15">
      <c r="AF17962" s="1"/>
      <c r="AG17962" s="1"/>
      <c r="AH17962" s="1"/>
      <c r="AJ17962" s="1"/>
      <c r="AK17962" s="1"/>
    </row>
    <row r="17963" spans="32:37" ht="15" customHeight="1" x14ac:dyDescent="0.15">
      <c r="AF17963" s="1"/>
      <c r="AG17963" s="1"/>
      <c r="AH17963" s="1"/>
      <c r="AJ17963" s="1"/>
      <c r="AK17963" s="1"/>
    </row>
    <row r="17964" spans="32:37" ht="15" customHeight="1" x14ac:dyDescent="0.15">
      <c r="AF17964" s="1"/>
      <c r="AG17964" s="1"/>
      <c r="AH17964" s="1"/>
      <c r="AJ17964" s="1"/>
      <c r="AK17964" s="1"/>
    </row>
    <row r="17965" spans="32:37" ht="15" customHeight="1" x14ac:dyDescent="0.15">
      <c r="AF17965" s="1"/>
      <c r="AG17965" s="1"/>
      <c r="AH17965" s="1"/>
      <c r="AJ17965" s="1"/>
      <c r="AK17965" s="1"/>
    </row>
    <row r="17966" spans="32:37" ht="15" customHeight="1" x14ac:dyDescent="0.15">
      <c r="AF17966" s="1"/>
      <c r="AG17966" s="1"/>
      <c r="AH17966" s="1"/>
      <c r="AJ17966" s="1"/>
      <c r="AK17966" s="1"/>
    </row>
    <row r="17967" spans="32:37" ht="15" customHeight="1" x14ac:dyDescent="0.15">
      <c r="AF17967" s="1"/>
      <c r="AG17967" s="1"/>
      <c r="AH17967" s="1"/>
      <c r="AJ17967" s="1"/>
      <c r="AK17967" s="1"/>
    </row>
    <row r="17968" spans="32:37" ht="15" customHeight="1" x14ac:dyDescent="0.15">
      <c r="AF17968" s="1"/>
      <c r="AG17968" s="1"/>
      <c r="AH17968" s="1"/>
      <c r="AJ17968" s="1"/>
      <c r="AK17968" s="1"/>
    </row>
    <row r="17969" spans="32:37" ht="15" customHeight="1" x14ac:dyDescent="0.15">
      <c r="AF17969" s="1"/>
      <c r="AG17969" s="1"/>
      <c r="AH17969" s="1"/>
      <c r="AJ17969" s="1"/>
      <c r="AK17969" s="1"/>
    </row>
    <row r="17970" spans="32:37" ht="15" customHeight="1" x14ac:dyDescent="0.15">
      <c r="AF17970" s="1"/>
      <c r="AG17970" s="1"/>
      <c r="AH17970" s="1"/>
      <c r="AJ17970" s="1"/>
      <c r="AK17970" s="1"/>
    </row>
    <row r="17971" spans="32:37" ht="15" customHeight="1" x14ac:dyDescent="0.15">
      <c r="AF17971" s="1"/>
      <c r="AG17971" s="1"/>
      <c r="AH17971" s="1"/>
      <c r="AJ17971" s="1"/>
      <c r="AK17971" s="1"/>
    </row>
    <row r="17972" spans="32:37" ht="15" customHeight="1" x14ac:dyDescent="0.15">
      <c r="AF17972" s="1"/>
      <c r="AG17972" s="1"/>
      <c r="AH17972" s="1"/>
      <c r="AJ17972" s="1"/>
      <c r="AK17972" s="1"/>
    </row>
    <row r="17973" spans="32:37" ht="15" customHeight="1" x14ac:dyDescent="0.15">
      <c r="AF17973" s="1"/>
      <c r="AG17973" s="1"/>
      <c r="AH17973" s="1"/>
      <c r="AJ17973" s="1"/>
      <c r="AK17973" s="1"/>
    </row>
    <row r="17974" spans="32:37" ht="15" customHeight="1" x14ac:dyDescent="0.15">
      <c r="AF17974" s="1"/>
      <c r="AG17974" s="1"/>
      <c r="AH17974" s="1"/>
      <c r="AJ17974" s="1"/>
      <c r="AK17974" s="1"/>
    </row>
    <row r="17975" spans="32:37" ht="15" customHeight="1" x14ac:dyDescent="0.15">
      <c r="AF17975" s="1"/>
      <c r="AG17975" s="1"/>
      <c r="AH17975" s="1"/>
      <c r="AJ17975" s="1"/>
      <c r="AK17975" s="1"/>
    </row>
    <row r="17976" spans="32:37" ht="15" customHeight="1" x14ac:dyDescent="0.15">
      <c r="AF17976" s="1"/>
      <c r="AG17976" s="1"/>
      <c r="AH17976" s="1"/>
      <c r="AJ17976" s="1"/>
      <c r="AK17976" s="1"/>
    </row>
    <row r="17977" spans="32:37" ht="15" customHeight="1" x14ac:dyDescent="0.15">
      <c r="AF17977" s="1"/>
      <c r="AG17977" s="1"/>
      <c r="AH17977" s="1"/>
      <c r="AJ17977" s="1"/>
      <c r="AK17977" s="1"/>
    </row>
    <row r="17978" spans="32:37" ht="15" customHeight="1" x14ac:dyDescent="0.15">
      <c r="AF17978" s="1"/>
      <c r="AG17978" s="1"/>
      <c r="AH17978" s="1"/>
      <c r="AJ17978" s="1"/>
      <c r="AK17978" s="1"/>
    </row>
    <row r="17979" spans="32:37" ht="15" customHeight="1" x14ac:dyDescent="0.15">
      <c r="AF17979" s="1"/>
      <c r="AG17979" s="1"/>
      <c r="AH17979" s="1"/>
      <c r="AJ17979" s="1"/>
      <c r="AK17979" s="1"/>
    </row>
    <row r="17980" spans="32:37" ht="15" customHeight="1" x14ac:dyDescent="0.15">
      <c r="AF17980" s="1"/>
      <c r="AG17980" s="1"/>
      <c r="AH17980" s="1"/>
      <c r="AJ17980" s="1"/>
      <c r="AK17980" s="1"/>
    </row>
    <row r="17981" spans="32:37" ht="15" customHeight="1" x14ac:dyDescent="0.15">
      <c r="AF17981" s="1"/>
      <c r="AG17981" s="1"/>
      <c r="AH17981" s="1"/>
      <c r="AJ17981" s="1"/>
      <c r="AK17981" s="1"/>
    </row>
    <row r="17982" spans="32:37" ht="15" customHeight="1" x14ac:dyDescent="0.15">
      <c r="AF17982" s="1"/>
      <c r="AG17982" s="1"/>
      <c r="AH17982" s="1"/>
      <c r="AJ17982" s="1"/>
      <c r="AK17982" s="1"/>
    </row>
    <row r="17983" spans="32:37" ht="15" customHeight="1" x14ac:dyDescent="0.15">
      <c r="AF17983" s="1"/>
      <c r="AG17983" s="1"/>
      <c r="AH17983" s="1"/>
      <c r="AJ17983" s="1"/>
      <c r="AK17983" s="1"/>
    </row>
    <row r="17984" spans="32:37" ht="15" customHeight="1" x14ac:dyDescent="0.15">
      <c r="AF17984" s="1"/>
      <c r="AG17984" s="1"/>
      <c r="AH17984" s="1"/>
      <c r="AJ17984" s="1"/>
      <c r="AK17984" s="1"/>
    </row>
    <row r="17985" spans="32:37" ht="15" customHeight="1" x14ac:dyDescent="0.15">
      <c r="AF17985" s="1"/>
      <c r="AG17985" s="1"/>
      <c r="AH17985" s="1"/>
      <c r="AJ17985" s="1"/>
      <c r="AK17985" s="1"/>
    </row>
    <row r="17986" spans="32:37" ht="15" customHeight="1" x14ac:dyDescent="0.15">
      <c r="AF17986" s="1"/>
      <c r="AG17986" s="1"/>
      <c r="AH17986" s="1"/>
      <c r="AJ17986" s="1"/>
      <c r="AK17986" s="1"/>
    </row>
    <row r="17987" spans="32:37" ht="15" customHeight="1" x14ac:dyDescent="0.15">
      <c r="AF17987" s="1"/>
      <c r="AG17987" s="1"/>
      <c r="AH17987" s="1"/>
      <c r="AJ17987" s="1"/>
      <c r="AK17987" s="1"/>
    </row>
    <row r="17988" spans="32:37" ht="15" customHeight="1" x14ac:dyDescent="0.15">
      <c r="AF17988" s="1"/>
      <c r="AG17988" s="1"/>
      <c r="AH17988" s="1"/>
      <c r="AJ17988" s="1"/>
      <c r="AK17988" s="1"/>
    </row>
    <row r="17989" spans="32:37" ht="15" customHeight="1" x14ac:dyDescent="0.15">
      <c r="AF17989" s="1"/>
      <c r="AG17989" s="1"/>
      <c r="AH17989" s="1"/>
      <c r="AJ17989" s="1"/>
      <c r="AK17989" s="1"/>
    </row>
    <row r="17990" spans="32:37" ht="15" customHeight="1" x14ac:dyDescent="0.15">
      <c r="AF17990" s="1"/>
      <c r="AG17990" s="1"/>
      <c r="AH17990" s="1"/>
      <c r="AJ17990" s="1"/>
      <c r="AK17990" s="1"/>
    </row>
    <row r="17991" spans="32:37" ht="15" customHeight="1" x14ac:dyDescent="0.15">
      <c r="AF17991" s="1"/>
      <c r="AG17991" s="1"/>
      <c r="AH17991" s="1"/>
      <c r="AJ17991" s="1"/>
      <c r="AK17991" s="1"/>
    </row>
    <row r="17992" spans="32:37" ht="15" customHeight="1" x14ac:dyDescent="0.15">
      <c r="AF17992" s="1"/>
      <c r="AG17992" s="1"/>
      <c r="AH17992" s="1"/>
      <c r="AJ17992" s="1"/>
      <c r="AK17992" s="1"/>
    </row>
    <row r="17993" spans="32:37" ht="15" customHeight="1" x14ac:dyDescent="0.15">
      <c r="AF17993" s="1"/>
      <c r="AG17993" s="1"/>
      <c r="AH17993" s="1"/>
      <c r="AJ17993" s="1"/>
      <c r="AK17993" s="1"/>
    </row>
    <row r="17994" spans="32:37" ht="15" customHeight="1" x14ac:dyDescent="0.15">
      <c r="AF17994" s="1"/>
      <c r="AG17994" s="1"/>
      <c r="AH17994" s="1"/>
      <c r="AJ17994" s="1"/>
      <c r="AK17994" s="1"/>
    </row>
    <row r="17995" spans="32:37" ht="15" customHeight="1" x14ac:dyDescent="0.15">
      <c r="AF17995" s="1"/>
      <c r="AG17995" s="1"/>
      <c r="AH17995" s="1"/>
      <c r="AJ17995" s="1"/>
      <c r="AK17995" s="1"/>
    </row>
    <row r="17996" spans="32:37" ht="15" customHeight="1" x14ac:dyDescent="0.15">
      <c r="AF17996" s="1"/>
      <c r="AG17996" s="1"/>
      <c r="AH17996" s="1"/>
      <c r="AJ17996" s="1"/>
      <c r="AK17996" s="1"/>
    </row>
    <row r="17997" spans="32:37" ht="15" customHeight="1" x14ac:dyDescent="0.15">
      <c r="AF17997" s="1"/>
      <c r="AG17997" s="1"/>
      <c r="AH17997" s="1"/>
      <c r="AJ17997" s="1"/>
      <c r="AK17997" s="1"/>
    </row>
    <row r="17998" spans="32:37" ht="15" customHeight="1" x14ac:dyDescent="0.15">
      <c r="AF17998" s="1"/>
      <c r="AG17998" s="1"/>
      <c r="AH17998" s="1"/>
      <c r="AJ17998" s="1"/>
      <c r="AK17998" s="1"/>
    </row>
    <row r="17999" spans="32:37" ht="15" customHeight="1" x14ac:dyDescent="0.15">
      <c r="AF17999" s="1"/>
      <c r="AG17999" s="1"/>
      <c r="AH17999" s="1"/>
      <c r="AJ17999" s="1"/>
      <c r="AK17999" s="1"/>
    </row>
    <row r="18000" spans="32:37" ht="15" customHeight="1" x14ac:dyDescent="0.15">
      <c r="AF18000" s="1"/>
      <c r="AG18000" s="1"/>
      <c r="AH18000" s="1"/>
      <c r="AJ18000" s="1"/>
      <c r="AK18000" s="1"/>
    </row>
    <row r="18001" spans="32:37" ht="15" customHeight="1" x14ac:dyDescent="0.15">
      <c r="AF18001" s="1"/>
      <c r="AG18001" s="1"/>
      <c r="AH18001" s="1"/>
      <c r="AJ18001" s="1"/>
      <c r="AK18001" s="1"/>
    </row>
    <row r="18002" spans="32:37" ht="15" customHeight="1" x14ac:dyDescent="0.15">
      <c r="AF18002" s="1"/>
      <c r="AG18002" s="1"/>
      <c r="AH18002" s="1"/>
      <c r="AJ18002" s="1"/>
      <c r="AK18002" s="1"/>
    </row>
    <row r="18003" spans="32:37" ht="15" customHeight="1" x14ac:dyDescent="0.15">
      <c r="AF18003" s="1"/>
      <c r="AG18003" s="1"/>
      <c r="AH18003" s="1"/>
      <c r="AJ18003" s="1"/>
      <c r="AK18003" s="1"/>
    </row>
    <row r="18004" spans="32:37" ht="15" customHeight="1" x14ac:dyDescent="0.15">
      <c r="AF18004" s="1"/>
      <c r="AG18004" s="1"/>
      <c r="AH18004" s="1"/>
      <c r="AJ18004" s="1"/>
      <c r="AK18004" s="1"/>
    </row>
    <row r="18005" spans="32:37" ht="15" customHeight="1" x14ac:dyDescent="0.15">
      <c r="AF18005" s="1"/>
      <c r="AG18005" s="1"/>
      <c r="AH18005" s="1"/>
      <c r="AJ18005" s="1"/>
      <c r="AK18005" s="1"/>
    </row>
    <row r="18006" spans="32:37" ht="15" customHeight="1" x14ac:dyDescent="0.15">
      <c r="AF18006" s="1"/>
      <c r="AG18006" s="1"/>
      <c r="AH18006" s="1"/>
      <c r="AJ18006" s="1"/>
      <c r="AK18006" s="1"/>
    </row>
    <row r="18007" spans="32:37" ht="15" customHeight="1" x14ac:dyDescent="0.15">
      <c r="AF18007" s="1"/>
      <c r="AG18007" s="1"/>
      <c r="AH18007" s="1"/>
      <c r="AJ18007" s="1"/>
      <c r="AK18007" s="1"/>
    </row>
    <row r="18008" spans="32:37" ht="15" customHeight="1" x14ac:dyDescent="0.15">
      <c r="AF18008" s="1"/>
      <c r="AG18008" s="1"/>
      <c r="AH18008" s="1"/>
      <c r="AJ18008" s="1"/>
      <c r="AK18008" s="1"/>
    </row>
    <row r="18009" spans="32:37" ht="15" customHeight="1" x14ac:dyDescent="0.15">
      <c r="AF18009" s="1"/>
      <c r="AG18009" s="1"/>
      <c r="AH18009" s="1"/>
      <c r="AJ18009" s="1"/>
      <c r="AK18009" s="1"/>
    </row>
    <row r="18010" spans="32:37" ht="15" customHeight="1" x14ac:dyDescent="0.15">
      <c r="AF18010" s="1"/>
      <c r="AG18010" s="1"/>
      <c r="AH18010" s="1"/>
      <c r="AJ18010" s="1"/>
      <c r="AK18010" s="1"/>
    </row>
    <row r="18011" spans="32:37" ht="15" customHeight="1" x14ac:dyDescent="0.15">
      <c r="AF18011" s="1"/>
      <c r="AG18011" s="1"/>
      <c r="AH18011" s="1"/>
      <c r="AJ18011" s="1"/>
      <c r="AK18011" s="1"/>
    </row>
    <row r="18012" spans="32:37" ht="15" customHeight="1" x14ac:dyDescent="0.15">
      <c r="AF18012" s="1"/>
      <c r="AG18012" s="1"/>
      <c r="AH18012" s="1"/>
      <c r="AJ18012" s="1"/>
      <c r="AK18012" s="1"/>
    </row>
    <row r="18013" spans="32:37" ht="15" customHeight="1" x14ac:dyDescent="0.15">
      <c r="AF18013" s="1"/>
      <c r="AG18013" s="1"/>
      <c r="AH18013" s="1"/>
      <c r="AJ18013" s="1"/>
      <c r="AK18013" s="1"/>
    </row>
    <row r="18014" spans="32:37" ht="15" customHeight="1" x14ac:dyDescent="0.15">
      <c r="AF18014" s="1"/>
      <c r="AG18014" s="1"/>
      <c r="AH18014" s="1"/>
      <c r="AJ18014" s="1"/>
      <c r="AK18014" s="1"/>
    </row>
    <row r="18015" spans="32:37" ht="15" customHeight="1" x14ac:dyDescent="0.15">
      <c r="AF18015" s="1"/>
      <c r="AG18015" s="1"/>
      <c r="AH18015" s="1"/>
      <c r="AJ18015" s="1"/>
      <c r="AK18015" s="1"/>
    </row>
    <row r="18016" spans="32:37" ht="15" customHeight="1" x14ac:dyDescent="0.15">
      <c r="AF18016" s="1"/>
      <c r="AG18016" s="1"/>
      <c r="AH18016" s="1"/>
      <c r="AJ18016" s="1"/>
      <c r="AK18016" s="1"/>
    </row>
    <row r="18017" spans="32:37" ht="15" customHeight="1" x14ac:dyDescent="0.15">
      <c r="AF18017" s="1"/>
      <c r="AG18017" s="1"/>
      <c r="AH18017" s="1"/>
      <c r="AJ18017" s="1"/>
      <c r="AK18017" s="1"/>
    </row>
    <row r="18018" spans="32:37" ht="15" customHeight="1" x14ac:dyDescent="0.15">
      <c r="AF18018" s="1"/>
      <c r="AG18018" s="1"/>
      <c r="AH18018" s="1"/>
      <c r="AJ18018" s="1"/>
      <c r="AK18018" s="1"/>
    </row>
    <row r="18019" spans="32:37" ht="15" customHeight="1" x14ac:dyDescent="0.15">
      <c r="AF18019" s="1"/>
      <c r="AG18019" s="1"/>
      <c r="AH18019" s="1"/>
      <c r="AJ18019" s="1"/>
      <c r="AK18019" s="1"/>
    </row>
    <row r="18020" spans="32:37" ht="15" customHeight="1" x14ac:dyDescent="0.15">
      <c r="AF18020" s="1"/>
      <c r="AG18020" s="1"/>
      <c r="AH18020" s="1"/>
      <c r="AJ18020" s="1"/>
      <c r="AK18020" s="1"/>
    </row>
    <row r="18021" spans="32:37" ht="15" customHeight="1" x14ac:dyDescent="0.15">
      <c r="AF18021" s="1"/>
      <c r="AG18021" s="1"/>
      <c r="AH18021" s="1"/>
      <c r="AJ18021" s="1"/>
      <c r="AK18021" s="1"/>
    </row>
    <row r="18022" spans="32:37" ht="15" customHeight="1" x14ac:dyDescent="0.15">
      <c r="AF18022" s="1"/>
      <c r="AG18022" s="1"/>
      <c r="AH18022" s="1"/>
      <c r="AJ18022" s="1"/>
      <c r="AK18022" s="1"/>
    </row>
    <row r="18023" spans="32:37" ht="15" customHeight="1" x14ac:dyDescent="0.15">
      <c r="AF18023" s="1"/>
      <c r="AG18023" s="1"/>
      <c r="AH18023" s="1"/>
      <c r="AJ18023" s="1"/>
      <c r="AK18023" s="1"/>
    </row>
    <row r="18024" spans="32:37" ht="15" customHeight="1" x14ac:dyDescent="0.15">
      <c r="AF18024" s="1"/>
      <c r="AG18024" s="1"/>
      <c r="AH18024" s="1"/>
      <c r="AJ18024" s="1"/>
      <c r="AK18024" s="1"/>
    </row>
    <row r="18025" spans="32:37" ht="15" customHeight="1" x14ac:dyDescent="0.15">
      <c r="AF18025" s="1"/>
      <c r="AG18025" s="1"/>
      <c r="AH18025" s="1"/>
      <c r="AJ18025" s="1"/>
      <c r="AK18025" s="1"/>
    </row>
    <row r="18026" spans="32:37" ht="15" customHeight="1" x14ac:dyDescent="0.15">
      <c r="AF18026" s="1"/>
      <c r="AG18026" s="1"/>
      <c r="AH18026" s="1"/>
      <c r="AJ18026" s="1"/>
      <c r="AK18026" s="1"/>
    </row>
    <row r="18027" spans="32:37" ht="15" customHeight="1" x14ac:dyDescent="0.15">
      <c r="AF18027" s="1"/>
      <c r="AG18027" s="1"/>
      <c r="AH18027" s="1"/>
      <c r="AJ18027" s="1"/>
      <c r="AK18027" s="1"/>
    </row>
    <row r="18028" spans="32:37" ht="15" customHeight="1" x14ac:dyDescent="0.15">
      <c r="AF18028" s="1"/>
      <c r="AG18028" s="1"/>
      <c r="AH18028" s="1"/>
      <c r="AJ18028" s="1"/>
      <c r="AK18028" s="1"/>
    </row>
    <row r="18029" spans="32:37" ht="15" customHeight="1" x14ac:dyDescent="0.15">
      <c r="AF18029" s="1"/>
      <c r="AG18029" s="1"/>
      <c r="AH18029" s="1"/>
      <c r="AJ18029" s="1"/>
      <c r="AK18029" s="1"/>
    </row>
    <row r="18030" spans="32:37" ht="15" customHeight="1" x14ac:dyDescent="0.15">
      <c r="AF18030" s="1"/>
      <c r="AG18030" s="1"/>
      <c r="AH18030" s="1"/>
      <c r="AJ18030" s="1"/>
      <c r="AK18030" s="1"/>
    </row>
    <row r="18031" spans="32:37" ht="15" customHeight="1" x14ac:dyDescent="0.15">
      <c r="AF18031" s="1"/>
      <c r="AG18031" s="1"/>
      <c r="AH18031" s="1"/>
      <c r="AJ18031" s="1"/>
      <c r="AK18031" s="1"/>
    </row>
    <row r="18032" spans="32:37" ht="15" customHeight="1" x14ac:dyDescent="0.15">
      <c r="AF18032" s="1"/>
      <c r="AG18032" s="1"/>
      <c r="AH18032" s="1"/>
      <c r="AJ18032" s="1"/>
      <c r="AK18032" s="1"/>
    </row>
    <row r="18033" spans="32:37" ht="15" customHeight="1" x14ac:dyDescent="0.15">
      <c r="AF18033" s="1"/>
      <c r="AG18033" s="1"/>
      <c r="AH18033" s="1"/>
      <c r="AJ18033" s="1"/>
      <c r="AK18033" s="1"/>
    </row>
    <row r="18034" spans="32:37" ht="15" customHeight="1" x14ac:dyDescent="0.15">
      <c r="AF18034" s="1"/>
      <c r="AG18034" s="1"/>
      <c r="AH18034" s="1"/>
      <c r="AJ18034" s="1"/>
      <c r="AK18034" s="1"/>
    </row>
    <row r="18035" spans="32:37" ht="15" customHeight="1" x14ac:dyDescent="0.15">
      <c r="AF18035" s="1"/>
      <c r="AG18035" s="1"/>
      <c r="AH18035" s="1"/>
      <c r="AJ18035" s="1"/>
      <c r="AK18035" s="1"/>
    </row>
    <row r="18036" spans="32:37" ht="15" customHeight="1" x14ac:dyDescent="0.15">
      <c r="AF18036" s="1"/>
      <c r="AG18036" s="1"/>
      <c r="AH18036" s="1"/>
      <c r="AJ18036" s="1"/>
      <c r="AK18036" s="1"/>
    </row>
    <row r="18037" spans="32:37" ht="15" customHeight="1" x14ac:dyDescent="0.15">
      <c r="AF18037" s="1"/>
      <c r="AG18037" s="1"/>
      <c r="AH18037" s="1"/>
      <c r="AJ18037" s="1"/>
      <c r="AK18037" s="1"/>
    </row>
    <row r="18038" spans="32:37" ht="15" customHeight="1" x14ac:dyDescent="0.15">
      <c r="AF18038" s="1"/>
      <c r="AG18038" s="1"/>
      <c r="AH18038" s="1"/>
      <c r="AJ18038" s="1"/>
      <c r="AK18038" s="1"/>
    </row>
    <row r="18039" spans="32:37" ht="15" customHeight="1" x14ac:dyDescent="0.15">
      <c r="AF18039" s="1"/>
      <c r="AG18039" s="1"/>
      <c r="AH18039" s="1"/>
      <c r="AJ18039" s="1"/>
      <c r="AK18039" s="1"/>
    </row>
    <row r="18040" spans="32:37" ht="15" customHeight="1" x14ac:dyDescent="0.15">
      <c r="AF18040" s="1"/>
      <c r="AG18040" s="1"/>
      <c r="AH18040" s="1"/>
      <c r="AJ18040" s="1"/>
      <c r="AK18040" s="1"/>
    </row>
    <row r="18041" spans="32:37" ht="15" customHeight="1" x14ac:dyDescent="0.15">
      <c r="AF18041" s="1"/>
      <c r="AG18041" s="1"/>
      <c r="AH18041" s="1"/>
      <c r="AJ18041" s="1"/>
      <c r="AK18041" s="1"/>
    </row>
    <row r="18042" spans="32:37" ht="15" customHeight="1" x14ac:dyDescent="0.15">
      <c r="AF18042" s="1"/>
      <c r="AG18042" s="1"/>
      <c r="AH18042" s="1"/>
      <c r="AJ18042" s="1"/>
      <c r="AK18042" s="1"/>
    </row>
    <row r="18043" spans="32:37" ht="15" customHeight="1" x14ac:dyDescent="0.15">
      <c r="AF18043" s="1"/>
      <c r="AG18043" s="1"/>
      <c r="AH18043" s="1"/>
      <c r="AJ18043" s="1"/>
      <c r="AK18043" s="1"/>
    </row>
    <row r="18044" spans="32:37" ht="15" customHeight="1" x14ac:dyDescent="0.15">
      <c r="AF18044" s="1"/>
      <c r="AG18044" s="1"/>
      <c r="AH18044" s="1"/>
      <c r="AJ18044" s="1"/>
      <c r="AK18044" s="1"/>
    </row>
    <row r="18045" spans="32:37" ht="15" customHeight="1" x14ac:dyDescent="0.15">
      <c r="AF18045" s="1"/>
      <c r="AG18045" s="1"/>
      <c r="AH18045" s="1"/>
      <c r="AJ18045" s="1"/>
      <c r="AK18045" s="1"/>
    </row>
    <row r="18046" spans="32:37" ht="15" customHeight="1" x14ac:dyDescent="0.15">
      <c r="AF18046" s="1"/>
      <c r="AG18046" s="1"/>
      <c r="AH18046" s="1"/>
      <c r="AJ18046" s="1"/>
      <c r="AK18046" s="1"/>
    </row>
    <row r="18047" spans="32:37" ht="15" customHeight="1" x14ac:dyDescent="0.15">
      <c r="AF18047" s="1"/>
      <c r="AG18047" s="1"/>
      <c r="AH18047" s="1"/>
      <c r="AJ18047" s="1"/>
      <c r="AK18047" s="1"/>
    </row>
    <row r="18048" spans="32:37" ht="15" customHeight="1" x14ac:dyDescent="0.15">
      <c r="AF18048" s="1"/>
      <c r="AG18048" s="1"/>
      <c r="AH18048" s="1"/>
      <c r="AJ18048" s="1"/>
      <c r="AK18048" s="1"/>
    </row>
    <row r="18049" spans="32:37" ht="15" customHeight="1" x14ac:dyDescent="0.15">
      <c r="AF18049" s="1"/>
      <c r="AG18049" s="1"/>
      <c r="AH18049" s="1"/>
      <c r="AJ18049" s="1"/>
      <c r="AK18049" s="1"/>
    </row>
    <row r="18050" spans="32:37" ht="15" customHeight="1" x14ac:dyDescent="0.15">
      <c r="AF18050" s="1"/>
      <c r="AG18050" s="1"/>
      <c r="AH18050" s="1"/>
      <c r="AJ18050" s="1"/>
      <c r="AK18050" s="1"/>
    </row>
    <row r="18051" spans="32:37" ht="15" customHeight="1" x14ac:dyDescent="0.15">
      <c r="AF18051" s="1"/>
      <c r="AG18051" s="1"/>
      <c r="AH18051" s="1"/>
      <c r="AJ18051" s="1"/>
      <c r="AK18051" s="1"/>
    </row>
    <row r="18052" spans="32:37" ht="15" customHeight="1" x14ac:dyDescent="0.15">
      <c r="AF18052" s="1"/>
      <c r="AG18052" s="1"/>
      <c r="AH18052" s="1"/>
      <c r="AJ18052" s="1"/>
      <c r="AK18052" s="1"/>
    </row>
    <row r="18053" spans="32:37" ht="15" customHeight="1" x14ac:dyDescent="0.15">
      <c r="AF18053" s="1"/>
      <c r="AG18053" s="1"/>
      <c r="AH18053" s="1"/>
      <c r="AJ18053" s="1"/>
      <c r="AK18053" s="1"/>
    </row>
    <row r="18054" spans="32:37" ht="15" customHeight="1" x14ac:dyDescent="0.15">
      <c r="AF18054" s="1"/>
      <c r="AG18054" s="1"/>
      <c r="AH18054" s="1"/>
      <c r="AJ18054" s="1"/>
      <c r="AK18054" s="1"/>
    </row>
    <row r="18055" spans="32:37" ht="15" customHeight="1" x14ac:dyDescent="0.15">
      <c r="AF18055" s="1"/>
      <c r="AG18055" s="1"/>
      <c r="AH18055" s="1"/>
      <c r="AJ18055" s="1"/>
      <c r="AK18055" s="1"/>
    </row>
    <row r="18056" spans="32:37" ht="15" customHeight="1" x14ac:dyDescent="0.15">
      <c r="AF18056" s="1"/>
      <c r="AG18056" s="1"/>
      <c r="AH18056" s="1"/>
      <c r="AJ18056" s="1"/>
      <c r="AK18056" s="1"/>
    </row>
    <row r="18057" spans="32:37" ht="15" customHeight="1" x14ac:dyDescent="0.15">
      <c r="AF18057" s="1"/>
      <c r="AG18057" s="1"/>
      <c r="AH18057" s="1"/>
      <c r="AJ18057" s="1"/>
      <c r="AK18057" s="1"/>
    </row>
    <row r="18058" spans="32:37" ht="15" customHeight="1" x14ac:dyDescent="0.15">
      <c r="AF18058" s="1"/>
      <c r="AG18058" s="1"/>
      <c r="AH18058" s="1"/>
      <c r="AJ18058" s="1"/>
      <c r="AK18058" s="1"/>
    </row>
    <row r="18059" spans="32:37" ht="15" customHeight="1" x14ac:dyDescent="0.15">
      <c r="AF18059" s="1"/>
      <c r="AG18059" s="1"/>
      <c r="AH18059" s="1"/>
      <c r="AJ18059" s="1"/>
      <c r="AK18059" s="1"/>
    </row>
    <row r="18060" spans="32:37" ht="15" customHeight="1" x14ac:dyDescent="0.15">
      <c r="AF18060" s="1"/>
      <c r="AG18060" s="1"/>
      <c r="AH18060" s="1"/>
      <c r="AJ18060" s="1"/>
      <c r="AK18060" s="1"/>
    </row>
    <row r="18061" spans="32:37" ht="15" customHeight="1" x14ac:dyDescent="0.15">
      <c r="AF18061" s="1"/>
      <c r="AG18061" s="1"/>
      <c r="AH18061" s="1"/>
      <c r="AJ18061" s="1"/>
      <c r="AK18061" s="1"/>
    </row>
    <row r="18062" spans="32:37" ht="15" customHeight="1" x14ac:dyDescent="0.15">
      <c r="AF18062" s="1"/>
      <c r="AG18062" s="1"/>
      <c r="AH18062" s="1"/>
      <c r="AJ18062" s="1"/>
      <c r="AK18062" s="1"/>
    </row>
    <row r="18063" spans="32:37" ht="15" customHeight="1" x14ac:dyDescent="0.15">
      <c r="AF18063" s="1"/>
      <c r="AG18063" s="1"/>
      <c r="AH18063" s="1"/>
      <c r="AJ18063" s="1"/>
      <c r="AK18063" s="1"/>
    </row>
    <row r="18064" spans="32:37" ht="15" customHeight="1" x14ac:dyDescent="0.15">
      <c r="AF18064" s="1"/>
      <c r="AG18064" s="1"/>
      <c r="AH18064" s="1"/>
      <c r="AJ18064" s="1"/>
      <c r="AK18064" s="1"/>
    </row>
    <row r="18065" spans="32:37" ht="15" customHeight="1" x14ac:dyDescent="0.15">
      <c r="AF18065" s="1"/>
      <c r="AG18065" s="1"/>
      <c r="AH18065" s="1"/>
      <c r="AJ18065" s="1"/>
      <c r="AK18065" s="1"/>
    </row>
    <row r="18066" spans="32:37" ht="15" customHeight="1" x14ac:dyDescent="0.15">
      <c r="AF18066" s="1"/>
      <c r="AG18066" s="1"/>
      <c r="AH18066" s="1"/>
      <c r="AJ18066" s="1"/>
      <c r="AK18066" s="1"/>
    </row>
    <row r="18067" spans="32:37" ht="15" customHeight="1" x14ac:dyDescent="0.15">
      <c r="AF18067" s="1"/>
      <c r="AG18067" s="1"/>
      <c r="AH18067" s="1"/>
      <c r="AJ18067" s="1"/>
      <c r="AK18067" s="1"/>
    </row>
    <row r="18068" spans="32:37" ht="15" customHeight="1" x14ac:dyDescent="0.15">
      <c r="AF18068" s="1"/>
      <c r="AG18068" s="1"/>
      <c r="AH18068" s="1"/>
      <c r="AJ18068" s="1"/>
      <c r="AK18068" s="1"/>
    </row>
    <row r="18069" spans="32:37" ht="15" customHeight="1" x14ac:dyDescent="0.15">
      <c r="AF18069" s="1"/>
      <c r="AG18069" s="1"/>
      <c r="AH18069" s="1"/>
      <c r="AJ18069" s="1"/>
      <c r="AK18069" s="1"/>
    </row>
    <row r="18070" spans="32:37" ht="15" customHeight="1" x14ac:dyDescent="0.15">
      <c r="AF18070" s="1"/>
      <c r="AG18070" s="1"/>
      <c r="AH18070" s="1"/>
      <c r="AJ18070" s="1"/>
      <c r="AK18070" s="1"/>
    </row>
    <row r="18071" spans="32:37" ht="15" customHeight="1" x14ac:dyDescent="0.15">
      <c r="AF18071" s="1"/>
      <c r="AG18071" s="1"/>
      <c r="AH18071" s="1"/>
      <c r="AJ18071" s="1"/>
      <c r="AK18071" s="1"/>
    </row>
    <row r="18072" spans="32:37" ht="15" customHeight="1" x14ac:dyDescent="0.15">
      <c r="AF18072" s="1"/>
      <c r="AG18072" s="1"/>
      <c r="AH18072" s="1"/>
      <c r="AJ18072" s="1"/>
      <c r="AK18072" s="1"/>
    </row>
    <row r="18073" spans="32:37" ht="15" customHeight="1" x14ac:dyDescent="0.15">
      <c r="AF18073" s="1"/>
      <c r="AG18073" s="1"/>
      <c r="AH18073" s="1"/>
      <c r="AJ18073" s="1"/>
      <c r="AK18073" s="1"/>
    </row>
    <row r="18074" spans="32:37" ht="15" customHeight="1" x14ac:dyDescent="0.15">
      <c r="AF18074" s="1"/>
      <c r="AG18074" s="1"/>
      <c r="AH18074" s="1"/>
      <c r="AJ18074" s="1"/>
      <c r="AK18074" s="1"/>
    </row>
    <row r="18075" spans="32:37" ht="15" customHeight="1" x14ac:dyDescent="0.15">
      <c r="AF18075" s="1"/>
      <c r="AG18075" s="1"/>
      <c r="AH18075" s="1"/>
      <c r="AJ18075" s="1"/>
      <c r="AK18075" s="1"/>
    </row>
    <row r="18076" spans="32:37" ht="15" customHeight="1" x14ac:dyDescent="0.15">
      <c r="AF18076" s="1"/>
      <c r="AG18076" s="1"/>
      <c r="AH18076" s="1"/>
      <c r="AJ18076" s="1"/>
      <c r="AK18076" s="1"/>
    </row>
    <row r="18077" spans="32:37" ht="15" customHeight="1" x14ac:dyDescent="0.15">
      <c r="AF18077" s="1"/>
      <c r="AG18077" s="1"/>
      <c r="AH18077" s="1"/>
      <c r="AJ18077" s="1"/>
      <c r="AK18077" s="1"/>
    </row>
    <row r="18078" spans="32:37" ht="15" customHeight="1" x14ac:dyDescent="0.15">
      <c r="AF18078" s="1"/>
      <c r="AG18078" s="1"/>
      <c r="AH18078" s="1"/>
      <c r="AJ18078" s="1"/>
      <c r="AK18078" s="1"/>
    </row>
    <row r="18079" spans="32:37" ht="15" customHeight="1" x14ac:dyDescent="0.15">
      <c r="AF18079" s="1"/>
      <c r="AG18079" s="1"/>
      <c r="AH18079" s="1"/>
      <c r="AJ18079" s="1"/>
      <c r="AK18079" s="1"/>
    </row>
    <row r="18080" spans="32:37" ht="15" customHeight="1" x14ac:dyDescent="0.15">
      <c r="AF18080" s="1"/>
      <c r="AG18080" s="1"/>
      <c r="AH18080" s="1"/>
      <c r="AJ18080" s="1"/>
      <c r="AK18080" s="1"/>
    </row>
    <row r="18081" spans="32:37" ht="15" customHeight="1" x14ac:dyDescent="0.15">
      <c r="AF18081" s="1"/>
      <c r="AG18081" s="1"/>
      <c r="AH18081" s="1"/>
      <c r="AJ18081" s="1"/>
      <c r="AK18081" s="1"/>
    </row>
    <row r="18082" spans="32:37" ht="15" customHeight="1" x14ac:dyDescent="0.15">
      <c r="AF18082" s="1"/>
      <c r="AG18082" s="1"/>
      <c r="AH18082" s="1"/>
      <c r="AJ18082" s="1"/>
      <c r="AK18082" s="1"/>
    </row>
    <row r="18083" spans="32:37" ht="15" customHeight="1" x14ac:dyDescent="0.15">
      <c r="AF18083" s="1"/>
      <c r="AG18083" s="1"/>
      <c r="AH18083" s="1"/>
      <c r="AJ18083" s="1"/>
      <c r="AK18083" s="1"/>
    </row>
    <row r="18084" spans="32:37" ht="15" customHeight="1" x14ac:dyDescent="0.15">
      <c r="AF18084" s="1"/>
      <c r="AG18084" s="1"/>
      <c r="AH18084" s="1"/>
      <c r="AJ18084" s="1"/>
      <c r="AK18084" s="1"/>
    </row>
    <row r="18085" spans="32:37" ht="15" customHeight="1" x14ac:dyDescent="0.15">
      <c r="AF18085" s="1"/>
      <c r="AG18085" s="1"/>
      <c r="AH18085" s="1"/>
      <c r="AJ18085" s="1"/>
      <c r="AK18085" s="1"/>
    </row>
    <row r="18086" spans="32:37" ht="15" customHeight="1" x14ac:dyDescent="0.15">
      <c r="AF18086" s="1"/>
      <c r="AG18086" s="1"/>
      <c r="AH18086" s="1"/>
      <c r="AJ18086" s="1"/>
      <c r="AK18086" s="1"/>
    </row>
    <row r="18087" spans="32:37" ht="15" customHeight="1" x14ac:dyDescent="0.15">
      <c r="AF18087" s="1"/>
      <c r="AG18087" s="1"/>
      <c r="AH18087" s="1"/>
      <c r="AJ18087" s="1"/>
      <c r="AK18087" s="1"/>
    </row>
    <row r="18088" spans="32:37" ht="15" customHeight="1" x14ac:dyDescent="0.15">
      <c r="AF18088" s="1"/>
      <c r="AG18088" s="1"/>
      <c r="AH18088" s="1"/>
      <c r="AJ18088" s="1"/>
      <c r="AK18088" s="1"/>
    </row>
    <row r="18089" spans="32:37" ht="15" customHeight="1" x14ac:dyDescent="0.15">
      <c r="AF18089" s="1"/>
      <c r="AG18089" s="1"/>
      <c r="AH18089" s="1"/>
      <c r="AJ18089" s="1"/>
      <c r="AK18089" s="1"/>
    </row>
    <row r="18090" spans="32:37" ht="15" customHeight="1" x14ac:dyDescent="0.15">
      <c r="AF18090" s="1"/>
      <c r="AG18090" s="1"/>
      <c r="AH18090" s="1"/>
      <c r="AJ18090" s="1"/>
      <c r="AK18090" s="1"/>
    </row>
    <row r="18091" spans="32:37" ht="15" customHeight="1" x14ac:dyDescent="0.15">
      <c r="AF18091" s="1"/>
      <c r="AG18091" s="1"/>
      <c r="AH18091" s="1"/>
      <c r="AJ18091" s="1"/>
      <c r="AK18091" s="1"/>
    </row>
    <row r="18092" spans="32:37" ht="15" customHeight="1" x14ac:dyDescent="0.15">
      <c r="AF18092" s="1"/>
      <c r="AG18092" s="1"/>
      <c r="AH18092" s="1"/>
      <c r="AJ18092" s="1"/>
      <c r="AK18092" s="1"/>
    </row>
    <row r="18093" spans="32:37" ht="15" customHeight="1" x14ac:dyDescent="0.15">
      <c r="AF18093" s="1"/>
      <c r="AG18093" s="1"/>
      <c r="AH18093" s="1"/>
      <c r="AJ18093" s="1"/>
      <c r="AK18093" s="1"/>
    </row>
    <row r="18094" spans="32:37" ht="15" customHeight="1" x14ac:dyDescent="0.15">
      <c r="AF18094" s="1"/>
      <c r="AG18094" s="1"/>
      <c r="AH18094" s="1"/>
      <c r="AJ18094" s="1"/>
      <c r="AK18094" s="1"/>
    </row>
    <row r="18095" spans="32:37" ht="15" customHeight="1" x14ac:dyDescent="0.15">
      <c r="AF18095" s="1"/>
      <c r="AG18095" s="1"/>
      <c r="AH18095" s="1"/>
      <c r="AJ18095" s="1"/>
      <c r="AK18095" s="1"/>
    </row>
    <row r="18096" spans="32:37" ht="15" customHeight="1" x14ac:dyDescent="0.15">
      <c r="AF18096" s="1"/>
      <c r="AG18096" s="1"/>
      <c r="AH18096" s="1"/>
      <c r="AJ18096" s="1"/>
      <c r="AK18096" s="1"/>
    </row>
    <row r="18097" spans="32:37" ht="15" customHeight="1" x14ac:dyDescent="0.15">
      <c r="AF18097" s="1"/>
      <c r="AG18097" s="1"/>
      <c r="AH18097" s="1"/>
      <c r="AJ18097" s="1"/>
      <c r="AK18097" s="1"/>
    </row>
    <row r="18098" spans="32:37" ht="15" customHeight="1" x14ac:dyDescent="0.15">
      <c r="AF18098" s="1"/>
      <c r="AG18098" s="1"/>
      <c r="AH18098" s="1"/>
      <c r="AJ18098" s="1"/>
      <c r="AK18098" s="1"/>
    </row>
    <row r="18099" spans="32:37" ht="15" customHeight="1" x14ac:dyDescent="0.15">
      <c r="AF18099" s="1"/>
      <c r="AG18099" s="1"/>
      <c r="AH18099" s="1"/>
      <c r="AJ18099" s="1"/>
      <c r="AK18099" s="1"/>
    </row>
    <row r="18100" spans="32:37" ht="15" customHeight="1" x14ac:dyDescent="0.15">
      <c r="AF18100" s="1"/>
      <c r="AG18100" s="1"/>
      <c r="AH18100" s="1"/>
      <c r="AJ18100" s="1"/>
      <c r="AK18100" s="1"/>
    </row>
    <row r="18101" spans="32:37" ht="15" customHeight="1" x14ac:dyDescent="0.15">
      <c r="AF18101" s="1"/>
      <c r="AG18101" s="1"/>
      <c r="AH18101" s="1"/>
      <c r="AJ18101" s="1"/>
      <c r="AK18101" s="1"/>
    </row>
    <row r="18102" spans="32:37" ht="15" customHeight="1" x14ac:dyDescent="0.15">
      <c r="AF18102" s="1"/>
      <c r="AG18102" s="1"/>
      <c r="AH18102" s="1"/>
      <c r="AJ18102" s="1"/>
      <c r="AK18102" s="1"/>
    </row>
    <row r="18103" spans="32:37" ht="15" customHeight="1" x14ac:dyDescent="0.15">
      <c r="AF18103" s="1"/>
      <c r="AG18103" s="1"/>
      <c r="AH18103" s="1"/>
      <c r="AJ18103" s="1"/>
      <c r="AK18103" s="1"/>
    </row>
    <row r="18104" spans="32:37" ht="15" customHeight="1" x14ac:dyDescent="0.15">
      <c r="AF18104" s="1"/>
      <c r="AG18104" s="1"/>
      <c r="AH18104" s="1"/>
      <c r="AJ18104" s="1"/>
      <c r="AK18104" s="1"/>
    </row>
    <row r="18105" spans="32:37" ht="15" customHeight="1" x14ac:dyDescent="0.15">
      <c r="AF18105" s="1"/>
      <c r="AG18105" s="1"/>
      <c r="AH18105" s="1"/>
      <c r="AJ18105" s="1"/>
      <c r="AK18105" s="1"/>
    </row>
    <row r="18106" spans="32:37" ht="15" customHeight="1" x14ac:dyDescent="0.15">
      <c r="AF18106" s="1"/>
      <c r="AG18106" s="1"/>
      <c r="AH18106" s="1"/>
      <c r="AJ18106" s="1"/>
      <c r="AK18106" s="1"/>
    </row>
    <row r="18107" spans="32:37" ht="15" customHeight="1" x14ac:dyDescent="0.15">
      <c r="AF18107" s="1"/>
      <c r="AG18107" s="1"/>
      <c r="AH18107" s="1"/>
      <c r="AJ18107" s="1"/>
      <c r="AK18107" s="1"/>
    </row>
    <row r="18108" spans="32:37" ht="15" customHeight="1" x14ac:dyDescent="0.15">
      <c r="AF18108" s="1"/>
      <c r="AG18108" s="1"/>
      <c r="AH18108" s="1"/>
      <c r="AJ18108" s="1"/>
      <c r="AK18108" s="1"/>
    </row>
    <row r="18109" spans="32:37" ht="15" customHeight="1" x14ac:dyDescent="0.15">
      <c r="AF18109" s="1"/>
      <c r="AG18109" s="1"/>
      <c r="AH18109" s="1"/>
      <c r="AJ18109" s="1"/>
      <c r="AK18109" s="1"/>
    </row>
    <row r="18110" spans="32:37" ht="15" customHeight="1" x14ac:dyDescent="0.15">
      <c r="AF18110" s="1"/>
      <c r="AG18110" s="1"/>
      <c r="AH18110" s="1"/>
      <c r="AJ18110" s="1"/>
      <c r="AK18110" s="1"/>
    </row>
    <row r="18111" spans="32:37" ht="15" customHeight="1" x14ac:dyDescent="0.15">
      <c r="AF18111" s="1"/>
      <c r="AG18111" s="1"/>
      <c r="AH18111" s="1"/>
      <c r="AJ18111" s="1"/>
      <c r="AK18111" s="1"/>
    </row>
    <row r="18112" spans="32:37" ht="15" customHeight="1" x14ac:dyDescent="0.15">
      <c r="AF18112" s="1"/>
      <c r="AG18112" s="1"/>
      <c r="AH18112" s="1"/>
      <c r="AJ18112" s="1"/>
      <c r="AK18112" s="1"/>
    </row>
    <row r="18113" spans="32:37" ht="15" customHeight="1" x14ac:dyDescent="0.15">
      <c r="AF18113" s="1"/>
      <c r="AG18113" s="1"/>
      <c r="AH18113" s="1"/>
      <c r="AJ18113" s="1"/>
      <c r="AK18113" s="1"/>
    </row>
    <row r="18114" spans="32:37" ht="15" customHeight="1" x14ac:dyDescent="0.15">
      <c r="AF18114" s="1"/>
      <c r="AG18114" s="1"/>
      <c r="AH18114" s="1"/>
      <c r="AJ18114" s="1"/>
      <c r="AK18114" s="1"/>
    </row>
    <row r="18115" spans="32:37" ht="15" customHeight="1" x14ac:dyDescent="0.15">
      <c r="AF18115" s="1"/>
      <c r="AG18115" s="1"/>
      <c r="AH18115" s="1"/>
      <c r="AJ18115" s="1"/>
      <c r="AK18115" s="1"/>
    </row>
    <row r="18116" spans="32:37" ht="15" customHeight="1" x14ac:dyDescent="0.15">
      <c r="AF18116" s="1"/>
      <c r="AG18116" s="1"/>
      <c r="AH18116" s="1"/>
      <c r="AJ18116" s="1"/>
      <c r="AK18116" s="1"/>
    </row>
    <row r="18117" spans="32:37" ht="15" customHeight="1" x14ac:dyDescent="0.15">
      <c r="AF18117" s="1"/>
      <c r="AG18117" s="1"/>
      <c r="AH18117" s="1"/>
      <c r="AJ18117" s="1"/>
      <c r="AK18117" s="1"/>
    </row>
    <row r="18118" spans="32:37" ht="15" customHeight="1" x14ac:dyDescent="0.15">
      <c r="AF18118" s="1"/>
      <c r="AG18118" s="1"/>
      <c r="AH18118" s="1"/>
      <c r="AJ18118" s="1"/>
      <c r="AK18118" s="1"/>
    </row>
    <row r="18119" spans="32:37" ht="15" customHeight="1" x14ac:dyDescent="0.15">
      <c r="AF18119" s="1"/>
      <c r="AG18119" s="1"/>
      <c r="AH18119" s="1"/>
      <c r="AJ18119" s="1"/>
      <c r="AK18119" s="1"/>
    </row>
    <row r="18120" spans="32:37" ht="15" customHeight="1" x14ac:dyDescent="0.15">
      <c r="AF18120" s="1"/>
      <c r="AG18120" s="1"/>
      <c r="AH18120" s="1"/>
      <c r="AJ18120" s="1"/>
      <c r="AK18120" s="1"/>
    </row>
    <row r="18121" spans="32:37" ht="15" customHeight="1" x14ac:dyDescent="0.15">
      <c r="AF18121" s="1"/>
      <c r="AG18121" s="1"/>
      <c r="AH18121" s="1"/>
      <c r="AJ18121" s="1"/>
      <c r="AK18121" s="1"/>
    </row>
    <row r="18122" spans="32:37" ht="15" customHeight="1" x14ac:dyDescent="0.15">
      <c r="AF18122" s="1"/>
      <c r="AG18122" s="1"/>
      <c r="AH18122" s="1"/>
      <c r="AJ18122" s="1"/>
      <c r="AK18122" s="1"/>
    </row>
    <row r="18123" spans="32:37" ht="15" customHeight="1" x14ac:dyDescent="0.15">
      <c r="AF18123" s="1"/>
      <c r="AG18123" s="1"/>
      <c r="AH18123" s="1"/>
      <c r="AJ18123" s="1"/>
      <c r="AK18123" s="1"/>
    </row>
    <row r="18124" spans="32:37" ht="15" customHeight="1" x14ac:dyDescent="0.15">
      <c r="AF18124" s="1"/>
      <c r="AG18124" s="1"/>
      <c r="AH18124" s="1"/>
      <c r="AJ18124" s="1"/>
      <c r="AK18124" s="1"/>
    </row>
    <row r="18125" spans="32:37" ht="15" customHeight="1" x14ac:dyDescent="0.15">
      <c r="AF18125" s="1"/>
      <c r="AG18125" s="1"/>
      <c r="AH18125" s="1"/>
      <c r="AJ18125" s="1"/>
      <c r="AK18125" s="1"/>
    </row>
    <row r="18126" spans="32:37" ht="15" customHeight="1" x14ac:dyDescent="0.15">
      <c r="AF18126" s="1"/>
      <c r="AG18126" s="1"/>
      <c r="AH18126" s="1"/>
      <c r="AJ18126" s="1"/>
      <c r="AK18126" s="1"/>
    </row>
    <row r="18127" spans="32:37" ht="15" customHeight="1" x14ac:dyDescent="0.15">
      <c r="AF18127" s="1"/>
      <c r="AG18127" s="1"/>
      <c r="AH18127" s="1"/>
      <c r="AJ18127" s="1"/>
      <c r="AK18127" s="1"/>
    </row>
    <row r="18128" spans="32:37" ht="15" customHeight="1" x14ac:dyDescent="0.15">
      <c r="AF18128" s="1"/>
      <c r="AG18128" s="1"/>
      <c r="AH18128" s="1"/>
      <c r="AJ18128" s="1"/>
      <c r="AK18128" s="1"/>
    </row>
    <row r="18129" spans="32:37" ht="15" customHeight="1" x14ac:dyDescent="0.15">
      <c r="AF18129" s="1"/>
      <c r="AG18129" s="1"/>
      <c r="AH18129" s="1"/>
      <c r="AJ18129" s="1"/>
      <c r="AK18129" s="1"/>
    </row>
    <row r="18130" spans="32:37" ht="15" customHeight="1" x14ac:dyDescent="0.15">
      <c r="AF18130" s="1"/>
      <c r="AG18130" s="1"/>
      <c r="AH18130" s="1"/>
      <c r="AJ18130" s="1"/>
      <c r="AK18130" s="1"/>
    </row>
    <row r="18131" spans="32:37" ht="15" customHeight="1" x14ac:dyDescent="0.15">
      <c r="AF18131" s="1"/>
      <c r="AG18131" s="1"/>
      <c r="AH18131" s="1"/>
      <c r="AJ18131" s="1"/>
      <c r="AK18131" s="1"/>
    </row>
    <row r="18132" spans="32:37" ht="15" customHeight="1" x14ac:dyDescent="0.15">
      <c r="AF18132" s="1"/>
      <c r="AG18132" s="1"/>
      <c r="AH18132" s="1"/>
      <c r="AJ18132" s="1"/>
      <c r="AK18132" s="1"/>
    </row>
    <row r="18133" spans="32:37" ht="15" customHeight="1" x14ac:dyDescent="0.15">
      <c r="AF18133" s="1"/>
      <c r="AG18133" s="1"/>
      <c r="AH18133" s="1"/>
      <c r="AJ18133" s="1"/>
      <c r="AK18133" s="1"/>
    </row>
    <row r="18134" spans="32:37" ht="15" customHeight="1" x14ac:dyDescent="0.15">
      <c r="AF18134" s="1"/>
      <c r="AG18134" s="1"/>
      <c r="AH18134" s="1"/>
      <c r="AJ18134" s="1"/>
      <c r="AK18134" s="1"/>
    </row>
    <row r="18135" spans="32:37" ht="15" customHeight="1" x14ac:dyDescent="0.15">
      <c r="AF18135" s="1"/>
      <c r="AG18135" s="1"/>
      <c r="AH18135" s="1"/>
      <c r="AJ18135" s="1"/>
      <c r="AK18135" s="1"/>
    </row>
    <row r="18136" spans="32:37" ht="15" customHeight="1" x14ac:dyDescent="0.15">
      <c r="AF18136" s="1"/>
      <c r="AG18136" s="1"/>
      <c r="AH18136" s="1"/>
      <c r="AJ18136" s="1"/>
      <c r="AK18136" s="1"/>
    </row>
    <row r="18137" spans="32:37" ht="15" customHeight="1" x14ac:dyDescent="0.15">
      <c r="AF18137" s="1"/>
      <c r="AG18137" s="1"/>
      <c r="AH18137" s="1"/>
      <c r="AJ18137" s="1"/>
      <c r="AK18137" s="1"/>
    </row>
    <row r="18138" spans="32:37" ht="15" customHeight="1" x14ac:dyDescent="0.15">
      <c r="AF18138" s="1"/>
      <c r="AG18138" s="1"/>
      <c r="AH18138" s="1"/>
      <c r="AJ18138" s="1"/>
      <c r="AK18138" s="1"/>
    </row>
    <row r="18139" spans="32:37" ht="15" customHeight="1" x14ac:dyDescent="0.15">
      <c r="AF18139" s="1"/>
      <c r="AG18139" s="1"/>
      <c r="AH18139" s="1"/>
      <c r="AJ18139" s="1"/>
      <c r="AK18139" s="1"/>
    </row>
    <row r="18140" spans="32:37" ht="15" customHeight="1" x14ac:dyDescent="0.15">
      <c r="AF18140" s="1"/>
      <c r="AG18140" s="1"/>
      <c r="AH18140" s="1"/>
      <c r="AJ18140" s="1"/>
      <c r="AK18140" s="1"/>
    </row>
    <row r="18141" spans="32:37" ht="15" customHeight="1" x14ac:dyDescent="0.15">
      <c r="AF18141" s="1"/>
      <c r="AG18141" s="1"/>
      <c r="AH18141" s="1"/>
      <c r="AJ18141" s="1"/>
      <c r="AK18141" s="1"/>
    </row>
    <row r="18142" spans="32:37" ht="15" customHeight="1" x14ac:dyDescent="0.15">
      <c r="AF18142" s="1"/>
      <c r="AG18142" s="1"/>
      <c r="AH18142" s="1"/>
      <c r="AJ18142" s="1"/>
      <c r="AK18142" s="1"/>
    </row>
    <row r="18143" spans="32:37" ht="15" customHeight="1" x14ac:dyDescent="0.15">
      <c r="AF18143" s="1"/>
      <c r="AG18143" s="1"/>
      <c r="AH18143" s="1"/>
      <c r="AJ18143" s="1"/>
      <c r="AK18143" s="1"/>
    </row>
    <row r="18144" spans="32:37" ht="15" customHeight="1" x14ac:dyDescent="0.15">
      <c r="AF18144" s="1"/>
      <c r="AG18144" s="1"/>
      <c r="AH18144" s="1"/>
      <c r="AJ18144" s="1"/>
      <c r="AK18144" s="1"/>
    </row>
    <row r="18145" spans="32:37" ht="15" customHeight="1" x14ac:dyDescent="0.15">
      <c r="AF18145" s="1"/>
      <c r="AG18145" s="1"/>
      <c r="AH18145" s="1"/>
      <c r="AJ18145" s="1"/>
      <c r="AK18145" s="1"/>
    </row>
    <row r="18146" spans="32:37" ht="15" customHeight="1" x14ac:dyDescent="0.15">
      <c r="AF18146" s="1"/>
      <c r="AG18146" s="1"/>
      <c r="AH18146" s="1"/>
      <c r="AJ18146" s="1"/>
      <c r="AK18146" s="1"/>
    </row>
    <row r="18147" spans="32:37" ht="15" customHeight="1" x14ac:dyDescent="0.15">
      <c r="AF18147" s="1"/>
      <c r="AG18147" s="1"/>
      <c r="AH18147" s="1"/>
      <c r="AJ18147" s="1"/>
      <c r="AK18147" s="1"/>
    </row>
    <row r="18148" spans="32:37" ht="15" customHeight="1" x14ac:dyDescent="0.15">
      <c r="AF18148" s="1"/>
      <c r="AG18148" s="1"/>
      <c r="AH18148" s="1"/>
      <c r="AJ18148" s="1"/>
      <c r="AK18148" s="1"/>
    </row>
    <row r="18149" spans="32:37" ht="15" customHeight="1" x14ac:dyDescent="0.15">
      <c r="AF18149" s="1"/>
      <c r="AG18149" s="1"/>
      <c r="AH18149" s="1"/>
      <c r="AJ18149" s="1"/>
      <c r="AK18149" s="1"/>
    </row>
    <row r="18150" spans="32:37" ht="15" customHeight="1" x14ac:dyDescent="0.15">
      <c r="AF18150" s="1"/>
      <c r="AG18150" s="1"/>
      <c r="AH18150" s="1"/>
      <c r="AJ18150" s="1"/>
      <c r="AK18150" s="1"/>
    </row>
    <row r="18151" spans="32:37" ht="15" customHeight="1" x14ac:dyDescent="0.15">
      <c r="AF18151" s="1"/>
      <c r="AG18151" s="1"/>
      <c r="AH18151" s="1"/>
      <c r="AJ18151" s="1"/>
      <c r="AK18151" s="1"/>
    </row>
    <row r="18152" spans="32:37" ht="15" customHeight="1" x14ac:dyDescent="0.15">
      <c r="AF18152" s="1"/>
      <c r="AG18152" s="1"/>
      <c r="AH18152" s="1"/>
      <c r="AJ18152" s="1"/>
      <c r="AK18152" s="1"/>
    </row>
    <row r="18153" spans="32:37" ht="15" customHeight="1" x14ac:dyDescent="0.15">
      <c r="AF18153" s="1"/>
      <c r="AG18153" s="1"/>
      <c r="AH18153" s="1"/>
      <c r="AJ18153" s="1"/>
      <c r="AK18153" s="1"/>
    </row>
    <row r="18154" spans="32:37" ht="15" customHeight="1" x14ac:dyDescent="0.15">
      <c r="AF18154" s="1"/>
      <c r="AG18154" s="1"/>
      <c r="AH18154" s="1"/>
      <c r="AJ18154" s="1"/>
      <c r="AK18154" s="1"/>
    </row>
    <row r="18155" spans="32:37" ht="15" customHeight="1" x14ac:dyDescent="0.15">
      <c r="AF18155" s="1"/>
      <c r="AG18155" s="1"/>
      <c r="AH18155" s="1"/>
      <c r="AJ18155" s="1"/>
      <c r="AK18155" s="1"/>
    </row>
    <row r="18156" spans="32:37" ht="15" customHeight="1" x14ac:dyDescent="0.15">
      <c r="AF18156" s="1"/>
      <c r="AG18156" s="1"/>
      <c r="AH18156" s="1"/>
      <c r="AJ18156" s="1"/>
      <c r="AK18156" s="1"/>
    </row>
    <row r="18157" spans="32:37" ht="15" customHeight="1" x14ac:dyDescent="0.15">
      <c r="AF18157" s="1"/>
      <c r="AG18157" s="1"/>
      <c r="AH18157" s="1"/>
      <c r="AJ18157" s="1"/>
      <c r="AK18157" s="1"/>
    </row>
    <row r="18158" spans="32:37" ht="15" customHeight="1" x14ac:dyDescent="0.15">
      <c r="AF18158" s="1"/>
      <c r="AG18158" s="1"/>
      <c r="AH18158" s="1"/>
      <c r="AJ18158" s="1"/>
      <c r="AK18158" s="1"/>
    </row>
    <row r="18159" spans="32:37" ht="15" customHeight="1" x14ac:dyDescent="0.15">
      <c r="AF18159" s="1"/>
      <c r="AG18159" s="1"/>
      <c r="AH18159" s="1"/>
      <c r="AJ18159" s="1"/>
      <c r="AK18159" s="1"/>
    </row>
    <row r="18160" spans="32:37" ht="15" customHeight="1" x14ac:dyDescent="0.15">
      <c r="AF18160" s="1"/>
      <c r="AG18160" s="1"/>
      <c r="AH18160" s="1"/>
      <c r="AJ18160" s="1"/>
      <c r="AK18160" s="1"/>
    </row>
    <row r="18161" spans="32:37" ht="15" customHeight="1" x14ac:dyDescent="0.15">
      <c r="AF18161" s="1"/>
      <c r="AG18161" s="1"/>
      <c r="AH18161" s="1"/>
      <c r="AJ18161" s="1"/>
      <c r="AK18161" s="1"/>
    </row>
    <row r="18162" spans="32:37" ht="15" customHeight="1" x14ac:dyDescent="0.15">
      <c r="AF18162" s="1"/>
      <c r="AG18162" s="1"/>
      <c r="AH18162" s="1"/>
      <c r="AJ18162" s="1"/>
      <c r="AK18162" s="1"/>
    </row>
    <row r="18163" spans="32:37" ht="15" customHeight="1" x14ac:dyDescent="0.15">
      <c r="AF18163" s="1"/>
      <c r="AG18163" s="1"/>
      <c r="AH18163" s="1"/>
      <c r="AJ18163" s="1"/>
      <c r="AK18163" s="1"/>
    </row>
    <row r="18164" spans="32:37" ht="15" customHeight="1" x14ac:dyDescent="0.15">
      <c r="AF18164" s="1"/>
      <c r="AG18164" s="1"/>
      <c r="AH18164" s="1"/>
      <c r="AJ18164" s="1"/>
      <c r="AK18164" s="1"/>
    </row>
    <row r="18165" spans="32:37" ht="15" customHeight="1" x14ac:dyDescent="0.15">
      <c r="AF18165" s="1"/>
      <c r="AG18165" s="1"/>
      <c r="AH18165" s="1"/>
      <c r="AJ18165" s="1"/>
      <c r="AK18165" s="1"/>
    </row>
    <row r="18166" spans="32:37" ht="15" customHeight="1" x14ac:dyDescent="0.15">
      <c r="AF18166" s="1"/>
      <c r="AG18166" s="1"/>
      <c r="AH18166" s="1"/>
      <c r="AJ18166" s="1"/>
      <c r="AK18166" s="1"/>
    </row>
    <row r="18167" spans="32:37" ht="15" customHeight="1" x14ac:dyDescent="0.15">
      <c r="AF18167" s="1"/>
      <c r="AG18167" s="1"/>
      <c r="AH18167" s="1"/>
      <c r="AJ18167" s="1"/>
      <c r="AK18167" s="1"/>
    </row>
    <row r="18168" spans="32:37" ht="15" customHeight="1" x14ac:dyDescent="0.15">
      <c r="AF18168" s="1"/>
      <c r="AG18168" s="1"/>
      <c r="AH18168" s="1"/>
      <c r="AJ18168" s="1"/>
      <c r="AK18168" s="1"/>
    </row>
    <row r="18169" spans="32:37" ht="15" customHeight="1" x14ac:dyDescent="0.15">
      <c r="AF18169" s="1"/>
      <c r="AG18169" s="1"/>
      <c r="AH18169" s="1"/>
      <c r="AJ18169" s="1"/>
      <c r="AK18169" s="1"/>
    </row>
    <row r="18170" spans="32:37" ht="15" customHeight="1" x14ac:dyDescent="0.15">
      <c r="AF18170" s="1"/>
      <c r="AG18170" s="1"/>
      <c r="AH18170" s="1"/>
      <c r="AJ18170" s="1"/>
      <c r="AK18170" s="1"/>
    </row>
    <row r="18171" spans="32:37" ht="15" customHeight="1" x14ac:dyDescent="0.15">
      <c r="AF18171" s="1"/>
      <c r="AG18171" s="1"/>
      <c r="AH18171" s="1"/>
      <c r="AJ18171" s="1"/>
      <c r="AK18171" s="1"/>
    </row>
    <row r="18172" spans="32:37" ht="15" customHeight="1" x14ac:dyDescent="0.15">
      <c r="AF18172" s="1"/>
      <c r="AG18172" s="1"/>
      <c r="AH18172" s="1"/>
      <c r="AJ18172" s="1"/>
      <c r="AK18172" s="1"/>
    </row>
    <row r="18173" spans="32:37" ht="15" customHeight="1" x14ac:dyDescent="0.15">
      <c r="AF18173" s="1"/>
      <c r="AG18173" s="1"/>
      <c r="AH18173" s="1"/>
      <c r="AJ18173" s="1"/>
      <c r="AK18173" s="1"/>
    </row>
    <row r="18174" spans="32:37" ht="15" customHeight="1" x14ac:dyDescent="0.15">
      <c r="AF18174" s="1"/>
      <c r="AG18174" s="1"/>
      <c r="AH18174" s="1"/>
      <c r="AJ18174" s="1"/>
      <c r="AK18174" s="1"/>
    </row>
    <row r="18175" spans="32:37" ht="15" customHeight="1" x14ac:dyDescent="0.15">
      <c r="AF18175" s="1"/>
      <c r="AG18175" s="1"/>
      <c r="AH18175" s="1"/>
      <c r="AJ18175" s="1"/>
      <c r="AK18175" s="1"/>
    </row>
    <row r="18176" spans="32:37" ht="15" customHeight="1" x14ac:dyDescent="0.15">
      <c r="AF18176" s="1"/>
      <c r="AG18176" s="1"/>
      <c r="AH18176" s="1"/>
      <c r="AJ18176" s="1"/>
      <c r="AK18176" s="1"/>
    </row>
    <row r="18177" spans="32:37" ht="15" customHeight="1" x14ac:dyDescent="0.15">
      <c r="AF18177" s="1"/>
      <c r="AG18177" s="1"/>
      <c r="AH18177" s="1"/>
      <c r="AJ18177" s="1"/>
      <c r="AK18177" s="1"/>
    </row>
    <row r="18178" spans="32:37" ht="15" customHeight="1" x14ac:dyDescent="0.15">
      <c r="AF18178" s="1"/>
      <c r="AG18178" s="1"/>
      <c r="AH18178" s="1"/>
      <c r="AJ18178" s="1"/>
      <c r="AK18178" s="1"/>
    </row>
    <row r="18179" spans="32:37" ht="15" customHeight="1" x14ac:dyDescent="0.15">
      <c r="AF18179" s="1"/>
      <c r="AG18179" s="1"/>
      <c r="AH18179" s="1"/>
      <c r="AJ18179" s="1"/>
      <c r="AK18179" s="1"/>
    </row>
    <row r="18180" spans="32:37" ht="15" customHeight="1" x14ac:dyDescent="0.15">
      <c r="AF18180" s="1"/>
      <c r="AG18180" s="1"/>
      <c r="AH18180" s="1"/>
      <c r="AJ18180" s="1"/>
      <c r="AK18180" s="1"/>
    </row>
    <row r="18181" spans="32:37" ht="15" customHeight="1" x14ac:dyDescent="0.15">
      <c r="AF18181" s="1"/>
      <c r="AG18181" s="1"/>
      <c r="AH18181" s="1"/>
      <c r="AJ18181" s="1"/>
      <c r="AK18181" s="1"/>
    </row>
    <row r="18182" spans="32:37" ht="15" customHeight="1" x14ac:dyDescent="0.15">
      <c r="AF18182" s="1"/>
      <c r="AG18182" s="1"/>
      <c r="AH18182" s="1"/>
      <c r="AJ18182" s="1"/>
      <c r="AK18182" s="1"/>
    </row>
    <row r="18183" spans="32:37" ht="15" customHeight="1" x14ac:dyDescent="0.15">
      <c r="AF18183" s="1"/>
      <c r="AG18183" s="1"/>
      <c r="AH18183" s="1"/>
      <c r="AJ18183" s="1"/>
      <c r="AK18183" s="1"/>
    </row>
    <row r="18184" spans="32:37" ht="15" customHeight="1" x14ac:dyDescent="0.15">
      <c r="AF18184" s="1"/>
      <c r="AG18184" s="1"/>
      <c r="AH18184" s="1"/>
      <c r="AJ18184" s="1"/>
      <c r="AK18184" s="1"/>
    </row>
    <row r="18185" spans="32:37" ht="15" customHeight="1" x14ac:dyDescent="0.15">
      <c r="AF18185" s="1"/>
      <c r="AG18185" s="1"/>
      <c r="AH18185" s="1"/>
      <c r="AJ18185" s="1"/>
      <c r="AK18185" s="1"/>
    </row>
    <row r="18186" spans="32:37" ht="15" customHeight="1" x14ac:dyDescent="0.15">
      <c r="AF18186" s="1"/>
      <c r="AG18186" s="1"/>
      <c r="AH18186" s="1"/>
      <c r="AJ18186" s="1"/>
      <c r="AK18186" s="1"/>
    </row>
    <row r="18187" spans="32:37" ht="15" customHeight="1" x14ac:dyDescent="0.15">
      <c r="AF18187" s="1"/>
      <c r="AG18187" s="1"/>
      <c r="AH18187" s="1"/>
      <c r="AJ18187" s="1"/>
      <c r="AK18187" s="1"/>
    </row>
    <row r="18188" spans="32:37" ht="15" customHeight="1" x14ac:dyDescent="0.15">
      <c r="AF18188" s="1"/>
      <c r="AG18188" s="1"/>
      <c r="AH18188" s="1"/>
      <c r="AJ18188" s="1"/>
      <c r="AK18188" s="1"/>
    </row>
    <row r="18189" spans="32:37" ht="15" customHeight="1" x14ac:dyDescent="0.15">
      <c r="AF18189" s="1"/>
      <c r="AG18189" s="1"/>
      <c r="AH18189" s="1"/>
      <c r="AJ18189" s="1"/>
      <c r="AK18189" s="1"/>
    </row>
    <row r="18190" spans="32:37" ht="15" customHeight="1" x14ac:dyDescent="0.15">
      <c r="AF18190" s="1"/>
      <c r="AG18190" s="1"/>
      <c r="AH18190" s="1"/>
      <c r="AJ18190" s="1"/>
      <c r="AK18190" s="1"/>
    </row>
    <row r="18191" spans="32:37" ht="15" customHeight="1" x14ac:dyDescent="0.15">
      <c r="AF18191" s="1"/>
      <c r="AG18191" s="1"/>
      <c r="AH18191" s="1"/>
      <c r="AJ18191" s="1"/>
      <c r="AK18191" s="1"/>
    </row>
    <row r="18192" spans="32:37" ht="15" customHeight="1" x14ac:dyDescent="0.15">
      <c r="AF18192" s="1"/>
      <c r="AG18192" s="1"/>
      <c r="AH18192" s="1"/>
      <c r="AJ18192" s="1"/>
      <c r="AK18192" s="1"/>
    </row>
    <row r="18193" spans="32:37" ht="15" customHeight="1" x14ac:dyDescent="0.15">
      <c r="AF18193" s="1"/>
      <c r="AG18193" s="1"/>
      <c r="AH18193" s="1"/>
      <c r="AJ18193" s="1"/>
      <c r="AK18193" s="1"/>
    </row>
    <row r="18194" spans="32:37" ht="15" customHeight="1" x14ac:dyDescent="0.15">
      <c r="AF18194" s="1"/>
      <c r="AG18194" s="1"/>
      <c r="AH18194" s="1"/>
      <c r="AJ18194" s="1"/>
      <c r="AK18194" s="1"/>
    </row>
    <row r="18195" spans="32:37" ht="15" customHeight="1" x14ac:dyDescent="0.15">
      <c r="AF18195" s="1"/>
      <c r="AG18195" s="1"/>
      <c r="AH18195" s="1"/>
      <c r="AJ18195" s="1"/>
      <c r="AK18195" s="1"/>
    </row>
    <row r="18196" spans="32:37" ht="15" customHeight="1" x14ac:dyDescent="0.15">
      <c r="AF18196" s="1"/>
      <c r="AG18196" s="1"/>
      <c r="AH18196" s="1"/>
      <c r="AJ18196" s="1"/>
      <c r="AK18196" s="1"/>
    </row>
    <row r="18197" spans="32:37" ht="15" customHeight="1" x14ac:dyDescent="0.15">
      <c r="AF18197" s="1"/>
      <c r="AG18197" s="1"/>
      <c r="AH18197" s="1"/>
      <c r="AJ18197" s="1"/>
      <c r="AK18197" s="1"/>
    </row>
    <row r="18198" spans="32:37" ht="15" customHeight="1" x14ac:dyDescent="0.15">
      <c r="AF18198" s="1"/>
      <c r="AG18198" s="1"/>
      <c r="AH18198" s="1"/>
      <c r="AJ18198" s="1"/>
      <c r="AK18198" s="1"/>
    </row>
    <row r="18199" spans="32:37" ht="15" customHeight="1" x14ac:dyDescent="0.15">
      <c r="AF18199" s="1"/>
      <c r="AG18199" s="1"/>
      <c r="AH18199" s="1"/>
      <c r="AJ18199" s="1"/>
      <c r="AK18199" s="1"/>
    </row>
    <row r="18200" spans="32:37" ht="15" customHeight="1" x14ac:dyDescent="0.15">
      <c r="AF18200" s="1"/>
      <c r="AG18200" s="1"/>
      <c r="AH18200" s="1"/>
      <c r="AJ18200" s="1"/>
      <c r="AK18200" s="1"/>
    </row>
    <row r="18201" spans="32:37" ht="15" customHeight="1" x14ac:dyDescent="0.15">
      <c r="AF18201" s="1"/>
      <c r="AG18201" s="1"/>
      <c r="AH18201" s="1"/>
      <c r="AJ18201" s="1"/>
      <c r="AK18201" s="1"/>
    </row>
    <row r="18202" spans="32:37" ht="15" customHeight="1" x14ac:dyDescent="0.15">
      <c r="AF18202" s="1"/>
      <c r="AG18202" s="1"/>
      <c r="AH18202" s="1"/>
      <c r="AJ18202" s="1"/>
      <c r="AK18202" s="1"/>
    </row>
    <row r="18203" spans="32:37" ht="15" customHeight="1" x14ac:dyDescent="0.15">
      <c r="AF18203" s="1"/>
      <c r="AG18203" s="1"/>
      <c r="AH18203" s="1"/>
      <c r="AJ18203" s="1"/>
      <c r="AK18203" s="1"/>
    </row>
    <row r="18204" spans="32:37" ht="15" customHeight="1" x14ac:dyDescent="0.15">
      <c r="AF18204" s="1"/>
      <c r="AG18204" s="1"/>
      <c r="AH18204" s="1"/>
      <c r="AJ18204" s="1"/>
      <c r="AK18204" s="1"/>
    </row>
    <row r="18205" spans="32:37" ht="15" customHeight="1" x14ac:dyDescent="0.15">
      <c r="AF18205" s="1"/>
      <c r="AG18205" s="1"/>
      <c r="AH18205" s="1"/>
      <c r="AJ18205" s="1"/>
      <c r="AK18205" s="1"/>
    </row>
    <row r="18206" spans="32:37" ht="15" customHeight="1" x14ac:dyDescent="0.15">
      <c r="AF18206" s="1"/>
      <c r="AG18206" s="1"/>
      <c r="AH18206" s="1"/>
      <c r="AJ18206" s="1"/>
      <c r="AK18206" s="1"/>
    </row>
    <row r="18207" spans="32:37" ht="15" customHeight="1" x14ac:dyDescent="0.15">
      <c r="AF18207" s="1"/>
      <c r="AG18207" s="1"/>
      <c r="AH18207" s="1"/>
      <c r="AJ18207" s="1"/>
      <c r="AK18207" s="1"/>
    </row>
    <row r="18208" spans="32:37" ht="15" customHeight="1" x14ac:dyDescent="0.15">
      <c r="AF18208" s="1"/>
      <c r="AG18208" s="1"/>
      <c r="AH18208" s="1"/>
      <c r="AJ18208" s="1"/>
      <c r="AK18208" s="1"/>
    </row>
    <row r="18209" spans="32:37" ht="15" customHeight="1" x14ac:dyDescent="0.15">
      <c r="AF18209" s="1"/>
      <c r="AG18209" s="1"/>
      <c r="AH18209" s="1"/>
      <c r="AJ18209" s="1"/>
      <c r="AK18209" s="1"/>
    </row>
    <row r="18210" spans="32:37" ht="15" customHeight="1" x14ac:dyDescent="0.15">
      <c r="AF18210" s="1"/>
      <c r="AG18210" s="1"/>
      <c r="AH18210" s="1"/>
      <c r="AJ18210" s="1"/>
      <c r="AK18210" s="1"/>
    </row>
    <row r="18211" spans="32:37" ht="15" customHeight="1" x14ac:dyDescent="0.15">
      <c r="AF18211" s="1"/>
      <c r="AG18211" s="1"/>
      <c r="AH18211" s="1"/>
      <c r="AJ18211" s="1"/>
      <c r="AK18211" s="1"/>
    </row>
    <row r="18212" spans="32:37" ht="15" customHeight="1" x14ac:dyDescent="0.15">
      <c r="AF18212" s="1"/>
      <c r="AG18212" s="1"/>
      <c r="AH18212" s="1"/>
      <c r="AJ18212" s="1"/>
      <c r="AK18212" s="1"/>
    </row>
    <row r="18213" spans="32:37" ht="15" customHeight="1" x14ac:dyDescent="0.15">
      <c r="AF18213" s="1"/>
      <c r="AG18213" s="1"/>
      <c r="AH18213" s="1"/>
      <c r="AJ18213" s="1"/>
      <c r="AK18213" s="1"/>
    </row>
    <row r="18214" spans="32:37" ht="15" customHeight="1" x14ac:dyDescent="0.15">
      <c r="AF18214" s="1"/>
      <c r="AG18214" s="1"/>
      <c r="AH18214" s="1"/>
      <c r="AJ18214" s="1"/>
      <c r="AK18214" s="1"/>
    </row>
    <row r="18215" spans="32:37" ht="15" customHeight="1" x14ac:dyDescent="0.15">
      <c r="AF18215" s="1"/>
      <c r="AG18215" s="1"/>
      <c r="AH18215" s="1"/>
      <c r="AJ18215" s="1"/>
      <c r="AK18215" s="1"/>
    </row>
    <row r="18216" spans="32:37" ht="15" customHeight="1" x14ac:dyDescent="0.15">
      <c r="AF18216" s="1"/>
      <c r="AG18216" s="1"/>
      <c r="AH18216" s="1"/>
      <c r="AJ18216" s="1"/>
      <c r="AK18216" s="1"/>
    </row>
    <row r="18217" spans="32:37" ht="15" customHeight="1" x14ac:dyDescent="0.15">
      <c r="AF18217" s="1"/>
      <c r="AG18217" s="1"/>
      <c r="AH18217" s="1"/>
      <c r="AJ18217" s="1"/>
      <c r="AK18217" s="1"/>
    </row>
    <row r="18218" spans="32:37" ht="15" customHeight="1" x14ac:dyDescent="0.15">
      <c r="AF18218" s="1"/>
      <c r="AG18218" s="1"/>
      <c r="AH18218" s="1"/>
      <c r="AJ18218" s="1"/>
      <c r="AK18218" s="1"/>
    </row>
    <row r="18219" spans="32:37" ht="15" customHeight="1" x14ac:dyDescent="0.15">
      <c r="AF18219" s="1"/>
      <c r="AG18219" s="1"/>
      <c r="AH18219" s="1"/>
      <c r="AJ18219" s="1"/>
      <c r="AK18219" s="1"/>
    </row>
    <row r="18220" spans="32:37" ht="15" customHeight="1" x14ac:dyDescent="0.15">
      <c r="AF18220" s="1"/>
      <c r="AG18220" s="1"/>
      <c r="AH18220" s="1"/>
      <c r="AJ18220" s="1"/>
      <c r="AK18220" s="1"/>
    </row>
    <row r="18221" spans="32:37" ht="15" customHeight="1" x14ac:dyDescent="0.15">
      <c r="AF18221" s="1"/>
      <c r="AG18221" s="1"/>
      <c r="AH18221" s="1"/>
      <c r="AJ18221" s="1"/>
      <c r="AK18221" s="1"/>
    </row>
    <row r="18222" spans="32:37" ht="15" customHeight="1" x14ac:dyDescent="0.15">
      <c r="AF18222" s="1"/>
      <c r="AG18222" s="1"/>
      <c r="AH18222" s="1"/>
      <c r="AJ18222" s="1"/>
      <c r="AK18222" s="1"/>
    </row>
    <row r="18223" spans="32:37" ht="15" customHeight="1" x14ac:dyDescent="0.15">
      <c r="AF18223" s="1"/>
      <c r="AG18223" s="1"/>
      <c r="AH18223" s="1"/>
      <c r="AJ18223" s="1"/>
      <c r="AK18223" s="1"/>
    </row>
    <row r="18224" spans="32:37" ht="15" customHeight="1" x14ac:dyDescent="0.15">
      <c r="AF18224" s="1"/>
      <c r="AG18224" s="1"/>
      <c r="AH18224" s="1"/>
      <c r="AJ18224" s="1"/>
      <c r="AK18224" s="1"/>
    </row>
    <row r="18225" spans="32:37" ht="15" customHeight="1" x14ac:dyDescent="0.15">
      <c r="AF18225" s="1"/>
      <c r="AG18225" s="1"/>
      <c r="AH18225" s="1"/>
      <c r="AJ18225" s="1"/>
      <c r="AK18225" s="1"/>
    </row>
    <row r="18226" spans="32:37" ht="15" customHeight="1" x14ac:dyDescent="0.15">
      <c r="AF18226" s="1"/>
      <c r="AG18226" s="1"/>
      <c r="AH18226" s="1"/>
      <c r="AJ18226" s="1"/>
      <c r="AK18226" s="1"/>
    </row>
    <row r="18227" spans="32:37" ht="15" customHeight="1" x14ac:dyDescent="0.15">
      <c r="AF18227" s="1"/>
      <c r="AG18227" s="1"/>
      <c r="AH18227" s="1"/>
      <c r="AJ18227" s="1"/>
      <c r="AK18227" s="1"/>
    </row>
    <row r="18228" spans="32:37" ht="15" customHeight="1" x14ac:dyDescent="0.15">
      <c r="AF18228" s="1"/>
      <c r="AG18228" s="1"/>
      <c r="AH18228" s="1"/>
      <c r="AJ18228" s="1"/>
      <c r="AK18228" s="1"/>
    </row>
    <row r="18229" spans="32:37" ht="15" customHeight="1" x14ac:dyDescent="0.15">
      <c r="AF18229" s="1"/>
      <c r="AG18229" s="1"/>
      <c r="AH18229" s="1"/>
      <c r="AJ18229" s="1"/>
      <c r="AK18229" s="1"/>
    </row>
    <row r="18230" spans="32:37" ht="15" customHeight="1" x14ac:dyDescent="0.15">
      <c r="AF18230" s="1"/>
      <c r="AG18230" s="1"/>
      <c r="AH18230" s="1"/>
      <c r="AJ18230" s="1"/>
      <c r="AK18230" s="1"/>
    </row>
    <row r="18231" spans="32:37" ht="15" customHeight="1" x14ac:dyDescent="0.15">
      <c r="AF18231" s="1"/>
      <c r="AG18231" s="1"/>
      <c r="AH18231" s="1"/>
      <c r="AJ18231" s="1"/>
      <c r="AK18231" s="1"/>
    </row>
    <row r="18232" spans="32:37" ht="15" customHeight="1" x14ac:dyDescent="0.15">
      <c r="AF18232" s="1"/>
      <c r="AG18232" s="1"/>
      <c r="AH18232" s="1"/>
      <c r="AJ18232" s="1"/>
      <c r="AK18232" s="1"/>
    </row>
    <row r="18233" spans="32:37" ht="15" customHeight="1" x14ac:dyDescent="0.15">
      <c r="AF18233" s="1"/>
      <c r="AG18233" s="1"/>
      <c r="AH18233" s="1"/>
      <c r="AJ18233" s="1"/>
      <c r="AK18233" s="1"/>
    </row>
    <row r="18234" spans="32:37" ht="15" customHeight="1" x14ac:dyDescent="0.15">
      <c r="AF18234" s="1"/>
      <c r="AG18234" s="1"/>
      <c r="AH18234" s="1"/>
      <c r="AJ18234" s="1"/>
      <c r="AK18234" s="1"/>
    </row>
    <row r="18235" spans="32:37" ht="15" customHeight="1" x14ac:dyDescent="0.15">
      <c r="AF18235" s="1"/>
      <c r="AG18235" s="1"/>
      <c r="AH18235" s="1"/>
      <c r="AJ18235" s="1"/>
      <c r="AK18235" s="1"/>
    </row>
    <row r="18236" spans="32:37" ht="15" customHeight="1" x14ac:dyDescent="0.15">
      <c r="AF18236" s="1"/>
      <c r="AG18236" s="1"/>
      <c r="AH18236" s="1"/>
      <c r="AJ18236" s="1"/>
      <c r="AK18236" s="1"/>
    </row>
    <row r="18237" spans="32:37" ht="15" customHeight="1" x14ac:dyDescent="0.15">
      <c r="AF18237" s="1"/>
      <c r="AG18237" s="1"/>
      <c r="AH18237" s="1"/>
      <c r="AJ18237" s="1"/>
      <c r="AK18237" s="1"/>
    </row>
    <row r="18238" spans="32:37" ht="15" customHeight="1" x14ac:dyDescent="0.15">
      <c r="AF18238" s="1"/>
      <c r="AG18238" s="1"/>
      <c r="AH18238" s="1"/>
      <c r="AJ18238" s="1"/>
      <c r="AK18238" s="1"/>
    </row>
    <row r="18239" spans="32:37" ht="15" customHeight="1" x14ac:dyDescent="0.15">
      <c r="AF18239" s="1"/>
      <c r="AG18239" s="1"/>
      <c r="AH18239" s="1"/>
      <c r="AJ18239" s="1"/>
      <c r="AK18239" s="1"/>
    </row>
    <row r="18240" spans="32:37" ht="15" customHeight="1" x14ac:dyDescent="0.15">
      <c r="AF18240" s="1"/>
      <c r="AG18240" s="1"/>
      <c r="AH18240" s="1"/>
      <c r="AJ18240" s="1"/>
      <c r="AK18240" s="1"/>
    </row>
    <row r="18241" spans="32:37" ht="15" customHeight="1" x14ac:dyDescent="0.15">
      <c r="AF18241" s="1"/>
      <c r="AG18241" s="1"/>
      <c r="AH18241" s="1"/>
      <c r="AJ18241" s="1"/>
      <c r="AK18241" s="1"/>
    </row>
    <row r="18242" spans="32:37" ht="15" customHeight="1" x14ac:dyDescent="0.15">
      <c r="AF18242" s="1"/>
      <c r="AG18242" s="1"/>
      <c r="AH18242" s="1"/>
      <c r="AJ18242" s="1"/>
      <c r="AK18242" s="1"/>
    </row>
    <row r="18243" spans="32:37" ht="15" customHeight="1" x14ac:dyDescent="0.15">
      <c r="AF18243" s="1"/>
      <c r="AG18243" s="1"/>
      <c r="AH18243" s="1"/>
      <c r="AJ18243" s="1"/>
      <c r="AK18243" s="1"/>
    </row>
    <row r="18244" spans="32:37" ht="15" customHeight="1" x14ac:dyDescent="0.15">
      <c r="AF18244" s="1"/>
      <c r="AG18244" s="1"/>
      <c r="AH18244" s="1"/>
      <c r="AJ18244" s="1"/>
      <c r="AK18244" s="1"/>
    </row>
    <row r="18245" spans="32:37" ht="15" customHeight="1" x14ac:dyDescent="0.15">
      <c r="AF18245" s="1"/>
      <c r="AG18245" s="1"/>
      <c r="AH18245" s="1"/>
      <c r="AJ18245" s="1"/>
      <c r="AK18245" s="1"/>
    </row>
    <row r="18246" spans="32:37" ht="15" customHeight="1" x14ac:dyDescent="0.15">
      <c r="AF18246" s="1"/>
      <c r="AG18246" s="1"/>
      <c r="AH18246" s="1"/>
      <c r="AJ18246" s="1"/>
      <c r="AK18246" s="1"/>
    </row>
    <row r="18247" spans="32:37" ht="15" customHeight="1" x14ac:dyDescent="0.15">
      <c r="AF18247" s="1"/>
      <c r="AG18247" s="1"/>
      <c r="AH18247" s="1"/>
      <c r="AJ18247" s="1"/>
      <c r="AK18247" s="1"/>
    </row>
    <row r="18248" spans="32:37" ht="15" customHeight="1" x14ac:dyDescent="0.15">
      <c r="AF18248" s="1"/>
      <c r="AG18248" s="1"/>
      <c r="AH18248" s="1"/>
      <c r="AJ18248" s="1"/>
      <c r="AK18248" s="1"/>
    </row>
    <row r="18249" spans="32:37" ht="15" customHeight="1" x14ac:dyDescent="0.15">
      <c r="AF18249" s="1"/>
      <c r="AG18249" s="1"/>
      <c r="AH18249" s="1"/>
      <c r="AJ18249" s="1"/>
      <c r="AK18249" s="1"/>
    </row>
    <row r="18250" spans="32:37" ht="15" customHeight="1" x14ac:dyDescent="0.15">
      <c r="AF18250" s="1"/>
      <c r="AG18250" s="1"/>
      <c r="AH18250" s="1"/>
      <c r="AJ18250" s="1"/>
      <c r="AK18250" s="1"/>
    </row>
    <row r="18251" spans="32:37" ht="15" customHeight="1" x14ac:dyDescent="0.15">
      <c r="AF18251" s="1"/>
      <c r="AG18251" s="1"/>
      <c r="AH18251" s="1"/>
      <c r="AJ18251" s="1"/>
      <c r="AK18251" s="1"/>
    </row>
    <row r="18252" spans="32:37" ht="15" customHeight="1" x14ac:dyDescent="0.15">
      <c r="AF18252" s="1"/>
      <c r="AG18252" s="1"/>
      <c r="AH18252" s="1"/>
      <c r="AJ18252" s="1"/>
      <c r="AK18252" s="1"/>
    </row>
    <row r="18253" spans="32:37" ht="15" customHeight="1" x14ac:dyDescent="0.15">
      <c r="AF18253" s="1"/>
      <c r="AG18253" s="1"/>
      <c r="AH18253" s="1"/>
      <c r="AJ18253" s="1"/>
      <c r="AK18253" s="1"/>
    </row>
    <row r="18254" spans="32:37" ht="15" customHeight="1" x14ac:dyDescent="0.15">
      <c r="AF18254" s="1"/>
      <c r="AG18254" s="1"/>
      <c r="AH18254" s="1"/>
      <c r="AJ18254" s="1"/>
      <c r="AK18254" s="1"/>
    </row>
    <row r="18255" spans="32:37" ht="15" customHeight="1" x14ac:dyDescent="0.15">
      <c r="AF18255" s="1"/>
      <c r="AG18255" s="1"/>
      <c r="AH18255" s="1"/>
      <c r="AJ18255" s="1"/>
      <c r="AK18255" s="1"/>
    </row>
    <row r="18256" spans="32:37" ht="15" customHeight="1" x14ac:dyDescent="0.15">
      <c r="AF18256" s="1"/>
      <c r="AG18256" s="1"/>
      <c r="AH18256" s="1"/>
      <c r="AJ18256" s="1"/>
      <c r="AK18256" s="1"/>
    </row>
    <row r="18257" spans="32:37" ht="15" customHeight="1" x14ac:dyDescent="0.15">
      <c r="AF18257" s="1"/>
      <c r="AG18257" s="1"/>
      <c r="AH18257" s="1"/>
      <c r="AJ18257" s="1"/>
      <c r="AK18257" s="1"/>
    </row>
    <row r="18258" spans="32:37" ht="15" customHeight="1" x14ac:dyDescent="0.15">
      <c r="AF18258" s="1"/>
      <c r="AG18258" s="1"/>
      <c r="AH18258" s="1"/>
      <c r="AJ18258" s="1"/>
      <c r="AK18258" s="1"/>
    </row>
    <row r="18259" spans="32:37" ht="15" customHeight="1" x14ac:dyDescent="0.15">
      <c r="AF18259" s="1"/>
      <c r="AG18259" s="1"/>
      <c r="AH18259" s="1"/>
      <c r="AJ18259" s="1"/>
      <c r="AK18259" s="1"/>
    </row>
    <row r="18260" spans="32:37" ht="15" customHeight="1" x14ac:dyDescent="0.15">
      <c r="AF18260" s="1"/>
      <c r="AG18260" s="1"/>
      <c r="AH18260" s="1"/>
      <c r="AJ18260" s="1"/>
      <c r="AK18260" s="1"/>
    </row>
    <row r="18261" spans="32:37" ht="15" customHeight="1" x14ac:dyDescent="0.15">
      <c r="AF18261" s="1"/>
      <c r="AG18261" s="1"/>
      <c r="AH18261" s="1"/>
      <c r="AJ18261" s="1"/>
      <c r="AK18261" s="1"/>
    </row>
    <row r="18262" spans="32:37" ht="15" customHeight="1" x14ac:dyDescent="0.15">
      <c r="AF18262" s="1"/>
      <c r="AG18262" s="1"/>
      <c r="AH18262" s="1"/>
      <c r="AJ18262" s="1"/>
      <c r="AK18262" s="1"/>
    </row>
    <row r="18263" spans="32:37" ht="15" customHeight="1" x14ac:dyDescent="0.15">
      <c r="AF18263" s="1"/>
      <c r="AG18263" s="1"/>
      <c r="AH18263" s="1"/>
      <c r="AJ18263" s="1"/>
      <c r="AK18263" s="1"/>
    </row>
    <row r="18264" spans="32:37" ht="15" customHeight="1" x14ac:dyDescent="0.15">
      <c r="AF18264" s="1"/>
      <c r="AG18264" s="1"/>
      <c r="AH18264" s="1"/>
      <c r="AJ18264" s="1"/>
      <c r="AK18264" s="1"/>
    </row>
    <row r="18265" spans="32:37" ht="15" customHeight="1" x14ac:dyDescent="0.15">
      <c r="AF18265" s="1"/>
      <c r="AG18265" s="1"/>
      <c r="AH18265" s="1"/>
      <c r="AJ18265" s="1"/>
      <c r="AK18265" s="1"/>
    </row>
    <row r="18266" spans="32:37" ht="15" customHeight="1" x14ac:dyDescent="0.15">
      <c r="AF18266" s="1"/>
      <c r="AG18266" s="1"/>
      <c r="AH18266" s="1"/>
      <c r="AJ18266" s="1"/>
      <c r="AK18266" s="1"/>
    </row>
    <row r="18267" spans="32:37" ht="15" customHeight="1" x14ac:dyDescent="0.15">
      <c r="AF18267" s="1"/>
      <c r="AG18267" s="1"/>
      <c r="AH18267" s="1"/>
      <c r="AJ18267" s="1"/>
      <c r="AK18267" s="1"/>
    </row>
    <row r="18268" spans="32:37" ht="15" customHeight="1" x14ac:dyDescent="0.15">
      <c r="AF18268" s="1"/>
      <c r="AG18268" s="1"/>
      <c r="AH18268" s="1"/>
      <c r="AJ18268" s="1"/>
      <c r="AK18268" s="1"/>
    </row>
    <row r="18269" spans="32:37" ht="15" customHeight="1" x14ac:dyDescent="0.15">
      <c r="AF18269" s="1"/>
      <c r="AG18269" s="1"/>
      <c r="AH18269" s="1"/>
      <c r="AJ18269" s="1"/>
      <c r="AK18269" s="1"/>
    </row>
    <row r="18270" spans="32:37" ht="15" customHeight="1" x14ac:dyDescent="0.15">
      <c r="AF18270" s="1"/>
      <c r="AG18270" s="1"/>
      <c r="AH18270" s="1"/>
      <c r="AJ18270" s="1"/>
      <c r="AK18270" s="1"/>
    </row>
    <row r="18271" spans="32:37" ht="15" customHeight="1" x14ac:dyDescent="0.15">
      <c r="AF18271" s="1"/>
      <c r="AG18271" s="1"/>
      <c r="AH18271" s="1"/>
      <c r="AJ18271" s="1"/>
      <c r="AK18271" s="1"/>
    </row>
    <row r="18272" spans="32:37" ht="15" customHeight="1" x14ac:dyDescent="0.15">
      <c r="AF18272" s="1"/>
      <c r="AG18272" s="1"/>
      <c r="AH18272" s="1"/>
      <c r="AJ18272" s="1"/>
      <c r="AK18272" s="1"/>
    </row>
    <row r="18273" spans="32:37" ht="15" customHeight="1" x14ac:dyDescent="0.15">
      <c r="AF18273" s="1"/>
      <c r="AG18273" s="1"/>
      <c r="AH18273" s="1"/>
      <c r="AJ18273" s="1"/>
      <c r="AK18273" s="1"/>
    </row>
    <row r="18274" spans="32:37" ht="15" customHeight="1" x14ac:dyDescent="0.15">
      <c r="AF18274" s="1"/>
      <c r="AG18274" s="1"/>
      <c r="AH18274" s="1"/>
      <c r="AJ18274" s="1"/>
      <c r="AK18274" s="1"/>
    </row>
    <row r="18275" spans="32:37" ht="15" customHeight="1" x14ac:dyDescent="0.15">
      <c r="AF18275" s="1"/>
      <c r="AG18275" s="1"/>
      <c r="AH18275" s="1"/>
      <c r="AJ18275" s="1"/>
      <c r="AK18275" s="1"/>
    </row>
    <row r="18276" spans="32:37" ht="15" customHeight="1" x14ac:dyDescent="0.15">
      <c r="AF18276" s="1"/>
      <c r="AG18276" s="1"/>
      <c r="AH18276" s="1"/>
      <c r="AJ18276" s="1"/>
      <c r="AK18276" s="1"/>
    </row>
    <row r="18277" spans="32:37" ht="15" customHeight="1" x14ac:dyDescent="0.15">
      <c r="AF18277" s="1"/>
      <c r="AG18277" s="1"/>
      <c r="AH18277" s="1"/>
      <c r="AJ18277" s="1"/>
      <c r="AK18277" s="1"/>
    </row>
    <row r="18278" spans="32:37" ht="15" customHeight="1" x14ac:dyDescent="0.15">
      <c r="AF18278" s="1"/>
      <c r="AG18278" s="1"/>
      <c r="AH18278" s="1"/>
      <c r="AJ18278" s="1"/>
      <c r="AK18278" s="1"/>
    </row>
    <row r="18279" spans="32:37" ht="15" customHeight="1" x14ac:dyDescent="0.15">
      <c r="AF18279" s="1"/>
      <c r="AG18279" s="1"/>
      <c r="AH18279" s="1"/>
      <c r="AJ18279" s="1"/>
      <c r="AK18279" s="1"/>
    </row>
    <row r="18280" spans="32:37" ht="15" customHeight="1" x14ac:dyDescent="0.15">
      <c r="AF18280" s="1"/>
      <c r="AG18280" s="1"/>
      <c r="AH18280" s="1"/>
      <c r="AJ18280" s="1"/>
      <c r="AK18280" s="1"/>
    </row>
    <row r="18281" spans="32:37" ht="15" customHeight="1" x14ac:dyDescent="0.15">
      <c r="AF18281" s="1"/>
      <c r="AG18281" s="1"/>
      <c r="AH18281" s="1"/>
      <c r="AJ18281" s="1"/>
      <c r="AK18281" s="1"/>
    </row>
    <row r="18282" spans="32:37" ht="15" customHeight="1" x14ac:dyDescent="0.15">
      <c r="AF18282" s="1"/>
      <c r="AG18282" s="1"/>
      <c r="AH18282" s="1"/>
      <c r="AJ18282" s="1"/>
      <c r="AK18282" s="1"/>
    </row>
    <row r="18283" spans="32:37" ht="15" customHeight="1" x14ac:dyDescent="0.15">
      <c r="AF18283" s="1"/>
      <c r="AG18283" s="1"/>
      <c r="AH18283" s="1"/>
      <c r="AJ18283" s="1"/>
      <c r="AK18283" s="1"/>
    </row>
    <row r="18284" spans="32:37" ht="15" customHeight="1" x14ac:dyDescent="0.15">
      <c r="AF18284" s="1"/>
      <c r="AG18284" s="1"/>
      <c r="AH18284" s="1"/>
      <c r="AJ18284" s="1"/>
      <c r="AK18284" s="1"/>
    </row>
    <row r="18285" spans="32:37" ht="15" customHeight="1" x14ac:dyDescent="0.15">
      <c r="AF18285" s="1"/>
      <c r="AG18285" s="1"/>
      <c r="AH18285" s="1"/>
      <c r="AJ18285" s="1"/>
      <c r="AK18285" s="1"/>
    </row>
    <row r="18286" spans="32:37" ht="15" customHeight="1" x14ac:dyDescent="0.15">
      <c r="AF18286" s="1"/>
      <c r="AG18286" s="1"/>
      <c r="AH18286" s="1"/>
      <c r="AJ18286" s="1"/>
      <c r="AK18286" s="1"/>
    </row>
    <row r="18287" spans="32:37" ht="15" customHeight="1" x14ac:dyDescent="0.15">
      <c r="AF18287" s="1"/>
      <c r="AG18287" s="1"/>
      <c r="AH18287" s="1"/>
      <c r="AJ18287" s="1"/>
      <c r="AK18287" s="1"/>
    </row>
    <row r="18288" spans="32:37" ht="15" customHeight="1" x14ac:dyDescent="0.15">
      <c r="AF18288" s="1"/>
      <c r="AG18288" s="1"/>
      <c r="AH18288" s="1"/>
      <c r="AJ18288" s="1"/>
      <c r="AK18288" s="1"/>
    </row>
    <row r="18289" spans="32:37" ht="15" customHeight="1" x14ac:dyDescent="0.15">
      <c r="AF18289" s="1"/>
      <c r="AG18289" s="1"/>
      <c r="AH18289" s="1"/>
      <c r="AJ18289" s="1"/>
      <c r="AK18289" s="1"/>
    </row>
    <row r="18290" spans="32:37" ht="15" customHeight="1" x14ac:dyDescent="0.15">
      <c r="AF18290" s="1"/>
      <c r="AG18290" s="1"/>
      <c r="AH18290" s="1"/>
      <c r="AJ18290" s="1"/>
      <c r="AK18290" s="1"/>
    </row>
    <row r="18291" spans="32:37" ht="15" customHeight="1" x14ac:dyDescent="0.15">
      <c r="AF18291" s="1"/>
      <c r="AG18291" s="1"/>
      <c r="AH18291" s="1"/>
      <c r="AJ18291" s="1"/>
      <c r="AK18291" s="1"/>
    </row>
    <row r="18292" spans="32:37" ht="15" customHeight="1" x14ac:dyDescent="0.15">
      <c r="AF18292" s="1"/>
      <c r="AG18292" s="1"/>
      <c r="AH18292" s="1"/>
      <c r="AJ18292" s="1"/>
      <c r="AK18292" s="1"/>
    </row>
    <row r="18293" spans="32:37" ht="15" customHeight="1" x14ac:dyDescent="0.15">
      <c r="AF18293" s="1"/>
      <c r="AG18293" s="1"/>
      <c r="AH18293" s="1"/>
      <c r="AJ18293" s="1"/>
      <c r="AK18293" s="1"/>
    </row>
    <row r="18294" spans="32:37" ht="15" customHeight="1" x14ac:dyDescent="0.15">
      <c r="AF18294" s="1"/>
      <c r="AG18294" s="1"/>
      <c r="AH18294" s="1"/>
      <c r="AJ18294" s="1"/>
      <c r="AK18294" s="1"/>
    </row>
    <row r="18295" spans="32:37" ht="15" customHeight="1" x14ac:dyDescent="0.15">
      <c r="AF18295" s="1"/>
      <c r="AG18295" s="1"/>
      <c r="AH18295" s="1"/>
      <c r="AJ18295" s="1"/>
      <c r="AK18295" s="1"/>
    </row>
    <row r="18296" spans="32:37" ht="15" customHeight="1" x14ac:dyDescent="0.15">
      <c r="AF18296" s="1"/>
      <c r="AG18296" s="1"/>
      <c r="AH18296" s="1"/>
      <c r="AJ18296" s="1"/>
      <c r="AK18296" s="1"/>
    </row>
    <row r="18297" spans="32:37" ht="15" customHeight="1" x14ac:dyDescent="0.15">
      <c r="AF18297" s="1"/>
      <c r="AG18297" s="1"/>
      <c r="AH18297" s="1"/>
      <c r="AJ18297" s="1"/>
      <c r="AK18297" s="1"/>
    </row>
    <row r="18298" spans="32:37" ht="15" customHeight="1" x14ac:dyDescent="0.15">
      <c r="AF18298" s="1"/>
      <c r="AG18298" s="1"/>
      <c r="AH18298" s="1"/>
      <c r="AJ18298" s="1"/>
      <c r="AK18298" s="1"/>
    </row>
    <row r="18299" spans="32:37" ht="15" customHeight="1" x14ac:dyDescent="0.15">
      <c r="AF18299" s="1"/>
      <c r="AG18299" s="1"/>
      <c r="AH18299" s="1"/>
      <c r="AJ18299" s="1"/>
      <c r="AK18299" s="1"/>
    </row>
    <row r="18300" spans="32:37" ht="15" customHeight="1" x14ac:dyDescent="0.15">
      <c r="AF18300" s="1"/>
      <c r="AG18300" s="1"/>
      <c r="AH18300" s="1"/>
      <c r="AJ18300" s="1"/>
      <c r="AK18300" s="1"/>
    </row>
    <row r="18301" spans="32:37" ht="15" customHeight="1" x14ac:dyDescent="0.15">
      <c r="AF18301" s="1"/>
      <c r="AG18301" s="1"/>
      <c r="AH18301" s="1"/>
      <c r="AJ18301" s="1"/>
      <c r="AK18301" s="1"/>
    </row>
    <row r="18302" spans="32:37" ht="15" customHeight="1" x14ac:dyDescent="0.15">
      <c r="AF18302" s="1"/>
      <c r="AG18302" s="1"/>
      <c r="AH18302" s="1"/>
      <c r="AJ18302" s="1"/>
      <c r="AK18302" s="1"/>
    </row>
    <row r="18303" spans="32:37" ht="15" customHeight="1" x14ac:dyDescent="0.15">
      <c r="AF18303" s="1"/>
      <c r="AG18303" s="1"/>
      <c r="AH18303" s="1"/>
      <c r="AJ18303" s="1"/>
      <c r="AK18303" s="1"/>
    </row>
    <row r="18304" spans="32:37" ht="15" customHeight="1" x14ac:dyDescent="0.15">
      <c r="AF18304" s="1"/>
      <c r="AG18304" s="1"/>
      <c r="AH18304" s="1"/>
      <c r="AJ18304" s="1"/>
      <c r="AK18304" s="1"/>
    </row>
    <row r="18305" spans="32:37" ht="15" customHeight="1" x14ac:dyDescent="0.15">
      <c r="AF18305" s="1"/>
      <c r="AG18305" s="1"/>
      <c r="AH18305" s="1"/>
      <c r="AJ18305" s="1"/>
      <c r="AK18305" s="1"/>
    </row>
    <row r="18306" spans="32:37" ht="15" customHeight="1" x14ac:dyDescent="0.15">
      <c r="AF18306" s="1"/>
      <c r="AG18306" s="1"/>
      <c r="AH18306" s="1"/>
      <c r="AJ18306" s="1"/>
      <c r="AK18306" s="1"/>
    </row>
    <row r="18307" spans="32:37" ht="15" customHeight="1" x14ac:dyDescent="0.15">
      <c r="AF18307" s="1"/>
      <c r="AG18307" s="1"/>
      <c r="AH18307" s="1"/>
      <c r="AJ18307" s="1"/>
      <c r="AK18307" s="1"/>
    </row>
    <row r="18308" spans="32:37" ht="15" customHeight="1" x14ac:dyDescent="0.15">
      <c r="AF18308" s="1"/>
      <c r="AG18308" s="1"/>
      <c r="AH18308" s="1"/>
      <c r="AJ18308" s="1"/>
      <c r="AK18308" s="1"/>
    </row>
    <row r="18309" spans="32:37" ht="15" customHeight="1" x14ac:dyDescent="0.15">
      <c r="AF18309" s="1"/>
      <c r="AG18309" s="1"/>
      <c r="AH18309" s="1"/>
      <c r="AJ18309" s="1"/>
      <c r="AK18309" s="1"/>
    </row>
    <row r="18310" spans="32:37" ht="15" customHeight="1" x14ac:dyDescent="0.15">
      <c r="AF18310" s="1"/>
      <c r="AG18310" s="1"/>
      <c r="AH18310" s="1"/>
      <c r="AJ18310" s="1"/>
      <c r="AK18310" s="1"/>
    </row>
    <row r="18311" spans="32:37" ht="15" customHeight="1" x14ac:dyDescent="0.15">
      <c r="AF18311" s="1"/>
      <c r="AG18311" s="1"/>
      <c r="AH18311" s="1"/>
      <c r="AJ18311" s="1"/>
      <c r="AK18311" s="1"/>
    </row>
    <row r="18312" spans="32:37" ht="15" customHeight="1" x14ac:dyDescent="0.15">
      <c r="AF18312" s="1"/>
      <c r="AG18312" s="1"/>
      <c r="AH18312" s="1"/>
      <c r="AJ18312" s="1"/>
      <c r="AK18312" s="1"/>
    </row>
    <row r="18313" spans="32:37" ht="15" customHeight="1" x14ac:dyDescent="0.15">
      <c r="AF18313" s="1"/>
      <c r="AG18313" s="1"/>
      <c r="AH18313" s="1"/>
      <c r="AJ18313" s="1"/>
      <c r="AK18313" s="1"/>
    </row>
    <row r="18314" spans="32:37" ht="15" customHeight="1" x14ac:dyDescent="0.15">
      <c r="AF18314" s="1"/>
      <c r="AG18314" s="1"/>
      <c r="AH18314" s="1"/>
      <c r="AJ18314" s="1"/>
      <c r="AK18314" s="1"/>
    </row>
    <row r="18315" spans="32:37" ht="15" customHeight="1" x14ac:dyDescent="0.15">
      <c r="AF18315" s="1"/>
      <c r="AG18315" s="1"/>
      <c r="AH18315" s="1"/>
      <c r="AJ18315" s="1"/>
      <c r="AK18315" s="1"/>
    </row>
    <row r="18316" spans="32:37" ht="15" customHeight="1" x14ac:dyDescent="0.15">
      <c r="AF18316" s="1"/>
      <c r="AG18316" s="1"/>
      <c r="AH18316" s="1"/>
      <c r="AJ18316" s="1"/>
      <c r="AK18316" s="1"/>
    </row>
    <row r="18317" spans="32:37" ht="15" customHeight="1" x14ac:dyDescent="0.15">
      <c r="AF18317" s="1"/>
      <c r="AG18317" s="1"/>
      <c r="AH18317" s="1"/>
      <c r="AJ18317" s="1"/>
      <c r="AK18317" s="1"/>
    </row>
    <row r="18318" spans="32:37" ht="15" customHeight="1" x14ac:dyDescent="0.15">
      <c r="AF18318" s="1"/>
      <c r="AG18318" s="1"/>
      <c r="AH18318" s="1"/>
      <c r="AJ18318" s="1"/>
      <c r="AK18318" s="1"/>
    </row>
    <row r="18319" spans="32:37" ht="15" customHeight="1" x14ac:dyDescent="0.15">
      <c r="AF18319" s="1"/>
      <c r="AG18319" s="1"/>
      <c r="AH18319" s="1"/>
      <c r="AJ18319" s="1"/>
      <c r="AK18319" s="1"/>
    </row>
    <row r="18320" spans="32:37" ht="15" customHeight="1" x14ac:dyDescent="0.15">
      <c r="AF18320" s="1"/>
      <c r="AG18320" s="1"/>
      <c r="AH18320" s="1"/>
      <c r="AJ18320" s="1"/>
      <c r="AK18320" s="1"/>
    </row>
    <row r="18321" spans="32:37" ht="15" customHeight="1" x14ac:dyDescent="0.15">
      <c r="AF18321" s="1"/>
      <c r="AG18321" s="1"/>
      <c r="AH18321" s="1"/>
      <c r="AJ18321" s="1"/>
      <c r="AK18321" s="1"/>
    </row>
    <row r="18322" spans="32:37" ht="15" customHeight="1" x14ac:dyDescent="0.15">
      <c r="AF18322" s="1"/>
      <c r="AG18322" s="1"/>
      <c r="AH18322" s="1"/>
      <c r="AJ18322" s="1"/>
      <c r="AK18322" s="1"/>
    </row>
    <row r="18323" spans="32:37" ht="15" customHeight="1" x14ac:dyDescent="0.15">
      <c r="AF18323" s="1"/>
      <c r="AG18323" s="1"/>
      <c r="AH18323" s="1"/>
      <c r="AJ18323" s="1"/>
      <c r="AK18323" s="1"/>
    </row>
    <row r="18324" spans="32:37" ht="15" customHeight="1" x14ac:dyDescent="0.15">
      <c r="AF18324" s="1"/>
      <c r="AG18324" s="1"/>
      <c r="AH18324" s="1"/>
      <c r="AJ18324" s="1"/>
      <c r="AK18324" s="1"/>
    </row>
    <row r="18325" spans="32:37" ht="15" customHeight="1" x14ac:dyDescent="0.15">
      <c r="AF18325" s="1"/>
      <c r="AG18325" s="1"/>
      <c r="AH18325" s="1"/>
      <c r="AJ18325" s="1"/>
      <c r="AK18325" s="1"/>
    </row>
    <row r="18326" spans="32:37" ht="15" customHeight="1" x14ac:dyDescent="0.15">
      <c r="AF18326" s="1"/>
      <c r="AG18326" s="1"/>
      <c r="AH18326" s="1"/>
      <c r="AJ18326" s="1"/>
      <c r="AK18326" s="1"/>
    </row>
    <row r="18327" spans="32:37" ht="15" customHeight="1" x14ac:dyDescent="0.15">
      <c r="AF18327" s="1"/>
      <c r="AG18327" s="1"/>
      <c r="AH18327" s="1"/>
      <c r="AJ18327" s="1"/>
      <c r="AK18327" s="1"/>
    </row>
    <row r="18328" spans="32:37" ht="15" customHeight="1" x14ac:dyDescent="0.15">
      <c r="AF18328" s="1"/>
      <c r="AG18328" s="1"/>
      <c r="AH18328" s="1"/>
      <c r="AJ18328" s="1"/>
      <c r="AK18328" s="1"/>
    </row>
    <row r="18329" spans="32:37" ht="15" customHeight="1" x14ac:dyDescent="0.15">
      <c r="AF18329" s="1"/>
      <c r="AG18329" s="1"/>
      <c r="AH18329" s="1"/>
      <c r="AJ18329" s="1"/>
      <c r="AK18329" s="1"/>
    </row>
    <row r="18330" spans="32:37" ht="15" customHeight="1" x14ac:dyDescent="0.15">
      <c r="AF18330" s="1"/>
      <c r="AG18330" s="1"/>
      <c r="AH18330" s="1"/>
      <c r="AJ18330" s="1"/>
      <c r="AK18330" s="1"/>
    </row>
    <row r="18331" spans="32:37" ht="15" customHeight="1" x14ac:dyDescent="0.15">
      <c r="AF18331" s="1"/>
      <c r="AG18331" s="1"/>
      <c r="AH18331" s="1"/>
      <c r="AJ18331" s="1"/>
      <c r="AK18331" s="1"/>
    </row>
    <row r="18332" spans="32:37" ht="15" customHeight="1" x14ac:dyDescent="0.15">
      <c r="AF18332" s="1"/>
      <c r="AG18332" s="1"/>
      <c r="AH18332" s="1"/>
      <c r="AJ18332" s="1"/>
      <c r="AK18332" s="1"/>
    </row>
    <row r="18333" spans="32:37" ht="15" customHeight="1" x14ac:dyDescent="0.15">
      <c r="AF18333" s="1"/>
      <c r="AG18333" s="1"/>
      <c r="AH18333" s="1"/>
      <c r="AJ18333" s="1"/>
      <c r="AK18333" s="1"/>
    </row>
    <row r="18334" spans="32:37" ht="15" customHeight="1" x14ac:dyDescent="0.15">
      <c r="AF18334" s="1"/>
      <c r="AG18334" s="1"/>
      <c r="AH18334" s="1"/>
      <c r="AJ18334" s="1"/>
      <c r="AK18334" s="1"/>
    </row>
    <row r="18335" spans="32:37" ht="15" customHeight="1" x14ac:dyDescent="0.15">
      <c r="AF18335" s="1"/>
      <c r="AG18335" s="1"/>
      <c r="AH18335" s="1"/>
      <c r="AJ18335" s="1"/>
      <c r="AK18335" s="1"/>
    </row>
    <row r="18336" spans="32:37" ht="15" customHeight="1" x14ac:dyDescent="0.15">
      <c r="AF18336" s="1"/>
      <c r="AG18336" s="1"/>
      <c r="AH18336" s="1"/>
      <c r="AJ18336" s="1"/>
      <c r="AK18336" s="1"/>
    </row>
    <row r="18337" spans="32:37" ht="15" customHeight="1" x14ac:dyDescent="0.15">
      <c r="AF18337" s="1"/>
      <c r="AG18337" s="1"/>
      <c r="AH18337" s="1"/>
      <c r="AJ18337" s="1"/>
      <c r="AK18337" s="1"/>
    </row>
    <row r="18338" spans="32:37" ht="15" customHeight="1" x14ac:dyDescent="0.15">
      <c r="AF18338" s="1"/>
      <c r="AG18338" s="1"/>
      <c r="AH18338" s="1"/>
      <c r="AJ18338" s="1"/>
      <c r="AK18338" s="1"/>
    </row>
    <row r="18339" spans="32:37" ht="15" customHeight="1" x14ac:dyDescent="0.15">
      <c r="AF18339" s="1"/>
      <c r="AG18339" s="1"/>
      <c r="AH18339" s="1"/>
      <c r="AJ18339" s="1"/>
      <c r="AK18339" s="1"/>
    </row>
    <row r="18340" spans="32:37" ht="15" customHeight="1" x14ac:dyDescent="0.15">
      <c r="AF18340" s="1"/>
      <c r="AG18340" s="1"/>
      <c r="AH18340" s="1"/>
      <c r="AJ18340" s="1"/>
      <c r="AK18340" s="1"/>
    </row>
    <row r="18341" spans="32:37" ht="15" customHeight="1" x14ac:dyDescent="0.15">
      <c r="AF18341" s="1"/>
      <c r="AG18341" s="1"/>
      <c r="AH18341" s="1"/>
      <c r="AJ18341" s="1"/>
      <c r="AK18341" s="1"/>
    </row>
    <row r="18342" spans="32:37" ht="15" customHeight="1" x14ac:dyDescent="0.15">
      <c r="AF18342" s="1"/>
      <c r="AG18342" s="1"/>
      <c r="AH18342" s="1"/>
      <c r="AJ18342" s="1"/>
      <c r="AK18342" s="1"/>
    </row>
    <row r="18343" spans="32:37" ht="15" customHeight="1" x14ac:dyDescent="0.15">
      <c r="AF18343" s="1"/>
      <c r="AG18343" s="1"/>
      <c r="AH18343" s="1"/>
      <c r="AJ18343" s="1"/>
      <c r="AK18343" s="1"/>
    </row>
    <row r="18344" spans="32:37" ht="15" customHeight="1" x14ac:dyDescent="0.15">
      <c r="AF18344" s="1"/>
      <c r="AG18344" s="1"/>
      <c r="AH18344" s="1"/>
      <c r="AJ18344" s="1"/>
      <c r="AK18344" s="1"/>
    </row>
    <row r="18345" spans="32:37" ht="15" customHeight="1" x14ac:dyDescent="0.15">
      <c r="AF18345" s="1"/>
      <c r="AG18345" s="1"/>
      <c r="AH18345" s="1"/>
      <c r="AJ18345" s="1"/>
      <c r="AK18345" s="1"/>
    </row>
    <row r="18346" spans="32:37" ht="15" customHeight="1" x14ac:dyDescent="0.15">
      <c r="AF18346" s="1"/>
      <c r="AG18346" s="1"/>
      <c r="AH18346" s="1"/>
      <c r="AJ18346" s="1"/>
      <c r="AK18346" s="1"/>
    </row>
    <row r="18347" spans="32:37" ht="15" customHeight="1" x14ac:dyDescent="0.15">
      <c r="AF18347" s="1"/>
      <c r="AG18347" s="1"/>
      <c r="AH18347" s="1"/>
      <c r="AJ18347" s="1"/>
      <c r="AK18347" s="1"/>
    </row>
    <row r="18348" spans="32:37" ht="15" customHeight="1" x14ac:dyDescent="0.15">
      <c r="AF18348" s="1"/>
      <c r="AG18348" s="1"/>
      <c r="AH18348" s="1"/>
      <c r="AJ18348" s="1"/>
      <c r="AK18348" s="1"/>
    </row>
    <row r="18349" spans="32:37" ht="15" customHeight="1" x14ac:dyDescent="0.15">
      <c r="AF18349" s="1"/>
      <c r="AG18349" s="1"/>
      <c r="AH18349" s="1"/>
      <c r="AJ18349" s="1"/>
      <c r="AK18349" s="1"/>
    </row>
    <row r="18350" spans="32:37" ht="15" customHeight="1" x14ac:dyDescent="0.15">
      <c r="AF18350" s="1"/>
      <c r="AG18350" s="1"/>
      <c r="AH18350" s="1"/>
      <c r="AJ18350" s="1"/>
      <c r="AK18350" s="1"/>
    </row>
    <row r="18351" spans="32:37" ht="15" customHeight="1" x14ac:dyDescent="0.15">
      <c r="AF18351" s="1"/>
      <c r="AG18351" s="1"/>
      <c r="AH18351" s="1"/>
      <c r="AJ18351" s="1"/>
      <c r="AK18351" s="1"/>
    </row>
    <row r="18352" spans="32:37" ht="15" customHeight="1" x14ac:dyDescent="0.15">
      <c r="AF18352" s="1"/>
      <c r="AG18352" s="1"/>
      <c r="AH18352" s="1"/>
      <c r="AJ18352" s="1"/>
      <c r="AK18352" s="1"/>
    </row>
    <row r="18353" spans="32:37" ht="15" customHeight="1" x14ac:dyDescent="0.15">
      <c r="AF18353" s="1"/>
      <c r="AG18353" s="1"/>
      <c r="AH18353" s="1"/>
      <c r="AJ18353" s="1"/>
      <c r="AK18353" s="1"/>
    </row>
    <row r="18354" spans="32:37" ht="15" customHeight="1" x14ac:dyDescent="0.15">
      <c r="AF18354" s="1"/>
      <c r="AG18354" s="1"/>
      <c r="AH18354" s="1"/>
      <c r="AJ18354" s="1"/>
      <c r="AK18354" s="1"/>
    </row>
    <row r="18355" spans="32:37" ht="15" customHeight="1" x14ac:dyDescent="0.15">
      <c r="AF18355" s="1"/>
      <c r="AG18355" s="1"/>
      <c r="AH18355" s="1"/>
      <c r="AJ18355" s="1"/>
      <c r="AK18355" s="1"/>
    </row>
    <row r="18356" spans="32:37" ht="15" customHeight="1" x14ac:dyDescent="0.15">
      <c r="AF18356" s="1"/>
      <c r="AG18356" s="1"/>
      <c r="AH18356" s="1"/>
      <c r="AJ18356" s="1"/>
      <c r="AK18356" s="1"/>
    </row>
    <row r="18357" spans="32:37" ht="15" customHeight="1" x14ac:dyDescent="0.15">
      <c r="AF18357" s="1"/>
      <c r="AG18357" s="1"/>
      <c r="AH18357" s="1"/>
      <c r="AJ18357" s="1"/>
      <c r="AK18357" s="1"/>
    </row>
    <row r="18358" spans="32:37" ht="15" customHeight="1" x14ac:dyDescent="0.15">
      <c r="AF18358" s="1"/>
      <c r="AG18358" s="1"/>
      <c r="AH18358" s="1"/>
      <c r="AJ18358" s="1"/>
      <c r="AK18358" s="1"/>
    </row>
    <row r="18359" spans="32:37" ht="15" customHeight="1" x14ac:dyDescent="0.15">
      <c r="AF18359" s="1"/>
      <c r="AG18359" s="1"/>
      <c r="AH18359" s="1"/>
      <c r="AJ18359" s="1"/>
      <c r="AK18359" s="1"/>
    </row>
    <row r="18360" spans="32:37" ht="15" customHeight="1" x14ac:dyDescent="0.15">
      <c r="AF18360" s="1"/>
      <c r="AG18360" s="1"/>
      <c r="AH18360" s="1"/>
      <c r="AJ18360" s="1"/>
      <c r="AK18360" s="1"/>
    </row>
    <row r="18361" spans="32:37" ht="15" customHeight="1" x14ac:dyDescent="0.15">
      <c r="AF18361" s="1"/>
      <c r="AG18361" s="1"/>
      <c r="AH18361" s="1"/>
      <c r="AJ18361" s="1"/>
      <c r="AK18361" s="1"/>
    </row>
    <row r="18362" spans="32:37" ht="15" customHeight="1" x14ac:dyDescent="0.15">
      <c r="AF18362" s="1"/>
      <c r="AG18362" s="1"/>
      <c r="AH18362" s="1"/>
      <c r="AJ18362" s="1"/>
      <c r="AK18362" s="1"/>
    </row>
    <row r="18363" spans="32:37" ht="15" customHeight="1" x14ac:dyDescent="0.15">
      <c r="AF18363" s="1"/>
      <c r="AG18363" s="1"/>
      <c r="AH18363" s="1"/>
      <c r="AJ18363" s="1"/>
      <c r="AK18363" s="1"/>
    </row>
    <row r="18364" spans="32:37" ht="15" customHeight="1" x14ac:dyDescent="0.15">
      <c r="AF18364" s="1"/>
      <c r="AG18364" s="1"/>
      <c r="AH18364" s="1"/>
      <c r="AJ18364" s="1"/>
      <c r="AK18364" s="1"/>
    </row>
    <row r="18365" spans="32:37" ht="15" customHeight="1" x14ac:dyDescent="0.15">
      <c r="AF18365" s="1"/>
      <c r="AG18365" s="1"/>
      <c r="AH18365" s="1"/>
      <c r="AJ18365" s="1"/>
      <c r="AK18365" s="1"/>
    </row>
    <row r="18366" spans="32:37" ht="15" customHeight="1" x14ac:dyDescent="0.15">
      <c r="AF18366" s="1"/>
      <c r="AG18366" s="1"/>
      <c r="AH18366" s="1"/>
      <c r="AJ18366" s="1"/>
      <c r="AK18366" s="1"/>
    </row>
    <row r="18367" spans="32:37" ht="15" customHeight="1" x14ac:dyDescent="0.15">
      <c r="AF18367" s="1"/>
      <c r="AG18367" s="1"/>
      <c r="AH18367" s="1"/>
      <c r="AJ18367" s="1"/>
      <c r="AK18367" s="1"/>
    </row>
    <row r="18368" spans="32:37" ht="15" customHeight="1" x14ac:dyDescent="0.15">
      <c r="AF18368" s="1"/>
      <c r="AG18368" s="1"/>
      <c r="AH18368" s="1"/>
      <c r="AJ18368" s="1"/>
      <c r="AK18368" s="1"/>
    </row>
    <row r="18369" spans="32:37" ht="15" customHeight="1" x14ac:dyDescent="0.15">
      <c r="AF18369" s="1"/>
      <c r="AG18369" s="1"/>
      <c r="AH18369" s="1"/>
      <c r="AJ18369" s="1"/>
      <c r="AK18369" s="1"/>
    </row>
    <row r="18370" spans="32:37" ht="15" customHeight="1" x14ac:dyDescent="0.15">
      <c r="AF18370" s="1"/>
      <c r="AG18370" s="1"/>
      <c r="AH18370" s="1"/>
      <c r="AJ18370" s="1"/>
      <c r="AK18370" s="1"/>
    </row>
    <row r="18371" spans="32:37" ht="15" customHeight="1" x14ac:dyDescent="0.15">
      <c r="AF18371" s="1"/>
      <c r="AG18371" s="1"/>
      <c r="AH18371" s="1"/>
      <c r="AJ18371" s="1"/>
      <c r="AK18371" s="1"/>
    </row>
    <row r="18372" spans="32:37" ht="15" customHeight="1" x14ac:dyDescent="0.15">
      <c r="AF18372" s="1"/>
      <c r="AG18372" s="1"/>
      <c r="AH18372" s="1"/>
      <c r="AJ18372" s="1"/>
      <c r="AK18372" s="1"/>
    </row>
    <row r="18373" spans="32:37" ht="15" customHeight="1" x14ac:dyDescent="0.15">
      <c r="AF18373" s="1"/>
      <c r="AG18373" s="1"/>
      <c r="AH18373" s="1"/>
      <c r="AJ18373" s="1"/>
      <c r="AK18373" s="1"/>
    </row>
    <row r="18374" spans="32:37" ht="15" customHeight="1" x14ac:dyDescent="0.15">
      <c r="AF18374" s="1"/>
      <c r="AG18374" s="1"/>
      <c r="AH18374" s="1"/>
      <c r="AJ18374" s="1"/>
      <c r="AK18374" s="1"/>
    </row>
    <row r="18375" spans="32:37" ht="15" customHeight="1" x14ac:dyDescent="0.15">
      <c r="AF18375" s="1"/>
      <c r="AG18375" s="1"/>
      <c r="AH18375" s="1"/>
      <c r="AJ18375" s="1"/>
      <c r="AK18375" s="1"/>
    </row>
    <row r="18376" spans="32:37" ht="15" customHeight="1" x14ac:dyDescent="0.15">
      <c r="AF18376" s="1"/>
      <c r="AG18376" s="1"/>
      <c r="AH18376" s="1"/>
      <c r="AJ18376" s="1"/>
      <c r="AK18376" s="1"/>
    </row>
    <row r="18377" spans="32:37" ht="15" customHeight="1" x14ac:dyDescent="0.15">
      <c r="AF18377" s="1"/>
      <c r="AG18377" s="1"/>
      <c r="AH18377" s="1"/>
      <c r="AJ18377" s="1"/>
      <c r="AK18377" s="1"/>
    </row>
    <row r="18378" spans="32:37" ht="15" customHeight="1" x14ac:dyDescent="0.15">
      <c r="AF18378" s="1"/>
      <c r="AG18378" s="1"/>
      <c r="AH18378" s="1"/>
      <c r="AJ18378" s="1"/>
      <c r="AK18378" s="1"/>
    </row>
    <row r="18379" spans="32:37" ht="15" customHeight="1" x14ac:dyDescent="0.15">
      <c r="AF18379" s="1"/>
      <c r="AG18379" s="1"/>
      <c r="AH18379" s="1"/>
      <c r="AJ18379" s="1"/>
      <c r="AK18379" s="1"/>
    </row>
    <row r="18380" spans="32:37" ht="15" customHeight="1" x14ac:dyDescent="0.15">
      <c r="AF18380" s="1"/>
      <c r="AG18380" s="1"/>
      <c r="AH18380" s="1"/>
      <c r="AJ18380" s="1"/>
      <c r="AK18380" s="1"/>
    </row>
    <row r="18381" spans="32:37" ht="15" customHeight="1" x14ac:dyDescent="0.15">
      <c r="AF18381" s="1"/>
      <c r="AG18381" s="1"/>
      <c r="AH18381" s="1"/>
      <c r="AJ18381" s="1"/>
      <c r="AK18381" s="1"/>
    </row>
    <row r="18382" spans="32:37" ht="15" customHeight="1" x14ac:dyDescent="0.15">
      <c r="AF18382" s="1"/>
      <c r="AG18382" s="1"/>
      <c r="AH18382" s="1"/>
      <c r="AJ18382" s="1"/>
      <c r="AK18382" s="1"/>
    </row>
    <row r="18383" spans="32:37" ht="15" customHeight="1" x14ac:dyDescent="0.15">
      <c r="AF18383" s="1"/>
      <c r="AG18383" s="1"/>
      <c r="AH18383" s="1"/>
      <c r="AJ18383" s="1"/>
      <c r="AK18383" s="1"/>
    </row>
    <row r="18384" spans="32:37" ht="15" customHeight="1" x14ac:dyDescent="0.15">
      <c r="AF18384" s="1"/>
      <c r="AG18384" s="1"/>
      <c r="AH18384" s="1"/>
      <c r="AJ18384" s="1"/>
      <c r="AK18384" s="1"/>
    </row>
    <row r="18385" spans="32:37" ht="15" customHeight="1" x14ac:dyDescent="0.15">
      <c r="AF18385" s="1"/>
      <c r="AG18385" s="1"/>
      <c r="AH18385" s="1"/>
      <c r="AJ18385" s="1"/>
      <c r="AK18385" s="1"/>
    </row>
    <row r="18386" spans="32:37" ht="15" customHeight="1" x14ac:dyDescent="0.15">
      <c r="AF18386" s="1"/>
      <c r="AG18386" s="1"/>
      <c r="AH18386" s="1"/>
      <c r="AJ18386" s="1"/>
      <c r="AK18386" s="1"/>
    </row>
    <row r="18387" spans="32:37" ht="15" customHeight="1" x14ac:dyDescent="0.15">
      <c r="AF18387" s="1"/>
      <c r="AG18387" s="1"/>
      <c r="AH18387" s="1"/>
      <c r="AJ18387" s="1"/>
      <c r="AK18387" s="1"/>
    </row>
    <row r="18388" spans="32:37" ht="15" customHeight="1" x14ac:dyDescent="0.15">
      <c r="AF18388" s="1"/>
      <c r="AG18388" s="1"/>
      <c r="AH18388" s="1"/>
      <c r="AJ18388" s="1"/>
      <c r="AK18388" s="1"/>
    </row>
    <row r="18389" spans="32:37" ht="15" customHeight="1" x14ac:dyDescent="0.15">
      <c r="AF18389" s="1"/>
      <c r="AG18389" s="1"/>
      <c r="AH18389" s="1"/>
      <c r="AJ18389" s="1"/>
      <c r="AK18389" s="1"/>
    </row>
    <row r="18390" spans="32:37" ht="15" customHeight="1" x14ac:dyDescent="0.15">
      <c r="AF18390" s="1"/>
      <c r="AG18390" s="1"/>
      <c r="AH18390" s="1"/>
      <c r="AJ18390" s="1"/>
      <c r="AK18390" s="1"/>
    </row>
    <row r="18391" spans="32:37" ht="15" customHeight="1" x14ac:dyDescent="0.15">
      <c r="AF18391" s="1"/>
      <c r="AG18391" s="1"/>
      <c r="AH18391" s="1"/>
      <c r="AJ18391" s="1"/>
      <c r="AK18391" s="1"/>
    </row>
    <row r="18392" spans="32:37" ht="15" customHeight="1" x14ac:dyDescent="0.15">
      <c r="AF18392" s="1"/>
      <c r="AG18392" s="1"/>
      <c r="AH18392" s="1"/>
      <c r="AJ18392" s="1"/>
      <c r="AK18392" s="1"/>
    </row>
    <row r="18393" spans="32:37" ht="15" customHeight="1" x14ac:dyDescent="0.15">
      <c r="AF18393" s="1"/>
      <c r="AG18393" s="1"/>
      <c r="AH18393" s="1"/>
      <c r="AJ18393" s="1"/>
      <c r="AK18393" s="1"/>
    </row>
    <row r="18394" spans="32:37" ht="15" customHeight="1" x14ac:dyDescent="0.15">
      <c r="AF18394" s="1"/>
      <c r="AG18394" s="1"/>
      <c r="AH18394" s="1"/>
      <c r="AJ18394" s="1"/>
      <c r="AK18394" s="1"/>
    </row>
    <row r="18395" spans="32:37" ht="15" customHeight="1" x14ac:dyDescent="0.15">
      <c r="AF18395" s="1"/>
      <c r="AG18395" s="1"/>
      <c r="AH18395" s="1"/>
      <c r="AJ18395" s="1"/>
      <c r="AK18395" s="1"/>
    </row>
    <row r="18396" spans="32:37" ht="15" customHeight="1" x14ac:dyDescent="0.15">
      <c r="AF18396" s="1"/>
      <c r="AG18396" s="1"/>
      <c r="AH18396" s="1"/>
      <c r="AJ18396" s="1"/>
      <c r="AK18396" s="1"/>
    </row>
    <row r="18397" spans="32:37" ht="15" customHeight="1" x14ac:dyDescent="0.15">
      <c r="AF18397" s="1"/>
      <c r="AG18397" s="1"/>
      <c r="AH18397" s="1"/>
      <c r="AJ18397" s="1"/>
      <c r="AK18397" s="1"/>
    </row>
    <row r="18398" spans="32:37" ht="15" customHeight="1" x14ac:dyDescent="0.15">
      <c r="AF18398" s="1"/>
      <c r="AG18398" s="1"/>
      <c r="AH18398" s="1"/>
      <c r="AJ18398" s="1"/>
      <c r="AK18398" s="1"/>
    </row>
    <row r="18399" spans="32:37" ht="15" customHeight="1" x14ac:dyDescent="0.15">
      <c r="AF18399" s="1"/>
      <c r="AG18399" s="1"/>
      <c r="AH18399" s="1"/>
      <c r="AJ18399" s="1"/>
      <c r="AK18399" s="1"/>
    </row>
    <row r="18400" spans="32:37" ht="15" customHeight="1" x14ac:dyDescent="0.15">
      <c r="AF18400" s="1"/>
      <c r="AG18400" s="1"/>
      <c r="AH18400" s="1"/>
      <c r="AJ18400" s="1"/>
      <c r="AK18400" s="1"/>
    </row>
    <row r="18401" spans="32:37" ht="15" customHeight="1" x14ac:dyDescent="0.15">
      <c r="AF18401" s="1"/>
      <c r="AG18401" s="1"/>
      <c r="AH18401" s="1"/>
      <c r="AJ18401" s="1"/>
      <c r="AK18401" s="1"/>
    </row>
    <row r="18402" spans="32:37" ht="15" customHeight="1" x14ac:dyDescent="0.15">
      <c r="AF18402" s="1"/>
      <c r="AG18402" s="1"/>
      <c r="AH18402" s="1"/>
      <c r="AJ18402" s="1"/>
      <c r="AK18402" s="1"/>
    </row>
    <row r="18403" spans="32:37" ht="15" customHeight="1" x14ac:dyDescent="0.15">
      <c r="AF18403" s="1"/>
      <c r="AG18403" s="1"/>
      <c r="AH18403" s="1"/>
      <c r="AJ18403" s="1"/>
      <c r="AK18403" s="1"/>
    </row>
    <row r="18404" spans="32:37" ht="15" customHeight="1" x14ac:dyDescent="0.15">
      <c r="AF18404" s="1"/>
      <c r="AG18404" s="1"/>
      <c r="AH18404" s="1"/>
      <c r="AJ18404" s="1"/>
      <c r="AK18404" s="1"/>
    </row>
    <row r="18405" spans="32:37" ht="15" customHeight="1" x14ac:dyDescent="0.15">
      <c r="AF18405" s="1"/>
      <c r="AG18405" s="1"/>
      <c r="AH18405" s="1"/>
      <c r="AJ18405" s="1"/>
      <c r="AK18405" s="1"/>
    </row>
    <row r="18406" spans="32:37" ht="15" customHeight="1" x14ac:dyDescent="0.15">
      <c r="AF18406" s="1"/>
      <c r="AG18406" s="1"/>
      <c r="AH18406" s="1"/>
      <c r="AJ18406" s="1"/>
      <c r="AK18406" s="1"/>
    </row>
    <row r="18407" spans="32:37" ht="15" customHeight="1" x14ac:dyDescent="0.15">
      <c r="AF18407" s="1"/>
      <c r="AG18407" s="1"/>
      <c r="AH18407" s="1"/>
      <c r="AJ18407" s="1"/>
      <c r="AK18407" s="1"/>
    </row>
    <row r="18408" spans="32:37" ht="15" customHeight="1" x14ac:dyDescent="0.15">
      <c r="AF18408" s="1"/>
      <c r="AG18408" s="1"/>
      <c r="AH18408" s="1"/>
      <c r="AJ18408" s="1"/>
      <c r="AK18408" s="1"/>
    </row>
    <row r="18409" spans="32:37" ht="15" customHeight="1" x14ac:dyDescent="0.15">
      <c r="AF18409" s="1"/>
      <c r="AG18409" s="1"/>
      <c r="AH18409" s="1"/>
      <c r="AJ18409" s="1"/>
      <c r="AK18409" s="1"/>
    </row>
    <row r="18410" spans="32:37" ht="15" customHeight="1" x14ac:dyDescent="0.15">
      <c r="AF18410" s="1"/>
      <c r="AG18410" s="1"/>
      <c r="AH18410" s="1"/>
      <c r="AJ18410" s="1"/>
      <c r="AK18410" s="1"/>
    </row>
    <row r="18411" spans="32:37" ht="15" customHeight="1" x14ac:dyDescent="0.15">
      <c r="AF18411" s="1"/>
      <c r="AG18411" s="1"/>
      <c r="AH18411" s="1"/>
      <c r="AJ18411" s="1"/>
      <c r="AK18411" s="1"/>
    </row>
    <row r="18412" spans="32:37" ht="15" customHeight="1" x14ac:dyDescent="0.15">
      <c r="AF18412" s="1"/>
      <c r="AG18412" s="1"/>
      <c r="AH18412" s="1"/>
      <c r="AJ18412" s="1"/>
      <c r="AK18412" s="1"/>
    </row>
    <row r="18413" spans="32:37" ht="15" customHeight="1" x14ac:dyDescent="0.15">
      <c r="AF18413" s="1"/>
      <c r="AG18413" s="1"/>
      <c r="AH18413" s="1"/>
      <c r="AJ18413" s="1"/>
      <c r="AK18413" s="1"/>
    </row>
    <row r="18414" spans="32:37" ht="15" customHeight="1" x14ac:dyDescent="0.15">
      <c r="AF18414" s="1"/>
      <c r="AG18414" s="1"/>
      <c r="AH18414" s="1"/>
      <c r="AJ18414" s="1"/>
      <c r="AK18414" s="1"/>
    </row>
    <row r="18415" spans="32:37" ht="15" customHeight="1" x14ac:dyDescent="0.15">
      <c r="AF18415" s="1"/>
      <c r="AG18415" s="1"/>
      <c r="AH18415" s="1"/>
      <c r="AJ18415" s="1"/>
      <c r="AK18415" s="1"/>
    </row>
    <row r="18416" spans="32:37" ht="15" customHeight="1" x14ac:dyDescent="0.15">
      <c r="AF18416" s="1"/>
      <c r="AG18416" s="1"/>
      <c r="AH18416" s="1"/>
      <c r="AJ18416" s="1"/>
      <c r="AK18416" s="1"/>
    </row>
    <row r="18417" spans="32:37" ht="15" customHeight="1" x14ac:dyDescent="0.15">
      <c r="AF18417" s="1"/>
      <c r="AG18417" s="1"/>
      <c r="AH18417" s="1"/>
      <c r="AJ18417" s="1"/>
      <c r="AK18417" s="1"/>
    </row>
    <row r="18418" spans="32:37" ht="15" customHeight="1" x14ac:dyDescent="0.15">
      <c r="AF18418" s="1"/>
      <c r="AG18418" s="1"/>
      <c r="AH18418" s="1"/>
      <c r="AJ18418" s="1"/>
      <c r="AK18418" s="1"/>
    </row>
    <row r="18419" spans="32:37" ht="15" customHeight="1" x14ac:dyDescent="0.15">
      <c r="AF18419" s="1"/>
      <c r="AG18419" s="1"/>
      <c r="AH18419" s="1"/>
      <c r="AJ18419" s="1"/>
      <c r="AK18419" s="1"/>
    </row>
    <row r="18420" spans="32:37" ht="15" customHeight="1" x14ac:dyDescent="0.15">
      <c r="AF18420" s="1"/>
      <c r="AG18420" s="1"/>
      <c r="AH18420" s="1"/>
      <c r="AJ18420" s="1"/>
      <c r="AK18420" s="1"/>
    </row>
    <row r="18421" spans="32:37" ht="15" customHeight="1" x14ac:dyDescent="0.15">
      <c r="AF18421" s="1"/>
      <c r="AG18421" s="1"/>
      <c r="AH18421" s="1"/>
      <c r="AJ18421" s="1"/>
      <c r="AK18421" s="1"/>
    </row>
    <row r="18422" spans="32:37" ht="15" customHeight="1" x14ac:dyDescent="0.15">
      <c r="AF18422" s="1"/>
      <c r="AG18422" s="1"/>
      <c r="AH18422" s="1"/>
      <c r="AJ18422" s="1"/>
      <c r="AK18422" s="1"/>
    </row>
    <row r="18423" spans="32:37" ht="15" customHeight="1" x14ac:dyDescent="0.15">
      <c r="AF18423" s="1"/>
      <c r="AG18423" s="1"/>
      <c r="AH18423" s="1"/>
      <c r="AJ18423" s="1"/>
      <c r="AK18423" s="1"/>
    </row>
    <row r="18424" spans="32:37" ht="15" customHeight="1" x14ac:dyDescent="0.15">
      <c r="AF18424" s="1"/>
      <c r="AG18424" s="1"/>
      <c r="AH18424" s="1"/>
      <c r="AJ18424" s="1"/>
      <c r="AK18424" s="1"/>
    </row>
    <row r="18425" spans="32:37" ht="15" customHeight="1" x14ac:dyDescent="0.15">
      <c r="AF18425" s="1"/>
      <c r="AG18425" s="1"/>
      <c r="AH18425" s="1"/>
      <c r="AJ18425" s="1"/>
      <c r="AK18425" s="1"/>
    </row>
    <row r="18426" spans="32:37" ht="15" customHeight="1" x14ac:dyDescent="0.15">
      <c r="AF18426" s="1"/>
      <c r="AG18426" s="1"/>
      <c r="AH18426" s="1"/>
      <c r="AJ18426" s="1"/>
      <c r="AK18426" s="1"/>
    </row>
    <row r="18427" spans="32:37" ht="15" customHeight="1" x14ac:dyDescent="0.15">
      <c r="AF18427" s="1"/>
      <c r="AG18427" s="1"/>
      <c r="AH18427" s="1"/>
      <c r="AJ18427" s="1"/>
      <c r="AK18427" s="1"/>
    </row>
    <row r="18428" spans="32:37" ht="15" customHeight="1" x14ac:dyDescent="0.15">
      <c r="AF18428" s="1"/>
      <c r="AG18428" s="1"/>
      <c r="AH18428" s="1"/>
      <c r="AJ18428" s="1"/>
      <c r="AK18428" s="1"/>
    </row>
    <row r="18429" spans="32:37" ht="15" customHeight="1" x14ac:dyDescent="0.15">
      <c r="AF18429" s="1"/>
      <c r="AG18429" s="1"/>
      <c r="AH18429" s="1"/>
      <c r="AJ18429" s="1"/>
      <c r="AK18429" s="1"/>
    </row>
    <row r="18430" spans="32:37" ht="15" customHeight="1" x14ac:dyDescent="0.15">
      <c r="AF18430" s="1"/>
      <c r="AG18430" s="1"/>
      <c r="AH18430" s="1"/>
      <c r="AJ18430" s="1"/>
      <c r="AK18430" s="1"/>
    </row>
    <row r="18431" spans="32:37" ht="15" customHeight="1" x14ac:dyDescent="0.15">
      <c r="AF18431" s="1"/>
      <c r="AG18431" s="1"/>
      <c r="AH18431" s="1"/>
      <c r="AJ18431" s="1"/>
      <c r="AK18431" s="1"/>
    </row>
    <row r="18432" spans="32:37" ht="15" customHeight="1" x14ac:dyDescent="0.15">
      <c r="AF18432" s="1"/>
      <c r="AG18432" s="1"/>
      <c r="AH18432" s="1"/>
      <c r="AJ18432" s="1"/>
      <c r="AK18432" s="1"/>
    </row>
    <row r="18433" spans="32:37" ht="15" customHeight="1" x14ac:dyDescent="0.15">
      <c r="AF18433" s="1"/>
      <c r="AG18433" s="1"/>
      <c r="AH18433" s="1"/>
      <c r="AJ18433" s="1"/>
      <c r="AK18433" s="1"/>
    </row>
    <row r="18434" spans="32:37" ht="15" customHeight="1" x14ac:dyDescent="0.15">
      <c r="AF18434" s="1"/>
      <c r="AG18434" s="1"/>
      <c r="AH18434" s="1"/>
      <c r="AJ18434" s="1"/>
      <c r="AK18434" s="1"/>
    </row>
    <row r="18435" spans="32:37" ht="15" customHeight="1" x14ac:dyDescent="0.15">
      <c r="AF18435" s="1"/>
      <c r="AG18435" s="1"/>
      <c r="AH18435" s="1"/>
      <c r="AJ18435" s="1"/>
      <c r="AK18435" s="1"/>
    </row>
    <row r="18436" spans="32:37" ht="15" customHeight="1" x14ac:dyDescent="0.15">
      <c r="AF18436" s="1"/>
      <c r="AG18436" s="1"/>
      <c r="AH18436" s="1"/>
      <c r="AJ18436" s="1"/>
      <c r="AK18436" s="1"/>
    </row>
    <row r="18437" spans="32:37" ht="15" customHeight="1" x14ac:dyDescent="0.15">
      <c r="AF18437" s="1"/>
      <c r="AG18437" s="1"/>
      <c r="AH18437" s="1"/>
      <c r="AJ18437" s="1"/>
      <c r="AK18437" s="1"/>
    </row>
    <row r="18438" spans="32:37" ht="15" customHeight="1" x14ac:dyDescent="0.15">
      <c r="AF18438" s="1"/>
      <c r="AG18438" s="1"/>
      <c r="AH18438" s="1"/>
      <c r="AJ18438" s="1"/>
      <c r="AK18438" s="1"/>
    </row>
    <row r="18439" spans="32:37" ht="15" customHeight="1" x14ac:dyDescent="0.15">
      <c r="AF18439" s="1"/>
      <c r="AG18439" s="1"/>
      <c r="AH18439" s="1"/>
      <c r="AJ18439" s="1"/>
      <c r="AK18439" s="1"/>
    </row>
    <row r="18440" spans="32:37" ht="15" customHeight="1" x14ac:dyDescent="0.15">
      <c r="AF18440" s="1"/>
      <c r="AG18440" s="1"/>
      <c r="AH18440" s="1"/>
      <c r="AJ18440" s="1"/>
      <c r="AK18440" s="1"/>
    </row>
    <row r="18441" spans="32:37" ht="15" customHeight="1" x14ac:dyDescent="0.15">
      <c r="AF18441" s="1"/>
      <c r="AG18441" s="1"/>
      <c r="AH18441" s="1"/>
      <c r="AJ18441" s="1"/>
      <c r="AK18441" s="1"/>
    </row>
    <row r="18442" spans="32:37" ht="15" customHeight="1" x14ac:dyDescent="0.15">
      <c r="AF18442" s="1"/>
      <c r="AG18442" s="1"/>
      <c r="AH18442" s="1"/>
      <c r="AJ18442" s="1"/>
      <c r="AK18442" s="1"/>
    </row>
    <row r="18443" spans="32:37" ht="15" customHeight="1" x14ac:dyDescent="0.15">
      <c r="AF18443" s="1"/>
      <c r="AG18443" s="1"/>
      <c r="AH18443" s="1"/>
      <c r="AJ18443" s="1"/>
      <c r="AK18443" s="1"/>
    </row>
    <row r="18444" spans="32:37" ht="15" customHeight="1" x14ac:dyDescent="0.15">
      <c r="AF18444" s="1"/>
      <c r="AG18444" s="1"/>
      <c r="AH18444" s="1"/>
      <c r="AJ18444" s="1"/>
      <c r="AK18444" s="1"/>
    </row>
    <row r="18445" spans="32:37" ht="15" customHeight="1" x14ac:dyDescent="0.15">
      <c r="AF18445" s="1"/>
      <c r="AG18445" s="1"/>
      <c r="AH18445" s="1"/>
      <c r="AJ18445" s="1"/>
      <c r="AK18445" s="1"/>
    </row>
    <row r="18446" spans="32:37" ht="15" customHeight="1" x14ac:dyDescent="0.15">
      <c r="AF18446" s="1"/>
      <c r="AG18446" s="1"/>
      <c r="AH18446" s="1"/>
      <c r="AJ18446" s="1"/>
      <c r="AK18446" s="1"/>
    </row>
    <row r="18447" spans="32:37" ht="15" customHeight="1" x14ac:dyDescent="0.15">
      <c r="AF18447" s="1"/>
      <c r="AG18447" s="1"/>
      <c r="AH18447" s="1"/>
      <c r="AJ18447" s="1"/>
      <c r="AK18447" s="1"/>
    </row>
    <row r="18448" spans="32:37" ht="15" customHeight="1" x14ac:dyDescent="0.15">
      <c r="AF18448" s="1"/>
      <c r="AG18448" s="1"/>
      <c r="AH18448" s="1"/>
      <c r="AJ18448" s="1"/>
      <c r="AK18448" s="1"/>
    </row>
    <row r="18449" spans="32:37" ht="15" customHeight="1" x14ac:dyDescent="0.15">
      <c r="AF18449" s="1"/>
      <c r="AG18449" s="1"/>
      <c r="AH18449" s="1"/>
      <c r="AJ18449" s="1"/>
      <c r="AK18449" s="1"/>
    </row>
    <row r="18450" spans="32:37" ht="15" customHeight="1" x14ac:dyDescent="0.15">
      <c r="AF18450" s="1"/>
      <c r="AG18450" s="1"/>
      <c r="AH18450" s="1"/>
      <c r="AJ18450" s="1"/>
      <c r="AK18450" s="1"/>
    </row>
    <row r="18451" spans="32:37" ht="15" customHeight="1" x14ac:dyDescent="0.15">
      <c r="AF18451" s="1"/>
      <c r="AG18451" s="1"/>
      <c r="AH18451" s="1"/>
      <c r="AJ18451" s="1"/>
      <c r="AK18451" s="1"/>
    </row>
    <row r="18452" spans="32:37" ht="15" customHeight="1" x14ac:dyDescent="0.15">
      <c r="AF18452" s="1"/>
      <c r="AG18452" s="1"/>
      <c r="AH18452" s="1"/>
      <c r="AJ18452" s="1"/>
      <c r="AK18452" s="1"/>
    </row>
    <row r="18453" spans="32:37" ht="15" customHeight="1" x14ac:dyDescent="0.15">
      <c r="AF18453" s="1"/>
      <c r="AG18453" s="1"/>
      <c r="AH18453" s="1"/>
      <c r="AJ18453" s="1"/>
      <c r="AK18453" s="1"/>
    </row>
    <row r="18454" spans="32:37" ht="15" customHeight="1" x14ac:dyDescent="0.15">
      <c r="AF18454" s="1"/>
      <c r="AG18454" s="1"/>
      <c r="AH18454" s="1"/>
      <c r="AJ18454" s="1"/>
      <c r="AK18454" s="1"/>
    </row>
    <row r="18455" spans="32:37" ht="15" customHeight="1" x14ac:dyDescent="0.15">
      <c r="AF18455" s="1"/>
      <c r="AG18455" s="1"/>
      <c r="AH18455" s="1"/>
      <c r="AJ18455" s="1"/>
      <c r="AK18455" s="1"/>
    </row>
    <row r="18456" spans="32:37" ht="15" customHeight="1" x14ac:dyDescent="0.15">
      <c r="AF18456" s="1"/>
      <c r="AG18456" s="1"/>
      <c r="AH18456" s="1"/>
      <c r="AJ18456" s="1"/>
      <c r="AK18456" s="1"/>
    </row>
    <row r="18457" spans="32:37" ht="15" customHeight="1" x14ac:dyDescent="0.15">
      <c r="AF18457" s="1"/>
      <c r="AG18457" s="1"/>
      <c r="AH18457" s="1"/>
      <c r="AJ18457" s="1"/>
      <c r="AK18457" s="1"/>
    </row>
    <row r="18458" spans="32:37" ht="15" customHeight="1" x14ac:dyDescent="0.15">
      <c r="AF18458" s="1"/>
      <c r="AG18458" s="1"/>
      <c r="AH18458" s="1"/>
      <c r="AJ18458" s="1"/>
      <c r="AK18458" s="1"/>
    </row>
    <row r="18459" spans="32:37" ht="15" customHeight="1" x14ac:dyDescent="0.15">
      <c r="AF18459" s="1"/>
      <c r="AG18459" s="1"/>
      <c r="AH18459" s="1"/>
      <c r="AJ18459" s="1"/>
      <c r="AK18459" s="1"/>
    </row>
    <row r="18460" spans="32:37" ht="15" customHeight="1" x14ac:dyDescent="0.15">
      <c r="AF18460" s="1"/>
      <c r="AG18460" s="1"/>
      <c r="AH18460" s="1"/>
      <c r="AJ18460" s="1"/>
      <c r="AK18460" s="1"/>
    </row>
    <row r="18461" spans="32:37" ht="15" customHeight="1" x14ac:dyDescent="0.15">
      <c r="AF18461" s="1"/>
      <c r="AG18461" s="1"/>
      <c r="AH18461" s="1"/>
      <c r="AJ18461" s="1"/>
      <c r="AK18461" s="1"/>
    </row>
    <row r="18462" spans="32:37" ht="15" customHeight="1" x14ac:dyDescent="0.15">
      <c r="AF18462" s="1"/>
      <c r="AG18462" s="1"/>
      <c r="AH18462" s="1"/>
      <c r="AJ18462" s="1"/>
      <c r="AK18462" s="1"/>
    </row>
    <row r="18463" spans="32:37" ht="15" customHeight="1" x14ac:dyDescent="0.15">
      <c r="AF18463" s="1"/>
      <c r="AG18463" s="1"/>
      <c r="AH18463" s="1"/>
      <c r="AJ18463" s="1"/>
      <c r="AK18463" s="1"/>
    </row>
    <row r="18464" spans="32:37" ht="15" customHeight="1" x14ac:dyDescent="0.15">
      <c r="AF18464" s="1"/>
      <c r="AG18464" s="1"/>
      <c r="AH18464" s="1"/>
      <c r="AJ18464" s="1"/>
      <c r="AK18464" s="1"/>
    </row>
    <row r="18465" spans="32:37" ht="15" customHeight="1" x14ac:dyDescent="0.15">
      <c r="AF18465" s="1"/>
      <c r="AG18465" s="1"/>
      <c r="AH18465" s="1"/>
      <c r="AJ18465" s="1"/>
      <c r="AK18465" s="1"/>
    </row>
    <row r="18466" spans="32:37" ht="15" customHeight="1" x14ac:dyDescent="0.15">
      <c r="AF18466" s="1"/>
      <c r="AG18466" s="1"/>
      <c r="AH18466" s="1"/>
      <c r="AJ18466" s="1"/>
      <c r="AK18466" s="1"/>
    </row>
    <row r="18467" spans="32:37" ht="15" customHeight="1" x14ac:dyDescent="0.15">
      <c r="AF18467" s="1"/>
      <c r="AG18467" s="1"/>
      <c r="AH18467" s="1"/>
      <c r="AJ18467" s="1"/>
      <c r="AK18467" s="1"/>
    </row>
    <row r="18468" spans="32:37" ht="15" customHeight="1" x14ac:dyDescent="0.15">
      <c r="AF18468" s="1"/>
      <c r="AG18468" s="1"/>
      <c r="AH18468" s="1"/>
      <c r="AJ18468" s="1"/>
      <c r="AK18468" s="1"/>
    </row>
    <row r="18469" spans="32:37" ht="15" customHeight="1" x14ac:dyDescent="0.15">
      <c r="AF18469" s="1"/>
      <c r="AG18469" s="1"/>
      <c r="AH18469" s="1"/>
      <c r="AJ18469" s="1"/>
      <c r="AK18469" s="1"/>
    </row>
    <row r="18470" spans="32:37" ht="15" customHeight="1" x14ac:dyDescent="0.15">
      <c r="AF18470" s="1"/>
      <c r="AG18470" s="1"/>
      <c r="AH18470" s="1"/>
      <c r="AJ18470" s="1"/>
      <c r="AK18470" s="1"/>
    </row>
    <row r="18471" spans="32:37" ht="15" customHeight="1" x14ac:dyDescent="0.15">
      <c r="AF18471" s="1"/>
      <c r="AG18471" s="1"/>
      <c r="AH18471" s="1"/>
      <c r="AJ18471" s="1"/>
      <c r="AK18471" s="1"/>
    </row>
    <row r="18472" spans="32:37" ht="15" customHeight="1" x14ac:dyDescent="0.15">
      <c r="AF18472" s="1"/>
      <c r="AG18472" s="1"/>
      <c r="AH18472" s="1"/>
      <c r="AJ18472" s="1"/>
      <c r="AK18472" s="1"/>
    </row>
    <row r="18473" spans="32:37" ht="15" customHeight="1" x14ac:dyDescent="0.15">
      <c r="AF18473" s="1"/>
      <c r="AG18473" s="1"/>
      <c r="AH18473" s="1"/>
      <c r="AJ18473" s="1"/>
      <c r="AK18473" s="1"/>
    </row>
    <row r="18474" spans="32:37" ht="15" customHeight="1" x14ac:dyDescent="0.15">
      <c r="AF18474" s="1"/>
      <c r="AG18474" s="1"/>
      <c r="AH18474" s="1"/>
      <c r="AJ18474" s="1"/>
      <c r="AK18474" s="1"/>
    </row>
    <row r="18475" spans="32:37" ht="15" customHeight="1" x14ac:dyDescent="0.15">
      <c r="AF18475" s="1"/>
      <c r="AG18475" s="1"/>
      <c r="AH18475" s="1"/>
      <c r="AJ18475" s="1"/>
      <c r="AK18475" s="1"/>
    </row>
    <row r="18476" spans="32:37" ht="15" customHeight="1" x14ac:dyDescent="0.15">
      <c r="AF18476" s="1"/>
      <c r="AG18476" s="1"/>
      <c r="AH18476" s="1"/>
      <c r="AJ18476" s="1"/>
      <c r="AK18476" s="1"/>
    </row>
    <row r="18477" spans="32:37" ht="15" customHeight="1" x14ac:dyDescent="0.15">
      <c r="AF18477" s="1"/>
      <c r="AG18477" s="1"/>
      <c r="AH18477" s="1"/>
      <c r="AJ18477" s="1"/>
      <c r="AK18477" s="1"/>
    </row>
    <row r="18478" spans="32:37" ht="15" customHeight="1" x14ac:dyDescent="0.15">
      <c r="AF18478" s="1"/>
      <c r="AG18478" s="1"/>
      <c r="AH18478" s="1"/>
      <c r="AJ18478" s="1"/>
      <c r="AK18478" s="1"/>
    </row>
    <row r="18479" spans="32:37" ht="15" customHeight="1" x14ac:dyDescent="0.15">
      <c r="AF18479" s="1"/>
      <c r="AG18479" s="1"/>
      <c r="AH18479" s="1"/>
      <c r="AJ18479" s="1"/>
      <c r="AK18479" s="1"/>
    </row>
    <row r="18480" spans="32:37" ht="15" customHeight="1" x14ac:dyDescent="0.15">
      <c r="AF18480" s="1"/>
      <c r="AG18480" s="1"/>
      <c r="AH18480" s="1"/>
      <c r="AJ18480" s="1"/>
      <c r="AK18480" s="1"/>
    </row>
    <row r="18481" spans="32:37" ht="15" customHeight="1" x14ac:dyDescent="0.15">
      <c r="AF18481" s="1"/>
      <c r="AG18481" s="1"/>
      <c r="AH18481" s="1"/>
      <c r="AJ18481" s="1"/>
      <c r="AK18481" s="1"/>
    </row>
    <row r="18482" spans="32:37" ht="15" customHeight="1" x14ac:dyDescent="0.15">
      <c r="AF18482" s="1"/>
      <c r="AG18482" s="1"/>
      <c r="AH18482" s="1"/>
      <c r="AJ18482" s="1"/>
      <c r="AK18482" s="1"/>
    </row>
    <row r="18483" spans="32:37" ht="15" customHeight="1" x14ac:dyDescent="0.15">
      <c r="AF18483" s="1"/>
      <c r="AG18483" s="1"/>
      <c r="AH18483" s="1"/>
      <c r="AJ18483" s="1"/>
      <c r="AK18483" s="1"/>
    </row>
    <row r="18484" spans="32:37" ht="15" customHeight="1" x14ac:dyDescent="0.15">
      <c r="AF18484" s="1"/>
      <c r="AG18484" s="1"/>
      <c r="AH18484" s="1"/>
      <c r="AJ18484" s="1"/>
      <c r="AK18484" s="1"/>
    </row>
    <row r="18485" spans="32:37" ht="15" customHeight="1" x14ac:dyDescent="0.15">
      <c r="AF18485" s="1"/>
      <c r="AG18485" s="1"/>
      <c r="AH18485" s="1"/>
      <c r="AJ18485" s="1"/>
      <c r="AK18485" s="1"/>
    </row>
    <row r="18486" spans="32:37" ht="15" customHeight="1" x14ac:dyDescent="0.15">
      <c r="AF18486" s="1"/>
      <c r="AG18486" s="1"/>
      <c r="AH18486" s="1"/>
      <c r="AJ18486" s="1"/>
      <c r="AK18486" s="1"/>
    </row>
    <row r="18487" spans="32:37" ht="15" customHeight="1" x14ac:dyDescent="0.15">
      <c r="AF18487" s="1"/>
      <c r="AG18487" s="1"/>
      <c r="AH18487" s="1"/>
      <c r="AJ18487" s="1"/>
      <c r="AK18487" s="1"/>
    </row>
    <row r="18488" spans="32:37" ht="15" customHeight="1" x14ac:dyDescent="0.15">
      <c r="AF18488" s="1"/>
      <c r="AG18488" s="1"/>
      <c r="AH18488" s="1"/>
      <c r="AJ18488" s="1"/>
      <c r="AK18488" s="1"/>
    </row>
    <row r="18489" spans="32:37" ht="15" customHeight="1" x14ac:dyDescent="0.15">
      <c r="AF18489" s="1"/>
      <c r="AG18489" s="1"/>
      <c r="AH18489" s="1"/>
      <c r="AJ18489" s="1"/>
      <c r="AK18489" s="1"/>
    </row>
    <row r="18490" spans="32:37" ht="15" customHeight="1" x14ac:dyDescent="0.15">
      <c r="AF18490" s="1"/>
      <c r="AG18490" s="1"/>
      <c r="AH18490" s="1"/>
      <c r="AJ18490" s="1"/>
      <c r="AK18490" s="1"/>
    </row>
    <row r="18491" spans="32:37" ht="15" customHeight="1" x14ac:dyDescent="0.15">
      <c r="AF18491" s="1"/>
      <c r="AG18491" s="1"/>
      <c r="AH18491" s="1"/>
      <c r="AJ18491" s="1"/>
      <c r="AK18491" s="1"/>
    </row>
    <row r="18492" spans="32:37" ht="15" customHeight="1" x14ac:dyDescent="0.15">
      <c r="AF18492" s="1"/>
      <c r="AG18492" s="1"/>
      <c r="AH18492" s="1"/>
      <c r="AJ18492" s="1"/>
      <c r="AK18492" s="1"/>
    </row>
    <row r="18493" spans="32:37" ht="15" customHeight="1" x14ac:dyDescent="0.15">
      <c r="AF18493" s="1"/>
      <c r="AG18493" s="1"/>
      <c r="AH18493" s="1"/>
      <c r="AJ18493" s="1"/>
      <c r="AK18493" s="1"/>
    </row>
    <row r="18494" spans="32:37" ht="15" customHeight="1" x14ac:dyDescent="0.15">
      <c r="AF18494" s="1"/>
      <c r="AG18494" s="1"/>
      <c r="AH18494" s="1"/>
      <c r="AJ18494" s="1"/>
      <c r="AK18494" s="1"/>
    </row>
    <row r="18495" spans="32:37" ht="15" customHeight="1" x14ac:dyDescent="0.15">
      <c r="AF18495" s="1"/>
      <c r="AG18495" s="1"/>
      <c r="AH18495" s="1"/>
      <c r="AJ18495" s="1"/>
      <c r="AK18495" s="1"/>
    </row>
    <row r="18496" spans="32:37" ht="15" customHeight="1" x14ac:dyDescent="0.15">
      <c r="AF18496" s="1"/>
      <c r="AG18496" s="1"/>
      <c r="AH18496" s="1"/>
      <c r="AJ18496" s="1"/>
      <c r="AK18496" s="1"/>
    </row>
    <row r="18497" spans="32:37" ht="15" customHeight="1" x14ac:dyDescent="0.15">
      <c r="AF18497" s="1"/>
      <c r="AG18497" s="1"/>
      <c r="AH18497" s="1"/>
      <c r="AJ18497" s="1"/>
      <c r="AK18497" s="1"/>
    </row>
    <row r="18498" spans="32:37" ht="15" customHeight="1" x14ac:dyDescent="0.15">
      <c r="AF18498" s="1"/>
      <c r="AG18498" s="1"/>
      <c r="AH18498" s="1"/>
      <c r="AJ18498" s="1"/>
      <c r="AK18498" s="1"/>
    </row>
    <row r="18499" spans="32:37" ht="15" customHeight="1" x14ac:dyDescent="0.15">
      <c r="AF18499" s="1"/>
      <c r="AG18499" s="1"/>
      <c r="AH18499" s="1"/>
      <c r="AJ18499" s="1"/>
      <c r="AK18499" s="1"/>
    </row>
    <row r="18500" spans="32:37" ht="15" customHeight="1" x14ac:dyDescent="0.15">
      <c r="AF18500" s="1"/>
      <c r="AG18500" s="1"/>
      <c r="AH18500" s="1"/>
      <c r="AJ18500" s="1"/>
      <c r="AK18500" s="1"/>
    </row>
    <row r="18501" spans="32:37" ht="15" customHeight="1" x14ac:dyDescent="0.15">
      <c r="AF18501" s="1"/>
      <c r="AG18501" s="1"/>
      <c r="AH18501" s="1"/>
      <c r="AJ18501" s="1"/>
      <c r="AK18501" s="1"/>
    </row>
    <row r="18502" spans="32:37" ht="15" customHeight="1" x14ac:dyDescent="0.15">
      <c r="AF18502" s="1"/>
      <c r="AG18502" s="1"/>
      <c r="AH18502" s="1"/>
      <c r="AJ18502" s="1"/>
      <c r="AK18502" s="1"/>
    </row>
    <row r="18503" spans="32:37" ht="15" customHeight="1" x14ac:dyDescent="0.15">
      <c r="AF18503" s="1"/>
      <c r="AG18503" s="1"/>
      <c r="AH18503" s="1"/>
      <c r="AJ18503" s="1"/>
      <c r="AK18503" s="1"/>
    </row>
    <row r="18504" spans="32:37" ht="15" customHeight="1" x14ac:dyDescent="0.15">
      <c r="AF18504" s="1"/>
      <c r="AG18504" s="1"/>
      <c r="AH18504" s="1"/>
      <c r="AJ18504" s="1"/>
      <c r="AK18504" s="1"/>
    </row>
    <row r="18505" spans="32:37" ht="15" customHeight="1" x14ac:dyDescent="0.15">
      <c r="AF18505" s="1"/>
      <c r="AG18505" s="1"/>
      <c r="AH18505" s="1"/>
      <c r="AJ18505" s="1"/>
      <c r="AK18505" s="1"/>
    </row>
    <row r="18506" spans="32:37" ht="15" customHeight="1" x14ac:dyDescent="0.15">
      <c r="AF18506" s="1"/>
      <c r="AG18506" s="1"/>
      <c r="AH18506" s="1"/>
      <c r="AJ18506" s="1"/>
      <c r="AK18506" s="1"/>
    </row>
    <row r="18507" spans="32:37" ht="15" customHeight="1" x14ac:dyDescent="0.15">
      <c r="AF18507" s="1"/>
      <c r="AG18507" s="1"/>
      <c r="AH18507" s="1"/>
      <c r="AJ18507" s="1"/>
      <c r="AK18507" s="1"/>
    </row>
    <row r="18508" spans="32:37" ht="15" customHeight="1" x14ac:dyDescent="0.15">
      <c r="AF18508" s="1"/>
      <c r="AG18508" s="1"/>
      <c r="AH18508" s="1"/>
      <c r="AJ18508" s="1"/>
      <c r="AK18508" s="1"/>
    </row>
    <row r="18509" spans="32:37" ht="15" customHeight="1" x14ac:dyDescent="0.15">
      <c r="AF18509" s="1"/>
      <c r="AG18509" s="1"/>
      <c r="AH18509" s="1"/>
      <c r="AJ18509" s="1"/>
      <c r="AK18509" s="1"/>
    </row>
    <row r="18510" spans="32:37" ht="15" customHeight="1" x14ac:dyDescent="0.15">
      <c r="AF18510" s="1"/>
      <c r="AG18510" s="1"/>
      <c r="AH18510" s="1"/>
      <c r="AJ18510" s="1"/>
      <c r="AK18510" s="1"/>
    </row>
    <row r="18511" spans="32:37" ht="15" customHeight="1" x14ac:dyDescent="0.15">
      <c r="AF18511" s="1"/>
      <c r="AG18511" s="1"/>
      <c r="AH18511" s="1"/>
      <c r="AJ18511" s="1"/>
      <c r="AK18511" s="1"/>
    </row>
    <row r="18512" spans="32:37" ht="15" customHeight="1" x14ac:dyDescent="0.15">
      <c r="AF18512" s="1"/>
      <c r="AG18512" s="1"/>
      <c r="AH18512" s="1"/>
      <c r="AJ18512" s="1"/>
      <c r="AK18512" s="1"/>
    </row>
    <row r="18513" spans="32:37" ht="15" customHeight="1" x14ac:dyDescent="0.15">
      <c r="AF18513" s="1"/>
      <c r="AG18513" s="1"/>
      <c r="AH18513" s="1"/>
      <c r="AJ18513" s="1"/>
      <c r="AK18513" s="1"/>
    </row>
    <row r="18514" spans="32:37" ht="15" customHeight="1" x14ac:dyDescent="0.15">
      <c r="AF18514" s="1"/>
      <c r="AG18514" s="1"/>
      <c r="AH18514" s="1"/>
      <c r="AJ18514" s="1"/>
      <c r="AK18514" s="1"/>
    </row>
    <row r="18515" spans="32:37" ht="15" customHeight="1" x14ac:dyDescent="0.15">
      <c r="AF18515" s="1"/>
      <c r="AG18515" s="1"/>
      <c r="AH18515" s="1"/>
      <c r="AJ18515" s="1"/>
      <c r="AK18515" s="1"/>
    </row>
    <row r="18516" spans="32:37" ht="15" customHeight="1" x14ac:dyDescent="0.15">
      <c r="AF18516" s="1"/>
      <c r="AG18516" s="1"/>
      <c r="AH18516" s="1"/>
      <c r="AJ18516" s="1"/>
      <c r="AK18516" s="1"/>
    </row>
    <row r="18517" spans="32:37" ht="15" customHeight="1" x14ac:dyDescent="0.15">
      <c r="AF18517" s="1"/>
      <c r="AG18517" s="1"/>
      <c r="AH18517" s="1"/>
      <c r="AJ18517" s="1"/>
      <c r="AK18517" s="1"/>
    </row>
    <row r="18518" spans="32:37" ht="15" customHeight="1" x14ac:dyDescent="0.15">
      <c r="AF18518" s="1"/>
      <c r="AG18518" s="1"/>
      <c r="AH18518" s="1"/>
      <c r="AJ18518" s="1"/>
      <c r="AK18518" s="1"/>
    </row>
    <row r="18519" spans="32:37" ht="15" customHeight="1" x14ac:dyDescent="0.15">
      <c r="AF18519" s="1"/>
      <c r="AG18519" s="1"/>
      <c r="AH18519" s="1"/>
      <c r="AJ18519" s="1"/>
      <c r="AK18519" s="1"/>
    </row>
    <row r="18520" spans="32:37" ht="15" customHeight="1" x14ac:dyDescent="0.15">
      <c r="AF18520" s="1"/>
      <c r="AG18520" s="1"/>
      <c r="AH18520" s="1"/>
      <c r="AJ18520" s="1"/>
      <c r="AK18520" s="1"/>
    </row>
    <row r="18521" spans="32:37" ht="15" customHeight="1" x14ac:dyDescent="0.15">
      <c r="AF18521" s="1"/>
      <c r="AG18521" s="1"/>
      <c r="AH18521" s="1"/>
      <c r="AJ18521" s="1"/>
      <c r="AK18521" s="1"/>
    </row>
    <row r="18522" spans="32:37" ht="15" customHeight="1" x14ac:dyDescent="0.15">
      <c r="AF18522" s="1"/>
      <c r="AG18522" s="1"/>
      <c r="AH18522" s="1"/>
      <c r="AJ18522" s="1"/>
      <c r="AK18522" s="1"/>
    </row>
    <row r="18523" spans="32:37" ht="15" customHeight="1" x14ac:dyDescent="0.15">
      <c r="AF18523" s="1"/>
      <c r="AG18523" s="1"/>
      <c r="AH18523" s="1"/>
      <c r="AJ18523" s="1"/>
      <c r="AK18523" s="1"/>
    </row>
    <row r="18524" spans="32:37" ht="15" customHeight="1" x14ac:dyDescent="0.15">
      <c r="AF18524" s="1"/>
      <c r="AG18524" s="1"/>
      <c r="AH18524" s="1"/>
      <c r="AJ18524" s="1"/>
      <c r="AK18524" s="1"/>
    </row>
    <row r="18525" spans="32:37" ht="15" customHeight="1" x14ac:dyDescent="0.15">
      <c r="AF18525" s="1"/>
      <c r="AG18525" s="1"/>
      <c r="AH18525" s="1"/>
      <c r="AJ18525" s="1"/>
      <c r="AK18525" s="1"/>
    </row>
    <row r="18526" spans="32:37" ht="15" customHeight="1" x14ac:dyDescent="0.15">
      <c r="AF18526" s="1"/>
      <c r="AG18526" s="1"/>
      <c r="AH18526" s="1"/>
      <c r="AJ18526" s="1"/>
      <c r="AK18526" s="1"/>
    </row>
    <row r="18527" spans="32:37" ht="15" customHeight="1" x14ac:dyDescent="0.15">
      <c r="AF18527" s="1"/>
      <c r="AG18527" s="1"/>
      <c r="AH18527" s="1"/>
      <c r="AJ18527" s="1"/>
      <c r="AK18527" s="1"/>
    </row>
    <row r="18528" spans="32:37" ht="15" customHeight="1" x14ac:dyDescent="0.15">
      <c r="AF18528" s="1"/>
      <c r="AG18528" s="1"/>
      <c r="AH18528" s="1"/>
      <c r="AJ18528" s="1"/>
      <c r="AK18528" s="1"/>
    </row>
    <row r="18529" spans="32:37" ht="15" customHeight="1" x14ac:dyDescent="0.15">
      <c r="AF18529" s="1"/>
      <c r="AG18529" s="1"/>
      <c r="AH18529" s="1"/>
      <c r="AJ18529" s="1"/>
      <c r="AK18529" s="1"/>
    </row>
    <row r="18530" spans="32:37" ht="15" customHeight="1" x14ac:dyDescent="0.15">
      <c r="AF18530" s="1"/>
      <c r="AG18530" s="1"/>
      <c r="AH18530" s="1"/>
      <c r="AJ18530" s="1"/>
      <c r="AK18530" s="1"/>
    </row>
    <row r="18531" spans="32:37" ht="15" customHeight="1" x14ac:dyDescent="0.15">
      <c r="AF18531" s="1"/>
      <c r="AG18531" s="1"/>
      <c r="AH18531" s="1"/>
      <c r="AJ18531" s="1"/>
      <c r="AK18531" s="1"/>
    </row>
    <row r="18532" spans="32:37" ht="15" customHeight="1" x14ac:dyDescent="0.15">
      <c r="AF18532" s="1"/>
      <c r="AG18532" s="1"/>
      <c r="AH18532" s="1"/>
      <c r="AJ18532" s="1"/>
      <c r="AK18532" s="1"/>
    </row>
    <row r="18533" spans="32:37" ht="15" customHeight="1" x14ac:dyDescent="0.15">
      <c r="AF18533" s="1"/>
      <c r="AG18533" s="1"/>
      <c r="AH18533" s="1"/>
      <c r="AJ18533" s="1"/>
      <c r="AK18533" s="1"/>
    </row>
    <row r="18534" spans="32:37" ht="15" customHeight="1" x14ac:dyDescent="0.15">
      <c r="AF18534" s="1"/>
      <c r="AG18534" s="1"/>
      <c r="AH18534" s="1"/>
      <c r="AJ18534" s="1"/>
      <c r="AK18534" s="1"/>
    </row>
    <row r="18535" spans="32:37" ht="15" customHeight="1" x14ac:dyDescent="0.15">
      <c r="AF18535" s="1"/>
      <c r="AG18535" s="1"/>
      <c r="AH18535" s="1"/>
      <c r="AJ18535" s="1"/>
      <c r="AK18535" s="1"/>
    </row>
    <row r="18536" spans="32:37" ht="15" customHeight="1" x14ac:dyDescent="0.15">
      <c r="AF18536" s="1"/>
      <c r="AG18536" s="1"/>
      <c r="AH18536" s="1"/>
      <c r="AJ18536" s="1"/>
      <c r="AK18536" s="1"/>
    </row>
    <row r="18537" spans="32:37" ht="15" customHeight="1" x14ac:dyDescent="0.15">
      <c r="AF18537" s="1"/>
      <c r="AG18537" s="1"/>
      <c r="AH18537" s="1"/>
      <c r="AJ18537" s="1"/>
      <c r="AK18537" s="1"/>
    </row>
    <row r="18538" spans="32:37" ht="15" customHeight="1" x14ac:dyDescent="0.15">
      <c r="AF18538" s="1"/>
      <c r="AG18538" s="1"/>
      <c r="AH18538" s="1"/>
      <c r="AJ18538" s="1"/>
      <c r="AK18538" s="1"/>
    </row>
    <row r="18539" spans="32:37" ht="15" customHeight="1" x14ac:dyDescent="0.15">
      <c r="AF18539" s="1"/>
      <c r="AG18539" s="1"/>
      <c r="AH18539" s="1"/>
      <c r="AJ18539" s="1"/>
      <c r="AK18539" s="1"/>
    </row>
    <row r="18540" spans="32:37" ht="15" customHeight="1" x14ac:dyDescent="0.15">
      <c r="AF18540" s="1"/>
      <c r="AG18540" s="1"/>
      <c r="AH18540" s="1"/>
      <c r="AJ18540" s="1"/>
      <c r="AK18540" s="1"/>
    </row>
    <row r="18541" spans="32:37" ht="15" customHeight="1" x14ac:dyDescent="0.15">
      <c r="AF18541" s="1"/>
      <c r="AG18541" s="1"/>
      <c r="AH18541" s="1"/>
      <c r="AJ18541" s="1"/>
      <c r="AK18541" s="1"/>
    </row>
    <row r="18542" spans="32:37" ht="15" customHeight="1" x14ac:dyDescent="0.15">
      <c r="AF18542" s="1"/>
      <c r="AG18542" s="1"/>
      <c r="AH18542" s="1"/>
      <c r="AJ18542" s="1"/>
      <c r="AK18542" s="1"/>
    </row>
    <row r="18543" spans="32:37" ht="15" customHeight="1" x14ac:dyDescent="0.15">
      <c r="AF18543" s="1"/>
      <c r="AG18543" s="1"/>
      <c r="AH18543" s="1"/>
      <c r="AJ18543" s="1"/>
      <c r="AK18543" s="1"/>
    </row>
    <row r="18544" spans="32:37" ht="15" customHeight="1" x14ac:dyDescent="0.15">
      <c r="AF18544" s="1"/>
      <c r="AG18544" s="1"/>
      <c r="AH18544" s="1"/>
      <c r="AJ18544" s="1"/>
      <c r="AK18544" s="1"/>
    </row>
    <row r="18545" spans="32:37" ht="15" customHeight="1" x14ac:dyDescent="0.15">
      <c r="AF18545" s="1"/>
      <c r="AG18545" s="1"/>
      <c r="AH18545" s="1"/>
      <c r="AJ18545" s="1"/>
      <c r="AK18545" s="1"/>
    </row>
    <row r="18546" spans="32:37" ht="15" customHeight="1" x14ac:dyDescent="0.15">
      <c r="AF18546" s="1"/>
      <c r="AG18546" s="1"/>
      <c r="AH18546" s="1"/>
      <c r="AJ18546" s="1"/>
      <c r="AK18546" s="1"/>
    </row>
    <row r="18547" spans="32:37" ht="15" customHeight="1" x14ac:dyDescent="0.15">
      <c r="AF18547" s="1"/>
      <c r="AG18547" s="1"/>
      <c r="AH18547" s="1"/>
      <c r="AJ18547" s="1"/>
      <c r="AK18547" s="1"/>
    </row>
    <row r="18548" spans="32:37" ht="15" customHeight="1" x14ac:dyDescent="0.15">
      <c r="AF18548" s="1"/>
      <c r="AG18548" s="1"/>
      <c r="AH18548" s="1"/>
      <c r="AJ18548" s="1"/>
      <c r="AK18548" s="1"/>
    </row>
    <row r="18549" spans="32:37" ht="15" customHeight="1" x14ac:dyDescent="0.15">
      <c r="AF18549" s="1"/>
      <c r="AG18549" s="1"/>
      <c r="AH18549" s="1"/>
      <c r="AJ18549" s="1"/>
      <c r="AK18549" s="1"/>
    </row>
    <row r="18550" spans="32:37" ht="15" customHeight="1" x14ac:dyDescent="0.15">
      <c r="AF18550" s="1"/>
      <c r="AG18550" s="1"/>
      <c r="AH18550" s="1"/>
      <c r="AJ18550" s="1"/>
      <c r="AK18550" s="1"/>
    </row>
    <row r="18551" spans="32:37" ht="15" customHeight="1" x14ac:dyDescent="0.15">
      <c r="AF18551" s="1"/>
      <c r="AG18551" s="1"/>
      <c r="AH18551" s="1"/>
      <c r="AJ18551" s="1"/>
      <c r="AK18551" s="1"/>
    </row>
    <row r="18552" spans="32:37" ht="15" customHeight="1" x14ac:dyDescent="0.15">
      <c r="AF18552" s="1"/>
      <c r="AG18552" s="1"/>
      <c r="AH18552" s="1"/>
      <c r="AJ18552" s="1"/>
      <c r="AK18552" s="1"/>
    </row>
    <row r="18553" spans="32:37" ht="15" customHeight="1" x14ac:dyDescent="0.15">
      <c r="AF18553" s="1"/>
      <c r="AG18553" s="1"/>
      <c r="AH18553" s="1"/>
      <c r="AJ18553" s="1"/>
      <c r="AK18553" s="1"/>
    </row>
    <row r="18554" spans="32:37" ht="15" customHeight="1" x14ac:dyDescent="0.15">
      <c r="AF18554" s="1"/>
      <c r="AG18554" s="1"/>
      <c r="AH18554" s="1"/>
      <c r="AJ18554" s="1"/>
      <c r="AK18554" s="1"/>
    </row>
    <row r="18555" spans="32:37" ht="15" customHeight="1" x14ac:dyDescent="0.15">
      <c r="AF18555" s="1"/>
      <c r="AG18555" s="1"/>
      <c r="AH18555" s="1"/>
      <c r="AJ18555" s="1"/>
      <c r="AK18555" s="1"/>
    </row>
    <row r="18556" spans="32:37" ht="15" customHeight="1" x14ac:dyDescent="0.15">
      <c r="AF18556" s="1"/>
      <c r="AG18556" s="1"/>
      <c r="AH18556" s="1"/>
      <c r="AJ18556" s="1"/>
      <c r="AK18556" s="1"/>
    </row>
    <row r="18557" spans="32:37" ht="15" customHeight="1" x14ac:dyDescent="0.15">
      <c r="AF18557" s="1"/>
      <c r="AG18557" s="1"/>
      <c r="AH18557" s="1"/>
      <c r="AJ18557" s="1"/>
      <c r="AK18557" s="1"/>
    </row>
    <row r="18558" spans="32:37" ht="15" customHeight="1" x14ac:dyDescent="0.15">
      <c r="AF18558" s="1"/>
      <c r="AG18558" s="1"/>
      <c r="AH18558" s="1"/>
      <c r="AJ18558" s="1"/>
      <c r="AK18558" s="1"/>
    </row>
    <row r="18559" spans="32:37" ht="15" customHeight="1" x14ac:dyDescent="0.15">
      <c r="AF18559" s="1"/>
      <c r="AG18559" s="1"/>
      <c r="AH18559" s="1"/>
      <c r="AJ18559" s="1"/>
      <c r="AK18559" s="1"/>
    </row>
    <row r="18560" spans="32:37" ht="15" customHeight="1" x14ac:dyDescent="0.15">
      <c r="AF18560" s="1"/>
      <c r="AG18560" s="1"/>
      <c r="AH18560" s="1"/>
      <c r="AJ18560" s="1"/>
      <c r="AK18560" s="1"/>
    </row>
    <row r="18561" spans="32:37" ht="15" customHeight="1" x14ac:dyDescent="0.15">
      <c r="AF18561" s="1"/>
      <c r="AG18561" s="1"/>
      <c r="AH18561" s="1"/>
      <c r="AJ18561" s="1"/>
      <c r="AK18561" s="1"/>
    </row>
    <row r="18562" spans="32:37" ht="15" customHeight="1" x14ac:dyDescent="0.15">
      <c r="AF18562" s="1"/>
      <c r="AG18562" s="1"/>
      <c r="AH18562" s="1"/>
      <c r="AJ18562" s="1"/>
      <c r="AK18562" s="1"/>
    </row>
    <row r="18563" spans="32:37" ht="15" customHeight="1" x14ac:dyDescent="0.15">
      <c r="AF18563" s="1"/>
      <c r="AG18563" s="1"/>
      <c r="AH18563" s="1"/>
      <c r="AJ18563" s="1"/>
      <c r="AK18563" s="1"/>
    </row>
    <row r="18564" spans="32:37" ht="15" customHeight="1" x14ac:dyDescent="0.15">
      <c r="AF18564" s="1"/>
      <c r="AG18564" s="1"/>
      <c r="AH18564" s="1"/>
      <c r="AJ18564" s="1"/>
      <c r="AK18564" s="1"/>
    </row>
    <row r="18565" spans="32:37" ht="15" customHeight="1" x14ac:dyDescent="0.15">
      <c r="AF18565" s="1"/>
      <c r="AG18565" s="1"/>
      <c r="AH18565" s="1"/>
      <c r="AJ18565" s="1"/>
      <c r="AK18565" s="1"/>
    </row>
    <row r="18566" spans="32:37" ht="15" customHeight="1" x14ac:dyDescent="0.15">
      <c r="AF18566" s="1"/>
      <c r="AG18566" s="1"/>
      <c r="AH18566" s="1"/>
      <c r="AJ18566" s="1"/>
      <c r="AK18566" s="1"/>
    </row>
    <row r="18567" spans="32:37" ht="15" customHeight="1" x14ac:dyDescent="0.15">
      <c r="AF18567" s="1"/>
      <c r="AG18567" s="1"/>
      <c r="AH18567" s="1"/>
      <c r="AJ18567" s="1"/>
      <c r="AK18567" s="1"/>
    </row>
    <row r="18568" spans="32:37" ht="15" customHeight="1" x14ac:dyDescent="0.15">
      <c r="AF18568" s="1"/>
      <c r="AG18568" s="1"/>
      <c r="AH18568" s="1"/>
      <c r="AJ18568" s="1"/>
      <c r="AK18568" s="1"/>
    </row>
    <row r="18569" spans="32:37" ht="15" customHeight="1" x14ac:dyDescent="0.15">
      <c r="AF18569" s="1"/>
      <c r="AG18569" s="1"/>
      <c r="AH18569" s="1"/>
      <c r="AJ18569" s="1"/>
      <c r="AK18569" s="1"/>
    </row>
    <row r="18570" spans="32:37" ht="15" customHeight="1" x14ac:dyDescent="0.15">
      <c r="AF18570" s="1"/>
      <c r="AG18570" s="1"/>
      <c r="AH18570" s="1"/>
      <c r="AJ18570" s="1"/>
      <c r="AK18570" s="1"/>
    </row>
    <row r="18571" spans="32:37" ht="15" customHeight="1" x14ac:dyDescent="0.15">
      <c r="AF18571" s="1"/>
      <c r="AG18571" s="1"/>
      <c r="AH18571" s="1"/>
      <c r="AJ18571" s="1"/>
      <c r="AK18571" s="1"/>
    </row>
    <row r="18572" spans="32:37" ht="15" customHeight="1" x14ac:dyDescent="0.15">
      <c r="AF18572" s="1"/>
      <c r="AG18572" s="1"/>
      <c r="AH18572" s="1"/>
      <c r="AJ18572" s="1"/>
      <c r="AK18572" s="1"/>
    </row>
    <row r="18573" spans="32:37" ht="15" customHeight="1" x14ac:dyDescent="0.15">
      <c r="AF18573" s="1"/>
      <c r="AG18573" s="1"/>
      <c r="AH18573" s="1"/>
      <c r="AJ18573" s="1"/>
      <c r="AK18573" s="1"/>
    </row>
    <row r="18574" spans="32:37" ht="15" customHeight="1" x14ac:dyDescent="0.15">
      <c r="AF18574" s="1"/>
      <c r="AG18574" s="1"/>
      <c r="AH18574" s="1"/>
      <c r="AJ18574" s="1"/>
      <c r="AK18574" s="1"/>
    </row>
    <row r="18575" spans="32:37" ht="15" customHeight="1" x14ac:dyDescent="0.15">
      <c r="AF18575" s="1"/>
      <c r="AG18575" s="1"/>
      <c r="AH18575" s="1"/>
      <c r="AJ18575" s="1"/>
      <c r="AK18575" s="1"/>
    </row>
    <row r="18576" spans="32:37" ht="15" customHeight="1" x14ac:dyDescent="0.15">
      <c r="AF18576" s="1"/>
      <c r="AG18576" s="1"/>
      <c r="AH18576" s="1"/>
      <c r="AJ18576" s="1"/>
      <c r="AK18576" s="1"/>
    </row>
    <row r="18577" spans="32:37" ht="15" customHeight="1" x14ac:dyDescent="0.15">
      <c r="AF18577" s="1"/>
      <c r="AG18577" s="1"/>
      <c r="AH18577" s="1"/>
      <c r="AJ18577" s="1"/>
      <c r="AK18577" s="1"/>
    </row>
    <row r="18578" spans="32:37" ht="15" customHeight="1" x14ac:dyDescent="0.15">
      <c r="AF18578" s="1"/>
      <c r="AG18578" s="1"/>
      <c r="AH18578" s="1"/>
      <c r="AJ18578" s="1"/>
      <c r="AK18578" s="1"/>
    </row>
    <row r="18579" spans="32:37" ht="15" customHeight="1" x14ac:dyDescent="0.15">
      <c r="AF18579" s="1"/>
      <c r="AG18579" s="1"/>
      <c r="AH18579" s="1"/>
      <c r="AJ18579" s="1"/>
      <c r="AK18579" s="1"/>
    </row>
    <row r="18580" spans="32:37" ht="15" customHeight="1" x14ac:dyDescent="0.15">
      <c r="AF18580" s="1"/>
      <c r="AG18580" s="1"/>
      <c r="AH18580" s="1"/>
      <c r="AJ18580" s="1"/>
      <c r="AK18580" s="1"/>
    </row>
    <row r="18581" spans="32:37" ht="15" customHeight="1" x14ac:dyDescent="0.15">
      <c r="AF18581" s="1"/>
      <c r="AG18581" s="1"/>
      <c r="AH18581" s="1"/>
      <c r="AJ18581" s="1"/>
      <c r="AK18581" s="1"/>
    </row>
    <row r="18582" spans="32:37" ht="15" customHeight="1" x14ac:dyDescent="0.15">
      <c r="AF18582" s="1"/>
      <c r="AG18582" s="1"/>
      <c r="AH18582" s="1"/>
      <c r="AJ18582" s="1"/>
      <c r="AK18582" s="1"/>
    </row>
    <row r="18583" spans="32:37" ht="15" customHeight="1" x14ac:dyDescent="0.15">
      <c r="AF18583" s="1"/>
      <c r="AG18583" s="1"/>
      <c r="AH18583" s="1"/>
      <c r="AJ18583" s="1"/>
      <c r="AK18583" s="1"/>
    </row>
    <row r="18584" spans="32:37" ht="15" customHeight="1" x14ac:dyDescent="0.15">
      <c r="AF18584" s="1"/>
      <c r="AG18584" s="1"/>
      <c r="AH18584" s="1"/>
      <c r="AJ18584" s="1"/>
      <c r="AK18584" s="1"/>
    </row>
    <row r="18585" spans="32:37" ht="15" customHeight="1" x14ac:dyDescent="0.15">
      <c r="AF18585" s="1"/>
      <c r="AG18585" s="1"/>
      <c r="AH18585" s="1"/>
      <c r="AJ18585" s="1"/>
      <c r="AK18585" s="1"/>
    </row>
    <row r="18586" spans="32:37" ht="15" customHeight="1" x14ac:dyDescent="0.15">
      <c r="AF18586" s="1"/>
      <c r="AG18586" s="1"/>
      <c r="AH18586" s="1"/>
      <c r="AJ18586" s="1"/>
      <c r="AK18586" s="1"/>
    </row>
    <row r="18587" spans="32:37" ht="15" customHeight="1" x14ac:dyDescent="0.15">
      <c r="AF18587" s="1"/>
      <c r="AG18587" s="1"/>
      <c r="AH18587" s="1"/>
      <c r="AJ18587" s="1"/>
      <c r="AK18587" s="1"/>
    </row>
    <row r="18588" spans="32:37" ht="15" customHeight="1" x14ac:dyDescent="0.15">
      <c r="AF18588" s="1"/>
      <c r="AG18588" s="1"/>
      <c r="AH18588" s="1"/>
      <c r="AJ18588" s="1"/>
      <c r="AK18588" s="1"/>
    </row>
    <row r="18589" spans="32:37" ht="15" customHeight="1" x14ac:dyDescent="0.15">
      <c r="AF18589" s="1"/>
      <c r="AG18589" s="1"/>
      <c r="AH18589" s="1"/>
      <c r="AJ18589" s="1"/>
      <c r="AK18589" s="1"/>
    </row>
    <row r="18590" spans="32:37" ht="15" customHeight="1" x14ac:dyDescent="0.15">
      <c r="AF18590" s="1"/>
      <c r="AG18590" s="1"/>
      <c r="AH18590" s="1"/>
      <c r="AJ18590" s="1"/>
      <c r="AK18590" s="1"/>
    </row>
    <row r="18591" spans="32:37" ht="15" customHeight="1" x14ac:dyDescent="0.15">
      <c r="AF18591" s="1"/>
      <c r="AG18591" s="1"/>
      <c r="AH18591" s="1"/>
      <c r="AJ18591" s="1"/>
      <c r="AK18591" s="1"/>
    </row>
    <row r="18592" spans="32:37" ht="15" customHeight="1" x14ac:dyDescent="0.15">
      <c r="AF18592" s="1"/>
      <c r="AG18592" s="1"/>
      <c r="AH18592" s="1"/>
      <c r="AJ18592" s="1"/>
      <c r="AK18592" s="1"/>
    </row>
    <row r="18593" spans="32:37" ht="15" customHeight="1" x14ac:dyDescent="0.15">
      <c r="AF18593" s="1"/>
      <c r="AG18593" s="1"/>
      <c r="AH18593" s="1"/>
      <c r="AJ18593" s="1"/>
      <c r="AK18593" s="1"/>
    </row>
    <row r="18594" spans="32:37" ht="15" customHeight="1" x14ac:dyDescent="0.15">
      <c r="AF18594" s="1"/>
      <c r="AG18594" s="1"/>
      <c r="AH18594" s="1"/>
      <c r="AJ18594" s="1"/>
      <c r="AK18594" s="1"/>
    </row>
    <row r="18595" spans="32:37" ht="15" customHeight="1" x14ac:dyDescent="0.15">
      <c r="AF18595" s="1"/>
      <c r="AG18595" s="1"/>
      <c r="AH18595" s="1"/>
      <c r="AJ18595" s="1"/>
      <c r="AK18595" s="1"/>
    </row>
    <row r="18596" spans="32:37" ht="15" customHeight="1" x14ac:dyDescent="0.15">
      <c r="AF18596" s="1"/>
      <c r="AG18596" s="1"/>
      <c r="AH18596" s="1"/>
      <c r="AJ18596" s="1"/>
      <c r="AK18596" s="1"/>
    </row>
    <row r="18597" spans="32:37" ht="15" customHeight="1" x14ac:dyDescent="0.15">
      <c r="AF18597" s="1"/>
      <c r="AG18597" s="1"/>
      <c r="AH18597" s="1"/>
      <c r="AJ18597" s="1"/>
      <c r="AK18597" s="1"/>
    </row>
    <row r="18598" spans="32:37" ht="15" customHeight="1" x14ac:dyDescent="0.15">
      <c r="AF18598" s="1"/>
      <c r="AG18598" s="1"/>
      <c r="AH18598" s="1"/>
      <c r="AJ18598" s="1"/>
      <c r="AK18598" s="1"/>
    </row>
    <row r="18599" spans="32:37" ht="15" customHeight="1" x14ac:dyDescent="0.15">
      <c r="AF18599" s="1"/>
      <c r="AG18599" s="1"/>
      <c r="AH18599" s="1"/>
      <c r="AJ18599" s="1"/>
      <c r="AK18599" s="1"/>
    </row>
    <row r="18600" spans="32:37" ht="15" customHeight="1" x14ac:dyDescent="0.15">
      <c r="AF18600" s="1"/>
      <c r="AG18600" s="1"/>
      <c r="AH18600" s="1"/>
      <c r="AJ18600" s="1"/>
      <c r="AK18600" s="1"/>
    </row>
    <row r="18601" spans="32:37" ht="15" customHeight="1" x14ac:dyDescent="0.15">
      <c r="AF18601" s="1"/>
      <c r="AG18601" s="1"/>
      <c r="AH18601" s="1"/>
      <c r="AJ18601" s="1"/>
      <c r="AK18601" s="1"/>
    </row>
    <row r="18602" spans="32:37" ht="15" customHeight="1" x14ac:dyDescent="0.15">
      <c r="AF18602" s="1"/>
      <c r="AG18602" s="1"/>
      <c r="AH18602" s="1"/>
      <c r="AJ18602" s="1"/>
      <c r="AK18602" s="1"/>
    </row>
    <row r="18603" spans="32:37" ht="15" customHeight="1" x14ac:dyDescent="0.15">
      <c r="AF18603" s="1"/>
      <c r="AG18603" s="1"/>
      <c r="AH18603" s="1"/>
      <c r="AJ18603" s="1"/>
      <c r="AK18603" s="1"/>
    </row>
    <row r="18604" spans="32:37" ht="15" customHeight="1" x14ac:dyDescent="0.15">
      <c r="AF18604" s="1"/>
      <c r="AG18604" s="1"/>
      <c r="AH18604" s="1"/>
      <c r="AJ18604" s="1"/>
      <c r="AK18604" s="1"/>
    </row>
    <row r="18605" spans="32:37" ht="15" customHeight="1" x14ac:dyDescent="0.15">
      <c r="AF18605" s="1"/>
      <c r="AG18605" s="1"/>
      <c r="AH18605" s="1"/>
      <c r="AJ18605" s="1"/>
      <c r="AK18605" s="1"/>
    </row>
    <row r="18606" spans="32:37" ht="15" customHeight="1" x14ac:dyDescent="0.15">
      <c r="AF18606" s="1"/>
      <c r="AG18606" s="1"/>
      <c r="AH18606" s="1"/>
      <c r="AJ18606" s="1"/>
      <c r="AK18606" s="1"/>
    </row>
    <row r="18607" spans="32:37" ht="15" customHeight="1" x14ac:dyDescent="0.15">
      <c r="AF18607" s="1"/>
      <c r="AG18607" s="1"/>
      <c r="AH18607" s="1"/>
      <c r="AJ18607" s="1"/>
      <c r="AK18607" s="1"/>
    </row>
    <row r="18608" spans="32:37" ht="15" customHeight="1" x14ac:dyDescent="0.15">
      <c r="AF18608" s="1"/>
      <c r="AG18608" s="1"/>
      <c r="AH18608" s="1"/>
      <c r="AJ18608" s="1"/>
      <c r="AK18608" s="1"/>
    </row>
    <row r="18609" spans="32:37" ht="15" customHeight="1" x14ac:dyDescent="0.15">
      <c r="AF18609" s="1"/>
      <c r="AG18609" s="1"/>
      <c r="AH18609" s="1"/>
      <c r="AJ18609" s="1"/>
      <c r="AK18609" s="1"/>
    </row>
    <row r="18610" spans="32:37" ht="15" customHeight="1" x14ac:dyDescent="0.15">
      <c r="AF18610" s="1"/>
      <c r="AG18610" s="1"/>
      <c r="AH18610" s="1"/>
      <c r="AJ18610" s="1"/>
      <c r="AK18610" s="1"/>
    </row>
    <row r="18611" spans="32:37" ht="15" customHeight="1" x14ac:dyDescent="0.15">
      <c r="AF18611" s="1"/>
      <c r="AG18611" s="1"/>
      <c r="AH18611" s="1"/>
      <c r="AJ18611" s="1"/>
      <c r="AK18611" s="1"/>
    </row>
    <row r="18612" spans="32:37" ht="15" customHeight="1" x14ac:dyDescent="0.15">
      <c r="AF18612" s="1"/>
      <c r="AG18612" s="1"/>
      <c r="AH18612" s="1"/>
      <c r="AJ18612" s="1"/>
      <c r="AK18612" s="1"/>
    </row>
    <row r="18613" spans="32:37" ht="15" customHeight="1" x14ac:dyDescent="0.15">
      <c r="AF18613" s="1"/>
      <c r="AG18613" s="1"/>
      <c r="AH18613" s="1"/>
      <c r="AJ18613" s="1"/>
      <c r="AK18613" s="1"/>
    </row>
    <row r="18614" spans="32:37" ht="15" customHeight="1" x14ac:dyDescent="0.15">
      <c r="AF18614" s="1"/>
      <c r="AG18614" s="1"/>
      <c r="AH18614" s="1"/>
      <c r="AJ18614" s="1"/>
      <c r="AK18614" s="1"/>
    </row>
    <row r="18615" spans="32:37" ht="15" customHeight="1" x14ac:dyDescent="0.15">
      <c r="AF18615" s="1"/>
      <c r="AG18615" s="1"/>
      <c r="AH18615" s="1"/>
      <c r="AJ18615" s="1"/>
      <c r="AK18615" s="1"/>
    </row>
    <row r="18616" spans="32:37" ht="15" customHeight="1" x14ac:dyDescent="0.15">
      <c r="AF18616" s="1"/>
      <c r="AG18616" s="1"/>
      <c r="AH18616" s="1"/>
      <c r="AJ18616" s="1"/>
      <c r="AK18616" s="1"/>
    </row>
    <row r="18617" spans="32:37" ht="15" customHeight="1" x14ac:dyDescent="0.15">
      <c r="AF18617" s="1"/>
      <c r="AG18617" s="1"/>
      <c r="AH18617" s="1"/>
      <c r="AJ18617" s="1"/>
      <c r="AK18617" s="1"/>
    </row>
    <row r="18618" spans="32:37" ht="15" customHeight="1" x14ac:dyDescent="0.15">
      <c r="AF18618" s="1"/>
      <c r="AG18618" s="1"/>
      <c r="AH18618" s="1"/>
      <c r="AJ18618" s="1"/>
      <c r="AK18618" s="1"/>
    </row>
    <row r="18619" spans="32:37" ht="15" customHeight="1" x14ac:dyDescent="0.15">
      <c r="AF18619" s="1"/>
      <c r="AG18619" s="1"/>
      <c r="AH18619" s="1"/>
      <c r="AJ18619" s="1"/>
      <c r="AK18619" s="1"/>
    </row>
    <row r="18620" spans="32:37" ht="15" customHeight="1" x14ac:dyDescent="0.15">
      <c r="AF18620" s="1"/>
      <c r="AG18620" s="1"/>
      <c r="AH18620" s="1"/>
      <c r="AJ18620" s="1"/>
      <c r="AK18620" s="1"/>
    </row>
    <row r="18621" spans="32:37" ht="15" customHeight="1" x14ac:dyDescent="0.15">
      <c r="AF18621" s="1"/>
      <c r="AG18621" s="1"/>
      <c r="AH18621" s="1"/>
      <c r="AJ18621" s="1"/>
      <c r="AK18621" s="1"/>
    </row>
    <row r="18622" spans="32:37" ht="15" customHeight="1" x14ac:dyDescent="0.15">
      <c r="AF18622" s="1"/>
      <c r="AG18622" s="1"/>
      <c r="AH18622" s="1"/>
      <c r="AJ18622" s="1"/>
      <c r="AK18622" s="1"/>
    </row>
    <row r="18623" spans="32:37" ht="15" customHeight="1" x14ac:dyDescent="0.15">
      <c r="AF18623" s="1"/>
      <c r="AG18623" s="1"/>
      <c r="AH18623" s="1"/>
      <c r="AJ18623" s="1"/>
      <c r="AK18623" s="1"/>
    </row>
    <row r="18624" spans="32:37" ht="15" customHeight="1" x14ac:dyDescent="0.15">
      <c r="AF18624" s="1"/>
      <c r="AG18624" s="1"/>
      <c r="AH18624" s="1"/>
      <c r="AJ18624" s="1"/>
      <c r="AK18624" s="1"/>
    </row>
    <row r="18625" spans="32:37" ht="15" customHeight="1" x14ac:dyDescent="0.15">
      <c r="AF18625" s="1"/>
      <c r="AG18625" s="1"/>
      <c r="AH18625" s="1"/>
      <c r="AJ18625" s="1"/>
      <c r="AK18625" s="1"/>
    </row>
    <row r="18626" spans="32:37" ht="15" customHeight="1" x14ac:dyDescent="0.15">
      <c r="AF18626" s="1"/>
      <c r="AG18626" s="1"/>
      <c r="AH18626" s="1"/>
      <c r="AJ18626" s="1"/>
      <c r="AK18626" s="1"/>
    </row>
    <row r="18627" spans="32:37" ht="15" customHeight="1" x14ac:dyDescent="0.15">
      <c r="AF18627" s="1"/>
      <c r="AG18627" s="1"/>
      <c r="AH18627" s="1"/>
      <c r="AJ18627" s="1"/>
      <c r="AK18627" s="1"/>
    </row>
    <row r="18628" spans="32:37" ht="15" customHeight="1" x14ac:dyDescent="0.15">
      <c r="AF18628" s="1"/>
      <c r="AG18628" s="1"/>
      <c r="AH18628" s="1"/>
      <c r="AJ18628" s="1"/>
      <c r="AK18628" s="1"/>
    </row>
    <row r="18629" spans="32:37" ht="15" customHeight="1" x14ac:dyDescent="0.15">
      <c r="AF18629" s="1"/>
      <c r="AG18629" s="1"/>
      <c r="AH18629" s="1"/>
      <c r="AJ18629" s="1"/>
      <c r="AK18629" s="1"/>
    </row>
    <row r="18630" spans="32:37" ht="15" customHeight="1" x14ac:dyDescent="0.15">
      <c r="AF18630" s="1"/>
      <c r="AG18630" s="1"/>
      <c r="AH18630" s="1"/>
      <c r="AJ18630" s="1"/>
      <c r="AK18630" s="1"/>
    </row>
    <row r="18631" spans="32:37" ht="15" customHeight="1" x14ac:dyDescent="0.15">
      <c r="AF18631" s="1"/>
      <c r="AG18631" s="1"/>
      <c r="AH18631" s="1"/>
      <c r="AJ18631" s="1"/>
      <c r="AK18631" s="1"/>
    </row>
    <row r="18632" spans="32:37" ht="15" customHeight="1" x14ac:dyDescent="0.15">
      <c r="AF18632" s="1"/>
      <c r="AG18632" s="1"/>
      <c r="AH18632" s="1"/>
      <c r="AJ18632" s="1"/>
      <c r="AK18632" s="1"/>
    </row>
    <row r="18633" spans="32:37" ht="15" customHeight="1" x14ac:dyDescent="0.15">
      <c r="AF18633" s="1"/>
      <c r="AG18633" s="1"/>
      <c r="AH18633" s="1"/>
      <c r="AJ18633" s="1"/>
      <c r="AK18633" s="1"/>
    </row>
    <row r="18634" spans="32:37" ht="15" customHeight="1" x14ac:dyDescent="0.15">
      <c r="AF18634" s="1"/>
      <c r="AG18634" s="1"/>
      <c r="AH18634" s="1"/>
      <c r="AJ18634" s="1"/>
      <c r="AK18634" s="1"/>
    </row>
    <row r="18635" spans="32:37" ht="15" customHeight="1" x14ac:dyDescent="0.15">
      <c r="AF18635" s="1"/>
      <c r="AG18635" s="1"/>
      <c r="AH18635" s="1"/>
      <c r="AJ18635" s="1"/>
      <c r="AK18635" s="1"/>
    </row>
    <row r="18636" spans="32:37" ht="15" customHeight="1" x14ac:dyDescent="0.15">
      <c r="AF18636" s="1"/>
      <c r="AG18636" s="1"/>
      <c r="AH18636" s="1"/>
      <c r="AJ18636" s="1"/>
      <c r="AK18636" s="1"/>
    </row>
    <row r="18637" spans="32:37" ht="15" customHeight="1" x14ac:dyDescent="0.15">
      <c r="AF18637" s="1"/>
      <c r="AG18637" s="1"/>
      <c r="AH18637" s="1"/>
      <c r="AJ18637" s="1"/>
      <c r="AK18637" s="1"/>
    </row>
    <row r="18638" spans="32:37" ht="15" customHeight="1" x14ac:dyDescent="0.15">
      <c r="AF18638" s="1"/>
      <c r="AG18638" s="1"/>
      <c r="AH18638" s="1"/>
      <c r="AJ18638" s="1"/>
      <c r="AK18638" s="1"/>
    </row>
    <row r="18639" spans="32:37" ht="15" customHeight="1" x14ac:dyDescent="0.15">
      <c r="AF18639" s="1"/>
      <c r="AG18639" s="1"/>
      <c r="AH18639" s="1"/>
      <c r="AJ18639" s="1"/>
      <c r="AK18639" s="1"/>
    </row>
    <row r="18640" spans="32:37" ht="15" customHeight="1" x14ac:dyDescent="0.15">
      <c r="AF18640" s="1"/>
      <c r="AG18640" s="1"/>
      <c r="AH18640" s="1"/>
      <c r="AJ18640" s="1"/>
      <c r="AK18640" s="1"/>
    </row>
    <row r="18641" spans="32:37" ht="15" customHeight="1" x14ac:dyDescent="0.15">
      <c r="AF18641" s="1"/>
      <c r="AG18641" s="1"/>
      <c r="AH18641" s="1"/>
      <c r="AJ18641" s="1"/>
      <c r="AK18641" s="1"/>
    </row>
    <row r="18642" spans="32:37" ht="15" customHeight="1" x14ac:dyDescent="0.15">
      <c r="AF18642" s="1"/>
      <c r="AG18642" s="1"/>
      <c r="AH18642" s="1"/>
      <c r="AJ18642" s="1"/>
      <c r="AK18642" s="1"/>
    </row>
    <row r="18643" spans="32:37" ht="15" customHeight="1" x14ac:dyDescent="0.15">
      <c r="AF18643" s="1"/>
      <c r="AG18643" s="1"/>
      <c r="AH18643" s="1"/>
      <c r="AJ18643" s="1"/>
      <c r="AK18643" s="1"/>
    </row>
    <row r="18644" spans="32:37" ht="15" customHeight="1" x14ac:dyDescent="0.15">
      <c r="AF18644" s="1"/>
      <c r="AG18644" s="1"/>
      <c r="AH18644" s="1"/>
      <c r="AJ18644" s="1"/>
      <c r="AK18644" s="1"/>
    </row>
    <row r="18645" spans="32:37" ht="15" customHeight="1" x14ac:dyDescent="0.15">
      <c r="AF18645" s="1"/>
      <c r="AG18645" s="1"/>
      <c r="AH18645" s="1"/>
      <c r="AJ18645" s="1"/>
      <c r="AK18645" s="1"/>
    </row>
    <row r="18646" spans="32:37" ht="15" customHeight="1" x14ac:dyDescent="0.15">
      <c r="AF18646" s="1"/>
      <c r="AG18646" s="1"/>
      <c r="AH18646" s="1"/>
      <c r="AJ18646" s="1"/>
      <c r="AK18646" s="1"/>
    </row>
    <row r="18647" spans="32:37" ht="15" customHeight="1" x14ac:dyDescent="0.15">
      <c r="AF18647" s="1"/>
      <c r="AG18647" s="1"/>
      <c r="AH18647" s="1"/>
      <c r="AJ18647" s="1"/>
      <c r="AK18647" s="1"/>
    </row>
    <row r="18648" spans="32:37" ht="15" customHeight="1" x14ac:dyDescent="0.15">
      <c r="AF18648" s="1"/>
      <c r="AG18648" s="1"/>
      <c r="AH18648" s="1"/>
      <c r="AJ18648" s="1"/>
      <c r="AK18648" s="1"/>
    </row>
    <row r="18649" spans="32:37" ht="15" customHeight="1" x14ac:dyDescent="0.15">
      <c r="AF18649" s="1"/>
      <c r="AG18649" s="1"/>
      <c r="AH18649" s="1"/>
      <c r="AJ18649" s="1"/>
      <c r="AK18649" s="1"/>
    </row>
    <row r="18650" spans="32:37" ht="15" customHeight="1" x14ac:dyDescent="0.15">
      <c r="AF18650" s="1"/>
      <c r="AG18650" s="1"/>
      <c r="AH18650" s="1"/>
      <c r="AJ18650" s="1"/>
      <c r="AK18650" s="1"/>
    </row>
    <row r="18651" spans="32:37" ht="15" customHeight="1" x14ac:dyDescent="0.15">
      <c r="AF18651" s="1"/>
      <c r="AG18651" s="1"/>
      <c r="AH18651" s="1"/>
      <c r="AJ18651" s="1"/>
      <c r="AK18651" s="1"/>
    </row>
    <row r="18652" spans="32:37" ht="15" customHeight="1" x14ac:dyDescent="0.15">
      <c r="AF18652" s="1"/>
      <c r="AG18652" s="1"/>
      <c r="AH18652" s="1"/>
      <c r="AJ18652" s="1"/>
      <c r="AK18652" s="1"/>
    </row>
    <row r="18653" spans="32:37" ht="15" customHeight="1" x14ac:dyDescent="0.15">
      <c r="AF18653" s="1"/>
      <c r="AG18653" s="1"/>
      <c r="AH18653" s="1"/>
      <c r="AJ18653" s="1"/>
      <c r="AK18653" s="1"/>
    </row>
    <row r="18654" spans="32:37" ht="15" customHeight="1" x14ac:dyDescent="0.15">
      <c r="AF18654" s="1"/>
      <c r="AG18654" s="1"/>
      <c r="AH18654" s="1"/>
      <c r="AJ18654" s="1"/>
      <c r="AK18654" s="1"/>
    </row>
    <row r="18655" spans="32:37" ht="15" customHeight="1" x14ac:dyDescent="0.15">
      <c r="AF18655" s="1"/>
      <c r="AG18655" s="1"/>
      <c r="AH18655" s="1"/>
      <c r="AJ18655" s="1"/>
      <c r="AK18655" s="1"/>
    </row>
    <row r="18656" spans="32:37" ht="15" customHeight="1" x14ac:dyDescent="0.15">
      <c r="AF18656" s="1"/>
      <c r="AG18656" s="1"/>
      <c r="AH18656" s="1"/>
      <c r="AJ18656" s="1"/>
      <c r="AK18656" s="1"/>
    </row>
    <row r="18657" spans="32:37" ht="15" customHeight="1" x14ac:dyDescent="0.15">
      <c r="AF18657" s="1"/>
      <c r="AG18657" s="1"/>
      <c r="AH18657" s="1"/>
      <c r="AJ18657" s="1"/>
      <c r="AK18657" s="1"/>
    </row>
    <row r="18658" spans="32:37" ht="15" customHeight="1" x14ac:dyDescent="0.15">
      <c r="AF18658" s="1"/>
      <c r="AG18658" s="1"/>
      <c r="AH18658" s="1"/>
      <c r="AJ18658" s="1"/>
      <c r="AK18658" s="1"/>
    </row>
    <row r="18659" spans="32:37" ht="15" customHeight="1" x14ac:dyDescent="0.15">
      <c r="AF18659" s="1"/>
      <c r="AG18659" s="1"/>
      <c r="AH18659" s="1"/>
      <c r="AJ18659" s="1"/>
      <c r="AK18659" s="1"/>
    </row>
    <row r="18660" spans="32:37" ht="15" customHeight="1" x14ac:dyDescent="0.15">
      <c r="AF18660" s="1"/>
      <c r="AG18660" s="1"/>
      <c r="AH18660" s="1"/>
      <c r="AJ18660" s="1"/>
      <c r="AK18660" s="1"/>
    </row>
    <row r="18661" spans="32:37" ht="15" customHeight="1" x14ac:dyDescent="0.15">
      <c r="AF18661" s="1"/>
      <c r="AG18661" s="1"/>
      <c r="AH18661" s="1"/>
      <c r="AJ18661" s="1"/>
      <c r="AK18661" s="1"/>
    </row>
    <row r="18662" spans="32:37" ht="15" customHeight="1" x14ac:dyDescent="0.15">
      <c r="AF18662" s="1"/>
      <c r="AG18662" s="1"/>
      <c r="AH18662" s="1"/>
      <c r="AJ18662" s="1"/>
      <c r="AK18662" s="1"/>
    </row>
    <row r="18663" spans="32:37" ht="15" customHeight="1" x14ac:dyDescent="0.15">
      <c r="AF18663" s="1"/>
      <c r="AG18663" s="1"/>
      <c r="AH18663" s="1"/>
      <c r="AJ18663" s="1"/>
      <c r="AK18663" s="1"/>
    </row>
    <row r="18664" spans="32:37" ht="15" customHeight="1" x14ac:dyDescent="0.15">
      <c r="AF18664" s="1"/>
      <c r="AG18664" s="1"/>
      <c r="AH18664" s="1"/>
      <c r="AJ18664" s="1"/>
      <c r="AK18664" s="1"/>
    </row>
    <row r="18665" spans="32:37" ht="15" customHeight="1" x14ac:dyDescent="0.15">
      <c r="AF18665" s="1"/>
      <c r="AG18665" s="1"/>
      <c r="AH18665" s="1"/>
      <c r="AJ18665" s="1"/>
      <c r="AK18665" s="1"/>
    </row>
    <row r="18666" spans="32:37" ht="15" customHeight="1" x14ac:dyDescent="0.15">
      <c r="AF18666" s="1"/>
      <c r="AG18666" s="1"/>
      <c r="AH18666" s="1"/>
      <c r="AJ18666" s="1"/>
      <c r="AK18666" s="1"/>
    </row>
    <row r="18667" spans="32:37" ht="15" customHeight="1" x14ac:dyDescent="0.15">
      <c r="AF18667" s="1"/>
      <c r="AG18667" s="1"/>
      <c r="AH18667" s="1"/>
      <c r="AJ18667" s="1"/>
      <c r="AK18667" s="1"/>
    </row>
    <row r="18668" spans="32:37" ht="15" customHeight="1" x14ac:dyDescent="0.15">
      <c r="AF18668" s="1"/>
      <c r="AG18668" s="1"/>
      <c r="AH18668" s="1"/>
      <c r="AJ18668" s="1"/>
      <c r="AK18668" s="1"/>
    </row>
    <row r="18669" spans="32:37" ht="15" customHeight="1" x14ac:dyDescent="0.15">
      <c r="AF18669" s="1"/>
      <c r="AG18669" s="1"/>
      <c r="AH18669" s="1"/>
      <c r="AJ18669" s="1"/>
      <c r="AK18669" s="1"/>
    </row>
    <row r="18670" spans="32:37" ht="15" customHeight="1" x14ac:dyDescent="0.15">
      <c r="AF18670" s="1"/>
      <c r="AG18670" s="1"/>
      <c r="AH18670" s="1"/>
      <c r="AJ18670" s="1"/>
      <c r="AK18670" s="1"/>
    </row>
    <row r="18671" spans="32:37" ht="15" customHeight="1" x14ac:dyDescent="0.15">
      <c r="AF18671" s="1"/>
      <c r="AG18671" s="1"/>
      <c r="AH18671" s="1"/>
      <c r="AJ18671" s="1"/>
      <c r="AK18671" s="1"/>
    </row>
    <row r="18672" spans="32:37" ht="15" customHeight="1" x14ac:dyDescent="0.15">
      <c r="AF18672" s="1"/>
      <c r="AG18672" s="1"/>
      <c r="AH18672" s="1"/>
      <c r="AJ18672" s="1"/>
      <c r="AK18672" s="1"/>
    </row>
    <row r="18673" spans="32:37" ht="15" customHeight="1" x14ac:dyDescent="0.15">
      <c r="AF18673" s="1"/>
      <c r="AG18673" s="1"/>
      <c r="AH18673" s="1"/>
      <c r="AJ18673" s="1"/>
      <c r="AK18673" s="1"/>
    </row>
    <row r="18674" spans="32:37" ht="15" customHeight="1" x14ac:dyDescent="0.15">
      <c r="AF18674" s="1"/>
      <c r="AG18674" s="1"/>
      <c r="AH18674" s="1"/>
      <c r="AJ18674" s="1"/>
      <c r="AK18674" s="1"/>
    </row>
    <row r="18675" spans="32:37" ht="15" customHeight="1" x14ac:dyDescent="0.15">
      <c r="AF18675" s="1"/>
      <c r="AG18675" s="1"/>
      <c r="AH18675" s="1"/>
      <c r="AJ18675" s="1"/>
      <c r="AK18675" s="1"/>
    </row>
    <row r="18676" spans="32:37" ht="15" customHeight="1" x14ac:dyDescent="0.15">
      <c r="AF18676" s="1"/>
      <c r="AG18676" s="1"/>
      <c r="AH18676" s="1"/>
      <c r="AJ18676" s="1"/>
      <c r="AK18676" s="1"/>
    </row>
    <row r="18677" spans="32:37" ht="15" customHeight="1" x14ac:dyDescent="0.15">
      <c r="AF18677" s="1"/>
      <c r="AG18677" s="1"/>
      <c r="AH18677" s="1"/>
      <c r="AJ18677" s="1"/>
      <c r="AK18677" s="1"/>
    </row>
    <row r="18678" spans="32:37" ht="15" customHeight="1" x14ac:dyDescent="0.15">
      <c r="AF18678" s="1"/>
      <c r="AG18678" s="1"/>
      <c r="AH18678" s="1"/>
      <c r="AJ18678" s="1"/>
      <c r="AK18678" s="1"/>
    </row>
    <row r="18679" spans="32:37" ht="15" customHeight="1" x14ac:dyDescent="0.15">
      <c r="AF18679" s="1"/>
      <c r="AG18679" s="1"/>
      <c r="AH18679" s="1"/>
      <c r="AJ18679" s="1"/>
      <c r="AK18679" s="1"/>
    </row>
    <row r="18680" spans="32:37" ht="15" customHeight="1" x14ac:dyDescent="0.15">
      <c r="AF18680" s="1"/>
      <c r="AG18680" s="1"/>
      <c r="AH18680" s="1"/>
      <c r="AJ18680" s="1"/>
      <c r="AK18680" s="1"/>
    </row>
    <row r="18681" spans="32:37" ht="15" customHeight="1" x14ac:dyDescent="0.15">
      <c r="AF18681" s="1"/>
      <c r="AG18681" s="1"/>
      <c r="AH18681" s="1"/>
      <c r="AJ18681" s="1"/>
      <c r="AK18681" s="1"/>
    </row>
    <row r="18682" spans="32:37" ht="15" customHeight="1" x14ac:dyDescent="0.15">
      <c r="AF18682" s="1"/>
      <c r="AG18682" s="1"/>
      <c r="AH18682" s="1"/>
      <c r="AJ18682" s="1"/>
      <c r="AK18682" s="1"/>
    </row>
    <row r="18683" spans="32:37" ht="15" customHeight="1" x14ac:dyDescent="0.15">
      <c r="AF18683" s="1"/>
      <c r="AG18683" s="1"/>
      <c r="AH18683" s="1"/>
      <c r="AJ18683" s="1"/>
      <c r="AK18683" s="1"/>
    </row>
    <row r="18684" spans="32:37" ht="15" customHeight="1" x14ac:dyDescent="0.15">
      <c r="AF18684" s="1"/>
      <c r="AG18684" s="1"/>
      <c r="AH18684" s="1"/>
      <c r="AJ18684" s="1"/>
      <c r="AK18684" s="1"/>
    </row>
    <row r="18685" spans="32:37" ht="15" customHeight="1" x14ac:dyDescent="0.15">
      <c r="AF18685" s="1"/>
      <c r="AG18685" s="1"/>
      <c r="AH18685" s="1"/>
      <c r="AJ18685" s="1"/>
      <c r="AK18685" s="1"/>
    </row>
    <row r="18686" spans="32:37" ht="15" customHeight="1" x14ac:dyDescent="0.15">
      <c r="AF18686" s="1"/>
      <c r="AG18686" s="1"/>
      <c r="AH18686" s="1"/>
      <c r="AJ18686" s="1"/>
      <c r="AK18686" s="1"/>
    </row>
    <row r="18687" spans="32:37" ht="15" customHeight="1" x14ac:dyDescent="0.15">
      <c r="AF18687" s="1"/>
      <c r="AG18687" s="1"/>
      <c r="AH18687" s="1"/>
      <c r="AJ18687" s="1"/>
      <c r="AK18687" s="1"/>
    </row>
    <row r="18688" spans="32:37" ht="15" customHeight="1" x14ac:dyDescent="0.15">
      <c r="AF18688" s="1"/>
      <c r="AG18688" s="1"/>
      <c r="AH18688" s="1"/>
      <c r="AJ18688" s="1"/>
      <c r="AK18688" s="1"/>
    </row>
    <row r="18689" spans="32:37" ht="15" customHeight="1" x14ac:dyDescent="0.15">
      <c r="AF18689" s="1"/>
      <c r="AG18689" s="1"/>
      <c r="AH18689" s="1"/>
      <c r="AJ18689" s="1"/>
      <c r="AK18689" s="1"/>
    </row>
    <row r="18690" spans="32:37" ht="15" customHeight="1" x14ac:dyDescent="0.15">
      <c r="AF18690" s="1"/>
      <c r="AG18690" s="1"/>
      <c r="AH18690" s="1"/>
      <c r="AJ18690" s="1"/>
      <c r="AK18690" s="1"/>
    </row>
    <row r="18691" spans="32:37" ht="15" customHeight="1" x14ac:dyDescent="0.15">
      <c r="AF18691" s="1"/>
      <c r="AG18691" s="1"/>
      <c r="AH18691" s="1"/>
      <c r="AJ18691" s="1"/>
      <c r="AK18691" s="1"/>
    </row>
    <row r="18692" spans="32:37" ht="15" customHeight="1" x14ac:dyDescent="0.15">
      <c r="AF18692" s="1"/>
      <c r="AG18692" s="1"/>
      <c r="AH18692" s="1"/>
      <c r="AJ18692" s="1"/>
      <c r="AK18692" s="1"/>
    </row>
    <row r="18693" spans="32:37" ht="15" customHeight="1" x14ac:dyDescent="0.15">
      <c r="AF18693" s="1"/>
      <c r="AG18693" s="1"/>
      <c r="AH18693" s="1"/>
      <c r="AJ18693" s="1"/>
      <c r="AK18693" s="1"/>
    </row>
    <row r="18694" spans="32:37" ht="15" customHeight="1" x14ac:dyDescent="0.15">
      <c r="AF18694" s="1"/>
      <c r="AG18694" s="1"/>
      <c r="AH18694" s="1"/>
      <c r="AJ18694" s="1"/>
      <c r="AK18694" s="1"/>
    </row>
    <row r="18695" spans="32:37" ht="15" customHeight="1" x14ac:dyDescent="0.15">
      <c r="AF18695" s="1"/>
      <c r="AG18695" s="1"/>
      <c r="AH18695" s="1"/>
      <c r="AJ18695" s="1"/>
      <c r="AK18695" s="1"/>
    </row>
    <row r="18696" spans="32:37" ht="15" customHeight="1" x14ac:dyDescent="0.15">
      <c r="AF18696" s="1"/>
      <c r="AG18696" s="1"/>
      <c r="AH18696" s="1"/>
      <c r="AJ18696" s="1"/>
      <c r="AK18696" s="1"/>
    </row>
    <row r="18697" spans="32:37" ht="15" customHeight="1" x14ac:dyDescent="0.15">
      <c r="AF18697" s="1"/>
      <c r="AG18697" s="1"/>
      <c r="AH18697" s="1"/>
      <c r="AJ18697" s="1"/>
      <c r="AK18697" s="1"/>
    </row>
    <row r="18698" spans="32:37" ht="15" customHeight="1" x14ac:dyDescent="0.15">
      <c r="AF18698" s="1"/>
      <c r="AG18698" s="1"/>
      <c r="AH18698" s="1"/>
      <c r="AJ18698" s="1"/>
      <c r="AK18698" s="1"/>
    </row>
    <row r="18699" spans="32:37" ht="15" customHeight="1" x14ac:dyDescent="0.15">
      <c r="AF18699" s="1"/>
      <c r="AG18699" s="1"/>
      <c r="AH18699" s="1"/>
      <c r="AJ18699" s="1"/>
      <c r="AK18699" s="1"/>
    </row>
    <row r="18700" spans="32:37" ht="15" customHeight="1" x14ac:dyDescent="0.15">
      <c r="AF18700" s="1"/>
      <c r="AG18700" s="1"/>
      <c r="AH18700" s="1"/>
      <c r="AJ18700" s="1"/>
      <c r="AK18700" s="1"/>
    </row>
    <row r="18701" spans="32:37" ht="15" customHeight="1" x14ac:dyDescent="0.15">
      <c r="AF18701" s="1"/>
      <c r="AG18701" s="1"/>
      <c r="AH18701" s="1"/>
      <c r="AJ18701" s="1"/>
      <c r="AK18701" s="1"/>
    </row>
    <row r="18702" spans="32:37" ht="15" customHeight="1" x14ac:dyDescent="0.15">
      <c r="AF18702" s="1"/>
      <c r="AG18702" s="1"/>
      <c r="AH18702" s="1"/>
      <c r="AJ18702" s="1"/>
      <c r="AK18702" s="1"/>
    </row>
    <row r="18703" spans="32:37" ht="15" customHeight="1" x14ac:dyDescent="0.15">
      <c r="AF18703" s="1"/>
      <c r="AG18703" s="1"/>
      <c r="AH18703" s="1"/>
      <c r="AJ18703" s="1"/>
      <c r="AK18703" s="1"/>
    </row>
    <row r="18704" spans="32:37" ht="15" customHeight="1" x14ac:dyDescent="0.15">
      <c r="AF18704" s="1"/>
      <c r="AG18704" s="1"/>
      <c r="AH18704" s="1"/>
      <c r="AJ18704" s="1"/>
      <c r="AK18704" s="1"/>
    </row>
    <row r="18705" spans="32:37" ht="15" customHeight="1" x14ac:dyDescent="0.15">
      <c r="AF18705" s="1"/>
      <c r="AG18705" s="1"/>
      <c r="AH18705" s="1"/>
      <c r="AJ18705" s="1"/>
      <c r="AK18705" s="1"/>
    </row>
    <row r="18706" spans="32:37" ht="15" customHeight="1" x14ac:dyDescent="0.15">
      <c r="AF18706" s="1"/>
      <c r="AG18706" s="1"/>
      <c r="AH18706" s="1"/>
      <c r="AJ18706" s="1"/>
      <c r="AK18706" s="1"/>
    </row>
    <row r="18707" spans="32:37" ht="15" customHeight="1" x14ac:dyDescent="0.15">
      <c r="AF18707" s="1"/>
      <c r="AG18707" s="1"/>
      <c r="AH18707" s="1"/>
      <c r="AJ18707" s="1"/>
      <c r="AK18707" s="1"/>
    </row>
    <row r="18708" spans="32:37" ht="15" customHeight="1" x14ac:dyDescent="0.15">
      <c r="AF18708" s="1"/>
      <c r="AG18708" s="1"/>
      <c r="AH18708" s="1"/>
      <c r="AJ18708" s="1"/>
      <c r="AK18708" s="1"/>
    </row>
    <row r="18709" spans="32:37" ht="15" customHeight="1" x14ac:dyDescent="0.15">
      <c r="AF18709" s="1"/>
      <c r="AG18709" s="1"/>
      <c r="AH18709" s="1"/>
      <c r="AJ18709" s="1"/>
      <c r="AK18709" s="1"/>
    </row>
    <row r="18710" spans="32:37" ht="15" customHeight="1" x14ac:dyDescent="0.15">
      <c r="AF18710" s="1"/>
      <c r="AG18710" s="1"/>
      <c r="AH18710" s="1"/>
      <c r="AJ18710" s="1"/>
      <c r="AK18710" s="1"/>
    </row>
    <row r="18711" spans="32:37" ht="15" customHeight="1" x14ac:dyDescent="0.15">
      <c r="AF18711" s="1"/>
      <c r="AG18711" s="1"/>
      <c r="AH18711" s="1"/>
      <c r="AJ18711" s="1"/>
      <c r="AK18711" s="1"/>
    </row>
    <row r="18712" spans="32:37" ht="15" customHeight="1" x14ac:dyDescent="0.15">
      <c r="AF18712" s="1"/>
      <c r="AG18712" s="1"/>
      <c r="AH18712" s="1"/>
      <c r="AJ18712" s="1"/>
      <c r="AK18712" s="1"/>
    </row>
    <row r="18713" spans="32:37" ht="15" customHeight="1" x14ac:dyDescent="0.15">
      <c r="AF18713" s="1"/>
      <c r="AG18713" s="1"/>
      <c r="AH18713" s="1"/>
      <c r="AJ18713" s="1"/>
      <c r="AK18713" s="1"/>
    </row>
    <row r="18714" spans="32:37" ht="15" customHeight="1" x14ac:dyDescent="0.15">
      <c r="AF18714" s="1"/>
      <c r="AG18714" s="1"/>
      <c r="AH18714" s="1"/>
      <c r="AJ18714" s="1"/>
      <c r="AK18714" s="1"/>
    </row>
    <row r="18715" spans="32:37" ht="15" customHeight="1" x14ac:dyDescent="0.15">
      <c r="AF18715" s="1"/>
      <c r="AG18715" s="1"/>
      <c r="AH18715" s="1"/>
      <c r="AJ18715" s="1"/>
      <c r="AK18715" s="1"/>
    </row>
    <row r="18716" spans="32:37" ht="15" customHeight="1" x14ac:dyDescent="0.15">
      <c r="AF18716" s="1"/>
      <c r="AG18716" s="1"/>
      <c r="AH18716" s="1"/>
      <c r="AJ18716" s="1"/>
      <c r="AK18716" s="1"/>
    </row>
    <row r="18717" spans="32:37" ht="15" customHeight="1" x14ac:dyDescent="0.15">
      <c r="AF18717" s="1"/>
      <c r="AG18717" s="1"/>
      <c r="AH18717" s="1"/>
      <c r="AJ18717" s="1"/>
      <c r="AK18717" s="1"/>
    </row>
    <row r="18718" spans="32:37" ht="15" customHeight="1" x14ac:dyDescent="0.15">
      <c r="AF18718" s="1"/>
      <c r="AG18718" s="1"/>
      <c r="AH18718" s="1"/>
      <c r="AJ18718" s="1"/>
      <c r="AK18718" s="1"/>
    </row>
    <row r="18719" spans="32:37" ht="15" customHeight="1" x14ac:dyDescent="0.15">
      <c r="AF18719" s="1"/>
      <c r="AG18719" s="1"/>
      <c r="AH18719" s="1"/>
      <c r="AJ18719" s="1"/>
      <c r="AK18719" s="1"/>
    </row>
    <row r="18720" spans="32:37" ht="15" customHeight="1" x14ac:dyDescent="0.15">
      <c r="AF18720" s="1"/>
      <c r="AG18720" s="1"/>
      <c r="AH18720" s="1"/>
      <c r="AJ18720" s="1"/>
      <c r="AK18720" s="1"/>
    </row>
    <row r="18721" spans="32:37" ht="15" customHeight="1" x14ac:dyDescent="0.15">
      <c r="AF18721" s="1"/>
      <c r="AG18721" s="1"/>
      <c r="AH18721" s="1"/>
      <c r="AJ18721" s="1"/>
      <c r="AK18721" s="1"/>
    </row>
    <row r="18722" spans="32:37" ht="15" customHeight="1" x14ac:dyDescent="0.15">
      <c r="AF18722" s="1"/>
      <c r="AG18722" s="1"/>
      <c r="AH18722" s="1"/>
      <c r="AJ18722" s="1"/>
      <c r="AK18722" s="1"/>
    </row>
    <row r="18723" spans="32:37" ht="15" customHeight="1" x14ac:dyDescent="0.15">
      <c r="AF18723" s="1"/>
      <c r="AG18723" s="1"/>
      <c r="AH18723" s="1"/>
      <c r="AJ18723" s="1"/>
      <c r="AK18723" s="1"/>
    </row>
    <row r="18724" spans="32:37" ht="15" customHeight="1" x14ac:dyDescent="0.15">
      <c r="AF18724" s="1"/>
      <c r="AG18724" s="1"/>
      <c r="AH18724" s="1"/>
      <c r="AJ18724" s="1"/>
      <c r="AK18724" s="1"/>
    </row>
    <row r="18725" spans="32:37" ht="15" customHeight="1" x14ac:dyDescent="0.15">
      <c r="AF18725" s="1"/>
      <c r="AG18725" s="1"/>
      <c r="AH18725" s="1"/>
      <c r="AJ18725" s="1"/>
      <c r="AK18725" s="1"/>
    </row>
    <row r="18726" spans="32:37" ht="15" customHeight="1" x14ac:dyDescent="0.15">
      <c r="AF18726" s="1"/>
      <c r="AG18726" s="1"/>
      <c r="AH18726" s="1"/>
      <c r="AJ18726" s="1"/>
      <c r="AK18726" s="1"/>
    </row>
    <row r="18727" spans="32:37" ht="15" customHeight="1" x14ac:dyDescent="0.15">
      <c r="AF18727" s="1"/>
      <c r="AG18727" s="1"/>
      <c r="AH18727" s="1"/>
      <c r="AJ18727" s="1"/>
      <c r="AK18727" s="1"/>
    </row>
    <row r="18728" spans="32:37" ht="15" customHeight="1" x14ac:dyDescent="0.15">
      <c r="AF18728" s="1"/>
      <c r="AG18728" s="1"/>
      <c r="AH18728" s="1"/>
      <c r="AJ18728" s="1"/>
      <c r="AK18728" s="1"/>
    </row>
    <row r="18729" spans="32:37" ht="15" customHeight="1" x14ac:dyDescent="0.15">
      <c r="AF18729" s="1"/>
      <c r="AG18729" s="1"/>
      <c r="AH18729" s="1"/>
      <c r="AJ18729" s="1"/>
      <c r="AK18729" s="1"/>
    </row>
    <row r="18730" spans="32:37" ht="15" customHeight="1" x14ac:dyDescent="0.15">
      <c r="AF18730" s="1"/>
      <c r="AG18730" s="1"/>
      <c r="AH18730" s="1"/>
      <c r="AJ18730" s="1"/>
      <c r="AK18730" s="1"/>
    </row>
    <row r="18731" spans="32:37" ht="15" customHeight="1" x14ac:dyDescent="0.15">
      <c r="AF18731" s="1"/>
      <c r="AG18731" s="1"/>
      <c r="AH18731" s="1"/>
      <c r="AJ18731" s="1"/>
      <c r="AK18731" s="1"/>
    </row>
    <row r="18732" spans="32:37" ht="15" customHeight="1" x14ac:dyDescent="0.15">
      <c r="AF18732" s="1"/>
      <c r="AG18732" s="1"/>
      <c r="AH18732" s="1"/>
      <c r="AJ18732" s="1"/>
      <c r="AK18732" s="1"/>
    </row>
    <row r="18733" spans="32:37" ht="15" customHeight="1" x14ac:dyDescent="0.15">
      <c r="AF18733" s="1"/>
      <c r="AG18733" s="1"/>
      <c r="AH18733" s="1"/>
      <c r="AJ18733" s="1"/>
      <c r="AK18733" s="1"/>
    </row>
    <row r="18734" spans="32:37" ht="15" customHeight="1" x14ac:dyDescent="0.15">
      <c r="AF18734" s="1"/>
      <c r="AG18734" s="1"/>
      <c r="AH18734" s="1"/>
      <c r="AJ18734" s="1"/>
      <c r="AK18734" s="1"/>
    </row>
    <row r="18735" spans="32:37" ht="15" customHeight="1" x14ac:dyDescent="0.15">
      <c r="AF18735" s="1"/>
      <c r="AG18735" s="1"/>
      <c r="AH18735" s="1"/>
      <c r="AJ18735" s="1"/>
      <c r="AK18735" s="1"/>
    </row>
    <row r="18736" spans="32:37" ht="15" customHeight="1" x14ac:dyDescent="0.15">
      <c r="AF18736" s="1"/>
      <c r="AG18736" s="1"/>
      <c r="AH18736" s="1"/>
      <c r="AJ18736" s="1"/>
      <c r="AK18736" s="1"/>
    </row>
    <row r="18737" spans="32:37" ht="15" customHeight="1" x14ac:dyDescent="0.15">
      <c r="AF18737" s="1"/>
      <c r="AG18737" s="1"/>
      <c r="AH18737" s="1"/>
      <c r="AJ18737" s="1"/>
      <c r="AK18737" s="1"/>
    </row>
    <row r="18738" spans="32:37" ht="15" customHeight="1" x14ac:dyDescent="0.15">
      <c r="AF18738" s="1"/>
      <c r="AG18738" s="1"/>
      <c r="AH18738" s="1"/>
      <c r="AJ18738" s="1"/>
      <c r="AK18738" s="1"/>
    </row>
    <row r="18739" spans="32:37" ht="15" customHeight="1" x14ac:dyDescent="0.15">
      <c r="AF18739" s="1"/>
      <c r="AG18739" s="1"/>
      <c r="AH18739" s="1"/>
      <c r="AJ18739" s="1"/>
      <c r="AK18739" s="1"/>
    </row>
    <row r="18740" spans="32:37" ht="15" customHeight="1" x14ac:dyDescent="0.15">
      <c r="AF18740" s="1"/>
      <c r="AG18740" s="1"/>
      <c r="AH18740" s="1"/>
      <c r="AJ18740" s="1"/>
      <c r="AK18740" s="1"/>
    </row>
    <row r="18741" spans="32:37" ht="15" customHeight="1" x14ac:dyDescent="0.15">
      <c r="AF18741" s="1"/>
      <c r="AG18741" s="1"/>
      <c r="AH18741" s="1"/>
      <c r="AJ18741" s="1"/>
      <c r="AK18741" s="1"/>
    </row>
    <row r="18742" spans="32:37" ht="15" customHeight="1" x14ac:dyDescent="0.15">
      <c r="AF18742" s="1"/>
      <c r="AG18742" s="1"/>
      <c r="AH18742" s="1"/>
      <c r="AJ18742" s="1"/>
      <c r="AK18742" s="1"/>
    </row>
    <row r="18743" spans="32:37" ht="15" customHeight="1" x14ac:dyDescent="0.15">
      <c r="AF18743" s="1"/>
      <c r="AG18743" s="1"/>
      <c r="AH18743" s="1"/>
      <c r="AJ18743" s="1"/>
      <c r="AK18743" s="1"/>
    </row>
    <row r="18744" spans="32:37" ht="15" customHeight="1" x14ac:dyDescent="0.15">
      <c r="AF18744" s="1"/>
      <c r="AG18744" s="1"/>
      <c r="AH18744" s="1"/>
      <c r="AJ18744" s="1"/>
      <c r="AK18744" s="1"/>
    </row>
    <row r="18745" spans="32:37" ht="15" customHeight="1" x14ac:dyDescent="0.15">
      <c r="AF18745" s="1"/>
      <c r="AG18745" s="1"/>
      <c r="AH18745" s="1"/>
      <c r="AJ18745" s="1"/>
      <c r="AK18745" s="1"/>
    </row>
    <row r="18746" spans="32:37" ht="15" customHeight="1" x14ac:dyDescent="0.15">
      <c r="AF18746" s="1"/>
      <c r="AG18746" s="1"/>
      <c r="AH18746" s="1"/>
      <c r="AJ18746" s="1"/>
      <c r="AK18746" s="1"/>
    </row>
    <row r="18747" spans="32:37" ht="15" customHeight="1" x14ac:dyDescent="0.15">
      <c r="AF18747" s="1"/>
      <c r="AG18747" s="1"/>
      <c r="AH18747" s="1"/>
      <c r="AJ18747" s="1"/>
      <c r="AK18747" s="1"/>
    </row>
    <row r="18748" spans="32:37" ht="15" customHeight="1" x14ac:dyDescent="0.15">
      <c r="AF18748" s="1"/>
      <c r="AG18748" s="1"/>
      <c r="AH18748" s="1"/>
      <c r="AJ18748" s="1"/>
      <c r="AK18748" s="1"/>
    </row>
    <row r="18749" spans="32:37" ht="15" customHeight="1" x14ac:dyDescent="0.15">
      <c r="AF18749" s="1"/>
      <c r="AG18749" s="1"/>
      <c r="AH18749" s="1"/>
      <c r="AJ18749" s="1"/>
      <c r="AK18749" s="1"/>
    </row>
    <row r="18750" spans="32:37" ht="15" customHeight="1" x14ac:dyDescent="0.15">
      <c r="AF18750" s="1"/>
      <c r="AG18750" s="1"/>
      <c r="AH18750" s="1"/>
      <c r="AJ18750" s="1"/>
      <c r="AK18750" s="1"/>
    </row>
    <row r="18751" spans="32:37" ht="15" customHeight="1" x14ac:dyDescent="0.15">
      <c r="AF18751" s="1"/>
      <c r="AG18751" s="1"/>
      <c r="AH18751" s="1"/>
      <c r="AJ18751" s="1"/>
      <c r="AK18751" s="1"/>
    </row>
    <row r="18752" spans="32:37" ht="15" customHeight="1" x14ac:dyDescent="0.15">
      <c r="AF18752" s="1"/>
      <c r="AG18752" s="1"/>
      <c r="AH18752" s="1"/>
      <c r="AJ18752" s="1"/>
      <c r="AK18752" s="1"/>
    </row>
    <row r="18753" spans="32:37" ht="15" customHeight="1" x14ac:dyDescent="0.15">
      <c r="AF18753" s="1"/>
      <c r="AG18753" s="1"/>
      <c r="AH18753" s="1"/>
      <c r="AJ18753" s="1"/>
      <c r="AK18753" s="1"/>
    </row>
    <row r="18754" spans="32:37" ht="15" customHeight="1" x14ac:dyDescent="0.15">
      <c r="AF18754" s="1"/>
      <c r="AG18754" s="1"/>
      <c r="AH18754" s="1"/>
      <c r="AJ18754" s="1"/>
      <c r="AK18754" s="1"/>
    </row>
    <row r="18755" spans="32:37" ht="15" customHeight="1" x14ac:dyDescent="0.15">
      <c r="AF18755" s="1"/>
      <c r="AG18755" s="1"/>
      <c r="AH18755" s="1"/>
      <c r="AJ18755" s="1"/>
      <c r="AK18755" s="1"/>
    </row>
    <row r="18756" spans="32:37" ht="15" customHeight="1" x14ac:dyDescent="0.15">
      <c r="AF18756" s="1"/>
      <c r="AG18756" s="1"/>
      <c r="AH18756" s="1"/>
      <c r="AJ18756" s="1"/>
      <c r="AK18756" s="1"/>
    </row>
    <row r="18757" spans="32:37" ht="15" customHeight="1" x14ac:dyDescent="0.15">
      <c r="AF18757" s="1"/>
      <c r="AG18757" s="1"/>
      <c r="AH18757" s="1"/>
      <c r="AJ18757" s="1"/>
      <c r="AK18757" s="1"/>
    </row>
    <row r="18758" spans="32:37" ht="15" customHeight="1" x14ac:dyDescent="0.15">
      <c r="AF18758" s="1"/>
      <c r="AG18758" s="1"/>
      <c r="AH18758" s="1"/>
      <c r="AJ18758" s="1"/>
      <c r="AK18758" s="1"/>
    </row>
    <row r="18759" spans="32:37" ht="15" customHeight="1" x14ac:dyDescent="0.15">
      <c r="AF18759" s="1"/>
      <c r="AG18759" s="1"/>
      <c r="AH18759" s="1"/>
      <c r="AJ18759" s="1"/>
      <c r="AK18759" s="1"/>
    </row>
    <row r="18760" spans="32:37" ht="15" customHeight="1" x14ac:dyDescent="0.15">
      <c r="AF18760" s="1"/>
      <c r="AG18760" s="1"/>
      <c r="AH18760" s="1"/>
      <c r="AJ18760" s="1"/>
      <c r="AK18760" s="1"/>
    </row>
    <row r="18761" spans="32:37" ht="15" customHeight="1" x14ac:dyDescent="0.15">
      <c r="AF18761" s="1"/>
      <c r="AG18761" s="1"/>
      <c r="AH18761" s="1"/>
      <c r="AJ18761" s="1"/>
      <c r="AK18761" s="1"/>
    </row>
    <row r="18762" spans="32:37" ht="15" customHeight="1" x14ac:dyDescent="0.15">
      <c r="AF18762" s="1"/>
      <c r="AG18762" s="1"/>
      <c r="AH18762" s="1"/>
      <c r="AJ18762" s="1"/>
      <c r="AK18762" s="1"/>
    </row>
    <row r="18763" spans="32:37" ht="15" customHeight="1" x14ac:dyDescent="0.15">
      <c r="AF18763" s="1"/>
      <c r="AG18763" s="1"/>
      <c r="AH18763" s="1"/>
      <c r="AJ18763" s="1"/>
      <c r="AK18763" s="1"/>
    </row>
    <row r="18764" spans="32:37" ht="15" customHeight="1" x14ac:dyDescent="0.15">
      <c r="AF18764" s="1"/>
      <c r="AG18764" s="1"/>
      <c r="AH18764" s="1"/>
      <c r="AJ18764" s="1"/>
      <c r="AK18764" s="1"/>
    </row>
    <row r="18765" spans="32:37" ht="15" customHeight="1" x14ac:dyDescent="0.15">
      <c r="AF18765" s="1"/>
      <c r="AG18765" s="1"/>
      <c r="AH18765" s="1"/>
      <c r="AJ18765" s="1"/>
      <c r="AK18765" s="1"/>
    </row>
    <row r="18766" spans="32:37" ht="15" customHeight="1" x14ac:dyDescent="0.15">
      <c r="AF18766" s="1"/>
      <c r="AG18766" s="1"/>
      <c r="AH18766" s="1"/>
      <c r="AJ18766" s="1"/>
      <c r="AK18766" s="1"/>
    </row>
    <row r="18767" spans="32:37" ht="15" customHeight="1" x14ac:dyDescent="0.15">
      <c r="AF18767" s="1"/>
      <c r="AG18767" s="1"/>
      <c r="AH18767" s="1"/>
      <c r="AJ18767" s="1"/>
      <c r="AK18767" s="1"/>
    </row>
    <row r="18768" spans="32:37" ht="15" customHeight="1" x14ac:dyDescent="0.15">
      <c r="AF18768" s="1"/>
      <c r="AG18768" s="1"/>
      <c r="AH18768" s="1"/>
      <c r="AJ18768" s="1"/>
      <c r="AK18768" s="1"/>
    </row>
    <row r="18769" spans="32:37" ht="15" customHeight="1" x14ac:dyDescent="0.15">
      <c r="AF18769" s="1"/>
      <c r="AG18769" s="1"/>
      <c r="AH18769" s="1"/>
      <c r="AJ18769" s="1"/>
      <c r="AK18769" s="1"/>
    </row>
    <row r="18770" spans="32:37" ht="15" customHeight="1" x14ac:dyDescent="0.15">
      <c r="AF18770" s="1"/>
      <c r="AG18770" s="1"/>
      <c r="AH18770" s="1"/>
      <c r="AJ18770" s="1"/>
      <c r="AK18770" s="1"/>
    </row>
    <row r="18771" spans="32:37" ht="15" customHeight="1" x14ac:dyDescent="0.15">
      <c r="AF18771" s="1"/>
      <c r="AG18771" s="1"/>
      <c r="AH18771" s="1"/>
      <c r="AJ18771" s="1"/>
      <c r="AK18771" s="1"/>
    </row>
    <row r="18772" spans="32:37" ht="15" customHeight="1" x14ac:dyDescent="0.15">
      <c r="AF18772" s="1"/>
      <c r="AG18772" s="1"/>
      <c r="AH18772" s="1"/>
      <c r="AJ18772" s="1"/>
      <c r="AK18772" s="1"/>
    </row>
    <row r="18773" spans="32:37" ht="15" customHeight="1" x14ac:dyDescent="0.15">
      <c r="AF18773" s="1"/>
      <c r="AG18773" s="1"/>
      <c r="AH18773" s="1"/>
      <c r="AJ18773" s="1"/>
      <c r="AK18773" s="1"/>
    </row>
    <row r="18774" spans="32:37" ht="15" customHeight="1" x14ac:dyDescent="0.15">
      <c r="AF18774" s="1"/>
      <c r="AG18774" s="1"/>
      <c r="AH18774" s="1"/>
      <c r="AJ18774" s="1"/>
      <c r="AK18774" s="1"/>
    </row>
    <row r="18775" spans="32:37" ht="15" customHeight="1" x14ac:dyDescent="0.15">
      <c r="AF18775" s="1"/>
      <c r="AG18775" s="1"/>
      <c r="AH18775" s="1"/>
      <c r="AJ18775" s="1"/>
      <c r="AK18775" s="1"/>
    </row>
    <row r="18776" spans="32:37" ht="15" customHeight="1" x14ac:dyDescent="0.15">
      <c r="AF18776" s="1"/>
      <c r="AG18776" s="1"/>
      <c r="AH18776" s="1"/>
      <c r="AJ18776" s="1"/>
      <c r="AK18776" s="1"/>
    </row>
    <row r="18777" spans="32:37" ht="15" customHeight="1" x14ac:dyDescent="0.15">
      <c r="AF18777" s="1"/>
      <c r="AG18777" s="1"/>
      <c r="AH18777" s="1"/>
      <c r="AJ18777" s="1"/>
      <c r="AK18777" s="1"/>
    </row>
    <row r="18778" spans="32:37" ht="15" customHeight="1" x14ac:dyDescent="0.15">
      <c r="AF18778" s="1"/>
      <c r="AG18778" s="1"/>
      <c r="AH18778" s="1"/>
      <c r="AJ18778" s="1"/>
      <c r="AK18778" s="1"/>
    </row>
    <row r="18779" spans="32:37" ht="15" customHeight="1" x14ac:dyDescent="0.15">
      <c r="AF18779" s="1"/>
      <c r="AG18779" s="1"/>
      <c r="AH18779" s="1"/>
      <c r="AJ18779" s="1"/>
      <c r="AK18779" s="1"/>
    </row>
    <row r="18780" spans="32:37" ht="15" customHeight="1" x14ac:dyDescent="0.15">
      <c r="AF18780" s="1"/>
      <c r="AG18780" s="1"/>
      <c r="AH18780" s="1"/>
      <c r="AJ18780" s="1"/>
      <c r="AK18780" s="1"/>
    </row>
    <row r="18781" spans="32:37" ht="15" customHeight="1" x14ac:dyDescent="0.15">
      <c r="AF18781" s="1"/>
      <c r="AG18781" s="1"/>
      <c r="AH18781" s="1"/>
      <c r="AJ18781" s="1"/>
      <c r="AK18781" s="1"/>
    </row>
    <row r="18782" spans="32:37" ht="15" customHeight="1" x14ac:dyDescent="0.15">
      <c r="AF18782" s="1"/>
      <c r="AG18782" s="1"/>
      <c r="AH18782" s="1"/>
      <c r="AJ18782" s="1"/>
      <c r="AK18782" s="1"/>
    </row>
    <row r="18783" spans="32:37" ht="15" customHeight="1" x14ac:dyDescent="0.15">
      <c r="AF18783" s="1"/>
      <c r="AG18783" s="1"/>
      <c r="AH18783" s="1"/>
      <c r="AJ18783" s="1"/>
      <c r="AK18783" s="1"/>
    </row>
    <row r="18784" spans="32:37" ht="15" customHeight="1" x14ac:dyDescent="0.15">
      <c r="AF18784" s="1"/>
      <c r="AG18784" s="1"/>
      <c r="AH18784" s="1"/>
      <c r="AJ18784" s="1"/>
      <c r="AK18784" s="1"/>
    </row>
    <row r="18785" spans="32:37" ht="15" customHeight="1" x14ac:dyDescent="0.15">
      <c r="AF18785" s="1"/>
      <c r="AG18785" s="1"/>
      <c r="AH18785" s="1"/>
      <c r="AJ18785" s="1"/>
      <c r="AK18785" s="1"/>
    </row>
    <row r="18786" spans="32:37" ht="15" customHeight="1" x14ac:dyDescent="0.15">
      <c r="AF18786" s="1"/>
      <c r="AG18786" s="1"/>
      <c r="AH18786" s="1"/>
      <c r="AJ18786" s="1"/>
      <c r="AK18786" s="1"/>
    </row>
    <row r="18787" spans="32:37" ht="15" customHeight="1" x14ac:dyDescent="0.15">
      <c r="AF18787" s="1"/>
      <c r="AG18787" s="1"/>
      <c r="AH18787" s="1"/>
      <c r="AJ18787" s="1"/>
      <c r="AK18787" s="1"/>
    </row>
    <row r="18788" spans="32:37" ht="15" customHeight="1" x14ac:dyDescent="0.15">
      <c r="AF18788" s="1"/>
      <c r="AG18788" s="1"/>
      <c r="AH18788" s="1"/>
      <c r="AJ18788" s="1"/>
      <c r="AK18788" s="1"/>
    </row>
    <row r="18789" spans="32:37" ht="15" customHeight="1" x14ac:dyDescent="0.15">
      <c r="AF18789" s="1"/>
      <c r="AG18789" s="1"/>
      <c r="AH18789" s="1"/>
      <c r="AJ18789" s="1"/>
      <c r="AK18789" s="1"/>
    </row>
    <row r="18790" spans="32:37" ht="15" customHeight="1" x14ac:dyDescent="0.15">
      <c r="AF18790" s="1"/>
      <c r="AG18790" s="1"/>
      <c r="AH18790" s="1"/>
      <c r="AJ18790" s="1"/>
      <c r="AK18790" s="1"/>
    </row>
    <row r="18791" spans="32:37" ht="15" customHeight="1" x14ac:dyDescent="0.15">
      <c r="AF18791" s="1"/>
      <c r="AG18791" s="1"/>
      <c r="AH18791" s="1"/>
      <c r="AJ18791" s="1"/>
      <c r="AK18791" s="1"/>
    </row>
    <row r="18792" spans="32:37" ht="15" customHeight="1" x14ac:dyDescent="0.15">
      <c r="AF18792" s="1"/>
      <c r="AG18792" s="1"/>
      <c r="AH18792" s="1"/>
      <c r="AJ18792" s="1"/>
      <c r="AK18792" s="1"/>
    </row>
    <row r="18793" spans="32:37" ht="15" customHeight="1" x14ac:dyDescent="0.15">
      <c r="AF18793" s="1"/>
      <c r="AG18793" s="1"/>
      <c r="AH18793" s="1"/>
      <c r="AJ18793" s="1"/>
      <c r="AK18793" s="1"/>
    </row>
    <row r="18794" spans="32:37" ht="15" customHeight="1" x14ac:dyDescent="0.15">
      <c r="AF18794" s="1"/>
      <c r="AG18794" s="1"/>
      <c r="AH18794" s="1"/>
      <c r="AJ18794" s="1"/>
      <c r="AK18794" s="1"/>
    </row>
    <row r="18795" spans="32:37" ht="15" customHeight="1" x14ac:dyDescent="0.15">
      <c r="AF18795" s="1"/>
      <c r="AG18795" s="1"/>
      <c r="AH18795" s="1"/>
      <c r="AJ18795" s="1"/>
      <c r="AK18795" s="1"/>
    </row>
    <row r="18796" spans="32:37" ht="15" customHeight="1" x14ac:dyDescent="0.15">
      <c r="AF18796" s="1"/>
      <c r="AG18796" s="1"/>
      <c r="AH18796" s="1"/>
      <c r="AJ18796" s="1"/>
      <c r="AK18796" s="1"/>
    </row>
    <row r="18797" spans="32:37" ht="15" customHeight="1" x14ac:dyDescent="0.15">
      <c r="AF18797" s="1"/>
      <c r="AG18797" s="1"/>
      <c r="AH18797" s="1"/>
      <c r="AJ18797" s="1"/>
      <c r="AK18797" s="1"/>
    </row>
    <row r="18798" spans="32:37" ht="15" customHeight="1" x14ac:dyDescent="0.15">
      <c r="AF18798" s="1"/>
      <c r="AG18798" s="1"/>
      <c r="AH18798" s="1"/>
      <c r="AJ18798" s="1"/>
      <c r="AK18798" s="1"/>
    </row>
    <row r="18799" spans="32:37" ht="15" customHeight="1" x14ac:dyDescent="0.15">
      <c r="AF18799" s="1"/>
      <c r="AG18799" s="1"/>
      <c r="AH18799" s="1"/>
      <c r="AJ18799" s="1"/>
      <c r="AK18799" s="1"/>
    </row>
    <row r="18800" spans="32:37" ht="15" customHeight="1" x14ac:dyDescent="0.15">
      <c r="AF18800" s="1"/>
      <c r="AG18800" s="1"/>
      <c r="AH18800" s="1"/>
      <c r="AJ18800" s="1"/>
      <c r="AK18800" s="1"/>
    </row>
    <row r="18801" spans="32:37" ht="15" customHeight="1" x14ac:dyDescent="0.15">
      <c r="AF18801" s="1"/>
      <c r="AG18801" s="1"/>
      <c r="AH18801" s="1"/>
      <c r="AJ18801" s="1"/>
      <c r="AK18801" s="1"/>
    </row>
    <row r="18802" spans="32:37" ht="15" customHeight="1" x14ac:dyDescent="0.15">
      <c r="AF18802" s="1"/>
      <c r="AG18802" s="1"/>
      <c r="AH18802" s="1"/>
      <c r="AJ18802" s="1"/>
      <c r="AK18802" s="1"/>
    </row>
    <row r="18803" spans="32:37" ht="15" customHeight="1" x14ac:dyDescent="0.15">
      <c r="AF18803" s="1"/>
      <c r="AG18803" s="1"/>
      <c r="AH18803" s="1"/>
      <c r="AJ18803" s="1"/>
      <c r="AK18803" s="1"/>
    </row>
    <row r="18804" spans="32:37" ht="15" customHeight="1" x14ac:dyDescent="0.15">
      <c r="AF18804" s="1"/>
      <c r="AG18804" s="1"/>
      <c r="AH18804" s="1"/>
      <c r="AJ18804" s="1"/>
      <c r="AK18804" s="1"/>
    </row>
    <row r="18805" spans="32:37" ht="15" customHeight="1" x14ac:dyDescent="0.15">
      <c r="AF18805" s="1"/>
      <c r="AG18805" s="1"/>
      <c r="AH18805" s="1"/>
      <c r="AJ18805" s="1"/>
      <c r="AK18805" s="1"/>
    </row>
    <row r="18806" spans="32:37" ht="15" customHeight="1" x14ac:dyDescent="0.15">
      <c r="AF18806" s="1"/>
      <c r="AG18806" s="1"/>
      <c r="AH18806" s="1"/>
      <c r="AJ18806" s="1"/>
      <c r="AK18806" s="1"/>
    </row>
    <row r="18807" spans="32:37" ht="15" customHeight="1" x14ac:dyDescent="0.15">
      <c r="AF18807" s="1"/>
      <c r="AG18807" s="1"/>
      <c r="AH18807" s="1"/>
      <c r="AJ18807" s="1"/>
      <c r="AK18807" s="1"/>
    </row>
    <row r="18808" spans="32:37" ht="15" customHeight="1" x14ac:dyDescent="0.15">
      <c r="AF18808" s="1"/>
      <c r="AG18808" s="1"/>
      <c r="AH18808" s="1"/>
      <c r="AJ18808" s="1"/>
      <c r="AK18808" s="1"/>
    </row>
    <row r="18809" spans="32:37" ht="15" customHeight="1" x14ac:dyDescent="0.15">
      <c r="AF18809" s="1"/>
      <c r="AG18809" s="1"/>
      <c r="AH18809" s="1"/>
      <c r="AJ18809" s="1"/>
      <c r="AK18809" s="1"/>
    </row>
    <row r="18810" spans="32:37" ht="15" customHeight="1" x14ac:dyDescent="0.15">
      <c r="AF18810" s="1"/>
      <c r="AG18810" s="1"/>
      <c r="AH18810" s="1"/>
      <c r="AJ18810" s="1"/>
      <c r="AK18810" s="1"/>
    </row>
    <row r="18811" spans="32:37" ht="15" customHeight="1" x14ac:dyDescent="0.15">
      <c r="AF18811" s="1"/>
      <c r="AG18811" s="1"/>
      <c r="AH18811" s="1"/>
      <c r="AJ18811" s="1"/>
      <c r="AK18811" s="1"/>
    </row>
    <row r="18812" spans="32:37" ht="15" customHeight="1" x14ac:dyDescent="0.15">
      <c r="AF18812" s="1"/>
      <c r="AG18812" s="1"/>
      <c r="AH18812" s="1"/>
      <c r="AJ18812" s="1"/>
      <c r="AK18812" s="1"/>
    </row>
    <row r="18813" spans="32:37" ht="15" customHeight="1" x14ac:dyDescent="0.15">
      <c r="AF18813" s="1"/>
      <c r="AG18813" s="1"/>
      <c r="AH18813" s="1"/>
      <c r="AJ18813" s="1"/>
      <c r="AK18813" s="1"/>
    </row>
    <row r="18814" spans="32:37" ht="15" customHeight="1" x14ac:dyDescent="0.15">
      <c r="AF18814" s="1"/>
      <c r="AG18814" s="1"/>
      <c r="AH18814" s="1"/>
      <c r="AJ18814" s="1"/>
      <c r="AK18814" s="1"/>
    </row>
    <row r="18815" spans="32:37" ht="15" customHeight="1" x14ac:dyDescent="0.15">
      <c r="AF18815" s="1"/>
      <c r="AG18815" s="1"/>
      <c r="AH18815" s="1"/>
      <c r="AJ18815" s="1"/>
      <c r="AK18815" s="1"/>
    </row>
    <row r="18816" spans="32:37" ht="15" customHeight="1" x14ac:dyDescent="0.15">
      <c r="AF18816" s="1"/>
      <c r="AG18816" s="1"/>
      <c r="AH18816" s="1"/>
      <c r="AJ18816" s="1"/>
      <c r="AK18816" s="1"/>
    </row>
    <row r="18817" spans="32:37" ht="15" customHeight="1" x14ac:dyDescent="0.15">
      <c r="AF18817" s="1"/>
      <c r="AG18817" s="1"/>
      <c r="AH18817" s="1"/>
      <c r="AJ18817" s="1"/>
      <c r="AK18817" s="1"/>
    </row>
    <row r="18818" spans="32:37" ht="15" customHeight="1" x14ac:dyDescent="0.15">
      <c r="AF18818" s="1"/>
      <c r="AG18818" s="1"/>
      <c r="AH18818" s="1"/>
      <c r="AJ18818" s="1"/>
      <c r="AK18818" s="1"/>
    </row>
    <row r="18819" spans="32:37" ht="15" customHeight="1" x14ac:dyDescent="0.15">
      <c r="AF18819" s="1"/>
      <c r="AG18819" s="1"/>
      <c r="AH18819" s="1"/>
      <c r="AJ18819" s="1"/>
      <c r="AK18819" s="1"/>
    </row>
    <row r="18820" spans="32:37" ht="15" customHeight="1" x14ac:dyDescent="0.15">
      <c r="AF18820" s="1"/>
      <c r="AG18820" s="1"/>
      <c r="AH18820" s="1"/>
      <c r="AJ18820" s="1"/>
      <c r="AK18820" s="1"/>
    </row>
    <row r="18821" spans="32:37" ht="15" customHeight="1" x14ac:dyDescent="0.15">
      <c r="AF18821" s="1"/>
      <c r="AG18821" s="1"/>
      <c r="AH18821" s="1"/>
      <c r="AJ18821" s="1"/>
      <c r="AK18821" s="1"/>
    </row>
    <row r="18822" spans="32:37" ht="15" customHeight="1" x14ac:dyDescent="0.15">
      <c r="AF18822" s="1"/>
      <c r="AG18822" s="1"/>
      <c r="AH18822" s="1"/>
      <c r="AJ18822" s="1"/>
      <c r="AK18822" s="1"/>
    </row>
    <row r="18823" spans="32:37" ht="15" customHeight="1" x14ac:dyDescent="0.15">
      <c r="AF18823" s="1"/>
      <c r="AG18823" s="1"/>
      <c r="AH18823" s="1"/>
      <c r="AJ18823" s="1"/>
      <c r="AK18823" s="1"/>
    </row>
    <row r="18824" spans="32:37" ht="15" customHeight="1" x14ac:dyDescent="0.15">
      <c r="AF18824" s="1"/>
      <c r="AG18824" s="1"/>
      <c r="AH18824" s="1"/>
      <c r="AJ18824" s="1"/>
      <c r="AK18824" s="1"/>
    </row>
    <row r="18825" spans="32:37" ht="15" customHeight="1" x14ac:dyDescent="0.15">
      <c r="AF18825" s="1"/>
      <c r="AG18825" s="1"/>
      <c r="AH18825" s="1"/>
      <c r="AJ18825" s="1"/>
      <c r="AK18825" s="1"/>
    </row>
    <row r="18826" spans="32:37" ht="15" customHeight="1" x14ac:dyDescent="0.15">
      <c r="AF18826" s="1"/>
      <c r="AG18826" s="1"/>
      <c r="AH18826" s="1"/>
      <c r="AJ18826" s="1"/>
      <c r="AK18826" s="1"/>
    </row>
    <row r="18827" spans="32:37" ht="15" customHeight="1" x14ac:dyDescent="0.15">
      <c r="AF18827" s="1"/>
      <c r="AG18827" s="1"/>
      <c r="AH18827" s="1"/>
      <c r="AJ18827" s="1"/>
      <c r="AK18827" s="1"/>
    </row>
    <row r="18828" spans="32:37" ht="15" customHeight="1" x14ac:dyDescent="0.15">
      <c r="AF18828" s="1"/>
      <c r="AG18828" s="1"/>
      <c r="AH18828" s="1"/>
      <c r="AJ18828" s="1"/>
      <c r="AK18828" s="1"/>
    </row>
    <row r="18829" spans="32:37" ht="15" customHeight="1" x14ac:dyDescent="0.15">
      <c r="AF18829" s="1"/>
      <c r="AG18829" s="1"/>
      <c r="AH18829" s="1"/>
      <c r="AJ18829" s="1"/>
      <c r="AK18829" s="1"/>
    </row>
    <row r="18830" spans="32:37" ht="15" customHeight="1" x14ac:dyDescent="0.15">
      <c r="AF18830" s="1"/>
      <c r="AG18830" s="1"/>
      <c r="AH18830" s="1"/>
      <c r="AJ18830" s="1"/>
      <c r="AK18830" s="1"/>
    </row>
    <row r="18831" spans="32:37" ht="15" customHeight="1" x14ac:dyDescent="0.15">
      <c r="AF18831" s="1"/>
      <c r="AG18831" s="1"/>
      <c r="AH18831" s="1"/>
      <c r="AJ18831" s="1"/>
      <c r="AK18831" s="1"/>
    </row>
    <row r="18832" spans="32:37" ht="15" customHeight="1" x14ac:dyDescent="0.15">
      <c r="AF18832" s="1"/>
      <c r="AG18832" s="1"/>
      <c r="AH18832" s="1"/>
      <c r="AJ18832" s="1"/>
      <c r="AK18832" s="1"/>
    </row>
    <row r="18833" spans="32:37" ht="15" customHeight="1" x14ac:dyDescent="0.15">
      <c r="AF18833" s="1"/>
      <c r="AG18833" s="1"/>
      <c r="AH18833" s="1"/>
      <c r="AJ18833" s="1"/>
      <c r="AK18833" s="1"/>
    </row>
    <row r="18834" spans="32:37" ht="15" customHeight="1" x14ac:dyDescent="0.15">
      <c r="AF18834" s="1"/>
      <c r="AG18834" s="1"/>
      <c r="AH18834" s="1"/>
      <c r="AJ18834" s="1"/>
      <c r="AK18834" s="1"/>
    </row>
    <row r="18835" spans="32:37" ht="15" customHeight="1" x14ac:dyDescent="0.15">
      <c r="AF18835" s="1"/>
      <c r="AG18835" s="1"/>
      <c r="AH18835" s="1"/>
      <c r="AJ18835" s="1"/>
      <c r="AK18835" s="1"/>
    </row>
    <row r="18836" spans="32:37" ht="15" customHeight="1" x14ac:dyDescent="0.15">
      <c r="AF18836" s="1"/>
      <c r="AG18836" s="1"/>
      <c r="AH18836" s="1"/>
      <c r="AJ18836" s="1"/>
      <c r="AK18836" s="1"/>
    </row>
    <row r="18837" spans="32:37" ht="15" customHeight="1" x14ac:dyDescent="0.15">
      <c r="AF18837" s="1"/>
      <c r="AG18837" s="1"/>
      <c r="AH18837" s="1"/>
      <c r="AJ18837" s="1"/>
      <c r="AK18837" s="1"/>
    </row>
    <row r="18838" spans="32:37" ht="15" customHeight="1" x14ac:dyDescent="0.15">
      <c r="AF18838" s="1"/>
      <c r="AG18838" s="1"/>
      <c r="AH18838" s="1"/>
      <c r="AJ18838" s="1"/>
      <c r="AK18838" s="1"/>
    </row>
    <row r="18839" spans="32:37" ht="15" customHeight="1" x14ac:dyDescent="0.15">
      <c r="AF18839" s="1"/>
      <c r="AG18839" s="1"/>
      <c r="AH18839" s="1"/>
      <c r="AJ18839" s="1"/>
      <c r="AK18839" s="1"/>
    </row>
    <row r="18840" spans="32:37" ht="15" customHeight="1" x14ac:dyDescent="0.15">
      <c r="AF18840" s="1"/>
      <c r="AG18840" s="1"/>
      <c r="AH18840" s="1"/>
      <c r="AJ18840" s="1"/>
      <c r="AK18840" s="1"/>
    </row>
    <row r="18841" spans="32:37" ht="15" customHeight="1" x14ac:dyDescent="0.15">
      <c r="AF18841" s="1"/>
      <c r="AG18841" s="1"/>
      <c r="AH18841" s="1"/>
      <c r="AJ18841" s="1"/>
      <c r="AK18841" s="1"/>
    </row>
    <row r="18842" spans="32:37" ht="15" customHeight="1" x14ac:dyDescent="0.15">
      <c r="AF18842" s="1"/>
      <c r="AG18842" s="1"/>
      <c r="AH18842" s="1"/>
      <c r="AJ18842" s="1"/>
      <c r="AK18842" s="1"/>
    </row>
    <row r="18843" spans="32:37" ht="15" customHeight="1" x14ac:dyDescent="0.15">
      <c r="AF18843" s="1"/>
      <c r="AG18843" s="1"/>
      <c r="AH18843" s="1"/>
      <c r="AJ18843" s="1"/>
      <c r="AK18843" s="1"/>
    </row>
    <row r="18844" spans="32:37" ht="15" customHeight="1" x14ac:dyDescent="0.15">
      <c r="AF18844" s="1"/>
      <c r="AG18844" s="1"/>
      <c r="AH18844" s="1"/>
      <c r="AJ18844" s="1"/>
      <c r="AK18844" s="1"/>
    </row>
    <row r="18845" spans="32:37" ht="15" customHeight="1" x14ac:dyDescent="0.15">
      <c r="AF18845" s="1"/>
      <c r="AG18845" s="1"/>
      <c r="AH18845" s="1"/>
      <c r="AJ18845" s="1"/>
      <c r="AK18845" s="1"/>
    </row>
    <row r="18846" spans="32:37" ht="15" customHeight="1" x14ac:dyDescent="0.15">
      <c r="AF18846" s="1"/>
      <c r="AG18846" s="1"/>
      <c r="AH18846" s="1"/>
      <c r="AJ18846" s="1"/>
      <c r="AK18846" s="1"/>
    </row>
    <row r="18847" spans="32:37" ht="15" customHeight="1" x14ac:dyDescent="0.15">
      <c r="AF18847" s="1"/>
      <c r="AG18847" s="1"/>
      <c r="AH18847" s="1"/>
      <c r="AJ18847" s="1"/>
      <c r="AK18847" s="1"/>
    </row>
    <row r="18848" spans="32:37" ht="15" customHeight="1" x14ac:dyDescent="0.15">
      <c r="AF18848" s="1"/>
      <c r="AG18848" s="1"/>
      <c r="AH18848" s="1"/>
      <c r="AJ18848" s="1"/>
      <c r="AK18848" s="1"/>
    </row>
    <row r="18849" spans="32:37" ht="15" customHeight="1" x14ac:dyDescent="0.15">
      <c r="AF18849" s="1"/>
      <c r="AG18849" s="1"/>
      <c r="AH18849" s="1"/>
      <c r="AJ18849" s="1"/>
      <c r="AK18849" s="1"/>
    </row>
    <row r="18850" spans="32:37" ht="15" customHeight="1" x14ac:dyDescent="0.15">
      <c r="AF18850" s="1"/>
      <c r="AG18850" s="1"/>
      <c r="AH18850" s="1"/>
      <c r="AJ18850" s="1"/>
      <c r="AK18850" s="1"/>
    </row>
    <row r="18851" spans="32:37" ht="15" customHeight="1" x14ac:dyDescent="0.15">
      <c r="AF18851" s="1"/>
      <c r="AG18851" s="1"/>
      <c r="AH18851" s="1"/>
      <c r="AJ18851" s="1"/>
      <c r="AK18851" s="1"/>
    </row>
    <row r="18852" spans="32:37" ht="15" customHeight="1" x14ac:dyDescent="0.15">
      <c r="AF18852" s="1"/>
      <c r="AG18852" s="1"/>
      <c r="AH18852" s="1"/>
      <c r="AJ18852" s="1"/>
      <c r="AK18852" s="1"/>
    </row>
    <row r="18853" spans="32:37" ht="15" customHeight="1" x14ac:dyDescent="0.15">
      <c r="AF18853" s="1"/>
      <c r="AG18853" s="1"/>
      <c r="AH18853" s="1"/>
      <c r="AJ18853" s="1"/>
      <c r="AK18853" s="1"/>
    </row>
    <row r="18854" spans="32:37" ht="15" customHeight="1" x14ac:dyDescent="0.15">
      <c r="AF18854" s="1"/>
      <c r="AG18854" s="1"/>
      <c r="AH18854" s="1"/>
      <c r="AJ18854" s="1"/>
      <c r="AK18854" s="1"/>
    </row>
    <row r="18855" spans="32:37" ht="15" customHeight="1" x14ac:dyDescent="0.15">
      <c r="AF18855" s="1"/>
      <c r="AG18855" s="1"/>
      <c r="AH18855" s="1"/>
      <c r="AJ18855" s="1"/>
      <c r="AK18855" s="1"/>
    </row>
    <row r="18856" spans="32:37" ht="15" customHeight="1" x14ac:dyDescent="0.15">
      <c r="AF18856" s="1"/>
      <c r="AG18856" s="1"/>
      <c r="AH18856" s="1"/>
      <c r="AJ18856" s="1"/>
      <c r="AK18856" s="1"/>
    </row>
    <row r="18857" spans="32:37" ht="15" customHeight="1" x14ac:dyDescent="0.15">
      <c r="AF18857" s="1"/>
      <c r="AG18857" s="1"/>
      <c r="AH18857" s="1"/>
      <c r="AJ18857" s="1"/>
      <c r="AK18857" s="1"/>
    </row>
    <row r="18858" spans="32:37" ht="15" customHeight="1" x14ac:dyDescent="0.15">
      <c r="AF18858" s="1"/>
      <c r="AG18858" s="1"/>
      <c r="AH18858" s="1"/>
      <c r="AJ18858" s="1"/>
      <c r="AK18858" s="1"/>
    </row>
    <row r="18859" spans="32:37" ht="15" customHeight="1" x14ac:dyDescent="0.15">
      <c r="AF18859" s="1"/>
      <c r="AG18859" s="1"/>
      <c r="AH18859" s="1"/>
      <c r="AJ18859" s="1"/>
      <c r="AK18859" s="1"/>
    </row>
    <row r="18860" spans="32:37" ht="15" customHeight="1" x14ac:dyDescent="0.15">
      <c r="AF18860" s="1"/>
      <c r="AG18860" s="1"/>
      <c r="AH18860" s="1"/>
      <c r="AJ18860" s="1"/>
      <c r="AK18860" s="1"/>
    </row>
    <row r="18861" spans="32:37" ht="15" customHeight="1" x14ac:dyDescent="0.15">
      <c r="AF18861" s="1"/>
      <c r="AG18861" s="1"/>
      <c r="AH18861" s="1"/>
      <c r="AJ18861" s="1"/>
      <c r="AK18861" s="1"/>
    </row>
    <row r="18862" spans="32:37" ht="15" customHeight="1" x14ac:dyDescent="0.15">
      <c r="AF18862" s="1"/>
      <c r="AG18862" s="1"/>
      <c r="AH18862" s="1"/>
      <c r="AJ18862" s="1"/>
      <c r="AK18862" s="1"/>
    </row>
    <row r="18863" spans="32:37" ht="15" customHeight="1" x14ac:dyDescent="0.15">
      <c r="AF18863" s="1"/>
      <c r="AG18863" s="1"/>
      <c r="AH18863" s="1"/>
      <c r="AJ18863" s="1"/>
      <c r="AK18863" s="1"/>
    </row>
    <row r="18864" spans="32:37" ht="15" customHeight="1" x14ac:dyDescent="0.15">
      <c r="AF18864" s="1"/>
      <c r="AG18864" s="1"/>
      <c r="AH18864" s="1"/>
      <c r="AJ18864" s="1"/>
      <c r="AK18864" s="1"/>
    </row>
    <row r="18865" spans="32:37" ht="15" customHeight="1" x14ac:dyDescent="0.15">
      <c r="AF18865" s="1"/>
      <c r="AG18865" s="1"/>
      <c r="AH18865" s="1"/>
      <c r="AJ18865" s="1"/>
      <c r="AK18865" s="1"/>
    </row>
    <row r="18866" spans="32:37" ht="15" customHeight="1" x14ac:dyDescent="0.15">
      <c r="AF18866" s="1"/>
      <c r="AG18866" s="1"/>
      <c r="AH18866" s="1"/>
      <c r="AJ18866" s="1"/>
      <c r="AK18866" s="1"/>
    </row>
    <row r="18867" spans="32:37" ht="15" customHeight="1" x14ac:dyDescent="0.15">
      <c r="AF18867" s="1"/>
      <c r="AG18867" s="1"/>
      <c r="AH18867" s="1"/>
      <c r="AJ18867" s="1"/>
      <c r="AK18867" s="1"/>
    </row>
    <row r="18868" spans="32:37" ht="15" customHeight="1" x14ac:dyDescent="0.15">
      <c r="AF18868" s="1"/>
      <c r="AG18868" s="1"/>
      <c r="AH18868" s="1"/>
      <c r="AJ18868" s="1"/>
      <c r="AK18868" s="1"/>
    </row>
    <row r="18869" spans="32:37" ht="15" customHeight="1" x14ac:dyDescent="0.15">
      <c r="AF18869" s="1"/>
      <c r="AG18869" s="1"/>
      <c r="AH18869" s="1"/>
      <c r="AJ18869" s="1"/>
      <c r="AK18869" s="1"/>
    </row>
    <row r="18870" spans="32:37" ht="15" customHeight="1" x14ac:dyDescent="0.15">
      <c r="AF18870" s="1"/>
      <c r="AG18870" s="1"/>
      <c r="AH18870" s="1"/>
      <c r="AJ18870" s="1"/>
      <c r="AK18870" s="1"/>
    </row>
    <row r="18871" spans="32:37" ht="15" customHeight="1" x14ac:dyDescent="0.15">
      <c r="AF18871" s="1"/>
      <c r="AG18871" s="1"/>
      <c r="AH18871" s="1"/>
      <c r="AJ18871" s="1"/>
      <c r="AK18871" s="1"/>
    </row>
    <row r="18872" spans="32:37" ht="15" customHeight="1" x14ac:dyDescent="0.15">
      <c r="AF18872" s="1"/>
      <c r="AG18872" s="1"/>
      <c r="AH18872" s="1"/>
      <c r="AJ18872" s="1"/>
      <c r="AK18872" s="1"/>
    </row>
    <row r="18873" spans="32:37" ht="15" customHeight="1" x14ac:dyDescent="0.15">
      <c r="AF18873" s="1"/>
      <c r="AG18873" s="1"/>
      <c r="AH18873" s="1"/>
      <c r="AJ18873" s="1"/>
      <c r="AK18873" s="1"/>
    </row>
    <row r="18874" spans="32:37" ht="15" customHeight="1" x14ac:dyDescent="0.15">
      <c r="AF18874" s="1"/>
      <c r="AG18874" s="1"/>
      <c r="AH18874" s="1"/>
      <c r="AJ18874" s="1"/>
      <c r="AK18874" s="1"/>
    </row>
    <row r="18875" spans="32:37" ht="15" customHeight="1" x14ac:dyDescent="0.15">
      <c r="AF18875" s="1"/>
      <c r="AG18875" s="1"/>
      <c r="AH18875" s="1"/>
      <c r="AJ18875" s="1"/>
      <c r="AK18875" s="1"/>
    </row>
    <row r="18876" spans="32:37" ht="15" customHeight="1" x14ac:dyDescent="0.15">
      <c r="AF18876" s="1"/>
      <c r="AG18876" s="1"/>
      <c r="AH18876" s="1"/>
      <c r="AJ18876" s="1"/>
      <c r="AK18876" s="1"/>
    </row>
    <row r="18877" spans="32:37" ht="15" customHeight="1" x14ac:dyDescent="0.15">
      <c r="AF18877" s="1"/>
      <c r="AG18877" s="1"/>
      <c r="AH18877" s="1"/>
      <c r="AJ18877" s="1"/>
      <c r="AK18877" s="1"/>
    </row>
    <row r="18878" spans="32:37" ht="15" customHeight="1" x14ac:dyDescent="0.15">
      <c r="AF18878" s="1"/>
      <c r="AG18878" s="1"/>
      <c r="AH18878" s="1"/>
      <c r="AJ18878" s="1"/>
      <c r="AK18878" s="1"/>
    </row>
    <row r="18879" spans="32:37" ht="15" customHeight="1" x14ac:dyDescent="0.15">
      <c r="AF18879" s="1"/>
      <c r="AG18879" s="1"/>
      <c r="AH18879" s="1"/>
      <c r="AJ18879" s="1"/>
      <c r="AK18879" s="1"/>
    </row>
    <row r="18880" spans="32:37" ht="15" customHeight="1" x14ac:dyDescent="0.15">
      <c r="AF18880" s="1"/>
      <c r="AG18880" s="1"/>
      <c r="AH18880" s="1"/>
      <c r="AJ18880" s="1"/>
      <c r="AK18880" s="1"/>
    </row>
    <row r="18881" spans="32:37" ht="15" customHeight="1" x14ac:dyDescent="0.15">
      <c r="AF18881" s="1"/>
      <c r="AG18881" s="1"/>
      <c r="AH18881" s="1"/>
      <c r="AJ18881" s="1"/>
      <c r="AK18881" s="1"/>
    </row>
    <row r="18882" spans="32:37" ht="15" customHeight="1" x14ac:dyDescent="0.15">
      <c r="AF18882" s="1"/>
      <c r="AG18882" s="1"/>
      <c r="AH18882" s="1"/>
      <c r="AJ18882" s="1"/>
      <c r="AK18882" s="1"/>
    </row>
    <row r="18883" spans="32:37" ht="15" customHeight="1" x14ac:dyDescent="0.15">
      <c r="AF18883" s="1"/>
      <c r="AG18883" s="1"/>
      <c r="AH18883" s="1"/>
      <c r="AJ18883" s="1"/>
      <c r="AK18883" s="1"/>
    </row>
    <row r="18884" spans="32:37" ht="15" customHeight="1" x14ac:dyDescent="0.15">
      <c r="AF18884" s="1"/>
      <c r="AG18884" s="1"/>
      <c r="AH18884" s="1"/>
      <c r="AJ18884" s="1"/>
      <c r="AK18884" s="1"/>
    </row>
    <row r="18885" spans="32:37" ht="15" customHeight="1" x14ac:dyDescent="0.15">
      <c r="AF18885" s="1"/>
      <c r="AG18885" s="1"/>
      <c r="AH18885" s="1"/>
      <c r="AJ18885" s="1"/>
      <c r="AK18885" s="1"/>
    </row>
    <row r="18886" spans="32:37" ht="15" customHeight="1" x14ac:dyDescent="0.15">
      <c r="AF18886" s="1"/>
      <c r="AG18886" s="1"/>
      <c r="AH18886" s="1"/>
      <c r="AJ18886" s="1"/>
      <c r="AK18886" s="1"/>
    </row>
    <row r="18887" spans="32:37" ht="15" customHeight="1" x14ac:dyDescent="0.15">
      <c r="AF18887" s="1"/>
      <c r="AG18887" s="1"/>
      <c r="AH18887" s="1"/>
      <c r="AJ18887" s="1"/>
      <c r="AK18887" s="1"/>
    </row>
    <row r="18888" spans="32:37" ht="15" customHeight="1" x14ac:dyDescent="0.15">
      <c r="AF18888" s="1"/>
      <c r="AG18888" s="1"/>
      <c r="AH18888" s="1"/>
      <c r="AJ18888" s="1"/>
      <c r="AK18888" s="1"/>
    </row>
    <row r="18889" spans="32:37" ht="15" customHeight="1" x14ac:dyDescent="0.15">
      <c r="AF18889" s="1"/>
      <c r="AG18889" s="1"/>
      <c r="AH18889" s="1"/>
      <c r="AJ18889" s="1"/>
      <c r="AK18889" s="1"/>
    </row>
    <row r="18890" spans="32:37" ht="15" customHeight="1" x14ac:dyDescent="0.15">
      <c r="AF18890" s="1"/>
      <c r="AG18890" s="1"/>
      <c r="AH18890" s="1"/>
      <c r="AJ18890" s="1"/>
      <c r="AK18890" s="1"/>
    </row>
    <row r="18891" spans="32:37" ht="15" customHeight="1" x14ac:dyDescent="0.15">
      <c r="AF18891" s="1"/>
      <c r="AG18891" s="1"/>
      <c r="AH18891" s="1"/>
      <c r="AJ18891" s="1"/>
      <c r="AK18891" s="1"/>
    </row>
    <row r="18892" spans="32:37" ht="15" customHeight="1" x14ac:dyDescent="0.15">
      <c r="AF18892" s="1"/>
      <c r="AG18892" s="1"/>
      <c r="AH18892" s="1"/>
      <c r="AJ18892" s="1"/>
      <c r="AK18892" s="1"/>
    </row>
    <row r="18893" spans="32:37" ht="15" customHeight="1" x14ac:dyDescent="0.15">
      <c r="AF18893" s="1"/>
      <c r="AG18893" s="1"/>
      <c r="AH18893" s="1"/>
      <c r="AJ18893" s="1"/>
      <c r="AK18893" s="1"/>
    </row>
    <row r="18894" spans="32:37" ht="15" customHeight="1" x14ac:dyDescent="0.15">
      <c r="AF18894" s="1"/>
      <c r="AG18894" s="1"/>
      <c r="AH18894" s="1"/>
      <c r="AJ18894" s="1"/>
      <c r="AK18894" s="1"/>
    </row>
    <row r="18895" spans="32:37" ht="15" customHeight="1" x14ac:dyDescent="0.15">
      <c r="AF18895" s="1"/>
      <c r="AG18895" s="1"/>
      <c r="AH18895" s="1"/>
      <c r="AJ18895" s="1"/>
      <c r="AK18895" s="1"/>
    </row>
    <row r="18896" spans="32:37" ht="15" customHeight="1" x14ac:dyDescent="0.15">
      <c r="AF18896" s="1"/>
      <c r="AG18896" s="1"/>
      <c r="AH18896" s="1"/>
      <c r="AJ18896" s="1"/>
      <c r="AK18896" s="1"/>
    </row>
    <row r="18897" spans="32:37" ht="15" customHeight="1" x14ac:dyDescent="0.15">
      <c r="AF18897" s="1"/>
      <c r="AG18897" s="1"/>
      <c r="AH18897" s="1"/>
      <c r="AJ18897" s="1"/>
      <c r="AK18897" s="1"/>
    </row>
    <row r="18898" spans="32:37" ht="15" customHeight="1" x14ac:dyDescent="0.15">
      <c r="AF18898" s="1"/>
      <c r="AG18898" s="1"/>
      <c r="AH18898" s="1"/>
      <c r="AJ18898" s="1"/>
      <c r="AK18898" s="1"/>
    </row>
    <row r="18899" spans="32:37" ht="15" customHeight="1" x14ac:dyDescent="0.15">
      <c r="AF18899" s="1"/>
      <c r="AG18899" s="1"/>
      <c r="AH18899" s="1"/>
      <c r="AJ18899" s="1"/>
      <c r="AK18899" s="1"/>
    </row>
    <row r="18900" spans="32:37" ht="15" customHeight="1" x14ac:dyDescent="0.15">
      <c r="AF18900" s="1"/>
      <c r="AG18900" s="1"/>
      <c r="AH18900" s="1"/>
      <c r="AJ18900" s="1"/>
      <c r="AK18900" s="1"/>
    </row>
    <row r="18901" spans="32:37" ht="15" customHeight="1" x14ac:dyDescent="0.15">
      <c r="AF18901" s="1"/>
      <c r="AG18901" s="1"/>
      <c r="AH18901" s="1"/>
      <c r="AJ18901" s="1"/>
      <c r="AK18901" s="1"/>
    </row>
    <row r="18902" spans="32:37" ht="15" customHeight="1" x14ac:dyDescent="0.15">
      <c r="AF18902" s="1"/>
      <c r="AG18902" s="1"/>
      <c r="AH18902" s="1"/>
      <c r="AJ18902" s="1"/>
      <c r="AK18902" s="1"/>
    </row>
    <row r="18903" spans="32:37" ht="15" customHeight="1" x14ac:dyDescent="0.15">
      <c r="AF18903" s="1"/>
      <c r="AG18903" s="1"/>
      <c r="AH18903" s="1"/>
      <c r="AJ18903" s="1"/>
      <c r="AK18903" s="1"/>
    </row>
    <row r="18904" spans="32:37" ht="15" customHeight="1" x14ac:dyDescent="0.15">
      <c r="AF18904" s="1"/>
      <c r="AG18904" s="1"/>
      <c r="AH18904" s="1"/>
      <c r="AJ18904" s="1"/>
      <c r="AK18904" s="1"/>
    </row>
    <row r="18905" spans="32:37" ht="15" customHeight="1" x14ac:dyDescent="0.15">
      <c r="AF18905" s="1"/>
      <c r="AG18905" s="1"/>
      <c r="AH18905" s="1"/>
      <c r="AJ18905" s="1"/>
      <c r="AK18905" s="1"/>
    </row>
    <row r="18906" spans="32:37" ht="15" customHeight="1" x14ac:dyDescent="0.15">
      <c r="AF18906" s="1"/>
      <c r="AG18906" s="1"/>
      <c r="AH18906" s="1"/>
      <c r="AJ18906" s="1"/>
      <c r="AK18906" s="1"/>
    </row>
    <row r="18907" spans="32:37" ht="15" customHeight="1" x14ac:dyDescent="0.15">
      <c r="AF18907" s="1"/>
      <c r="AG18907" s="1"/>
      <c r="AH18907" s="1"/>
      <c r="AJ18907" s="1"/>
      <c r="AK18907" s="1"/>
    </row>
    <row r="18908" spans="32:37" ht="15" customHeight="1" x14ac:dyDescent="0.15">
      <c r="AF18908" s="1"/>
      <c r="AG18908" s="1"/>
      <c r="AH18908" s="1"/>
      <c r="AJ18908" s="1"/>
      <c r="AK18908" s="1"/>
    </row>
    <row r="18909" spans="32:37" ht="15" customHeight="1" x14ac:dyDescent="0.15">
      <c r="AF18909" s="1"/>
      <c r="AG18909" s="1"/>
      <c r="AH18909" s="1"/>
      <c r="AJ18909" s="1"/>
      <c r="AK18909" s="1"/>
    </row>
    <row r="18910" spans="32:37" ht="15" customHeight="1" x14ac:dyDescent="0.15">
      <c r="AF18910" s="1"/>
      <c r="AG18910" s="1"/>
      <c r="AH18910" s="1"/>
      <c r="AJ18910" s="1"/>
      <c r="AK18910" s="1"/>
    </row>
    <row r="18911" spans="32:37" ht="15" customHeight="1" x14ac:dyDescent="0.15">
      <c r="AF18911" s="1"/>
      <c r="AG18911" s="1"/>
      <c r="AH18911" s="1"/>
      <c r="AJ18911" s="1"/>
      <c r="AK18911" s="1"/>
    </row>
    <row r="18912" spans="32:37" ht="15" customHeight="1" x14ac:dyDescent="0.15">
      <c r="AF18912" s="1"/>
      <c r="AG18912" s="1"/>
      <c r="AH18912" s="1"/>
      <c r="AJ18912" s="1"/>
      <c r="AK18912" s="1"/>
    </row>
    <row r="18913" spans="32:37" ht="15" customHeight="1" x14ac:dyDescent="0.15">
      <c r="AF18913" s="1"/>
      <c r="AG18913" s="1"/>
      <c r="AH18913" s="1"/>
      <c r="AJ18913" s="1"/>
      <c r="AK18913" s="1"/>
    </row>
    <row r="18914" spans="32:37" ht="15" customHeight="1" x14ac:dyDescent="0.15">
      <c r="AF18914" s="1"/>
      <c r="AG18914" s="1"/>
      <c r="AH18914" s="1"/>
      <c r="AJ18914" s="1"/>
      <c r="AK18914" s="1"/>
    </row>
    <row r="18915" spans="32:37" ht="15" customHeight="1" x14ac:dyDescent="0.15">
      <c r="AF18915" s="1"/>
      <c r="AG18915" s="1"/>
      <c r="AH18915" s="1"/>
      <c r="AJ18915" s="1"/>
      <c r="AK18915" s="1"/>
    </row>
    <row r="18916" spans="32:37" ht="15" customHeight="1" x14ac:dyDescent="0.15">
      <c r="AF18916" s="1"/>
      <c r="AG18916" s="1"/>
      <c r="AH18916" s="1"/>
      <c r="AJ18916" s="1"/>
      <c r="AK18916" s="1"/>
    </row>
    <row r="18917" spans="32:37" ht="15" customHeight="1" x14ac:dyDescent="0.15">
      <c r="AF18917" s="1"/>
      <c r="AG18917" s="1"/>
      <c r="AH18917" s="1"/>
      <c r="AJ18917" s="1"/>
      <c r="AK18917" s="1"/>
    </row>
    <row r="18918" spans="32:37" ht="15" customHeight="1" x14ac:dyDescent="0.15">
      <c r="AF18918" s="1"/>
      <c r="AG18918" s="1"/>
      <c r="AH18918" s="1"/>
      <c r="AJ18918" s="1"/>
      <c r="AK18918" s="1"/>
    </row>
    <row r="18919" spans="32:37" ht="15" customHeight="1" x14ac:dyDescent="0.15">
      <c r="AF18919" s="1"/>
      <c r="AG18919" s="1"/>
      <c r="AH18919" s="1"/>
      <c r="AJ18919" s="1"/>
      <c r="AK18919" s="1"/>
    </row>
    <row r="18920" spans="32:37" ht="15" customHeight="1" x14ac:dyDescent="0.15">
      <c r="AF18920" s="1"/>
      <c r="AG18920" s="1"/>
      <c r="AH18920" s="1"/>
      <c r="AJ18920" s="1"/>
      <c r="AK18920" s="1"/>
    </row>
    <row r="18921" spans="32:37" ht="15" customHeight="1" x14ac:dyDescent="0.15">
      <c r="AF18921" s="1"/>
      <c r="AG18921" s="1"/>
      <c r="AH18921" s="1"/>
      <c r="AJ18921" s="1"/>
      <c r="AK18921" s="1"/>
    </row>
    <row r="18922" spans="32:37" ht="15" customHeight="1" x14ac:dyDescent="0.15">
      <c r="AF18922" s="1"/>
      <c r="AG18922" s="1"/>
      <c r="AH18922" s="1"/>
      <c r="AJ18922" s="1"/>
      <c r="AK18922" s="1"/>
    </row>
    <row r="18923" spans="32:37" ht="15" customHeight="1" x14ac:dyDescent="0.15">
      <c r="AF18923" s="1"/>
      <c r="AG18923" s="1"/>
      <c r="AH18923" s="1"/>
      <c r="AJ18923" s="1"/>
      <c r="AK18923" s="1"/>
    </row>
    <row r="18924" spans="32:37" ht="15" customHeight="1" x14ac:dyDescent="0.15">
      <c r="AF18924" s="1"/>
      <c r="AG18924" s="1"/>
      <c r="AH18924" s="1"/>
      <c r="AJ18924" s="1"/>
      <c r="AK18924" s="1"/>
    </row>
    <row r="18925" spans="32:37" ht="15" customHeight="1" x14ac:dyDescent="0.15">
      <c r="AF18925" s="1"/>
      <c r="AG18925" s="1"/>
      <c r="AH18925" s="1"/>
      <c r="AJ18925" s="1"/>
      <c r="AK18925" s="1"/>
    </row>
    <row r="18926" spans="32:37" ht="15" customHeight="1" x14ac:dyDescent="0.15">
      <c r="AF18926" s="1"/>
      <c r="AG18926" s="1"/>
      <c r="AH18926" s="1"/>
      <c r="AJ18926" s="1"/>
      <c r="AK18926" s="1"/>
    </row>
    <row r="18927" spans="32:37" ht="15" customHeight="1" x14ac:dyDescent="0.15">
      <c r="AF18927" s="1"/>
      <c r="AG18927" s="1"/>
      <c r="AH18927" s="1"/>
      <c r="AJ18927" s="1"/>
      <c r="AK18927" s="1"/>
    </row>
    <row r="18928" spans="32:37" ht="15" customHeight="1" x14ac:dyDescent="0.15">
      <c r="AF18928" s="1"/>
      <c r="AG18928" s="1"/>
      <c r="AH18928" s="1"/>
      <c r="AJ18928" s="1"/>
      <c r="AK18928" s="1"/>
    </row>
    <row r="18929" spans="32:37" ht="15" customHeight="1" x14ac:dyDescent="0.15">
      <c r="AF18929" s="1"/>
      <c r="AG18929" s="1"/>
      <c r="AH18929" s="1"/>
      <c r="AJ18929" s="1"/>
      <c r="AK18929" s="1"/>
    </row>
    <row r="18930" spans="32:37" ht="15" customHeight="1" x14ac:dyDescent="0.15">
      <c r="AF18930" s="1"/>
      <c r="AG18930" s="1"/>
      <c r="AH18930" s="1"/>
      <c r="AJ18930" s="1"/>
      <c r="AK18930" s="1"/>
    </row>
    <row r="18931" spans="32:37" ht="15" customHeight="1" x14ac:dyDescent="0.15">
      <c r="AF18931" s="1"/>
      <c r="AG18931" s="1"/>
      <c r="AH18931" s="1"/>
      <c r="AJ18931" s="1"/>
      <c r="AK18931" s="1"/>
    </row>
    <row r="18932" spans="32:37" ht="15" customHeight="1" x14ac:dyDescent="0.15">
      <c r="AF18932" s="1"/>
      <c r="AG18932" s="1"/>
      <c r="AH18932" s="1"/>
      <c r="AJ18932" s="1"/>
      <c r="AK18932" s="1"/>
    </row>
    <row r="18933" spans="32:37" ht="15" customHeight="1" x14ac:dyDescent="0.15">
      <c r="AF18933" s="1"/>
      <c r="AG18933" s="1"/>
      <c r="AH18933" s="1"/>
      <c r="AJ18933" s="1"/>
      <c r="AK18933" s="1"/>
    </row>
    <row r="18934" spans="32:37" ht="15" customHeight="1" x14ac:dyDescent="0.15">
      <c r="AF18934" s="1"/>
      <c r="AG18934" s="1"/>
      <c r="AH18934" s="1"/>
      <c r="AJ18934" s="1"/>
      <c r="AK18934" s="1"/>
    </row>
    <row r="18935" spans="32:37" ht="15" customHeight="1" x14ac:dyDescent="0.15">
      <c r="AF18935" s="1"/>
      <c r="AG18935" s="1"/>
      <c r="AH18935" s="1"/>
      <c r="AJ18935" s="1"/>
      <c r="AK18935" s="1"/>
    </row>
    <row r="18936" spans="32:37" ht="15" customHeight="1" x14ac:dyDescent="0.15">
      <c r="AF18936" s="1"/>
      <c r="AG18936" s="1"/>
      <c r="AH18936" s="1"/>
      <c r="AJ18936" s="1"/>
      <c r="AK18936" s="1"/>
    </row>
    <row r="18937" spans="32:37" ht="15" customHeight="1" x14ac:dyDescent="0.15">
      <c r="AF18937" s="1"/>
      <c r="AG18937" s="1"/>
      <c r="AH18937" s="1"/>
      <c r="AJ18937" s="1"/>
      <c r="AK18937" s="1"/>
    </row>
    <row r="18938" spans="32:37" ht="15" customHeight="1" x14ac:dyDescent="0.15">
      <c r="AF18938" s="1"/>
      <c r="AG18938" s="1"/>
      <c r="AH18938" s="1"/>
      <c r="AJ18938" s="1"/>
      <c r="AK18938" s="1"/>
    </row>
    <row r="18939" spans="32:37" ht="15" customHeight="1" x14ac:dyDescent="0.15">
      <c r="AF18939" s="1"/>
      <c r="AG18939" s="1"/>
      <c r="AH18939" s="1"/>
      <c r="AJ18939" s="1"/>
      <c r="AK18939" s="1"/>
    </row>
    <row r="18940" spans="32:37" ht="15" customHeight="1" x14ac:dyDescent="0.15">
      <c r="AF18940" s="1"/>
      <c r="AG18940" s="1"/>
      <c r="AH18940" s="1"/>
      <c r="AJ18940" s="1"/>
      <c r="AK18940" s="1"/>
    </row>
    <row r="18941" spans="32:37" ht="15" customHeight="1" x14ac:dyDescent="0.15">
      <c r="AF18941" s="1"/>
      <c r="AG18941" s="1"/>
      <c r="AH18941" s="1"/>
      <c r="AJ18941" s="1"/>
      <c r="AK18941" s="1"/>
    </row>
    <row r="18942" spans="32:37" ht="15" customHeight="1" x14ac:dyDescent="0.15">
      <c r="AF18942" s="1"/>
      <c r="AG18942" s="1"/>
      <c r="AH18942" s="1"/>
      <c r="AJ18942" s="1"/>
      <c r="AK18942" s="1"/>
    </row>
    <row r="18943" spans="32:37" ht="15" customHeight="1" x14ac:dyDescent="0.15">
      <c r="AF18943" s="1"/>
      <c r="AG18943" s="1"/>
      <c r="AH18943" s="1"/>
      <c r="AJ18943" s="1"/>
      <c r="AK18943" s="1"/>
    </row>
    <row r="18944" spans="32:37" ht="15" customHeight="1" x14ac:dyDescent="0.15">
      <c r="AF18944" s="1"/>
      <c r="AG18944" s="1"/>
      <c r="AH18944" s="1"/>
      <c r="AJ18944" s="1"/>
      <c r="AK18944" s="1"/>
    </row>
    <row r="18945" spans="32:37" ht="15" customHeight="1" x14ac:dyDescent="0.15">
      <c r="AF18945" s="1"/>
      <c r="AG18945" s="1"/>
      <c r="AH18945" s="1"/>
      <c r="AJ18945" s="1"/>
      <c r="AK18945" s="1"/>
    </row>
    <row r="18946" spans="32:37" ht="15" customHeight="1" x14ac:dyDescent="0.15">
      <c r="AF18946" s="1"/>
      <c r="AG18946" s="1"/>
      <c r="AH18946" s="1"/>
      <c r="AJ18946" s="1"/>
      <c r="AK18946" s="1"/>
    </row>
    <row r="18947" spans="32:37" ht="15" customHeight="1" x14ac:dyDescent="0.15">
      <c r="AF18947" s="1"/>
      <c r="AG18947" s="1"/>
      <c r="AH18947" s="1"/>
      <c r="AJ18947" s="1"/>
      <c r="AK18947" s="1"/>
    </row>
    <row r="18948" spans="32:37" ht="15" customHeight="1" x14ac:dyDescent="0.15">
      <c r="AF18948" s="1"/>
      <c r="AG18948" s="1"/>
      <c r="AH18948" s="1"/>
      <c r="AJ18948" s="1"/>
      <c r="AK18948" s="1"/>
    </row>
    <row r="18949" spans="32:37" ht="15" customHeight="1" x14ac:dyDescent="0.15">
      <c r="AF18949" s="1"/>
      <c r="AG18949" s="1"/>
      <c r="AH18949" s="1"/>
      <c r="AJ18949" s="1"/>
      <c r="AK18949" s="1"/>
    </row>
    <row r="18950" spans="32:37" ht="15" customHeight="1" x14ac:dyDescent="0.15">
      <c r="AF18950" s="1"/>
      <c r="AG18950" s="1"/>
      <c r="AH18950" s="1"/>
      <c r="AJ18950" s="1"/>
      <c r="AK18950" s="1"/>
    </row>
    <row r="18951" spans="32:37" ht="15" customHeight="1" x14ac:dyDescent="0.15">
      <c r="AF18951" s="1"/>
      <c r="AG18951" s="1"/>
      <c r="AH18951" s="1"/>
      <c r="AJ18951" s="1"/>
      <c r="AK18951" s="1"/>
    </row>
    <row r="18952" spans="32:37" ht="15" customHeight="1" x14ac:dyDescent="0.15">
      <c r="AF18952" s="1"/>
      <c r="AG18952" s="1"/>
      <c r="AH18952" s="1"/>
      <c r="AJ18952" s="1"/>
      <c r="AK18952" s="1"/>
    </row>
    <row r="18953" spans="32:37" ht="15" customHeight="1" x14ac:dyDescent="0.15">
      <c r="AF18953" s="1"/>
      <c r="AG18953" s="1"/>
      <c r="AH18953" s="1"/>
      <c r="AJ18953" s="1"/>
      <c r="AK18953" s="1"/>
    </row>
    <row r="18954" spans="32:37" ht="15" customHeight="1" x14ac:dyDescent="0.15">
      <c r="AF18954" s="1"/>
      <c r="AG18954" s="1"/>
      <c r="AH18954" s="1"/>
      <c r="AJ18954" s="1"/>
      <c r="AK18954" s="1"/>
    </row>
    <row r="18955" spans="32:37" ht="15" customHeight="1" x14ac:dyDescent="0.15">
      <c r="AF18955" s="1"/>
      <c r="AG18955" s="1"/>
      <c r="AH18955" s="1"/>
      <c r="AJ18955" s="1"/>
      <c r="AK18955" s="1"/>
    </row>
    <row r="18956" spans="32:37" ht="15" customHeight="1" x14ac:dyDescent="0.15">
      <c r="AF18956" s="1"/>
      <c r="AG18956" s="1"/>
      <c r="AH18956" s="1"/>
      <c r="AJ18956" s="1"/>
      <c r="AK18956" s="1"/>
    </row>
    <row r="18957" spans="32:37" ht="15" customHeight="1" x14ac:dyDescent="0.15">
      <c r="AF18957" s="1"/>
      <c r="AG18957" s="1"/>
      <c r="AH18957" s="1"/>
      <c r="AJ18957" s="1"/>
      <c r="AK18957" s="1"/>
    </row>
    <row r="18958" spans="32:37" ht="15" customHeight="1" x14ac:dyDescent="0.15">
      <c r="AF18958" s="1"/>
      <c r="AG18958" s="1"/>
      <c r="AH18958" s="1"/>
      <c r="AJ18958" s="1"/>
      <c r="AK18958" s="1"/>
    </row>
    <row r="18959" spans="32:37" ht="15" customHeight="1" x14ac:dyDescent="0.15">
      <c r="AF18959" s="1"/>
      <c r="AG18959" s="1"/>
      <c r="AH18959" s="1"/>
      <c r="AJ18959" s="1"/>
      <c r="AK18959" s="1"/>
    </row>
    <row r="18960" spans="32:37" ht="15" customHeight="1" x14ac:dyDescent="0.15">
      <c r="AF18960" s="1"/>
      <c r="AG18960" s="1"/>
      <c r="AH18960" s="1"/>
      <c r="AJ18960" s="1"/>
      <c r="AK18960" s="1"/>
    </row>
    <row r="18961" spans="32:37" ht="15" customHeight="1" x14ac:dyDescent="0.15">
      <c r="AF18961" s="1"/>
      <c r="AG18961" s="1"/>
      <c r="AH18961" s="1"/>
      <c r="AJ18961" s="1"/>
      <c r="AK18961" s="1"/>
    </row>
    <row r="18962" spans="32:37" ht="15" customHeight="1" x14ac:dyDescent="0.15">
      <c r="AF18962" s="1"/>
      <c r="AG18962" s="1"/>
      <c r="AH18962" s="1"/>
      <c r="AJ18962" s="1"/>
      <c r="AK18962" s="1"/>
    </row>
    <row r="18963" spans="32:37" ht="15" customHeight="1" x14ac:dyDescent="0.15">
      <c r="AF18963" s="1"/>
      <c r="AG18963" s="1"/>
      <c r="AH18963" s="1"/>
      <c r="AJ18963" s="1"/>
      <c r="AK18963" s="1"/>
    </row>
    <row r="18964" spans="32:37" ht="15" customHeight="1" x14ac:dyDescent="0.15">
      <c r="AF18964" s="1"/>
      <c r="AG18964" s="1"/>
      <c r="AH18964" s="1"/>
      <c r="AJ18964" s="1"/>
      <c r="AK18964" s="1"/>
    </row>
    <row r="18965" spans="32:37" ht="15" customHeight="1" x14ac:dyDescent="0.15">
      <c r="AF18965" s="1"/>
      <c r="AG18965" s="1"/>
      <c r="AH18965" s="1"/>
      <c r="AJ18965" s="1"/>
      <c r="AK18965" s="1"/>
    </row>
    <row r="18966" spans="32:37" ht="15" customHeight="1" x14ac:dyDescent="0.15">
      <c r="AF18966" s="1"/>
      <c r="AG18966" s="1"/>
      <c r="AH18966" s="1"/>
      <c r="AJ18966" s="1"/>
      <c r="AK18966" s="1"/>
    </row>
    <row r="18967" spans="32:37" ht="15" customHeight="1" x14ac:dyDescent="0.15">
      <c r="AF18967" s="1"/>
      <c r="AG18967" s="1"/>
      <c r="AH18967" s="1"/>
      <c r="AJ18967" s="1"/>
      <c r="AK18967" s="1"/>
    </row>
    <row r="18968" spans="32:37" ht="15" customHeight="1" x14ac:dyDescent="0.15">
      <c r="AF18968" s="1"/>
      <c r="AG18968" s="1"/>
      <c r="AH18968" s="1"/>
      <c r="AJ18968" s="1"/>
      <c r="AK18968" s="1"/>
    </row>
    <row r="18969" spans="32:37" ht="15" customHeight="1" x14ac:dyDescent="0.15">
      <c r="AF18969" s="1"/>
      <c r="AG18969" s="1"/>
      <c r="AH18969" s="1"/>
      <c r="AJ18969" s="1"/>
      <c r="AK18969" s="1"/>
    </row>
    <row r="18970" spans="32:37" ht="15" customHeight="1" x14ac:dyDescent="0.15">
      <c r="AF18970" s="1"/>
      <c r="AG18970" s="1"/>
      <c r="AH18970" s="1"/>
      <c r="AJ18970" s="1"/>
      <c r="AK18970" s="1"/>
    </row>
    <row r="18971" spans="32:37" ht="15" customHeight="1" x14ac:dyDescent="0.15">
      <c r="AF18971" s="1"/>
      <c r="AG18971" s="1"/>
      <c r="AH18971" s="1"/>
      <c r="AJ18971" s="1"/>
      <c r="AK18971" s="1"/>
    </row>
    <row r="18972" spans="32:37" ht="15" customHeight="1" x14ac:dyDescent="0.15">
      <c r="AF18972" s="1"/>
      <c r="AG18972" s="1"/>
      <c r="AH18972" s="1"/>
      <c r="AJ18972" s="1"/>
      <c r="AK18972" s="1"/>
    </row>
    <row r="18973" spans="32:37" ht="15" customHeight="1" x14ac:dyDescent="0.15">
      <c r="AF18973" s="1"/>
      <c r="AG18973" s="1"/>
      <c r="AH18973" s="1"/>
      <c r="AJ18973" s="1"/>
      <c r="AK18973" s="1"/>
    </row>
    <row r="18974" spans="32:37" ht="15" customHeight="1" x14ac:dyDescent="0.15">
      <c r="AF18974" s="1"/>
      <c r="AG18974" s="1"/>
      <c r="AH18974" s="1"/>
      <c r="AJ18974" s="1"/>
      <c r="AK18974" s="1"/>
    </row>
    <row r="18975" spans="32:37" ht="15" customHeight="1" x14ac:dyDescent="0.15">
      <c r="AF18975" s="1"/>
      <c r="AG18975" s="1"/>
      <c r="AH18975" s="1"/>
      <c r="AJ18975" s="1"/>
      <c r="AK18975" s="1"/>
    </row>
    <row r="18976" spans="32:37" ht="15" customHeight="1" x14ac:dyDescent="0.15">
      <c r="AF18976" s="1"/>
      <c r="AG18976" s="1"/>
      <c r="AH18976" s="1"/>
      <c r="AJ18976" s="1"/>
      <c r="AK18976" s="1"/>
    </row>
    <row r="18977" spans="32:37" ht="15" customHeight="1" x14ac:dyDescent="0.15">
      <c r="AF18977" s="1"/>
      <c r="AG18977" s="1"/>
      <c r="AH18977" s="1"/>
      <c r="AJ18977" s="1"/>
      <c r="AK18977" s="1"/>
    </row>
    <row r="18978" spans="32:37" ht="15" customHeight="1" x14ac:dyDescent="0.15">
      <c r="AF18978" s="1"/>
      <c r="AG18978" s="1"/>
      <c r="AH18978" s="1"/>
      <c r="AJ18978" s="1"/>
      <c r="AK18978" s="1"/>
    </row>
    <row r="18979" spans="32:37" ht="15" customHeight="1" x14ac:dyDescent="0.15">
      <c r="AF18979" s="1"/>
      <c r="AG18979" s="1"/>
      <c r="AH18979" s="1"/>
      <c r="AJ18979" s="1"/>
      <c r="AK18979" s="1"/>
    </row>
    <row r="18980" spans="32:37" ht="15" customHeight="1" x14ac:dyDescent="0.15">
      <c r="AF18980" s="1"/>
      <c r="AG18980" s="1"/>
      <c r="AH18980" s="1"/>
      <c r="AJ18980" s="1"/>
      <c r="AK18980" s="1"/>
    </row>
    <row r="18981" spans="32:37" ht="15" customHeight="1" x14ac:dyDescent="0.15">
      <c r="AF18981" s="1"/>
      <c r="AG18981" s="1"/>
      <c r="AH18981" s="1"/>
      <c r="AJ18981" s="1"/>
      <c r="AK18981" s="1"/>
    </row>
    <row r="18982" spans="32:37" ht="15" customHeight="1" x14ac:dyDescent="0.15">
      <c r="AF18982" s="1"/>
      <c r="AG18982" s="1"/>
      <c r="AH18982" s="1"/>
      <c r="AJ18982" s="1"/>
      <c r="AK18982" s="1"/>
    </row>
    <row r="18983" spans="32:37" ht="15" customHeight="1" x14ac:dyDescent="0.15">
      <c r="AF18983" s="1"/>
      <c r="AG18983" s="1"/>
      <c r="AH18983" s="1"/>
      <c r="AJ18983" s="1"/>
      <c r="AK18983" s="1"/>
    </row>
    <row r="18984" spans="32:37" ht="15" customHeight="1" x14ac:dyDescent="0.15">
      <c r="AF18984" s="1"/>
      <c r="AG18984" s="1"/>
      <c r="AH18984" s="1"/>
      <c r="AJ18984" s="1"/>
      <c r="AK18984" s="1"/>
    </row>
    <row r="18985" spans="32:37" ht="15" customHeight="1" x14ac:dyDescent="0.15">
      <c r="AF18985" s="1"/>
      <c r="AG18985" s="1"/>
      <c r="AH18985" s="1"/>
      <c r="AJ18985" s="1"/>
      <c r="AK18985" s="1"/>
    </row>
    <row r="18986" spans="32:37" ht="15" customHeight="1" x14ac:dyDescent="0.15">
      <c r="AF18986" s="1"/>
      <c r="AG18986" s="1"/>
      <c r="AH18986" s="1"/>
      <c r="AJ18986" s="1"/>
      <c r="AK18986" s="1"/>
    </row>
    <row r="18987" spans="32:37" ht="15" customHeight="1" x14ac:dyDescent="0.15">
      <c r="AF18987" s="1"/>
      <c r="AG18987" s="1"/>
      <c r="AH18987" s="1"/>
      <c r="AJ18987" s="1"/>
      <c r="AK18987" s="1"/>
    </row>
    <row r="18988" spans="32:37" ht="15" customHeight="1" x14ac:dyDescent="0.15">
      <c r="AF18988" s="1"/>
      <c r="AG18988" s="1"/>
      <c r="AH18988" s="1"/>
      <c r="AJ18988" s="1"/>
      <c r="AK18988" s="1"/>
    </row>
    <row r="18989" spans="32:37" ht="15" customHeight="1" x14ac:dyDescent="0.15">
      <c r="AF18989" s="1"/>
      <c r="AG18989" s="1"/>
      <c r="AH18989" s="1"/>
      <c r="AJ18989" s="1"/>
      <c r="AK18989" s="1"/>
    </row>
    <row r="18990" spans="32:37" ht="15" customHeight="1" x14ac:dyDescent="0.15">
      <c r="AF18990" s="1"/>
      <c r="AG18990" s="1"/>
      <c r="AH18990" s="1"/>
      <c r="AJ18990" s="1"/>
      <c r="AK18990" s="1"/>
    </row>
    <row r="18991" spans="32:37" ht="15" customHeight="1" x14ac:dyDescent="0.15">
      <c r="AF18991" s="1"/>
      <c r="AG18991" s="1"/>
      <c r="AH18991" s="1"/>
      <c r="AJ18991" s="1"/>
      <c r="AK18991" s="1"/>
    </row>
    <row r="18992" spans="32:37" ht="15" customHeight="1" x14ac:dyDescent="0.15">
      <c r="AF18992" s="1"/>
      <c r="AG18992" s="1"/>
      <c r="AH18992" s="1"/>
      <c r="AJ18992" s="1"/>
      <c r="AK18992" s="1"/>
    </row>
    <row r="18993" spans="32:37" ht="15" customHeight="1" x14ac:dyDescent="0.15">
      <c r="AF18993" s="1"/>
      <c r="AG18993" s="1"/>
      <c r="AH18993" s="1"/>
      <c r="AJ18993" s="1"/>
      <c r="AK18993" s="1"/>
    </row>
    <row r="18994" spans="32:37" ht="15" customHeight="1" x14ac:dyDescent="0.15">
      <c r="AF18994" s="1"/>
      <c r="AG18994" s="1"/>
      <c r="AH18994" s="1"/>
      <c r="AJ18994" s="1"/>
      <c r="AK18994" s="1"/>
    </row>
    <row r="18995" spans="32:37" ht="15" customHeight="1" x14ac:dyDescent="0.15">
      <c r="AF18995" s="1"/>
      <c r="AG18995" s="1"/>
      <c r="AH18995" s="1"/>
      <c r="AJ18995" s="1"/>
      <c r="AK18995" s="1"/>
    </row>
    <row r="18996" spans="32:37" ht="15" customHeight="1" x14ac:dyDescent="0.15">
      <c r="AF18996" s="1"/>
      <c r="AG18996" s="1"/>
      <c r="AH18996" s="1"/>
      <c r="AJ18996" s="1"/>
      <c r="AK18996" s="1"/>
    </row>
    <row r="18997" spans="32:37" ht="15" customHeight="1" x14ac:dyDescent="0.15">
      <c r="AF18997" s="1"/>
      <c r="AG18997" s="1"/>
      <c r="AH18997" s="1"/>
      <c r="AJ18997" s="1"/>
      <c r="AK18997" s="1"/>
    </row>
    <row r="18998" spans="32:37" ht="15" customHeight="1" x14ac:dyDescent="0.15">
      <c r="AF18998" s="1"/>
      <c r="AG18998" s="1"/>
      <c r="AH18998" s="1"/>
      <c r="AJ18998" s="1"/>
      <c r="AK18998" s="1"/>
    </row>
    <row r="18999" spans="32:37" ht="15" customHeight="1" x14ac:dyDescent="0.15">
      <c r="AF18999" s="1"/>
      <c r="AG18999" s="1"/>
      <c r="AH18999" s="1"/>
      <c r="AJ18999" s="1"/>
      <c r="AK18999" s="1"/>
    </row>
    <row r="19000" spans="32:37" ht="15" customHeight="1" x14ac:dyDescent="0.15">
      <c r="AF19000" s="1"/>
      <c r="AG19000" s="1"/>
      <c r="AH19000" s="1"/>
      <c r="AJ19000" s="1"/>
      <c r="AK19000" s="1"/>
    </row>
    <row r="19001" spans="32:37" ht="15" customHeight="1" x14ac:dyDescent="0.15">
      <c r="AF19001" s="1"/>
      <c r="AG19001" s="1"/>
      <c r="AH19001" s="1"/>
      <c r="AJ19001" s="1"/>
      <c r="AK19001" s="1"/>
    </row>
    <row r="19002" spans="32:37" ht="15" customHeight="1" x14ac:dyDescent="0.15">
      <c r="AF19002" s="1"/>
      <c r="AG19002" s="1"/>
      <c r="AH19002" s="1"/>
      <c r="AJ19002" s="1"/>
      <c r="AK19002" s="1"/>
    </row>
    <row r="19003" spans="32:37" ht="15" customHeight="1" x14ac:dyDescent="0.15">
      <c r="AF19003" s="1"/>
      <c r="AG19003" s="1"/>
      <c r="AH19003" s="1"/>
      <c r="AJ19003" s="1"/>
      <c r="AK19003" s="1"/>
    </row>
    <row r="19004" spans="32:37" ht="15" customHeight="1" x14ac:dyDescent="0.15">
      <c r="AF19004" s="1"/>
      <c r="AG19004" s="1"/>
      <c r="AH19004" s="1"/>
      <c r="AJ19004" s="1"/>
      <c r="AK19004" s="1"/>
    </row>
    <row r="19005" spans="32:37" ht="15" customHeight="1" x14ac:dyDescent="0.15">
      <c r="AF19005" s="1"/>
      <c r="AG19005" s="1"/>
      <c r="AH19005" s="1"/>
      <c r="AJ19005" s="1"/>
      <c r="AK19005" s="1"/>
    </row>
    <row r="19006" spans="32:37" ht="15" customHeight="1" x14ac:dyDescent="0.15">
      <c r="AF19006" s="1"/>
      <c r="AG19006" s="1"/>
      <c r="AH19006" s="1"/>
      <c r="AJ19006" s="1"/>
      <c r="AK19006" s="1"/>
    </row>
    <row r="19007" spans="32:37" ht="15" customHeight="1" x14ac:dyDescent="0.15">
      <c r="AF19007" s="1"/>
      <c r="AG19007" s="1"/>
      <c r="AH19007" s="1"/>
      <c r="AJ19007" s="1"/>
      <c r="AK19007" s="1"/>
    </row>
    <row r="19008" spans="32:37" ht="15" customHeight="1" x14ac:dyDescent="0.15">
      <c r="AF19008" s="1"/>
      <c r="AG19008" s="1"/>
      <c r="AH19008" s="1"/>
      <c r="AJ19008" s="1"/>
      <c r="AK19008" s="1"/>
    </row>
    <row r="19009" spans="32:37" ht="15" customHeight="1" x14ac:dyDescent="0.15">
      <c r="AF19009" s="1"/>
      <c r="AG19009" s="1"/>
      <c r="AH19009" s="1"/>
      <c r="AJ19009" s="1"/>
      <c r="AK19009" s="1"/>
    </row>
    <row r="19010" spans="32:37" ht="15" customHeight="1" x14ac:dyDescent="0.15">
      <c r="AF19010" s="1"/>
      <c r="AG19010" s="1"/>
      <c r="AH19010" s="1"/>
      <c r="AJ19010" s="1"/>
      <c r="AK19010" s="1"/>
    </row>
    <row r="19011" spans="32:37" ht="15" customHeight="1" x14ac:dyDescent="0.15">
      <c r="AF19011" s="1"/>
      <c r="AG19011" s="1"/>
      <c r="AH19011" s="1"/>
      <c r="AJ19011" s="1"/>
      <c r="AK19011" s="1"/>
    </row>
    <row r="19012" spans="32:37" ht="15" customHeight="1" x14ac:dyDescent="0.15">
      <c r="AF19012" s="1"/>
      <c r="AG19012" s="1"/>
      <c r="AH19012" s="1"/>
      <c r="AJ19012" s="1"/>
      <c r="AK19012" s="1"/>
    </row>
    <row r="19013" spans="32:37" ht="15" customHeight="1" x14ac:dyDescent="0.15">
      <c r="AF19013" s="1"/>
      <c r="AG19013" s="1"/>
      <c r="AH19013" s="1"/>
      <c r="AJ19013" s="1"/>
      <c r="AK19013" s="1"/>
    </row>
    <row r="19014" spans="32:37" ht="15" customHeight="1" x14ac:dyDescent="0.15">
      <c r="AF19014" s="1"/>
      <c r="AG19014" s="1"/>
      <c r="AH19014" s="1"/>
      <c r="AJ19014" s="1"/>
      <c r="AK19014" s="1"/>
    </row>
    <row r="19015" spans="32:37" ht="15" customHeight="1" x14ac:dyDescent="0.15">
      <c r="AF19015" s="1"/>
      <c r="AG19015" s="1"/>
      <c r="AH19015" s="1"/>
      <c r="AJ19015" s="1"/>
      <c r="AK19015" s="1"/>
    </row>
    <row r="19016" spans="32:37" ht="15" customHeight="1" x14ac:dyDescent="0.15">
      <c r="AF19016" s="1"/>
      <c r="AG19016" s="1"/>
      <c r="AH19016" s="1"/>
      <c r="AJ19016" s="1"/>
      <c r="AK19016" s="1"/>
    </row>
    <row r="19017" spans="32:37" ht="15" customHeight="1" x14ac:dyDescent="0.15">
      <c r="AF19017" s="1"/>
      <c r="AG19017" s="1"/>
      <c r="AH19017" s="1"/>
      <c r="AJ19017" s="1"/>
      <c r="AK19017" s="1"/>
    </row>
    <row r="19018" spans="32:37" ht="15" customHeight="1" x14ac:dyDescent="0.15">
      <c r="AF19018" s="1"/>
      <c r="AG19018" s="1"/>
      <c r="AH19018" s="1"/>
      <c r="AJ19018" s="1"/>
      <c r="AK19018" s="1"/>
    </row>
    <row r="19019" spans="32:37" ht="15" customHeight="1" x14ac:dyDescent="0.15">
      <c r="AF19019" s="1"/>
      <c r="AG19019" s="1"/>
      <c r="AH19019" s="1"/>
      <c r="AJ19019" s="1"/>
      <c r="AK19019" s="1"/>
    </row>
    <row r="19020" spans="32:37" ht="15" customHeight="1" x14ac:dyDescent="0.15">
      <c r="AF19020" s="1"/>
      <c r="AG19020" s="1"/>
      <c r="AH19020" s="1"/>
      <c r="AJ19020" s="1"/>
      <c r="AK19020" s="1"/>
    </row>
    <row r="19021" spans="32:37" ht="15" customHeight="1" x14ac:dyDescent="0.15">
      <c r="AF19021" s="1"/>
      <c r="AG19021" s="1"/>
      <c r="AH19021" s="1"/>
      <c r="AJ19021" s="1"/>
      <c r="AK19021" s="1"/>
    </row>
    <row r="19022" spans="32:37" ht="15" customHeight="1" x14ac:dyDescent="0.15">
      <c r="AF19022" s="1"/>
      <c r="AG19022" s="1"/>
      <c r="AH19022" s="1"/>
      <c r="AJ19022" s="1"/>
      <c r="AK19022" s="1"/>
    </row>
    <row r="19023" spans="32:37" ht="15" customHeight="1" x14ac:dyDescent="0.15">
      <c r="AF19023" s="1"/>
      <c r="AG19023" s="1"/>
      <c r="AH19023" s="1"/>
      <c r="AJ19023" s="1"/>
      <c r="AK19023" s="1"/>
    </row>
    <row r="19024" spans="32:37" ht="15" customHeight="1" x14ac:dyDescent="0.15">
      <c r="AF19024" s="1"/>
      <c r="AG19024" s="1"/>
      <c r="AH19024" s="1"/>
      <c r="AJ19024" s="1"/>
      <c r="AK19024" s="1"/>
    </row>
    <row r="19025" spans="32:37" ht="15" customHeight="1" x14ac:dyDescent="0.15">
      <c r="AF19025" s="1"/>
      <c r="AG19025" s="1"/>
      <c r="AH19025" s="1"/>
      <c r="AJ19025" s="1"/>
      <c r="AK19025" s="1"/>
    </row>
    <row r="19026" spans="32:37" ht="15" customHeight="1" x14ac:dyDescent="0.15">
      <c r="AF19026" s="1"/>
      <c r="AG19026" s="1"/>
      <c r="AH19026" s="1"/>
      <c r="AJ19026" s="1"/>
      <c r="AK19026" s="1"/>
    </row>
    <row r="19027" spans="32:37" ht="15" customHeight="1" x14ac:dyDescent="0.15">
      <c r="AF19027" s="1"/>
      <c r="AG19027" s="1"/>
      <c r="AH19027" s="1"/>
      <c r="AJ19027" s="1"/>
      <c r="AK19027" s="1"/>
    </row>
    <row r="19028" spans="32:37" ht="15" customHeight="1" x14ac:dyDescent="0.15">
      <c r="AF19028" s="1"/>
      <c r="AG19028" s="1"/>
      <c r="AH19028" s="1"/>
      <c r="AJ19028" s="1"/>
      <c r="AK19028" s="1"/>
    </row>
    <row r="19029" spans="32:37" ht="15" customHeight="1" x14ac:dyDescent="0.15">
      <c r="AF19029" s="1"/>
      <c r="AG19029" s="1"/>
      <c r="AH19029" s="1"/>
      <c r="AJ19029" s="1"/>
      <c r="AK19029" s="1"/>
    </row>
    <row r="19030" spans="32:37" ht="15" customHeight="1" x14ac:dyDescent="0.15">
      <c r="AF19030" s="1"/>
      <c r="AG19030" s="1"/>
      <c r="AH19030" s="1"/>
      <c r="AJ19030" s="1"/>
      <c r="AK19030" s="1"/>
    </row>
    <row r="19031" spans="32:37" ht="15" customHeight="1" x14ac:dyDescent="0.15">
      <c r="AF19031" s="1"/>
      <c r="AG19031" s="1"/>
      <c r="AH19031" s="1"/>
      <c r="AJ19031" s="1"/>
      <c r="AK19031" s="1"/>
    </row>
    <row r="19032" spans="32:37" ht="15" customHeight="1" x14ac:dyDescent="0.15">
      <c r="AF19032" s="1"/>
      <c r="AG19032" s="1"/>
      <c r="AH19032" s="1"/>
      <c r="AJ19032" s="1"/>
      <c r="AK19032" s="1"/>
    </row>
    <row r="19033" spans="32:37" ht="15" customHeight="1" x14ac:dyDescent="0.15">
      <c r="AF19033" s="1"/>
      <c r="AG19033" s="1"/>
      <c r="AH19033" s="1"/>
      <c r="AJ19033" s="1"/>
      <c r="AK19033" s="1"/>
    </row>
    <row r="19034" spans="32:37" ht="15" customHeight="1" x14ac:dyDescent="0.15">
      <c r="AF19034" s="1"/>
      <c r="AG19034" s="1"/>
      <c r="AH19034" s="1"/>
      <c r="AJ19034" s="1"/>
      <c r="AK19034" s="1"/>
    </row>
    <row r="19035" spans="32:37" ht="15" customHeight="1" x14ac:dyDescent="0.15">
      <c r="AF19035" s="1"/>
      <c r="AG19035" s="1"/>
      <c r="AH19035" s="1"/>
      <c r="AJ19035" s="1"/>
      <c r="AK19035" s="1"/>
    </row>
    <row r="19036" spans="32:37" ht="15" customHeight="1" x14ac:dyDescent="0.15">
      <c r="AF19036" s="1"/>
      <c r="AG19036" s="1"/>
      <c r="AH19036" s="1"/>
      <c r="AJ19036" s="1"/>
      <c r="AK19036" s="1"/>
    </row>
    <row r="19037" spans="32:37" ht="15" customHeight="1" x14ac:dyDescent="0.15">
      <c r="AF19037" s="1"/>
      <c r="AG19037" s="1"/>
      <c r="AH19037" s="1"/>
      <c r="AJ19037" s="1"/>
      <c r="AK19037" s="1"/>
    </row>
    <row r="19038" spans="32:37" ht="15" customHeight="1" x14ac:dyDescent="0.15">
      <c r="AF19038" s="1"/>
      <c r="AG19038" s="1"/>
      <c r="AH19038" s="1"/>
      <c r="AJ19038" s="1"/>
      <c r="AK19038" s="1"/>
    </row>
    <row r="19039" spans="32:37" ht="15" customHeight="1" x14ac:dyDescent="0.15">
      <c r="AF19039" s="1"/>
      <c r="AG19039" s="1"/>
      <c r="AH19039" s="1"/>
      <c r="AJ19039" s="1"/>
      <c r="AK19039" s="1"/>
    </row>
    <row r="19040" spans="32:37" ht="15" customHeight="1" x14ac:dyDescent="0.15">
      <c r="AF19040" s="1"/>
      <c r="AG19040" s="1"/>
      <c r="AH19040" s="1"/>
      <c r="AJ19040" s="1"/>
      <c r="AK19040" s="1"/>
    </row>
    <row r="19041" spans="32:37" ht="15" customHeight="1" x14ac:dyDescent="0.15">
      <c r="AF19041" s="1"/>
      <c r="AG19041" s="1"/>
      <c r="AH19041" s="1"/>
      <c r="AJ19041" s="1"/>
      <c r="AK19041" s="1"/>
    </row>
    <row r="19042" spans="32:37" ht="15" customHeight="1" x14ac:dyDescent="0.15">
      <c r="AF19042" s="1"/>
      <c r="AG19042" s="1"/>
      <c r="AH19042" s="1"/>
      <c r="AJ19042" s="1"/>
      <c r="AK19042" s="1"/>
    </row>
    <row r="19043" spans="32:37" ht="15" customHeight="1" x14ac:dyDescent="0.15">
      <c r="AF19043" s="1"/>
      <c r="AG19043" s="1"/>
      <c r="AH19043" s="1"/>
      <c r="AJ19043" s="1"/>
      <c r="AK19043" s="1"/>
    </row>
    <row r="19044" spans="32:37" ht="15" customHeight="1" x14ac:dyDescent="0.15">
      <c r="AF19044" s="1"/>
      <c r="AG19044" s="1"/>
      <c r="AH19044" s="1"/>
      <c r="AJ19044" s="1"/>
      <c r="AK19044" s="1"/>
    </row>
    <row r="19045" spans="32:37" ht="15" customHeight="1" x14ac:dyDescent="0.15">
      <c r="AF19045" s="1"/>
      <c r="AG19045" s="1"/>
      <c r="AH19045" s="1"/>
      <c r="AJ19045" s="1"/>
      <c r="AK19045" s="1"/>
    </row>
    <row r="19046" spans="32:37" ht="15" customHeight="1" x14ac:dyDescent="0.15">
      <c r="AF19046" s="1"/>
      <c r="AG19046" s="1"/>
      <c r="AH19046" s="1"/>
      <c r="AJ19046" s="1"/>
      <c r="AK19046" s="1"/>
    </row>
    <row r="19047" spans="32:37" ht="15" customHeight="1" x14ac:dyDescent="0.15">
      <c r="AF19047" s="1"/>
      <c r="AG19047" s="1"/>
      <c r="AH19047" s="1"/>
      <c r="AJ19047" s="1"/>
      <c r="AK19047" s="1"/>
    </row>
    <row r="19048" spans="32:37" ht="15" customHeight="1" x14ac:dyDescent="0.15">
      <c r="AF19048" s="1"/>
      <c r="AG19048" s="1"/>
      <c r="AH19048" s="1"/>
      <c r="AJ19048" s="1"/>
      <c r="AK19048" s="1"/>
    </row>
    <row r="19049" spans="32:37" ht="15" customHeight="1" x14ac:dyDescent="0.15">
      <c r="AF19049" s="1"/>
      <c r="AG19049" s="1"/>
      <c r="AH19049" s="1"/>
      <c r="AJ19049" s="1"/>
      <c r="AK19049" s="1"/>
    </row>
    <row r="19050" spans="32:37" ht="15" customHeight="1" x14ac:dyDescent="0.15">
      <c r="AF19050" s="1"/>
      <c r="AG19050" s="1"/>
      <c r="AH19050" s="1"/>
      <c r="AJ19050" s="1"/>
      <c r="AK19050" s="1"/>
    </row>
    <row r="19051" spans="32:37" ht="15" customHeight="1" x14ac:dyDescent="0.15">
      <c r="AF19051" s="1"/>
      <c r="AG19051" s="1"/>
      <c r="AH19051" s="1"/>
      <c r="AJ19051" s="1"/>
      <c r="AK19051" s="1"/>
    </row>
    <row r="19052" spans="32:37" ht="15" customHeight="1" x14ac:dyDescent="0.15">
      <c r="AF19052" s="1"/>
      <c r="AG19052" s="1"/>
      <c r="AH19052" s="1"/>
      <c r="AJ19052" s="1"/>
      <c r="AK19052" s="1"/>
    </row>
    <row r="19053" spans="32:37" ht="15" customHeight="1" x14ac:dyDescent="0.15">
      <c r="AF19053" s="1"/>
      <c r="AG19053" s="1"/>
      <c r="AH19053" s="1"/>
      <c r="AJ19053" s="1"/>
      <c r="AK19053" s="1"/>
    </row>
    <row r="19054" spans="32:37" ht="15" customHeight="1" x14ac:dyDescent="0.15">
      <c r="AF19054" s="1"/>
      <c r="AG19054" s="1"/>
      <c r="AH19054" s="1"/>
      <c r="AJ19054" s="1"/>
      <c r="AK19054" s="1"/>
    </row>
    <row r="19055" spans="32:37" ht="15" customHeight="1" x14ac:dyDescent="0.15">
      <c r="AF19055" s="1"/>
      <c r="AG19055" s="1"/>
      <c r="AH19055" s="1"/>
      <c r="AJ19055" s="1"/>
      <c r="AK19055" s="1"/>
    </row>
    <row r="19056" spans="32:37" ht="15" customHeight="1" x14ac:dyDescent="0.15">
      <c r="AF19056" s="1"/>
      <c r="AG19056" s="1"/>
      <c r="AH19056" s="1"/>
      <c r="AJ19056" s="1"/>
      <c r="AK19056" s="1"/>
    </row>
    <row r="19057" spans="32:37" ht="15" customHeight="1" x14ac:dyDescent="0.15">
      <c r="AF19057" s="1"/>
      <c r="AG19057" s="1"/>
      <c r="AH19057" s="1"/>
      <c r="AJ19057" s="1"/>
      <c r="AK19057" s="1"/>
    </row>
    <row r="19058" spans="32:37" ht="15" customHeight="1" x14ac:dyDescent="0.15">
      <c r="AF19058" s="1"/>
      <c r="AG19058" s="1"/>
      <c r="AH19058" s="1"/>
      <c r="AJ19058" s="1"/>
      <c r="AK19058" s="1"/>
    </row>
    <row r="19059" spans="32:37" ht="15" customHeight="1" x14ac:dyDescent="0.15">
      <c r="AF19059" s="1"/>
      <c r="AG19059" s="1"/>
      <c r="AH19059" s="1"/>
      <c r="AJ19059" s="1"/>
      <c r="AK19059" s="1"/>
    </row>
    <row r="19060" spans="32:37" ht="15" customHeight="1" x14ac:dyDescent="0.15">
      <c r="AF19060" s="1"/>
      <c r="AG19060" s="1"/>
      <c r="AH19060" s="1"/>
      <c r="AJ19060" s="1"/>
      <c r="AK19060" s="1"/>
    </row>
    <row r="19061" spans="32:37" ht="15" customHeight="1" x14ac:dyDescent="0.15">
      <c r="AF19061" s="1"/>
      <c r="AG19061" s="1"/>
      <c r="AH19061" s="1"/>
      <c r="AJ19061" s="1"/>
      <c r="AK19061" s="1"/>
    </row>
    <row r="19062" spans="32:37" ht="15" customHeight="1" x14ac:dyDescent="0.15">
      <c r="AF19062" s="1"/>
      <c r="AG19062" s="1"/>
      <c r="AH19062" s="1"/>
      <c r="AJ19062" s="1"/>
      <c r="AK19062" s="1"/>
    </row>
    <row r="19063" spans="32:37" ht="15" customHeight="1" x14ac:dyDescent="0.15">
      <c r="AF19063" s="1"/>
      <c r="AG19063" s="1"/>
      <c r="AH19063" s="1"/>
      <c r="AJ19063" s="1"/>
      <c r="AK19063" s="1"/>
    </row>
    <row r="19064" spans="32:37" ht="15" customHeight="1" x14ac:dyDescent="0.15">
      <c r="AF19064" s="1"/>
      <c r="AG19064" s="1"/>
      <c r="AH19064" s="1"/>
      <c r="AJ19064" s="1"/>
      <c r="AK19064" s="1"/>
    </row>
    <row r="19065" spans="32:37" ht="15" customHeight="1" x14ac:dyDescent="0.15">
      <c r="AF19065" s="1"/>
      <c r="AG19065" s="1"/>
      <c r="AH19065" s="1"/>
      <c r="AJ19065" s="1"/>
      <c r="AK19065" s="1"/>
    </row>
    <row r="19066" spans="32:37" ht="15" customHeight="1" x14ac:dyDescent="0.15">
      <c r="AF19066" s="1"/>
      <c r="AG19066" s="1"/>
      <c r="AH19066" s="1"/>
      <c r="AJ19066" s="1"/>
      <c r="AK19066" s="1"/>
    </row>
    <row r="19067" spans="32:37" ht="15" customHeight="1" x14ac:dyDescent="0.15">
      <c r="AF19067" s="1"/>
      <c r="AG19067" s="1"/>
      <c r="AH19067" s="1"/>
      <c r="AJ19067" s="1"/>
      <c r="AK19067" s="1"/>
    </row>
    <row r="19068" spans="32:37" ht="15" customHeight="1" x14ac:dyDescent="0.15">
      <c r="AF19068" s="1"/>
      <c r="AG19068" s="1"/>
      <c r="AH19068" s="1"/>
      <c r="AJ19068" s="1"/>
      <c r="AK19068" s="1"/>
    </row>
    <row r="19069" spans="32:37" ht="15" customHeight="1" x14ac:dyDescent="0.15">
      <c r="AF19069" s="1"/>
      <c r="AG19069" s="1"/>
      <c r="AH19069" s="1"/>
      <c r="AJ19069" s="1"/>
      <c r="AK19069" s="1"/>
    </row>
    <row r="19070" spans="32:37" ht="15" customHeight="1" x14ac:dyDescent="0.15">
      <c r="AF19070" s="1"/>
      <c r="AG19070" s="1"/>
      <c r="AH19070" s="1"/>
      <c r="AJ19070" s="1"/>
      <c r="AK19070" s="1"/>
    </row>
    <row r="19071" spans="32:37" ht="15" customHeight="1" x14ac:dyDescent="0.15">
      <c r="AF19071" s="1"/>
      <c r="AG19071" s="1"/>
      <c r="AH19071" s="1"/>
      <c r="AJ19071" s="1"/>
      <c r="AK19071" s="1"/>
    </row>
    <row r="19072" spans="32:37" ht="15" customHeight="1" x14ac:dyDescent="0.15">
      <c r="AF19072" s="1"/>
      <c r="AG19072" s="1"/>
      <c r="AH19072" s="1"/>
      <c r="AJ19072" s="1"/>
      <c r="AK19072" s="1"/>
    </row>
    <row r="19073" spans="32:37" ht="15" customHeight="1" x14ac:dyDescent="0.15">
      <c r="AF19073" s="1"/>
      <c r="AG19073" s="1"/>
      <c r="AH19073" s="1"/>
      <c r="AJ19073" s="1"/>
      <c r="AK19073" s="1"/>
    </row>
    <row r="19074" spans="32:37" ht="15" customHeight="1" x14ac:dyDescent="0.15">
      <c r="AF19074" s="1"/>
      <c r="AG19074" s="1"/>
      <c r="AH19074" s="1"/>
      <c r="AJ19074" s="1"/>
      <c r="AK19074" s="1"/>
    </row>
    <row r="19075" spans="32:37" ht="15" customHeight="1" x14ac:dyDescent="0.15">
      <c r="AF19075" s="1"/>
      <c r="AG19075" s="1"/>
      <c r="AH19075" s="1"/>
      <c r="AJ19075" s="1"/>
      <c r="AK19075" s="1"/>
    </row>
    <row r="19076" spans="32:37" ht="15" customHeight="1" x14ac:dyDescent="0.15">
      <c r="AF19076" s="1"/>
      <c r="AG19076" s="1"/>
      <c r="AH19076" s="1"/>
      <c r="AJ19076" s="1"/>
      <c r="AK19076" s="1"/>
    </row>
    <row r="19077" spans="32:37" ht="15" customHeight="1" x14ac:dyDescent="0.15">
      <c r="AF19077" s="1"/>
      <c r="AG19077" s="1"/>
      <c r="AH19077" s="1"/>
      <c r="AJ19077" s="1"/>
      <c r="AK19077" s="1"/>
    </row>
    <row r="19078" spans="32:37" ht="15" customHeight="1" x14ac:dyDescent="0.15">
      <c r="AF19078" s="1"/>
      <c r="AG19078" s="1"/>
      <c r="AH19078" s="1"/>
      <c r="AJ19078" s="1"/>
      <c r="AK19078" s="1"/>
    </row>
    <row r="19079" spans="32:37" ht="15" customHeight="1" x14ac:dyDescent="0.15">
      <c r="AF19079" s="1"/>
      <c r="AG19079" s="1"/>
      <c r="AH19079" s="1"/>
      <c r="AJ19079" s="1"/>
      <c r="AK19079" s="1"/>
    </row>
    <row r="19080" spans="32:37" ht="15" customHeight="1" x14ac:dyDescent="0.15">
      <c r="AF19080" s="1"/>
      <c r="AG19080" s="1"/>
      <c r="AH19080" s="1"/>
      <c r="AJ19080" s="1"/>
      <c r="AK19080" s="1"/>
    </row>
    <row r="19081" spans="32:37" ht="15" customHeight="1" x14ac:dyDescent="0.15">
      <c r="AF19081" s="1"/>
      <c r="AG19081" s="1"/>
      <c r="AH19081" s="1"/>
      <c r="AJ19081" s="1"/>
      <c r="AK19081" s="1"/>
    </row>
    <row r="19082" spans="32:37" ht="15" customHeight="1" x14ac:dyDescent="0.15">
      <c r="AF19082" s="1"/>
      <c r="AG19082" s="1"/>
      <c r="AH19082" s="1"/>
      <c r="AJ19082" s="1"/>
      <c r="AK19082" s="1"/>
    </row>
    <row r="19083" spans="32:37" ht="15" customHeight="1" x14ac:dyDescent="0.15">
      <c r="AF19083" s="1"/>
      <c r="AG19083" s="1"/>
      <c r="AH19083" s="1"/>
      <c r="AJ19083" s="1"/>
      <c r="AK19083" s="1"/>
    </row>
    <row r="19084" spans="32:37" ht="15" customHeight="1" x14ac:dyDescent="0.15">
      <c r="AF19084" s="1"/>
      <c r="AG19084" s="1"/>
      <c r="AH19084" s="1"/>
      <c r="AJ19084" s="1"/>
      <c r="AK19084" s="1"/>
    </row>
    <row r="19085" spans="32:37" ht="15" customHeight="1" x14ac:dyDescent="0.15">
      <c r="AF19085" s="1"/>
      <c r="AG19085" s="1"/>
      <c r="AH19085" s="1"/>
      <c r="AJ19085" s="1"/>
      <c r="AK19085" s="1"/>
    </row>
    <row r="19086" spans="32:37" ht="15" customHeight="1" x14ac:dyDescent="0.15">
      <c r="AF19086" s="1"/>
      <c r="AG19086" s="1"/>
      <c r="AH19086" s="1"/>
      <c r="AJ19086" s="1"/>
      <c r="AK19086" s="1"/>
    </row>
    <row r="19087" spans="32:37" ht="15" customHeight="1" x14ac:dyDescent="0.15">
      <c r="AF19087" s="1"/>
      <c r="AG19087" s="1"/>
      <c r="AH19087" s="1"/>
      <c r="AJ19087" s="1"/>
      <c r="AK19087" s="1"/>
    </row>
    <row r="19088" spans="32:37" ht="15" customHeight="1" x14ac:dyDescent="0.15">
      <c r="AF19088" s="1"/>
      <c r="AG19088" s="1"/>
      <c r="AH19088" s="1"/>
      <c r="AJ19088" s="1"/>
      <c r="AK19088" s="1"/>
    </row>
    <row r="19089" spans="32:37" ht="15" customHeight="1" x14ac:dyDescent="0.15">
      <c r="AF19089" s="1"/>
      <c r="AG19089" s="1"/>
      <c r="AH19089" s="1"/>
      <c r="AJ19089" s="1"/>
      <c r="AK19089" s="1"/>
    </row>
    <row r="19090" spans="32:37" ht="15" customHeight="1" x14ac:dyDescent="0.15">
      <c r="AF19090" s="1"/>
      <c r="AG19090" s="1"/>
      <c r="AH19090" s="1"/>
      <c r="AJ19090" s="1"/>
      <c r="AK19090" s="1"/>
    </row>
    <row r="19091" spans="32:37" ht="15" customHeight="1" x14ac:dyDescent="0.15">
      <c r="AF19091" s="1"/>
      <c r="AG19091" s="1"/>
      <c r="AH19091" s="1"/>
      <c r="AJ19091" s="1"/>
      <c r="AK19091" s="1"/>
    </row>
    <row r="19092" spans="32:37" ht="15" customHeight="1" x14ac:dyDescent="0.15">
      <c r="AF19092" s="1"/>
      <c r="AG19092" s="1"/>
      <c r="AH19092" s="1"/>
      <c r="AJ19092" s="1"/>
      <c r="AK19092" s="1"/>
    </row>
    <row r="19093" spans="32:37" ht="15" customHeight="1" x14ac:dyDescent="0.15">
      <c r="AF19093" s="1"/>
      <c r="AG19093" s="1"/>
      <c r="AH19093" s="1"/>
      <c r="AJ19093" s="1"/>
      <c r="AK19093" s="1"/>
    </row>
    <row r="19094" spans="32:37" ht="15" customHeight="1" x14ac:dyDescent="0.15">
      <c r="AF19094" s="1"/>
      <c r="AG19094" s="1"/>
      <c r="AH19094" s="1"/>
      <c r="AJ19094" s="1"/>
      <c r="AK19094" s="1"/>
    </row>
    <row r="19095" spans="32:37" ht="15" customHeight="1" x14ac:dyDescent="0.15">
      <c r="AF19095" s="1"/>
      <c r="AG19095" s="1"/>
      <c r="AH19095" s="1"/>
      <c r="AJ19095" s="1"/>
      <c r="AK19095" s="1"/>
    </row>
    <row r="19096" spans="32:37" ht="15" customHeight="1" x14ac:dyDescent="0.15">
      <c r="AF19096" s="1"/>
      <c r="AG19096" s="1"/>
      <c r="AH19096" s="1"/>
      <c r="AJ19096" s="1"/>
      <c r="AK19096" s="1"/>
    </row>
    <row r="19097" spans="32:37" ht="15" customHeight="1" x14ac:dyDescent="0.15">
      <c r="AF19097" s="1"/>
      <c r="AG19097" s="1"/>
      <c r="AH19097" s="1"/>
      <c r="AJ19097" s="1"/>
      <c r="AK19097" s="1"/>
    </row>
    <row r="19098" spans="32:37" ht="15" customHeight="1" x14ac:dyDescent="0.15">
      <c r="AF19098" s="1"/>
      <c r="AG19098" s="1"/>
      <c r="AH19098" s="1"/>
      <c r="AJ19098" s="1"/>
      <c r="AK19098" s="1"/>
    </row>
    <row r="19099" spans="32:37" ht="15" customHeight="1" x14ac:dyDescent="0.15">
      <c r="AF19099" s="1"/>
      <c r="AG19099" s="1"/>
      <c r="AH19099" s="1"/>
      <c r="AJ19099" s="1"/>
      <c r="AK19099" s="1"/>
    </row>
    <row r="19100" spans="32:37" ht="15" customHeight="1" x14ac:dyDescent="0.15">
      <c r="AF19100" s="1"/>
      <c r="AG19100" s="1"/>
      <c r="AH19100" s="1"/>
      <c r="AJ19100" s="1"/>
      <c r="AK19100" s="1"/>
    </row>
    <row r="19101" spans="32:37" ht="15" customHeight="1" x14ac:dyDescent="0.15">
      <c r="AF19101" s="1"/>
      <c r="AG19101" s="1"/>
      <c r="AH19101" s="1"/>
      <c r="AJ19101" s="1"/>
      <c r="AK19101" s="1"/>
    </row>
    <row r="19102" spans="32:37" ht="15" customHeight="1" x14ac:dyDescent="0.15">
      <c r="AF19102" s="1"/>
      <c r="AG19102" s="1"/>
      <c r="AH19102" s="1"/>
      <c r="AJ19102" s="1"/>
      <c r="AK19102" s="1"/>
    </row>
    <row r="19103" spans="32:37" ht="15" customHeight="1" x14ac:dyDescent="0.15">
      <c r="AF19103" s="1"/>
      <c r="AG19103" s="1"/>
      <c r="AH19103" s="1"/>
      <c r="AJ19103" s="1"/>
      <c r="AK19103" s="1"/>
    </row>
    <row r="19104" spans="32:37" ht="15" customHeight="1" x14ac:dyDescent="0.15">
      <c r="AF19104" s="1"/>
      <c r="AG19104" s="1"/>
      <c r="AH19104" s="1"/>
      <c r="AJ19104" s="1"/>
      <c r="AK19104" s="1"/>
    </row>
    <row r="19105" spans="32:37" ht="15" customHeight="1" x14ac:dyDescent="0.15">
      <c r="AF19105" s="1"/>
      <c r="AG19105" s="1"/>
      <c r="AH19105" s="1"/>
      <c r="AJ19105" s="1"/>
      <c r="AK19105" s="1"/>
    </row>
    <row r="19106" spans="32:37" ht="15" customHeight="1" x14ac:dyDescent="0.15">
      <c r="AF19106" s="1"/>
      <c r="AG19106" s="1"/>
      <c r="AH19106" s="1"/>
      <c r="AJ19106" s="1"/>
      <c r="AK19106" s="1"/>
    </row>
    <row r="19107" spans="32:37" ht="15" customHeight="1" x14ac:dyDescent="0.15">
      <c r="AF19107" s="1"/>
      <c r="AG19107" s="1"/>
      <c r="AH19107" s="1"/>
      <c r="AJ19107" s="1"/>
      <c r="AK19107" s="1"/>
    </row>
    <row r="19108" spans="32:37" ht="15" customHeight="1" x14ac:dyDescent="0.15">
      <c r="AF19108" s="1"/>
      <c r="AG19108" s="1"/>
      <c r="AH19108" s="1"/>
      <c r="AJ19108" s="1"/>
      <c r="AK19108" s="1"/>
    </row>
    <row r="19109" spans="32:37" ht="15" customHeight="1" x14ac:dyDescent="0.15">
      <c r="AF19109" s="1"/>
      <c r="AG19109" s="1"/>
      <c r="AH19109" s="1"/>
      <c r="AJ19109" s="1"/>
      <c r="AK19109" s="1"/>
    </row>
    <row r="19110" spans="32:37" ht="15" customHeight="1" x14ac:dyDescent="0.15">
      <c r="AF19110" s="1"/>
      <c r="AG19110" s="1"/>
      <c r="AH19110" s="1"/>
      <c r="AJ19110" s="1"/>
      <c r="AK19110" s="1"/>
    </row>
    <row r="19111" spans="32:37" ht="15" customHeight="1" x14ac:dyDescent="0.15">
      <c r="AF19111" s="1"/>
      <c r="AG19111" s="1"/>
      <c r="AH19111" s="1"/>
      <c r="AJ19111" s="1"/>
      <c r="AK19111" s="1"/>
    </row>
    <row r="19112" spans="32:37" ht="15" customHeight="1" x14ac:dyDescent="0.15">
      <c r="AF19112" s="1"/>
      <c r="AG19112" s="1"/>
      <c r="AH19112" s="1"/>
      <c r="AJ19112" s="1"/>
      <c r="AK19112" s="1"/>
    </row>
    <row r="19113" spans="32:37" ht="15" customHeight="1" x14ac:dyDescent="0.15">
      <c r="AF19113" s="1"/>
      <c r="AG19113" s="1"/>
      <c r="AH19113" s="1"/>
      <c r="AJ19113" s="1"/>
      <c r="AK19113" s="1"/>
    </row>
    <row r="19114" spans="32:37" ht="15" customHeight="1" x14ac:dyDescent="0.15">
      <c r="AF19114" s="1"/>
      <c r="AG19114" s="1"/>
      <c r="AH19114" s="1"/>
      <c r="AJ19114" s="1"/>
      <c r="AK19114" s="1"/>
    </row>
    <row r="19115" spans="32:37" ht="15" customHeight="1" x14ac:dyDescent="0.15">
      <c r="AF19115" s="1"/>
      <c r="AG19115" s="1"/>
      <c r="AH19115" s="1"/>
      <c r="AJ19115" s="1"/>
      <c r="AK19115" s="1"/>
    </row>
    <row r="19116" spans="32:37" ht="15" customHeight="1" x14ac:dyDescent="0.15">
      <c r="AF19116" s="1"/>
      <c r="AG19116" s="1"/>
      <c r="AH19116" s="1"/>
      <c r="AJ19116" s="1"/>
      <c r="AK19116" s="1"/>
    </row>
    <row r="19117" spans="32:37" ht="15" customHeight="1" x14ac:dyDescent="0.15">
      <c r="AF19117" s="1"/>
      <c r="AG19117" s="1"/>
      <c r="AH19117" s="1"/>
      <c r="AJ19117" s="1"/>
      <c r="AK19117" s="1"/>
    </row>
    <row r="19118" spans="32:37" ht="15" customHeight="1" x14ac:dyDescent="0.15">
      <c r="AF19118" s="1"/>
      <c r="AG19118" s="1"/>
      <c r="AH19118" s="1"/>
      <c r="AJ19118" s="1"/>
      <c r="AK19118" s="1"/>
    </row>
    <row r="19119" spans="32:37" ht="15" customHeight="1" x14ac:dyDescent="0.15">
      <c r="AF19119" s="1"/>
      <c r="AG19119" s="1"/>
      <c r="AH19119" s="1"/>
      <c r="AJ19119" s="1"/>
      <c r="AK19119" s="1"/>
    </row>
    <row r="19120" spans="32:37" ht="15" customHeight="1" x14ac:dyDescent="0.15">
      <c r="AF19120" s="1"/>
      <c r="AG19120" s="1"/>
      <c r="AH19120" s="1"/>
      <c r="AJ19120" s="1"/>
      <c r="AK19120" s="1"/>
    </row>
    <row r="19121" spans="32:37" ht="15" customHeight="1" x14ac:dyDescent="0.15">
      <c r="AF19121" s="1"/>
      <c r="AG19121" s="1"/>
      <c r="AH19121" s="1"/>
      <c r="AJ19121" s="1"/>
      <c r="AK19121" s="1"/>
    </row>
    <row r="19122" spans="32:37" ht="15" customHeight="1" x14ac:dyDescent="0.15">
      <c r="AF19122" s="1"/>
      <c r="AG19122" s="1"/>
      <c r="AH19122" s="1"/>
      <c r="AJ19122" s="1"/>
      <c r="AK19122" s="1"/>
    </row>
    <row r="19123" spans="32:37" ht="15" customHeight="1" x14ac:dyDescent="0.15">
      <c r="AF19123" s="1"/>
      <c r="AG19123" s="1"/>
      <c r="AH19123" s="1"/>
      <c r="AJ19123" s="1"/>
      <c r="AK19123" s="1"/>
    </row>
    <row r="19124" spans="32:37" ht="15" customHeight="1" x14ac:dyDescent="0.15">
      <c r="AF19124" s="1"/>
      <c r="AG19124" s="1"/>
      <c r="AH19124" s="1"/>
      <c r="AJ19124" s="1"/>
      <c r="AK19124" s="1"/>
    </row>
    <row r="19125" spans="32:37" ht="15" customHeight="1" x14ac:dyDescent="0.15">
      <c r="AF19125" s="1"/>
      <c r="AG19125" s="1"/>
      <c r="AH19125" s="1"/>
      <c r="AJ19125" s="1"/>
      <c r="AK19125" s="1"/>
    </row>
    <row r="19126" spans="32:37" ht="15" customHeight="1" x14ac:dyDescent="0.15">
      <c r="AF19126" s="1"/>
      <c r="AG19126" s="1"/>
      <c r="AH19126" s="1"/>
      <c r="AJ19126" s="1"/>
      <c r="AK19126" s="1"/>
    </row>
    <row r="19127" spans="32:37" ht="15" customHeight="1" x14ac:dyDescent="0.15">
      <c r="AF19127" s="1"/>
      <c r="AG19127" s="1"/>
      <c r="AH19127" s="1"/>
      <c r="AJ19127" s="1"/>
      <c r="AK19127" s="1"/>
    </row>
    <row r="19128" spans="32:37" ht="15" customHeight="1" x14ac:dyDescent="0.15">
      <c r="AF19128" s="1"/>
      <c r="AG19128" s="1"/>
      <c r="AH19128" s="1"/>
      <c r="AJ19128" s="1"/>
      <c r="AK19128" s="1"/>
    </row>
    <row r="19129" spans="32:37" ht="15" customHeight="1" x14ac:dyDescent="0.15">
      <c r="AF19129" s="1"/>
      <c r="AG19129" s="1"/>
      <c r="AH19129" s="1"/>
      <c r="AJ19129" s="1"/>
      <c r="AK19129" s="1"/>
    </row>
    <row r="19130" spans="32:37" ht="15" customHeight="1" x14ac:dyDescent="0.15">
      <c r="AF19130" s="1"/>
      <c r="AG19130" s="1"/>
      <c r="AH19130" s="1"/>
      <c r="AJ19130" s="1"/>
      <c r="AK19130" s="1"/>
    </row>
    <row r="19131" spans="32:37" ht="15" customHeight="1" x14ac:dyDescent="0.15">
      <c r="AF19131" s="1"/>
      <c r="AG19131" s="1"/>
      <c r="AH19131" s="1"/>
      <c r="AJ19131" s="1"/>
      <c r="AK19131" s="1"/>
    </row>
    <row r="19132" spans="32:37" ht="15" customHeight="1" x14ac:dyDescent="0.15">
      <c r="AF19132" s="1"/>
      <c r="AG19132" s="1"/>
      <c r="AH19132" s="1"/>
      <c r="AJ19132" s="1"/>
      <c r="AK19132" s="1"/>
    </row>
    <row r="19133" spans="32:37" ht="15" customHeight="1" x14ac:dyDescent="0.15">
      <c r="AF19133" s="1"/>
      <c r="AG19133" s="1"/>
      <c r="AH19133" s="1"/>
      <c r="AJ19133" s="1"/>
      <c r="AK19133" s="1"/>
    </row>
    <row r="19134" spans="32:37" ht="15" customHeight="1" x14ac:dyDescent="0.15">
      <c r="AF19134" s="1"/>
      <c r="AG19134" s="1"/>
      <c r="AH19134" s="1"/>
      <c r="AJ19134" s="1"/>
      <c r="AK19134" s="1"/>
    </row>
    <row r="19135" spans="32:37" ht="15" customHeight="1" x14ac:dyDescent="0.15">
      <c r="AF19135" s="1"/>
      <c r="AG19135" s="1"/>
      <c r="AH19135" s="1"/>
      <c r="AJ19135" s="1"/>
      <c r="AK19135" s="1"/>
    </row>
    <row r="19136" spans="32:37" ht="15" customHeight="1" x14ac:dyDescent="0.15">
      <c r="AF19136" s="1"/>
      <c r="AG19136" s="1"/>
      <c r="AH19136" s="1"/>
      <c r="AJ19136" s="1"/>
      <c r="AK19136" s="1"/>
    </row>
    <row r="19137" spans="32:37" ht="15" customHeight="1" x14ac:dyDescent="0.15">
      <c r="AF19137" s="1"/>
      <c r="AG19137" s="1"/>
      <c r="AH19137" s="1"/>
      <c r="AJ19137" s="1"/>
      <c r="AK19137" s="1"/>
    </row>
    <row r="19138" spans="32:37" ht="15" customHeight="1" x14ac:dyDescent="0.15">
      <c r="AF19138" s="1"/>
      <c r="AG19138" s="1"/>
      <c r="AH19138" s="1"/>
      <c r="AJ19138" s="1"/>
      <c r="AK19138" s="1"/>
    </row>
    <row r="19139" spans="32:37" ht="15" customHeight="1" x14ac:dyDescent="0.15">
      <c r="AF19139" s="1"/>
      <c r="AG19139" s="1"/>
      <c r="AH19139" s="1"/>
      <c r="AJ19139" s="1"/>
      <c r="AK19139" s="1"/>
    </row>
    <row r="19140" spans="32:37" ht="15" customHeight="1" x14ac:dyDescent="0.15">
      <c r="AF19140" s="1"/>
      <c r="AG19140" s="1"/>
      <c r="AH19140" s="1"/>
      <c r="AJ19140" s="1"/>
      <c r="AK19140" s="1"/>
    </row>
    <row r="19141" spans="32:37" ht="15" customHeight="1" x14ac:dyDescent="0.15">
      <c r="AF19141" s="1"/>
      <c r="AG19141" s="1"/>
      <c r="AH19141" s="1"/>
      <c r="AJ19141" s="1"/>
      <c r="AK19141" s="1"/>
    </row>
    <row r="19142" spans="32:37" ht="15" customHeight="1" x14ac:dyDescent="0.15">
      <c r="AF19142" s="1"/>
      <c r="AG19142" s="1"/>
      <c r="AH19142" s="1"/>
      <c r="AJ19142" s="1"/>
      <c r="AK19142" s="1"/>
    </row>
    <row r="19143" spans="32:37" ht="15" customHeight="1" x14ac:dyDescent="0.15">
      <c r="AF19143" s="1"/>
      <c r="AG19143" s="1"/>
      <c r="AH19143" s="1"/>
      <c r="AJ19143" s="1"/>
      <c r="AK19143" s="1"/>
    </row>
    <row r="19144" spans="32:37" ht="15" customHeight="1" x14ac:dyDescent="0.15">
      <c r="AF19144" s="1"/>
      <c r="AG19144" s="1"/>
      <c r="AH19144" s="1"/>
      <c r="AJ19144" s="1"/>
      <c r="AK19144" s="1"/>
    </row>
    <row r="19145" spans="32:37" ht="15" customHeight="1" x14ac:dyDescent="0.15">
      <c r="AF19145" s="1"/>
      <c r="AG19145" s="1"/>
      <c r="AH19145" s="1"/>
      <c r="AJ19145" s="1"/>
      <c r="AK19145" s="1"/>
    </row>
    <row r="19146" spans="32:37" ht="15" customHeight="1" x14ac:dyDescent="0.15">
      <c r="AF19146" s="1"/>
      <c r="AG19146" s="1"/>
      <c r="AH19146" s="1"/>
      <c r="AJ19146" s="1"/>
      <c r="AK19146" s="1"/>
    </row>
    <row r="19147" spans="32:37" ht="15" customHeight="1" x14ac:dyDescent="0.15">
      <c r="AF19147" s="1"/>
      <c r="AG19147" s="1"/>
      <c r="AH19147" s="1"/>
      <c r="AJ19147" s="1"/>
      <c r="AK19147" s="1"/>
    </row>
    <row r="19148" spans="32:37" ht="15" customHeight="1" x14ac:dyDescent="0.15">
      <c r="AF19148" s="1"/>
      <c r="AG19148" s="1"/>
      <c r="AH19148" s="1"/>
      <c r="AJ19148" s="1"/>
      <c r="AK19148" s="1"/>
    </row>
    <row r="19149" spans="32:37" ht="15" customHeight="1" x14ac:dyDescent="0.15">
      <c r="AF19149" s="1"/>
      <c r="AG19149" s="1"/>
      <c r="AH19149" s="1"/>
      <c r="AJ19149" s="1"/>
      <c r="AK19149" s="1"/>
    </row>
    <row r="19150" spans="32:37" ht="15" customHeight="1" x14ac:dyDescent="0.15">
      <c r="AF19150" s="1"/>
      <c r="AG19150" s="1"/>
      <c r="AH19150" s="1"/>
      <c r="AJ19150" s="1"/>
      <c r="AK19150" s="1"/>
    </row>
    <row r="19151" spans="32:37" ht="15" customHeight="1" x14ac:dyDescent="0.15">
      <c r="AF19151" s="1"/>
      <c r="AG19151" s="1"/>
      <c r="AH19151" s="1"/>
      <c r="AJ19151" s="1"/>
      <c r="AK19151" s="1"/>
    </row>
    <row r="19152" spans="32:37" ht="15" customHeight="1" x14ac:dyDescent="0.15">
      <c r="AF19152" s="1"/>
      <c r="AG19152" s="1"/>
      <c r="AH19152" s="1"/>
      <c r="AJ19152" s="1"/>
      <c r="AK19152" s="1"/>
    </row>
    <row r="19153" spans="32:37" ht="15" customHeight="1" x14ac:dyDescent="0.15">
      <c r="AF19153" s="1"/>
      <c r="AG19153" s="1"/>
      <c r="AH19153" s="1"/>
      <c r="AJ19153" s="1"/>
      <c r="AK19153" s="1"/>
    </row>
    <row r="19154" spans="32:37" ht="15" customHeight="1" x14ac:dyDescent="0.15">
      <c r="AF19154" s="1"/>
      <c r="AG19154" s="1"/>
      <c r="AH19154" s="1"/>
      <c r="AJ19154" s="1"/>
      <c r="AK19154" s="1"/>
    </row>
    <row r="19155" spans="32:37" ht="15" customHeight="1" x14ac:dyDescent="0.15">
      <c r="AF19155" s="1"/>
      <c r="AG19155" s="1"/>
      <c r="AH19155" s="1"/>
      <c r="AJ19155" s="1"/>
      <c r="AK19155" s="1"/>
    </row>
    <row r="19156" spans="32:37" ht="15" customHeight="1" x14ac:dyDescent="0.15">
      <c r="AF19156" s="1"/>
      <c r="AG19156" s="1"/>
      <c r="AH19156" s="1"/>
      <c r="AJ19156" s="1"/>
      <c r="AK19156" s="1"/>
    </row>
    <row r="19157" spans="32:37" ht="15" customHeight="1" x14ac:dyDescent="0.15">
      <c r="AF19157" s="1"/>
      <c r="AG19157" s="1"/>
      <c r="AH19157" s="1"/>
      <c r="AJ19157" s="1"/>
      <c r="AK19157" s="1"/>
    </row>
    <row r="19158" spans="32:37" ht="15" customHeight="1" x14ac:dyDescent="0.15">
      <c r="AF19158" s="1"/>
      <c r="AG19158" s="1"/>
      <c r="AH19158" s="1"/>
      <c r="AJ19158" s="1"/>
      <c r="AK19158" s="1"/>
    </row>
    <row r="19159" spans="32:37" ht="15" customHeight="1" x14ac:dyDescent="0.15">
      <c r="AF19159" s="1"/>
      <c r="AG19159" s="1"/>
      <c r="AH19159" s="1"/>
      <c r="AJ19159" s="1"/>
      <c r="AK19159" s="1"/>
    </row>
    <row r="19160" spans="32:37" ht="15" customHeight="1" x14ac:dyDescent="0.15">
      <c r="AF19160" s="1"/>
      <c r="AG19160" s="1"/>
      <c r="AH19160" s="1"/>
      <c r="AJ19160" s="1"/>
      <c r="AK19160" s="1"/>
    </row>
    <row r="19161" spans="32:37" ht="15" customHeight="1" x14ac:dyDescent="0.15">
      <c r="AF19161" s="1"/>
      <c r="AG19161" s="1"/>
      <c r="AH19161" s="1"/>
      <c r="AJ19161" s="1"/>
      <c r="AK19161" s="1"/>
    </row>
    <row r="19162" spans="32:37" ht="15" customHeight="1" x14ac:dyDescent="0.15">
      <c r="AF19162" s="1"/>
      <c r="AG19162" s="1"/>
      <c r="AH19162" s="1"/>
      <c r="AJ19162" s="1"/>
      <c r="AK19162" s="1"/>
    </row>
    <row r="19163" spans="32:37" ht="15" customHeight="1" x14ac:dyDescent="0.15">
      <c r="AF19163" s="1"/>
      <c r="AG19163" s="1"/>
      <c r="AH19163" s="1"/>
      <c r="AJ19163" s="1"/>
      <c r="AK19163" s="1"/>
    </row>
    <row r="19164" spans="32:37" ht="15" customHeight="1" x14ac:dyDescent="0.15">
      <c r="AF19164" s="1"/>
      <c r="AG19164" s="1"/>
      <c r="AH19164" s="1"/>
      <c r="AJ19164" s="1"/>
      <c r="AK19164" s="1"/>
    </row>
    <row r="19165" spans="32:37" ht="15" customHeight="1" x14ac:dyDescent="0.15">
      <c r="AF19165" s="1"/>
      <c r="AG19165" s="1"/>
      <c r="AH19165" s="1"/>
      <c r="AJ19165" s="1"/>
      <c r="AK19165" s="1"/>
    </row>
    <row r="19166" spans="32:37" ht="15" customHeight="1" x14ac:dyDescent="0.15">
      <c r="AF19166" s="1"/>
      <c r="AG19166" s="1"/>
      <c r="AH19166" s="1"/>
      <c r="AJ19166" s="1"/>
      <c r="AK19166" s="1"/>
    </row>
    <row r="19167" spans="32:37" ht="15" customHeight="1" x14ac:dyDescent="0.15">
      <c r="AF19167" s="1"/>
      <c r="AG19167" s="1"/>
      <c r="AH19167" s="1"/>
      <c r="AJ19167" s="1"/>
      <c r="AK19167" s="1"/>
    </row>
    <row r="19168" spans="32:37" ht="15" customHeight="1" x14ac:dyDescent="0.15">
      <c r="AF19168" s="1"/>
      <c r="AG19168" s="1"/>
      <c r="AH19168" s="1"/>
      <c r="AJ19168" s="1"/>
      <c r="AK19168" s="1"/>
    </row>
    <row r="19169" spans="32:37" ht="15" customHeight="1" x14ac:dyDescent="0.15">
      <c r="AF19169" s="1"/>
      <c r="AG19169" s="1"/>
      <c r="AH19169" s="1"/>
      <c r="AJ19169" s="1"/>
      <c r="AK19169" s="1"/>
    </row>
    <row r="19170" spans="32:37" ht="15" customHeight="1" x14ac:dyDescent="0.15">
      <c r="AF19170" s="1"/>
      <c r="AG19170" s="1"/>
      <c r="AH19170" s="1"/>
      <c r="AJ19170" s="1"/>
      <c r="AK19170" s="1"/>
    </row>
    <row r="19171" spans="32:37" ht="15" customHeight="1" x14ac:dyDescent="0.15">
      <c r="AF19171" s="1"/>
      <c r="AG19171" s="1"/>
      <c r="AH19171" s="1"/>
      <c r="AJ19171" s="1"/>
      <c r="AK19171" s="1"/>
    </row>
    <row r="19172" spans="32:37" ht="15" customHeight="1" x14ac:dyDescent="0.15">
      <c r="AF19172" s="1"/>
      <c r="AG19172" s="1"/>
      <c r="AH19172" s="1"/>
      <c r="AJ19172" s="1"/>
      <c r="AK19172" s="1"/>
    </row>
    <row r="19173" spans="32:37" ht="15" customHeight="1" x14ac:dyDescent="0.15">
      <c r="AF19173" s="1"/>
      <c r="AG19173" s="1"/>
      <c r="AH19173" s="1"/>
      <c r="AJ19173" s="1"/>
      <c r="AK19173" s="1"/>
    </row>
    <row r="19174" spans="32:37" ht="15" customHeight="1" x14ac:dyDescent="0.15">
      <c r="AF19174" s="1"/>
      <c r="AG19174" s="1"/>
      <c r="AH19174" s="1"/>
      <c r="AJ19174" s="1"/>
      <c r="AK19174" s="1"/>
    </row>
    <row r="19175" spans="32:37" ht="15" customHeight="1" x14ac:dyDescent="0.15">
      <c r="AF19175" s="1"/>
      <c r="AG19175" s="1"/>
      <c r="AH19175" s="1"/>
      <c r="AJ19175" s="1"/>
      <c r="AK19175" s="1"/>
    </row>
    <row r="19176" spans="32:37" ht="15" customHeight="1" x14ac:dyDescent="0.15">
      <c r="AF19176" s="1"/>
      <c r="AG19176" s="1"/>
      <c r="AH19176" s="1"/>
      <c r="AJ19176" s="1"/>
      <c r="AK19176" s="1"/>
    </row>
    <row r="19177" spans="32:37" ht="15" customHeight="1" x14ac:dyDescent="0.15">
      <c r="AF19177" s="1"/>
      <c r="AG19177" s="1"/>
      <c r="AH19177" s="1"/>
      <c r="AJ19177" s="1"/>
      <c r="AK19177" s="1"/>
    </row>
    <row r="19178" spans="32:37" ht="15" customHeight="1" x14ac:dyDescent="0.15">
      <c r="AF19178" s="1"/>
      <c r="AG19178" s="1"/>
      <c r="AH19178" s="1"/>
      <c r="AJ19178" s="1"/>
      <c r="AK19178" s="1"/>
    </row>
    <row r="19179" spans="32:37" ht="15" customHeight="1" x14ac:dyDescent="0.15">
      <c r="AF19179" s="1"/>
      <c r="AG19179" s="1"/>
      <c r="AH19179" s="1"/>
      <c r="AJ19179" s="1"/>
      <c r="AK19179" s="1"/>
    </row>
    <row r="19180" spans="32:37" ht="15" customHeight="1" x14ac:dyDescent="0.15">
      <c r="AF19180" s="1"/>
      <c r="AG19180" s="1"/>
      <c r="AH19180" s="1"/>
      <c r="AJ19180" s="1"/>
      <c r="AK19180" s="1"/>
    </row>
    <row r="19181" spans="32:37" ht="15" customHeight="1" x14ac:dyDescent="0.15">
      <c r="AF19181" s="1"/>
      <c r="AG19181" s="1"/>
      <c r="AH19181" s="1"/>
      <c r="AJ19181" s="1"/>
      <c r="AK19181" s="1"/>
    </row>
    <row r="19182" spans="32:37" ht="15" customHeight="1" x14ac:dyDescent="0.15">
      <c r="AF19182" s="1"/>
      <c r="AG19182" s="1"/>
      <c r="AH19182" s="1"/>
      <c r="AJ19182" s="1"/>
      <c r="AK19182" s="1"/>
    </row>
    <row r="19183" spans="32:37" ht="15" customHeight="1" x14ac:dyDescent="0.15">
      <c r="AF19183" s="1"/>
      <c r="AG19183" s="1"/>
      <c r="AH19183" s="1"/>
      <c r="AJ19183" s="1"/>
      <c r="AK19183" s="1"/>
    </row>
    <row r="19184" spans="32:37" ht="15" customHeight="1" x14ac:dyDescent="0.15">
      <c r="AF19184" s="1"/>
      <c r="AG19184" s="1"/>
      <c r="AH19184" s="1"/>
      <c r="AJ19184" s="1"/>
      <c r="AK19184" s="1"/>
    </row>
    <row r="19185" spans="32:37" ht="15" customHeight="1" x14ac:dyDescent="0.15">
      <c r="AF19185" s="1"/>
      <c r="AG19185" s="1"/>
      <c r="AH19185" s="1"/>
      <c r="AJ19185" s="1"/>
      <c r="AK19185" s="1"/>
    </row>
    <row r="19186" spans="32:37" ht="15" customHeight="1" x14ac:dyDescent="0.15">
      <c r="AF19186" s="1"/>
      <c r="AG19186" s="1"/>
      <c r="AH19186" s="1"/>
      <c r="AJ19186" s="1"/>
      <c r="AK19186" s="1"/>
    </row>
    <row r="19187" spans="32:37" ht="15" customHeight="1" x14ac:dyDescent="0.15">
      <c r="AF19187" s="1"/>
      <c r="AG19187" s="1"/>
      <c r="AH19187" s="1"/>
      <c r="AJ19187" s="1"/>
      <c r="AK19187" s="1"/>
    </row>
    <row r="19188" spans="32:37" ht="15" customHeight="1" x14ac:dyDescent="0.15">
      <c r="AF19188" s="1"/>
      <c r="AG19188" s="1"/>
      <c r="AH19188" s="1"/>
      <c r="AJ19188" s="1"/>
      <c r="AK19188" s="1"/>
    </row>
    <row r="19189" spans="32:37" ht="15" customHeight="1" x14ac:dyDescent="0.15">
      <c r="AF19189" s="1"/>
      <c r="AG19189" s="1"/>
      <c r="AH19189" s="1"/>
      <c r="AJ19189" s="1"/>
      <c r="AK19189" s="1"/>
    </row>
    <row r="19190" spans="32:37" ht="15" customHeight="1" x14ac:dyDescent="0.15">
      <c r="AF19190" s="1"/>
      <c r="AG19190" s="1"/>
      <c r="AH19190" s="1"/>
      <c r="AJ19190" s="1"/>
      <c r="AK19190" s="1"/>
    </row>
    <row r="19191" spans="32:37" ht="15" customHeight="1" x14ac:dyDescent="0.15">
      <c r="AF19191" s="1"/>
      <c r="AG19191" s="1"/>
      <c r="AH19191" s="1"/>
      <c r="AJ19191" s="1"/>
      <c r="AK19191" s="1"/>
    </row>
    <row r="19192" spans="32:37" ht="15" customHeight="1" x14ac:dyDescent="0.15">
      <c r="AF19192" s="1"/>
      <c r="AG19192" s="1"/>
      <c r="AH19192" s="1"/>
      <c r="AJ19192" s="1"/>
      <c r="AK19192" s="1"/>
    </row>
    <row r="19193" spans="32:37" ht="15" customHeight="1" x14ac:dyDescent="0.15">
      <c r="AF19193" s="1"/>
      <c r="AG19193" s="1"/>
      <c r="AH19193" s="1"/>
      <c r="AJ19193" s="1"/>
      <c r="AK19193" s="1"/>
    </row>
    <row r="19194" spans="32:37" ht="15" customHeight="1" x14ac:dyDescent="0.15">
      <c r="AF19194" s="1"/>
      <c r="AG19194" s="1"/>
      <c r="AH19194" s="1"/>
      <c r="AJ19194" s="1"/>
      <c r="AK19194" s="1"/>
    </row>
    <row r="19195" spans="32:37" ht="15" customHeight="1" x14ac:dyDescent="0.15">
      <c r="AF19195" s="1"/>
      <c r="AG19195" s="1"/>
      <c r="AH19195" s="1"/>
      <c r="AJ19195" s="1"/>
      <c r="AK19195" s="1"/>
    </row>
    <row r="19196" spans="32:37" ht="15" customHeight="1" x14ac:dyDescent="0.15">
      <c r="AF19196" s="1"/>
      <c r="AG19196" s="1"/>
      <c r="AH19196" s="1"/>
      <c r="AJ19196" s="1"/>
      <c r="AK19196" s="1"/>
    </row>
    <row r="19197" spans="32:37" ht="15" customHeight="1" x14ac:dyDescent="0.15">
      <c r="AF19197" s="1"/>
      <c r="AG19197" s="1"/>
      <c r="AH19197" s="1"/>
      <c r="AJ19197" s="1"/>
      <c r="AK19197" s="1"/>
    </row>
    <row r="19198" spans="32:37" ht="15" customHeight="1" x14ac:dyDescent="0.15">
      <c r="AF19198" s="1"/>
      <c r="AG19198" s="1"/>
      <c r="AH19198" s="1"/>
      <c r="AJ19198" s="1"/>
      <c r="AK19198" s="1"/>
    </row>
    <row r="19199" spans="32:37" ht="15" customHeight="1" x14ac:dyDescent="0.15">
      <c r="AF19199" s="1"/>
      <c r="AG19199" s="1"/>
      <c r="AH19199" s="1"/>
      <c r="AJ19199" s="1"/>
      <c r="AK19199" s="1"/>
    </row>
    <row r="19200" spans="32:37" ht="15" customHeight="1" x14ac:dyDescent="0.15">
      <c r="AF19200" s="1"/>
      <c r="AG19200" s="1"/>
      <c r="AH19200" s="1"/>
      <c r="AJ19200" s="1"/>
      <c r="AK19200" s="1"/>
    </row>
    <row r="19201" spans="32:37" ht="15" customHeight="1" x14ac:dyDescent="0.15">
      <c r="AF19201" s="1"/>
      <c r="AG19201" s="1"/>
      <c r="AH19201" s="1"/>
      <c r="AJ19201" s="1"/>
      <c r="AK19201" s="1"/>
    </row>
    <row r="19202" spans="32:37" ht="15" customHeight="1" x14ac:dyDescent="0.15">
      <c r="AF19202" s="1"/>
      <c r="AG19202" s="1"/>
      <c r="AH19202" s="1"/>
      <c r="AJ19202" s="1"/>
      <c r="AK19202" s="1"/>
    </row>
    <row r="19203" spans="32:37" ht="15" customHeight="1" x14ac:dyDescent="0.15">
      <c r="AF19203" s="1"/>
      <c r="AG19203" s="1"/>
      <c r="AH19203" s="1"/>
      <c r="AJ19203" s="1"/>
      <c r="AK19203" s="1"/>
    </row>
    <row r="19204" spans="32:37" ht="15" customHeight="1" x14ac:dyDescent="0.15">
      <c r="AF19204" s="1"/>
      <c r="AG19204" s="1"/>
      <c r="AH19204" s="1"/>
      <c r="AJ19204" s="1"/>
      <c r="AK19204" s="1"/>
    </row>
    <row r="19205" spans="32:37" ht="15" customHeight="1" x14ac:dyDescent="0.15">
      <c r="AF19205" s="1"/>
      <c r="AG19205" s="1"/>
      <c r="AH19205" s="1"/>
      <c r="AJ19205" s="1"/>
      <c r="AK19205" s="1"/>
    </row>
    <row r="19206" spans="32:37" ht="15" customHeight="1" x14ac:dyDescent="0.15">
      <c r="AF19206" s="1"/>
      <c r="AG19206" s="1"/>
      <c r="AH19206" s="1"/>
      <c r="AJ19206" s="1"/>
      <c r="AK19206" s="1"/>
    </row>
    <row r="19207" spans="32:37" ht="15" customHeight="1" x14ac:dyDescent="0.15">
      <c r="AF19207" s="1"/>
      <c r="AG19207" s="1"/>
      <c r="AH19207" s="1"/>
      <c r="AJ19207" s="1"/>
      <c r="AK19207" s="1"/>
    </row>
    <row r="19208" spans="32:37" ht="15" customHeight="1" x14ac:dyDescent="0.15">
      <c r="AF19208" s="1"/>
      <c r="AG19208" s="1"/>
      <c r="AH19208" s="1"/>
      <c r="AJ19208" s="1"/>
      <c r="AK19208" s="1"/>
    </row>
    <row r="19209" spans="32:37" ht="15" customHeight="1" x14ac:dyDescent="0.15">
      <c r="AF19209" s="1"/>
      <c r="AG19209" s="1"/>
      <c r="AH19209" s="1"/>
      <c r="AJ19209" s="1"/>
      <c r="AK19209" s="1"/>
    </row>
    <row r="19210" spans="32:37" ht="15" customHeight="1" x14ac:dyDescent="0.15">
      <c r="AF19210" s="1"/>
      <c r="AG19210" s="1"/>
      <c r="AH19210" s="1"/>
      <c r="AJ19210" s="1"/>
      <c r="AK19210" s="1"/>
    </row>
    <row r="19211" spans="32:37" ht="15" customHeight="1" x14ac:dyDescent="0.15">
      <c r="AF19211" s="1"/>
      <c r="AG19211" s="1"/>
      <c r="AH19211" s="1"/>
      <c r="AJ19211" s="1"/>
      <c r="AK19211" s="1"/>
    </row>
    <row r="19212" spans="32:37" ht="15" customHeight="1" x14ac:dyDescent="0.15">
      <c r="AF19212" s="1"/>
      <c r="AG19212" s="1"/>
      <c r="AH19212" s="1"/>
      <c r="AJ19212" s="1"/>
      <c r="AK19212" s="1"/>
    </row>
    <row r="19213" spans="32:37" ht="15" customHeight="1" x14ac:dyDescent="0.15">
      <c r="AF19213" s="1"/>
      <c r="AG19213" s="1"/>
      <c r="AH19213" s="1"/>
      <c r="AJ19213" s="1"/>
      <c r="AK19213" s="1"/>
    </row>
    <row r="19214" spans="32:37" ht="15" customHeight="1" x14ac:dyDescent="0.15">
      <c r="AF19214" s="1"/>
      <c r="AG19214" s="1"/>
      <c r="AH19214" s="1"/>
      <c r="AJ19214" s="1"/>
      <c r="AK19214" s="1"/>
    </row>
    <row r="19215" spans="32:37" ht="15" customHeight="1" x14ac:dyDescent="0.15">
      <c r="AF19215" s="1"/>
      <c r="AG19215" s="1"/>
      <c r="AH19215" s="1"/>
      <c r="AJ19215" s="1"/>
      <c r="AK19215" s="1"/>
    </row>
    <row r="19216" spans="32:37" ht="15" customHeight="1" x14ac:dyDescent="0.15">
      <c r="AF19216" s="1"/>
      <c r="AG19216" s="1"/>
      <c r="AH19216" s="1"/>
      <c r="AJ19216" s="1"/>
      <c r="AK19216" s="1"/>
    </row>
    <row r="19217" spans="32:37" ht="15" customHeight="1" x14ac:dyDescent="0.15">
      <c r="AF19217" s="1"/>
      <c r="AG19217" s="1"/>
      <c r="AH19217" s="1"/>
      <c r="AJ19217" s="1"/>
      <c r="AK19217" s="1"/>
    </row>
    <row r="19218" spans="32:37" ht="15" customHeight="1" x14ac:dyDescent="0.15">
      <c r="AF19218" s="1"/>
      <c r="AG19218" s="1"/>
      <c r="AH19218" s="1"/>
      <c r="AJ19218" s="1"/>
      <c r="AK19218" s="1"/>
    </row>
    <row r="19219" spans="32:37" ht="15" customHeight="1" x14ac:dyDescent="0.15">
      <c r="AF19219" s="1"/>
      <c r="AG19219" s="1"/>
      <c r="AH19219" s="1"/>
      <c r="AJ19219" s="1"/>
      <c r="AK19219" s="1"/>
    </row>
    <row r="19220" spans="32:37" ht="15" customHeight="1" x14ac:dyDescent="0.15">
      <c r="AF19220" s="1"/>
      <c r="AG19220" s="1"/>
      <c r="AH19220" s="1"/>
      <c r="AJ19220" s="1"/>
      <c r="AK19220" s="1"/>
    </row>
    <row r="19221" spans="32:37" ht="15" customHeight="1" x14ac:dyDescent="0.15">
      <c r="AF19221" s="1"/>
      <c r="AG19221" s="1"/>
      <c r="AH19221" s="1"/>
      <c r="AJ19221" s="1"/>
      <c r="AK19221" s="1"/>
    </row>
    <row r="19222" spans="32:37" ht="15" customHeight="1" x14ac:dyDescent="0.15">
      <c r="AF19222" s="1"/>
      <c r="AG19222" s="1"/>
      <c r="AH19222" s="1"/>
      <c r="AJ19222" s="1"/>
      <c r="AK19222" s="1"/>
    </row>
    <row r="19223" spans="32:37" ht="15" customHeight="1" x14ac:dyDescent="0.15">
      <c r="AF19223" s="1"/>
      <c r="AG19223" s="1"/>
      <c r="AH19223" s="1"/>
      <c r="AJ19223" s="1"/>
      <c r="AK19223" s="1"/>
    </row>
    <row r="19224" spans="32:37" ht="15" customHeight="1" x14ac:dyDescent="0.15">
      <c r="AF19224" s="1"/>
      <c r="AG19224" s="1"/>
      <c r="AH19224" s="1"/>
      <c r="AJ19224" s="1"/>
      <c r="AK19224" s="1"/>
    </row>
    <row r="19225" spans="32:37" ht="15" customHeight="1" x14ac:dyDescent="0.15">
      <c r="AF19225" s="1"/>
      <c r="AG19225" s="1"/>
      <c r="AH19225" s="1"/>
      <c r="AJ19225" s="1"/>
      <c r="AK19225" s="1"/>
    </row>
    <row r="19226" spans="32:37" ht="15" customHeight="1" x14ac:dyDescent="0.15">
      <c r="AF19226" s="1"/>
      <c r="AG19226" s="1"/>
      <c r="AH19226" s="1"/>
      <c r="AJ19226" s="1"/>
      <c r="AK19226" s="1"/>
    </row>
    <row r="19227" spans="32:37" ht="15" customHeight="1" x14ac:dyDescent="0.15">
      <c r="AF19227" s="1"/>
      <c r="AG19227" s="1"/>
      <c r="AH19227" s="1"/>
      <c r="AJ19227" s="1"/>
      <c r="AK19227" s="1"/>
    </row>
    <row r="19228" spans="32:37" ht="15" customHeight="1" x14ac:dyDescent="0.15">
      <c r="AF19228" s="1"/>
      <c r="AG19228" s="1"/>
      <c r="AH19228" s="1"/>
      <c r="AJ19228" s="1"/>
      <c r="AK19228" s="1"/>
    </row>
    <row r="19229" spans="32:37" ht="15" customHeight="1" x14ac:dyDescent="0.15">
      <c r="AF19229" s="1"/>
      <c r="AG19229" s="1"/>
      <c r="AH19229" s="1"/>
      <c r="AJ19229" s="1"/>
      <c r="AK19229" s="1"/>
    </row>
    <row r="19230" spans="32:37" ht="15" customHeight="1" x14ac:dyDescent="0.15">
      <c r="AF19230" s="1"/>
      <c r="AG19230" s="1"/>
      <c r="AH19230" s="1"/>
      <c r="AJ19230" s="1"/>
      <c r="AK19230" s="1"/>
    </row>
    <row r="19231" spans="32:37" ht="15" customHeight="1" x14ac:dyDescent="0.15">
      <c r="AF19231" s="1"/>
      <c r="AG19231" s="1"/>
      <c r="AH19231" s="1"/>
      <c r="AJ19231" s="1"/>
      <c r="AK19231" s="1"/>
    </row>
    <row r="19232" spans="32:37" ht="15" customHeight="1" x14ac:dyDescent="0.15">
      <c r="AF19232" s="1"/>
      <c r="AG19232" s="1"/>
      <c r="AH19232" s="1"/>
      <c r="AJ19232" s="1"/>
      <c r="AK19232" s="1"/>
    </row>
    <row r="19233" spans="32:37" ht="15" customHeight="1" x14ac:dyDescent="0.15">
      <c r="AF19233" s="1"/>
      <c r="AG19233" s="1"/>
      <c r="AH19233" s="1"/>
      <c r="AJ19233" s="1"/>
      <c r="AK19233" s="1"/>
    </row>
    <row r="19234" spans="32:37" ht="15" customHeight="1" x14ac:dyDescent="0.15">
      <c r="AF19234" s="1"/>
      <c r="AG19234" s="1"/>
      <c r="AH19234" s="1"/>
      <c r="AJ19234" s="1"/>
      <c r="AK19234" s="1"/>
    </row>
    <row r="19235" spans="32:37" ht="15" customHeight="1" x14ac:dyDescent="0.15">
      <c r="AF19235" s="1"/>
      <c r="AG19235" s="1"/>
      <c r="AH19235" s="1"/>
      <c r="AJ19235" s="1"/>
      <c r="AK19235" s="1"/>
    </row>
    <row r="19236" spans="32:37" ht="15" customHeight="1" x14ac:dyDescent="0.15">
      <c r="AF19236" s="1"/>
      <c r="AG19236" s="1"/>
      <c r="AH19236" s="1"/>
      <c r="AJ19236" s="1"/>
      <c r="AK19236" s="1"/>
    </row>
    <row r="19237" spans="32:37" ht="15" customHeight="1" x14ac:dyDescent="0.15">
      <c r="AF19237" s="1"/>
      <c r="AG19237" s="1"/>
      <c r="AH19237" s="1"/>
      <c r="AJ19237" s="1"/>
      <c r="AK19237" s="1"/>
    </row>
    <row r="19238" spans="32:37" ht="15" customHeight="1" x14ac:dyDescent="0.15">
      <c r="AF19238" s="1"/>
      <c r="AG19238" s="1"/>
      <c r="AH19238" s="1"/>
      <c r="AJ19238" s="1"/>
      <c r="AK19238" s="1"/>
    </row>
    <row r="19239" spans="32:37" ht="15" customHeight="1" x14ac:dyDescent="0.15">
      <c r="AF19239" s="1"/>
      <c r="AG19239" s="1"/>
      <c r="AH19239" s="1"/>
      <c r="AJ19239" s="1"/>
      <c r="AK19239" s="1"/>
    </row>
    <row r="19240" spans="32:37" ht="15" customHeight="1" x14ac:dyDescent="0.15">
      <c r="AF19240" s="1"/>
      <c r="AG19240" s="1"/>
      <c r="AH19240" s="1"/>
      <c r="AJ19240" s="1"/>
      <c r="AK19240" s="1"/>
    </row>
    <row r="19241" spans="32:37" ht="15" customHeight="1" x14ac:dyDescent="0.15">
      <c r="AF19241" s="1"/>
      <c r="AG19241" s="1"/>
      <c r="AH19241" s="1"/>
      <c r="AJ19241" s="1"/>
      <c r="AK19241" s="1"/>
    </row>
    <row r="19242" spans="32:37" ht="15" customHeight="1" x14ac:dyDescent="0.15">
      <c r="AF19242" s="1"/>
      <c r="AG19242" s="1"/>
      <c r="AH19242" s="1"/>
      <c r="AJ19242" s="1"/>
      <c r="AK19242" s="1"/>
    </row>
    <row r="19243" spans="32:37" ht="15" customHeight="1" x14ac:dyDescent="0.15">
      <c r="AF19243" s="1"/>
      <c r="AG19243" s="1"/>
      <c r="AH19243" s="1"/>
      <c r="AJ19243" s="1"/>
      <c r="AK19243" s="1"/>
    </row>
    <row r="19244" spans="32:37" ht="15" customHeight="1" x14ac:dyDescent="0.15">
      <c r="AF19244" s="1"/>
      <c r="AG19244" s="1"/>
      <c r="AH19244" s="1"/>
      <c r="AJ19244" s="1"/>
      <c r="AK19244" s="1"/>
    </row>
    <row r="19245" spans="32:37" ht="15" customHeight="1" x14ac:dyDescent="0.15">
      <c r="AF19245" s="1"/>
      <c r="AG19245" s="1"/>
      <c r="AH19245" s="1"/>
      <c r="AJ19245" s="1"/>
      <c r="AK19245" s="1"/>
    </row>
    <row r="19246" spans="32:37" ht="15" customHeight="1" x14ac:dyDescent="0.15">
      <c r="AF19246" s="1"/>
      <c r="AG19246" s="1"/>
      <c r="AH19246" s="1"/>
      <c r="AJ19246" s="1"/>
      <c r="AK19246" s="1"/>
    </row>
    <row r="19247" spans="32:37" ht="15" customHeight="1" x14ac:dyDescent="0.15">
      <c r="AF19247" s="1"/>
      <c r="AG19247" s="1"/>
      <c r="AH19247" s="1"/>
      <c r="AJ19247" s="1"/>
      <c r="AK19247" s="1"/>
    </row>
    <row r="19248" spans="32:37" ht="15" customHeight="1" x14ac:dyDescent="0.15">
      <c r="AF19248" s="1"/>
      <c r="AG19248" s="1"/>
      <c r="AH19248" s="1"/>
      <c r="AJ19248" s="1"/>
      <c r="AK19248" s="1"/>
    </row>
    <row r="19249" spans="32:37" ht="15" customHeight="1" x14ac:dyDescent="0.15">
      <c r="AF19249" s="1"/>
      <c r="AG19249" s="1"/>
      <c r="AH19249" s="1"/>
      <c r="AJ19249" s="1"/>
      <c r="AK19249" s="1"/>
    </row>
    <row r="19250" spans="32:37" ht="15" customHeight="1" x14ac:dyDescent="0.15">
      <c r="AF19250" s="1"/>
      <c r="AG19250" s="1"/>
      <c r="AH19250" s="1"/>
      <c r="AJ19250" s="1"/>
      <c r="AK19250" s="1"/>
    </row>
    <row r="19251" spans="32:37" ht="15" customHeight="1" x14ac:dyDescent="0.15">
      <c r="AF19251" s="1"/>
      <c r="AG19251" s="1"/>
      <c r="AH19251" s="1"/>
      <c r="AJ19251" s="1"/>
      <c r="AK19251" s="1"/>
    </row>
    <row r="19252" spans="32:37" ht="15" customHeight="1" x14ac:dyDescent="0.15">
      <c r="AF19252" s="1"/>
      <c r="AG19252" s="1"/>
      <c r="AH19252" s="1"/>
      <c r="AJ19252" s="1"/>
      <c r="AK19252" s="1"/>
    </row>
    <row r="19253" spans="32:37" ht="15" customHeight="1" x14ac:dyDescent="0.15">
      <c r="AF19253" s="1"/>
      <c r="AG19253" s="1"/>
      <c r="AH19253" s="1"/>
      <c r="AJ19253" s="1"/>
      <c r="AK19253" s="1"/>
    </row>
    <row r="19254" spans="32:37" ht="15" customHeight="1" x14ac:dyDescent="0.15">
      <c r="AF19254" s="1"/>
      <c r="AG19254" s="1"/>
      <c r="AH19254" s="1"/>
      <c r="AJ19254" s="1"/>
      <c r="AK19254" s="1"/>
    </row>
    <row r="19255" spans="32:37" ht="15" customHeight="1" x14ac:dyDescent="0.15">
      <c r="AF19255" s="1"/>
      <c r="AG19255" s="1"/>
      <c r="AH19255" s="1"/>
      <c r="AJ19255" s="1"/>
      <c r="AK19255" s="1"/>
    </row>
    <row r="19256" spans="32:37" ht="15" customHeight="1" x14ac:dyDescent="0.15">
      <c r="AF19256" s="1"/>
      <c r="AG19256" s="1"/>
      <c r="AH19256" s="1"/>
      <c r="AJ19256" s="1"/>
      <c r="AK19256" s="1"/>
    </row>
    <row r="19257" spans="32:37" ht="15" customHeight="1" x14ac:dyDescent="0.15">
      <c r="AF19257" s="1"/>
      <c r="AG19257" s="1"/>
      <c r="AH19257" s="1"/>
      <c r="AJ19257" s="1"/>
      <c r="AK19257" s="1"/>
    </row>
    <row r="19258" spans="32:37" ht="15" customHeight="1" x14ac:dyDescent="0.15">
      <c r="AF19258" s="1"/>
      <c r="AG19258" s="1"/>
      <c r="AH19258" s="1"/>
      <c r="AJ19258" s="1"/>
      <c r="AK19258" s="1"/>
    </row>
    <row r="19259" spans="32:37" ht="15" customHeight="1" x14ac:dyDescent="0.15">
      <c r="AF19259" s="1"/>
      <c r="AG19259" s="1"/>
      <c r="AH19259" s="1"/>
      <c r="AJ19259" s="1"/>
      <c r="AK19259" s="1"/>
    </row>
    <row r="19260" spans="32:37" ht="15" customHeight="1" x14ac:dyDescent="0.15">
      <c r="AF19260" s="1"/>
      <c r="AG19260" s="1"/>
      <c r="AH19260" s="1"/>
      <c r="AJ19260" s="1"/>
      <c r="AK19260" s="1"/>
    </row>
    <row r="19261" spans="32:37" ht="15" customHeight="1" x14ac:dyDescent="0.15">
      <c r="AF19261" s="1"/>
      <c r="AG19261" s="1"/>
      <c r="AH19261" s="1"/>
      <c r="AJ19261" s="1"/>
      <c r="AK19261" s="1"/>
    </row>
    <row r="19262" spans="32:37" ht="15" customHeight="1" x14ac:dyDescent="0.15">
      <c r="AF19262" s="1"/>
      <c r="AG19262" s="1"/>
      <c r="AH19262" s="1"/>
      <c r="AJ19262" s="1"/>
      <c r="AK19262" s="1"/>
    </row>
    <row r="19263" spans="32:37" ht="15" customHeight="1" x14ac:dyDescent="0.15">
      <c r="AF19263" s="1"/>
      <c r="AG19263" s="1"/>
      <c r="AH19263" s="1"/>
      <c r="AJ19263" s="1"/>
      <c r="AK19263" s="1"/>
    </row>
    <row r="19264" spans="32:37" ht="15" customHeight="1" x14ac:dyDescent="0.15">
      <c r="AF19264" s="1"/>
      <c r="AG19264" s="1"/>
      <c r="AH19264" s="1"/>
      <c r="AJ19264" s="1"/>
      <c r="AK19264" s="1"/>
    </row>
    <row r="19265" spans="32:37" ht="15" customHeight="1" x14ac:dyDescent="0.15">
      <c r="AF19265" s="1"/>
      <c r="AG19265" s="1"/>
      <c r="AH19265" s="1"/>
      <c r="AJ19265" s="1"/>
      <c r="AK19265" s="1"/>
    </row>
    <row r="19266" spans="32:37" ht="15" customHeight="1" x14ac:dyDescent="0.15">
      <c r="AF19266" s="1"/>
      <c r="AG19266" s="1"/>
      <c r="AH19266" s="1"/>
      <c r="AJ19266" s="1"/>
      <c r="AK19266" s="1"/>
    </row>
    <row r="19267" spans="32:37" ht="15" customHeight="1" x14ac:dyDescent="0.15">
      <c r="AF19267" s="1"/>
      <c r="AG19267" s="1"/>
      <c r="AH19267" s="1"/>
      <c r="AJ19267" s="1"/>
      <c r="AK19267" s="1"/>
    </row>
    <row r="19268" spans="32:37" ht="15" customHeight="1" x14ac:dyDescent="0.15">
      <c r="AF19268" s="1"/>
      <c r="AG19268" s="1"/>
      <c r="AH19268" s="1"/>
      <c r="AJ19268" s="1"/>
      <c r="AK19268" s="1"/>
    </row>
    <row r="19269" spans="32:37" ht="15" customHeight="1" x14ac:dyDescent="0.15">
      <c r="AF19269" s="1"/>
      <c r="AG19269" s="1"/>
      <c r="AH19269" s="1"/>
      <c r="AJ19269" s="1"/>
      <c r="AK19269" s="1"/>
    </row>
    <row r="19270" spans="32:37" ht="15" customHeight="1" x14ac:dyDescent="0.15">
      <c r="AF19270" s="1"/>
      <c r="AG19270" s="1"/>
      <c r="AH19270" s="1"/>
      <c r="AJ19270" s="1"/>
      <c r="AK19270" s="1"/>
    </row>
    <row r="19271" spans="32:37" ht="15" customHeight="1" x14ac:dyDescent="0.15">
      <c r="AF19271" s="1"/>
      <c r="AG19271" s="1"/>
      <c r="AH19271" s="1"/>
      <c r="AJ19271" s="1"/>
      <c r="AK19271" s="1"/>
    </row>
    <row r="19272" spans="32:37" ht="15" customHeight="1" x14ac:dyDescent="0.15">
      <c r="AF19272" s="1"/>
      <c r="AG19272" s="1"/>
      <c r="AH19272" s="1"/>
      <c r="AJ19272" s="1"/>
      <c r="AK19272" s="1"/>
    </row>
    <row r="19273" spans="32:37" ht="15" customHeight="1" x14ac:dyDescent="0.15">
      <c r="AF19273" s="1"/>
      <c r="AG19273" s="1"/>
      <c r="AH19273" s="1"/>
      <c r="AJ19273" s="1"/>
      <c r="AK19273" s="1"/>
    </row>
    <row r="19274" spans="32:37" ht="15" customHeight="1" x14ac:dyDescent="0.15">
      <c r="AF19274" s="1"/>
      <c r="AG19274" s="1"/>
      <c r="AH19274" s="1"/>
      <c r="AJ19274" s="1"/>
      <c r="AK19274" s="1"/>
    </row>
    <row r="19275" spans="32:37" ht="15" customHeight="1" x14ac:dyDescent="0.15">
      <c r="AF19275" s="1"/>
      <c r="AG19275" s="1"/>
      <c r="AH19275" s="1"/>
      <c r="AJ19275" s="1"/>
      <c r="AK19275" s="1"/>
    </row>
    <row r="19276" spans="32:37" ht="15" customHeight="1" x14ac:dyDescent="0.15">
      <c r="AF19276" s="1"/>
      <c r="AG19276" s="1"/>
      <c r="AH19276" s="1"/>
      <c r="AJ19276" s="1"/>
      <c r="AK19276" s="1"/>
    </row>
    <row r="19277" spans="32:37" ht="15" customHeight="1" x14ac:dyDescent="0.15">
      <c r="AF19277" s="1"/>
      <c r="AG19277" s="1"/>
      <c r="AH19277" s="1"/>
      <c r="AJ19277" s="1"/>
      <c r="AK19277" s="1"/>
    </row>
    <row r="19278" spans="32:37" ht="15" customHeight="1" x14ac:dyDescent="0.15">
      <c r="AF19278" s="1"/>
      <c r="AG19278" s="1"/>
      <c r="AH19278" s="1"/>
      <c r="AJ19278" s="1"/>
      <c r="AK19278" s="1"/>
    </row>
    <row r="19279" spans="32:37" ht="15" customHeight="1" x14ac:dyDescent="0.15">
      <c r="AF19279" s="1"/>
      <c r="AG19279" s="1"/>
      <c r="AH19279" s="1"/>
      <c r="AJ19279" s="1"/>
      <c r="AK19279" s="1"/>
    </row>
    <row r="19280" spans="32:37" ht="15" customHeight="1" x14ac:dyDescent="0.15">
      <c r="AF19280" s="1"/>
      <c r="AG19280" s="1"/>
      <c r="AH19280" s="1"/>
      <c r="AJ19280" s="1"/>
      <c r="AK19280" s="1"/>
    </row>
    <row r="19281" spans="32:37" ht="15" customHeight="1" x14ac:dyDescent="0.15">
      <c r="AF19281" s="1"/>
      <c r="AG19281" s="1"/>
      <c r="AH19281" s="1"/>
      <c r="AJ19281" s="1"/>
      <c r="AK19281" s="1"/>
    </row>
    <row r="19282" spans="32:37" ht="15" customHeight="1" x14ac:dyDescent="0.15">
      <c r="AF19282" s="1"/>
      <c r="AG19282" s="1"/>
      <c r="AH19282" s="1"/>
      <c r="AJ19282" s="1"/>
      <c r="AK19282" s="1"/>
    </row>
    <row r="19283" spans="32:37" ht="15" customHeight="1" x14ac:dyDescent="0.15">
      <c r="AF19283" s="1"/>
      <c r="AG19283" s="1"/>
      <c r="AH19283" s="1"/>
      <c r="AJ19283" s="1"/>
      <c r="AK19283" s="1"/>
    </row>
    <row r="19284" spans="32:37" ht="15" customHeight="1" x14ac:dyDescent="0.15">
      <c r="AF19284" s="1"/>
      <c r="AG19284" s="1"/>
      <c r="AH19284" s="1"/>
      <c r="AJ19284" s="1"/>
      <c r="AK19284" s="1"/>
    </row>
    <row r="19285" spans="32:37" ht="15" customHeight="1" x14ac:dyDescent="0.15">
      <c r="AF19285" s="1"/>
      <c r="AG19285" s="1"/>
      <c r="AH19285" s="1"/>
      <c r="AJ19285" s="1"/>
      <c r="AK19285" s="1"/>
    </row>
    <row r="19286" spans="32:37" ht="15" customHeight="1" x14ac:dyDescent="0.15">
      <c r="AF19286" s="1"/>
      <c r="AG19286" s="1"/>
      <c r="AH19286" s="1"/>
      <c r="AJ19286" s="1"/>
      <c r="AK19286" s="1"/>
    </row>
    <row r="19287" spans="32:37" ht="15" customHeight="1" x14ac:dyDescent="0.15">
      <c r="AF19287" s="1"/>
      <c r="AG19287" s="1"/>
      <c r="AH19287" s="1"/>
      <c r="AJ19287" s="1"/>
      <c r="AK19287" s="1"/>
    </row>
    <row r="19288" spans="32:37" ht="15" customHeight="1" x14ac:dyDescent="0.15">
      <c r="AF19288" s="1"/>
      <c r="AG19288" s="1"/>
      <c r="AH19288" s="1"/>
      <c r="AJ19288" s="1"/>
      <c r="AK19288" s="1"/>
    </row>
    <row r="19289" spans="32:37" ht="15" customHeight="1" x14ac:dyDescent="0.15">
      <c r="AF19289" s="1"/>
      <c r="AG19289" s="1"/>
      <c r="AH19289" s="1"/>
      <c r="AJ19289" s="1"/>
      <c r="AK19289" s="1"/>
    </row>
    <row r="19290" spans="32:37" ht="15" customHeight="1" x14ac:dyDescent="0.15">
      <c r="AF19290" s="1"/>
      <c r="AG19290" s="1"/>
      <c r="AH19290" s="1"/>
      <c r="AJ19290" s="1"/>
      <c r="AK19290" s="1"/>
    </row>
    <row r="19291" spans="32:37" ht="15" customHeight="1" x14ac:dyDescent="0.15">
      <c r="AF19291" s="1"/>
      <c r="AG19291" s="1"/>
      <c r="AH19291" s="1"/>
      <c r="AJ19291" s="1"/>
      <c r="AK19291" s="1"/>
    </row>
    <row r="19292" spans="32:37" ht="15" customHeight="1" x14ac:dyDescent="0.15">
      <c r="AF19292" s="1"/>
      <c r="AG19292" s="1"/>
      <c r="AH19292" s="1"/>
      <c r="AJ19292" s="1"/>
      <c r="AK19292" s="1"/>
    </row>
    <row r="19293" spans="32:37" ht="15" customHeight="1" x14ac:dyDescent="0.15">
      <c r="AF19293" s="1"/>
      <c r="AG19293" s="1"/>
      <c r="AH19293" s="1"/>
      <c r="AJ19293" s="1"/>
      <c r="AK19293" s="1"/>
    </row>
    <row r="19294" spans="32:37" ht="15" customHeight="1" x14ac:dyDescent="0.15">
      <c r="AF19294" s="1"/>
      <c r="AG19294" s="1"/>
      <c r="AH19294" s="1"/>
      <c r="AJ19294" s="1"/>
      <c r="AK19294" s="1"/>
    </row>
    <row r="19295" spans="32:37" ht="15" customHeight="1" x14ac:dyDescent="0.15">
      <c r="AF19295" s="1"/>
      <c r="AG19295" s="1"/>
      <c r="AH19295" s="1"/>
      <c r="AJ19295" s="1"/>
      <c r="AK19295" s="1"/>
    </row>
    <row r="19296" spans="32:37" ht="15" customHeight="1" x14ac:dyDescent="0.15">
      <c r="AF19296" s="1"/>
      <c r="AG19296" s="1"/>
      <c r="AH19296" s="1"/>
      <c r="AJ19296" s="1"/>
      <c r="AK19296" s="1"/>
    </row>
    <row r="19297" spans="32:37" ht="15" customHeight="1" x14ac:dyDescent="0.15">
      <c r="AF19297" s="1"/>
      <c r="AG19297" s="1"/>
      <c r="AH19297" s="1"/>
      <c r="AJ19297" s="1"/>
      <c r="AK19297" s="1"/>
    </row>
    <row r="19298" spans="32:37" ht="15" customHeight="1" x14ac:dyDescent="0.15">
      <c r="AF19298" s="1"/>
      <c r="AG19298" s="1"/>
      <c r="AH19298" s="1"/>
      <c r="AJ19298" s="1"/>
      <c r="AK19298" s="1"/>
    </row>
    <row r="19299" spans="32:37" ht="15" customHeight="1" x14ac:dyDescent="0.15">
      <c r="AF19299" s="1"/>
      <c r="AG19299" s="1"/>
      <c r="AH19299" s="1"/>
      <c r="AJ19299" s="1"/>
      <c r="AK19299" s="1"/>
    </row>
    <row r="19300" spans="32:37" ht="15" customHeight="1" x14ac:dyDescent="0.15">
      <c r="AF19300" s="1"/>
      <c r="AG19300" s="1"/>
      <c r="AH19300" s="1"/>
      <c r="AJ19300" s="1"/>
      <c r="AK19300" s="1"/>
    </row>
    <row r="19301" spans="32:37" ht="15" customHeight="1" x14ac:dyDescent="0.15">
      <c r="AF19301" s="1"/>
      <c r="AG19301" s="1"/>
      <c r="AH19301" s="1"/>
      <c r="AJ19301" s="1"/>
      <c r="AK19301" s="1"/>
    </row>
    <row r="19302" spans="32:37" ht="15" customHeight="1" x14ac:dyDescent="0.15">
      <c r="AF19302" s="1"/>
      <c r="AG19302" s="1"/>
      <c r="AH19302" s="1"/>
      <c r="AJ19302" s="1"/>
      <c r="AK19302" s="1"/>
    </row>
    <row r="19303" spans="32:37" ht="15" customHeight="1" x14ac:dyDescent="0.15">
      <c r="AF19303" s="1"/>
      <c r="AG19303" s="1"/>
      <c r="AH19303" s="1"/>
      <c r="AJ19303" s="1"/>
      <c r="AK19303" s="1"/>
    </row>
    <row r="19304" spans="32:37" ht="15" customHeight="1" x14ac:dyDescent="0.15">
      <c r="AF19304" s="1"/>
      <c r="AG19304" s="1"/>
      <c r="AH19304" s="1"/>
      <c r="AJ19304" s="1"/>
      <c r="AK19304" s="1"/>
    </row>
    <row r="19305" spans="32:37" ht="15" customHeight="1" x14ac:dyDescent="0.15">
      <c r="AF19305" s="1"/>
      <c r="AG19305" s="1"/>
      <c r="AH19305" s="1"/>
      <c r="AJ19305" s="1"/>
      <c r="AK19305" s="1"/>
    </row>
    <row r="19306" spans="32:37" ht="15" customHeight="1" x14ac:dyDescent="0.15">
      <c r="AF19306" s="1"/>
      <c r="AG19306" s="1"/>
      <c r="AH19306" s="1"/>
      <c r="AJ19306" s="1"/>
      <c r="AK19306" s="1"/>
    </row>
    <row r="19307" spans="32:37" ht="15" customHeight="1" x14ac:dyDescent="0.15">
      <c r="AF19307" s="1"/>
      <c r="AG19307" s="1"/>
      <c r="AH19307" s="1"/>
      <c r="AJ19307" s="1"/>
      <c r="AK19307" s="1"/>
    </row>
    <row r="19308" spans="32:37" ht="15" customHeight="1" x14ac:dyDescent="0.15">
      <c r="AF19308" s="1"/>
      <c r="AG19308" s="1"/>
      <c r="AH19308" s="1"/>
      <c r="AJ19308" s="1"/>
      <c r="AK19308" s="1"/>
    </row>
    <row r="19309" spans="32:37" ht="15" customHeight="1" x14ac:dyDescent="0.15">
      <c r="AF19309" s="1"/>
      <c r="AG19309" s="1"/>
      <c r="AH19309" s="1"/>
      <c r="AJ19309" s="1"/>
      <c r="AK19309" s="1"/>
    </row>
    <row r="19310" spans="32:37" ht="15" customHeight="1" x14ac:dyDescent="0.15">
      <c r="AF19310" s="1"/>
      <c r="AG19310" s="1"/>
      <c r="AH19310" s="1"/>
      <c r="AJ19310" s="1"/>
      <c r="AK19310" s="1"/>
    </row>
    <row r="19311" spans="32:37" ht="15" customHeight="1" x14ac:dyDescent="0.15">
      <c r="AF19311" s="1"/>
      <c r="AG19311" s="1"/>
      <c r="AH19311" s="1"/>
      <c r="AJ19311" s="1"/>
      <c r="AK19311" s="1"/>
    </row>
    <row r="19312" spans="32:37" ht="15" customHeight="1" x14ac:dyDescent="0.15">
      <c r="AF19312" s="1"/>
      <c r="AG19312" s="1"/>
      <c r="AH19312" s="1"/>
      <c r="AJ19312" s="1"/>
      <c r="AK19312" s="1"/>
    </row>
    <row r="19313" spans="32:37" ht="15" customHeight="1" x14ac:dyDescent="0.15">
      <c r="AF19313" s="1"/>
      <c r="AG19313" s="1"/>
      <c r="AH19313" s="1"/>
      <c r="AJ19313" s="1"/>
      <c r="AK19313" s="1"/>
    </row>
    <row r="19314" spans="32:37" ht="15" customHeight="1" x14ac:dyDescent="0.15">
      <c r="AF19314" s="1"/>
      <c r="AG19314" s="1"/>
      <c r="AH19314" s="1"/>
      <c r="AJ19314" s="1"/>
      <c r="AK19314" s="1"/>
    </row>
    <row r="19315" spans="32:37" ht="15" customHeight="1" x14ac:dyDescent="0.15">
      <c r="AF19315" s="1"/>
      <c r="AG19315" s="1"/>
      <c r="AH19315" s="1"/>
      <c r="AJ19315" s="1"/>
      <c r="AK19315" s="1"/>
    </row>
    <row r="19316" spans="32:37" ht="15" customHeight="1" x14ac:dyDescent="0.15">
      <c r="AF19316" s="1"/>
      <c r="AG19316" s="1"/>
      <c r="AH19316" s="1"/>
      <c r="AJ19316" s="1"/>
      <c r="AK19316" s="1"/>
    </row>
    <row r="19317" spans="32:37" ht="15" customHeight="1" x14ac:dyDescent="0.15">
      <c r="AF19317" s="1"/>
      <c r="AG19317" s="1"/>
      <c r="AH19317" s="1"/>
      <c r="AJ19317" s="1"/>
      <c r="AK19317" s="1"/>
    </row>
    <row r="19318" spans="32:37" ht="15" customHeight="1" x14ac:dyDescent="0.15">
      <c r="AF19318" s="1"/>
      <c r="AG19318" s="1"/>
      <c r="AH19318" s="1"/>
      <c r="AJ19318" s="1"/>
      <c r="AK19318" s="1"/>
    </row>
    <row r="19319" spans="32:37" ht="15" customHeight="1" x14ac:dyDescent="0.15">
      <c r="AF19319" s="1"/>
      <c r="AG19319" s="1"/>
      <c r="AH19319" s="1"/>
      <c r="AJ19319" s="1"/>
      <c r="AK19319" s="1"/>
    </row>
    <row r="19320" spans="32:37" ht="15" customHeight="1" x14ac:dyDescent="0.15">
      <c r="AF19320" s="1"/>
      <c r="AG19320" s="1"/>
      <c r="AH19320" s="1"/>
      <c r="AJ19320" s="1"/>
      <c r="AK19320" s="1"/>
    </row>
    <row r="19321" spans="32:37" ht="15" customHeight="1" x14ac:dyDescent="0.15">
      <c r="AF19321" s="1"/>
      <c r="AG19321" s="1"/>
      <c r="AH19321" s="1"/>
      <c r="AJ19321" s="1"/>
      <c r="AK19321" s="1"/>
    </row>
    <row r="19322" spans="32:37" ht="15" customHeight="1" x14ac:dyDescent="0.15">
      <c r="AF19322" s="1"/>
      <c r="AG19322" s="1"/>
      <c r="AH19322" s="1"/>
      <c r="AJ19322" s="1"/>
      <c r="AK19322" s="1"/>
    </row>
    <row r="19323" spans="32:37" ht="15" customHeight="1" x14ac:dyDescent="0.15">
      <c r="AF19323" s="1"/>
      <c r="AG19323" s="1"/>
      <c r="AH19323" s="1"/>
      <c r="AJ19323" s="1"/>
      <c r="AK19323" s="1"/>
    </row>
    <row r="19324" spans="32:37" ht="15" customHeight="1" x14ac:dyDescent="0.15">
      <c r="AF19324" s="1"/>
      <c r="AG19324" s="1"/>
      <c r="AH19324" s="1"/>
      <c r="AJ19324" s="1"/>
      <c r="AK19324" s="1"/>
    </row>
    <row r="19325" spans="32:37" ht="15" customHeight="1" x14ac:dyDescent="0.15">
      <c r="AF19325" s="1"/>
      <c r="AG19325" s="1"/>
      <c r="AH19325" s="1"/>
      <c r="AJ19325" s="1"/>
      <c r="AK19325" s="1"/>
    </row>
    <row r="19326" spans="32:37" ht="15" customHeight="1" x14ac:dyDescent="0.15">
      <c r="AF19326" s="1"/>
      <c r="AG19326" s="1"/>
      <c r="AH19326" s="1"/>
      <c r="AJ19326" s="1"/>
      <c r="AK19326" s="1"/>
    </row>
    <row r="19327" spans="32:37" ht="15" customHeight="1" x14ac:dyDescent="0.15">
      <c r="AF19327" s="1"/>
      <c r="AG19327" s="1"/>
      <c r="AH19327" s="1"/>
      <c r="AJ19327" s="1"/>
      <c r="AK19327" s="1"/>
    </row>
    <row r="19328" spans="32:37" ht="15" customHeight="1" x14ac:dyDescent="0.15">
      <c r="AF19328" s="1"/>
      <c r="AG19328" s="1"/>
      <c r="AH19328" s="1"/>
      <c r="AJ19328" s="1"/>
      <c r="AK19328" s="1"/>
    </row>
    <row r="19329" spans="32:37" ht="15" customHeight="1" x14ac:dyDescent="0.15">
      <c r="AF19329" s="1"/>
      <c r="AG19329" s="1"/>
      <c r="AH19329" s="1"/>
      <c r="AJ19329" s="1"/>
      <c r="AK19329" s="1"/>
    </row>
    <row r="19330" spans="32:37" ht="15" customHeight="1" x14ac:dyDescent="0.15">
      <c r="AF19330" s="1"/>
      <c r="AG19330" s="1"/>
      <c r="AH19330" s="1"/>
      <c r="AJ19330" s="1"/>
      <c r="AK19330" s="1"/>
    </row>
    <row r="19331" spans="32:37" ht="15" customHeight="1" x14ac:dyDescent="0.15">
      <c r="AF19331" s="1"/>
      <c r="AG19331" s="1"/>
      <c r="AH19331" s="1"/>
      <c r="AJ19331" s="1"/>
      <c r="AK19331" s="1"/>
    </row>
    <row r="19332" spans="32:37" ht="15" customHeight="1" x14ac:dyDescent="0.15">
      <c r="AF19332" s="1"/>
      <c r="AG19332" s="1"/>
      <c r="AH19332" s="1"/>
      <c r="AJ19332" s="1"/>
      <c r="AK19332" s="1"/>
    </row>
    <row r="19333" spans="32:37" ht="15" customHeight="1" x14ac:dyDescent="0.15">
      <c r="AF19333" s="1"/>
      <c r="AG19333" s="1"/>
      <c r="AH19333" s="1"/>
      <c r="AJ19333" s="1"/>
      <c r="AK19333" s="1"/>
    </row>
    <row r="19334" spans="32:37" ht="15" customHeight="1" x14ac:dyDescent="0.15">
      <c r="AF19334" s="1"/>
      <c r="AG19334" s="1"/>
      <c r="AH19334" s="1"/>
      <c r="AJ19334" s="1"/>
      <c r="AK19334" s="1"/>
    </row>
    <row r="19335" spans="32:37" ht="15" customHeight="1" x14ac:dyDescent="0.15">
      <c r="AF19335" s="1"/>
      <c r="AG19335" s="1"/>
      <c r="AH19335" s="1"/>
      <c r="AJ19335" s="1"/>
      <c r="AK19335" s="1"/>
    </row>
    <row r="19336" spans="32:37" ht="15" customHeight="1" x14ac:dyDescent="0.15">
      <c r="AF19336" s="1"/>
      <c r="AG19336" s="1"/>
      <c r="AH19336" s="1"/>
      <c r="AJ19336" s="1"/>
      <c r="AK19336" s="1"/>
    </row>
    <row r="19337" spans="32:37" ht="15" customHeight="1" x14ac:dyDescent="0.15">
      <c r="AF19337" s="1"/>
      <c r="AG19337" s="1"/>
      <c r="AH19337" s="1"/>
      <c r="AJ19337" s="1"/>
      <c r="AK19337" s="1"/>
    </row>
    <row r="19338" spans="32:37" ht="15" customHeight="1" x14ac:dyDescent="0.15">
      <c r="AF19338" s="1"/>
      <c r="AG19338" s="1"/>
      <c r="AH19338" s="1"/>
      <c r="AJ19338" s="1"/>
      <c r="AK19338" s="1"/>
    </row>
    <row r="19339" spans="32:37" ht="15" customHeight="1" x14ac:dyDescent="0.15">
      <c r="AF19339" s="1"/>
      <c r="AG19339" s="1"/>
      <c r="AH19339" s="1"/>
      <c r="AJ19339" s="1"/>
      <c r="AK19339" s="1"/>
    </row>
    <row r="19340" spans="32:37" ht="15" customHeight="1" x14ac:dyDescent="0.15">
      <c r="AF19340" s="1"/>
      <c r="AG19340" s="1"/>
      <c r="AH19340" s="1"/>
      <c r="AJ19340" s="1"/>
      <c r="AK19340" s="1"/>
    </row>
    <row r="19341" spans="32:37" ht="15" customHeight="1" x14ac:dyDescent="0.15">
      <c r="AF19341" s="1"/>
      <c r="AG19341" s="1"/>
      <c r="AH19341" s="1"/>
      <c r="AJ19341" s="1"/>
      <c r="AK19341" s="1"/>
    </row>
    <row r="19342" spans="32:37" ht="15" customHeight="1" x14ac:dyDescent="0.15">
      <c r="AF19342" s="1"/>
      <c r="AG19342" s="1"/>
      <c r="AH19342" s="1"/>
      <c r="AJ19342" s="1"/>
      <c r="AK19342" s="1"/>
    </row>
    <row r="19343" spans="32:37" ht="15" customHeight="1" x14ac:dyDescent="0.15">
      <c r="AF19343" s="1"/>
      <c r="AG19343" s="1"/>
      <c r="AH19343" s="1"/>
      <c r="AJ19343" s="1"/>
      <c r="AK19343" s="1"/>
    </row>
    <row r="19344" spans="32:37" ht="15" customHeight="1" x14ac:dyDescent="0.15">
      <c r="AF19344" s="1"/>
      <c r="AG19344" s="1"/>
      <c r="AH19344" s="1"/>
      <c r="AJ19344" s="1"/>
      <c r="AK19344" s="1"/>
    </row>
    <row r="19345" spans="32:37" ht="15" customHeight="1" x14ac:dyDescent="0.15">
      <c r="AF19345" s="1"/>
      <c r="AG19345" s="1"/>
      <c r="AH19345" s="1"/>
      <c r="AJ19345" s="1"/>
      <c r="AK19345" s="1"/>
    </row>
    <row r="19346" spans="32:37" ht="15" customHeight="1" x14ac:dyDescent="0.15">
      <c r="AF19346" s="1"/>
      <c r="AG19346" s="1"/>
      <c r="AH19346" s="1"/>
      <c r="AJ19346" s="1"/>
      <c r="AK19346" s="1"/>
    </row>
    <row r="19347" spans="32:37" ht="15" customHeight="1" x14ac:dyDescent="0.15">
      <c r="AF19347" s="1"/>
      <c r="AG19347" s="1"/>
      <c r="AH19347" s="1"/>
      <c r="AJ19347" s="1"/>
      <c r="AK19347" s="1"/>
    </row>
    <row r="19348" spans="32:37" ht="15" customHeight="1" x14ac:dyDescent="0.15">
      <c r="AF19348" s="1"/>
      <c r="AG19348" s="1"/>
      <c r="AH19348" s="1"/>
      <c r="AJ19348" s="1"/>
      <c r="AK19348" s="1"/>
    </row>
    <row r="19349" spans="32:37" ht="15" customHeight="1" x14ac:dyDescent="0.15">
      <c r="AF19349" s="1"/>
      <c r="AG19349" s="1"/>
      <c r="AH19349" s="1"/>
      <c r="AJ19349" s="1"/>
      <c r="AK19349" s="1"/>
    </row>
    <row r="19350" spans="32:37" ht="15" customHeight="1" x14ac:dyDescent="0.15">
      <c r="AF19350" s="1"/>
      <c r="AG19350" s="1"/>
      <c r="AH19350" s="1"/>
      <c r="AJ19350" s="1"/>
      <c r="AK19350" s="1"/>
    </row>
    <row r="19351" spans="32:37" ht="15" customHeight="1" x14ac:dyDescent="0.15">
      <c r="AF19351" s="1"/>
      <c r="AG19351" s="1"/>
      <c r="AH19351" s="1"/>
      <c r="AJ19351" s="1"/>
      <c r="AK19351" s="1"/>
    </row>
    <row r="19352" spans="32:37" ht="15" customHeight="1" x14ac:dyDescent="0.15">
      <c r="AF19352" s="1"/>
      <c r="AG19352" s="1"/>
      <c r="AH19352" s="1"/>
      <c r="AJ19352" s="1"/>
      <c r="AK19352" s="1"/>
    </row>
    <row r="19353" spans="32:37" ht="15" customHeight="1" x14ac:dyDescent="0.15">
      <c r="AF19353" s="1"/>
      <c r="AG19353" s="1"/>
      <c r="AH19353" s="1"/>
      <c r="AJ19353" s="1"/>
      <c r="AK19353" s="1"/>
    </row>
    <row r="19354" spans="32:37" ht="15" customHeight="1" x14ac:dyDescent="0.15">
      <c r="AF19354" s="1"/>
      <c r="AG19354" s="1"/>
      <c r="AH19354" s="1"/>
      <c r="AJ19354" s="1"/>
      <c r="AK19354" s="1"/>
    </row>
    <row r="19355" spans="32:37" ht="15" customHeight="1" x14ac:dyDescent="0.15">
      <c r="AF19355" s="1"/>
      <c r="AG19355" s="1"/>
      <c r="AH19355" s="1"/>
      <c r="AJ19355" s="1"/>
      <c r="AK19355" s="1"/>
    </row>
    <row r="19356" spans="32:37" ht="15" customHeight="1" x14ac:dyDescent="0.15">
      <c r="AF19356" s="1"/>
      <c r="AG19356" s="1"/>
      <c r="AH19356" s="1"/>
      <c r="AJ19356" s="1"/>
      <c r="AK19356" s="1"/>
    </row>
    <row r="19357" spans="32:37" ht="15" customHeight="1" x14ac:dyDescent="0.15">
      <c r="AF19357" s="1"/>
      <c r="AG19357" s="1"/>
      <c r="AH19357" s="1"/>
      <c r="AJ19357" s="1"/>
      <c r="AK19357" s="1"/>
    </row>
    <row r="19358" spans="32:37" ht="15" customHeight="1" x14ac:dyDescent="0.15">
      <c r="AF19358" s="1"/>
      <c r="AG19358" s="1"/>
      <c r="AH19358" s="1"/>
      <c r="AJ19358" s="1"/>
      <c r="AK19358" s="1"/>
    </row>
    <row r="19359" spans="32:37" ht="15" customHeight="1" x14ac:dyDescent="0.15">
      <c r="AF19359" s="1"/>
      <c r="AG19359" s="1"/>
      <c r="AH19359" s="1"/>
      <c r="AJ19359" s="1"/>
      <c r="AK19359" s="1"/>
    </row>
    <row r="19360" spans="32:37" ht="15" customHeight="1" x14ac:dyDescent="0.15">
      <c r="AF19360" s="1"/>
      <c r="AG19360" s="1"/>
      <c r="AH19360" s="1"/>
      <c r="AJ19360" s="1"/>
      <c r="AK19360" s="1"/>
    </row>
    <row r="19361" spans="32:37" ht="15" customHeight="1" x14ac:dyDescent="0.15">
      <c r="AF19361" s="1"/>
      <c r="AG19361" s="1"/>
      <c r="AH19361" s="1"/>
      <c r="AJ19361" s="1"/>
      <c r="AK19361" s="1"/>
    </row>
    <row r="19362" spans="32:37" ht="15" customHeight="1" x14ac:dyDescent="0.15">
      <c r="AF19362" s="1"/>
      <c r="AG19362" s="1"/>
      <c r="AH19362" s="1"/>
      <c r="AJ19362" s="1"/>
      <c r="AK19362" s="1"/>
    </row>
    <row r="19363" spans="32:37" ht="15" customHeight="1" x14ac:dyDescent="0.15">
      <c r="AF19363" s="1"/>
      <c r="AG19363" s="1"/>
      <c r="AH19363" s="1"/>
      <c r="AJ19363" s="1"/>
      <c r="AK19363" s="1"/>
    </row>
    <row r="19364" spans="32:37" ht="15" customHeight="1" x14ac:dyDescent="0.15">
      <c r="AF19364" s="1"/>
      <c r="AG19364" s="1"/>
      <c r="AH19364" s="1"/>
      <c r="AJ19364" s="1"/>
      <c r="AK19364" s="1"/>
    </row>
    <row r="19365" spans="32:37" ht="15" customHeight="1" x14ac:dyDescent="0.15">
      <c r="AF19365" s="1"/>
      <c r="AG19365" s="1"/>
      <c r="AH19365" s="1"/>
      <c r="AJ19365" s="1"/>
      <c r="AK19365" s="1"/>
    </row>
    <row r="19366" spans="32:37" ht="15" customHeight="1" x14ac:dyDescent="0.15">
      <c r="AF19366" s="1"/>
      <c r="AG19366" s="1"/>
      <c r="AH19366" s="1"/>
      <c r="AJ19366" s="1"/>
      <c r="AK19366" s="1"/>
    </row>
    <row r="19367" spans="32:37" ht="15" customHeight="1" x14ac:dyDescent="0.15">
      <c r="AF19367" s="1"/>
      <c r="AG19367" s="1"/>
      <c r="AH19367" s="1"/>
      <c r="AJ19367" s="1"/>
      <c r="AK19367" s="1"/>
    </row>
    <row r="19368" spans="32:37" ht="15" customHeight="1" x14ac:dyDescent="0.15">
      <c r="AF19368" s="1"/>
      <c r="AG19368" s="1"/>
      <c r="AH19368" s="1"/>
      <c r="AJ19368" s="1"/>
      <c r="AK19368" s="1"/>
    </row>
    <row r="19369" spans="32:37" ht="15" customHeight="1" x14ac:dyDescent="0.15">
      <c r="AF19369" s="1"/>
      <c r="AG19369" s="1"/>
      <c r="AH19369" s="1"/>
      <c r="AJ19369" s="1"/>
      <c r="AK19369" s="1"/>
    </row>
    <row r="19370" spans="32:37" ht="15" customHeight="1" x14ac:dyDescent="0.15">
      <c r="AF19370" s="1"/>
      <c r="AG19370" s="1"/>
      <c r="AH19370" s="1"/>
      <c r="AJ19370" s="1"/>
      <c r="AK19370" s="1"/>
    </row>
    <row r="19371" spans="32:37" ht="15" customHeight="1" x14ac:dyDescent="0.15">
      <c r="AF19371" s="1"/>
      <c r="AG19371" s="1"/>
      <c r="AH19371" s="1"/>
      <c r="AJ19371" s="1"/>
      <c r="AK19371" s="1"/>
    </row>
    <row r="19372" spans="32:37" ht="15" customHeight="1" x14ac:dyDescent="0.15">
      <c r="AF19372" s="1"/>
      <c r="AG19372" s="1"/>
      <c r="AH19372" s="1"/>
      <c r="AJ19372" s="1"/>
      <c r="AK19372" s="1"/>
    </row>
    <row r="19373" spans="32:37" ht="15" customHeight="1" x14ac:dyDescent="0.15">
      <c r="AF19373" s="1"/>
      <c r="AG19373" s="1"/>
      <c r="AH19373" s="1"/>
      <c r="AJ19373" s="1"/>
      <c r="AK19373" s="1"/>
    </row>
    <row r="19374" spans="32:37" ht="15" customHeight="1" x14ac:dyDescent="0.15">
      <c r="AF19374" s="1"/>
      <c r="AG19374" s="1"/>
      <c r="AH19374" s="1"/>
      <c r="AJ19374" s="1"/>
      <c r="AK19374" s="1"/>
    </row>
    <row r="19375" spans="32:37" ht="15" customHeight="1" x14ac:dyDescent="0.15">
      <c r="AF19375" s="1"/>
      <c r="AG19375" s="1"/>
      <c r="AH19375" s="1"/>
      <c r="AJ19375" s="1"/>
      <c r="AK19375" s="1"/>
    </row>
    <row r="19376" spans="32:37" ht="15" customHeight="1" x14ac:dyDescent="0.15">
      <c r="AF19376" s="1"/>
      <c r="AG19376" s="1"/>
      <c r="AH19376" s="1"/>
      <c r="AJ19376" s="1"/>
      <c r="AK19376" s="1"/>
    </row>
    <row r="19377" spans="32:37" ht="15" customHeight="1" x14ac:dyDescent="0.15">
      <c r="AF19377" s="1"/>
      <c r="AG19377" s="1"/>
      <c r="AH19377" s="1"/>
      <c r="AJ19377" s="1"/>
      <c r="AK19377" s="1"/>
    </row>
    <row r="19378" spans="32:37" ht="15" customHeight="1" x14ac:dyDescent="0.15">
      <c r="AF19378" s="1"/>
      <c r="AG19378" s="1"/>
      <c r="AH19378" s="1"/>
      <c r="AJ19378" s="1"/>
      <c r="AK19378" s="1"/>
    </row>
    <row r="19379" spans="32:37" ht="15" customHeight="1" x14ac:dyDescent="0.15">
      <c r="AF19379" s="1"/>
      <c r="AG19379" s="1"/>
      <c r="AH19379" s="1"/>
      <c r="AJ19379" s="1"/>
      <c r="AK19379" s="1"/>
    </row>
    <row r="19380" spans="32:37" ht="15" customHeight="1" x14ac:dyDescent="0.15">
      <c r="AF19380" s="1"/>
      <c r="AG19380" s="1"/>
      <c r="AH19380" s="1"/>
      <c r="AJ19380" s="1"/>
      <c r="AK19380" s="1"/>
    </row>
    <row r="19381" spans="32:37" ht="15" customHeight="1" x14ac:dyDescent="0.15">
      <c r="AF19381" s="1"/>
      <c r="AG19381" s="1"/>
      <c r="AH19381" s="1"/>
      <c r="AJ19381" s="1"/>
      <c r="AK19381" s="1"/>
    </row>
    <row r="19382" spans="32:37" ht="15" customHeight="1" x14ac:dyDescent="0.15">
      <c r="AF19382" s="1"/>
      <c r="AG19382" s="1"/>
      <c r="AH19382" s="1"/>
      <c r="AJ19382" s="1"/>
      <c r="AK19382" s="1"/>
    </row>
    <row r="19383" spans="32:37" ht="15" customHeight="1" x14ac:dyDescent="0.15">
      <c r="AF19383" s="1"/>
      <c r="AG19383" s="1"/>
      <c r="AH19383" s="1"/>
      <c r="AJ19383" s="1"/>
      <c r="AK19383" s="1"/>
    </row>
    <row r="19384" spans="32:37" ht="15" customHeight="1" x14ac:dyDescent="0.15">
      <c r="AF19384" s="1"/>
      <c r="AG19384" s="1"/>
      <c r="AH19384" s="1"/>
      <c r="AJ19384" s="1"/>
      <c r="AK19384" s="1"/>
    </row>
    <row r="19385" spans="32:37" ht="15" customHeight="1" x14ac:dyDescent="0.15">
      <c r="AF19385" s="1"/>
      <c r="AG19385" s="1"/>
      <c r="AH19385" s="1"/>
      <c r="AJ19385" s="1"/>
      <c r="AK19385" s="1"/>
    </row>
    <row r="19386" spans="32:37" ht="15" customHeight="1" x14ac:dyDescent="0.15">
      <c r="AF19386" s="1"/>
      <c r="AG19386" s="1"/>
      <c r="AH19386" s="1"/>
      <c r="AJ19386" s="1"/>
      <c r="AK19386" s="1"/>
    </row>
    <row r="19387" spans="32:37" ht="15" customHeight="1" x14ac:dyDescent="0.15">
      <c r="AF19387" s="1"/>
      <c r="AG19387" s="1"/>
      <c r="AH19387" s="1"/>
      <c r="AJ19387" s="1"/>
      <c r="AK19387" s="1"/>
    </row>
    <row r="19388" spans="32:37" ht="15" customHeight="1" x14ac:dyDescent="0.15">
      <c r="AF19388" s="1"/>
      <c r="AG19388" s="1"/>
      <c r="AH19388" s="1"/>
      <c r="AJ19388" s="1"/>
      <c r="AK19388" s="1"/>
    </row>
    <row r="19389" spans="32:37" ht="15" customHeight="1" x14ac:dyDescent="0.15">
      <c r="AF19389" s="1"/>
      <c r="AG19389" s="1"/>
      <c r="AH19389" s="1"/>
      <c r="AJ19389" s="1"/>
      <c r="AK19389" s="1"/>
    </row>
    <row r="19390" spans="32:37" ht="15" customHeight="1" x14ac:dyDescent="0.15">
      <c r="AF19390" s="1"/>
      <c r="AG19390" s="1"/>
      <c r="AH19390" s="1"/>
      <c r="AJ19390" s="1"/>
      <c r="AK19390" s="1"/>
    </row>
    <row r="19391" spans="32:37" ht="15" customHeight="1" x14ac:dyDescent="0.15">
      <c r="AF19391" s="1"/>
      <c r="AG19391" s="1"/>
      <c r="AH19391" s="1"/>
      <c r="AJ19391" s="1"/>
      <c r="AK19391" s="1"/>
    </row>
    <row r="19392" spans="32:37" ht="15" customHeight="1" x14ac:dyDescent="0.15">
      <c r="AF19392" s="1"/>
      <c r="AG19392" s="1"/>
      <c r="AH19392" s="1"/>
      <c r="AJ19392" s="1"/>
      <c r="AK19392" s="1"/>
    </row>
    <row r="19393" spans="32:37" ht="15" customHeight="1" x14ac:dyDescent="0.15">
      <c r="AF19393" s="1"/>
      <c r="AG19393" s="1"/>
      <c r="AH19393" s="1"/>
      <c r="AJ19393" s="1"/>
      <c r="AK19393" s="1"/>
    </row>
    <row r="19394" spans="32:37" ht="15" customHeight="1" x14ac:dyDescent="0.15">
      <c r="AF19394" s="1"/>
      <c r="AG19394" s="1"/>
      <c r="AH19394" s="1"/>
      <c r="AJ19394" s="1"/>
      <c r="AK19394" s="1"/>
    </row>
    <row r="19395" spans="32:37" ht="15" customHeight="1" x14ac:dyDescent="0.15">
      <c r="AF19395" s="1"/>
      <c r="AG19395" s="1"/>
      <c r="AH19395" s="1"/>
      <c r="AJ19395" s="1"/>
      <c r="AK19395" s="1"/>
    </row>
    <row r="19396" spans="32:37" ht="15" customHeight="1" x14ac:dyDescent="0.15">
      <c r="AF19396" s="1"/>
      <c r="AG19396" s="1"/>
      <c r="AH19396" s="1"/>
      <c r="AJ19396" s="1"/>
      <c r="AK19396" s="1"/>
    </row>
    <row r="19397" spans="32:37" ht="15" customHeight="1" x14ac:dyDescent="0.15">
      <c r="AF19397" s="1"/>
      <c r="AG19397" s="1"/>
      <c r="AH19397" s="1"/>
      <c r="AJ19397" s="1"/>
      <c r="AK19397" s="1"/>
    </row>
    <row r="19398" spans="32:37" ht="15" customHeight="1" x14ac:dyDescent="0.15">
      <c r="AF19398" s="1"/>
      <c r="AG19398" s="1"/>
      <c r="AH19398" s="1"/>
      <c r="AJ19398" s="1"/>
      <c r="AK19398" s="1"/>
    </row>
    <row r="19399" spans="32:37" ht="15" customHeight="1" x14ac:dyDescent="0.15">
      <c r="AF19399" s="1"/>
      <c r="AG19399" s="1"/>
      <c r="AH19399" s="1"/>
      <c r="AJ19399" s="1"/>
      <c r="AK19399" s="1"/>
    </row>
    <row r="19400" spans="32:37" ht="15" customHeight="1" x14ac:dyDescent="0.15">
      <c r="AF19400" s="1"/>
      <c r="AG19400" s="1"/>
      <c r="AH19400" s="1"/>
      <c r="AJ19400" s="1"/>
      <c r="AK19400" s="1"/>
    </row>
    <row r="19401" spans="32:37" ht="15" customHeight="1" x14ac:dyDescent="0.15">
      <c r="AF19401" s="1"/>
      <c r="AG19401" s="1"/>
      <c r="AH19401" s="1"/>
      <c r="AJ19401" s="1"/>
      <c r="AK19401" s="1"/>
    </row>
    <row r="19402" spans="32:37" ht="15" customHeight="1" x14ac:dyDescent="0.15">
      <c r="AF19402" s="1"/>
      <c r="AG19402" s="1"/>
      <c r="AH19402" s="1"/>
      <c r="AJ19402" s="1"/>
      <c r="AK19402" s="1"/>
    </row>
    <row r="19403" spans="32:37" ht="15" customHeight="1" x14ac:dyDescent="0.15">
      <c r="AF19403" s="1"/>
      <c r="AG19403" s="1"/>
      <c r="AH19403" s="1"/>
      <c r="AJ19403" s="1"/>
      <c r="AK19403" s="1"/>
    </row>
    <row r="19404" spans="32:37" ht="15" customHeight="1" x14ac:dyDescent="0.15">
      <c r="AF19404" s="1"/>
      <c r="AG19404" s="1"/>
      <c r="AH19404" s="1"/>
      <c r="AJ19404" s="1"/>
      <c r="AK19404" s="1"/>
    </row>
    <row r="19405" spans="32:37" ht="15" customHeight="1" x14ac:dyDescent="0.15">
      <c r="AF19405" s="1"/>
      <c r="AG19405" s="1"/>
      <c r="AH19405" s="1"/>
      <c r="AJ19405" s="1"/>
      <c r="AK19405" s="1"/>
    </row>
    <row r="19406" spans="32:37" ht="15" customHeight="1" x14ac:dyDescent="0.15">
      <c r="AF19406" s="1"/>
      <c r="AG19406" s="1"/>
      <c r="AH19406" s="1"/>
      <c r="AJ19406" s="1"/>
      <c r="AK19406" s="1"/>
    </row>
    <row r="19407" spans="32:37" ht="15" customHeight="1" x14ac:dyDescent="0.15">
      <c r="AF19407" s="1"/>
      <c r="AG19407" s="1"/>
      <c r="AH19407" s="1"/>
      <c r="AJ19407" s="1"/>
      <c r="AK19407" s="1"/>
    </row>
    <row r="19408" spans="32:37" ht="15" customHeight="1" x14ac:dyDescent="0.15">
      <c r="AF19408" s="1"/>
      <c r="AG19408" s="1"/>
      <c r="AH19408" s="1"/>
      <c r="AJ19408" s="1"/>
      <c r="AK19408" s="1"/>
    </row>
    <row r="19409" spans="32:37" ht="15" customHeight="1" x14ac:dyDescent="0.15">
      <c r="AF19409" s="1"/>
      <c r="AG19409" s="1"/>
      <c r="AH19409" s="1"/>
      <c r="AJ19409" s="1"/>
      <c r="AK19409" s="1"/>
    </row>
    <row r="19410" spans="32:37" ht="15" customHeight="1" x14ac:dyDescent="0.15">
      <c r="AF19410" s="1"/>
      <c r="AG19410" s="1"/>
      <c r="AH19410" s="1"/>
      <c r="AJ19410" s="1"/>
      <c r="AK19410" s="1"/>
    </row>
    <row r="19411" spans="32:37" ht="15" customHeight="1" x14ac:dyDescent="0.15">
      <c r="AF19411" s="1"/>
      <c r="AG19411" s="1"/>
      <c r="AH19411" s="1"/>
      <c r="AJ19411" s="1"/>
      <c r="AK19411" s="1"/>
    </row>
    <row r="19412" spans="32:37" ht="15" customHeight="1" x14ac:dyDescent="0.15">
      <c r="AF19412" s="1"/>
      <c r="AG19412" s="1"/>
      <c r="AH19412" s="1"/>
      <c r="AJ19412" s="1"/>
      <c r="AK19412" s="1"/>
    </row>
    <row r="19413" spans="32:37" ht="15" customHeight="1" x14ac:dyDescent="0.15">
      <c r="AF19413" s="1"/>
      <c r="AG19413" s="1"/>
      <c r="AH19413" s="1"/>
      <c r="AJ19413" s="1"/>
      <c r="AK19413" s="1"/>
    </row>
    <row r="19414" spans="32:37" ht="15" customHeight="1" x14ac:dyDescent="0.15">
      <c r="AF19414" s="1"/>
      <c r="AG19414" s="1"/>
      <c r="AH19414" s="1"/>
      <c r="AJ19414" s="1"/>
      <c r="AK19414" s="1"/>
    </row>
    <row r="19415" spans="32:37" ht="15" customHeight="1" x14ac:dyDescent="0.15">
      <c r="AF19415" s="1"/>
      <c r="AG19415" s="1"/>
      <c r="AH19415" s="1"/>
      <c r="AJ19415" s="1"/>
      <c r="AK19415" s="1"/>
    </row>
    <row r="19416" spans="32:37" ht="15" customHeight="1" x14ac:dyDescent="0.15">
      <c r="AF19416" s="1"/>
      <c r="AG19416" s="1"/>
      <c r="AH19416" s="1"/>
      <c r="AJ19416" s="1"/>
      <c r="AK19416" s="1"/>
    </row>
    <row r="19417" spans="32:37" ht="15" customHeight="1" x14ac:dyDescent="0.15">
      <c r="AF19417" s="1"/>
      <c r="AG19417" s="1"/>
      <c r="AH19417" s="1"/>
      <c r="AJ19417" s="1"/>
      <c r="AK19417" s="1"/>
    </row>
    <row r="19418" spans="32:37" ht="15" customHeight="1" x14ac:dyDescent="0.15">
      <c r="AF19418" s="1"/>
      <c r="AG19418" s="1"/>
      <c r="AH19418" s="1"/>
      <c r="AJ19418" s="1"/>
      <c r="AK19418" s="1"/>
    </row>
    <row r="19419" spans="32:37" ht="15" customHeight="1" x14ac:dyDescent="0.15">
      <c r="AF19419" s="1"/>
      <c r="AG19419" s="1"/>
      <c r="AH19419" s="1"/>
      <c r="AJ19419" s="1"/>
      <c r="AK19419" s="1"/>
    </row>
    <row r="19420" spans="32:37" ht="15" customHeight="1" x14ac:dyDescent="0.15">
      <c r="AF19420" s="1"/>
      <c r="AG19420" s="1"/>
      <c r="AH19420" s="1"/>
      <c r="AJ19420" s="1"/>
      <c r="AK19420" s="1"/>
    </row>
    <row r="19421" spans="32:37" ht="15" customHeight="1" x14ac:dyDescent="0.15">
      <c r="AF19421" s="1"/>
      <c r="AG19421" s="1"/>
      <c r="AH19421" s="1"/>
      <c r="AJ19421" s="1"/>
      <c r="AK19421" s="1"/>
    </row>
    <row r="19422" spans="32:37" ht="15" customHeight="1" x14ac:dyDescent="0.15">
      <c r="AF19422" s="1"/>
      <c r="AG19422" s="1"/>
      <c r="AH19422" s="1"/>
      <c r="AJ19422" s="1"/>
      <c r="AK19422" s="1"/>
    </row>
    <row r="19423" spans="32:37" ht="15" customHeight="1" x14ac:dyDescent="0.15">
      <c r="AF19423" s="1"/>
      <c r="AG19423" s="1"/>
      <c r="AH19423" s="1"/>
      <c r="AJ19423" s="1"/>
      <c r="AK19423" s="1"/>
    </row>
    <row r="19424" spans="32:37" ht="15" customHeight="1" x14ac:dyDescent="0.15">
      <c r="AF19424" s="1"/>
      <c r="AG19424" s="1"/>
      <c r="AH19424" s="1"/>
      <c r="AJ19424" s="1"/>
      <c r="AK19424" s="1"/>
    </row>
    <row r="19425" spans="32:37" ht="15" customHeight="1" x14ac:dyDescent="0.15">
      <c r="AF19425" s="1"/>
      <c r="AG19425" s="1"/>
      <c r="AH19425" s="1"/>
      <c r="AJ19425" s="1"/>
      <c r="AK19425" s="1"/>
    </row>
    <row r="19426" spans="32:37" ht="15" customHeight="1" x14ac:dyDescent="0.15">
      <c r="AF19426" s="1"/>
      <c r="AG19426" s="1"/>
      <c r="AH19426" s="1"/>
      <c r="AJ19426" s="1"/>
      <c r="AK19426" s="1"/>
    </row>
    <row r="19427" spans="32:37" ht="15" customHeight="1" x14ac:dyDescent="0.15">
      <c r="AF19427" s="1"/>
      <c r="AG19427" s="1"/>
      <c r="AH19427" s="1"/>
      <c r="AJ19427" s="1"/>
      <c r="AK19427" s="1"/>
    </row>
    <row r="19428" spans="32:37" ht="15" customHeight="1" x14ac:dyDescent="0.15">
      <c r="AF19428" s="1"/>
      <c r="AG19428" s="1"/>
      <c r="AH19428" s="1"/>
      <c r="AJ19428" s="1"/>
      <c r="AK19428" s="1"/>
    </row>
    <row r="19429" spans="32:37" ht="15" customHeight="1" x14ac:dyDescent="0.15">
      <c r="AF19429" s="1"/>
      <c r="AG19429" s="1"/>
      <c r="AH19429" s="1"/>
      <c r="AJ19429" s="1"/>
      <c r="AK19429" s="1"/>
    </row>
    <row r="19430" spans="32:37" ht="15" customHeight="1" x14ac:dyDescent="0.15">
      <c r="AF19430" s="1"/>
      <c r="AG19430" s="1"/>
      <c r="AH19430" s="1"/>
      <c r="AJ19430" s="1"/>
      <c r="AK19430" s="1"/>
    </row>
    <row r="19431" spans="32:37" ht="15" customHeight="1" x14ac:dyDescent="0.15">
      <c r="AF19431" s="1"/>
      <c r="AG19431" s="1"/>
      <c r="AH19431" s="1"/>
      <c r="AJ19431" s="1"/>
      <c r="AK19431" s="1"/>
    </row>
    <row r="19432" spans="32:37" ht="15" customHeight="1" x14ac:dyDescent="0.15">
      <c r="AF19432" s="1"/>
      <c r="AG19432" s="1"/>
      <c r="AH19432" s="1"/>
      <c r="AJ19432" s="1"/>
      <c r="AK19432" s="1"/>
    </row>
    <row r="19433" spans="32:37" ht="15" customHeight="1" x14ac:dyDescent="0.15">
      <c r="AF19433" s="1"/>
      <c r="AG19433" s="1"/>
      <c r="AH19433" s="1"/>
      <c r="AJ19433" s="1"/>
      <c r="AK19433" s="1"/>
    </row>
    <row r="19434" spans="32:37" ht="15" customHeight="1" x14ac:dyDescent="0.15">
      <c r="AF19434" s="1"/>
      <c r="AG19434" s="1"/>
      <c r="AH19434" s="1"/>
      <c r="AJ19434" s="1"/>
      <c r="AK19434" s="1"/>
    </row>
    <row r="19435" spans="32:37" ht="15" customHeight="1" x14ac:dyDescent="0.15">
      <c r="AF19435" s="1"/>
      <c r="AG19435" s="1"/>
      <c r="AH19435" s="1"/>
      <c r="AJ19435" s="1"/>
      <c r="AK19435" s="1"/>
    </row>
    <row r="19436" spans="32:37" ht="15" customHeight="1" x14ac:dyDescent="0.15">
      <c r="AF19436" s="1"/>
      <c r="AG19436" s="1"/>
      <c r="AH19436" s="1"/>
      <c r="AJ19436" s="1"/>
      <c r="AK19436" s="1"/>
    </row>
    <row r="19437" spans="32:37" ht="15" customHeight="1" x14ac:dyDescent="0.15">
      <c r="AF19437" s="1"/>
      <c r="AG19437" s="1"/>
      <c r="AH19437" s="1"/>
      <c r="AJ19437" s="1"/>
      <c r="AK19437" s="1"/>
    </row>
    <row r="19438" spans="32:37" ht="15" customHeight="1" x14ac:dyDescent="0.15">
      <c r="AF19438" s="1"/>
      <c r="AG19438" s="1"/>
      <c r="AH19438" s="1"/>
      <c r="AJ19438" s="1"/>
      <c r="AK19438" s="1"/>
    </row>
    <row r="19439" spans="32:37" ht="15" customHeight="1" x14ac:dyDescent="0.15">
      <c r="AF19439" s="1"/>
      <c r="AG19439" s="1"/>
      <c r="AH19439" s="1"/>
      <c r="AJ19439" s="1"/>
      <c r="AK19439" s="1"/>
    </row>
    <row r="19440" spans="32:37" ht="15" customHeight="1" x14ac:dyDescent="0.15">
      <c r="AF19440" s="1"/>
      <c r="AG19440" s="1"/>
      <c r="AH19440" s="1"/>
      <c r="AJ19440" s="1"/>
      <c r="AK19440" s="1"/>
    </row>
    <row r="19441" spans="32:37" ht="15" customHeight="1" x14ac:dyDescent="0.15">
      <c r="AF19441" s="1"/>
      <c r="AG19441" s="1"/>
      <c r="AH19441" s="1"/>
      <c r="AJ19441" s="1"/>
      <c r="AK19441" s="1"/>
    </row>
    <row r="19442" spans="32:37" ht="15" customHeight="1" x14ac:dyDescent="0.15">
      <c r="AF19442" s="1"/>
      <c r="AG19442" s="1"/>
      <c r="AH19442" s="1"/>
      <c r="AJ19442" s="1"/>
      <c r="AK19442" s="1"/>
    </row>
    <row r="19443" spans="32:37" ht="15" customHeight="1" x14ac:dyDescent="0.15">
      <c r="AF19443" s="1"/>
      <c r="AG19443" s="1"/>
      <c r="AH19443" s="1"/>
      <c r="AJ19443" s="1"/>
      <c r="AK19443" s="1"/>
    </row>
    <row r="19444" spans="32:37" ht="15" customHeight="1" x14ac:dyDescent="0.15">
      <c r="AF19444" s="1"/>
      <c r="AG19444" s="1"/>
      <c r="AH19444" s="1"/>
      <c r="AJ19444" s="1"/>
      <c r="AK19444" s="1"/>
    </row>
    <row r="19445" spans="32:37" ht="15" customHeight="1" x14ac:dyDescent="0.15">
      <c r="AF19445" s="1"/>
      <c r="AG19445" s="1"/>
      <c r="AH19445" s="1"/>
      <c r="AJ19445" s="1"/>
      <c r="AK19445" s="1"/>
    </row>
    <row r="19446" spans="32:37" ht="15" customHeight="1" x14ac:dyDescent="0.15">
      <c r="AF19446" s="1"/>
      <c r="AG19446" s="1"/>
      <c r="AH19446" s="1"/>
      <c r="AJ19446" s="1"/>
      <c r="AK19446" s="1"/>
    </row>
    <row r="19447" spans="32:37" ht="15" customHeight="1" x14ac:dyDescent="0.15">
      <c r="AF19447" s="1"/>
      <c r="AG19447" s="1"/>
      <c r="AH19447" s="1"/>
      <c r="AJ19447" s="1"/>
      <c r="AK19447" s="1"/>
    </row>
    <row r="19448" spans="32:37" ht="15" customHeight="1" x14ac:dyDescent="0.15">
      <c r="AF19448" s="1"/>
      <c r="AG19448" s="1"/>
      <c r="AH19448" s="1"/>
      <c r="AJ19448" s="1"/>
      <c r="AK19448" s="1"/>
    </row>
    <row r="19449" spans="32:37" ht="15" customHeight="1" x14ac:dyDescent="0.15">
      <c r="AF19449" s="1"/>
      <c r="AG19449" s="1"/>
      <c r="AH19449" s="1"/>
      <c r="AJ19449" s="1"/>
      <c r="AK19449" s="1"/>
    </row>
    <row r="19450" spans="32:37" ht="15" customHeight="1" x14ac:dyDescent="0.15">
      <c r="AF19450" s="1"/>
      <c r="AG19450" s="1"/>
      <c r="AH19450" s="1"/>
      <c r="AJ19450" s="1"/>
      <c r="AK19450" s="1"/>
    </row>
    <row r="19451" spans="32:37" ht="15" customHeight="1" x14ac:dyDescent="0.15">
      <c r="AF19451" s="1"/>
      <c r="AG19451" s="1"/>
      <c r="AH19451" s="1"/>
      <c r="AJ19451" s="1"/>
      <c r="AK19451" s="1"/>
    </row>
    <row r="19452" spans="32:37" ht="15" customHeight="1" x14ac:dyDescent="0.15">
      <c r="AF19452" s="1"/>
      <c r="AG19452" s="1"/>
      <c r="AH19452" s="1"/>
      <c r="AJ19452" s="1"/>
      <c r="AK19452" s="1"/>
    </row>
    <row r="19453" spans="32:37" ht="15" customHeight="1" x14ac:dyDescent="0.15">
      <c r="AF19453" s="1"/>
      <c r="AG19453" s="1"/>
      <c r="AH19453" s="1"/>
      <c r="AJ19453" s="1"/>
      <c r="AK19453" s="1"/>
    </row>
    <row r="19454" spans="32:37" ht="15" customHeight="1" x14ac:dyDescent="0.15">
      <c r="AF19454" s="1"/>
      <c r="AG19454" s="1"/>
      <c r="AH19454" s="1"/>
      <c r="AJ19454" s="1"/>
      <c r="AK19454" s="1"/>
    </row>
    <row r="19455" spans="32:37" ht="15" customHeight="1" x14ac:dyDescent="0.15">
      <c r="AF19455" s="1"/>
      <c r="AG19455" s="1"/>
      <c r="AH19455" s="1"/>
      <c r="AJ19455" s="1"/>
      <c r="AK19455" s="1"/>
    </row>
    <row r="19456" spans="32:37" ht="15" customHeight="1" x14ac:dyDescent="0.15">
      <c r="AF19456" s="1"/>
      <c r="AG19456" s="1"/>
      <c r="AH19456" s="1"/>
      <c r="AJ19456" s="1"/>
      <c r="AK19456" s="1"/>
    </row>
    <row r="19457" spans="32:37" ht="15" customHeight="1" x14ac:dyDescent="0.15">
      <c r="AF19457" s="1"/>
      <c r="AG19457" s="1"/>
      <c r="AH19457" s="1"/>
      <c r="AJ19457" s="1"/>
      <c r="AK19457" s="1"/>
    </row>
    <row r="19458" spans="32:37" ht="15" customHeight="1" x14ac:dyDescent="0.15">
      <c r="AF19458" s="1"/>
      <c r="AG19458" s="1"/>
      <c r="AH19458" s="1"/>
      <c r="AJ19458" s="1"/>
      <c r="AK19458" s="1"/>
    </row>
    <row r="19459" spans="32:37" ht="15" customHeight="1" x14ac:dyDescent="0.15">
      <c r="AF19459" s="1"/>
      <c r="AG19459" s="1"/>
      <c r="AH19459" s="1"/>
      <c r="AJ19459" s="1"/>
      <c r="AK19459" s="1"/>
    </row>
    <row r="19460" spans="32:37" ht="15" customHeight="1" x14ac:dyDescent="0.15">
      <c r="AF19460" s="1"/>
      <c r="AG19460" s="1"/>
      <c r="AH19460" s="1"/>
      <c r="AJ19460" s="1"/>
      <c r="AK19460" s="1"/>
    </row>
    <row r="19461" spans="32:37" ht="15" customHeight="1" x14ac:dyDescent="0.15">
      <c r="AF19461" s="1"/>
      <c r="AG19461" s="1"/>
      <c r="AH19461" s="1"/>
      <c r="AJ19461" s="1"/>
      <c r="AK19461" s="1"/>
    </row>
    <row r="19462" spans="32:37" ht="15" customHeight="1" x14ac:dyDescent="0.15">
      <c r="AF19462" s="1"/>
      <c r="AG19462" s="1"/>
      <c r="AH19462" s="1"/>
      <c r="AJ19462" s="1"/>
      <c r="AK19462" s="1"/>
    </row>
    <row r="19463" spans="32:37" ht="15" customHeight="1" x14ac:dyDescent="0.15">
      <c r="AF19463" s="1"/>
      <c r="AG19463" s="1"/>
      <c r="AH19463" s="1"/>
      <c r="AJ19463" s="1"/>
      <c r="AK19463" s="1"/>
    </row>
    <row r="19464" spans="32:37" ht="15" customHeight="1" x14ac:dyDescent="0.15">
      <c r="AF19464" s="1"/>
      <c r="AG19464" s="1"/>
      <c r="AH19464" s="1"/>
      <c r="AJ19464" s="1"/>
      <c r="AK19464" s="1"/>
    </row>
    <row r="19465" spans="32:37" ht="15" customHeight="1" x14ac:dyDescent="0.15">
      <c r="AF19465" s="1"/>
      <c r="AG19465" s="1"/>
      <c r="AH19465" s="1"/>
      <c r="AJ19465" s="1"/>
      <c r="AK19465" s="1"/>
    </row>
    <row r="19466" spans="32:37" ht="15" customHeight="1" x14ac:dyDescent="0.15">
      <c r="AF19466" s="1"/>
      <c r="AG19466" s="1"/>
      <c r="AH19466" s="1"/>
      <c r="AJ19466" s="1"/>
      <c r="AK19466" s="1"/>
    </row>
    <row r="19467" spans="32:37" ht="15" customHeight="1" x14ac:dyDescent="0.15">
      <c r="AF19467" s="1"/>
      <c r="AG19467" s="1"/>
      <c r="AH19467" s="1"/>
      <c r="AJ19467" s="1"/>
      <c r="AK19467" s="1"/>
    </row>
    <row r="19468" spans="32:37" ht="15" customHeight="1" x14ac:dyDescent="0.15">
      <c r="AF19468" s="1"/>
      <c r="AG19468" s="1"/>
      <c r="AH19468" s="1"/>
      <c r="AJ19468" s="1"/>
      <c r="AK19468" s="1"/>
    </row>
    <row r="19469" spans="32:37" ht="15" customHeight="1" x14ac:dyDescent="0.15">
      <c r="AF19469" s="1"/>
      <c r="AG19469" s="1"/>
      <c r="AH19469" s="1"/>
      <c r="AJ19469" s="1"/>
      <c r="AK19469" s="1"/>
    </row>
    <row r="19470" spans="32:37" ht="15" customHeight="1" x14ac:dyDescent="0.15">
      <c r="AF19470" s="1"/>
      <c r="AG19470" s="1"/>
      <c r="AH19470" s="1"/>
      <c r="AJ19470" s="1"/>
      <c r="AK19470" s="1"/>
    </row>
    <row r="19471" spans="32:37" ht="15" customHeight="1" x14ac:dyDescent="0.15">
      <c r="AF19471" s="1"/>
      <c r="AG19471" s="1"/>
      <c r="AH19471" s="1"/>
      <c r="AJ19471" s="1"/>
      <c r="AK19471" s="1"/>
    </row>
    <row r="19472" spans="32:37" ht="15" customHeight="1" x14ac:dyDescent="0.15">
      <c r="AF19472" s="1"/>
      <c r="AG19472" s="1"/>
      <c r="AH19472" s="1"/>
      <c r="AJ19472" s="1"/>
      <c r="AK19472" s="1"/>
    </row>
    <row r="19473" spans="32:37" ht="15" customHeight="1" x14ac:dyDescent="0.15">
      <c r="AF19473" s="1"/>
      <c r="AG19473" s="1"/>
      <c r="AH19473" s="1"/>
      <c r="AJ19473" s="1"/>
      <c r="AK19473" s="1"/>
    </row>
    <row r="19474" spans="32:37" ht="15" customHeight="1" x14ac:dyDescent="0.15">
      <c r="AF19474" s="1"/>
      <c r="AG19474" s="1"/>
      <c r="AH19474" s="1"/>
      <c r="AJ19474" s="1"/>
      <c r="AK19474" s="1"/>
    </row>
    <row r="19475" spans="32:37" ht="15" customHeight="1" x14ac:dyDescent="0.15">
      <c r="AF19475" s="1"/>
      <c r="AG19475" s="1"/>
      <c r="AH19475" s="1"/>
      <c r="AJ19475" s="1"/>
      <c r="AK19475" s="1"/>
    </row>
    <row r="19476" spans="32:37" ht="15" customHeight="1" x14ac:dyDescent="0.15">
      <c r="AF19476" s="1"/>
      <c r="AG19476" s="1"/>
      <c r="AH19476" s="1"/>
      <c r="AJ19476" s="1"/>
      <c r="AK19476" s="1"/>
    </row>
    <row r="19477" spans="32:37" ht="15" customHeight="1" x14ac:dyDescent="0.15">
      <c r="AF19477" s="1"/>
      <c r="AG19477" s="1"/>
      <c r="AH19477" s="1"/>
      <c r="AJ19477" s="1"/>
      <c r="AK19477" s="1"/>
    </row>
    <row r="19478" spans="32:37" ht="15" customHeight="1" x14ac:dyDescent="0.15">
      <c r="AF19478" s="1"/>
      <c r="AG19478" s="1"/>
      <c r="AH19478" s="1"/>
      <c r="AJ19478" s="1"/>
      <c r="AK19478" s="1"/>
    </row>
    <row r="19479" spans="32:37" ht="15" customHeight="1" x14ac:dyDescent="0.15">
      <c r="AF19479" s="1"/>
      <c r="AG19479" s="1"/>
      <c r="AH19479" s="1"/>
      <c r="AJ19479" s="1"/>
      <c r="AK19479" s="1"/>
    </row>
    <row r="19480" spans="32:37" ht="15" customHeight="1" x14ac:dyDescent="0.15">
      <c r="AF19480" s="1"/>
      <c r="AG19480" s="1"/>
      <c r="AH19480" s="1"/>
      <c r="AJ19480" s="1"/>
      <c r="AK19480" s="1"/>
    </row>
    <row r="19481" spans="32:37" ht="15" customHeight="1" x14ac:dyDescent="0.15">
      <c r="AF19481" s="1"/>
      <c r="AG19481" s="1"/>
      <c r="AH19481" s="1"/>
      <c r="AJ19481" s="1"/>
      <c r="AK19481" s="1"/>
    </row>
    <row r="19482" spans="32:37" ht="15" customHeight="1" x14ac:dyDescent="0.15">
      <c r="AF19482" s="1"/>
      <c r="AG19482" s="1"/>
      <c r="AH19482" s="1"/>
      <c r="AJ19482" s="1"/>
      <c r="AK19482" s="1"/>
    </row>
    <row r="19483" spans="32:37" ht="15" customHeight="1" x14ac:dyDescent="0.15">
      <c r="AF19483" s="1"/>
      <c r="AG19483" s="1"/>
      <c r="AH19483" s="1"/>
      <c r="AJ19483" s="1"/>
      <c r="AK19483" s="1"/>
    </row>
    <row r="19484" spans="32:37" ht="15" customHeight="1" x14ac:dyDescent="0.15">
      <c r="AF19484" s="1"/>
      <c r="AG19484" s="1"/>
      <c r="AH19484" s="1"/>
      <c r="AJ19484" s="1"/>
      <c r="AK19484" s="1"/>
    </row>
    <row r="19485" spans="32:37" ht="15" customHeight="1" x14ac:dyDescent="0.15">
      <c r="AF19485" s="1"/>
      <c r="AG19485" s="1"/>
      <c r="AH19485" s="1"/>
      <c r="AJ19485" s="1"/>
      <c r="AK19485" s="1"/>
    </row>
    <row r="19486" spans="32:37" ht="15" customHeight="1" x14ac:dyDescent="0.15">
      <c r="AF19486" s="1"/>
      <c r="AG19486" s="1"/>
      <c r="AH19486" s="1"/>
      <c r="AJ19486" s="1"/>
      <c r="AK19486" s="1"/>
    </row>
    <row r="19487" spans="32:37" ht="15" customHeight="1" x14ac:dyDescent="0.15">
      <c r="AF19487" s="1"/>
      <c r="AG19487" s="1"/>
      <c r="AH19487" s="1"/>
      <c r="AJ19487" s="1"/>
      <c r="AK19487" s="1"/>
    </row>
    <row r="19488" spans="32:37" ht="15" customHeight="1" x14ac:dyDescent="0.15">
      <c r="AF19488" s="1"/>
      <c r="AG19488" s="1"/>
      <c r="AH19488" s="1"/>
      <c r="AJ19488" s="1"/>
      <c r="AK19488" s="1"/>
    </row>
    <row r="19489" spans="32:37" ht="15" customHeight="1" x14ac:dyDescent="0.15">
      <c r="AF19489" s="1"/>
      <c r="AG19489" s="1"/>
      <c r="AH19489" s="1"/>
      <c r="AJ19489" s="1"/>
      <c r="AK19489" s="1"/>
    </row>
    <row r="19490" spans="32:37" ht="15" customHeight="1" x14ac:dyDescent="0.15">
      <c r="AF19490" s="1"/>
      <c r="AG19490" s="1"/>
      <c r="AH19490" s="1"/>
      <c r="AJ19490" s="1"/>
      <c r="AK19490" s="1"/>
    </row>
    <row r="19491" spans="32:37" ht="15" customHeight="1" x14ac:dyDescent="0.15">
      <c r="AF19491" s="1"/>
      <c r="AG19491" s="1"/>
      <c r="AH19491" s="1"/>
      <c r="AJ19491" s="1"/>
      <c r="AK19491" s="1"/>
    </row>
    <row r="19492" spans="32:37" ht="15" customHeight="1" x14ac:dyDescent="0.15">
      <c r="AF19492" s="1"/>
      <c r="AG19492" s="1"/>
      <c r="AH19492" s="1"/>
      <c r="AJ19492" s="1"/>
      <c r="AK19492" s="1"/>
    </row>
    <row r="19493" spans="32:37" ht="15" customHeight="1" x14ac:dyDescent="0.15">
      <c r="AF19493" s="1"/>
      <c r="AG19493" s="1"/>
      <c r="AH19493" s="1"/>
      <c r="AJ19493" s="1"/>
      <c r="AK19493" s="1"/>
    </row>
    <row r="19494" spans="32:37" ht="15" customHeight="1" x14ac:dyDescent="0.15">
      <c r="AF19494" s="1"/>
      <c r="AG19494" s="1"/>
      <c r="AH19494" s="1"/>
      <c r="AJ19494" s="1"/>
      <c r="AK19494" s="1"/>
    </row>
    <row r="19495" spans="32:37" ht="15" customHeight="1" x14ac:dyDescent="0.15">
      <c r="AF19495" s="1"/>
      <c r="AG19495" s="1"/>
      <c r="AH19495" s="1"/>
      <c r="AJ19495" s="1"/>
      <c r="AK19495" s="1"/>
    </row>
    <row r="19496" spans="32:37" ht="15" customHeight="1" x14ac:dyDescent="0.15">
      <c r="AF19496" s="1"/>
      <c r="AG19496" s="1"/>
      <c r="AH19496" s="1"/>
      <c r="AJ19496" s="1"/>
      <c r="AK19496" s="1"/>
    </row>
    <row r="19497" spans="32:37" ht="15" customHeight="1" x14ac:dyDescent="0.15">
      <c r="AF19497" s="1"/>
      <c r="AG19497" s="1"/>
      <c r="AH19497" s="1"/>
      <c r="AJ19497" s="1"/>
      <c r="AK19497" s="1"/>
    </row>
    <row r="19498" spans="32:37" ht="15" customHeight="1" x14ac:dyDescent="0.15">
      <c r="AF19498" s="1"/>
      <c r="AG19498" s="1"/>
      <c r="AH19498" s="1"/>
      <c r="AJ19498" s="1"/>
      <c r="AK19498" s="1"/>
    </row>
    <row r="19499" spans="32:37" ht="15" customHeight="1" x14ac:dyDescent="0.15">
      <c r="AF19499" s="1"/>
      <c r="AG19499" s="1"/>
      <c r="AH19499" s="1"/>
      <c r="AJ19499" s="1"/>
      <c r="AK19499" s="1"/>
    </row>
    <row r="19500" spans="32:37" ht="15" customHeight="1" x14ac:dyDescent="0.15">
      <c r="AF19500" s="1"/>
      <c r="AG19500" s="1"/>
      <c r="AH19500" s="1"/>
      <c r="AJ19500" s="1"/>
      <c r="AK19500" s="1"/>
    </row>
    <row r="19501" spans="32:37" ht="15" customHeight="1" x14ac:dyDescent="0.15">
      <c r="AF19501" s="1"/>
      <c r="AG19501" s="1"/>
      <c r="AH19501" s="1"/>
      <c r="AJ19501" s="1"/>
      <c r="AK19501" s="1"/>
    </row>
    <row r="19502" spans="32:37" ht="15" customHeight="1" x14ac:dyDescent="0.15">
      <c r="AF19502" s="1"/>
      <c r="AG19502" s="1"/>
      <c r="AH19502" s="1"/>
      <c r="AJ19502" s="1"/>
      <c r="AK19502" s="1"/>
    </row>
    <row r="19503" spans="32:37" ht="15" customHeight="1" x14ac:dyDescent="0.15">
      <c r="AF19503" s="1"/>
      <c r="AG19503" s="1"/>
      <c r="AH19503" s="1"/>
      <c r="AJ19503" s="1"/>
      <c r="AK19503" s="1"/>
    </row>
    <row r="19504" spans="32:37" ht="15" customHeight="1" x14ac:dyDescent="0.15">
      <c r="AF19504" s="1"/>
      <c r="AG19504" s="1"/>
      <c r="AH19504" s="1"/>
      <c r="AJ19504" s="1"/>
      <c r="AK19504" s="1"/>
    </row>
    <row r="19505" spans="32:37" ht="15" customHeight="1" x14ac:dyDescent="0.15">
      <c r="AF19505" s="1"/>
      <c r="AG19505" s="1"/>
      <c r="AH19505" s="1"/>
      <c r="AJ19505" s="1"/>
      <c r="AK19505" s="1"/>
    </row>
    <row r="19506" spans="32:37" ht="15" customHeight="1" x14ac:dyDescent="0.15">
      <c r="AF19506" s="1"/>
      <c r="AG19506" s="1"/>
      <c r="AH19506" s="1"/>
      <c r="AJ19506" s="1"/>
      <c r="AK19506" s="1"/>
    </row>
    <row r="19507" spans="32:37" ht="15" customHeight="1" x14ac:dyDescent="0.15">
      <c r="AF19507" s="1"/>
      <c r="AG19507" s="1"/>
      <c r="AH19507" s="1"/>
      <c r="AJ19507" s="1"/>
      <c r="AK19507" s="1"/>
    </row>
    <row r="19508" spans="32:37" ht="15" customHeight="1" x14ac:dyDescent="0.15">
      <c r="AF19508" s="1"/>
      <c r="AG19508" s="1"/>
      <c r="AH19508" s="1"/>
      <c r="AJ19508" s="1"/>
      <c r="AK19508" s="1"/>
    </row>
    <row r="19509" spans="32:37" ht="15" customHeight="1" x14ac:dyDescent="0.15">
      <c r="AF19509" s="1"/>
      <c r="AG19509" s="1"/>
      <c r="AH19509" s="1"/>
      <c r="AJ19509" s="1"/>
      <c r="AK19509" s="1"/>
    </row>
    <row r="19510" spans="32:37" ht="15" customHeight="1" x14ac:dyDescent="0.15">
      <c r="AF19510" s="1"/>
      <c r="AG19510" s="1"/>
      <c r="AH19510" s="1"/>
      <c r="AJ19510" s="1"/>
      <c r="AK19510" s="1"/>
    </row>
    <row r="19511" spans="32:37" ht="15" customHeight="1" x14ac:dyDescent="0.15">
      <c r="AF19511" s="1"/>
      <c r="AG19511" s="1"/>
      <c r="AH19511" s="1"/>
      <c r="AJ19511" s="1"/>
      <c r="AK19511" s="1"/>
    </row>
    <row r="19512" spans="32:37" ht="15" customHeight="1" x14ac:dyDescent="0.15">
      <c r="AF19512" s="1"/>
      <c r="AG19512" s="1"/>
      <c r="AH19512" s="1"/>
      <c r="AJ19512" s="1"/>
      <c r="AK19512" s="1"/>
    </row>
    <row r="19513" spans="32:37" ht="15" customHeight="1" x14ac:dyDescent="0.15">
      <c r="AF19513" s="1"/>
      <c r="AG19513" s="1"/>
      <c r="AH19513" s="1"/>
      <c r="AJ19513" s="1"/>
      <c r="AK19513" s="1"/>
    </row>
    <row r="19514" spans="32:37" ht="15" customHeight="1" x14ac:dyDescent="0.15">
      <c r="AF19514" s="1"/>
      <c r="AG19514" s="1"/>
      <c r="AH19514" s="1"/>
      <c r="AJ19514" s="1"/>
      <c r="AK19514" s="1"/>
    </row>
    <row r="19515" spans="32:37" ht="15" customHeight="1" x14ac:dyDescent="0.15">
      <c r="AF19515" s="1"/>
      <c r="AG19515" s="1"/>
      <c r="AH19515" s="1"/>
      <c r="AJ19515" s="1"/>
      <c r="AK19515" s="1"/>
    </row>
    <row r="19516" spans="32:37" ht="15" customHeight="1" x14ac:dyDescent="0.15">
      <c r="AF19516" s="1"/>
      <c r="AG19516" s="1"/>
      <c r="AH19516" s="1"/>
      <c r="AJ19516" s="1"/>
      <c r="AK19516" s="1"/>
    </row>
    <row r="19517" spans="32:37" ht="15" customHeight="1" x14ac:dyDescent="0.15">
      <c r="AF19517" s="1"/>
      <c r="AG19517" s="1"/>
      <c r="AH19517" s="1"/>
      <c r="AJ19517" s="1"/>
      <c r="AK19517" s="1"/>
    </row>
    <row r="19518" spans="32:37" ht="15" customHeight="1" x14ac:dyDescent="0.15">
      <c r="AF19518" s="1"/>
      <c r="AG19518" s="1"/>
      <c r="AH19518" s="1"/>
      <c r="AJ19518" s="1"/>
      <c r="AK19518" s="1"/>
    </row>
    <row r="19519" spans="32:37" ht="15" customHeight="1" x14ac:dyDescent="0.15">
      <c r="AF19519" s="1"/>
      <c r="AG19519" s="1"/>
      <c r="AH19519" s="1"/>
      <c r="AJ19519" s="1"/>
      <c r="AK19519" s="1"/>
    </row>
    <row r="19520" spans="32:37" ht="15" customHeight="1" x14ac:dyDescent="0.15">
      <c r="AF19520" s="1"/>
      <c r="AG19520" s="1"/>
      <c r="AH19520" s="1"/>
      <c r="AJ19520" s="1"/>
      <c r="AK19520" s="1"/>
    </row>
    <row r="19521" spans="32:37" ht="15" customHeight="1" x14ac:dyDescent="0.15">
      <c r="AF19521" s="1"/>
      <c r="AG19521" s="1"/>
      <c r="AH19521" s="1"/>
      <c r="AJ19521" s="1"/>
      <c r="AK19521" s="1"/>
    </row>
    <row r="19522" spans="32:37" ht="15" customHeight="1" x14ac:dyDescent="0.15">
      <c r="AF19522" s="1"/>
      <c r="AG19522" s="1"/>
      <c r="AH19522" s="1"/>
      <c r="AJ19522" s="1"/>
      <c r="AK19522" s="1"/>
    </row>
    <row r="19523" spans="32:37" ht="15" customHeight="1" x14ac:dyDescent="0.15">
      <c r="AF19523" s="1"/>
      <c r="AG19523" s="1"/>
      <c r="AH19523" s="1"/>
      <c r="AJ19523" s="1"/>
      <c r="AK19523" s="1"/>
    </row>
    <row r="19524" spans="32:37" ht="15" customHeight="1" x14ac:dyDescent="0.15">
      <c r="AF19524" s="1"/>
      <c r="AG19524" s="1"/>
      <c r="AH19524" s="1"/>
      <c r="AJ19524" s="1"/>
      <c r="AK19524" s="1"/>
    </row>
    <row r="19525" spans="32:37" ht="15" customHeight="1" x14ac:dyDescent="0.15">
      <c r="AF19525" s="1"/>
      <c r="AG19525" s="1"/>
      <c r="AH19525" s="1"/>
      <c r="AJ19525" s="1"/>
      <c r="AK19525" s="1"/>
    </row>
    <row r="19526" spans="32:37" ht="15" customHeight="1" x14ac:dyDescent="0.15">
      <c r="AF19526" s="1"/>
      <c r="AG19526" s="1"/>
      <c r="AH19526" s="1"/>
      <c r="AJ19526" s="1"/>
      <c r="AK19526" s="1"/>
    </row>
    <row r="19527" spans="32:37" ht="15" customHeight="1" x14ac:dyDescent="0.15">
      <c r="AF19527" s="1"/>
      <c r="AG19527" s="1"/>
      <c r="AH19527" s="1"/>
      <c r="AJ19527" s="1"/>
      <c r="AK19527" s="1"/>
    </row>
    <row r="19528" spans="32:37" ht="15" customHeight="1" x14ac:dyDescent="0.15">
      <c r="AF19528" s="1"/>
      <c r="AG19528" s="1"/>
      <c r="AH19528" s="1"/>
      <c r="AJ19528" s="1"/>
      <c r="AK19528" s="1"/>
    </row>
    <row r="19529" spans="32:37" ht="15" customHeight="1" x14ac:dyDescent="0.15">
      <c r="AF19529" s="1"/>
      <c r="AG19529" s="1"/>
      <c r="AH19529" s="1"/>
      <c r="AJ19529" s="1"/>
      <c r="AK19529" s="1"/>
    </row>
    <row r="19530" spans="32:37" ht="15" customHeight="1" x14ac:dyDescent="0.15">
      <c r="AF19530" s="1"/>
      <c r="AG19530" s="1"/>
      <c r="AH19530" s="1"/>
      <c r="AJ19530" s="1"/>
      <c r="AK19530" s="1"/>
    </row>
    <row r="19531" spans="32:37" ht="15" customHeight="1" x14ac:dyDescent="0.15">
      <c r="AF19531" s="1"/>
      <c r="AG19531" s="1"/>
      <c r="AH19531" s="1"/>
      <c r="AJ19531" s="1"/>
      <c r="AK19531" s="1"/>
    </row>
    <row r="19532" spans="32:37" ht="15" customHeight="1" x14ac:dyDescent="0.15">
      <c r="AF19532" s="1"/>
      <c r="AG19532" s="1"/>
      <c r="AH19532" s="1"/>
      <c r="AJ19532" s="1"/>
      <c r="AK19532" s="1"/>
    </row>
    <row r="19533" spans="32:37" ht="15" customHeight="1" x14ac:dyDescent="0.15">
      <c r="AF19533" s="1"/>
      <c r="AG19533" s="1"/>
      <c r="AH19533" s="1"/>
      <c r="AJ19533" s="1"/>
      <c r="AK19533" s="1"/>
    </row>
    <row r="19534" spans="32:37" ht="15" customHeight="1" x14ac:dyDescent="0.15">
      <c r="AF19534" s="1"/>
      <c r="AG19534" s="1"/>
      <c r="AH19534" s="1"/>
      <c r="AJ19534" s="1"/>
      <c r="AK19534" s="1"/>
    </row>
    <row r="19535" spans="32:37" ht="15" customHeight="1" x14ac:dyDescent="0.15">
      <c r="AF19535" s="1"/>
      <c r="AG19535" s="1"/>
      <c r="AH19535" s="1"/>
      <c r="AJ19535" s="1"/>
      <c r="AK19535" s="1"/>
    </row>
    <row r="19536" spans="32:37" ht="15" customHeight="1" x14ac:dyDescent="0.15">
      <c r="AF19536" s="1"/>
      <c r="AG19536" s="1"/>
      <c r="AH19536" s="1"/>
      <c r="AJ19536" s="1"/>
      <c r="AK19536" s="1"/>
    </row>
    <row r="19537" spans="32:37" ht="15" customHeight="1" x14ac:dyDescent="0.15">
      <c r="AF19537" s="1"/>
      <c r="AG19537" s="1"/>
      <c r="AH19537" s="1"/>
      <c r="AJ19537" s="1"/>
      <c r="AK19537" s="1"/>
    </row>
    <row r="19538" spans="32:37" ht="15" customHeight="1" x14ac:dyDescent="0.15">
      <c r="AF19538" s="1"/>
      <c r="AG19538" s="1"/>
      <c r="AH19538" s="1"/>
      <c r="AJ19538" s="1"/>
      <c r="AK19538" s="1"/>
    </row>
    <row r="19539" spans="32:37" ht="15" customHeight="1" x14ac:dyDescent="0.15">
      <c r="AF19539" s="1"/>
      <c r="AG19539" s="1"/>
      <c r="AH19539" s="1"/>
      <c r="AJ19539" s="1"/>
      <c r="AK19539" s="1"/>
    </row>
    <row r="19540" spans="32:37" ht="15" customHeight="1" x14ac:dyDescent="0.15">
      <c r="AF19540" s="1"/>
      <c r="AG19540" s="1"/>
      <c r="AH19540" s="1"/>
      <c r="AJ19540" s="1"/>
      <c r="AK19540" s="1"/>
    </row>
    <row r="19541" spans="32:37" ht="15" customHeight="1" x14ac:dyDescent="0.15">
      <c r="AF19541" s="1"/>
      <c r="AG19541" s="1"/>
      <c r="AH19541" s="1"/>
      <c r="AJ19541" s="1"/>
      <c r="AK19541" s="1"/>
    </row>
    <row r="19542" spans="32:37" ht="15" customHeight="1" x14ac:dyDescent="0.15">
      <c r="AF19542" s="1"/>
      <c r="AG19542" s="1"/>
      <c r="AH19542" s="1"/>
      <c r="AJ19542" s="1"/>
      <c r="AK19542" s="1"/>
    </row>
    <row r="19543" spans="32:37" ht="15" customHeight="1" x14ac:dyDescent="0.15">
      <c r="AF19543" s="1"/>
      <c r="AG19543" s="1"/>
      <c r="AH19543" s="1"/>
      <c r="AJ19543" s="1"/>
      <c r="AK19543" s="1"/>
    </row>
    <row r="19544" spans="32:37" ht="15" customHeight="1" x14ac:dyDescent="0.15">
      <c r="AF19544" s="1"/>
      <c r="AG19544" s="1"/>
      <c r="AH19544" s="1"/>
      <c r="AJ19544" s="1"/>
      <c r="AK19544" s="1"/>
    </row>
    <row r="19545" spans="32:37" ht="15" customHeight="1" x14ac:dyDescent="0.15">
      <c r="AF19545" s="1"/>
      <c r="AG19545" s="1"/>
      <c r="AH19545" s="1"/>
      <c r="AJ19545" s="1"/>
      <c r="AK19545" s="1"/>
    </row>
    <row r="19546" spans="32:37" ht="15" customHeight="1" x14ac:dyDescent="0.15">
      <c r="AF19546" s="1"/>
      <c r="AG19546" s="1"/>
      <c r="AH19546" s="1"/>
      <c r="AJ19546" s="1"/>
      <c r="AK19546" s="1"/>
    </row>
    <row r="19547" spans="32:37" ht="15" customHeight="1" x14ac:dyDescent="0.15">
      <c r="AF19547" s="1"/>
      <c r="AG19547" s="1"/>
      <c r="AH19547" s="1"/>
      <c r="AJ19547" s="1"/>
      <c r="AK19547" s="1"/>
    </row>
    <row r="19548" spans="32:37" ht="15" customHeight="1" x14ac:dyDescent="0.15">
      <c r="AF19548" s="1"/>
      <c r="AG19548" s="1"/>
      <c r="AH19548" s="1"/>
      <c r="AJ19548" s="1"/>
      <c r="AK19548" s="1"/>
    </row>
    <row r="19549" spans="32:37" ht="15" customHeight="1" x14ac:dyDescent="0.15">
      <c r="AF19549" s="1"/>
      <c r="AG19549" s="1"/>
      <c r="AH19549" s="1"/>
      <c r="AJ19549" s="1"/>
      <c r="AK19549" s="1"/>
    </row>
    <row r="19550" spans="32:37" ht="15" customHeight="1" x14ac:dyDescent="0.15">
      <c r="AF19550" s="1"/>
      <c r="AG19550" s="1"/>
      <c r="AH19550" s="1"/>
      <c r="AJ19550" s="1"/>
      <c r="AK19550" s="1"/>
    </row>
    <row r="19551" spans="32:37" ht="15" customHeight="1" x14ac:dyDescent="0.15">
      <c r="AF19551" s="1"/>
      <c r="AG19551" s="1"/>
      <c r="AH19551" s="1"/>
      <c r="AJ19551" s="1"/>
      <c r="AK19551" s="1"/>
    </row>
    <row r="19552" spans="32:37" ht="15" customHeight="1" x14ac:dyDescent="0.15">
      <c r="AF19552" s="1"/>
      <c r="AG19552" s="1"/>
      <c r="AH19552" s="1"/>
      <c r="AJ19552" s="1"/>
      <c r="AK19552" s="1"/>
    </row>
    <row r="19553" spans="32:37" ht="15" customHeight="1" x14ac:dyDescent="0.15">
      <c r="AF19553" s="1"/>
      <c r="AG19553" s="1"/>
      <c r="AH19553" s="1"/>
      <c r="AJ19553" s="1"/>
      <c r="AK19553" s="1"/>
    </row>
    <row r="19554" spans="32:37" ht="15" customHeight="1" x14ac:dyDescent="0.15">
      <c r="AF19554" s="1"/>
      <c r="AG19554" s="1"/>
      <c r="AH19554" s="1"/>
      <c r="AJ19554" s="1"/>
      <c r="AK19554" s="1"/>
    </row>
    <row r="19555" spans="32:37" ht="15" customHeight="1" x14ac:dyDescent="0.15">
      <c r="AF19555" s="1"/>
      <c r="AG19555" s="1"/>
      <c r="AH19555" s="1"/>
      <c r="AJ19555" s="1"/>
      <c r="AK19555" s="1"/>
    </row>
    <row r="19556" spans="32:37" ht="15" customHeight="1" x14ac:dyDescent="0.15">
      <c r="AF19556" s="1"/>
      <c r="AG19556" s="1"/>
      <c r="AH19556" s="1"/>
      <c r="AJ19556" s="1"/>
      <c r="AK19556" s="1"/>
    </row>
    <row r="19557" spans="32:37" ht="15" customHeight="1" x14ac:dyDescent="0.15">
      <c r="AF19557" s="1"/>
      <c r="AG19557" s="1"/>
      <c r="AH19557" s="1"/>
      <c r="AJ19557" s="1"/>
      <c r="AK19557" s="1"/>
    </row>
    <row r="19558" spans="32:37" ht="15" customHeight="1" x14ac:dyDescent="0.15">
      <c r="AF19558" s="1"/>
      <c r="AG19558" s="1"/>
      <c r="AH19558" s="1"/>
      <c r="AJ19558" s="1"/>
      <c r="AK19558" s="1"/>
    </row>
    <row r="19559" spans="32:37" ht="15" customHeight="1" x14ac:dyDescent="0.15">
      <c r="AF19559" s="1"/>
      <c r="AG19559" s="1"/>
      <c r="AH19559" s="1"/>
      <c r="AJ19559" s="1"/>
      <c r="AK19559" s="1"/>
    </row>
    <row r="19560" spans="32:37" ht="15" customHeight="1" x14ac:dyDescent="0.15">
      <c r="AF19560" s="1"/>
      <c r="AG19560" s="1"/>
      <c r="AH19560" s="1"/>
      <c r="AJ19560" s="1"/>
      <c r="AK19560" s="1"/>
    </row>
    <row r="19561" spans="32:37" ht="15" customHeight="1" x14ac:dyDescent="0.15">
      <c r="AF19561" s="1"/>
      <c r="AG19561" s="1"/>
      <c r="AH19561" s="1"/>
      <c r="AJ19561" s="1"/>
      <c r="AK19561" s="1"/>
    </row>
    <row r="19562" spans="32:37" ht="15" customHeight="1" x14ac:dyDescent="0.15">
      <c r="AF19562" s="1"/>
      <c r="AG19562" s="1"/>
      <c r="AH19562" s="1"/>
      <c r="AJ19562" s="1"/>
      <c r="AK19562" s="1"/>
    </row>
    <row r="19563" spans="32:37" ht="15" customHeight="1" x14ac:dyDescent="0.15">
      <c r="AF19563" s="1"/>
      <c r="AG19563" s="1"/>
      <c r="AH19563" s="1"/>
      <c r="AJ19563" s="1"/>
      <c r="AK19563" s="1"/>
    </row>
    <row r="19564" spans="32:37" ht="15" customHeight="1" x14ac:dyDescent="0.15">
      <c r="AF19564" s="1"/>
      <c r="AG19564" s="1"/>
      <c r="AH19564" s="1"/>
      <c r="AJ19564" s="1"/>
      <c r="AK19564" s="1"/>
    </row>
    <row r="19565" spans="32:37" ht="15" customHeight="1" x14ac:dyDescent="0.15">
      <c r="AF19565" s="1"/>
      <c r="AG19565" s="1"/>
      <c r="AH19565" s="1"/>
      <c r="AJ19565" s="1"/>
      <c r="AK19565" s="1"/>
    </row>
    <row r="19566" spans="32:37" ht="15" customHeight="1" x14ac:dyDescent="0.15">
      <c r="AF19566" s="1"/>
      <c r="AG19566" s="1"/>
      <c r="AH19566" s="1"/>
      <c r="AJ19566" s="1"/>
      <c r="AK19566" s="1"/>
    </row>
    <row r="19567" spans="32:37" ht="15" customHeight="1" x14ac:dyDescent="0.15">
      <c r="AF19567" s="1"/>
      <c r="AG19567" s="1"/>
      <c r="AH19567" s="1"/>
      <c r="AJ19567" s="1"/>
      <c r="AK19567" s="1"/>
    </row>
    <row r="19568" spans="32:37" ht="15" customHeight="1" x14ac:dyDescent="0.15">
      <c r="AF19568" s="1"/>
      <c r="AG19568" s="1"/>
      <c r="AH19568" s="1"/>
      <c r="AJ19568" s="1"/>
      <c r="AK19568" s="1"/>
    </row>
    <row r="19569" spans="32:37" ht="15" customHeight="1" x14ac:dyDescent="0.15">
      <c r="AF19569" s="1"/>
      <c r="AG19569" s="1"/>
      <c r="AH19569" s="1"/>
      <c r="AJ19569" s="1"/>
      <c r="AK19569" s="1"/>
    </row>
    <row r="19570" spans="32:37" ht="15" customHeight="1" x14ac:dyDescent="0.15">
      <c r="AF19570" s="1"/>
      <c r="AG19570" s="1"/>
      <c r="AH19570" s="1"/>
      <c r="AJ19570" s="1"/>
      <c r="AK19570" s="1"/>
    </row>
    <row r="19571" spans="32:37" ht="15" customHeight="1" x14ac:dyDescent="0.15">
      <c r="AF19571" s="1"/>
      <c r="AG19571" s="1"/>
      <c r="AH19571" s="1"/>
      <c r="AJ19571" s="1"/>
      <c r="AK19571" s="1"/>
    </row>
    <row r="19572" spans="32:37" ht="15" customHeight="1" x14ac:dyDescent="0.15">
      <c r="AF19572" s="1"/>
      <c r="AG19572" s="1"/>
      <c r="AH19572" s="1"/>
      <c r="AJ19572" s="1"/>
      <c r="AK19572" s="1"/>
    </row>
    <row r="19573" spans="32:37" ht="15" customHeight="1" x14ac:dyDescent="0.15">
      <c r="AF19573" s="1"/>
      <c r="AG19573" s="1"/>
      <c r="AH19573" s="1"/>
      <c r="AJ19573" s="1"/>
      <c r="AK19573" s="1"/>
    </row>
    <row r="19574" spans="32:37" ht="15" customHeight="1" x14ac:dyDescent="0.15">
      <c r="AF19574" s="1"/>
      <c r="AG19574" s="1"/>
      <c r="AH19574" s="1"/>
      <c r="AJ19574" s="1"/>
      <c r="AK19574" s="1"/>
    </row>
    <row r="19575" spans="32:37" ht="15" customHeight="1" x14ac:dyDescent="0.15">
      <c r="AF19575" s="1"/>
      <c r="AG19575" s="1"/>
      <c r="AH19575" s="1"/>
      <c r="AJ19575" s="1"/>
      <c r="AK19575" s="1"/>
    </row>
    <row r="19576" spans="32:37" ht="15" customHeight="1" x14ac:dyDescent="0.15">
      <c r="AF19576" s="1"/>
      <c r="AG19576" s="1"/>
      <c r="AH19576" s="1"/>
      <c r="AJ19576" s="1"/>
      <c r="AK19576" s="1"/>
    </row>
    <row r="19577" spans="32:37" ht="15" customHeight="1" x14ac:dyDescent="0.15">
      <c r="AF19577" s="1"/>
      <c r="AG19577" s="1"/>
      <c r="AH19577" s="1"/>
      <c r="AJ19577" s="1"/>
      <c r="AK19577" s="1"/>
    </row>
    <row r="19578" spans="32:37" ht="15" customHeight="1" x14ac:dyDescent="0.15">
      <c r="AF19578" s="1"/>
      <c r="AG19578" s="1"/>
      <c r="AH19578" s="1"/>
      <c r="AJ19578" s="1"/>
      <c r="AK19578" s="1"/>
    </row>
    <row r="19579" spans="32:37" ht="15" customHeight="1" x14ac:dyDescent="0.15">
      <c r="AF19579" s="1"/>
      <c r="AG19579" s="1"/>
      <c r="AH19579" s="1"/>
      <c r="AJ19579" s="1"/>
      <c r="AK19579" s="1"/>
    </row>
    <row r="19580" spans="32:37" ht="15" customHeight="1" x14ac:dyDescent="0.15">
      <c r="AF19580" s="1"/>
      <c r="AG19580" s="1"/>
      <c r="AH19580" s="1"/>
      <c r="AJ19580" s="1"/>
      <c r="AK19580" s="1"/>
    </row>
    <row r="19581" spans="32:37" ht="15" customHeight="1" x14ac:dyDescent="0.15">
      <c r="AF19581" s="1"/>
      <c r="AG19581" s="1"/>
      <c r="AH19581" s="1"/>
      <c r="AJ19581" s="1"/>
      <c r="AK19581" s="1"/>
    </row>
    <row r="19582" spans="32:37" ht="15" customHeight="1" x14ac:dyDescent="0.15">
      <c r="AF19582" s="1"/>
      <c r="AG19582" s="1"/>
      <c r="AH19582" s="1"/>
      <c r="AJ19582" s="1"/>
      <c r="AK19582" s="1"/>
    </row>
    <row r="19583" spans="32:37" ht="15" customHeight="1" x14ac:dyDescent="0.15">
      <c r="AF19583" s="1"/>
      <c r="AG19583" s="1"/>
      <c r="AH19583" s="1"/>
      <c r="AJ19583" s="1"/>
      <c r="AK19583" s="1"/>
    </row>
    <row r="19584" spans="32:37" ht="15" customHeight="1" x14ac:dyDescent="0.15">
      <c r="AF19584" s="1"/>
      <c r="AG19584" s="1"/>
      <c r="AH19584" s="1"/>
      <c r="AJ19584" s="1"/>
      <c r="AK19584" s="1"/>
    </row>
    <row r="19585" spans="32:37" ht="15" customHeight="1" x14ac:dyDescent="0.15">
      <c r="AF19585" s="1"/>
      <c r="AG19585" s="1"/>
      <c r="AH19585" s="1"/>
      <c r="AJ19585" s="1"/>
      <c r="AK19585" s="1"/>
    </row>
    <row r="19586" spans="32:37" ht="15" customHeight="1" x14ac:dyDescent="0.15">
      <c r="AF19586" s="1"/>
      <c r="AG19586" s="1"/>
      <c r="AH19586" s="1"/>
      <c r="AJ19586" s="1"/>
      <c r="AK19586" s="1"/>
    </row>
    <row r="19587" spans="32:37" ht="15" customHeight="1" x14ac:dyDescent="0.15">
      <c r="AF19587" s="1"/>
      <c r="AG19587" s="1"/>
      <c r="AH19587" s="1"/>
      <c r="AJ19587" s="1"/>
      <c r="AK19587" s="1"/>
    </row>
    <row r="19588" spans="32:37" ht="15" customHeight="1" x14ac:dyDescent="0.15">
      <c r="AF19588" s="1"/>
      <c r="AG19588" s="1"/>
      <c r="AH19588" s="1"/>
      <c r="AJ19588" s="1"/>
      <c r="AK19588" s="1"/>
    </row>
    <row r="19589" spans="32:37" ht="15" customHeight="1" x14ac:dyDescent="0.15">
      <c r="AF19589" s="1"/>
      <c r="AG19589" s="1"/>
      <c r="AH19589" s="1"/>
      <c r="AJ19589" s="1"/>
      <c r="AK19589" s="1"/>
    </row>
    <row r="19590" spans="32:37" ht="15" customHeight="1" x14ac:dyDescent="0.15">
      <c r="AF19590" s="1"/>
      <c r="AG19590" s="1"/>
      <c r="AH19590" s="1"/>
      <c r="AJ19590" s="1"/>
      <c r="AK19590" s="1"/>
    </row>
    <row r="19591" spans="32:37" ht="15" customHeight="1" x14ac:dyDescent="0.15">
      <c r="AF19591" s="1"/>
      <c r="AG19591" s="1"/>
      <c r="AH19591" s="1"/>
      <c r="AJ19591" s="1"/>
      <c r="AK19591" s="1"/>
    </row>
    <row r="19592" spans="32:37" ht="15" customHeight="1" x14ac:dyDescent="0.15">
      <c r="AF19592" s="1"/>
      <c r="AG19592" s="1"/>
      <c r="AH19592" s="1"/>
      <c r="AJ19592" s="1"/>
      <c r="AK19592" s="1"/>
    </row>
    <row r="19593" spans="32:37" ht="15" customHeight="1" x14ac:dyDescent="0.15">
      <c r="AF19593" s="1"/>
      <c r="AG19593" s="1"/>
      <c r="AH19593" s="1"/>
      <c r="AJ19593" s="1"/>
      <c r="AK19593" s="1"/>
    </row>
    <row r="19594" spans="32:37" ht="15" customHeight="1" x14ac:dyDescent="0.15">
      <c r="AF19594" s="1"/>
      <c r="AG19594" s="1"/>
      <c r="AH19594" s="1"/>
      <c r="AJ19594" s="1"/>
      <c r="AK19594" s="1"/>
    </row>
    <row r="19595" spans="32:37" ht="15" customHeight="1" x14ac:dyDescent="0.15">
      <c r="AF19595" s="1"/>
      <c r="AG19595" s="1"/>
      <c r="AH19595" s="1"/>
      <c r="AJ19595" s="1"/>
      <c r="AK19595" s="1"/>
    </row>
    <row r="19596" spans="32:37" ht="15" customHeight="1" x14ac:dyDescent="0.15">
      <c r="AF19596" s="1"/>
      <c r="AG19596" s="1"/>
      <c r="AH19596" s="1"/>
      <c r="AJ19596" s="1"/>
      <c r="AK19596" s="1"/>
    </row>
    <row r="19597" spans="32:37" ht="15" customHeight="1" x14ac:dyDescent="0.15">
      <c r="AF19597" s="1"/>
      <c r="AG19597" s="1"/>
      <c r="AH19597" s="1"/>
      <c r="AJ19597" s="1"/>
      <c r="AK19597" s="1"/>
    </row>
    <row r="19598" spans="32:37" ht="15" customHeight="1" x14ac:dyDescent="0.15">
      <c r="AF19598" s="1"/>
      <c r="AG19598" s="1"/>
      <c r="AH19598" s="1"/>
      <c r="AJ19598" s="1"/>
      <c r="AK19598" s="1"/>
    </row>
    <row r="19599" spans="32:37" ht="15" customHeight="1" x14ac:dyDescent="0.15">
      <c r="AF19599" s="1"/>
      <c r="AG19599" s="1"/>
      <c r="AH19599" s="1"/>
      <c r="AJ19599" s="1"/>
      <c r="AK19599" s="1"/>
    </row>
    <row r="19600" spans="32:37" ht="15" customHeight="1" x14ac:dyDescent="0.15">
      <c r="AF19600" s="1"/>
      <c r="AG19600" s="1"/>
      <c r="AH19600" s="1"/>
      <c r="AJ19600" s="1"/>
      <c r="AK19600" s="1"/>
    </row>
    <row r="19601" spans="32:37" ht="15" customHeight="1" x14ac:dyDescent="0.15">
      <c r="AF19601" s="1"/>
      <c r="AG19601" s="1"/>
      <c r="AH19601" s="1"/>
      <c r="AJ19601" s="1"/>
      <c r="AK19601" s="1"/>
    </row>
    <row r="19602" spans="32:37" ht="15" customHeight="1" x14ac:dyDescent="0.15">
      <c r="AF19602" s="1"/>
      <c r="AG19602" s="1"/>
      <c r="AH19602" s="1"/>
      <c r="AJ19602" s="1"/>
      <c r="AK19602" s="1"/>
    </row>
    <row r="19603" spans="32:37" ht="15" customHeight="1" x14ac:dyDescent="0.15">
      <c r="AF19603" s="1"/>
      <c r="AG19603" s="1"/>
      <c r="AH19603" s="1"/>
      <c r="AJ19603" s="1"/>
      <c r="AK19603" s="1"/>
    </row>
    <row r="19604" spans="32:37" ht="15" customHeight="1" x14ac:dyDescent="0.15">
      <c r="AF19604" s="1"/>
      <c r="AG19604" s="1"/>
      <c r="AH19604" s="1"/>
      <c r="AJ19604" s="1"/>
      <c r="AK19604" s="1"/>
    </row>
    <row r="19605" spans="32:37" ht="15" customHeight="1" x14ac:dyDescent="0.15">
      <c r="AF19605" s="1"/>
      <c r="AG19605" s="1"/>
      <c r="AH19605" s="1"/>
      <c r="AJ19605" s="1"/>
      <c r="AK19605" s="1"/>
    </row>
    <row r="19606" spans="32:37" ht="15" customHeight="1" x14ac:dyDescent="0.15">
      <c r="AF19606" s="1"/>
      <c r="AG19606" s="1"/>
      <c r="AH19606" s="1"/>
      <c r="AJ19606" s="1"/>
      <c r="AK19606" s="1"/>
    </row>
    <row r="19607" spans="32:37" ht="15" customHeight="1" x14ac:dyDescent="0.15">
      <c r="AF19607" s="1"/>
      <c r="AG19607" s="1"/>
      <c r="AH19607" s="1"/>
      <c r="AJ19607" s="1"/>
      <c r="AK19607" s="1"/>
    </row>
    <row r="19608" spans="32:37" ht="15" customHeight="1" x14ac:dyDescent="0.15">
      <c r="AF19608" s="1"/>
      <c r="AG19608" s="1"/>
      <c r="AH19608" s="1"/>
      <c r="AJ19608" s="1"/>
      <c r="AK19608" s="1"/>
    </row>
    <row r="19609" spans="32:37" ht="15" customHeight="1" x14ac:dyDescent="0.15">
      <c r="AF19609" s="1"/>
      <c r="AG19609" s="1"/>
      <c r="AH19609" s="1"/>
      <c r="AJ19609" s="1"/>
      <c r="AK19609" s="1"/>
    </row>
    <row r="19610" spans="32:37" ht="15" customHeight="1" x14ac:dyDescent="0.15">
      <c r="AF19610" s="1"/>
      <c r="AG19610" s="1"/>
      <c r="AH19610" s="1"/>
      <c r="AJ19610" s="1"/>
      <c r="AK19610" s="1"/>
    </row>
    <row r="19611" spans="32:37" ht="15" customHeight="1" x14ac:dyDescent="0.15">
      <c r="AF19611" s="1"/>
      <c r="AG19611" s="1"/>
      <c r="AH19611" s="1"/>
      <c r="AJ19611" s="1"/>
      <c r="AK19611" s="1"/>
    </row>
    <row r="19612" spans="32:37" ht="15" customHeight="1" x14ac:dyDescent="0.15">
      <c r="AF19612" s="1"/>
      <c r="AG19612" s="1"/>
      <c r="AH19612" s="1"/>
      <c r="AJ19612" s="1"/>
      <c r="AK19612" s="1"/>
    </row>
    <row r="19613" spans="32:37" ht="15" customHeight="1" x14ac:dyDescent="0.15">
      <c r="AF19613" s="1"/>
      <c r="AG19613" s="1"/>
      <c r="AH19613" s="1"/>
      <c r="AJ19613" s="1"/>
      <c r="AK19613" s="1"/>
    </row>
    <row r="19614" spans="32:37" ht="15" customHeight="1" x14ac:dyDescent="0.15">
      <c r="AF19614" s="1"/>
      <c r="AG19614" s="1"/>
      <c r="AH19614" s="1"/>
      <c r="AJ19614" s="1"/>
      <c r="AK19614" s="1"/>
    </row>
    <row r="19615" spans="32:37" ht="15" customHeight="1" x14ac:dyDescent="0.15">
      <c r="AF19615" s="1"/>
      <c r="AG19615" s="1"/>
      <c r="AH19615" s="1"/>
      <c r="AJ19615" s="1"/>
      <c r="AK19615" s="1"/>
    </row>
    <row r="19616" spans="32:37" ht="15" customHeight="1" x14ac:dyDescent="0.15">
      <c r="AF19616" s="1"/>
      <c r="AG19616" s="1"/>
      <c r="AH19616" s="1"/>
      <c r="AJ19616" s="1"/>
      <c r="AK19616" s="1"/>
    </row>
    <row r="19617" spans="32:37" ht="15" customHeight="1" x14ac:dyDescent="0.15">
      <c r="AF19617" s="1"/>
      <c r="AG19617" s="1"/>
      <c r="AH19617" s="1"/>
      <c r="AJ19617" s="1"/>
      <c r="AK19617" s="1"/>
    </row>
    <row r="19618" spans="32:37" ht="15" customHeight="1" x14ac:dyDescent="0.15">
      <c r="AF19618" s="1"/>
      <c r="AG19618" s="1"/>
      <c r="AH19618" s="1"/>
      <c r="AJ19618" s="1"/>
      <c r="AK19618" s="1"/>
    </row>
    <row r="19619" spans="32:37" ht="15" customHeight="1" x14ac:dyDescent="0.15">
      <c r="AF19619" s="1"/>
      <c r="AG19619" s="1"/>
      <c r="AH19619" s="1"/>
      <c r="AJ19619" s="1"/>
      <c r="AK19619" s="1"/>
    </row>
    <row r="19620" spans="32:37" ht="15" customHeight="1" x14ac:dyDescent="0.15">
      <c r="AF19620" s="1"/>
      <c r="AG19620" s="1"/>
      <c r="AH19620" s="1"/>
      <c r="AJ19620" s="1"/>
      <c r="AK19620" s="1"/>
    </row>
    <row r="19621" spans="32:37" ht="15" customHeight="1" x14ac:dyDescent="0.15">
      <c r="AF19621" s="1"/>
      <c r="AG19621" s="1"/>
      <c r="AH19621" s="1"/>
      <c r="AJ19621" s="1"/>
      <c r="AK19621" s="1"/>
    </row>
    <row r="19622" spans="32:37" ht="15" customHeight="1" x14ac:dyDescent="0.15">
      <c r="AF19622" s="1"/>
      <c r="AG19622" s="1"/>
      <c r="AH19622" s="1"/>
      <c r="AJ19622" s="1"/>
      <c r="AK19622" s="1"/>
    </row>
    <row r="19623" spans="32:37" ht="15" customHeight="1" x14ac:dyDescent="0.15">
      <c r="AF19623" s="1"/>
      <c r="AG19623" s="1"/>
      <c r="AH19623" s="1"/>
      <c r="AJ19623" s="1"/>
      <c r="AK19623" s="1"/>
    </row>
    <row r="19624" spans="32:37" ht="15" customHeight="1" x14ac:dyDescent="0.15">
      <c r="AF19624" s="1"/>
      <c r="AG19624" s="1"/>
      <c r="AH19624" s="1"/>
      <c r="AJ19624" s="1"/>
      <c r="AK19624" s="1"/>
    </row>
    <row r="19625" spans="32:37" ht="15" customHeight="1" x14ac:dyDescent="0.15">
      <c r="AF19625" s="1"/>
      <c r="AG19625" s="1"/>
      <c r="AH19625" s="1"/>
      <c r="AJ19625" s="1"/>
      <c r="AK19625" s="1"/>
    </row>
    <row r="19626" spans="32:37" ht="15" customHeight="1" x14ac:dyDescent="0.15">
      <c r="AF19626" s="1"/>
      <c r="AG19626" s="1"/>
      <c r="AH19626" s="1"/>
      <c r="AJ19626" s="1"/>
      <c r="AK19626" s="1"/>
    </row>
    <row r="19627" spans="32:37" ht="15" customHeight="1" x14ac:dyDescent="0.15">
      <c r="AF19627" s="1"/>
      <c r="AG19627" s="1"/>
      <c r="AH19627" s="1"/>
      <c r="AJ19627" s="1"/>
      <c r="AK19627" s="1"/>
    </row>
    <row r="19628" spans="32:37" ht="15" customHeight="1" x14ac:dyDescent="0.15">
      <c r="AF19628" s="1"/>
      <c r="AG19628" s="1"/>
      <c r="AH19628" s="1"/>
      <c r="AJ19628" s="1"/>
      <c r="AK19628" s="1"/>
    </row>
    <row r="19629" spans="32:37" ht="15" customHeight="1" x14ac:dyDescent="0.15">
      <c r="AF19629" s="1"/>
      <c r="AG19629" s="1"/>
      <c r="AH19629" s="1"/>
      <c r="AJ19629" s="1"/>
      <c r="AK19629" s="1"/>
    </row>
    <row r="19630" spans="32:37" ht="15" customHeight="1" x14ac:dyDescent="0.15">
      <c r="AF19630" s="1"/>
      <c r="AG19630" s="1"/>
      <c r="AH19630" s="1"/>
      <c r="AJ19630" s="1"/>
      <c r="AK19630" s="1"/>
    </row>
    <row r="19631" spans="32:37" ht="15" customHeight="1" x14ac:dyDescent="0.15">
      <c r="AF19631" s="1"/>
      <c r="AG19631" s="1"/>
      <c r="AH19631" s="1"/>
      <c r="AJ19631" s="1"/>
      <c r="AK19631" s="1"/>
    </row>
    <row r="19632" spans="32:37" ht="15" customHeight="1" x14ac:dyDescent="0.15">
      <c r="AF19632" s="1"/>
      <c r="AG19632" s="1"/>
      <c r="AH19632" s="1"/>
      <c r="AJ19632" s="1"/>
      <c r="AK19632" s="1"/>
    </row>
    <row r="19633" spans="32:37" ht="15" customHeight="1" x14ac:dyDescent="0.15">
      <c r="AF19633" s="1"/>
      <c r="AG19633" s="1"/>
      <c r="AH19633" s="1"/>
      <c r="AJ19633" s="1"/>
      <c r="AK19633" s="1"/>
    </row>
    <row r="19634" spans="32:37" ht="15" customHeight="1" x14ac:dyDescent="0.15">
      <c r="AF19634" s="1"/>
      <c r="AG19634" s="1"/>
      <c r="AH19634" s="1"/>
      <c r="AJ19634" s="1"/>
      <c r="AK19634" s="1"/>
    </row>
    <row r="19635" spans="32:37" ht="15" customHeight="1" x14ac:dyDescent="0.15">
      <c r="AF19635" s="1"/>
      <c r="AG19635" s="1"/>
      <c r="AH19635" s="1"/>
      <c r="AJ19635" s="1"/>
      <c r="AK19635" s="1"/>
    </row>
    <row r="19636" spans="32:37" ht="15" customHeight="1" x14ac:dyDescent="0.15">
      <c r="AF19636" s="1"/>
      <c r="AG19636" s="1"/>
      <c r="AH19636" s="1"/>
      <c r="AJ19636" s="1"/>
      <c r="AK19636" s="1"/>
    </row>
    <row r="19637" spans="32:37" ht="15" customHeight="1" x14ac:dyDescent="0.15">
      <c r="AF19637" s="1"/>
      <c r="AG19637" s="1"/>
      <c r="AH19637" s="1"/>
      <c r="AJ19637" s="1"/>
      <c r="AK19637" s="1"/>
    </row>
    <row r="19638" spans="32:37" ht="15" customHeight="1" x14ac:dyDescent="0.15">
      <c r="AF19638" s="1"/>
      <c r="AG19638" s="1"/>
      <c r="AH19638" s="1"/>
      <c r="AJ19638" s="1"/>
      <c r="AK19638" s="1"/>
    </row>
    <row r="19639" spans="32:37" ht="15" customHeight="1" x14ac:dyDescent="0.15">
      <c r="AF19639" s="1"/>
      <c r="AG19639" s="1"/>
      <c r="AH19639" s="1"/>
      <c r="AJ19639" s="1"/>
      <c r="AK19639" s="1"/>
    </row>
    <row r="19640" spans="32:37" ht="15" customHeight="1" x14ac:dyDescent="0.15">
      <c r="AF19640" s="1"/>
      <c r="AG19640" s="1"/>
      <c r="AH19640" s="1"/>
      <c r="AJ19640" s="1"/>
      <c r="AK19640" s="1"/>
    </row>
    <row r="19641" spans="32:37" ht="15" customHeight="1" x14ac:dyDescent="0.15">
      <c r="AF19641" s="1"/>
      <c r="AG19641" s="1"/>
      <c r="AH19641" s="1"/>
      <c r="AJ19641" s="1"/>
      <c r="AK19641" s="1"/>
    </row>
    <row r="19642" spans="32:37" ht="15" customHeight="1" x14ac:dyDescent="0.15">
      <c r="AF19642" s="1"/>
      <c r="AG19642" s="1"/>
      <c r="AH19642" s="1"/>
      <c r="AJ19642" s="1"/>
      <c r="AK19642" s="1"/>
    </row>
    <row r="19643" spans="32:37" ht="15" customHeight="1" x14ac:dyDescent="0.15">
      <c r="AF19643" s="1"/>
      <c r="AG19643" s="1"/>
      <c r="AH19643" s="1"/>
      <c r="AJ19643" s="1"/>
      <c r="AK19643" s="1"/>
    </row>
    <row r="19644" spans="32:37" ht="15" customHeight="1" x14ac:dyDescent="0.15">
      <c r="AF19644" s="1"/>
      <c r="AG19644" s="1"/>
      <c r="AH19644" s="1"/>
      <c r="AJ19644" s="1"/>
      <c r="AK19644" s="1"/>
    </row>
    <row r="19645" spans="32:37" ht="15" customHeight="1" x14ac:dyDescent="0.15">
      <c r="AF19645" s="1"/>
      <c r="AG19645" s="1"/>
      <c r="AH19645" s="1"/>
      <c r="AJ19645" s="1"/>
      <c r="AK19645" s="1"/>
    </row>
    <row r="19646" spans="32:37" ht="15" customHeight="1" x14ac:dyDescent="0.15">
      <c r="AF19646" s="1"/>
      <c r="AG19646" s="1"/>
      <c r="AH19646" s="1"/>
      <c r="AJ19646" s="1"/>
      <c r="AK19646" s="1"/>
    </row>
    <row r="19647" spans="32:37" ht="15" customHeight="1" x14ac:dyDescent="0.15">
      <c r="AF19647" s="1"/>
      <c r="AG19647" s="1"/>
      <c r="AH19647" s="1"/>
      <c r="AJ19647" s="1"/>
      <c r="AK19647" s="1"/>
    </row>
    <row r="19648" spans="32:37" ht="15" customHeight="1" x14ac:dyDescent="0.15">
      <c r="AF19648" s="1"/>
      <c r="AG19648" s="1"/>
      <c r="AH19648" s="1"/>
      <c r="AJ19648" s="1"/>
      <c r="AK19648" s="1"/>
    </row>
    <row r="19649" spans="32:37" ht="15" customHeight="1" x14ac:dyDescent="0.15">
      <c r="AF19649" s="1"/>
      <c r="AG19649" s="1"/>
      <c r="AH19649" s="1"/>
      <c r="AJ19649" s="1"/>
      <c r="AK19649" s="1"/>
    </row>
    <row r="19650" spans="32:37" ht="15" customHeight="1" x14ac:dyDescent="0.15">
      <c r="AF19650" s="1"/>
      <c r="AG19650" s="1"/>
      <c r="AH19650" s="1"/>
      <c r="AJ19650" s="1"/>
      <c r="AK19650" s="1"/>
    </row>
    <row r="19651" spans="32:37" ht="15" customHeight="1" x14ac:dyDescent="0.15">
      <c r="AF19651" s="1"/>
      <c r="AG19651" s="1"/>
      <c r="AH19651" s="1"/>
      <c r="AJ19651" s="1"/>
      <c r="AK19651" s="1"/>
    </row>
    <row r="19652" spans="32:37" ht="15" customHeight="1" x14ac:dyDescent="0.15">
      <c r="AF19652" s="1"/>
      <c r="AG19652" s="1"/>
      <c r="AH19652" s="1"/>
      <c r="AJ19652" s="1"/>
      <c r="AK19652" s="1"/>
    </row>
    <row r="19653" spans="32:37" ht="15" customHeight="1" x14ac:dyDescent="0.15">
      <c r="AF19653" s="1"/>
      <c r="AG19653" s="1"/>
      <c r="AH19653" s="1"/>
      <c r="AJ19653" s="1"/>
      <c r="AK19653" s="1"/>
    </row>
    <row r="19654" spans="32:37" ht="15" customHeight="1" x14ac:dyDescent="0.15">
      <c r="AF19654" s="1"/>
      <c r="AG19654" s="1"/>
      <c r="AH19654" s="1"/>
      <c r="AJ19654" s="1"/>
      <c r="AK19654" s="1"/>
    </row>
    <row r="19655" spans="32:37" ht="15" customHeight="1" x14ac:dyDescent="0.15">
      <c r="AF19655" s="1"/>
      <c r="AG19655" s="1"/>
      <c r="AH19655" s="1"/>
      <c r="AJ19655" s="1"/>
      <c r="AK19655" s="1"/>
    </row>
    <row r="19656" spans="32:37" ht="15" customHeight="1" x14ac:dyDescent="0.15">
      <c r="AF19656" s="1"/>
      <c r="AG19656" s="1"/>
      <c r="AH19656" s="1"/>
      <c r="AJ19656" s="1"/>
      <c r="AK19656" s="1"/>
    </row>
    <row r="19657" spans="32:37" ht="15" customHeight="1" x14ac:dyDescent="0.15">
      <c r="AF19657" s="1"/>
      <c r="AG19657" s="1"/>
      <c r="AH19657" s="1"/>
      <c r="AJ19657" s="1"/>
      <c r="AK19657" s="1"/>
    </row>
    <row r="19658" spans="32:37" ht="15" customHeight="1" x14ac:dyDescent="0.15">
      <c r="AF19658" s="1"/>
      <c r="AG19658" s="1"/>
      <c r="AH19658" s="1"/>
      <c r="AJ19658" s="1"/>
      <c r="AK19658" s="1"/>
    </row>
    <row r="19659" spans="32:37" ht="15" customHeight="1" x14ac:dyDescent="0.15">
      <c r="AF19659" s="1"/>
      <c r="AG19659" s="1"/>
      <c r="AH19659" s="1"/>
      <c r="AJ19659" s="1"/>
      <c r="AK19659" s="1"/>
    </row>
    <row r="19660" spans="32:37" ht="15" customHeight="1" x14ac:dyDescent="0.15">
      <c r="AF19660" s="1"/>
      <c r="AG19660" s="1"/>
      <c r="AH19660" s="1"/>
      <c r="AJ19660" s="1"/>
      <c r="AK19660" s="1"/>
    </row>
    <row r="19661" spans="32:37" ht="15" customHeight="1" x14ac:dyDescent="0.15">
      <c r="AF19661" s="1"/>
      <c r="AG19661" s="1"/>
      <c r="AH19661" s="1"/>
      <c r="AJ19661" s="1"/>
      <c r="AK19661" s="1"/>
    </row>
    <row r="19662" spans="32:37" ht="15" customHeight="1" x14ac:dyDescent="0.15">
      <c r="AF19662" s="1"/>
      <c r="AG19662" s="1"/>
      <c r="AH19662" s="1"/>
      <c r="AJ19662" s="1"/>
      <c r="AK19662" s="1"/>
    </row>
    <row r="19663" spans="32:37" ht="15" customHeight="1" x14ac:dyDescent="0.15">
      <c r="AF19663" s="1"/>
      <c r="AG19663" s="1"/>
      <c r="AH19663" s="1"/>
      <c r="AJ19663" s="1"/>
      <c r="AK19663" s="1"/>
    </row>
    <row r="19664" spans="32:37" ht="15" customHeight="1" x14ac:dyDescent="0.15">
      <c r="AF19664" s="1"/>
      <c r="AG19664" s="1"/>
      <c r="AH19664" s="1"/>
      <c r="AJ19664" s="1"/>
      <c r="AK19664" s="1"/>
    </row>
    <row r="19665" spans="32:37" ht="15" customHeight="1" x14ac:dyDescent="0.15">
      <c r="AF19665" s="1"/>
      <c r="AG19665" s="1"/>
      <c r="AH19665" s="1"/>
      <c r="AJ19665" s="1"/>
      <c r="AK19665" s="1"/>
    </row>
    <row r="19666" spans="32:37" ht="15" customHeight="1" x14ac:dyDescent="0.15">
      <c r="AF19666" s="1"/>
      <c r="AG19666" s="1"/>
      <c r="AH19666" s="1"/>
      <c r="AJ19666" s="1"/>
      <c r="AK19666" s="1"/>
    </row>
    <row r="19667" spans="32:37" ht="15" customHeight="1" x14ac:dyDescent="0.15">
      <c r="AF19667" s="1"/>
      <c r="AG19667" s="1"/>
      <c r="AH19667" s="1"/>
      <c r="AJ19667" s="1"/>
      <c r="AK19667" s="1"/>
    </row>
    <row r="19668" spans="32:37" ht="15" customHeight="1" x14ac:dyDescent="0.15">
      <c r="AF19668" s="1"/>
      <c r="AG19668" s="1"/>
      <c r="AH19668" s="1"/>
      <c r="AJ19668" s="1"/>
      <c r="AK19668" s="1"/>
    </row>
    <row r="19669" spans="32:37" ht="15" customHeight="1" x14ac:dyDescent="0.15">
      <c r="AF19669" s="1"/>
      <c r="AG19669" s="1"/>
      <c r="AH19669" s="1"/>
      <c r="AJ19669" s="1"/>
      <c r="AK19669" s="1"/>
    </row>
    <row r="19670" spans="32:37" ht="15" customHeight="1" x14ac:dyDescent="0.15">
      <c r="AF19670" s="1"/>
      <c r="AG19670" s="1"/>
      <c r="AH19670" s="1"/>
      <c r="AJ19670" s="1"/>
      <c r="AK19670" s="1"/>
    </row>
    <row r="19671" spans="32:37" ht="15" customHeight="1" x14ac:dyDescent="0.15">
      <c r="AF19671" s="1"/>
      <c r="AG19671" s="1"/>
      <c r="AH19671" s="1"/>
      <c r="AJ19671" s="1"/>
      <c r="AK19671" s="1"/>
    </row>
    <row r="19672" spans="32:37" ht="15" customHeight="1" x14ac:dyDescent="0.15">
      <c r="AF19672" s="1"/>
      <c r="AG19672" s="1"/>
      <c r="AH19672" s="1"/>
      <c r="AJ19672" s="1"/>
      <c r="AK19672" s="1"/>
    </row>
    <row r="19673" spans="32:37" ht="15" customHeight="1" x14ac:dyDescent="0.15">
      <c r="AF19673" s="1"/>
      <c r="AG19673" s="1"/>
      <c r="AH19673" s="1"/>
      <c r="AJ19673" s="1"/>
      <c r="AK19673" s="1"/>
    </row>
    <row r="19674" spans="32:37" ht="15" customHeight="1" x14ac:dyDescent="0.15">
      <c r="AF19674" s="1"/>
      <c r="AG19674" s="1"/>
      <c r="AH19674" s="1"/>
      <c r="AJ19674" s="1"/>
      <c r="AK19674" s="1"/>
    </row>
    <row r="19675" spans="32:37" ht="15" customHeight="1" x14ac:dyDescent="0.15">
      <c r="AF19675" s="1"/>
      <c r="AG19675" s="1"/>
      <c r="AH19675" s="1"/>
      <c r="AJ19675" s="1"/>
      <c r="AK19675" s="1"/>
    </row>
    <row r="19676" spans="32:37" ht="15" customHeight="1" x14ac:dyDescent="0.15">
      <c r="AF19676" s="1"/>
      <c r="AG19676" s="1"/>
      <c r="AH19676" s="1"/>
      <c r="AJ19676" s="1"/>
      <c r="AK19676" s="1"/>
    </row>
    <row r="19677" spans="32:37" ht="15" customHeight="1" x14ac:dyDescent="0.15">
      <c r="AF19677" s="1"/>
      <c r="AG19677" s="1"/>
      <c r="AH19677" s="1"/>
      <c r="AJ19677" s="1"/>
      <c r="AK19677" s="1"/>
    </row>
    <row r="19678" spans="32:37" ht="15" customHeight="1" x14ac:dyDescent="0.15">
      <c r="AF19678" s="1"/>
      <c r="AG19678" s="1"/>
      <c r="AH19678" s="1"/>
      <c r="AJ19678" s="1"/>
      <c r="AK19678" s="1"/>
    </row>
    <row r="19679" spans="32:37" ht="15" customHeight="1" x14ac:dyDescent="0.15">
      <c r="AF19679" s="1"/>
      <c r="AG19679" s="1"/>
      <c r="AH19679" s="1"/>
      <c r="AJ19679" s="1"/>
      <c r="AK19679" s="1"/>
    </row>
    <row r="19680" spans="32:37" ht="15" customHeight="1" x14ac:dyDescent="0.15">
      <c r="AF19680" s="1"/>
      <c r="AG19680" s="1"/>
      <c r="AH19680" s="1"/>
      <c r="AJ19680" s="1"/>
      <c r="AK19680" s="1"/>
    </row>
    <row r="19681" spans="32:37" ht="15" customHeight="1" x14ac:dyDescent="0.15">
      <c r="AF19681" s="1"/>
      <c r="AG19681" s="1"/>
      <c r="AH19681" s="1"/>
      <c r="AJ19681" s="1"/>
      <c r="AK19681" s="1"/>
    </row>
    <row r="19682" spans="32:37" ht="15" customHeight="1" x14ac:dyDescent="0.15">
      <c r="AF19682" s="1"/>
      <c r="AG19682" s="1"/>
      <c r="AH19682" s="1"/>
      <c r="AJ19682" s="1"/>
      <c r="AK19682" s="1"/>
    </row>
    <row r="19683" spans="32:37" ht="15" customHeight="1" x14ac:dyDescent="0.15">
      <c r="AF19683" s="1"/>
      <c r="AG19683" s="1"/>
      <c r="AH19683" s="1"/>
      <c r="AJ19683" s="1"/>
      <c r="AK19683" s="1"/>
    </row>
    <row r="19684" spans="32:37" ht="15" customHeight="1" x14ac:dyDescent="0.15">
      <c r="AF19684" s="1"/>
      <c r="AG19684" s="1"/>
      <c r="AH19684" s="1"/>
      <c r="AJ19684" s="1"/>
      <c r="AK19684" s="1"/>
    </row>
    <row r="19685" spans="32:37" ht="15" customHeight="1" x14ac:dyDescent="0.15">
      <c r="AF19685" s="1"/>
      <c r="AG19685" s="1"/>
      <c r="AH19685" s="1"/>
      <c r="AJ19685" s="1"/>
      <c r="AK19685" s="1"/>
    </row>
    <row r="19686" spans="32:37" ht="15" customHeight="1" x14ac:dyDescent="0.15">
      <c r="AF19686" s="1"/>
      <c r="AG19686" s="1"/>
      <c r="AH19686" s="1"/>
      <c r="AJ19686" s="1"/>
      <c r="AK19686" s="1"/>
    </row>
    <row r="19687" spans="32:37" ht="15" customHeight="1" x14ac:dyDescent="0.15">
      <c r="AF19687" s="1"/>
      <c r="AG19687" s="1"/>
      <c r="AH19687" s="1"/>
      <c r="AJ19687" s="1"/>
      <c r="AK19687" s="1"/>
    </row>
    <row r="19688" spans="32:37" ht="15" customHeight="1" x14ac:dyDescent="0.15">
      <c r="AF19688" s="1"/>
      <c r="AG19688" s="1"/>
      <c r="AH19688" s="1"/>
      <c r="AJ19688" s="1"/>
      <c r="AK19688" s="1"/>
    </row>
    <row r="19689" spans="32:37" ht="15" customHeight="1" x14ac:dyDescent="0.15">
      <c r="AF19689" s="1"/>
      <c r="AG19689" s="1"/>
      <c r="AH19689" s="1"/>
      <c r="AJ19689" s="1"/>
      <c r="AK19689" s="1"/>
    </row>
    <row r="19690" spans="32:37" ht="15" customHeight="1" x14ac:dyDescent="0.15">
      <c r="AF19690" s="1"/>
      <c r="AG19690" s="1"/>
      <c r="AH19690" s="1"/>
      <c r="AJ19690" s="1"/>
      <c r="AK19690" s="1"/>
    </row>
    <row r="19691" spans="32:37" ht="15" customHeight="1" x14ac:dyDescent="0.15">
      <c r="AF19691" s="1"/>
      <c r="AG19691" s="1"/>
      <c r="AH19691" s="1"/>
      <c r="AJ19691" s="1"/>
      <c r="AK19691" s="1"/>
    </row>
    <row r="19692" spans="32:37" ht="15" customHeight="1" x14ac:dyDescent="0.15">
      <c r="AF19692" s="1"/>
      <c r="AG19692" s="1"/>
      <c r="AH19692" s="1"/>
      <c r="AJ19692" s="1"/>
      <c r="AK19692" s="1"/>
    </row>
    <row r="19693" spans="32:37" ht="15" customHeight="1" x14ac:dyDescent="0.15">
      <c r="AF19693" s="1"/>
      <c r="AG19693" s="1"/>
      <c r="AH19693" s="1"/>
      <c r="AJ19693" s="1"/>
      <c r="AK19693" s="1"/>
    </row>
    <row r="19694" spans="32:37" ht="15" customHeight="1" x14ac:dyDescent="0.15">
      <c r="AF19694" s="1"/>
      <c r="AG19694" s="1"/>
      <c r="AH19694" s="1"/>
      <c r="AJ19694" s="1"/>
      <c r="AK19694" s="1"/>
    </row>
    <row r="19695" spans="32:37" ht="15" customHeight="1" x14ac:dyDescent="0.15">
      <c r="AF19695" s="1"/>
      <c r="AG19695" s="1"/>
      <c r="AH19695" s="1"/>
      <c r="AJ19695" s="1"/>
      <c r="AK19695" s="1"/>
    </row>
    <row r="19696" spans="32:37" ht="15" customHeight="1" x14ac:dyDescent="0.15">
      <c r="AF19696" s="1"/>
      <c r="AG19696" s="1"/>
      <c r="AH19696" s="1"/>
      <c r="AJ19696" s="1"/>
      <c r="AK19696" s="1"/>
    </row>
    <row r="19697" spans="32:37" ht="15" customHeight="1" x14ac:dyDescent="0.15">
      <c r="AF19697" s="1"/>
      <c r="AG19697" s="1"/>
      <c r="AH19697" s="1"/>
      <c r="AJ19697" s="1"/>
      <c r="AK19697" s="1"/>
    </row>
    <row r="19698" spans="32:37" ht="15" customHeight="1" x14ac:dyDescent="0.15">
      <c r="AF19698" s="1"/>
      <c r="AG19698" s="1"/>
      <c r="AH19698" s="1"/>
      <c r="AJ19698" s="1"/>
      <c r="AK19698" s="1"/>
    </row>
    <row r="19699" spans="32:37" ht="15" customHeight="1" x14ac:dyDescent="0.15">
      <c r="AF19699" s="1"/>
      <c r="AG19699" s="1"/>
      <c r="AH19699" s="1"/>
      <c r="AJ19699" s="1"/>
      <c r="AK19699" s="1"/>
    </row>
    <row r="19700" spans="32:37" ht="15" customHeight="1" x14ac:dyDescent="0.15">
      <c r="AF19700" s="1"/>
      <c r="AG19700" s="1"/>
      <c r="AH19700" s="1"/>
      <c r="AJ19700" s="1"/>
      <c r="AK19700" s="1"/>
    </row>
    <row r="19701" spans="32:37" ht="15" customHeight="1" x14ac:dyDescent="0.15">
      <c r="AF19701" s="1"/>
      <c r="AG19701" s="1"/>
      <c r="AH19701" s="1"/>
      <c r="AJ19701" s="1"/>
      <c r="AK19701" s="1"/>
    </row>
    <row r="19702" spans="32:37" ht="15" customHeight="1" x14ac:dyDescent="0.15">
      <c r="AF19702" s="1"/>
      <c r="AG19702" s="1"/>
      <c r="AH19702" s="1"/>
      <c r="AJ19702" s="1"/>
      <c r="AK19702" s="1"/>
    </row>
    <row r="19703" spans="32:37" ht="15" customHeight="1" x14ac:dyDescent="0.15">
      <c r="AF19703" s="1"/>
      <c r="AG19703" s="1"/>
      <c r="AH19703" s="1"/>
      <c r="AJ19703" s="1"/>
      <c r="AK19703" s="1"/>
    </row>
    <row r="19704" spans="32:37" ht="15" customHeight="1" x14ac:dyDescent="0.15">
      <c r="AF19704" s="1"/>
      <c r="AG19704" s="1"/>
      <c r="AH19704" s="1"/>
      <c r="AJ19704" s="1"/>
      <c r="AK19704" s="1"/>
    </row>
    <row r="19705" spans="32:37" ht="15" customHeight="1" x14ac:dyDescent="0.15">
      <c r="AF19705" s="1"/>
      <c r="AG19705" s="1"/>
      <c r="AH19705" s="1"/>
      <c r="AJ19705" s="1"/>
      <c r="AK19705" s="1"/>
    </row>
    <row r="19706" spans="32:37" ht="15" customHeight="1" x14ac:dyDescent="0.15">
      <c r="AF19706" s="1"/>
      <c r="AG19706" s="1"/>
      <c r="AH19706" s="1"/>
      <c r="AJ19706" s="1"/>
      <c r="AK19706" s="1"/>
    </row>
    <row r="19707" spans="32:37" ht="15" customHeight="1" x14ac:dyDescent="0.15">
      <c r="AF19707" s="1"/>
      <c r="AG19707" s="1"/>
      <c r="AH19707" s="1"/>
      <c r="AJ19707" s="1"/>
      <c r="AK19707" s="1"/>
    </row>
    <row r="19708" spans="32:37" ht="15" customHeight="1" x14ac:dyDescent="0.15">
      <c r="AF19708" s="1"/>
      <c r="AG19708" s="1"/>
      <c r="AH19708" s="1"/>
      <c r="AJ19708" s="1"/>
      <c r="AK19708" s="1"/>
    </row>
    <row r="19709" spans="32:37" ht="15" customHeight="1" x14ac:dyDescent="0.15">
      <c r="AF19709" s="1"/>
      <c r="AG19709" s="1"/>
      <c r="AH19709" s="1"/>
      <c r="AJ19709" s="1"/>
      <c r="AK19709" s="1"/>
    </row>
    <row r="19710" spans="32:37" ht="15" customHeight="1" x14ac:dyDescent="0.15">
      <c r="AF19710" s="1"/>
      <c r="AG19710" s="1"/>
      <c r="AH19710" s="1"/>
      <c r="AJ19710" s="1"/>
      <c r="AK19710" s="1"/>
    </row>
    <row r="19711" spans="32:37" ht="15" customHeight="1" x14ac:dyDescent="0.15">
      <c r="AF19711" s="1"/>
      <c r="AG19711" s="1"/>
      <c r="AH19711" s="1"/>
      <c r="AJ19711" s="1"/>
      <c r="AK19711" s="1"/>
    </row>
    <row r="19712" spans="32:37" ht="15" customHeight="1" x14ac:dyDescent="0.15">
      <c r="AF19712" s="1"/>
      <c r="AG19712" s="1"/>
      <c r="AH19712" s="1"/>
      <c r="AJ19712" s="1"/>
      <c r="AK19712" s="1"/>
    </row>
    <row r="19713" spans="32:37" ht="15" customHeight="1" x14ac:dyDescent="0.15">
      <c r="AF19713" s="1"/>
      <c r="AG19713" s="1"/>
      <c r="AH19713" s="1"/>
      <c r="AJ19713" s="1"/>
      <c r="AK19713" s="1"/>
    </row>
    <row r="19714" spans="32:37" ht="15" customHeight="1" x14ac:dyDescent="0.15">
      <c r="AF19714" s="1"/>
      <c r="AG19714" s="1"/>
      <c r="AH19714" s="1"/>
      <c r="AJ19714" s="1"/>
      <c r="AK19714" s="1"/>
    </row>
    <row r="19715" spans="32:37" ht="15" customHeight="1" x14ac:dyDescent="0.15">
      <c r="AF19715" s="1"/>
      <c r="AG19715" s="1"/>
      <c r="AH19715" s="1"/>
      <c r="AJ19715" s="1"/>
      <c r="AK19715" s="1"/>
    </row>
    <row r="19716" spans="32:37" ht="15" customHeight="1" x14ac:dyDescent="0.15">
      <c r="AF19716" s="1"/>
      <c r="AG19716" s="1"/>
      <c r="AH19716" s="1"/>
      <c r="AJ19716" s="1"/>
      <c r="AK19716" s="1"/>
    </row>
    <row r="19717" spans="32:37" ht="15" customHeight="1" x14ac:dyDescent="0.15">
      <c r="AF19717" s="1"/>
      <c r="AG19717" s="1"/>
      <c r="AH19717" s="1"/>
      <c r="AJ19717" s="1"/>
      <c r="AK19717" s="1"/>
    </row>
    <row r="19718" spans="32:37" ht="15" customHeight="1" x14ac:dyDescent="0.15">
      <c r="AF19718" s="1"/>
      <c r="AG19718" s="1"/>
      <c r="AH19718" s="1"/>
      <c r="AJ19718" s="1"/>
      <c r="AK19718" s="1"/>
    </row>
    <row r="19719" spans="32:37" ht="15" customHeight="1" x14ac:dyDescent="0.15">
      <c r="AF19719" s="1"/>
      <c r="AG19719" s="1"/>
      <c r="AH19719" s="1"/>
      <c r="AJ19719" s="1"/>
      <c r="AK19719" s="1"/>
    </row>
    <row r="19720" spans="32:37" ht="15" customHeight="1" x14ac:dyDescent="0.15">
      <c r="AF19720" s="1"/>
      <c r="AG19720" s="1"/>
      <c r="AH19720" s="1"/>
      <c r="AJ19720" s="1"/>
      <c r="AK19720" s="1"/>
    </row>
    <row r="19721" spans="32:37" ht="15" customHeight="1" x14ac:dyDescent="0.15">
      <c r="AF19721" s="1"/>
      <c r="AG19721" s="1"/>
      <c r="AH19721" s="1"/>
      <c r="AJ19721" s="1"/>
      <c r="AK19721" s="1"/>
    </row>
    <row r="19722" spans="32:37" ht="15" customHeight="1" x14ac:dyDescent="0.15">
      <c r="AF19722" s="1"/>
      <c r="AG19722" s="1"/>
      <c r="AH19722" s="1"/>
      <c r="AJ19722" s="1"/>
      <c r="AK19722" s="1"/>
    </row>
    <row r="19723" spans="32:37" ht="15" customHeight="1" x14ac:dyDescent="0.15">
      <c r="AF19723" s="1"/>
      <c r="AG19723" s="1"/>
      <c r="AH19723" s="1"/>
      <c r="AJ19723" s="1"/>
      <c r="AK19723" s="1"/>
    </row>
    <row r="19724" spans="32:37" ht="15" customHeight="1" x14ac:dyDescent="0.15">
      <c r="AF19724" s="1"/>
      <c r="AG19724" s="1"/>
      <c r="AH19724" s="1"/>
      <c r="AJ19724" s="1"/>
      <c r="AK19724" s="1"/>
    </row>
    <row r="19725" spans="32:37" ht="15" customHeight="1" x14ac:dyDescent="0.15">
      <c r="AF19725" s="1"/>
      <c r="AG19725" s="1"/>
      <c r="AH19725" s="1"/>
      <c r="AJ19725" s="1"/>
      <c r="AK19725" s="1"/>
    </row>
    <row r="19726" spans="32:37" ht="15" customHeight="1" x14ac:dyDescent="0.15">
      <c r="AF19726" s="1"/>
      <c r="AG19726" s="1"/>
      <c r="AH19726" s="1"/>
      <c r="AJ19726" s="1"/>
      <c r="AK19726" s="1"/>
    </row>
    <row r="19727" spans="32:37" ht="15" customHeight="1" x14ac:dyDescent="0.15">
      <c r="AF19727" s="1"/>
      <c r="AG19727" s="1"/>
      <c r="AH19727" s="1"/>
      <c r="AJ19727" s="1"/>
      <c r="AK19727" s="1"/>
    </row>
    <row r="19728" spans="32:37" ht="15" customHeight="1" x14ac:dyDescent="0.15">
      <c r="AF19728" s="1"/>
      <c r="AG19728" s="1"/>
      <c r="AH19728" s="1"/>
      <c r="AJ19728" s="1"/>
      <c r="AK19728" s="1"/>
    </row>
    <row r="19729" spans="32:37" ht="15" customHeight="1" x14ac:dyDescent="0.15">
      <c r="AF19729" s="1"/>
      <c r="AG19729" s="1"/>
      <c r="AH19729" s="1"/>
      <c r="AJ19729" s="1"/>
      <c r="AK19729" s="1"/>
    </row>
    <row r="19730" spans="32:37" ht="15" customHeight="1" x14ac:dyDescent="0.15">
      <c r="AF19730" s="1"/>
      <c r="AG19730" s="1"/>
      <c r="AH19730" s="1"/>
      <c r="AJ19730" s="1"/>
      <c r="AK19730" s="1"/>
    </row>
    <row r="19731" spans="32:37" ht="15" customHeight="1" x14ac:dyDescent="0.15">
      <c r="AF19731" s="1"/>
      <c r="AG19731" s="1"/>
      <c r="AH19731" s="1"/>
      <c r="AJ19731" s="1"/>
      <c r="AK19731" s="1"/>
    </row>
    <row r="19732" spans="32:37" ht="15" customHeight="1" x14ac:dyDescent="0.15">
      <c r="AF19732" s="1"/>
      <c r="AG19732" s="1"/>
      <c r="AH19732" s="1"/>
      <c r="AJ19732" s="1"/>
      <c r="AK19732" s="1"/>
    </row>
    <row r="19733" spans="32:37" ht="15" customHeight="1" x14ac:dyDescent="0.15">
      <c r="AF19733" s="1"/>
      <c r="AG19733" s="1"/>
      <c r="AH19733" s="1"/>
      <c r="AJ19733" s="1"/>
      <c r="AK19733" s="1"/>
    </row>
    <row r="19734" spans="32:37" ht="15" customHeight="1" x14ac:dyDescent="0.15">
      <c r="AF19734" s="1"/>
      <c r="AG19734" s="1"/>
      <c r="AH19734" s="1"/>
      <c r="AJ19734" s="1"/>
      <c r="AK19734" s="1"/>
    </row>
    <row r="19735" spans="32:37" ht="15" customHeight="1" x14ac:dyDescent="0.15">
      <c r="AF19735" s="1"/>
      <c r="AG19735" s="1"/>
      <c r="AH19735" s="1"/>
      <c r="AJ19735" s="1"/>
      <c r="AK19735" s="1"/>
    </row>
    <row r="19736" spans="32:37" ht="15" customHeight="1" x14ac:dyDescent="0.15">
      <c r="AF19736" s="1"/>
      <c r="AG19736" s="1"/>
      <c r="AH19736" s="1"/>
      <c r="AJ19736" s="1"/>
      <c r="AK19736" s="1"/>
    </row>
    <row r="19737" spans="32:37" ht="15" customHeight="1" x14ac:dyDescent="0.15">
      <c r="AF19737" s="1"/>
      <c r="AG19737" s="1"/>
      <c r="AH19737" s="1"/>
      <c r="AJ19737" s="1"/>
      <c r="AK19737" s="1"/>
    </row>
    <row r="19738" spans="32:37" ht="15" customHeight="1" x14ac:dyDescent="0.15">
      <c r="AF19738" s="1"/>
      <c r="AG19738" s="1"/>
      <c r="AH19738" s="1"/>
      <c r="AJ19738" s="1"/>
      <c r="AK19738" s="1"/>
    </row>
    <row r="19739" spans="32:37" ht="15" customHeight="1" x14ac:dyDescent="0.15">
      <c r="AF19739" s="1"/>
      <c r="AG19739" s="1"/>
      <c r="AH19739" s="1"/>
      <c r="AJ19739" s="1"/>
      <c r="AK19739" s="1"/>
    </row>
    <row r="19740" spans="32:37" ht="15" customHeight="1" x14ac:dyDescent="0.15">
      <c r="AF19740" s="1"/>
      <c r="AG19740" s="1"/>
      <c r="AH19740" s="1"/>
      <c r="AJ19740" s="1"/>
      <c r="AK19740" s="1"/>
    </row>
    <row r="19741" spans="32:37" ht="15" customHeight="1" x14ac:dyDescent="0.15">
      <c r="AF19741" s="1"/>
      <c r="AG19741" s="1"/>
      <c r="AH19741" s="1"/>
      <c r="AJ19741" s="1"/>
      <c r="AK19741" s="1"/>
    </row>
    <row r="19742" spans="32:37" ht="15" customHeight="1" x14ac:dyDescent="0.15">
      <c r="AF19742" s="1"/>
      <c r="AG19742" s="1"/>
      <c r="AH19742" s="1"/>
      <c r="AJ19742" s="1"/>
      <c r="AK19742" s="1"/>
    </row>
    <row r="19743" spans="32:37" ht="15" customHeight="1" x14ac:dyDescent="0.15">
      <c r="AF19743" s="1"/>
      <c r="AG19743" s="1"/>
      <c r="AH19743" s="1"/>
      <c r="AJ19743" s="1"/>
      <c r="AK19743" s="1"/>
    </row>
    <row r="19744" spans="32:37" ht="15" customHeight="1" x14ac:dyDescent="0.15">
      <c r="AF19744" s="1"/>
      <c r="AG19744" s="1"/>
      <c r="AH19744" s="1"/>
      <c r="AJ19744" s="1"/>
      <c r="AK19744" s="1"/>
    </row>
    <row r="19745" spans="32:37" ht="15" customHeight="1" x14ac:dyDescent="0.15">
      <c r="AF19745" s="1"/>
      <c r="AG19745" s="1"/>
      <c r="AH19745" s="1"/>
      <c r="AJ19745" s="1"/>
      <c r="AK19745" s="1"/>
    </row>
    <row r="19746" spans="32:37" ht="15" customHeight="1" x14ac:dyDescent="0.15">
      <c r="AF19746" s="1"/>
      <c r="AG19746" s="1"/>
      <c r="AH19746" s="1"/>
      <c r="AJ19746" s="1"/>
      <c r="AK19746" s="1"/>
    </row>
    <row r="19747" spans="32:37" ht="15" customHeight="1" x14ac:dyDescent="0.15">
      <c r="AF19747" s="1"/>
      <c r="AG19747" s="1"/>
      <c r="AH19747" s="1"/>
      <c r="AJ19747" s="1"/>
      <c r="AK19747" s="1"/>
    </row>
    <row r="19748" spans="32:37" ht="15" customHeight="1" x14ac:dyDescent="0.15">
      <c r="AF19748" s="1"/>
      <c r="AG19748" s="1"/>
      <c r="AH19748" s="1"/>
      <c r="AJ19748" s="1"/>
      <c r="AK19748" s="1"/>
    </row>
    <row r="19749" spans="32:37" ht="15" customHeight="1" x14ac:dyDescent="0.15">
      <c r="AF19749" s="1"/>
      <c r="AG19749" s="1"/>
      <c r="AH19749" s="1"/>
      <c r="AJ19749" s="1"/>
      <c r="AK19749" s="1"/>
    </row>
    <row r="19750" spans="32:37" ht="15" customHeight="1" x14ac:dyDescent="0.15">
      <c r="AF19750" s="1"/>
      <c r="AG19750" s="1"/>
      <c r="AH19750" s="1"/>
      <c r="AJ19750" s="1"/>
      <c r="AK19750" s="1"/>
    </row>
    <row r="19751" spans="32:37" ht="15" customHeight="1" x14ac:dyDescent="0.15">
      <c r="AF19751" s="1"/>
      <c r="AG19751" s="1"/>
      <c r="AH19751" s="1"/>
      <c r="AJ19751" s="1"/>
      <c r="AK19751" s="1"/>
    </row>
    <row r="19752" spans="32:37" ht="15" customHeight="1" x14ac:dyDescent="0.15">
      <c r="AF19752" s="1"/>
      <c r="AG19752" s="1"/>
      <c r="AH19752" s="1"/>
      <c r="AJ19752" s="1"/>
      <c r="AK19752" s="1"/>
    </row>
    <row r="19753" spans="32:37" ht="15" customHeight="1" x14ac:dyDescent="0.15">
      <c r="AF19753" s="1"/>
      <c r="AG19753" s="1"/>
      <c r="AH19753" s="1"/>
      <c r="AJ19753" s="1"/>
      <c r="AK19753" s="1"/>
    </row>
    <row r="19754" spans="32:37" ht="15" customHeight="1" x14ac:dyDescent="0.15">
      <c r="AF19754" s="1"/>
      <c r="AG19754" s="1"/>
      <c r="AH19754" s="1"/>
      <c r="AJ19754" s="1"/>
      <c r="AK19754" s="1"/>
    </row>
    <row r="19755" spans="32:37" ht="15" customHeight="1" x14ac:dyDescent="0.15">
      <c r="AF19755" s="1"/>
      <c r="AG19755" s="1"/>
      <c r="AH19755" s="1"/>
      <c r="AJ19755" s="1"/>
      <c r="AK19755" s="1"/>
    </row>
    <row r="19756" spans="32:37" ht="15" customHeight="1" x14ac:dyDescent="0.15">
      <c r="AF19756" s="1"/>
      <c r="AG19756" s="1"/>
      <c r="AH19756" s="1"/>
      <c r="AJ19756" s="1"/>
      <c r="AK19756" s="1"/>
    </row>
    <row r="19757" spans="32:37" ht="15" customHeight="1" x14ac:dyDescent="0.15">
      <c r="AF19757" s="1"/>
      <c r="AG19757" s="1"/>
      <c r="AH19757" s="1"/>
      <c r="AJ19757" s="1"/>
      <c r="AK19757" s="1"/>
    </row>
    <row r="19758" spans="32:37" ht="15" customHeight="1" x14ac:dyDescent="0.15">
      <c r="AF19758" s="1"/>
      <c r="AG19758" s="1"/>
      <c r="AH19758" s="1"/>
      <c r="AJ19758" s="1"/>
      <c r="AK19758" s="1"/>
    </row>
    <row r="19759" spans="32:37" ht="15" customHeight="1" x14ac:dyDescent="0.15">
      <c r="AF19759" s="1"/>
      <c r="AG19759" s="1"/>
      <c r="AH19759" s="1"/>
      <c r="AJ19759" s="1"/>
      <c r="AK19759" s="1"/>
    </row>
    <row r="19760" spans="32:37" ht="15" customHeight="1" x14ac:dyDescent="0.15">
      <c r="AF19760" s="1"/>
      <c r="AG19760" s="1"/>
      <c r="AH19760" s="1"/>
      <c r="AJ19760" s="1"/>
      <c r="AK19760" s="1"/>
    </row>
    <row r="19761" spans="32:37" ht="15" customHeight="1" x14ac:dyDescent="0.15">
      <c r="AF19761" s="1"/>
      <c r="AG19761" s="1"/>
      <c r="AH19761" s="1"/>
      <c r="AJ19761" s="1"/>
      <c r="AK19761" s="1"/>
    </row>
    <row r="19762" spans="32:37" ht="15" customHeight="1" x14ac:dyDescent="0.15">
      <c r="AF19762" s="1"/>
      <c r="AG19762" s="1"/>
      <c r="AH19762" s="1"/>
      <c r="AJ19762" s="1"/>
      <c r="AK19762" s="1"/>
    </row>
    <row r="19763" spans="32:37" ht="15" customHeight="1" x14ac:dyDescent="0.15">
      <c r="AF19763" s="1"/>
      <c r="AG19763" s="1"/>
      <c r="AH19763" s="1"/>
      <c r="AJ19763" s="1"/>
      <c r="AK19763" s="1"/>
    </row>
    <row r="19764" spans="32:37" ht="15" customHeight="1" x14ac:dyDescent="0.15">
      <c r="AF19764" s="1"/>
      <c r="AG19764" s="1"/>
      <c r="AH19764" s="1"/>
      <c r="AJ19764" s="1"/>
      <c r="AK19764" s="1"/>
    </row>
    <row r="19765" spans="32:37" ht="15" customHeight="1" x14ac:dyDescent="0.15">
      <c r="AF19765" s="1"/>
      <c r="AG19765" s="1"/>
      <c r="AH19765" s="1"/>
      <c r="AJ19765" s="1"/>
      <c r="AK19765" s="1"/>
    </row>
    <row r="19766" spans="32:37" ht="15" customHeight="1" x14ac:dyDescent="0.15">
      <c r="AF19766" s="1"/>
      <c r="AG19766" s="1"/>
      <c r="AH19766" s="1"/>
      <c r="AJ19766" s="1"/>
      <c r="AK19766" s="1"/>
    </row>
    <row r="19767" spans="32:37" ht="15" customHeight="1" x14ac:dyDescent="0.15">
      <c r="AF19767" s="1"/>
      <c r="AG19767" s="1"/>
      <c r="AH19767" s="1"/>
      <c r="AJ19767" s="1"/>
      <c r="AK19767" s="1"/>
    </row>
    <row r="19768" spans="32:37" ht="15" customHeight="1" x14ac:dyDescent="0.15">
      <c r="AF19768" s="1"/>
      <c r="AG19768" s="1"/>
      <c r="AH19768" s="1"/>
      <c r="AJ19768" s="1"/>
      <c r="AK19768" s="1"/>
    </row>
    <row r="19769" spans="32:37" ht="15" customHeight="1" x14ac:dyDescent="0.15">
      <c r="AF19769" s="1"/>
      <c r="AG19769" s="1"/>
      <c r="AH19769" s="1"/>
      <c r="AJ19769" s="1"/>
      <c r="AK19769" s="1"/>
    </row>
    <row r="19770" spans="32:37" ht="15" customHeight="1" x14ac:dyDescent="0.15">
      <c r="AF19770" s="1"/>
      <c r="AG19770" s="1"/>
      <c r="AH19770" s="1"/>
      <c r="AJ19770" s="1"/>
      <c r="AK19770" s="1"/>
    </row>
    <row r="19771" spans="32:37" ht="15" customHeight="1" x14ac:dyDescent="0.15">
      <c r="AF19771" s="1"/>
      <c r="AG19771" s="1"/>
      <c r="AH19771" s="1"/>
      <c r="AJ19771" s="1"/>
      <c r="AK19771" s="1"/>
    </row>
    <row r="19772" spans="32:37" ht="15" customHeight="1" x14ac:dyDescent="0.15">
      <c r="AF19772" s="1"/>
      <c r="AG19772" s="1"/>
      <c r="AH19772" s="1"/>
      <c r="AJ19772" s="1"/>
      <c r="AK19772" s="1"/>
    </row>
    <row r="19773" spans="32:37" ht="15" customHeight="1" x14ac:dyDescent="0.15">
      <c r="AF19773" s="1"/>
      <c r="AG19773" s="1"/>
      <c r="AH19773" s="1"/>
      <c r="AJ19773" s="1"/>
      <c r="AK19773" s="1"/>
    </row>
    <row r="19774" spans="32:37" ht="15" customHeight="1" x14ac:dyDescent="0.15">
      <c r="AF19774" s="1"/>
      <c r="AG19774" s="1"/>
      <c r="AH19774" s="1"/>
      <c r="AJ19774" s="1"/>
      <c r="AK19774" s="1"/>
    </row>
    <row r="19775" spans="32:37" ht="15" customHeight="1" x14ac:dyDescent="0.15">
      <c r="AF19775" s="1"/>
      <c r="AG19775" s="1"/>
      <c r="AH19775" s="1"/>
      <c r="AJ19775" s="1"/>
      <c r="AK19775" s="1"/>
    </row>
    <row r="19776" spans="32:37" ht="15" customHeight="1" x14ac:dyDescent="0.15">
      <c r="AF19776" s="1"/>
      <c r="AG19776" s="1"/>
      <c r="AH19776" s="1"/>
      <c r="AJ19776" s="1"/>
      <c r="AK19776" s="1"/>
    </row>
    <row r="19777" spans="32:37" ht="15" customHeight="1" x14ac:dyDescent="0.15">
      <c r="AF19777" s="1"/>
      <c r="AG19777" s="1"/>
      <c r="AH19777" s="1"/>
      <c r="AJ19777" s="1"/>
      <c r="AK19777" s="1"/>
    </row>
    <row r="19778" spans="32:37" ht="15" customHeight="1" x14ac:dyDescent="0.15">
      <c r="AF19778" s="1"/>
      <c r="AG19778" s="1"/>
      <c r="AH19778" s="1"/>
      <c r="AJ19778" s="1"/>
      <c r="AK19778" s="1"/>
    </row>
    <row r="19779" spans="32:37" ht="15" customHeight="1" x14ac:dyDescent="0.15">
      <c r="AF19779" s="1"/>
      <c r="AG19779" s="1"/>
      <c r="AH19779" s="1"/>
      <c r="AJ19779" s="1"/>
      <c r="AK19779" s="1"/>
    </row>
    <row r="19780" spans="32:37" ht="15" customHeight="1" x14ac:dyDescent="0.15">
      <c r="AF19780" s="1"/>
      <c r="AG19780" s="1"/>
      <c r="AH19780" s="1"/>
      <c r="AJ19780" s="1"/>
      <c r="AK19780" s="1"/>
    </row>
    <row r="19781" spans="32:37" ht="15" customHeight="1" x14ac:dyDescent="0.15">
      <c r="AF19781" s="1"/>
      <c r="AG19781" s="1"/>
      <c r="AH19781" s="1"/>
      <c r="AJ19781" s="1"/>
      <c r="AK19781" s="1"/>
    </row>
    <row r="19782" spans="32:37" ht="15" customHeight="1" x14ac:dyDescent="0.15">
      <c r="AF19782" s="1"/>
      <c r="AG19782" s="1"/>
      <c r="AH19782" s="1"/>
      <c r="AJ19782" s="1"/>
      <c r="AK19782" s="1"/>
    </row>
    <row r="19783" spans="32:37" ht="15" customHeight="1" x14ac:dyDescent="0.15">
      <c r="AF19783" s="1"/>
      <c r="AG19783" s="1"/>
      <c r="AH19783" s="1"/>
      <c r="AJ19783" s="1"/>
      <c r="AK19783" s="1"/>
    </row>
    <row r="19784" spans="32:37" ht="15" customHeight="1" x14ac:dyDescent="0.15">
      <c r="AF19784" s="1"/>
      <c r="AG19784" s="1"/>
      <c r="AH19784" s="1"/>
      <c r="AJ19784" s="1"/>
      <c r="AK19784" s="1"/>
    </row>
    <row r="19785" spans="32:37" ht="15" customHeight="1" x14ac:dyDescent="0.15">
      <c r="AF19785" s="1"/>
      <c r="AG19785" s="1"/>
      <c r="AH19785" s="1"/>
      <c r="AJ19785" s="1"/>
      <c r="AK19785" s="1"/>
    </row>
    <row r="19786" spans="32:37" ht="15" customHeight="1" x14ac:dyDescent="0.15">
      <c r="AF19786" s="1"/>
      <c r="AG19786" s="1"/>
      <c r="AH19786" s="1"/>
      <c r="AJ19786" s="1"/>
      <c r="AK19786" s="1"/>
    </row>
    <row r="19787" spans="32:37" ht="15" customHeight="1" x14ac:dyDescent="0.15">
      <c r="AF19787" s="1"/>
      <c r="AG19787" s="1"/>
      <c r="AH19787" s="1"/>
      <c r="AJ19787" s="1"/>
      <c r="AK19787" s="1"/>
    </row>
    <row r="19788" spans="32:37" ht="15" customHeight="1" x14ac:dyDescent="0.15">
      <c r="AF19788" s="1"/>
      <c r="AG19788" s="1"/>
      <c r="AH19788" s="1"/>
      <c r="AJ19788" s="1"/>
      <c r="AK19788" s="1"/>
    </row>
    <row r="19789" spans="32:37" ht="15" customHeight="1" x14ac:dyDescent="0.15">
      <c r="AF19789" s="1"/>
      <c r="AG19789" s="1"/>
      <c r="AH19789" s="1"/>
      <c r="AJ19789" s="1"/>
      <c r="AK19789" s="1"/>
    </row>
    <row r="19790" spans="32:37" ht="15" customHeight="1" x14ac:dyDescent="0.15">
      <c r="AF19790" s="1"/>
      <c r="AG19790" s="1"/>
      <c r="AH19790" s="1"/>
      <c r="AJ19790" s="1"/>
      <c r="AK19790" s="1"/>
    </row>
    <row r="19791" spans="32:37" ht="15" customHeight="1" x14ac:dyDescent="0.15">
      <c r="AF19791" s="1"/>
      <c r="AG19791" s="1"/>
      <c r="AH19791" s="1"/>
      <c r="AJ19791" s="1"/>
      <c r="AK19791" s="1"/>
    </row>
    <row r="19792" spans="32:37" ht="15" customHeight="1" x14ac:dyDescent="0.15">
      <c r="AF19792" s="1"/>
      <c r="AG19792" s="1"/>
      <c r="AH19792" s="1"/>
      <c r="AJ19792" s="1"/>
      <c r="AK19792" s="1"/>
    </row>
    <row r="19793" spans="32:37" ht="15" customHeight="1" x14ac:dyDescent="0.15">
      <c r="AF19793" s="1"/>
      <c r="AG19793" s="1"/>
      <c r="AH19793" s="1"/>
      <c r="AJ19793" s="1"/>
      <c r="AK19793" s="1"/>
    </row>
    <row r="19794" spans="32:37" ht="15" customHeight="1" x14ac:dyDescent="0.15">
      <c r="AF19794" s="1"/>
      <c r="AG19794" s="1"/>
      <c r="AH19794" s="1"/>
      <c r="AJ19794" s="1"/>
      <c r="AK19794" s="1"/>
    </row>
    <row r="19795" spans="32:37" ht="15" customHeight="1" x14ac:dyDescent="0.15">
      <c r="AF19795" s="1"/>
      <c r="AG19795" s="1"/>
      <c r="AH19795" s="1"/>
      <c r="AJ19795" s="1"/>
      <c r="AK19795" s="1"/>
    </row>
    <row r="19796" spans="32:37" ht="15" customHeight="1" x14ac:dyDescent="0.15">
      <c r="AF19796" s="1"/>
      <c r="AG19796" s="1"/>
      <c r="AH19796" s="1"/>
      <c r="AJ19796" s="1"/>
      <c r="AK19796" s="1"/>
    </row>
    <row r="19797" spans="32:37" ht="15" customHeight="1" x14ac:dyDescent="0.15">
      <c r="AF19797" s="1"/>
      <c r="AG19797" s="1"/>
      <c r="AH19797" s="1"/>
      <c r="AJ19797" s="1"/>
      <c r="AK19797" s="1"/>
    </row>
    <row r="19798" spans="32:37" ht="15" customHeight="1" x14ac:dyDescent="0.15">
      <c r="AF19798" s="1"/>
      <c r="AG19798" s="1"/>
      <c r="AH19798" s="1"/>
      <c r="AJ19798" s="1"/>
      <c r="AK19798" s="1"/>
    </row>
    <row r="19799" spans="32:37" ht="15" customHeight="1" x14ac:dyDescent="0.15">
      <c r="AF19799" s="1"/>
      <c r="AG19799" s="1"/>
      <c r="AH19799" s="1"/>
      <c r="AJ19799" s="1"/>
      <c r="AK19799" s="1"/>
    </row>
    <row r="19800" spans="32:37" ht="15" customHeight="1" x14ac:dyDescent="0.15">
      <c r="AF19800" s="1"/>
      <c r="AG19800" s="1"/>
      <c r="AH19800" s="1"/>
      <c r="AJ19800" s="1"/>
      <c r="AK19800" s="1"/>
    </row>
    <row r="19801" spans="32:37" ht="15" customHeight="1" x14ac:dyDescent="0.15">
      <c r="AF19801" s="1"/>
      <c r="AG19801" s="1"/>
      <c r="AH19801" s="1"/>
      <c r="AJ19801" s="1"/>
      <c r="AK19801" s="1"/>
    </row>
    <row r="19802" spans="32:37" ht="15" customHeight="1" x14ac:dyDescent="0.15">
      <c r="AF19802" s="1"/>
      <c r="AG19802" s="1"/>
      <c r="AH19802" s="1"/>
      <c r="AJ19802" s="1"/>
      <c r="AK19802" s="1"/>
    </row>
    <row r="19803" spans="32:37" ht="15" customHeight="1" x14ac:dyDescent="0.15">
      <c r="AF19803" s="1"/>
      <c r="AG19803" s="1"/>
      <c r="AH19803" s="1"/>
      <c r="AJ19803" s="1"/>
      <c r="AK19803" s="1"/>
    </row>
    <row r="19804" spans="32:37" ht="15" customHeight="1" x14ac:dyDescent="0.15">
      <c r="AF19804" s="1"/>
      <c r="AG19804" s="1"/>
      <c r="AH19804" s="1"/>
      <c r="AJ19804" s="1"/>
      <c r="AK19804" s="1"/>
    </row>
    <row r="19805" spans="32:37" ht="15" customHeight="1" x14ac:dyDescent="0.15">
      <c r="AF19805" s="1"/>
      <c r="AG19805" s="1"/>
      <c r="AH19805" s="1"/>
      <c r="AJ19805" s="1"/>
      <c r="AK19805" s="1"/>
    </row>
    <row r="19806" spans="32:37" ht="15" customHeight="1" x14ac:dyDescent="0.15">
      <c r="AF19806" s="1"/>
      <c r="AG19806" s="1"/>
      <c r="AH19806" s="1"/>
      <c r="AJ19806" s="1"/>
      <c r="AK19806" s="1"/>
    </row>
    <row r="19807" spans="32:37" ht="15" customHeight="1" x14ac:dyDescent="0.15">
      <c r="AF19807" s="1"/>
      <c r="AG19807" s="1"/>
      <c r="AH19807" s="1"/>
      <c r="AJ19807" s="1"/>
      <c r="AK19807" s="1"/>
    </row>
    <row r="19808" spans="32:37" ht="15" customHeight="1" x14ac:dyDescent="0.15">
      <c r="AF19808" s="1"/>
      <c r="AG19808" s="1"/>
      <c r="AH19808" s="1"/>
      <c r="AJ19808" s="1"/>
      <c r="AK19808" s="1"/>
    </row>
    <row r="19809" spans="32:37" ht="15" customHeight="1" x14ac:dyDescent="0.15">
      <c r="AF19809" s="1"/>
      <c r="AG19809" s="1"/>
      <c r="AH19809" s="1"/>
      <c r="AJ19809" s="1"/>
      <c r="AK19809" s="1"/>
    </row>
    <row r="19810" spans="32:37" ht="15" customHeight="1" x14ac:dyDescent="0.15">
      <c r="AF19810" s="1"/>
      <c r="AG19810" s="1"/>
      <c r="AH19810" s="1"/>
      <c r="AJ19810" s="1"/>
      <c r="AK19810" s="1"/>
    </row>
    <row r="19811" spans="32:37" ht="15" customHeight="1" x14ac:dyDescent="0.15">
      <c r="AF19811" s="1"/>
      <c r="AG19811" s="1"/>
      <c r="AH19811" s="1"/>
      <c r="AJ19811" s="1"/>
      <c r="AK19811" s="1"/>
    </row>
    <row r="19812" spans="32:37" ht="15" customHeight="1" x14ac:dyDescent="0.15">
      <c r="AF19812" s="1"/>
      <c r="AG19812" s="1"/>
      <c r="AH19812" s="1"/>
      <c r="AJ19812" s="1"/>
      <c r="AK19812" s="1"/>
    </row>
    <row r="19813" spans="32:37" ht="15" customHeight="1" x14ac:dyDescent="0.15">
      <c r="AF19813" s="1"/>
      <c r="AG19813" s="1"/>
      <c r="AH19813" s="1"/>
      <c r="AJ19813" s="1"/>
      <c r="AK19813" s="1"/>
    </row>
    <row r="19814" spans="32:37" ht="15" customHeight="1" x14ac:dyDescent="0.15">
      <c r="AF19814" s="1"/>
      <c r="AG19814" s="1"/>
      <c r="AH19814" s="1"/>
      <c r="AJ19814" s="1"/>
      <c r="AK19814" s="1"/>
    </row>
    <row r="19815" spans="32:37" ht="15" customHeight="1" x14ac:dyDescent="0.15">
      <c r="AF19815" s="1"/>
      <c r="AG19815" s="1"/>
      <c r="AH19815" s="1"/>
      <c r="AJ19815" s="1"/>
      <c r="AK19815" s="1"/>
    </row>
    <row r="19816" spans="32:37" ht="15" customHeight="1" x14ac:dyDescent="0.15">
      <c r="AF19816" s="1"/>
      <c r="AG19816" s="1"/>
      <c r="AH19816" s="1"/>
      <c r="AJ19816" s="1"/>
      <c r="AK19816" s="1"/>
    </row>
    <row r="19817" spans="32:37" ht="15" customHeight="1" x14ac:dyDescent="0.15">
      <c r="AF19817" s="1"/>
      <c r="AG19817" s="1"/>
      <c r="AH19817" s="1"/>
      <c r="AJ19817" s="1"/>
      <c r="AK19817" s="1"/>
    </row>
    <row r="19818" spans="32:37" ht="15" customHeight="1" x14ac:dyDescent="0.15">
      <c r="AF19818" s="1"/>
      <c r="AG19818" s="1"/>
      <c r="AH19818" s="1"/>
      <c r="AJ19818" s="1"/>
      <c r="AK19818" s="1"/>
    </row>
    <row r="19819" spans="32:37" ht="15" customHeight="1" x14ac:dyDescent="0.15">
      <c r="AF19819" s="1"/>
      <c r="AG19819" s="1"/>
      <c r="AH19819" s="1"/>
      <c r="AJ19819" s="1"/>
      <c r="AK19819" s="1"/>
    </row>
    <row r="19820" spans="32:37" ht="15" customHeight="1" x14ac:dyDescent="0.15">
      <c r="AF19820" s="1"/>
      <c r="AG19820" s="1"/>
      <c r="AH19820" s="1"/>
      <c r="AJ19820" s="1"/>
      <c r="AK19820" s="1"/>
    </row>
    <row r="19821" spans="32:37" ht="15" customHeight="1" x14ac:dyDescent="0.15">
      <c r="AF19821" s="1"/>
      <c r="AG19821" s="1"/>
      <c r="AH19821" s="1"/>
      <c r="AJ19821" s="1"/>
      <c r="AK19821" s="1"/>
    </row>
    <row r="19822" spans="32:37" ht="15" customHeight="1" x14ac:dyDescent="0.15">
      <c r="AF19822" s="1"/>
      <c r="AG19822" s="1"/>
      <c r="AH19822" s="1"/>
      <c r="AJ19822" s="1"/>
      <c r="AK19822" s="1"/>
    </row>
    <row r="19823" spans="32:37" ht="15" customHeight="1" x14ac:dyDescent="0.15">
      <c r="AF19823" s="1"/>
      <c r="AG19823" s="1"/>
      <c r="AH19823" s="1"/>
      <c r="AJ19823" s="1"/>
      <c r="AK19823" s="1"/>
    </row>
    <row r="19824" spans="32:37" ht="15" customHeight="1" x14ac:dyDescent="0.15">
      <c r="AF19824" s="1"/>
      <c r="AG19824" s="1"/>
      <c r="AH19824" s="1"/>
      <c r="AJ19824" s="1"/>
      <c r="AK19824" s="1"/>
    </row>
    <row r="19825" spans="32:37" ht="15" customHeight="1" x14ac:dyDescent="0.15">
      <c r="AF19825" s="1"/>
      <c r="AG19825" s="1"/>
      <c r="AH19825" s="1"/>
      <c r="AJ19825" s="1"/>
      <c r="AK19825" s="1"/>
    </row>
    <row r="19826" spans="32:37" ht="15" customHeight="1" x14ac:dyDescent="0.15">
      <c r="AF19826" s="1"/>
      <c r="AG19826" s="1"/>
      <c r="AH19826" s="1"/>
      <c r="AJ19826" s="1"/>
      <c r="AK19826" s="1"/>
    </row>
    <row r="19827" spans="32:37" ht="15" customHeight="1" x14ac:dyDescent="0.15">
      <c r="AF19827" s="1"/>
      <c r="AG19827" s="1"/>
      <c r="AH19827" s="1"/>
      <c r="AJ19827" s="1"/>
      <c r="AK19827" s="1"/>
    </row>
    <row r="19828" spans="32:37" ht="15" customHeight="1" x14ac:dyDescent="0.15">
      <c r="AF19828" s="1"/>
      <c r="AG19828" s="1"/>
      <c r="AH19828" s="1"/>
      <c r="AJ19828" s="1"/>
      <c r="AK19828" s="1"/>
    </row>
    <row r="19829" spans="32:37" ht="15" customHeight="1" x14ac:dyDescent="0.15">
      <c r="AF19829" s="1"/>
      <c r="AG19829" s="1"/>
      <c r="AH19829" s="1"/>
      <c r="AJ19829" s="1"/>
      <c r="AK19829" s="1"/>
    </row>
    <row r="19830" spans="32:37" ht="15" customHeight="1" x14ac:dyDescent="0.15">
      <c r="AF19830" s="1"/>
      <c r="AG19830" s="1"/>
      <c r="AH19830" s="1"/>
      <c r="AJ19830" s="1"/>
      <c r="AK19830" s="1"/>
    </row>
    <row r="19831" spans="32:37" ht="15" customHeight="1" x14ac:dyDescent="0.15">
      <c r="AF19831" s="1"/>
      <c r="AG19831" s="1"/>
      <c r="AH19831" s="1"/>
      <c r="AJ19831" s="1"/>
      <c r="AK19831" s="1"/>
    </row>
    <row r="19832" spans="32:37" ht="15" customHeight="1" x14ac:dyDescent="0.15">
      <c r="AF19832" s="1"/>
      <c r="AG19832" s="1"/>
      <c r="AH19832" s="1"/>
      <c r="AJ19832" s="1"/>
      <c r="AK19832" s="1"/>
    </row>
    <row r="19833" spans="32:37" ht="15" customHeight="1" x14ac:dyDescent="0.15">
      <c r="AF19833" s="1"/>
      <c r="AG19833" s="1"/>
      <c r="AH19833" s="1"/>
      <c r="AJ19833" s="1"/>
      <c r="AK19833" s="1"/>
    </row>
    <row r="19834" spans="32:37" ht="15" customHeight="1" x14ac:dyDescent="0.15">
      <c r="AF19834" s="1"/>
      <c r="AG19834" s="1"/>
      <c r="AH19834" s="1"/>
      <c r="AJ19834" s="1"/>
      <c r="AK19834" s="1"/>
    </row>
    <row r="19835" spans="32:37" ht="15" customHeight="1" x14ac:dyDescent="0.15">
      <c r="AF19835" s="1"/>
      <c r="AG19835" s="1"/>
      <c r="AH19835" s="1"/>
      <c r="AJ19835" s="1"/>
      <c r="AK19835" s="1"/>
    </row>
    <row r="19836" spans="32:37" ht="15" customHeight="1" x14ac:dyDescent="0.15">
      <c r="AF19836" s="1"/>
      <c r="AG19836" s="1"/>
      <c r="AH19836" s="1"/>
      <c r="AJ19836" s="1"/>
      <c r="AK19836" s="1"/>
    </row>
    <row r="19837" spans="32:37" ht="15" customHeight="1" x14ac:dyDescent="0.15">
      <c r="AF19837" s="1"/>
      <c r="AG19837" s="1"/>
      <c r="AH19837" s="1"/>
      <c r="AJ19837" s="1"/>
      <c r="AK19837" s="1"/>
    </row>
    <row r="19838" spans="32:37" ht="15" customHeight="1" x14ac:dyDescent="0.15">
      <c r="AF19838" s="1"/>
      <c r="AG19838" s="1"/>
      <c r="AH19838" s="1"/>
      <c r="AJ19838" s="1"/>
      <c r="AK19838" s="1"/>
    </row>
    <row r="19839" spans="32:37" ht="15" customHeight="1" x14ac:dyDescent="0.15">
      <c r="AF19839" s="1"/>
      <c r="AG19839" s="1"/>
      <c r="AH19839" s="1"/>
      <c r="AJ19839" s="1"/>
      <c r="AK19839" s="1"/>
    </row>
    <row r="19840" spans="32:37" ht="15" customHeight="1" x14ac:dyDescent="0.15">
      <c r="AF19840" s="1"/>
      <c r="AG19840" s="1"/>
      <c r="AH19840" s="1"/>
      <c r="AJ19840" s="1"/>
      <c r="AK19840" s="1"/>
    </row>
    <row r="19841" spans="32:37" ht="15" customHeight="1" x14ac:dyDescent="0.15">
      <c r="AF19841" s="1"/>
      <c r="AG19841" s="1"/>
      <c r="AH19841" s="1"/>
      <c r="AJ19841" s="1"/>
      <c r="AK19841" s="1"/>
    </row>
    <row r="19842" spans="32:37" ht="15" customHeight="1" x14ac:dyDescent="0.15">
      <c r="AF19842" s="1"/>
      <c r="AG19842" s="1"/>
      <c r="AH19842" s="1"/>
      <c r="AJ19842" s="1"/>
      <c r="AK19842" s="1"/>
    </row>
    <row r="19843" spans="32:37" ht="15" customHeight="1" x14ac:dyDescent="0.15">
      <c r="AF19843" s="1"/>
      <c r="AG19843" s="1"/>
      <c r="AH19843" s="1"/>
      <c r="AJ19843" s="1"/>
      <c r="AK19843" s="1"/>
    </row>
    <row r="19844" spans="32:37" ht="15" customHeight="1" x14ac:dyDescent="0.15">
      <c r="AF19844" s="1"/>
      <c r="AG19844" s="1"/>
      <c r="AH19844" s="1"/>
      <c r="AJ19844" s="1"/>
      <c r="AK19844" s="1"/>
    </row>
    <row r="19845" spans="32:37" ht="15" customHeight="1" x14ac:dyDescent="0.15">
      <c r="AF19845" s="1"/>
      <c r="AG19845" s="1"/>
      <c r="AH19845" s="1"/>
      <c r="AJ19845" s="1"/>
      <c r="AK19845" s="1"/>
    </row>
    <row r="19846" spans="32:37" ht="15" customHeight="1" x14ac:dyDescent="0.15">
      <c r="AF19846" s="1"/>
      <c r="AG19846" s="1"/>
      <c r="AH19846" s="1"/>
      <c r="AJ19846" s="1"/>
      <c r="AK19846" s="1"/>
    </row>
    <row r="19847" spans="32:37" ht="15" customHeight="1" x14ac:dyDescent="0.15">
      <c r="AF19847" s="1"/>
      <c r="AG19847" s="1"/>
      <c r="AH19847" s="1"/>
      <c r="AJ19847" s="1"/>
      <c r="AK19847" s="1"/>
    </row>
    <row r="19848" spans="32:37" ht="15" customHeight="1" x14ac:dyDescent="0.15">
      <c r="AF19848" s="1"/>
      <c r="AG19848" s="1"/>
      <c r="AH19848" s="1"/>
      <c r="AJ19848" s="1"/>
      <c r="AK19848" s="1"/>
    </row>
    <row r="19849" spans="32:37" ht="15" customHeight="1" x14ac:dyDescent="0.15">
      <c r="AF19849" s="1"/>
      <c r="AG19849" s="1"/>
      <c r="AH19849" s="1"/>
      <c r="AJ19849" s="1"/>
      <c r="AK19849" s="1"/>
    </row>
    <row r="19850" spans="32:37" ht="15" customHeight="1" x14ac:dyDescent="0.15">
      <c r="AF19850" s="1"/>
      <c r="AG19850" s="1"/>
      <c r="AH19850" s="1"/>
      <c r="AJ19850" s="1"/>
      <c r="AK19850" s="1"/>
    </row>
    <row r="19851" spans="32:37" ht="15" customHeight="1" x14ac:dyDescent="0.15">
      <c r="AF19851" s="1"/>
      <c r="AG19851" s="1"/>
      <c r="AH19851" s="1"/>
      <c r="AJ19851" s="1"/>
      <c r="AK19851" s="1"/>
    </row>
    <row r="19852" spans="32:37" ht="15" customHeight="1" x14ac:dyDescent="0.15">
      <c r="AF19852" s="1"/>
      <c r="AG19852" s="1"/>
      <c r="AH19852" s="1"/>
      <c r="AJ19852" s="1"/>
      <c r="AK19852" s="1"/>
    </row>
    <row r="19853" spans="32:37" ht="15" customHeight="1" x14ac:dyDescent="0.15">
      <c r="AF19853" s="1"/>
      <c r="AG19853" s="1"/>
      <c r="AH19853" s="1"/>
      <c r="AJ19853" s="1"/>
      <c r="AK19853" s="1"/>
    </row>
    <row r="19854" spans="32:37" ht="15" customHeight="1" x14ac:dyDescent="0.15">
      <c r="AF19854" s="1"/>
      <c r="AG19854" s="1"/>
      <c r="AH19854" s="1"/>
      <c r="AJ19854" s="1"/>
      <c r="AK19854" s="1"/>
    </row>
    <row r="19855" spans="32:37" ht="15" customHeight="1" x14ac:dyDescent="0.15">
      <c r="AF19855" s="1"/>
      <c r="AG19855" s="1"/>
      <c r="AH19855" s="1"/>
      <c r="AJ19855" s="1"/>
      <c r="AK19855" s="1"/>
    </row>
    <row r="19856" spans="32:37" ht="15" customHeight="1" x14ac:dyDescent="0.15">
      <c r="AF19856" s="1"/>
      <c r="AG19856" s="1"/>
      <c r="AH19856" s="1"/>
      <c r="AJ19856" s="1"/>
      <c r="AK19856" s="1"/>
    </row>
    <row r="19857" spans="32:37" ht="15" customHeight="1" x14ac:dyDescent="0.15">
      <c r="AF19857" s="1"/>
      <c r="AG19857" s="1"/>
      <c r="AH19857" s="1"/>
      <c r="AJ19857" s="1"/>
      <c r="AK19857" s="1"/>
    </row>
    <row r="19858" spans="32:37" ht="15" customHeight="1" x14ac:dyDescent="0.15">
      <c r="AF19858" s="1"/>
      <c r="AG19858" s="1"/>
      <c r="AH19858" s="1"/>
      <c r="AJ19858" s="1"/>
      <c r="AK19858" s="1"/>
    </row>
    <row r="19859" spans="32:37" ht="15" customHeight="1" x14ac:dyDescent="0.15">
      <c r="AF19859" s="1"/>
      <c r="AG19859" s="1"/>
      <c r="AH19859" s="1"/>
      <c r="AJ19859" s="1"/>
      <c r="AK19859" s="1"/>
    </row>
    <row r="19860" spans="32:37" ht="15" customHeight="1" x14ac:dyDescent="0.15">
      <c r="AF19860" s="1"/>
      <c r="AG19860" s="1"/>
      <c r="AH19860" s="1"/>
      <c r="AJ19860" s="1"/>
      <c r="AK19860" s="1"/>
    </row>
    <row r="19861" spans="32:37" ht="15" customHeight="1" x14ac:dyDescent="0.15">
      <c r="AF19861" s="1"/>
      <c r="AG19861" s="1"/>
      <c r="AH19861" s="1"/>
      <c r="AJ19861" s="1"/>
      <c r="AK19861" s="1"/>
    </row>
    <row r="19862" spans="32:37" ht="15" customHeight="1" x14ac:dyDescent="0.15">
      <c r="AF19862" s="1"/>
      <c r="AG19862" s="1"/>
      <c r="AH19862" s="1"/>
      <c r="AJ19862" s="1"/>
      <c r="AK19862" s="1"/>
    </row>
    <row r="19863" spans="32:37" ht="15" customHeight="1" x14ac:dyDescent="0.15">
      <c r="AF19863" s="1"/>
      <c r="AG19863" s="1"/>
      <c r="AH19863" s="1"/>
      <c r="AJ19863" s="1"/>
      <c r="AK19863" s="1"/>
    </row>
    <row r="19864" spans="32:37" ht="15" customHeight="1" x14ac:dyDescent="0.15">
      <c r="AF19864" s="1"/>
      <c r="AG19864" s="1"/>
      <c r="AH19864" s="1"/>
      <c r="AJ19864" s="1"/>
      <c r="AK19864" s="1"/>
    </row>
    <row r="19865" spans="32:37" ht="15" customHeight="1" x14ac:dyDescent="0.15">
      <c r="AF19865" s="1"/>
      <c r="AG19865" s="1"/>
      <c r="AH19865" s="1"/>
      <c r="AJ19865" s="1"/>
      <c r="AK19865" s="1"/>
    </row>
    <row r="19866" spans="32:37" ht="15" customHeight="1" x14ac:dyDescent="0.15">
      <c r="AF19866" s="1"/>
      <c r="AG19866" s="1"/>
      <c r="AH19866" s="1"/>
      <c r="AJ19866" s="1"/>
      <c r="AK19866" s="1"/>
    </row>
    <row r="19867" spans="32:37" ht="15" customHeight="1" x14ac:dyDescent="0.15">
      <c r="AF19867" s="1"/>
      <c r="AG19867" s="1"/>
      <c r="AH19867" s="1"/>
      <c r="AJ19867" s="1"/>
      <c r="AK19867" s="1"/>
    </row>
    <row r="19868" spans="32:37" ht="15" customHeight="1" x14ac:dyDescent="0.15">
      <c r="AF19868" s="1"/>
      <c r="AG19868" s="1"/>
      <c r="AH19868" s="1"/>
      <c r="AJ19868" s="1"/>
      <c r="AK19868" s="1"/>
    </row>
    <row r="19869" spans="32:37" ht="15" customHeight="1" x14ac:dyDescent="0.15">
      <c r="AF19869" s="1"/>
      <c r="AG19869" s="1"/>
      <c r="AH19869" s="1"/>
      <c r="AJ19869" s="1"/>
      <c r="AK19869" s="1"/>
    </row>
    <row r="19870" spans="32:37" ht="15" customHeight="1" x14ac:dyDescent="0.15">
      <c r="AF19870" s="1"/>
      <c r="AG19870" s="1"/>
      <c r="AH19870" s="1"/>
      <c r="AJ19870" s="1"/>
      <c r="AK19870" s="1"/>
    </row>
    <row r="19871" spans="32:37" ht="15" customHeight="1" x14ac:dyDescent="0.15">
      <c r="AF19871" s="1"/>
      <c r="AG19871" s="1"/>
      <c r="AH19871" s="1"/>
      <c r="AJ19871" s="1"/>
      <c r="AK19871" s="1"/>
    </row>
    <row r="19872" spans="32:37" ht="15" customHeight="1" x14ac:dyDescent="0.15">
      <c r="AF19872" s="1"/>
      <c r="AG19872" s="1"/>
      <c r="AH19872" s="1"/>
      <c r="AJ19872" s="1"/>
      <c r="AK19872" s="1"/>
    </row>
    <row r="19873" spans="32:37" ht="15" customHeight="1" x14ac:dyDescent="0.15">
      <c r="AF19873" s="1"/>
      <c r="AG19873" s="1"/>
      <c r="AH19873" s="1"/>
      <c r="AJ19873" s="1"/>
      <c r="AK19873" s="1"/>
    </row>
    <row r="19874" spans="32:37" ht="15" customHeight="1" x14ac:dyDescent="0.15">
      <c r="AF19874" s="1"/>
      <c r="AG19874" s="1"/>
      <c r="AH19874" s="1"/>
      <c r="AJ19874" s="1"/>
      <c r="AK19874" s="1"/>
    </row>
    <row r="19875" spans="32:37" ht="15" customHeight="1" x14ac:dyDescent="0.15">
      <c r="AF19875" s="1"/>
      <c r="AG19875" s="1"/>
      <c r="AH19875" s="1"/>
      <c r="AJ19875" s="1"/>
      <c r="AK19875" s="1"/>
    </row>
    <row r="19876" spans="32:37" ht="15" customHeight="1" x14ac:dyDescent="0.15">
      <c r="AF19876" s="1"/>
      <c r="AG19876" s="1"/>
      <c r="AH19876" s="1"/>
      <c r="AJ19876" s="1"/>
      <c r="AK19876" s="1"/>
    </row>
    <row r="19877" spans="32:37" ht="15" customHeight="1" x14ac:dyDescent="0.15">
      <c r="AF19877" s="1"/>
      <c r="AG19877" s="1"/>
      <c r="AH19877" s="1"/>
      <c r="AJ19877" s="1"/>
      <c r="AK19877" s="1"/>
    </row>
    <row r="19878" spans="32:37" ht="15" customHeight="1" x14ac:dyDescent="0.15">
      <c r="AF19878" s="1"/>
      <c r="AG19878" s="1"/>
      <c r="AH19878" s="1"/>
      <c r="AJ19878" s="1"/>
      <c r="AK19878" s="1"/>
    </row>
    <row r="19879" spans="32:37" ht="15" customHeight="1" x14ac:dyDescent="0.15">
      <c r="AF19879" s="1"/>
      <c r="AG19879" s="1"/>
      <c r="AH19879" s="1"/>
      <c r="AJ19879" s="1"/>
      <c r="AK19879" s="1"/>
    </row>
    <row r="19880" spans="32:37" ht="15" customHeight="1" x14ac:dyDescent="0.15">
      <c r="AF19880" s="1"/>
      <c r="AG19880" s="1"/>
      <c r="AH19880" s="1"/>
      <c r="AJ19880" s="1"/>
      <c r="AK19880" s="1"/>
    </row>
    <row r="19881" spans="32:37" ht="15" customHeight="1" x14ac:dyDescent="0.15">
      <c r="AF19881" s="1"/>
      <c r="AG19881" s="1"/>
      <c r="AH19881" s="1"/>
      <c r="AJ19881" s="1"/>
      <c r="AK19881" s="1"/>
    </row>
    <row r="19882" spans="32:37" ht="15" customHeight="1" x14ac:dyDescent="0.15">
      <c r="AF19882" s="1"/>
      <c r="AG19882" s="1"/>
      <c r="AH19882" s="1"/>
      <c r="AJ19882" s="1"/>
      <c r="AK19882" s="1"/>
    </row>
    <row r="19883" spans="32:37" ht="15" customHeight="1" x14ac:dyDescent="0.15">
      <c r="AF19883" s="1"/>
      <c r="AG19883" s="1"/>
      <c r="AH19883" s="1"/>
      <c r="AJ19883" s="1"/>
      <c r="AK19883" s="1"/>
    </row>
    <row r="19884" spans="32:37" ht="15" customHeight="1" x14ac:dyDescent="0.15">
      <c r="AF19884" s="1"/>
      <c r="AG19884" s="1"/>
      <c r="AH19884" s="1"/>
      <c r="AJ19884" s="1"/>
      <c r="AK19884" s="1"/>
    </row>
    <row r="19885" spans="32:37" ht="15" customHeight="1" x14ac:dyDescent="0.15">
      <c r="AF19885" s="1"/>
      <c r="AG19885" s="1"/>
      <c r="AH19885" s="1"/>
      <c r="AJ19885" s="1"/>
      <c r="AK19885" s="1"/>
    </row>
    <row r="19886" spans="32:37" ht="15" customHeight="1" x14ac:dyDescent="0.15">
      <c r="AF19886" s="1"/>
      <c r="AG19886" s="1"/>
      <c r="AH19886" s="1"/>
      <c r="AJ19886" s="1"/>
      <c r="AK19886" s="1"/>
    </row>
    <row r="19887" spans="32:37" ht="15" customHeight="1" x14ac:dyDescent="0.15">
      <c r="AF19887" s="1"/>
      <c r="AG19887" s="1"/>
      <c r="AH19887" s="1"/>
      <c r="AJ19887" s="1"/>
      <c r="AK19887" s="1"/>
    </row>
    <row r="19888" spans="32:37" ht="15" customHeight="1" x14ac:dyDescent="0.15">
      <c r="AF19888" s="1"/>
      <c r="AG19888" s="1"/>
      <c r="AH19888" s="1"/>
      <c r="AJ19888" s="1"/>
      <c r="AK19888" s="1"/>
    </row>
    <row r="19889" spans="32:37" ht="15" customHeight="1" x14ac:dyDescent="0.15">
      <c r="AF19889" s="1"/>
      <c r="AG19889" s="1"/>
      <c r="AH19889" s="1"/>
      <c r="AJ19889" s="1"/>
      <c r="AK19889" s="1"/>
    </row>
    <row r="19890" spans="32:37" ht="15" customHeight="1" x14ac:dyDescent="0.15">
      <c r="AF19890" s="1"/>
      <c r="AG19890" s="1"/>
      <c r="AH19890" s="1"/>
      <c r="AJ19890" s="1"/>
      <c r="AK19890" s="1"/>
    </row>
    <row r="19891" spans="32:37" ht="15" customHeight="1" x14ac:dyDescent="0.15">
      <c r="AF19891" s="1"/>
      <c r="AG19891" s="1"/>
      <c r="AH19891" s="1"/>
      <c r="AJ19891" s="1"/>
      <c r="AK19891" s="1"/>
    </row>
    <row r="19892" spans="32:37" ht="15" customHeight="1" x14ac:dyDescent="0.15">
      <c r="AF19892" s="1"/>
      <c r="AG19892" s="1"/>
      <c r="AH19892" s="1"/>
      <c r="AJ19892" s="1"/>
      <c r="AK19892" s="1"/>
    </row>
    <row r="19893" spans="32:37" ht="15" customHeight="1" x14ac:dyDescent="0.15">
      <c r="AF19893" s="1"/>
      <c r="AG19893" s="1"/>
      <c r="AH19893" s="1"/>
      <c r="AJ19893" s="1"/>
      <c r="AK19893" s="1"/>
    </row>
    <row r="19894" spans="32:37" ht="15" customHeight="1" x14ac:dyDescent="0.15">
      <c r="AF19894" s="1"/>
      <c r="AG19894" s="1"/>
      <c r="AH19894" s="1"/>
      <c r="AJ19894" s="1"/>
      <c r="AK19894" s="1"/>
    </row>
    <row r="19895" spans="32:37" ht="15" customHeight="1" x14ac:dyDescent="0.15">
      <c r="AF19895" s="1"/>
      <c r="AG19895" s="1"/>
      <c r="AH19895" s="1"/>
      <c r="AJ19895" s="1"/>
      <c r="AK19895" s="1"/>
    </row>
    <row r="19896" spans="32:37" ht="15" customHeight="1" x14ac:dyDescent="0.15">
      <c r="AF19896" s="1"/>
      <c r="AG19896" s="1"/>
      <c r="AH19896" s="1"/>
      <c r="AJ19896" s="1"/>
      <c r="AK19896" s="1"/>
    </row>
    <row r="19897" spans="32:37" ht="15" customHeight="1" x14ac:dyDescent="0.15">
      <c r="AF19897" s="1"/>
      <c r="AG19897" s="1"/>
      <c r="AH19897" s="1"/>
      <c r="AJ19897" s="1"/>
      <c r="AK19897" s="1"/>
    </row>
    <row r="19898" spans="32:37" ht="15" customHeight="1" x14ac:dyDescent="0.15">
      <c r="AF19898" s="1"/>
      <c r="AG19898" s="1"/>
      <c r="AH19898" s="1"/>
      <c r="AJ19898" s="1"/>
      <c r="AK19898" s="1"/>
    </row>
    <row r="19899" spans="32:37" ht="15" customHeight="1" x14ac:dyDescent="0.15">
      <c r="AF19899" s="1"/>
      <c r="AG19899" s="1"/>
      <c r="AH19899" s="1"/>
      <c r="AJ19899" s="1"/>
      <c r="AK19899" s="1"/>
    </row>
    <row r="19900" spans="32:37" ht="15" customHeight="1" x14ac:dyDescent="0.15">
      <c r="AF19900" s="1"/>
      <c r="AG19900" s="1"/>
      <c r="AH19900" s="1"/>
      <c r="AJ19900" s="1"/>
      <c r="AK19900" s="1"/>
    </row>
    <row r="19901" spans="32:37" ht="15" customHeight="1" x14ac:dyDescent="0.15">
      <c r="AF19901" s="1"/>
      <c r="AG19901" s="1"/>
      <c r="AH19901" s="1"/>
      <c r="AJ19901" s="1"/>
      <c r="AK19901" s="1"/>
    </row>
    <row r="19902" spans="32:37" ht="15" customHeight="1" x14ac:dyDescent="0.15">
      <c r="AF19902" s="1"/>
      <c r="AG19902" s="1"/>
      <c r="AH19902" s="1"/>
      <c r="AJ19902" s="1"/>
      <c r="AK19902" s="1"/>
    </row>
    <row r="19903" spans="32:37" ht="15" customHeight="1" x14ac:dyDescent="0.15">
      <c r="AF19903" s="1"/>
      <c r="AG19903" s="1"/>
      <c r="AH19903" s="1"/>
      <c r="AJ19903" s="1"/>
      <c r="AK19903" s="1"/>
    </row>
    <row r="19904" spans="32:37" ht="15" customHeight="1" x14ac:dyDescent="0.15">
      <c r="AF19904" s="1"/>
      <c r="AG19904" s="1"/>
      <c r="AH19904" s="1"/>
      <c r="AJ19904" s="1"/>
      <c r="AK19904" s="1"/>
    </row>
    <row r="19905" spans="32:37" ht="15" customHeight="1" x14ac:dyDescent="0.15">
      <c r="AF19905" s="1"/>
      <c r="AG19905" s="1"/>
      <c r="AH19905" s="1"/>
      <c r="AJ19905" s="1"/>
      <c r="AK19905" s="1"/>
    </row>
    <row r="19906" spans="32:37" ht="15" customHeight="1" x14ac:dyDescent="0.15">
      <c r="AF19906" s="1"/>
      <c r="AG19906" s="1"/>
      <c r="AH19906" s="1"/>
      <c r="AJ19906" s="1"/>
      <c r="AK19906" s="1"/>
    </row>
    <row r="19907" spans="32:37" ht="15" customHeight="1" x14ac:dyDescent="0.15">
      <c r="AF19907" s="1"/>
      <c r="AG19907" s="1"/>
      <c r="AH19907" s="1"/>
      <c r="AJ19907" s="1"/>
      <c r="AK19907" s="1"/>
    </row>
    <row r="19908" spans="32:37" ht="15" customHeight="1" x14ac:dyDescent="0.15">
      <c r="AF19908" s="1"/>
      <c r="AG19908" s="1"/>
      <c r="AH19908" s="1"/>
      <c r="AJ19908" s="1"/>
      <c r="AK19908" s="1"/>
    </row>
    <row r="19909" spans="32:37" ht="15" customHeight="1" x14ac:dyDescent="0.15">
      <c r="AF19909" s="1"/>
      <c r="AG19909" s="1"/>
      <c r="AH19909" s="1"/>
      <c r="AJ19909" s="1"/>
      <c r="AK19909" s="1"/>
    </row>
    <row r="19910" spans="32:37" ht="15" customHeight="1" x14ac:dyDescent="0.15">
      <c r="AF19910" s="1"/>
      <c r="AG19910" s="1"/>
      <c r="AH19910" s="1"/>
      <c r="AJ19910" s="1"/>
      <c r="AK19910" s="1"/>
    </row>
    <row r="19911" spans="32:37" ht="15" customHeight="1" x14ac:dyDescent="0.15">
      <c r="AF19911" s="1"/>
      <c r="AG19911" s="1"/>
      <c r="AH19911" s="1"/>
      <c r="AJ19911" s="1"/>
      <c r="AK19911" s="1"/>
    </row>
    <row r="19912" spans="32:37" ht="15" customHeight="1" x14ac:dyDescent="0.15">
      <c r="AF19912" s="1"/>
      <c r="AG19912" s="1"/>
      <c r="AH19912" s="1"/>
      <c r="AJ19912" s="1"/>
      <c r="AK19912" s="1"/>
    </row>
    <row r="19913" spans="32:37" ht="15" customHeight="1" x14ac:dyDescent="0.15">
      <c r="AF19913" s="1"/>
      <c r="AG19913" s="1"/>
      <c r="AH19913" s="1"/>
      <c r="AJ19913" s="1"/>
      <c r="AK19913" s="1"/>
    </row>
    <row r="19914" spans="32:37" ht="15" customHeight="1" x14ac:dyDescent="0.15">
      <c r="AF19914" s="1"/>
      <c r="AG19914" s="1"/>
      <c r="AH19914" s="1"/>
      <c r="AJ19914" s="1"/>
      <c r="AK19914" s="1"/>
    </row>
    <row r="19915" spans="32:37" ht="15" customHeight="1" x14ac:dyDescent="0.15">
      <c r="AF19915" s="1"/>
      <c r="AG19915" s="1"/>
      <c r="AH19915" s="1"/>
      <c r="AJ19915" s="1"/>
      <c r="AK19915" s="1"/>
    </row>
    <row r="19916" spans="32:37" ht="15" customHeight="1" x14ac:dyDescent="0.15">
      <c r="AF19916" s="1"/>
      <c r="AG19916" s="1"/>
      <c r="AH19916" s="1"/>
      <c r="AJ19916" s="1"/>
      <c r="AK19916" s="1"/>
    </row>
    <row r="19917" spans="32:37" ht="15" customHeight="1" x14ac:dyDescent="0.15">
      <c r="AF19917" s="1"/>
      <c r="AG19917" s="1"/>
      <c r="AH19917" s="1"/>
      <c r="AJ19917" s="1"/>
      <c r="AK19917" s="1"/>
    </row>
    <row r="19918" spans="32:37" ht="15" customHeight="1" x14ac:dyDescent="0.15">
      <c r="AF19918" s="1"/>
      <c r="AG19918" s="1"/>
      <c r="AH19918" s="1"/>
      <c r="AJ19918" s="1"/>
      <c r="AK19918" s="1"/>
    </row>
    <row r="19919" spans="32:37" ht="15" customHeight="1" x14ac:dyDescent="0.15">
      <c r="AF19919" s="1"/>
      <c r="AG19919" s="1"/>
      <c r="AH19919" s="1"/>
      <c r="AJ19919" s="1"/>
      <c r="AK19919" s="1"/>
    </row>
    <row r="19920" spans="32:37" ht="15" customHeight="1" x14ac:dyDescent="0.15">
      <c r="AF19920" s="1"/>
      <c r="AG19920" s="1"/>
      <c r="AH19920" s="1"/>
      <c r="AJ19920" s="1"/>
      <c r="AK19920" s="1"/>
    </row>
    <row r="19921" spans="32:37" ht="15" customHeight="1" x14ac:dyDescent="0.15">
      <c r="AF19921" s="1"/>
      <c r="AG19921" s="1"/>
      <c r="AH19921" s="1"/>
      <c r="AJ19921" s="1"/>
      <c r="AK19921" s="1"/>
    </row>
    <row r="19922" spans="32:37" ht="15" customHeight="1" x14ac:dyDescent="0.15">
      <c r="AF19922" s="1"/>
      <c r="AG19922" s="1"/>
      <c r="AH19922" s="1"/>
      <c r="AJ19922" s="1"/>
      <c r="AK19922" s="1"/>
    </row>
    <row r="19923" spans="32:37" ht="15" customHeight="1" x14ac:dyDescent="0.15">
      <c r="AF19923" s="1"/>
      <c r="AG19923" s="1"/>
      <c r="AH19923" s="1"/>
      <c r="AJ19923" s="1"/>
      <c r="AK19923" s="1"/>
    </row>
    <row r="19924" spans="32:37" ht="15" customHeight="1" x14ac:dyDescent="0.15">
      <c r="AF19924" s="1"/>
      <c r="AG19924" s="1"/>
      <c r="AH19924" s="1"/>
      <c r="AJ19924" s="1"/>
      <c r="AK19924" s="1"/>
    </row>
    <row r="19925" spans="32:37" ht="15" customHeight="1" x14ac:dyDescent="0.15">
      <c r="AF19925" s="1"/>
      <c r="AG19925" s="1"/>
      <c r="AH19925" s="1"/>
      <c r="AJ19925" s="1"/>
      <c r="AK19925" s="1"/>
    </row>
    <row r="19926" spans="32:37" ht="15" customHeight="1" x14ac:dyDescent="0.15">
      <c r="AF19926" s="1"/>
      <c r="AG19926" s="1"/>
      <c r="AH19926" s="1"/>
      <c r="AJ19926" s="1"/>
      <c r="AK19926" s="1"/>
    </row>
    <row r="19927" spans="32:37" ht="15" customHeight="1" x14ac:dyDescent="0.15">
      <c r="AF19927" s="1"/>
      <c r="AG19927" s="1"/>
      <c r="AH19927" s="1"/>
      <c r="AJ19927" s="1"/>
      <c r="AK19927" s="1"/>
    </row>
    <row r="19928" spans="32:37" ht="15" customHeight="1" x14ac:dyDescent="0.15">
      <c r="AF19928" s="1"/>
      <c r="AG19928" s="1"/>
      <c r="AH19928" s="1"/>
      <c r="AJ19928" s="1"/>
      <c r="AK19928" s="1"/>
    </row>
    <row r="19929" spans="32:37" ht="15" customHeight="1" x14ac:dyDescent="0.15">
      <c r="AF19929" s="1"/>
      <c r="AG19929" s="1"/>
      <c r="AH19929" s="1"/>
      <c r="AJ19929" s="1"/>
      <c r="AK19929" s="1"/>
    </row>
    <row r="19930" spans="32:37" ht="15" customHeight="1" x14ac:dyDescent="0.15">
      <c r="AF19930" s="1"/>
      <c r="AG19930" s="1"/>
      <c r="AH19930" s="1"/>
      <c r="AJ19930" s="1"/>
      <c r="AK19930" s="1"/>
    </row>
    <row r="19931" spans="32:37" ht="15" customHeight="1" x14ac:dyDescent="0.15">
      <c r="AF19931" s="1"/>
      <c r="AG19931" s="1"/>
      <c r="AH19931" s="1"/>
      <c r="AJ19931" s="1"/>
      <c r="AK19931" s="1"/>
    </row>
    <row r="19932" spans="32:37" ht="15" customHeight="1" x14ac:dyDescent="0.15">
      <c r="AF19932" s="1"/>
      <c r="AG19932" s="1"/>
      <c r="AH19932" s="1"/>
      <c r="AJ19932" s="1"/>
      <c r="AK19932" s="1"/>
    </row>
    <row r="19933" spans="32:37" ht="15" customHeight="1" x14ac:dyDescent="0.15">
      <c r="AF19933" s="1"/>
      <c r="AG19933" s="1"/>
      <c r="AH19933" s="1"/>
      <c r="AJ19933" s="1"/>
      <c r="AK19933" s="1"/>
    </row>
    <row r="19934" spans="32:37" ht="15" customHeight="1" x14ac:dyDescent="0.15">
      <c r="AF19934" s="1"/>
      <c r="AG19934" s="1"/>
      <c r="AH19934" s="1"/>
      <c r="AJ19934" s="1"/>
      <c r="AK19934" s="1"/>
    </row>
    <row r="19935" spans="32:37" ht="15" customHeight="1" x14ac:dyDescent="0.15">
      <c r="AF19935" s="1"/>
      <c r="AG19935" s="1"/>
      <c r="AH19935" s="1"/>
      <c r="AJ19935" s="1"/>
      <c r="AK19935" s="1"/>
    </row>
    <row r="19936" spans="32:37" ht="15" customHeight="1" x14ac:dyDescent="0.15">
      <c r="AF19936" s="1"/>
      <c r="AG19936" s="1"/>
      <c r="AH19936" s="1"/>
      <c r="AJ19936" s="1"/>
      <c r="AK19936" s="1"/>
    </row>
    <row r="19937" spans="32:37" ht="15" customHeight="1" x14ac:dyDescent="0.15">
      <c r="AF19937" s="1"/>
      <c r="AG19937" s="1"/>
      <c r="AH19937" s="1"/>
      <c r="AJ19937" s="1"/>
      <c r="AK19937" s="1"/>
    </row>
    <row r="19938" spans="32:37" ht="15" customHeight="1" x14ac:dyDescent="0.15">
      <c r="AF19938" s="1"/>
      <c r="AG19938" s="1"/>
      <c r="AH19938" s="1"/>
      <c r="AJ19938" s="1"/>
      <c r="AK19938" s="1"/>
    </row>
    <row r="19939" spans="32:37" ht="15" customHeight="1" x14ac:dyDescent="0.15">
      <c r="AF19939" s="1"/>
      <c r="AG19939" s="1"/>
      <c r="AH19939" s="1"/>
      <c r="AJ19939" s="1"/>
      <c r="AK19939" s="1"/>
    </row>
    <row r="19940" spans="32:37" ht="15" customHeight="1" x14ac:dyDescent="0.15">
      <c r="AF19940" s="1"/>
      <c r="AG19940" s="1"/>
      <c r="AH19940" s="1"/>
      <c r="AJ19940" s="1"/>
      <c r="AK19940" s="1"/>
    </row>
    <row r="19941" spans="32:37" ht="15" customHeight="1" x14ac:dyDescent="0.15">
      <c r="AF19941" s="1"/>
      <c r="AG19941" s="1"/>
      <c r="AH19941" s="1"/>
      <c r="AJ19941" s="1"/>
      <c r="AK19941" s="1"/>
    </row>
    <row r="19942" spans="32:37" ht="15" customHeight="1" x14ac:dyDescent="0.15">
      <c r="AF19942" s="1"/>
      <c r="AG19942" s="1"/>
      <c r="AH19942" s="1"/>
      <c r="AJ19942" s="1"/>
      <c r="AK19942" s="1"/>
    </row>
    <row r="19943" spans="32:37" ht="15" customHeight="1" x14ac:dyDescent="0.15">
      <c r="AF19943" s="1"/>
      <c r="AG19943" s="1"/>
      <c r="AH19943" s="1"/>
      <c r="AJ19943" s="1"/>
      <c r="AK19943" s="1"/>
    </row>
    <row r="19944" spans="32:37" ht="15" customHeight="1" x14ac:dyDescent="0.15">
      <c r="AF19944" s="1"/>
      <c r="AG19944" s="1"/>
      <c r="AH19944" s="1"/>
      <c r="AJ19944" s="1"/>
      <c r="AK19944" s="1"/>
    </row>
    <row r="19945" spans="32:37" ht="15" customHeight="1" x14ac:dyDescent="0.15">
      <c r="AF19945" s="1"/>
      <c r="AG19945" s="1"/>
      <c r="AH19945" s="1"/>
      <c r="AJ19945" s="1"/>
      <c r="AK19945" s="1"/>
    </row>
    <row r="19946" spans="32:37" ht="15" customHeight="1" x14ac:dyDescent="0.15">
      <c r="AF19946" s="1"/>
      <c r="AG19946" s="1"/>
      <c r="AH19946" s="1"/>
      <c r="AJ19946" s="1"/>
      <c r="AK19946" s="1"/>
    </row>
    <row r="19947" spans="32:37" ht="15" customHeight="1" x14ac:dyDescent="0.15">
      <c r="AF19947" s="1"/>
      <c r="AG19947" s="1"/>
      <c r="AH19947" s="1"/>
      <c r="AJ19947" s="1"/>
      <c r="AK19947" s="1"/>
    </row>
    <row r="19948" spans="32:37" ht="15" customHeight="1" x14ac:dyDescent="0.15">
      <c r="AF19948" s="1"/>
      <c r="AG19948" s="1"/>
      <c r="AH19948" s="1"/>
      <c r="AJ19948" s="1"/>
      <c r="AK19948" s="1"/>
    </row>
    <row r="19949" spans="32:37" ht="15" customHeight="1" x14ac:dyDescent="0.15">
      <c r="AF19949" s="1"/>
      <c r="AG19949" s="1"/>
      <c r="AH19949" s="1"/>
      <c r="AJ19949" s="1"/>
      <c r="AK19949" s="1"/>
    </row>
    <row r="19950" spans="32:37" ht="15" customHeight="1" x14ac:dyDescent="0.15">
      <c r="AF19950" s="1"/>
      <c r="AG19950" s="1"/>
      <c r="AH19950" s="1"/>
      <c r="AJ19950" s="1"/>
      <c r="AK19950" s="1"/>
    </row>
    <row r="19951" spans="32:37" ht="15" customHeight="1" x14ac:dyDescent="0.15">
      <c r="AF19951" s="1"/>
      <c r="AG19951" s="1"/>
      <c r="AH19951" s="1"/>
      <c r="AJ19951" s="1"/>
      <c r="AK19951" s="1"/>
    </row>
    <row r="19952" spans="32:37" ht="15" customHeight="1" x14ac:dyDescent="0.15">
      <c r="AF19952" s="1"/>
      <c r="AG19952" s="1"/>
      <c r="AH19952" s="1"/>
      <c r="AJ19952" s="1"/>
      <c r="AK19952" s="1"/>
    </row>
    <row r="19953" spans="32:37" ht="15" customHeight="1" x14ac:dyDescent="0.15">
      <c r="AF19953" s="1"/>
      <c r="AG19953" s="1"/>
      <c r="AH19953" s="1"/>
      <c r="AJ19953" s="1"/>
      <c r="AK19953" s="1"/>
    </row>
    <row r="19954" spans="32:37" ht="15" customHeight="1" x14ac:dyDescent="0.15">
      <c r="AF19954" s="1"/>
      <c r="AG19954" s="1"/>
      <c r="AH19954" s="1"/>
      <c r="AJ19954" s="1"/>
      <c r="AK19954" s="1"/>
    </row>
    <row r="19955" spans="32:37" ht="15" customHeight="1" x14ac:dyDescent="0.15">
      <c r="AF19955" s="1"/>
      <c r="AG19955" s="1"/>
      <c r="AH19955" s="1"/>
      <c r="AJ19955" s="1"/>
      <c r="AK19955" s="1"/>
    </row>
    <row r="19956" spans="32:37" ht="15" customHeight="1" x14ac:dyDescent="0.15">
      <c r="AF19956" s="1"/>
      <c r="AG19956" s="1"/>
      <c r="AH19956" s="1"/>
      <c r="AJ19956" s="1"/>
      <c r="AK19956" s="1"/>
    </row>
    <row r="19957" spans="32:37" ht="15" customHeight="1" x14ac:dyDescent="0.15">
      <c r="AF19957" s="1"/>
      <c r="AG19957" s="1"/>
      <c r="AH19957" s="1"/>
      <c r="AJ19957" s="1"/>
      <c r="AK19957" s="1"/>
    </row>
    <row r="19958" spans="32:37" ht="15" customHeight="1" x14ac:dyDescent="0.15">
      <c r="AF19958" s="1"/>
      <c r="AG19958" s="1"/>
      <c r="AH19958" s="1"/>
      <c r="AJ19958" s="1"/>
      <c r="AK19958" s="1"/>
    </row>
    <row r="19959" spans="32:37" ht="15" customHeight="1" x14ac:dyDescent="0.15">
      <c r="AF19959" s="1"/>
      <c r="AG19959" s="1"/>
      <c r="AH19959" s="1"/>
      <c r="AJ19959" s="1"/>
      <c r="AK19959" s="1"/>
    </row>
    <row r="19960" spans="32:37" ht="15" customHeight="1" x14ac:dyDescent="0.15">
      <c r="AF19960" s="1"/>
      <c r="AG19960" s="1"/>
      <c r="AH19960" s="1"/>
      <c r="AJ19960" s="1"/>
      <c r="AK19960" s="1"/>
    </row>
    <row r="19961" spans="32:37" ht="15" customHeight="1" x14ac:dyDescent="0.15">
      <c r="AF19961" s="1"/>
      <c r="AG19961" s="1"/>
      <c r="AH19961" s="1"/>
      <c r="AJ19961" s="1"/>
      <c r="AK19961" s="1"/>
    </row>
    <row r="19962" spans="32:37" ht="15" customHeight="1" x14ac:dyDescent="0.15">
      <c r="AF19962" s="1"/>
      <c r="AG19962" s="1"/>
      <c r="AH19962" s="1"/>
      <c r="AJ19962" s="1"/>
      <c r="AK19962" s="1"/>
    </row>
    <row r="19963" spans="32:37" ht="15" customHeight="1" x14ac:dyDescent="0.15">
      <c r="AF19963" s="1"/>
      <c r="AG19963" s="1"/>
      <c r="AH19963" s="1"/>
      <c r="AJ19963" s="1"/>
      <c r="AK19963" s="1"/>
    </row>
    <row r="19964" spans="32:37" ht="15" customHeight="1" x14ac:dyDescent="0.15">
      <c r="AF19964" s="1"/>
      <c r="AG19964" s="1"/>
      <c r="AH19964" s="1"/>
      <c r="AJ19964" s="1"/>
      <c r="AK19964" s="1"/>
    </row>
    <row r="19965" spans="32:37" ht="15" customHeight="1" x14ac:dyDescent="0.15">
      <c r="AF19965" s="1"/>
      <c r="AG19965" s="1"/>
      <c r="AH19965" s="1"/>
      <c r="AJ19965" s="1"/>
      <c r="AK19965" s="1"/>
    </row>
    <row r="19966" spans="32:37" ht="15" customHeight="1" x14ac:dyDescent="0.15">
      <c r="AF19966" s="1"/>
      <c r="AG19966" s="1"/>
      <c r="AH19966" s="1"/>
      <c r="AJ19966" s="1"/>
      <c r="AK19966" s="1"/>
    </row>
    <row r="19967" spans="32:37" ht="15" customHeight="1" x14ac:dyDescent="0.15">
      <c r="AF19967" s="1"/>
      <c r="AG19967" s="1"/>
      <c r="AH19967" s="1"/>
      <c r="AJ19967" s="1"/>
      <c r="AK19967" s="1"/>
    </row>
    <row r="19968" spans="32:37" ht="15" customHeight="1" x14ac:dyDescent="0.15">
      <c r="AF19968" s="1"/>
      <c r="AG19968" s="1"/>
      <c r="AH19968" s="1"/>
      <c r="AJ19968" s="1"/>
      <c r="AK19968" s="1"/>
    </row>
    <row r="19969" spans="32:37" ht="15" customHeight="1" x14ac:dyDescent="0.15">
      <c r="AF19969" s="1"/>
      <c r="AG19969" s="1"/>
      <c r="AH19969" s="1"/>
      <c r="AJ19969" s="1"/>
      <c r="AK19969" s="1"/>
    </row>
    <row r="19970" spans="32:37" ht="15" customHeight="1" x14ac:dyDescent="0.15">
      <c r="AF19970" s="1"/>
      <c r="AG19970" s="1"/>
      <c r="AH19970" s="1"/>
      <c r="AJ19970" s="1"/>
      <c r="AK19970" s="1"/>
    </row>
    <row r="19971" spans="32:37" ht="15" customHeight="1" x14ac:dyDescent="0.15">
      <c r="AF19971" s="1"/>
      <c r="AG19971" s="1"/>
      <c r="AH19971" s="1"/>
      <c r="AJ19971" s="1"/>
      <c r="AK19971" s="1"/>
    </row>
    <row r="19972" spans="32:37" ht="15" customHeight="1" x14ac:dyDescent="0.15">
      <c r="AF19972" s="1"/>
      <c r="AG19972" s="1"/>
      <c r="AH19972" s="1"/>
      <c r="AJ19972" s="1"/>
      <c r="AK19972" s="1"/>
    </row>
    <row r="19973" spans="32:37" ht="15" customHeight="1" x14ac:dyDescent="0.15">
      <c r="AF19973" s="1"/>
      <c r="AG19973" s="1"/>
      <c r="AH19973" s="1"/>
      <c r="AJ19973" s="1"/>
      <c r="AK19973" s="1"/>
    </row>
    <row r="19974" spans="32:37" ht="15" customHeight="1" x14ac:dyDescent="0.15">
      <c r="AF19974" s="1"/>
      <c r="AG19974" s="1"/>
      <c r="AH19974" s="1"/>
      <c r="AJ19974" s="1"/>
      <c r="AK19974" s="1"/>
    </row>
    <row r="19975" spans="32:37" ht="15" customHeight="1" x14ac:dyDescent="0.15">
      <c r="AF19975" s="1"/>
      <c r="AG19975" s="1"/>
      <c r="AH19975" s="1"/>
      <c r="AJ19975" s="1"/>
      <c r="AK19975" s="1"/>
    </row>
    <row r="19976" spans="32:37" ht="15" customHeight="1" x14ac:dyDescent="0.15">
      <c r="AF19976" s="1"/>
      <c r="AG19976" s="1"/>
      <c r="AH19976" s="1"/>
      <c r="AJ19976" s="1"/>
      <c r="AK19976" s="1"/>
    </row>
    <row r="19977" spans="32:37" ht="15" customHeight="1" x14ac:dyDescent="0.15">
      <c r="AF19977" s="1"/>
      <c r="AG19977" s="1"/>
      <c r="AH19977" s="1"/>
      <c r="AJ19977" s="1"/>
      <c r="AK19977" s="1"/>
    </row>
    <row r="19978" spans="32:37" ht="15" customHeight="1" x14ac:dyDescent="0.15">
      <c r="AF19978" s="1"/>
      <c r="AG19978" s="1"/>
      <c r="AH19978" s="1"/>
      <c r="AJ19978" s="1"/>
      <c r="AK19978" s="1"/>
    </row>
    <row r="19979" spans="32:37" ht="15" customHeight="1" x14ac:dyDescent="0.15">
      <c r="AF19979" s="1"/>
      <c r="AG19979" s="1"/>
      <c r="AH19979" s="1"/>
      <c r="AJ19979" s="1"/>
      <c r="AK19979" s="1"/>
    </row>
    <row r="19980" spans="32:37" ht="15" customHeight="1" x14ac:dyDescent="0.15">
      <c r="AF19980" s="1"/>
      <c r="AG19980" s="1"/>
      <c r="AH19980" s="1"/>
      <c r="AJ19980" s="1"/>
      <c r="AK19980" s="1"/>
    </row>
    <row r="19981" spans="32:37" ht="15" customHeight="1" x14ac:dyDescent="0.15">
      <c r="AF19981" s="1"/>
      <c r="AG19981" s="1"/>
      <c r="AH19981" s="1"/>
      <c r="AJ19981" s="1"/>
      <c r="AK19981" s="1"/>
    </row>
    <row r="19982" spans="32:37" ht="15" customHeight="1" x14ac:dyDescent="0.15">
      <c r="AF19982" s="1"/>
      <c r="AG19982" s="1"/>
      <c r="AH19982" s="1"/>
      <c r="AJ19982" s="1"/>
      <c r="AK19982" s="1"/>
    </row>
    <row r="19983" spans="32:37" ht="15" customHeight="1" x14ac:dyDescent="0.15">
      <c r="AF19983" s="1"/>
      <c r="AG19983" s="1"/>
      <c r="AH19983" s="1"/>
      <c r="AJ19983" s="1"/>
      <c r="AK19983" s="1"/>
    </row>
    <row r="19984" spans="32:37" ht="15" customHeight="1" x14ac:dyDescent="0.15">
      <c r="AF19984" s="1"/>
      <c r="AG19984" s="1"/>
      <c r="AH19984" s="1"/>
      <c r="AJ19984" s="1"/>
      <c r="AK19984" s="1"/>
    </row>
    <row r="19985" spans="32:37" ht="15" customHeight="1" x14ac:dyDescent="0.15">
      <c r="AF19985" s="1"/>
      <c r="AG19985" s="1"/>
      <c r="AH19985" s="1"/>
      <c r="AJ19985" s="1"/>
      <c r="AK19985" s="1"/>
    </row>
    <row r="19986" spans="32:37" ht="15" customHeight="1" x14ac:dyDescent="0.15">
      <c r="AF19986" s="1"/>
      <c r="AG19986" s="1"/>
      <c r="AH19986" s="1"/>
      <c r="AJ19986" s="1"/>
      <c r="AK19986" s="1"/>
    </row>
    <row r="19987" spans="32:37" ht="15" customHeight="1" x14ac:dyDescent="0.15">
      <c r="AF19987" s="1"/>
      <c r="AG19987" s="1"/>
      <c r="AH19987" s="1"/>
      <c r="AJ19987" s="1"/>
      <c r="AK19987" s="1"/>
    </row>
    <row r="19988" spans="32:37" ht="15" customHeight="1" x14ac:dyDescent="0.15">
      <c r="AF19988" s="1"/>
      <c r="AG19988" s="1"/>
      <c r="AH19988" s="1"/>
      <c r="AJ19988" s="1"/>
      <c r="AK19988" s="1"/>
    </row>
    <row r="19989" spans="32:37" ht="15" customHeight="1" x14ac:dyDescent="0.15">
      <c r="AF19989" s="1"/>
      <c r="AG19989" s="1"/>
      <c r="AH19989" s="1"/>
      <c r="AJ19989" s="1"/>
      <c r="AK19989" s="1"/>
    </row>
    <row r="19990" spans="32:37" ht="15" customHeight="1" x14ac:dyDescent="0.15">
      <c r="AF19990" s="1"/>
      <c r="AG19990" s="1"/>
      <c r="AH19990" s="1"/>
      <c r="AJ19990" s="1"/>
      <c r="AK19990" s="1"/>
    </row>
    <row r="19991" spans="32:37" ht="15" customHeight="1" x14ac:dyDescent="0.15">
      <c r="AF19991" s="1"/>
      <c r="AG19991" s="1"/>
      <c r="AH19991" s="1"/>
      <c r="AJ19991" s="1"/>
      <c r="AK19991" s="1"/>
    </row>
    <row r="19992" spans="32:37" ht="15" customHeight="1" x14ac:dyDescent="0.15">
      <c r="AF19992" s="1"/>
      <c r="AG19992" s="1"/>
      <c r="AH19992" s="1"/>
      <c r="AJ19992" s="1"/>
      <c r="AK19992" s="1"/>
    </row>
    <row r="19993" spans="32:37" ht="15" customHeight="1" x14ac:dyDescent="0.15">
      <c r="AF19993" s="1"/>
      <c r="AG19993" s="1"/>
      <c r="AH19993" s="1"/>
      <c r="AJ19993" s="1"/>
      <c r="AK19993" s="1"/>
    </row>
    <row r="19994" spans="32:37" ht="15" customHeight="1" x14ac:dyDescent="0.15">
      <c r="AF19994" s="1"/>
      <c r="AG19994" s="1"/>
      <c r="AH19994" s="1"/>
      <c r="AJ19994" s="1"/>
      <c r="AK19994" s="1"/>
    </row>
    <row r="19995" spans="32:37" ht="15" customHeight="1" x14ac:dyDescent="0.15">
      <c r="AF19995" s="1"/>
      <c r="AG19995" s="1"/>
      <c r="AH19995" s="1"/>
      <c r="AJ19995" s="1"/>
      <c r="AK19995" s="1"/>
    </row>
    <row r="19996" spans="32:37" ht="15" customHeight="1" x14ac:dyDescent="0.15">
      <c r="AF19996" s="1"/>
      <c r="AG19996" s="1"/>
      <c r="AH19996" s="1"/>
      <c r="AJ19996" s="1"/>
      <c r="AK19996" s="1"/>
    </row>
    <row r="19997" spans="32:37" ht="15" customHeight="1" x14ac:dyDescent="0.15">
      <c r="AF19997" s="1"/>
      <c r="AG19997" s="1"/>
      <c r="AH19997" s="1"/>
      <c r="AJ19997" s="1"/>
      <c r="AK19997" s="1"/>
    </row>
    <row r="19998" spans="32:37" ht="15" customHeight="1" x14ac:dyDescent="0.15">
      <c r="AF19998" s="1"/>
      <c r="AG19998" s="1"/>
      <c r="AH19998" s="1"/>
      <c r="AJ19998" s="1"/>
      <c r="AK19998" s="1"/>
    </row>
    <row r="19999" spans="32:37" ht="15" customHeight="1" x14ac:dyDescent="0.15">
      <c r="AF19999" s="1"/>
      <c r="AG19999" s="1"/>
      <c r="AH19999" s="1"/>
      <c r="AJ19999" s="1"/>
      <c r="AK19999" s="1"/>
    </row>
    <row r="20000" spans="32:37" ht="15" customHeight="1" x14ac:dyDescent="0.15">
      <c r="AF20000" s="1"/>
      <c r="AG20000" s="1"/>
      <c r="AH20000" s="1"/>
      <c r="AJ20000" s="1"/>
      <c r="AK20000" s="1"/>
    </row>
    <row r="20001" spans="32:37" ht="15" customHeight="1" x14ac:dyDescent="0.15">
      <c r="AF20001" s="1"/>
      <c r="AG20001" s="1"/>
      <c r="AH20001" s="1"/>
      <c r="AJ20001" s="1"/>
      <c r="AK20001" s="1"/>
    </row>
    <row r="20002" spans="32:37" ht="15" customHeight="1" x14ac:dyDescent="0.15">
      <c r="AF20002" s="1"/>
      <c r="AG20002" s="1"/>
      <c r="AH20002" s="1"/>
      <c r="AJ20002" s="1"/>
      <c r="AK20002" s="1"/>
    </row>
    <row r="20003" spans="32:37" ht="15" customHeight="1" x14ac:dyDescent="0.15">
      <c r="AF20003" s="1"/>
      <c r="AG20003" s="1"/>
      <c r="AH20003" s="1"/>
      <c r="AJ20003" s="1"/>
      <c r="AK20003" s="1"/>
    </row>
    <row r="20004" spans="32:37" ht="15" customHeight="1" x14ac:dyDescent="0.15">
      <c r="AF20004" s="1"/>
      <c r="AG20004" s="1"/>
      <c r="AH20004" s="1"/>
      <c r="AJ20004" s="1"/>
      <c r="AK20004" s="1"/>
    </row>
    <row r="20005" spans="32:37" ht="15" customHeight="1" x14ac:dyDescent="0.15">
      <c r="AF20005" s="1"/>
      <c r="AG20005" s="1"/>
      <c r="AH20005" s="1"/>
      <c r="AJ20005" s="1"/>
      <c r="AK20005" s="1"/>
    </row>
    <row r="20006" spans="32:37" ht="15" customHeight="1" x14ac:dyDescent="0.15">
      <c r="AF20006" s="1"/>
      <c r="AG20006" s="1"/>
      <c r="AH20006" s="1"/>
      <c r="AJ20006" s="1"/>
      <c r="AK20006" s="1"/>
    </row>
    <row r="20007" spans="32:37" ht="15" customHeight="1" x14ac:dyDescent="0.15">
      <c r="AF20007" s="1"/>
      <c r="AG20007" s="1"/>
      <c r="AH20007" s="1"/>
      <c r="AJ20007" s="1"/>
      <c r="AK20007" s="1"/>
    </row>
    <row r="20008" spans="32:37" ht="15" customHeight="1" x14ac:dyDescent="0.15">
      <c r="AF20008" s="1"/>
      <c r="AG20008" s="1"/>
      <c r="AH20008" s="1"/>
      <c r="AJ20008" s="1"/>
      <c r="AK20008" s="1"/>
    </row>
    <row r="20009" spans="32:37" ht="15" customHeight="1" x14ac:dyDescent="0.15">
      <c r="AF20009" s="1"/>
      <c r="AG20009" s="1"/>
      <c r="AH20009" s="1"/>
      <c r="AJ20009" s="1"/>
      <c r="AK20009" s="1"/>
    </row>
    <row r="20010" spans="32:37" ht="15" customHeight="1" x14ac:dyDescent="0.15">
      <c r="AF20010" s="1"/>
      <c r="AG20010" s="1"/>
      <c r="AH20010" s="1"/>
      <c r="AJ20010" s="1"/>
      <c r="AK20010" s="1"/>
    </row>
    <row r="20011" spans="32:37" ht="15" customHeight="1" x14ac:dyDescent="0.15">
      <c r="AF20011" s="1"/>
      <c r="AG20011" s="1"/>
      <c r="AH20011" s="1"/>
      <c r="AJ20011" s="1"/>
      <c r="AK20011" s="1"/>
    </row>
    <row r="20012" spans="32:37" ht="15" customHeight="1" x14ac:dyDescent="0.15">
      <c r="AF20012" s="1"/>
      <c r="AG20012" s="1"/>
      <c r="AH20012" s="1"/>
      <c r="AJ20012" s="1"/>
      <c r="AK20012" s="1"/>
    </row>
    <row r="20013" spans="32:37" ht="15" customHeight="1" x14ac:dyDescent="0.15">
      <c r="AF20013" s="1"/>
      <c r="AG20013" s="1"/>
      <c r="AH20013" s="1"/>
      <c r="AJ20013" s="1"/>
      <c r="AK20013" s="1"/>
    </row>
    <row r="20014" spans="32:37" ht="15" customHeight="1" x14ac:dyDescent="0.15">
      <c r="AF20014" s="1"/>
      <c r="AG20014" s="1"/>
      <c r="AH20014" s="1"/>
      <c r="AJ20014" s="1"/>
      <c r="AK20014" s="1"/>
    </row>
    <row r="20015" spans="32:37" ht="15" customHeight="1" x14ac:dyDescent="0.15">
      <c r="AF20015" s="1"/>
      <c r="AG20015" s="1"/>
      <c r="AH20015" s="1"/>
      <c r="AJ20015" s="1"/>
      <c r="AK20015" s="1"/>
    </row>
    <row r="20016" spans="32:37" ht="15" customHeight="1" x14ac:dyDescent="0.15">
      <c r="AF20016" s="1"/>
      <c r="AG20016" s="1"/>
      <c r="AH20016" s="1"/>
      <c r="AJ20016" s="1"/>
      <c r="AK20016" s="1"/>
    </row>
    <row r="20017" spans="32:37" ht="15" customHeight="1" x14ac:dyDescent="0.15">
      <c r="AF20017" s="1"/>
      <c r="AG20017" s="1"/>
      <c r="AH20017" s="1"/>
      <c r="AJ20017" s="1"/>
      <c r="AK20017" s="1"/>
    </row>
    <row r="20018" spans="32:37" ht="15" customHeight="1" x14ac:dyDescent="0.15">
      <c r="AF20018" s="1"/>
      <c r="AG20018" s="1"/>
      <c r="AH20018" s="1"/>
      <c r="AJ20018" s="1"/>
      <c r="AK20018" s="1"/>
    </row>
    <row r="20019" spans="32:37" ht="15" customHeight="1" x14ac:dyDescent="0.15">
      <c r="AF20019" s="1"/>
      <c r="AG20019" s="1"/>
      <c r="AH20019" s="1"/>
      <c r="AJ20019" s="1"/>
      <c r="AK20019" s="1"/>
    </row>
    <row r="20020" spans="32:37" ht="15" customHeight="1" x14ac:dyDescent="0.15">
      <c r="AF20020" s="1"/>
      <c r="AG20020" s="1"/>
      <c r="AH20020" s="1"/>
      <c r="AJ20020" s="1"/>
      <c r="AK20020" s="1"/>
    </row>
    <row r="20021" spans="32:37" ht="15" customHeight="1" x14ac:dyDescent="0.15">
      <c r="AF20021" s="1"/>
      <c r="AG20021" s="1"/>
      <c r="AH20021" s="1"/>
      <c r="AJ20021" s="1"/>
      <c r="AK20021" s="1"/>
    </row>
    <row r="20022" spans="32:37" ht="15" customHeight="1" x14ac:dyDescent="0.15">
      <c r="AF20022" s="1"/>
      <c r="AG20022" s="1"/>
      <c r="AH20022" s="1"/>
      <c r="AJ20022" s="1"/>
      <c r="AK20022" s="1"/>
    </row>
    <row r="20023" spans="32:37" ht="15" customHeight="1" x14ac:dyDescent="0.15">
      <c r="AF20023" s="1"/>
      <c r="AG20023" s="1"/>
      <c r="AH20023" s="1"/>
      <c r="AJ20023" s="1"/>
      <c r="AK20023" s="1"/>
    </row>
    <row r="20024" spans="32:37" ht="15" customHeight="1" x14ac:dyDescent="0.15">
      <c r="AF20024" s="1"/>
      <c r="AG20024" s="1"/>
      <c r="AH20024" s="1"/>
      <c r="AJ20024" s="1"/>
      <c r="AK20024" s="1"/>
    </row>
    <row r="20025" spans="32:37" ht="15" customHeight="1" x14ac:dyDescent="0.15">
      <c r="AF20025" s="1"/>
      <c r="AG20025" s="1"/>
      <c r="AH20025" s="1"/>
      <c r="AJ20025" s="1"/>
      <c r="AK20025" s="1"/>
    </row>
    <row r="20026" spans="32:37" ht="15" customHeight="1" x14ac:dyDescent="0.15">
      <c r="AF20026" s="1"/>
      <c r="AG20026" s="1"/>
      <c r="AH20026" s="1"/>
      <c r="AJ20026" s="1"/>
      <c r="AK20026" s="1"/>
    </row>
    <row r="20027" spans="32:37" ht="15" customHeight="1" x14ac:dyDescent="0.15">
      <c r="AF20027" s="1"/>
      <c r="AG20027" s="1"/>
      <c r="AH20027" s="1"/>
      <c r="AJ20027" s="1"/>
      <c r="AK20027" s="1"/>
    </row>
    <row r="20028" spans="32:37" ht="15" customHeight="1" x14ac:dyDescent="0.15">
      <c r="AF20028" s="1"/>
      <c r="AG20028" s="1"/>
      <c r="AH20028" s="1"/>
      <c r="AJ20028" s="1"/>
      <c r="AK20028" s="1"/>
    </row>
    <row r="20029" spans="32:37" ht="15" customHeight="1" x14ac:dyDescent="0.15">
      <c r="AF20029" s="1"/>
      <c r="AG20029" s="1"/>
      <c r="AH20029" s="1"/>
      <c r="AJ20029" s="1"/>
      <c r="AK20029" s="1"/>
    </row>
    <row r="20030" spans="32:37" ht="15" customHeight="1" x14ac:dyDescent="0.15">
      <c r="AF20030" s="1"/>
      <c r="AG20030" s="1"/>
      <c r="AH20030" s="1"/>
      <c r="AJ20030" s="1"/>
      <c r="AK20030" s="1"/>
    </row>
    <row r="20031" spans="32:37" ht="15" customHeight="1" x14ac:dyDescent="0.15">
      <c r="AF20031" s="1"/>
      <c r="AG20031" s="1"/>
      <c r="AH20031" s="1"/>
      <c r="AJ20031" s="1"/>
      <c r="AK20031" s="1"/>
    </row>
    <row r="20032" spans="32:37" ht="15" customHeight="1" x14ac:dyDescent="0.15">
      <c r="AF20032" s="1"/>
      <c r="AG20032" s="1"/>
      <c r="AH20032" s="1"/>
      <c r="AJ20032" s="1"/>
      <c r="AK20032" s="1"/>
    </row>
    <row r="20033" spans="32:37" ht="15" customHeight="1" x14ac:dyDescent="0.15">
      <c r="AF20033" s="1"/>
      <c r="AG20033" s="1"/>
      <c r="AH20033" s="1"/>
      <c r="AJ20033" s="1"/>
      <c r="AK20033" s="1"/>
    </row>
    <row r="20034" spans="32:37" ht="15" customHeight="1" x14ac:dyDescent="0.15">
      <c r="AF20034" s="1"/>
      <c r="AG20034" s="1"/>
      <c r="AH20034" s="1"/>
      <c r="AJ20034" s="1"/>
      <c r="AK20034" s="1"/>
    </row>
    <row r="20035" spans="32:37" ht="15" customHeight="1" x14ac:dyDescent="0.15">
      <c r="AF20035" s="1"/>
      <c r="AG20035" s="1"/>
      <c r="AH20035" s="1"/>
      <c r="AJ20035" s="1"/>
      <c r="AK20035" s="1"/>
    </row>
    <row r="20036" spans="32:37" ht="15" customHeight="1" x14ac:dyDescent="0.15">
      <c r="AF20036" s="1"/>
      <c r="AG20036" s="1"/>
      <c r="AH20036" s="1"/>
      <c r="AJ20036" s="1"/>
      <c r="AK20036" s="1"/>
    </row>
    <row r="20037" spans="32:37" ht="15" customHeight="1" x14ac:dyDescent="0.15">
      <c r="AF20037" s="1"/>
      <c r="AG20037" s="1"/>
      <c r="AH20037" s="1"/>
      <c r="AJ20037" s="1"/>
      <c r="AK20037" s="1"/>
    </row>
    <row r="20038" spans="32:37" ht="15" customHeight="1" x14ac:dyDescent="0.15">
      <c r="AF20038" s="1"/>
      <c r="AG20038" s="1"/>
      <c r="AH20038" s="1"/>
      <c r="AJ20038" s="1"/>
      <c r="AK20038" s="1"/>
    </row>
    <row r="20039" spans="32:37" ht="15" customHeight="1" x14ac:dyDescent="0.15">
      <c r="AF20039" s="1"/>
      <c r="AG20039" s="1"/>
      <c r="AH20039" s="1"/>
      <c r="AJ20039" s="1"/>
      <c r="AK20039" s="1"/>
    </row>
    <row r="20040" spans="32:37" ht="15" customHeight="1" x14ac:dyDescent="0.15">
      <c r="AF20040" s="1"/>
      <c r="AG20040" s="1"/>
      <c r="AH20040" s="1"/>
      <c r="AJ20040" s="1"/>
      <c r="AK20040" s="1"/>
    </row>
    <row r="20041" spans="32:37" ht="15" customHeight="1" x14ac:dyDescent="0.15">
      <c r="AF20041" s="1"/>
      <c r="AG20041" s="1"/>
      <c r="AH20041" s="1"/>
      <c r="AJ20041" s="1"/>
      <c r="AK20041" s="1"/>
    </row>
    <row r="20042" spans="32:37" ht="15" customHeight="1" x14ac:dyDescent="0.15">
      <c r="AF20042" s="1"/>
      <c r="AG20042" s="1"/>
      <c r="AH20042" s="1"/>
      <c r="AJ20042" s="1"/>
      <c r="AK20042" s="1"/>
    </row>
    <row r="20043" spans="32:37" ht="15" customHeight="1" x14ac:dyDescent="0.15">
      <c r="AF20043" s="1"/>
      <c r="AG20043" s="1"/>
      <c r="AH20043" s="1"/>
      <c r="AJ20043" s="1"/>
      <c r="AK20043" s="1"/>
    </row>
    <row r="20044" spans="32:37" ht="15" customHeight="1" x14ac:dyDescent="0.15">
      <c r="AF20044" s="1"/>
      <c r="AG20044" s="1"/>
      <c r="AH20044" s="1"/>
      <c r="AJ20044" s="1"/>
      <c r="AK20044" s="1"/>
    </row>
    <row r="20045" spans="32:37" ht="15" customHeight="1" x14ac:dyDescent="0.15">
      <c r="AF20045" s="1"/>
      <c r="AG20045" s="1"/>
      <c r="AH20045" s="1"/>
      <c r="AJ20045" s="1"/>
      <c r="AK20045" s="1"/>
    </row>
    <row r="20046" spans="32:37" ht="15" customHeight="1" x14ac:dyDescent="0.15">
      <c r="AF20046" s="1"/>
      <c r="AG20046" s="1"/>
      <c r="AH20046" s="1"/>
      <c r="AJ20046" s="1"/>
      <c r="AK20046" s="1"/>
    </row>
    <row r="20047" spans="32:37" ht="15" customHeight="1" x14ac:dyDescent="0.15">
      <c r="AF20047" s="1"/>
      <c r="AG20047" s="1"/>
      <c r="AH20047" s="1"/>
      <c r="AJ20047" s="1"/>
      <c r="AK20047" s="1"/>
    </row>
    <row r="20048" spans="32:37" ht="15" customHeight="1" x14ac:dyDescent="0.15">
      <c r="AF20048" s="1"/>
      <c r="AG20048" s="1"/>
      <c r="AH20048" s="1"/>
      <c r="AJ20048" s="1"/>
      <c r="AK20048" s="1"/>
    </row>
    <row r="20049" spans="32:37" ht="15" customHeight="1" x14ac:dyDescent="0.15">
      <c r="AF20049" s="1"/>
      <c r="AG20049" s="1"/>
      <c r="AH20049" s="1"/>
      <c r="AJ20049" s="1"/>
      <c r="AK20049" s="1"/>
    </row>
    <row r="20050" spans="32:37" ht="15" customHeight="1" x14ac:dyDescent="0.15">
      <c r="AF20050" s="1"/>
      <c r="AG20050" s="1"/>
      <c r="AH20050" s="1"/>
      <c r="AJ20050" s="1"/>
      <c r="AK20050" s="1"/>
    </row>
    <row r="20051" spans="32:37" ht="15" customHeight="1" x14ac:dyDescent="0.15">
      <c r="AF20051" s="1"/>
      <c r="AG20051" s="1"/>
      <c r="AH20051" s="1"/>
      <c r="AJ20051" s="1"/>
      <c r="AK20051" s="1"/>
    </row>
    <row r="20052" spans="32:37" ht="15" customHeight="1" x14ac:dyDescent="0.15">
      <c r="AF20052" s="1"/>
      <c r="AG20052" s="1"/>
      <c r="AH20052" s="1"/>
      <c r="AJ20052" s="1"/>
      <c r="AK20052" s="1"/>
    </row>
    <row r="20053" spans="32:37" ht="15" customHeight="1" x14ac:dyDescent="0.15">
      <c r="AF20053" s="1"/>
      <c r="AG20053" s="1"/>
      <c r="AH20053" s="1"/>
      <c r="AJ20053" s="1"/>
      <c r="AK20053" s="1"/>
    </row>
    <row r="20054" spans="32:37" ht="15" customHeight="1" x14ac:dyDescent="0.15">
      <c r="AF20054" s="1"/>
      <c r="AG20054" s="1"/>
      <c r="AH20054" s="1"/>
      <c r="AJ20054" s="1"/>
      <c r="AK20054" s="1"/>
    </row>
    <row r="20055" spans="32:37" ht="15" customHeight="1" x14ac:dyDescent="0.15">
      <c r="AF20055" s="1"/>
      <c r="AG20055" s="1"/>
      <c r="AH20055" s="1"/>
      <c r="AJ20055" s="1"/>
      <c r="AK20055" s="1"/>
    </row>
    <row r="20056" spans="32:37" ht="15" customHeight="1" x14ac:dyDescent="0.15">
      <c r="AF20056" s="1"/>
      <c r="AG20056" s="1"/>
      <c r="AH20056" s="1"/>
      <c r="AJ20056" s="1"/>
      <c r="AK20056" s="1"/>
    </row>
    <row r="20057" spans="32:37" ht="15" customHeight="1" x14ac:dyDescent="0.15">
      <c r="AF20057" s="1"/>
      <c r="AG20057" s="1"/>
      <c r="AH20057" s="1"/>
      <c r="AJ20057" s="1"/>
      <c r="AK20057" s="1"/>
    </row>
    <row r="20058" spans="32:37" ht="15" customHeight="1" x14ac:dyDescent="0.15">
      <c r="AF20058" s="1"/>
      <c r="AG20058" s="1"/>
      <c r="AH20058" s="1"/>
      <c r="AJ20058" s="1"/>
      <c r="AK20058" s="1"/>
    </row>
    <row r="20059" spans="32:37" ht="15" customHeight="1" x14ac:dyDescent="0.15">
      <c r="AF20059" s="1"/>
      <c r="AG20059" s="1"/>
      <c r="AH20059" s="1"/>
      <c r="AJ20059" s="1"/>
      <c r="AK20059" s="1"/>
    </row>
    <row r="20060" spans="32:37" ht="15" customHeight="1" x14ac:dyDescent="0.15">
      <c r="AF20060" s="1"/>
      <c r="AG20060" s="1"/>
      <c r="AH20060" s="1"/>
      <c r="AJ20060" s="1"/>
      <c r="AK20060" s="1"/>
    </row>
    <row r="20061" spans="32:37" ht="15" customHeight="1" x14ac:dyDescent="0.15">
      <c r="AF20061" s="1"/>
      <c r="AG20061" s="1"/>
      <c r="AH20061" s="1"/>
      <c r="AJ20061" s="1"/>
      <c r="AK20061" s="1"/>
    </row>
    <row r="20062" spans="32:37" ht="15" customHeight="1" x14ac:dyDescent="0.15">
      <c r="AF20062" s="1"/>
      <c r="AG20062" s="1"/>
      <c r="AH20062" s="1"/>
      <c r="AJ20062" s="1"/>
      <c r="AK20062" s="1"/>
    </row>
    <row r="20063" spans="32:37" ht="15" customHeight="1" x14ac:dyDescent="0.15">
      <c r="AF20063" s="1"/>
      <c r="AG20063" s="1"/>
      <c r="AH20063" s="1"/>
      <c r="AJ20063" s="1"/>
      <c r="AK20063" s="1"/>
    </row>
    <row r="20064" spans="32:37" ht="15" customHeight="1" x14ac:dyDescent="0.15">
      <c r="AF20064" s="1"/>
      <c r="AG20064" s="1"/>
      <c r="AH20064" s="1"/>
      <c r="AJ20064" s="1"/>
      <c r="AK20064" s="1"/>
    </row>
    <row r="20065" spans="32:37" ht="15" customHeight="1" x14ac:dyDescent="0.15">
      <c r="AF20065" s="1"/>
      <c r="AG20065" s="1"/>
      <c r="AH20065" s="1"/>
      <c r="AJ20065" s="1"/>
      <c r="AK20065" s="1"/>
    </row>
    <row r="20066" spans="32:37" ht="15" customHeight="1" x14ac:dyDescent="0.15">
      <c r="AF20066" s="1"/>
      <c r="AG20066" s="1"/>
      <c r="AH20066" s="1"/>
      <c r="AJ20066" s="1"/>
      <c r="AK20066" s="1"/>
    </row>
    <row r="20067" spans="32:37" ht="15" customHeight="1" x14ac:dyDescent="0.15">
      <c r="AF20067" s="1"/>
      <c r="AG20067" s="1"/>
      <c r="AH20067" s="1"/>
      <c r="AJ20067" s="1"/>
      <c r="AK20067" s="1"/>
    </row>
    <row r="20068" spans="32:37" ht="15" customHeight="1" x14ac:dyDescent="0.15">
      <c r="AF20068" s="1"/>
      <c r="AG20068" s="1"/>
      <c r="AH20068" s="1"/>
      <c r="AJ20068" s="1"/>
      <c r="AK20068" s="1"/>
    </row>
    <row r="20069" spans="32:37" ht="15" customHeight="1" x14ac:dyDescent="0.15">
      <c r="AF20069" s="1"/>
      <c r="AG20069" s="1"/>
      <c r="AH20069" s="1"/>
      <c r="AJ20069" s="1"/>
      <c r="AK20069" s="1"/>
    </row>
    <row r="20070" spans="32:37" ht="15" customHeight="1" x14ac:dyDescent="0.15">
      <c r="AF20070" s="1"/>
      <c r="AG20070" s="1"/>
      <c r="AH20070" s="1"/>
      <c r="AJ20070" s="1"/>
      <c r="AK20070" s="1"/>
    </row>
    <row r="20071" spans="32:37" ht="15" customHeight="1" x14ac:dyDescent="0.15">
      <c r="AF20071" s="1"/>
      <c r="AG20071" s="1"/>
      <c r="AH20071" s="1"/>
      <c r="AJ20071" s="1"/>
      <c r="AK20071" s="1"/>
    </row>
    <row r="20072" spans="32:37" ht="15" customHeight="1" x14ac:dyDescent="0.15">
      <c r="AF20072" s="1"/>
      <c r="AG20072" s="1"/>
      <c r="AH20072" s="1"/>
      <c r="AJ20072" s="1"/>
      <c r="AK20072" s="1"/>
    </row>
    <row r="20073" spans="32:37" ht="15" customHeight="1" x14ac:dyDescent="0.15">
      <c r="AF20073" s="1"/>
      <c r="AG20073" s="1"/>
      <c r="AH20073" s="1"/>
      <c r="AJ20073" s="1"/>
      <c r="AK20073" s="1"/>
    </row>
    <row r="20074" spans="32:37" ht="15" customHeight="1" x14ac:dyDescent="0.15">
      <c r="AF20074" s="1"/>
      <c r="AG20074" s="1"/>
      <c r="AH20074" s="1"/>
      <c r="AJ20074" s="1"/>
      <c r="AK20074" s="1"/>
    </row>
    <row r="20075" spans="32:37" ht="15" customHeight="1" x14ac:dyDescent="0.15">
      <c r="AF20075" s="1"/>
      <c r="AG20075" s="1"/>
      <c r="AH20075" s="1"/>
      <c r="AJ20075" s="1"/>
      <c r="AK20075" s="1"/>
    </row>
    <row r="20076" spans="32:37" ht="15" customHeight="1" x14ac:dyDescent="0.15">
      <c r="AF20076" s="1"/>
      <c r="AG20076" s="1"/>
      <c r="AH20076" s="1"/>
      <c r="AJ20076" s="1"/>
      <c r="AK20076" s="1"/>
    </row>
    <row r="20077" spans="32:37" ht="15" customHeight="1" x14ac:dyDescent="0.15">
      <c r="AF20077" s="1"/>
      <c r="AG20077" s="1"/>
      <c r="AH20077" s="1"/>
      <c r="AJ20077" s="1"/>
      <c r="AK20077" s="1"/>
    </row>
    <row r="20078" spans="32:37" ht="15" customHeight="1" x14ac:dyDescent="0.15">
      <c r="AF20078" s="1"/>
      <c r="AG20078" s="1"/>
      <c r="AH20078" s="1"/>
      <c r="AJ20078" s="1"/>
      <c r="AK20078" s="1"/>
    </row>
    <row r="20079" spans="32:37" ht="15" customHeight="1" x14ac:dyDescent="0.15">
      <c r="AF20079" s="1"/>
      <c r="AG20079" s="1"/>
      <c r="AH20079" s="1"/>
      <c r="AJ20079" s="1"/>
      <c r="AK20079" s="1"/>
    </row>
    <row r="20080" spans="32:37" ht="15" customHeight="1" x14ac:dyDescent="0.15">
      <c r="AF20080" s="1"/>
      <c r="AG20080" s="1"/>
      <c r="AH20080" s="1"/>
      <c r="AJ20080" s="1"/>
      <c r="AK20080" s="1"/>
    </row>
    <row r="20081" spans="32:37" ht="15" customHeight="1" x14ac:dyDescent="0.15">
      <c r="AF20081" s="1"/>
      <c r="AG20081" s="1"/>
      <c r="AH20081" s="1"/>
      <c r="AJ20081" s="1"/>
      <c r="AK20081" s="1"/>
    </row>
    <row r="20082" spans="32:37" ht="15" customHeight="1" x14ac:dyDescent="0.15">
      <c r="AF20082" s="1"/>
      <c r="AG20082" s="1"/>
      <c r="AH20082" s="1"/>
      <c r="AJ20082" s="1"/>
      <c r="AK20082" s="1"/>
    </row>
    <row r="20083" spans="32:37" ht="15" customHeight="1" x14ac:dyDescent="0.15">
      <c r="AF20083" s="1"/>
      <c r="AG20083" s="1"/>
      <c r="AH20083" s="1"/>
      <c r="AJ20083" s="1"/>
      <c r="AK20083" s="1"/>
    </row>
    <row r="20084" spans="32:37" ht="15" customHeight="1" x14ac:dyDescent="0.15">
      <c r="AF20084" s="1"/>
      <c r="AG20084" s="1"/>
      <c r="AH20084" s="1"/>
      <c r="AJ20084" s="1"/>
      <c r="AK20084" s="1"/>
    </row>
    <row r="20085" spans="32:37" ht="15" customHeight="1" x14ac:dyDescent="0.15">
      <c r="AF20085" s="1"/>
      <c r="AG20085" s="1"/>
      <c r="AH20085" s="1"/>
      <c r="AJ20085" s="1"/>
      <c r="AK20085" s="1"/>
    </row>
    <row r="20086" spans="32:37" ht="15" customHeight="1" x14ac:dyDescent="0.15">
      <c r="AF20086" s="1"/>
      <c r="AG20086" s="1"/>
      <c r="AH20086" s="1"/>
      <c r="AJ20086" s="1"/>
      <c r="AK20086" s="1"/>
    </row>
    <row r="20087" spans="32:37" ht="15" customHeight="1" x14ac:dyDescent="0.15">
      <c r="AF20087" s="1"/>
      <c r="AG20087" s="1"/>
      <c r="AH20087" s="1"/>
      <c r="AJ20087" s="1"/>
      <c r="AK20087" s="1"/>
    </row>
    <row r="20088" spans="32:37" ht="15" customHeight="1" x14ac:dyDescent="0.15">
      <c r="AF20088" s="1"/>
      <c r="AG20088" s="1"/>
      <c r="AH20088" s="1"/>
      <c r="AJ20088" s="1"/>
      <c r="AK20088" s="1"/>
    </row>
    <row r="20089" spans="32:37" ht="15" customHeight="1" x14ac:dyDescent="0.15">
      <c r="AF20089" s="1"/>
      <c r="AG20089" s="1"/>
      <c r="AH20089" s="1"/>
      <c r="AJ20089" s="1"/>
      <c r="AK20089" s="1"/>
    </row>
    <row r="20090" spans="32:37" ht="15" customHeight="1" x14ac:dyDescent="0.15">
      <c r="AF20090" s="1"/>
      <c r="AG20090" s="1"/>
      <c r="AH20090" s="1"/>
      <c r="AJ20090" s="1"/>
      <c r="AK20090" s="1"/>
    </row>
    <row r="20091" spans="32:37" ht="15" customHeight="1" x14ac:dyDescent="0.15">
      <c r="AF20091" s="1"/>
      <c r="AG20091" s="1"/>
      <c r="AH20091" s="1"/>
      <c r="AJ20091" s="1"/>
      <c r="AK20091" s="1"/>
    </row>
    <row r="20092" spans="32:37" ht="15" customHeight="1" x14ac:dyDescent="0.15">
      <c r="AF20092" s="1"/>
      <c r="AG20092" s="1"/>
      <c r="AH20092" s="1"/>
      <c r="AJ20092" s="1"/>
      <c r="AK20092" s="1"/>
    </row>
    <row r="20093" spans="32:37" ht="15" customHeight="1" x14ac:dyDescent="0.15">
      <c r="AF20093" s="1"/>
      <c r="AG20093" s="1"/>
      <c r="AH20093" s="1"/>
      <c r="AJ20093" s="1"/>
      <c r="AK20093" s="1"/>
    </row>
    <row r="20094" spans="32:37" ht="15" customHeight="1" x14ac:dyDescent="0.15">
      <c r="AF20094" s="1"/>
      <c r="AG20094" s="1"/>
      <c r="AH20094" s="1"/>
      <c r="AJ20094" s="1"/>
      <c r="AK20094" s="1"/>
    </row>
    <row r="20095" spans="32:37" ht="15" customHeight="1" x14ac:dyDescent="0.15">
      <c r="AF20095" s="1"/>
      <c r="AG20095" s="1"/>
      <c r="AH20095" s="1"/>
      <c r="AJ20095" s="1"/>
      <c r="AK20095" s="1"/>
    </row>
    <row r="20096" spans="32:37" ht="15" customHeight="1" x14ac:dyDescent="0.15">
      <c r="AF20096" s="1"/>
      <c r="AG20096" s="1"/>
      <c r="AH20096" s="1"/>
      <c r="AJ20096" s="1"/>
      <c r="AK20096" s="1"/>
    </row>
    <row r="20097" spans="32:37" ht="15" customHeight="1" x14ac:dyDescent="0.15">
      <c r="AF20097" s="1"/>
      <c r="AG20097" s="1"/>
      <c r="AH20097" s="1"/>
      <c r="AJ20097" s="1"/>
      <c r="AK20097" s="1"/>
    </row>
    <row r="20098" spans="32:37" ht="15" customHeight="1" x14ac:dyDescent="0.15">
      <c r="AF20098" s="1"/>
      <c r="AG20098" s="1"/>
      <c r="AH20098" s="1"/>
      <c r="AJ20098" s="1"/>
      <c r="AK20098" s="1"/>
    </row>
    <row r="20099" spans="32:37" ht="15" customHeight="1" x14ac:dyDescent="0.15">
      <c r="AF20099" s="1"/>
      <c r="AG20099" s="1"/>
      <c r="AH20099" s="1"/>
      <c r="AJ20099" s="1"/>
      <c r="AK20099" s="1"/>
    </row>
    <row r="20100" spans="32:37" ht="15" customHeight="1" x14ac:dyDescent="0.15">
      <c r="AF20100" s="1"/>
      <c r="AG20100" s="1"/>
      <c r="AH20100" s="1"/>
      <c r="AJ20100" s="1"/>
      <c r="AK20100" s="1"/>
    </row>
    <row r="20101" spans="32:37" ht="15" customHeight="1" x14ac:dyDescent="0.15">
      <c r="AF20101" s="1"/>
      <c r="AG20101" s="1"/>
      <c r="AH20101" s="1"/>
      <c r="AJ20101" s="1"/>
      <c r="AK20101" s="1"/>
    </row>
    <row r="20102" spans="32:37" ht="15" customHeight="1" x14ac:dyDescent="0.15">
      <c r="AF20102" s="1"/>
      <c r="AG20102" s="1"/>
      <c r="AH20102" s="1"/>
      <c r="AJ20102" s="1"/>
      <c r="AK20102" s="1"/>
    </row>
    <row r="20103" spans="32:37" ht="15" customHeight="1" x14ac:dyDescent="0.15">
      <c r="AF20103" s="1"/>
      <c r="AG20103" s="1"/>
      <c r="AH20103" s="1"/>
      <c r="AJ20103" s="1"/>
      <c r="AK20103" s="1"/>
    </row>
    <row r="20104" spans="32:37" ht="15" customHeight="1" x14ac:dyDescent="0.15">
      <c r="AF20104" s="1"/>
      <c r="AG20104" s="1"/>
      <c r="AH20104" s="1"/>
      <c r="AJ20104" s="1"/>
      <c r="AK20104" s="1"/>
    </row>
    <row r="20105" spans="32:37" ht="15" customHeight="1" x14ac:dyDescent="0.15">
      <c r="AF20105" s="1"/>
      <c r="AG20105" s="1"/>
      <c r="AH20105" s="1"/>
      <c r="AJ20105" s="1"/>
      <c r="AK20105" s="1"/>
    </row>
    <row r="20106" spans="32:37" ht="15" customHeight="1" x14ac:dyDescent="0.15">
      <c r="AF20106" s="1"/>
      <c r="AG20106" s="1"/>
      <c r="AH20106" s="1"/>
      <c r="AJ20106" s="1"/>
      <c r="AK20106" s="1"/>
    </row>
    <row r="20107" spans="32:37" ht="15" customHeight="1" x14ac:dyDescent="0.15">
      <c r="AF20107" s="1"/>
      <c r="AG20107" s="1"/>
      <c r="AH20107" s="1"/>
      <c r="AJ20107" s="1"/>
      <c r="AK20107" s="1"/>
    </row>
    <row r="20108" spans="32:37" ht="15" customHeight="1" x14ac:dyDescent="0.15">
      <c r="AF20108" s="1"/>
      <c r="AG20108" s="1"/>
      <c r="AH20108" s="1"/>
      <c r="AJ20108" s="1"/>
      <c r="AK20108" s="1"/>
    </row>
    <row r="20109" spans="32:37" ht="15" customHeight="1" x14ac:dyDescent="0.15">
      <c r="AF20109" s="1"/>
      <c r="AG20109" s="1"/>
      <c r="AH20109" s="1"/>
      <c r="AJ20109" s="1"/>
      <c r="AK20109" s="1"/>
    </row>
    <row r="20110" spans="32:37" ht="15" customHeight="1" x14ac:dyDescent="0.15">
      <c r="AF20110" s="1"/>
      <c r="AG20110" s="1"/>
      <c r="AH20110" s="1"/>
      <c r="AJ20110" s="1"/>
      <c r="AK20110" s="1"/>
    </row>
    <row r="20111" spans="32:37" ht="15" customHeight="1" x14ac:dyDescent="0.15">
      <c r="AF20111" s="1"/>
      <c r="AG20111" s="1"/>
      <c r="AH20111" s="1"/>
      <c r="AJ20111" s="1"/>
      <c r="AK20111" s="1"/>
    </row>
    <row r="20112" spans="32:37" ht="15" customHeight="1" x14ac:dyDescent="0.15">
      <c r="AF20112" s="1"/>
      <c r="AG20112" s="1"/>
      <c r="AH20112" s="1"/>
      <c r="AJ20112" s="1"/>
      <c r="AK20112" s="1"/>
    </row>
    <row r="20113" spans="32:37" ht="15" customHeight="1" x14ac:dyDescent="0.15">
      <c r="AF20113" s="1"/>
      <c r="AG20113" s="1"/>
      <c r="AH20113" s="1"/>
      <c r="AJ20113" s="1"/>
      <c r="AK20113" s="1"/>
    </row>
    <row r="20114" spans="32:37" ht="15" customHeight="1" x14ac:dyDescent="0.15">
      <c r="AF20114" s="1"/>
      <c r="AG20114" s="1"/>
      <c r="AH20114" s="1"/>
      <c r="AJ20114" s="1"/>
      <c r="AK20114" s="1"/>
    </row>
    <row r="20115" spans="32:37" ht="15" customHeight="1" x14ac:dyDescent="0.15">
      <c r="AF20115" s="1"/>
      <c r="AG20115" s="1"/>
      <c r="AH20115" s="1"/>
      <c r="AJ20115" s="1"/>
      <c r="AK20115" s="1"/>
    </row>
    <row r="20116" spans="32:37" ht="15" customHeight="1" x14ac:dyDescent="0.15">
      <c r="AF20116" s="1"/>
      <c r="AG20116" s="1"/>
      <c r="AH20116" s="1"/>
      <c r="AJ20116" s="1"/>
      <c r="AK20116" s="1"/>
    </row>
    <row r="20117" spans="32:37" ht="15" customHeight="1" x14ac:dyDescent="0.15">
      <c r="AF20117" s="1"/>
      <c r="AG20117" s="1"/>
      <c r="AH20117" s="1"/>
      <c r="AJ20117" s="1"/>
      <c r="AK20117" s="1"/>
    </row>
    <row r="20118" spans="32:37" ht="15" customHeight="1" x14ac:dyDescent="0.15">
      <c r="AF20118" s="1"/>
      <c r="AG20118" s="1"/>
      <c r="AH20118" s="1"/>
      <c r="AJ20118" s="1"/>
      <c r="AK20118" s="1"/>
    </row>
    <row r="20119" spans="32:37" ht="15" customHeight="1" x14ac:dyDescent="0.15">
      <c r="AF20119" s="1"/>
      <c r="AG20119" s="1"/>
      <c r="AH20119" s="1"/>
      <c r="AJ20119" s="1"/>
      <c r="AK20119" s="1"/>
    </row>
    <row r="20120" spans="32:37" ht="15" customHeight="1" x14ac:dyDescent="0.15">
      <c r="AF20120" s="1"/>
      <c r="AG20120" s="1"/>
      <c r="AH20120" s="1"/>
      <c r="AJ20120" s="1"/>
      <c r="AK20120" s="1"/>
    </row>
    <row r="20121" spans="32:37" ht="15" customHeight="1" x14ac:dyDescent="0.15">
      <c r="AF20121" s="1"/>
      <c r="AG20121" s="1"/>
      <c r="AH20121" s="1"/>
      <c r="AJ20121" s="1"/>
      <c r="AK20121" s="1"/>
    </row>
    <row r="20122" spans="32:37" ht="15" customHeight="1" x14ac:dyDescent="0.15">
      <c r="AF20122" s="1"/>
      <c r="AG20122" s="1"/>
      <c r="AH20122" s="1"/>
      <c r="AJ20122" s="1"/>
      <c r="AK20122" s="1"/>
    </row>
    <row r="20123" spans="32:37" ht="15" customHeight="1" x14ac:dyDescent="0.15">
      <c r="AF20123" s="1"/>
      <c r="AG20123" s="1"/>
      <c r="AH20123" s="1"/>
      <c r="AJ20123" s="1"/>
      <c r="AK20123" s="1"/>
    </row>
    <row r="20124" spans="32:37" ht="15" customHeight="1" x14ac:dyDescent="0.15">
      <c r="AF20124" s="1"/>
      <c r="AG20124" s="1"/>
      <c r="AH20124" s="1"/>
      <c r="AJ20124" s="1"/>
      <c r="AK20124" s="1"/>
    </row>
    <row r="20125" spans="32:37" ht="15" customHeight="1" x14ac:dyDescent="0.15">
      <c r="AF20125" s="1"/>
      <c r="AG20125" s="1"/>
      <c r="AH20125" s="1"/>
      <c r="AJ20125" s="1"/>
      <c r="AK20125" s="1"/>
    </row>
    <row r="20126" spans="32:37" ht="15" customHeight="1" x14ac:dyDescent="0.15">
      <c r="AF20126" s="1"/>
      <c r="AG20126" s="1"/>
      <c r="AH20126" s="1"/>
      <c r="AJ20126" s="1"/>
      <c r="AK20126" s="1"/>
    </row>
    <row r="20127" spans="32:37" ht="15" customHeight="1" x14ac:dyDescent="0.15">
      <c r="AF20127" s="1"/>
      <c r="AG20127" s="1"/>
      <c r="AH20127" s="1"/>
      <c r="AJ20127" s="1"/>
      <c r="AK20127" s="1"/>
    </row>
    <row r="20128" spans="32:37" ht="15" customHeight="1" x14ac:dyDescent="0.15">
      <c r="AF20128" s="1"/>
      <c r="AG20128" s="1"/>
      <c r="AH20128" s="1"/>
      <c r="AJ20128" s="1"/>
      <c r="AK20128" s="1"/>
    </row>
    <row r="20129" spans="32:37" ht="15" customHeight="1" x14ac:dyDescent="0.15">
      <c r="AF20129" s="1"/>
      <c r="AG20129" s="1"/>
      <c r="AH20129" s="1"/>
      <c r="AJ20129" s="1"/>
      <c r="AK20129" s="1"/>
    </row>
    <row r="20130" spans="32:37" ht="15" customHeight="1" x14ac:dyDescent="0.15">
      <c r="AF20130" s="1"/>
      <c r="AG20130" s="1"/>
      <c r="AH20130" s="1"/>
      <c r="AJ20130" s="1"/>
      <c r="AK20130" s="1"/>
    </row>
    <row r="20131" spans="32:37" ht="15" customHeight="1" x14ac:dyDescent="0.15">
      <c r="AF20131" s="1"/>
      <c r="AG20131" s="1"/>
      <c r="AH20131" s="1"/>
      <c r="AJ20131" s="1"/>
      <c r="AK20131" s="1"/>
    </row>
    <row r="20132" spans="32:37" ht="15" customHeight="1" x14ac:dyDescent="0.15">
      <c r="AF20132" s="1"/>
      <c r="AG20132" s="1"/>
      <c r="AH20132" s="1"/>
      <c r="AJ20132" s="1"/>
      <c r="AK20132" s="1"/>
    </row>
    <row r="20133" spans="32:37" ht="15" customHeight="1" x14ac:dyDescent="0.15">
      <c r="AF20133" s="1"/>
      <c r="AG20133" s="1"/>
      <c r="AH20133" s="1"/>
      <c r="AJ20133" s="1"/>
      <c r="AK20133" s="1"/>
    </row>
    <row r="20134" spans="32:37" ht="15" customHeight="1" x14ac:dyDescent="0.15">
      <c r="AF20134" s="1"/>
      <c r="AG20134" s="1"/>
      <c r="AH20134" s="1"/>
      <c r="AJ20134" s="1"/>
      <c r="AK20134" s="1"/>
    </row>
    <row r="20135" spans="32:37" ht="15" customHeight="1" x14ac:dyDescent="0.15">
      <c r="AF20135" s="1"/>
      <c r="AG20135" s="1"/>
      <c r="AH20135" s="1"/>
      <c r="AJ20135" s="1"/>
      <c r="AK20135" s="1"/>
    </row>
    <row r="20136" spans="32:37" ht="15" customHeight="1" x14ac:dyDescent="0.15">
      <c r="AF20136" s="1"/>
      <c r="AG20136" s="1"/>
      <c r="AH20136" s="1"/>
      <c r="AJ20136" s="1"/>
      <c r="AK20136" s="1"/>
    </row>
    <row r="20137" spans="32:37" ht="15" customHeight="1" x14ac:dyDescent="0.15">
      <c r="AF20137" s="1"/>
      <c r="AG20137" s="1"/>
      <c r="AH20137" s="1"/>
      <c r="AJ20137" s="1"/>
      <c r="AK20137" s="1"/>
    </row>
    <row r="20138" spans="32:37" ht="15" customHeight="1" x14ac:dyDescent="0.15">
      <c r="AF20138" s="1"/>
      <c r="AG20138" s="1"/>
      <c r="AH20138" s="1"/>
      <c r="AJ20138" s="1"/>
      <c r="AK20138" s="1"/>
    </row>
    <row r="20139" spans="32:37" ht="15" customHeight="1" x14ac:dyDescent="0.15">
      <c r="AF20139" s="1"/>
      <c r="AG20139" s="1"/>
      <c r="AH20139" s="1"/>
      <c r="AJ20139" s="1"/>
      <c r="AK20139" s="1"/>
    </row>
    <row r="20140" spans="32:37" ht="15" customHeight="1" x14ac:dyDescent="0.15">
      <c r="AF20140" s="1"/>
      <c r="AG20140" s="1"/>
      <c r="AH20140" s="1"/>
      <c r="AJ20140" s="1"/>
      <c r="AK20140" s="1"/>
    </row>
    <row r="20141" spans="32:37" ht="15" customHeight="1" x14ac:dyDescent="0.15">
      <c r="AF20141" s="1"/>
      <c r="AG20141" s="1"/>
      <c r="AH20141" s="1"/>
      <c r="AJ20141" s="1"/>
      <c r="AK20141" s="1"/>
    </row>
    <row r="20142" spans="32:37" ht="15" customHeight="1" x14ac:dyDescent="0.15">
      <c r="AF20142" s="1"/>
      <c r="AG20142" s="1"/>
      <c r="AH20142" s="1"/>
      <c r="AJ20142" s="1"/>
      <c r="AK20142" s="1"/>
    </row>
    <row r="20143" spans="32:37" ht="15" customHeight="1" x14ac:dyDescent="0.15">
      <c r="AF20143" s="1"/>
      <c r="AG20143" s="1"/>
      <c r="AH20143" s="1"/>
      <c r="AJ20143" s="1"/>
      <c r="AK20143" s="1"/>
    </row>
    <row r="20144" spans="32:37" ht="15" customHeight="1" x14ac:dyDescent="0.15">
      <c r="AF20144" s="1"/>
      <c r="AG20144" s="1"/>
      <c r="AH20144" s="1"/>
      <c r="AJ20144" s="1"/>
      <c r="AK20144" s="1"/>
    </row>
    <row r="20145" spans="32:37" ht="15" customHeight="1" x14ac:dyDescent="0.15">
      <c r="AF20145" s="1"/>
      <c r="AG20145" s="1"/>
      <c r="AH20145" s="1"/>
      <c r="AJ20145" s="1"/>
      <c r="AK20145" s="1"/>
    </row>
    <row r="20146" spans="32:37" ht="15" customHeight="1" x14ac:dyDescent="0.15">
      <c r="AF20146" s="1"/>
      <c r="AG20146" s="1"/>
      <c r="AH20146" s="1"/>
      <c r="AJ20146" s="1"/>
      <c r="AK20146" s="1"/>
    </row>
    <row r="20147" spans="32:37" ht="15" customHeight="1" x14ac:dyDescent="0.15">
      <c r="AF20147" s="1"/>
      <c r="AG20147" s="1"/>
      <c r="AH20147" s="1"/>
      <c r="AJ20147" s="1"/>
      <c r="AK20147" s="1"/>
    </row>
    <row r="20148" spans="32:37" ht="15" customHeight="1" x14ac:dyDescent="0.15">
      <c r="AF20148" s="1"/>
      <c r="AG20148" s="1"/>
      <c r="AH20148" s="1"/>
      <c r="AJ20148" s="1"/>
      <c r="AK20148" s="1"/>
    </row>
    <row r="20149" spans="32:37" ht="15" customHeight="1" x14ac:dyDescent="0.15">
      <c r="AF20149" s="1"/>
      <c r="AG20149" s="1"/>
      <c r="AH20149" s="1"/>
      <c r="AJ20149" s="1"/>
      <c r="AK20149" s="1"/>
    </row>
    <row r="20150" spans="32:37" ht="15" customHeight="1" x14ac:dyDescent="0.15">
      <c r="AF20150" s="1"/>
      <c r="AG20150" s="1"/>
      <c r="AH20150" s="1"/>
      <c r="AJ20150" s="1"/>
      <c r="AK20150" s="1"/>
    </row>
    <row r="20151" spans="32:37" ht="15" customHeight="1" x14ac:dyDescent="0.15">
      <c r="AF20151" s="1"/>
      <c r="AG20151" s="1"/>
      <c r="AH20151" s="1"/>
      <c r="AJ20151" s="1"/>
      <c r="AK20151" s="1"/>
    </row>
    <row r="20152" spans="32:37" ht="15" customHeight="1" x14ac:dyDescent="0.15">
      <c r="AF20152" s="1"/>
      <c r="AG20152" s="1"/>
      <c r="AH20152" s="1"/>
      <c r="AJ20152" s="1"/>
      <c r="AK20152" s="1"/>
    </row>
    <row r="20153" spans="32:37" ht="15" customHeight="1" x14ac:dyDescent="0.15">
      <c r="AF20153" s="1"/>
      <c r="AG20153" s="1"/>
      <c r="AH20153" s="1"/>
      <c r="AJ20153" s="1"/>
      <c r="AK20153" s="1"/>
    </row>
    <row r="20154" spans="32:37" ht="15" customHeight="1" x14ac:dyDescent="0.15">
      <c r="AF20154" s="1"/>
      <c r="AG20154" s="1"/>
      <c r="AH20154" s="1"/>
      <c r="AJ20154" s="1"/>
      <c r="AK20154" s="1"/>
    </row>
    <row r="20155" spans="32:37" ht="15" customHeight="1" x14ac:dyDescent="0.15">
      <c r="AF20155" s="1"/>
      <c r="AG20155" s="1"/>
      <c r="AH20155" s="1"/>
      <c r="AJ20155" s="1"/>
      <c r="AK20155" s="1"/>
    </row>
    <row r="20156" spans="32:37" ht="15" customHeight="1" x14ac:dyDescent="0.15">
      <c r="AF20156" s="1"/>
      <c r="AG20156" s="1"/>
      <c r="AH20156" s="1"/>
      <c r="AJ20156" s="1"/>
      <c r="AK20156" s="1"/>
    </row>
    <row r="20157" spans="32:37" ht="15" customHeight="1" x14ac:dyDescent="0.15">
      <c r="AF20157" s="1"/>
      <c r="AG20157" s="1"/>
      <c r="AH20157" s="1"/>
      <c r="AJ20157" s="1"/>
      <c r="AK20157" s="1"/>
    </row>
    <row r="20158" spans="32:37" ht="15" customHeight="1" x14ac:dyDescent="0.15">
      <c r="AF20158" s="1"/>
      <c r="AG20158" s="1"/>
      <c r="AH20158" s="1"/>
      <c r="AJ20158" s="1"/>
      <c r="AK20158" s="1"/>
    </row>
    <row r="20159" spans="32:37" ht="15" customHeight="1" x14ac:dyDescent="0.15">
      <c r="AF20159" s="1"/>
      <c r="AG20159" s="1"/>
      <c r="AH20159" s="1"/>
      <c r="AJ20159" s="1"/>
      <c r="AK20159" s="1"/>
    </row>
    <row r="20160" spans="32:37" ht="15" customHeight="1" x14ac:dyDescent="0.15">
      <c r="AF20160" s="1"/>
      <c r="AG20160" s="1"/>
      <c r="AH20160" s="1"/>
      <c r="AJ20160" s="1"/>
      <c r="AK20160" s="1"/>
    </row>
    <row r="20161" spans="32:37" ht="15" customHeight="1" x14ac:dyDescent="0.15">
      <c r="AF20161" s="1"/>
      <c r="AG20161" s="1"/>
      <c r="AH20161" s="1"/>
      <c r="AJ20161" s="1"/>
      <c r="AK20161" s="1"/>
    </row>
    <row r="20162" spans="32:37" ht="15" customHeight="1" x14ac:dyDescent="0.15">
      <c r="AF20162" s="1"/>
      <c r="AG20162" s="1"/>
      <c r="AH20162" s="1"/>
      <c r="AJ20162" s="1"/>
      <c r="AK20162" s="1"/>
    </row>
    <row r="20163" spans="32:37" ht="15" customHeight="1" x14ac:dyDescent="0.15">
      <c r="AF20163" s="1"/>
      <c r="AG20163" s="1"/>
      <c r="AH20163" s="1"/>
      <c r="AJ20163" s="1"/>
      <c r="AK20163" s="1"/>
    </row>
    <row r="20164" spans="32:37" ht="15" customHeight="1" x14ac:dyDescent="0.15">
      <c r="AF20164" s="1"/>
      <c r="AG20164" s="1"/>
      <c r="AH20164" s="1"/>
      <c r="AJ20164" s="1"/>
      <c r="AK20164" s="1"/>
    </row>
    <row r="20165" spans="32:37" ht="15" customHeight="1" x14ac:dyDescent="0.15">
      <c r="AF20165" s="1"/>
      <c r="AG20165" s="1"/>
      <c r="AH20165" s="1"/>
      <c r="AJ20165" s="1"/>
      <c r="AK20165" s="1"/>
    </row>
    <row r="20166" spans="32:37" ht="15" customHeight="1" x14ac:dyDescent="0.15">
      <c r="AF20166" s="1"/>
      <c r="AG20166" s="1"/>
      <c r="AH20166" s="1"/>
      <c r="AJ20166" s="1"/>
      <c r="AK20166" s="1"/>
    </row>
    <row r="20167" spans="32:37" ht="15" customHeight="1" x14ac:dyDescent="0.15">
      <c r="AF20167" s="1"/>
      <c r="AG20167" s="1"/>
      <c r="AH20167" s="1"/>
      <c r="AJ20167" s="1"/>
      <c r="AK20167" s="1"/>
    </row>
    <row r="20168" spans="32:37" ht="15" customHeight="1" x14ac:dyDescent="0.15">
      <c r="AF20168" s="1"/>
      <c r="AG20168" s="1"/>
      <c r="AH20168" s="1"/>
      <c r="AJ20168" s="1"/>
      <c r="AK20168" s="1"/>
    </row>
    <row r="20169" spans="32:37" ht="15" customHeight="1" x14ac:dyDescent="0.15">
      <c r="AF20169" s="1"/>
      <c r="AG20169" s="1"/>
      <c r="AH20169" s="1"/>
      <c r="AJ20169" s="1"/>
      <c r="AK20169" s="1"/>
    </row>
    <row r="20170" spans="32:37" ht="15" customHeight="1" x14ac:dyDescent="0.15">
      <c r="AF20170" s="1"/>
      <c r="AG20170" s="1"/>
      <c r="AH20170" s="1"/>
      <c r="AJ20170" s="1"/>
      <c r="AK20170" s="1"/>
    </row>
    <row r="20171" spans="32:37" ht="15" customHeight="1" x14ac:dyDescent="0.15">
      <c r="AF20171" s="1"/>
      <c r="AG20171" s="1"/>
      <c r="AH20171" s="1"/>
      <c r="AJ20171" s="1"/>
      <c r="AK20171" s="1"/>
    </row>
    <row r="20172" spans="32:37" ht="15" customHeight="1" x14ac:dyDescent="0.15">
      <c r="AF20172" s="1"/>
      <c r="AG20172" s="1"/>
      <c r="AH20172" s="1"/>
      <c r="AJ20172" s="1"/>
      <c r="AK20172" s="1"/>
    </row>
    <row r="20173" spans="32:37" ht="15" customHeight="1" x14ac:dyDescent="0.15">
      <c r="AF20173" s="1"/>
      <c r="AG20173" s="1"/>
      <c r="AH20173" s="1"/>
      <c r="AJ20173" s="1"/>
      <c r="AK20173" s="1"/>
    </row>
    <row r="20174" spans="32:37" ht="15" customHeight="1" x14ac:dyDescent="0.15">
      <c r="AF20174" s="1"/>
      <c r="AG20174" s="1"/>
      <c r="AH20174" s="1"/>
      <c r="AJ20174" s="1"/>
      <c r="AK20174" s="1"/>
    </row>
    <row r="20175" spans="32:37" ht="15" customHeight="1" x14ac:dyDescent="0.15">
      <c r="AF20175" s="1"/>
      <c r="AG20175" s="1"/>
      <c r="AH20175" s="1"/>
      <c r="AJ20175" s="1"/>
      <c r="AK20175" s="1"/>
    </row>
    <row r="20176" spans="32:37" ht="15" customHeight="1" x14ac:dyDescent="0.15">
      <c r="AF20176" s="1"/>
      <c r="AG20176" s="1"/>
      <c r="AH20176" s="1"/>
      <c r="AJ20176" s="1"/>
      <c r="AK20176" s="1"/>
    </row>
    <row r="20177" spans="32:37" ht="15" customHeight="1" x14ac:dyDescent="0.15">
      <c r="AF20177" s="1"/>
      <c r="AG20177" s="1"/>
      <c r="AH20177" s="1"/>
      <c r="AJ20177" s="1"/>
      <c r="AK20177" s="1"/>
    </row>
    <row r="20178" spans="32:37" ht="15" customHeight="1" x14ac:dyDescent="0.15">
      <c r="AF20178" s="1"/>
      <c r="AG20178" s="1"/>
      <c r="AH20178" s="1"/>
      <c r="AJ20178" s="1"/>
      <c r="AK20178" s="1"/>
    </row>
    <row r="20179" spans="32:37" ht="15" customHeight="1" x14ac:dyDescent="0.15">
      <c r="AF20179" s="1"/>
      <c r="AG20179" s="1"/>
      <c r="AH20179" s="1"/>
      <c r="AJ20179" s="1"/>
      <c r="AK20179" s="1"/>
    </row>
    <row r="20180" spans="32:37" ht="15" customHeight="1" x14ac:dyDescent="0.15">
      <c r="AF20180" s="1"/>
      <c r="AG20180" s="1"/>
      <c r="AH20180" s="1"/>
      <c r="AJ20180" s="1"/>
      <c r="AK20180" s="1"/>
    </row>
    <row r="20181" spans="32:37" ht="15" customHeight="1" x14ac:dyDescent="0.15">
      <c r="AF20181" s="1"/>
      <c r="AG20181" s="1"/>
      <c r="AH20181" s="1"/>
      <c r="AJ20181" s="1"/>
      <c r="AK20181" s="1"/>
    </row>
    <row r="20182" spans="32:37" ht="15" customHeight="1" x14ac:dyDescent="0.15">
      <c r="AF20182" s="1"/>
      <c r="AG20182" s="1"/>
      <c r="AH20182" s="1"/>
      <c r="AJ20182" s="1"/>
      <c r="AK20182" s="1"/>
    </row>
    <row r="20183" spans="32:37" ht="15" customHeight="1" x14ac:dyDescent="0.15">
      <c r="AF20183" s="1"/>
      <c r="AG20183" s="1"/>
      <c r="AH20183" s="1"/>
      <c r="AJ20183" s="1"/>
      <c r="AK20183" s="1"/>
    </row>
    <row r="20184" spans="32:37" ht="15" customHeight="1" x14ac:dyDescent="0.15">
      <c r="AF20184" s="1"/>
      <c r="AG20184" s="1"/>
      <c r="AH20184" s="1"/>
      <c r="AJ20184" s="1"/>
      <c r="AK20184" s="1"/>
    </row>
    <row r="20185" spans="32:37" ht="15" customHeight="1" x14ac:dyDescent="0.15">
      <c r="AF20185" s="1"/>
      <c r="AG20185" s="1"/>
      <c r="AH20185" s="1"/>
      <c r="AJ20185" s="1"/>
      <c r="AK20185" s="1"/>
    </row>
    <row r="20186" spans="32:37" ht="15" customHeight="1" x14ac:dyDescent="0.15">
      <c r="AF20186" s="1"/>
      <c r="AG20186" s="1"/>
      <c r="AH20186" s="1"/>
      <c r="AJ20186" s="1"/>
      <c r="AK20186" s="1"/>
    </row>
    <row r="20187" spans="32:37" ht="15" customHeight="1" x14ac:dyDescent="0.15">
      <c r="AF20187" s="1"/>
      <c r="AG20187" s="1"/>
      <c r="AH20187" s="1"/>
      <c r="AJ20187" s="1"/>
      <c r="AK20187" s="1"/>
    </row>
    <row r="20188" spans="32:37" ht="15" customHeight="1" x14ac:dyDescent="0.15">
      <c r="AF20188" s="1"/>
      <c r="AG20188" s="1"/>
      <c r="AH20188" s="1"/>
      <c r="AJ20188" s="1"/>
      <c r="AK20188" s="1"/>
    </row>
    <row r="20189" spans="32:37" ht="15" customHeight="1" x14ac:dyDescent="0.15">
      <c r="AF20189" s="1"/>
      <c r="AG20189" s="1"/>
      <c r="AH20189" s="1"/>
      <c r="AJ20189" s="1"/>
      <c r="AK20189" s="1"/>
    </row>
    <row r="20190" spans="32:37" ht="15" customHeight="1" x14ac:dyDescent="0.15">
      <c r="AF20190" s="1"/>
      <c r="AG20190" s="1"/>
      <c r="AH20190" s="1"/>
      <c r="AJ20190" s="1"/>
      <c r="AK20190" s="1"/>
    </row>
    <row r="20191" spans="32:37" ht="15" customHeight="1" x14ac:dyDescent="0.15">
      <c r="AF20191" s="1"/>
      <c r="AG20191" s="1"/>
      <c r="AH20191" s="1"/>
      <c r="AJ20191" s="1"/>
      <c r="AK20191" s="1"/>
    </row>
    <row r="20192" spans="32:37" ht="15" customHeight="1" x14ac:dyDescent="0.15">
      <c r="AF20192" s="1"/>
      <c r="AG20192" s="1"/>
      <c r="AH20192" s="1"/>
      <c r="AJ20192" s="1"/>
      <c r="AK20192" s="1"/>
    </row>
    <row r="20193" spans="32:37" ht="15" customHeight="1" x14ac:dyDescent="0.15">
      <c r="AF20193" s="1"/>
      <c r="AG20193" s="1"/>
      <c r="AH20193" s="1"/>
      <c r="AJ20193" s="1"/>
      <c r="AK20193" s="1"/>
    </row>
    <row r="20194" spans="32:37" ht="15" customHeight="1" x14ac:dyDescent="0.15">
      <c r="AF20194" s="1"/>
      <c r="AG20194" s="1"/>
      <c r="AH20194" s="1"/>
      <c r="AJ20194" s="1"/>
      <c r="AK20194" s="1"/>
    </row>
    <row r="20195" spans="32:37" ht="15" customHeight="1" x14ac:dyDescent="0.15">
      <c r="AF20195" s="1"/>
      <c r="AG20195" s="1"/>
      <c r="AH20195" s="1"/>
      <c r="AJ20195" s="1"/>
      <c r="AK20195" s="1"/>
    </row>
    <row r="20196" spans="32:37" ht="15" customHeight="1" x14ac:dyDescent="0.15">
      <c r="AF20196" s="1"/>
      <c r="AG20196" s="1"/>
      <c r="AH20196" s="1"/>
      <c r="AJ20196" s="1"/>
      <c r="AK20196" s="1"/>
    </row>
    <row r="20197" spans="32:37" ht="15" customHeight="1" x14ac:dyDescent="0.15">
      <c r="AF20197" s="1"/>
      <c r="AG20197" s="1"/>
      <c r="AH20197" s="1"/>
      <c r="AJ20197" s="1"/>
      <c r="AK20197" s="1"/>
    </row>
    <row r="20198" spans="32:37" ht="15" customHeight="1" x14ac:dyDescent="0.15">
      <c r="AF20198" s="1"/>
      <c r="AG20198" s="1"/>
      <c r="AH20198" s="1"/>
      <c r="AJ20198" s="1"/>
      <c r="AK20198" s="1"/>
    </row>
    <row r="20199" spans="32:37" ht="15" customHeight="1" x14ac:dyDescent="0.15">
      <c r="AF20199" s="1"/>
      <c r="AG20199" s="1"/>
      <c r="AH20199" s="1"/>
      <c r="AJ20199" s="1"/>
      <c r="AK20199" s="1"/>
    </row>
    <row r="20200" spans="32:37" ht="15" customHeight="1" x14ac:dyDescent="0.15">
      <c r="AF20200" s="1"/>
      <c r="AG20200" s="1"/>
      <c r="AH20200" s="1"/>
      <c r="AJ20200" s="1"/>
      <c r="AK20200" s="1"/>
    </row>
    <row r="20201" spans="32:37" ht="15" customHeight="1" x14ac:dyDescent="0.15">
      <c r="AF20201" s="1"/>
      <c r="AG20201" s="1"/>
      <c r="AH20201" s="1"/>
      <c r="AJ20201" s="1"/>
      <c r="AK20201" s="1"/>
    </row>
    <row r="20202" spans="32:37" ht="15" customHeight="1" x14ac:dyDescent="0.15">
      <c r="AF20202" s="1"/>
      <c r="AG20202" s="1"/>
      <c r="AH20202" s="1"/>
      <c r="AJ20202" s="1"/>
      <c r="AK20202" s="1"/>
    </row>
    <row r="20203" spans="32:37" ht="15" customHeight="1" x14ac:dyDescent="0.15">
      <c r="AF20203" s="1"/>
      <c r="AG20203" s="1"/>
      <c r="AH20203" s="1"/>
      <c r="AJ20203" s="1"/>
      <c r="AK20203" s="1"/>
    </row>
    <row r="20204" spans="32:37" ht="15" customHeight="1" x14ac:dyDescent="0.15">
      <c r="AF20204" s="1"/>
      <c r="AG20204" s="1"/>
      <c r="AH20204" s="1"/>
      <c r="AJ20204" s="1"/>
      <c r="AK20204" s="1"/>
    </row>
    <row r="20205" spans="32:37" ht="15" customHeight="1" x14ac:dyDescent="0.15">
      <c r="AF20205" s="1"/>
      <c r="AG20205" s="1"/>
      <c r="AH20205" s="1"/>
      <c r="AJ20205" s="1"/>
      <c r="AK20205" s="1"/>
    </row>
    <row r="20206" spans="32:37" ht="15" customHeight="1" x14ac:dyDescent="0.15">
      <c r="AF20206" s="1"/>
      <c r="AG20206" s="1"/>
      <c r="AH20206" s="1"/>
      <c r="AJ20206" s="1"/>
      <c r="AK20206" s="1"/>
    </row>
    <row r="20207" spans="32:37" ht="15" customHeight="1" x14ac:dyDescent="0.15">
      <c r="AF20207" s="1"/>
      <c r="AG20207" s="1"/>
      <c r="AH20207" s="1"/>
      <c r="AJ20207" s="1"/>
      <c r="AK20207" s="1"/>
    </row>
    <row r="20208" spans="32:37" ht="15" customHeight="1" x14ac:dyDescent="0.15">
      <c r="AF20208" s="1"/>
      <c r="AG20208" s="1"/>
      <c r="AH20208" s="1"/>
      <c r="AJ20208" s="1"/>
      <c r="AK20208" s="1"/>
    </row>
    <row r="20209" spans="32:37" ht="15" customHeight="1" x14ac:dyDescent="0.15">
      <c r="AF20209" s="1"/>
      <c r="AG20209" s="1"/>
      <c r="AH20209" s="1"/>
      <c r="AJ20209" s="1"/>
      <c r="AK20209" s="1"/>
    </row>
    <row r="20210" spans="32:37" ht="15" customHeight="1" x14ac:dyDescent="0.15">
      <c r="AF20210" s="1"/>
      <c r="AG20210" s="1"/>
      <c r="AH20210" s="1"/>
      <c r="AJ20210" s="1"/>
      <c r="AK20210" s="1"/>
    </row>
    <row r="20211" spans="32:37" ht="15" customHeight="1" x14ac:dyDescent="0.15">
      <c r="AF20211" s="1"/>
      <c r="AG20211" s="1"/>
      <c r="AH20211" s="1"/>
      <c r="AJ20211" s="1"/>
      <c r="AK20211" s="1"/>
    </row>
    <row r="20212" spans="32:37" ht="15" customHeight="1" x14ac:dyDescent="0.15">
      <c r="AF20212" s="1"/>
      <c r="AG20212" s="1"/>
      <c r="AH20212" s="1"/>
      <c r="AJ20212" s="1"/>
      <c r="AK20212" s="1"/>
    </row>
    <row r="20213" spans="32:37" ht="15" customHeight="1" x14ac:dyDescent="0.15">
      <c r="AF20213" s="1"/>
      <c r="AG20213" s="1"/>
      <c r="AH20213" s="1"/>
      <c r="AJ20213" s="1"/>
      <c r="AK20213" s="1"/>
    </row>
    <row r="20214" spans="32:37" ht="15" customHeight="1" x14ac:dyDescent="0.15">
      <c r="AF20214" s="1"/>
      <c r="AG20214" s="1"/>
      <c r="AH20214" s="1"/>
      <c r="AJ20214" s="1"/>
      <c r="AK20214" s="1"/>
    </row>
    <row r="20215" spans="32:37" ht="15" customHeight="1" x14ac:dyDescent="0.15">
      <c r="AF20215" s="1"/>
      <c r="AG20215" s="1"/>
      <c r="AH20215" s="1"/>
      <c r="AJ20215" s="1"/>
      <c r="AK20215" s="1"/>
    </row>
    <row r="20216" spans="32:37" ht="15" customHeight="1" x14ac:dyDescent="0.15">
      <c r="AF20216" s="1"/>
      <c r="AG20216" s="1"/>
      <c r="AH20216" s="1"/>
      <c r="AJ20216" s="1"/>
      <c r="AK20216" s="1"/>
    </row>
    <row r="20217" spans="32:37" ht="15" customHeight="1" x14ac:dyDescent="0.15">
      <c r="AF20217" s="1"/>
      <c r="AG20217" s="1"/>
      <c r="AH20217" s="1"/>
      <c r="AJ20217" s="1"/>
      <c r="AK20217" s="1"/>
    </row>
    <row r="20218" spans="32:37" ht="15" customHeight="1" x14ac:dyDescent="0.15">
      <c r="AF20218" s="1"/>
      <c r="AG20218" s="1"/>
      <c r="AH20218" s="1"/>
      <c r="AJ20218" s="1"/>
      <c r="AK20218" s="1"/>
    </row>
    <row r="20219" spans="32:37" ht="15" customHeight="1" x14ac:dyDescent="0.15">
      <c r="AF20219" s="1"/>
      <c r="AG20219" s="1"/>
      <c r="AH20219" s="1"/>
      <c r="AJ20219" s="1"/>
      <c r="AK20219" s="1"/>
    </row>
    <row r="20220" spans="32:37" ht="15" customHeight="1" x14ac:dyDescent="0.15">
      <c r="AF20220" s="1"/>
      <c r="AG20220" s="1"/>
      <c r="AH20220" s="1"/>
      <c r="AJ20220" s="1"/>
      <c r="AK20220" s="1"/>
    </row>
    <row r="20221" spans="32:37" ht="15" customHeight="1" x14ac:dyDescent="0.15">
      <c r="AF20221" s="1"/>
      <c r="AG20221" s="1"/>
      <c r="AH20221" s="1"/>
      <c r="AJ20221" s="1"/>
      <c r="AK20221" s="1"/>
    </row>
    <row r="20222" spans="32:37" ht="15" customHeight="1" x14ac:dyDescent="0.15">
      <c r="AF20222" s="1"/>
      <c r="AG20222" s="1"/>
      <c r="AH20222" s="1"/>
      <c r="AJ20222" s="1"/>
      <c r="AK20222" s="1"/>
    </row>
    <row r="20223" spans="32:37" ht="15" customHeight="1" x14ac:dyDescent="0.15">
      <c r="AF20223" s="1"/>
      <c r="AG20223" s="1"/>
      <c r="AH20223" s="1"/>
      <c r="AJ20223" s="1"/>
      <c r="AK20223" s="1"/>
    </row>
    <row r="20224" spans="32:37" ht="15" customHeight="1" x14ac:dyDescent="0.15">
      <c r="AF20224" s="1"/>
      <c r="AG20224" s="1"/>
      <c r="AH20224" s="1"/>
      <c r="AJ20224" s="1"/>
      <c r="AK20224" s="1"/>
    </row>
    <row r="20225" spans="32:37" ht="15" customHeight="1" x14ac:dyDescent="0.15">
      <c r="AF20225" s="1"/>
      <c r="AG20225" s="1"/>
      <c r="AH20225" s="1"/>
      <c r="AJ20225" s="1"/>
      <c r="AK20225" s="1"/>
    </row>
    <row r="20226" spans="32:37" ht="15" customHeight="1" x14ac:dyDescent="0.15">
      <c r="AF20226" s="1"/>
      <c r="AG20226" s="1"/>
      <c r="AH20226" s="1"/>
      <c r="AJ20226" s="1"/>
      <c r="AK20226" s="1"/>
    </row>
    <row r="20227" spans="32:37" ht="15" customHeight="1" x14ac:dyDescent="0.15">
      <c r="AF20227" s="1"/>
      <c r="AG20227" s="1"/>
      <c r="AH20227" s="1"/>
      <c r="AJ20227" s="1"/>
      <c r="AK20227" s="1"/>
    </row>
    <row r="20228" spans="32:37" ht="15" customHeight="1" x14ac:dyDescent="0.15">
      <c r="AF20228" s="1"/>
      <c r="AG20228" s="1"/>
      <c r="AH20228" s="1"/>
      <c r="AJ20228" s="1"/>
      <c r="AK20228" s="1"/>
    </row>
    <row r="20229" spans="32:37" ht="15" customHeight="1" x14ac:dyDescent="0.15">
      <c r="AF20229" s="1"/>
      <c r="AG20229" s="1"/>
      <c r="AH20229" s="1"/>
      <c r="AJ20229" s="1"/>
      <c r="AK20229" s="1"/>
    </row>
    <row r="20230" spans="32:37" ht="15" customHeight="1" x14ac:dyDescent="0.15">
      <c r="AF20230" s="1"/>
      <c r="AG20230" s="1"/>
      <c r="AH20230" s="1"/>
      <c r="AJ20230" s="1"/>
      <c r="AK20230" s="1"/>
    </row>
    <row r="20231" spans="32:37" ht="15" customHeight="1" x14ac:dyDescent="0.15">
      <c r="AF20231" s="1"/>
      <c r="AG20231" s="1"/>
      <c r="AH20231" s="1"/>
      <c r="AJ20231" s="1"/>
      <c r="AK20231" s="1"/>
    </row>
    <row r="20232" spans="32:37" ht="15" customHeight="1" x14ac:dyDescent="0.15">
      <c r="AF20232" s="1"/>
      <c r="AG20232" s="1"/>
      <c r="AH20232" s="1"/>
      <c r="AJ20232" s="1"/>
      <c r="AK20232" s="1"/>
    </row>
    <row r="20233" spans="32:37" ht="15" customHeight="1" x14ac:dyDescent="0.15">
      <c r="AF20233" s="1"/>
      <c r="AG20233" s="1"/>
      <c r="AH20233" s="1"/>
      <c r="AJ20233" s="1"/>
      <c r="AK20233" s="1"/>
    </row>
    <row r="20234" spans="32:37" ht="15" customHeight="1" x14ac:dyDescent="0.15">
      <c r="AF20234" s="1"/>
      <c r="AG20234" s="1"/>
      <c r="AH20234" s="1"/>
      <c r="AJ20234" s="1"/>
      <c r="AK20234" s="1"/>
    </row>
    <row r="20235" spans="32:37" ht="15" customHeight="1" x14ac:dyDescent="0.15">
      <c r="AF20235" s="1"/>
      <c r="AG20235" s="1"/>
      <c r="AH20235" s="1"/>
      <c r="AJ20235" s="1"/>
      <c r="AK20235" s="1"/>
    </row>
    <row r="20236" spans="32:37" ht="15" customHeight="1" x14ac:dyDescent="0.15">
      <c r="AF20236" s="1"/>
      <c r="AG20236" s="1"/>
      <c r="AH20236" s="1"/>
      <c r="AJ20236" s="1"/>
      <c r="AK20236" s="1"/>
    </row>
    <row r="20237" spans="32:37" ht="15" customHeight="1" x14ac:dyDescent="0.15">
      <c r="AF20237" s="1"/>
      <c r="AG20237" s="1"/>
      <c r="AH20237" s="1"/>
      <c r="AJ20237" s="1"/>
      <c r="AK20237" s="1"/>
    </row>
    <row r="20238" spans="32:37" ht="15" customHeight="1" x14ac:dyDescent="0.15">
      <c r="AF20238" s="1"/>
      <c r="AG20238" s="1"/>
      <c r="AH20238" s="1"/>
      <c r="AJ20238" s="1"/>
      <c r="AK20238" s="1"/>
    </row>
    <row r="20239" spans="32:37" ht="15" customHeight="1" x14ac:dyDescent="0.15">
      <c r="AF20239" s="1"/>
      <c r="AG20239" s="1"/>
      <c r="AH20239" s="1"/>
      <c r="AJ20239" s="1"/>
      <c r="AK20239" s="1"/>
    </row>
    <row r="20240" spans="32:37" ht="15" customHeight="1" x14ac:dyDescent="0.15">
      <c r="AF20240" s="1"/>
      <c r="AG20240" s="1"/>
      <c r="AH20240" s="1"/>
      <c r="AJ20240" s="1"/>
      <c r="AK20240" s="1"/>
    </row>
    <row r="20241" spans="32:37" ht="15" customHeight="1" x14ac:dyDescent="0.15">
      <c r="AF20241" s="1"/>
      <c r="AG20241" s="1"/>
      <c r="AH20241" s="1"/>
      <c r="AJ20241" s="1"/>
      <c r="AK20241" s="1"/>
    </row>
    <row r="20242" spans="32:37" ht="15" customHeight="1" x14ac:dyDescent="0.15">
      <c r="AF20242" s="1"/>
      <c r="AG20242" s="1"/>
      <c r="AH20242" s="1"/>
      <c r="AJ20242" s="1"/>
      <c r="AK20242" s="1"/>
    </row>
    <row r="20243" spans="32:37" ht="15" customHeight="1" x14ac:dyDescent="0.15">
      <c r="AF20243" s="1"/>
      <c r="AG20243" s="1"/>
      <c r="AH20243" s="1"/>
      <c r="AJ20243" s="1"/>
      <c r="AK20243" s="1"/>
    </row>
    <row r="20244" spans="32:37" ht="15" customHeight="1" x14ac:dyDescent="0.15">
      <c r="AF20244" s="1"/>
      <c r="AG20244" s="1"/>
      <c r="AH20244" s="1"/>
      <c r="AJ20244" s="1"/>
      <c r="AK20244" s="1"/>
    </row>
    <row r="20245" spans="32:37" ht="15" customHeight="1" x14ac:dyDescent="0.15">
      <c r="AF20245" s="1"/>
      <c r="AG20245" s="1"/>
      <c r="AH20245" s="1"/>
      <c r="AJ20245" s="1"/>
      <c r="AK20245" s="1"/>
    </row>
    <row r="20246" spans="32:37" ht="15" customHeight="1" x14ac:dyDescent="0.15">
      <c r="AF20246" s="1"/>
      <c r="AG20246" s="1"/>
      <c r="AH20246" s="1"/>
      <c r="AJ20246" s="1"/>
      <c r="AK20246" s="1"/>
    </row>
    <row r="20247" spans="32:37" ht="15" customHeight="1" x14ac:dyDescent="0.15">
      <c r="AF20247" s="1"/>
      <c r="AG20247" s="1"/>
      <c r="AH20247" s="1"/>
      <c r="AJ20247" s="1"/>
      <c r="AK20247" s="1"/>
    </row>
    <row r="20248" spans="32:37" ht="15" customHeight="1" x14ac:dyDescent="0.15">
      <c r="AF20248" s="1"/>
      <c r="AG20248" s="1"/>
      <c r="AH20248" s="1"/>
      <c r="AJ20248" s="1"/>
      <c r="AK20248" s="1"/>
    </row>
    <row r="20249" spans="32:37" ht="15" customHeight="1" x14ac:dyDescent="0.15">
      <c r="AF20249" s="1"/>
      <c r="AG20249" s="1"/>
      <c r="AH20249" s="1"/>
      <c r="AJ20249" s="1"/>
      <c r="AK20249" s="1"/>
    </row>
    <row r="20250" spans="32:37" ht="15" customHeight="1" x14ac:dyDescent="0.15">
      <c r="AF20250" s="1"/>
      <c r="AG20250" s="1"/>
      <c r="AH20250" s="1"/>
      <c r="AJ20250" s="1"/>
      <c r="AK20250" s="1"/>
    </row>
    <row r="20251" spans="32:37" ht="15" customHeight="1" x14ac:dyDescent="0.15">
      <c r="AF20251" s="1"/>
      <c r="AG20251" s="1"/>
      <c r="AH20251" s="1"/>
      <c r="AJ20251" s="1"/>
      <c r="AK20251" s="1"/>
    </row>
    <row r="20252" spans="32:37" ht="15" customHeight="1" x14ac:dyDescent="0.15">
      <c r="AF20252" s="1"/>
      <c r="AG20252" s="1"/>
      <c r="AH20252" s="1"/>
      <c r="AJ20252" s="1"/>
      <c r="AK20252" s="1"/>
    </row>
    <row r="20253" spans="32:37" ht="15" customHeight="1" x14ac:dyDescent="0.15">
      <c r="AF20253" s="1"/>
      <c r="AG20253" s="1"/>
      <c r="AH20253" s="1"/>
      <c r="AJ20253" s="1"/>
      <c r="AK20253" s="1"/>
    </row>
    <row r="20254" spans="32:37" ht="15" customHeight="1" x14ac:dyDescent="0.15">
      <c r="AF20254" s="1"/>
      <c r="AG20254" s="1"/>
      <c r="AH20254" s="1"/>
      <c r="AJ20254" s="1"/>
      <c r="AK20254" s="1"/>
    </row>
    <row r="20255" spans="32:37" ht="15" customHeight="1" x14ac:dyDescent="0.15">
      <c r="AF20255" s="1"/>
      <c r="AG20255" s="1"/>
      <c r="AH20255" s="1"/>
      <c r="AJ20255" s="1"/>
      <c r="AK20255" s="1"/>
    </row>
    <row r="20256" spans="32:37" ht="15" customHeight="1" x14ac:dyDescent="0.15">
      <c r="AF20256" s="1"/>
      <c r="AG20256" s="1"/>
      <c r="AH20256" s="1"/>
      <c r="AJ20256" s="1"/>
      <c r="AK20256" s="1"/>
    </row>
    <row r="20257" spans="32:37" ht="15" customHeight="1" x14ac:dyDescent="0.15">
      <c r="AF20257" s="1"/>
      <c r="AG20257" s="1"/>
      <c r="AH20257" s="1"/>
      <c r="AJ20257" s="1"/>
      <c r="AK20257" s="1"/>
    </row>
    <row r="20258" spans="32:37" ht="15" customHeight="1" x14ac:dyDescent="0.15">
      <c r="AF20258" s="1"/>
      <c r="AG20258" s="1"/>
      <c r="AH20258" s="1"/>
      <c r="AJ20258" s="1"/>
      <c r="AK20258" s="1"/>
    </row>
    <row r="20259" spans="32:37" ht="15" customHeight="1" x14ac:dyDescent="0.15">
      <c r="AF20259" s="1"/>
      <c r="AG20259" s="1"/>
      <c r="AH20259" s="1"/>
      <c r="AJ20259" s="1"/>
      <c r="AK20259" s="1"/>
    </row>
    <row r="20260" spans="32:37" ht="15" customHeight="1" x14ac:dyDescent="0.15">
      <c r="AF20260" s="1"/>
      <c r="AG20260" s="1"/>
      <c r="AH20260" s="1"/>
      <c r="AJ20260" s="1"/>
      <c r="AK20260" s="1"/>
    </row>
    <row r="20261" spans="32:37" ht="15" customHeight="1" x14ac:dyDescent="0.15">
      <c r="AF20261" s="1"/>
      <c r="AG20261" s="1"/>
      <c r="AH20261" s="1"/>
      <c r="AJ20261" s="1"/>
      <c r="AK20261" s="1"/>
    </row>
    <row r="20262" spans="32:37" ht="15" customHeight="1" x14ac:dyDescent="0.15">
      <c r="AF20262" s="1"/>
      <c r="AG20262" s="1"/>
      <c r="AH20262" s="1"/>
      <c r="AJ20262" s="1"/>
      <c r="AK20262" s="1"/>
    </row>
    <row r="20263" spans="32:37" ht="15" customHeight="1" x14ac:dyDescent="0.15">
      <c r="AF20263" s="1"/>
      <c r="AG20263" s="1"/>
      <c r="AH20263" s="1"/>
      <c r="AJ20263" s="1"/>
      <c r="AK20263" s="1"/>
    </row>
    <row r="20264" spans="32:37" ht="15" customHeight="1" x14ac:dyDescent="0.15">
      <c r="AF20264" s="1"/>
      <c r="AG20264" s="1"/>
      <c r="AH20264" s="1"/>
      <c r="AJ20264" s="1"/>
      <c r="AK20264" s="1"/>
    </row>
    <row r="20265" spans="32:37" ht="15" customHeight="1" x14ac:dyDescent="0.15">
      <c r="AF20265" s="1"/>
      <c r="AG20265" s="1"/>
      <c r="AH20265" s="1"/>
      <c r="AJ20265" s="1"/>
      <c r="AK20265" s="1"/>
    </row>
    <row r="20266" spans="32:37" ht="15" customHeight="1" x14ac:dyDescent="0.15">
      <c r="AF20266" s="1"/>
      <c r="AG20266" s="1"/>
      <c r="AH20266" s="1"/>
      <c r="AJ20266" s="1"/>
      <c r="AK20266" s="1"/>
    </row>
    <row r="20267" spans="32:37" ht="15" customHeight="1" x14ac:dyDescent="0.15">
      <c r="AF20267" s="1"/>
      <c r="AG20267" s="1"/>
      <c r="AH20267" s="1"/>
      <c r="AJ20267" s="1"/>
      <c r="AK20267" s="1"/>
    </row>
    <row r="20268" spans="32:37" ht="15" customHeight="1" x14ac:dyDescent="0.15">
      <c r="AF20268" s="1"/>
      <c r="AG20268" s="1"/>
      <c r="AH20268" s="1"/>
      <c r="AJ20268" s="1"/>
      <c r="AK20268" s="1"/>
    </row>
    <row r="20269" spans="32:37" ht="15" customHeight="1" x14ac:dyDescent="0.15">
      <c r="AF20269" s="1"/>
      <c r="AG20269" s="1"/>
      <c r="AH20269" s="1"/>
      <c r="AJ20269" s="1"/>
      <c r="AK20269" s="1"/>
    </row>
    <row r="20270" spans="32:37" ht="15" customHeight="1" x14ac:dyDescent="0.15">
      <c r="AF20270" s="1"/>
      <c r="AG20270" s="1"/>
      <c r="AH20270" s="1"/>
      <c r="AJ20270" s="1"/>
      <c r="AK20270" s="1"/>
    </row>
    <row r="20271" spans="32:37" ht="15" customHeight="1" x14ac:dyDescent="0.15">
      <c r="AF20271" s="1"/>
      <c r="AG20271" s="1"/>
      <c r="AH20271" s="1"/>
      <c r="AJ20271" s="1"/>
      <c r="AK20271" s="1"/>
    </row>
    <row r="20272" spans="32:37" ht="15" customHeight="1" x14ac:dyDescent="0.15">
      <c r="AF20272" s="1"/>
      <c r="AG20272" s="1"/>
      <c r="AH20272" s="1"/>
      <c r="AJ20272" s="1"/>
      <c r="AK20272" s="1"/>
    </row>
    <row r="20273" spans="32:37" ht="15" customHeight="1" x14ac:dyDescent="0.15">
      <c r="AF20273" s="1"/>
      <c r="AG20273" s="1"/>
      <c r="AH20273" s="1"/>
      <c r="AJ20273" s="1"/>
      <c r="AK20273" s="1"/>
    </row>
    <row r="20274" spans="32:37" ht="15" customHeight="1" x14ac:dyDescent="0.15">
      <c r="AF20274" s="1"/>
      <c r="AG20274" s="1"/>
      <c r="AH20274" s="1"/>
      <c r="AJ20274" s="1"/>
      <c r="AK20274" s="1"/>
    </row>
    <row r="20275" spans="32:37" ht="15" customHeight="1" x14ac:dyDescent="0.15">
      <c r="AF20275" s="1"/>
      <c r="AG20275" s="1"/>
      <c r="AH20275" s="1"/>
      <c r="AJ20275" s="1"/>
      <c r="AK20275" s="1"/>
    </row>
    <row r="20276" spans="32:37" ht="15" customHeight="1" x14ac:dyDescent="0.15">
      <c r="AF20276" s="1"/>
      <c r="AG20276" s="1"/>
      <c r="AH20276" s="1"/>
      <c r="AJ20276" s="1"/>
      <c r="AK20276" s="1"/>
    </row>
    <row r="20277" spans="32:37" ht="15" customHeight="1" x14ac:dyDescent="0.15">
      <c r="AF20277" s="1"/>
      <c r="AG20277" s="1"/>
      <c r="AH20277" s="1"/>
      <c r="AJ20277" s="1"/>
      <c r="AK20277" s="1"/>
    </row>
    <row r="20278" spans="32:37" ht="15" customHeight="1" x14ac:dyDescent="0.15">
      <c r="AF20278" s="1"/>
      <c r="AG20278" s="1"/>
      <c r="AH20278" s="1"/>
      <c r="AJ20278" s="1"/>
      <c r="AK20278" s="1"/>
    </row>
    <row r="20279" spans="32:37" ht="15" customHeight="1" x14ac:dyDescent="0.15">
      <c r="AF20279" s="1"/>
      <c r="AG20279" s="1"/>
      <c r="AH20279" s="1"/>
      <c r="AJ20279" s="1"/>
      <c r="AK20279" s="1"/>
    </row>
    <row r="20280" spans="32:37" ht="15" customHeight="1" x14ac:dyDescent="0.15">
      <c r="AF20280" s="1"/>
      <c r="AG20280" s="1"/>
      <c r="AH20280" s="1"/>
      <c r="AJ20280" s="1"/>
      <c r="AK20280" s="1"/>
    </row>
    <row r="20281" spans="32:37" ht="15" customHeight="1" x14ac:dyDescent="0.15">
      <c r="AF20281" s="1"/>
      <c r="AG20281" s="1"/>
      <c r="AH20281" s="1"/>
      <c r="AJ20281" s="1"/>
      <c r="AK20281" s="1"/>
    </row>
    <row r="20282" spans="32:37" ht="15" customHeight="1" x14ac:dyDescent="0.15">
      <c r="AF20282" s="1"/>
      <c r="AG20282" s="1"/>
      <c r="AH20282" s="1"/>
      <c r="AJ20282" s="1"/>
      <c r="AK20282" s="1"/>
    </row>
    <row r="20283" spans="32:37" ht="15" customHeight="1" x14ac:dyDescent="0.15">
      <c r="AF20283" s="1"/>
      <c r="AG20283" s="1"/>
      <c r="AH20283" s="1"/>
      <c r="AJ20283" s="1"/>
      <c r="AK20283" s="1"/>
    </row>
    <row r="20284" spans="32:37" ht="15" customHeight="1" x14ac:dyDescent="0.15">
      <c r="AF20284" s="1"/>
      <c r="AG20284" s="1"/>
      <c r="AH20284" s="1"/>
      <c r="AJ20284" s="1"/>
      <c r="AK20284" s="1"/>
    </row>
    <row r="20285" spans="32:37" ht="15" customHeight="1" x14ac:dyDescent="0.15">
      <c r="AF20285" s="1"/>
      <c r="AG20285" s="1"/>
      <c r="AH20285" s="1"/>
      <c r="AJ20285" s="1"/>
      <c r="AK20285" s="1"/>
    </row>
    <row r="20286" spans="32:37" ht="15" customHeight="1" x14ac:dyDescent="0.15">
      <c r="AF20286" s="1"/>
      <c r="AG20286" s="1"/>
      <c r="AH20286" s="1"/>
      <c r="AJ20286" s="1"/>
      <c r="AK20286" s="1"/>
    </row>
    <row r="20287" spans="32:37" ht="15" customHeight="1" x14ac:dyDescent="0.15">
      <c r="AF20287" s="1"/>
      <c r="AG20287" s="1"/>
      <c r="AH20287" s="1"/>
      <c r="AJ20287" s="1"/>
      <c r="AK20287" s="1"/>
    </row>
    <row r="20288" spans="32:37" ht="15" customHeight="1" x14ac:dyDescent="0.15">
      <c r="AF20288" s="1"/>
      <c r="AG20288" s="1"/>
      <c r="AH20288" s="1"/>
      <c r="AJ20288" s="1"/>
      <c r="AK20288" s="1"/>
    </row>
    <row r="20289" spans="32:37" ht="15" customHeight="1" x14ac:dyDescent="0.15">
      <c r="AF20289" s="1"/>
      <c r="AG20289" s="1"/>
      <c r="AH20289" s="1"/>
      <c r="AJ20289" s="1"/>
      <c r="AK20289" s="1"/>
    </row>
    <row r="20290" spans="32:37" ht="15" customHeight="1" x14ac:dyDescent="0.15">
      <c r="AF20290" s="1"/>
      <c r="AG20290" s="1"/>
      <c r="AH20290" s="1"/>
      <c r="AJ20290" s="1"/>
      <c r="AK20290" s="1"/>
    </row>
    <row r="20291" spans="32:37" ht="15" customHeight="1" x14ac:dyDescent="0.15">
      <c r="AF20291" s="1"/>
      <c r="AG20291" s="1"/>
      <c r="AH20291" s="1"/>
      <c r="AJ20291" s="1"/>
      <c r="AK20291" s="1"/>
    </row>
    <row r="20292" spans="32:37" ht="15" customHeight="1" x14ac:dyDescent="0.15">
      <c r="AF20292" s="1"/>
      <c r="AG20292" s="1"/>
      <c r="AH20292" s="1"/>
      <c r="AJ20292" s="1"/>
      <c r="AK20292" s="1"/>
    </row>
    <row r="20293" spans="32:37" ht="15" customHeight="1" x14ac:dyDescent="0.15">
      <c r="AF20293" s="1"/>
      <c r="AG20293" s="1"/>
      <c r="AH20293" s="1"/>
      <c r="AJ20293" s="1"/>
      <c r="AK20293" s="1"/>
    </row>
    <row r="20294" spans="32:37" ht="15" customHeight="1" x14ac:dyDescent="0.15">
      <c r="AF20294" s="1"/>
      <c r="AG20294" s="1"/>
      <c r="AH20294" s="1"/>
      <c r="AJ20294" s="1"/>
      <c r="AK20294" s="1"/>
    </row>
    <row r="20295" spans="32:37" ht="15" customHeight="1" x14ac:dyDescent="0.15">
      <c r="AF20295" s="1"/>
      <c r="AG20295" s="1"/>
      <c r="AH20295" s="1"/>
      <c r="AJ20295" s="1"/>
      <c r="AK20295" s="1"/>
    </row>
    <row r="20296" spans="32:37" ht="15" customHeight="1" x14ac:dyDescent="0.15">
      <c r="AF20296" s="1"/>
      <c r="AG20296" s="1"/>
      <c r="AH20296" s="1"/>
      <c r="AJ20296" s="1"/>
      <c r="AK20296" s="1"/>
    </row>
    <row r="20297" spans="32:37" ht="15" customHeight="1" x14ac:dyDescent="0.15">
      <c r="AF20297" s="1"/>
      <c r="AG20297" s="1"/>
      <c r="AH20297" s="1"/>
      <c r="AJ20297" s="1"/>
      <c r="AK20297" s="1"/>
    </row>
    <row r="20298" spans="32:37" ht="15" customHeight="1" x14ac:dyDescent="0.15">
      <c r="AF20298" s="1"/>
      <c r="AG20298" s="1"/>
      <c r="AH20298" s="1"/>
      <c r="AJ20298" s="1"/>
      <c r="AK20298" s="1"/>
    </row>
    <row r="20299" spans="32:37" ht="15" customHeight="1" x14ac:dyDescent="0.15">
      <c r="AF20299" s="1"/>
      <c r="AG20299" s="1"/>
      <c r="AH20299" s="1"/>
      <c r="AJ20299" s="1"/>
      <c r="AK20299" s="1"/>
    </row>
    <row r="20300" spans="32:37" ht="15" customHeight="1" x14ac:dyDescent="0.15">
      <c r="AF20300" s="1"/>
      <c r="AG20300" s="1"/>
      <c r="AH20300" s="1"/>
      <c r="AJ20300" s="1"/>
      <c r="AK20300" s="1"/>
    </row>
    <row r="20301" spans="32:37" ht="15" customHeight="1" x14ac:dyDescent="0.15">
      <c r="AF20301" s="1"/>
      <c r="AG20301" s="1"/>
      <c r="AH20301" s="1"/>
      <c r="AJ20301" s="1"/>
      <c r="AK20301" s="1"/>
    </row>
    <row r="20302" spans="32:37" ht="15" customHeight="1" x14ac:dyDescent="0.15">
      <c r="AF20302" s="1"/>
      <c r="AG20302" s="1"/>
      <c r="AH20302" s="1"/>
      <c r="AJ20302" s="1"/>
      <c r="AK20302" s="1"/>
    </row>
    <row r="20303" spans="32:37" ht="15" customHeight="1" x14ac:dyDescent="0.15">
      <c r="AF20303" s="1"/>
      <c r="AG20303" s="1"/>
      <c r="AH20303" s="1"/>
      <c r="AJ20303" s="1"/>
      <c r="AK20303" s="1"/>
    </row>
    <row r="20304" spans="32:37" ht="15" customHeight="1" x14ac:dyDescent="0.15">
      <c r="AF20304" s="1"/>
      <c r="AG20304" s="1"/>
      <c r="AH20304" s="1"/>
      <c r="AJ20304" s="1"/>
      <c r="AK20304" s="1"/>
    </row>
    <row r="20305" spans="32:37" ht="15" customHeight="1" x14ac:dyDescent="0.15">
      <c r="AF20305" s="1"/>
      <c r="AG20305" s="1"/>
      <c r="AH20305" s="1"/>
      <c r="AJ20305" s="1"/>
      <c r="AK20305" s="1"/>
    </row>
    <row r="20306" spans="32:37" ht="15" customHeight="1" x14ac:dyDescent="0.15">
      <c r="AF20306" s="1"/>
      <c r="AG20306" s="1"/>
      <c r="AH20306" s="1"/>
      <c r="AJ20306" s="1"/>
      <c r="AK20306" s="1"/>
    </row>
    <row r="20307" spans="32:37" ht="15" customHeight="1" x14ac:dyDescent="0.15">
      <c r="AF20307" s="1"/>
      <c r="AG20307" s="1"/>
      <c r="AH20307" s="1"/>
      <c r="AJ20307" s="1"/>
      <c r="AK20307" s="1"/>
    </row>
    <row r="20308" spans="32:37" ht="15" customHeight="1" x14ac:dyDescent="0.15">
      <c r="AF20308" s="1"/>
      <c r="AG20308" s="1"/>
      <c r="AH20308" s="1"/>
      <c r="AJ20308" s="1"/>
      <c r="AK20308" s="1"/>
    </row>
    <row r="20309" spans="32:37" ht="15" customHeight="1" x14ac:dyDescent="0.15">
      <c r="AF20309" s="1"/>
      <c r="AG20309" s="1"/>
      <c r="AH20309" s="1"/>
      <c r="AJ20309" s="1"/>
      <c r="AK20309" s="1"/>
    </row>
    <row r="20310" spans="32:37" ht="15" customHeight="1" x14ac:dyDescent="0.15">
      <c r="AF20310" s="1"/>
      <c r="AG20310" s="1"/>
      <c r="AH20310" s="1"/>
      <c r="AJ20310" s="1"/>
      <c r="AK20310" s="1"/>
    </row>
    <row r="20311" spans="32:37" ht="15" customHeight="1" x14ac:dyDescent="0.15">
      <c r="AF20311" s="1"/>
      <c r="AG20311" s="1"/>
      <c r="AH20311" s="1"/>
      <c r="AJ20311" s="1"/>
      <c r="AK20311" s="1"/>
    </row>
    <row r="20312" spans="32:37" ht="15" customHeight="1" x14ac:dyDescent="0.15">
      <c r="AF20312" s="1"/>
      <c r="AG20312" s="1"/>
      <c r="AH20312" s="1"/>
      <c r="AJ20312" s="1"/>
      <c r="AK20312" s="1"/>
    </row>
    <row r="20313" spans="32:37" ht="15" customHeight="1" x14ac:dyDescent="0.15">
      <c r="AF20313" s="1"/>
      <c r="AG20313" s="1"/>
      <c r="AH20313" s="1"/>
      <c r="AJ20313" s="1"/>
      <c r="AK20313" s="1"/>
    </row>
    <row r="20314" spans="32:37" ht="15" customHeight="1" x14ac:dyDescent="0.15">
      <c r="AF20314" s="1"/>
      <c r="AG20314" s="1"/>
      <c r="AH20314" s="1"/>
      <c r="AJ20314" s="1"/>
      <c r="AK20314" s="1"/>
    </row>
    <row r="20315" spans="32:37" ht="15" customHeight="1" x14ac:dyDescent="0.15">
      <c r="AF20315" s="1"/>
      <c r="AG20315" s="1"/>
      <c r="AH20315" s="1"/>
      <c r="AJ20315" s="1"/>
      <c r="AK20315" s="1"/>
    </row>
    <row r="20316" spans="32:37" ht="15" customHeight="1" x14ac:dyDescent="0.15">
      <c r="AF20316" s="1"/>
      <c r="AG20316" s="1"/>
      <c r="AH20316" s="1"/>
      <c r="AJ20316" s="1"/>
      <c r="AK20316" s="1"/>
    </row>
    <row r="20317" spans="32:37" ht="15" customHeight="1" x14ac:dyDescent="0.15">
      <c r="AF20317" s="1"/>
      <c r="AG20317" s="1"/>
      <c r="AH20317" s="1"/>
      <c r="AJ20317" s="1"/>
      <c r="AK20317" s="1"/>
    </row>
    <row r="20318" spans="32:37" ht="15" customHeight="1" x14ac:dyDescent="0.15">
      <c r="AF20318" s="1"/>
      <c r="AG20318" s="1"/>
      <c r="AH20318" s="1"/>
      <c r="AJ20318" s="1"/>
      <c r="AK20318" s="1"/>
    </row>
    <row r="20319" spans="32:37" ht="15" customHeight="1" x14ac:dyDescent="0.15">
      <c r="AF20319" s="1"/>
      <c r="AG20319" s="1"/>
      <c r="AH20319" s="1"/>
      <c r="AJ20319" s="1"/>
      <c r="AK20319" s="1"/>
    </row>
    <row r="20320" spans="32:37" ht="15" customHeight="1" x14ac:dyDescent="0.15">
      <c r="AF20320" s="1"/>
      <c r="AG20320" s="1"/>
      <c r="AH20320" s="1"/>
      <c r="AJ20320" s="1"/>
      <c r="AK20320" s="1"/>
    </row>
    <row r="20321" spans="32:37" ht="15" customHeight="1" x14ac:dyDescent="0.15">
      <c r="AF20321" s="1"/>
      <c r="AG20321" s="1"/>
      <c r="AH20321" s="1"/>
      <c r="AJ20321" s="1"/>
      <c r="AK20321" s="1"/>
    </row>
    <row r="20322" spans="32:37" ht="15" customHeight="1" x14ac:dyDescent="0.15">
      <c r="AF20322" s="1"/>
      <c r="AG20322" s="1"/>
      <c r="AH20322" s="1"/>
      <c r="AJ20322" s="1"/>
      <c r="AK20322" s="1"/>
    </row>
    <row r="20323" spans="32:37" ht="15" customHeight="1" x14ac:dyDescent="0.15">
      <c r="AF20323" s="1"/>
      <c r="AG20323" s="1"/>
      <c r="AH20323" s="1"/>
      <c r="AJ20323" s="1"/>
      <c r="AK20323" s="1"/>
    </row>
    <row r="20324" spans="32:37" ht="15" customHeight="1" x14ac:dyDescent="0.15">
      <c r="AF20324" s="1"/>
      <c r="AG20324" s="1"/>
      <c r="AH20324" s="1"/>
      <c r="AJ20324" s="1"/>
      <c r="AK20324" s="1"/>
    </row>
    <row r="20325" spans="32:37" ht="15" customHeight="1" x14ac:dyDescent="0.15">
      <c r="AF20325" s="1"/>
      <c r="AG20325" s="1"/>
      <c r="AH20325" s="1"/>
      <c r="AJ20325" s="1"/>
      <c r="AK20325" s="1"/>
    </row>
    <row r="20326" spans="32:37" ht="15" customHeight="1" x14ac:dyDescent="0.15">
      <c r="AF20326" s="1"/>
      <c r="AG20326" s="1"/>
      <c r="AH20326" s="1"/>
      <c r="AJ20326" s="1"/>
      <c r="AK20326" s="1"/>
    </row>
    <row r="20327" spans="32:37" ht="15" customHeight="1" x14ac:dyDescent="0.15">
      <c r="AF20327" s="1"/>
      <c r="AG20327" s="1"/>
      <c r="AH20327" s="1"/>
      <c r="AJ20327" s="1"/>
      <c r="AK20327" s="1"/>
    </row>
    <row r="20328" spans="32:37" ht="15" customHeight="1" x14ac:dyDescent="0.15">
      <c r="AF20328" s="1"/>
      <c r="AG20328" s="1"/>
      <c r="AH20328" s="1"/>
      <c r="AJ20328" s="1"/>
      <c r="AK20328" s="1"/>
    </row>
    <row r="20329" spans="32:37" ht="15" customHeight="1" x14ac:dyDescent="0.15">
      <c r="AF20329" s="1"/>
      <c r="AG20329" s="1"/>
      <c r="AH20329" s="1"/>
      <c r="AJ20329" s="1"/>
      <c r="AK20329" s="1"/>
    </row>
    <row r="20330" spans="32:37" ht="15" customHeight="1" x14ac:dyDescent="0.15">
      <c r="AF20330" s="1"/>
      <c r="AG20330" s="1"/>
      <c r="AH20330" s="1"/>
      <c r="AJ20330" s="1"/>
      <c r="AK20330" s="1"/>
    </row>
    <row r="20331" spans="32:37" ht="15" customHeight="1" x14ac:dyDescent="0.15">
      <c r="AF20331" s="1"/>
      <c r="AG20331" s="1"/>
      <c r="AH20331" s="1"/>
      <c r="AJ20331" s="1"/>
      <c r="AK20331" s="1"/>
    </row>
    <row r="20332" spans="32:37" ht="15" customHeight="1" x14ac:dyDescent="0.15">
      <c r="AF20332" s="1"/>
      <c r="AG20332" s="1"/>
      <c r="AH20332" s="1"/>
      <c r="AJ20332" s="1"/>
      <c r="AK20332" s="1"/>
    </row>
    <row r="20333" spans="32:37" ht="15" customHeight="1" x14ac:dyDescent="0.15">
      <c r="AF20333" s="1"/>
      <c r="AG20333" s="1"/>
      <c r="AH20333" s="1"/>
      <c r="AJ20333" s="1"/>
      <c r="AK20333" s="1"/>
    </row>
    <row r="20334" spans="32:37" ht="15" customHeight="1" x14ac:dyDescent="0.15">
      <c r="AF20334" s="1"/>
      <c r="AG20334" s="1"/>
      <c r="AH20334" s="1"/>
      <c r="AJ20334" s="1"/>
      <c r="AK20334" s="1"/>
    </row>
    <row r="20335" spans="32:37" ht="15" customHeight="1" x14ac:dyDescent="0.15">
      <c r="AF20335" s="1"/>
      <c r="AG20335" s="1"/>
      <c r="AH20335" s="1"/>
      <c r="AJ20335" s="1"/>
      <c r="AK20335" s="1"/>
    </row>
    <row r="20336" spans="32:37" ht="15" customHeight="1" x14ac:dyDescent="0.15">
      <c r="AF20336" s="1"/>
      <c r="AG20336" s="1"/>
      <c r="AH20336" s="1"/>
      <c r="AJ20336" s="1"/>
      <c r="AK20336" s="1"/>
    </row>
    <row r="20337" spans="32:37" ht="15" customHeight="1" x14ac:dyDescent="0.15">
      <c r="AF20337" s="1"/>
      <c r="AG20337" s="1"/>
      <c r="AH20337" s="1"/>
      <c r="AJ20337" s="1"/>
      <c r="AK20337" s="1"/>
    </row>
    <row r="20338" spans="32:37" ht="15" customHeight="1" x14ac:dyDescent="0.15">
      <c r="AF20338" s="1"/>
      <c r="AG20338" s="1"/>
      <c r="AH20338" s="1"/>
      <c r="AJ20338" s="1"/>
      <c r="AK20338" s="1"/>
    </row>
    <row r="20339" spans="32:37" ht="15" customHeight="1" x14ac:dyDescent="0.15">
      <c r="AF20339" s="1"/>
      <c r="AG20339" s="1"/>
      <c r="AH20339" s="1"/>
      <c r="AJ20339" s="1"/>
      <c r="AK20339" s="1"/>
    </row>
    <row r="20340" spans="32:37" ht="15" customHeight="1" x14ac:dyDescent="0.15">
      <c r="AF20340" s="1"/>
      <c r="AG20340" s="1"/>
      <c r="AH20340" s="1"/>
      <c r="AJ20340" s="1"/>
      <c r="AK20340" s="1"/>
    </row>
    <row r="20341" spans="32:37" ht="15" customHeight="1" x14ac:dyDescent="0.15">
      <c r="AF20341" s="1"/>
      <c r="AG20341" s="1"/>
      <c r="AH20341" s="1"/>
      <c r="AJ20341" s="1"/>
      <c r="AK20341" s="1"/>
    </row>
    <row r="20342" spans="32:37" ht="15" customHeight="1" x14ac:dyDescent="0.15">
      <c r="AF20342" s="1"/>
      <c r="AG20342" s="1"/>
      <c r="AH20342" s="1"/>
      <c r="AJ20342" s="1"/>
      <c r="AK20342" s="1"/>
    </row>
    <row r="20343" spans="32:37" ht="15" customHeight="1" x14ac:dyDescent="0.15">
      <c r="AF20343" s="1"/>
      <c r="AG20343" s="1"/>
      <c r="AH20343" s="1"/>
      <c r="AJ20343" s="1"/>
      <c r="AK20343" s="1"/>
    </row>
    <row r="20344" spans="32:37" ht="15" customHeight="1" x14ac:dyDescent="0.15">
      <c r="AF20344" s="1"/>
      <c r="AG20344" s="1"/>
      <c r="AH20344" s="1"/>
      <c r="AJ20344" s="1"/>
      <c r="AK20344" s="1"/>
    </row>
    <row r="20345" spans="32:37" ht="15" customHeight="1" x14ac:dyDescent="0.15">
      <c r="AF20345" s="1"/>
      <c r="AG20345" s="1"/>
      <c r="AH20345" s="1"/>
      <c r="AJ20345" s="1"/>
      <c r="AK20345" s="1"/>
    </row>
    <row r="20346" spans="32:37" ht="15" customHeight="1" x14ac:dyDescent="0.15">
      <c r="AF20346" s="1"/>
      <c r="AG20346" s="1"/>
      <c r="AH20346" s="1"/>
      <c r="AJ20346" s="1"/>
      <c r="AK20346" s="1"/>
    </row>
    <row r="20347" spans="32:37" ht="15" customHeight="1" x14ac:dyDescent="0.15">
      <c r="AF20347" s="1"/>
      <c r="AG20347" s="1"/>
      <c r="AH20347" s="1"/>
      <c r="AJ20347" s="1"/>
      <c r="AK20347" s="1"/>
    </row>
    <row r="20348" spans="32:37" ht="15" customHeight="1" x14ac:dyDescent="0.15">
      <c r="AF20348" s="1"/>
      <c r="AG20348" s="1"/>
      <c r="AH20348" s="1"/>
      <c r="AJ20348" s="1"/>
      <c r="AK20348" s="1"/>
    </row>
    <row r="20349" spans="32:37" ht="15" customHeight="1" x14ac:dyDescent="0.15">
      <c r="AF20349" s="1"/>
      <c r="AG20349" s="1"/>
      <c r="AH20349" s="1"/>
      <c r="AJ20349" s="1"/>
      <c r="AK20349" s="1"/>
    </row>
    <row r="20350" spans="32:37" ht="15" customHeight="1" x14ac:dyDescent="0.15">
      <c r="AF20350" s="1"/>
      <c r="AG20350" s="1"/>
      <c r="AH20350" s="1"/>
      <c r="AJ20350" s="1"/>
      <c r="AK20350" s="1"/>
    </row>
    <row r="20351" spans="32:37" ht="15" customHeight="1" x14ac:dyDescent="0.15">
      <c r="AF20351" s="1"/>
      <c r="AG20351" s="1"/>
      <c r="AH20351" s="1"/>
      <c r="AJ20351" s="1"/>
      <c r="AK20351" s="1"/>
    </row>
    <row r="20352" spans="32:37" ht="15" customHeight="1" x14ac:dyDescent="0.15">
      <c r="AF20352" s="1"/>
      <c r="AG20352" s="1"/>
      <c r="AH20352" s="1"/>
      <c r="AJ20352" s="1"/>
      <c r="AK20352" s="1"/>
    </row>
    <row r="20353" spans="32:37" ht="15" customHeight="1" x14ac:dyDescent="0.15">
      <c r="AF20353" s="1"/>
      <c r="AG20353" s="1"/>
      <c r="AH20353" s="1"/>
      <c r="AJ20353" s="1"/>
      <c r="AK20353" s="1"/>
    </row>
    <row r="20354" spans="32:37" ht="15" customHeight="1" x14ac:dyDescent="0.15">
      <c r="AF20354" s="1"/>
      <c r="AG20354" s="1"/>
      <c r="AH20354" s="1"/>
      <c r="AJ20354" s="1"/>
      <c r="AK20354" s="1"/>
    </row>
    <row r="20355" spans="32:37" ht="15" customHeight="1" x14ac:dyDescent="0.15">
      <c r="AF20355" s="1"/>
      <c r="AG20355" s="1"/>
      <c r="AH20355" s="1"/>
      <c r="AJ20355" s="1"/>
      <c r="AK20355" s="1"/>
    </row>
    <row r="20356" spans="32:37" ht="15" customHeight="1" x14ac:dyDescent="0.15">
      <c r="AF20356" s="1"/>
      <c r="AG20356" s="1"/>
      <c r="AH20356" s="1"/>
      <c r="AJ20356" s="1"/>
      <c r="AK20356" s="1"/>
    </row>
    <row r="20357" spans="32:37" ht="15" customHeight="1" x14ac:dyDescent="0.15">
      <c r="AF20357" s="1"/>
      <c r="AG20357" s="1"/>
      <c r="AH20357" s="1"/>
      <c r="AJ20357" s="1"/>
      <c r="AK20357" s="1"/>
    </row>
    <row r="20358" spans="32:37" ht="15" customHeight="1" x14ac:dyDescent="0.15">
      <c r="AF20358" s="1"/>
      <c r="AG20358" s="1"/>
      <c r="AH20358" s="1"/>
      <c r="AJ20358" s="1"/>
      <c r="AK20358" s="1"/>
    </row>
    <row r="20359" spans="32:37" ht="15" customHeight="1" x14ac:dyDescent="0.15">
      <c r="AF20359" s="1"/>
      <c r="AG20359" s="1"/>
      <c r="AH20359" s="1"/>
      <c r="AJ20359" s="1"/>
      <c r="AK20359" s="1"/>
    </row>
    <row r="20360" spans="32:37" ht="15" customHeight="1" x14ac:dyDescent="0.15">
      <c r="AF20360" s="1"/>
      <c r="AG20360" s="1"/>
      <c r="AH20360" s="1"/>
      <c r="AJ20360" s="1"/>
      <c r="AK20360" s="1"/>
    </row>
    <row r="20361" spans="32:37" ht="15" customHeight="1" x14ac:dyDescent="0.15">
      <c r="AF20361" s="1"/>
      <c r="AG20361" s="1"/>
      <c r="AH20361" s="1"/>
      <c r="AJ20361" s="1"/>
      <c r="AK20361" s="1"/>
    </row>
    <row r="20362" spans="32:37" ht="15" customHeight="1" x14ac:dyDescent="0.15">
      <c r="AF20362" s="1"/>
      <c r="AG20362" s="1"/>
      <c r="AH20362" s="1"/>
      <c r="AJ20362" s="1"/>
      <c r="AK20362" s="1"/>
    </row>
    <row r="20363" spans="32:37" ht="15" customHeight="1" x14ac:dyDescent="0.15">
      <c r="AF20363" s="1"/>
      <c r="AG20363" s="1"/>
      <c r="AH20363" s="1"/>
      <c r="AJ20363" s="1"/>
      <c r="AK20363" s="1"/>
    </row>
    <row r="20364" spans="32:37" ht="15" customHeight="1" x14ac:dyDescent="0.15">
      <c r="AF20364" s="1"/>
      <c r="AG20364" s="1"/>
      <c r="AH20364" s="1"/>
      <c r="AJ20364" s="1"/>
      <c r="AK20364" s="1"/>
    </row>
    <row r="20365" spans="32:37" ht="15" customHeight="1" x14ac:dyDescent="0.15">
      <c r="AF20365" s="1"/>
      <c r="AG20365" s="1"/>
      <c r="AH20365" s="1"/>
      <c r="AJ20365" s="1"/>
      <c r="AK20365" s="1"/>
    </row>
    <row r="20366" spans="32:37" ht="15" customHeight="1" x14ac:dyDescent="0.15">
      <c r="AF20366" s="1"/>
      <c r="AG20366" s="1"/>
      <c r="AH20366" s="1"/>
      <c r="AJ20366" s="1"/>
      <c r="AK20366" s="1"/>
    </row>
    <row r="20367" spans="32:37" ht="15" customHeight="1" x14ac:dyDescent="0.15">
      <c r="AF20367" s="1"/>
      <c r="AG20367" s="1"/>
      <c r="AH20367" s="1"/>
      <c r="AJ20367" s="1"/>
      <c r="AK20367" s="1"/>
    </row>
    <row r="20368" spans="32:37" ht="15" customHeight="1" x14ac:dyDescent="0.15">
      <c r="AF20368" s="1"/>
      <c r="AG20368" s="1"/>
      <c r="AH20368" s="1"/>
      <c r="AJ20368" s="1"/>
      <c r="AK20368" s="1"/>
    </row>
    <row r="20369" spans="32:37" ht="15" customHeight="1" x14ac:dyDescent="0.15">
      <c r="AF20369" s="1"/>
      <c r="AG20369" s="1"/>
      <c r="AH20369" s="1"/>
      <c r="AJ20369" s="1"/>
      <c r="AK20369" s="1"/>
    </row>
    <row r="20370" spans="32:37" ht="15" customHeight="1" x14ac:dyDescent="0.15">
      <c r="AF20370" s="1"/>
      <c r="AG20370" s="1"/>
      <c r="AH20370" s="1"/>
      <c r="AJ20370" s="1"/>
      <c r="AK20370" s="1"/>
    </row>
    <row r="20371" spans="32:37" ht="15" customHeight="1" x14ac:dyDescent="0.15">
      <c r="AF20371" s="1"/>
      <c r="AG20371" s="1"/>
      <c r="AH20371" s="1"/>
      <c r="AJ20371" s="1"/>
      <c r="AK20371" s="1"/>
    </row>
    <row r="20372" spans="32:37" ht="15" customHeight="1" x14ac:dyDescent="0.15">
      <c r="AF20372" s="1"/>
      <c r="AG20372" s="1"/>
      <c r="AH20372" s="1"/>
      <c r="AJ20372" s="1"/>
      <c r="AK20372" s="1"/>
    </row>
    <row r="20373" spans="32:37" ht="15" customHeight="1" x14ac:dyDescent="0.15">
      <c r="AF20373" s="1"/>
      <c r="AG20373" s="1"/>
      <c r="AH20373" s="1"/>
      <c r="AJ20373" s="1"/>
      <c r="AK20373" s="1"/>
    </row>
    <row r="20374" spans="32:37" ht="15" customHeight="1" x14ac:dyDescent="0.15">
      <c r="AF20374" s="1"/>
      <c r="AG20374" s="1"/>
      <c r="AH20374" s="1"/>
      <c r="AJ20374" s="1"/>
      <c r="AK20374" s="1"/>
    </row>
    <row r="20375" spans="32:37" ht="15" customHeight="1" x14ac:dyDescent="0.15">
      <c r="AF20375" s="1"/>
      <c r="AG20375" s="1"/>
      <c r="AH20375" s="1"/>
      <c r="AJ20375" s="1"/>
      <c r="AK20375" s="1"/>
    </row>
    <row r="20376" spans="32:37" ht="15" customHeight="1" x14ac:dyDescent="0.15">
      <c r="AF20376" s="1"/>
      <c r="AG20376" s="1"/>
      <c r="AH20376" s="1"/>
      <c r="AJ20376" s="1"/>
      <c r="AK20376" s="1"/>
    </row>
    <row r="20377" spans="32:37" ht="15" customHeight="1" x14ac:dyDescent="0.15">
      <c r="AF20377" s="1"/>
      <c r="AG20377" s="1"/>
      <c r="AH20377" s="1"/>
      <c r="AJ20377" s="1"/>
      <c r="AK20377" s="1"/>
    </row>
    <row r="20378" spans="32:37" ht="15" customHeight="1" x14ac:dyDescent="0.15">
      <c r="AF20378" s="1"/>
      <c r="AG20378" s="1"/>
      <c r="AH20378" s="1"/>
      <c r="AJ20378" s="1"/>
      <c r="AK20378" s="1"/>
    </row>
    <row r="20379" spans="32:37" ht="15" customHeight="1" x14ac:dyDescent="0.15">
      <c r="AF20379" s="1"/>
      <c r="AG20379" s="1"/>
      <c r="AH20379" s="1"/>
      <c r="AJ20379" s="1"/>
      <c r="AK20379" s="1"/>
    </row>
    <row r="20380" spans="32:37" ht="15" customHeight="1" x14ac:dyDescent="0.15">
      <c r="AF20380" s="1"/>
      <c r="AG20380" s="1"/>
      <c r="AH20380" s="1"/>
      <c r="AJ20380" s="1"/>
      <c r="AK20380" s="1"/>
    </row>
    <row r="20381" spans="32:37" ht="15" customHeight="1" x14ac:dyDescent="0.15">
      <c r="AF20381" s="1"/>
      <c r="AG20381" s="1"/>
      <c r="AH20381" s="1"/>
      <c r="AJ20381" s="1"/>
      <c r="AK20381" s="1"/>
    </row>
    <row r="20382" spans="32:37" ht="15" customHeight="1" x14ac:dyDescent="0.15">
      <c r="AF20382" s="1"/>
      <c r="AG20382" s="1"/>
      <c r="AH20382" s="1"/>
      <c r="AJ20382" s="1"/>
      <c r="AK20382" s="1"/>
    </row>
    <row r="20383" spans="32:37" ht="15" customHeight="1" x14ac:dyDescent="0.15">
      <c r="AF20383" s="1"/>
      <c r="AG20383" s="1"/>
      <c r="AH20383" s="1"/>
      <c r="AJ20383" s="1"/>
      <c r="AK20383" s="1"/>
    </row>
    <row r="20384" spans="32:37" ht="15" customHeight="1" x14ac:dyDescent="0.15">
      <c r="AF20384" s="1"/>
      <c r="AG20384" s="1"/>
      <c r="AH20384" s="1"/>
      <c r="AJ20384" s="1"/>
      <c r="AK20384" s="1"/>
    </row>
    <row r="20385" spans="32:37" ht="15" customHeight="1" x14ac:dyDescent="0.15">
      <c r="AF20385" s="1"/>
      <c r="AG20385" s="1"/>
      <c r="AH20385" s="1"/>
      <c r="AJ20385" s="1"/>
      <c r="AK20385" s="1"/>
    </row>
    <row r="20386" spans="32:37" ht="15" customHeight="1" x14ac:dyDescent="0.15">
      <c r="AF20386" s="1"/>
      <c r="AG20386" s="1"/>
      <c r="AH20386" s="1"/>
      <c r="AJ20386" s="1"/>
      <c r="AK20386" s="1"/>
    </row>
    <row r="20387" spans="32:37" ht="15" customHeight="1" x14ac:dyDescent="0.15">
      <c r="AF20387" s="1"/>
      <c r="AG20387" s="1"/>
      <c r="AH20387" s="1"/>
      <c r="AJ20387" s="1"/>
      <c r="AK20387" s="1"/>
    </row>
    <row r="20388" spans="32:37" ht="15" customHeight="1" x14ac:dyDescent="0.15">
      <c r="AF20388" s="1"/>
      <c r="AG20388" s="1"/>
      <c r="AH20388" s="1"/>
      <c r="AJ20388" s="1"/>
      <c r="AK20388" s="1"/>
    </row>
    <row r="20389" spans="32:37" ht="15" customHeight="1" x14ac:dyDescent="0.15">
      <c r="AF20389" s="1"/>
      <c r="AG20389" s="1"/>
      <c r="AH20389" s="1"/>
      <c r="AJ20389" s="1"/>
      <c r="AK20389" s="1"/>
    </row>
    <row r="20390" spans="32:37" ht="15" customHeight="1" x14ac:dyDescent="0.15">
      <c r="AF20390" s="1"/>
      <c r="AG20390" s="1"/>
      <c r="AH20390" s="1"/>
      <c r="AJ20390" s="1"/>
      <c r="AK20390" s="1"/>
    </row>
    <row r="20391" spans="32:37" ht="15" customHeight="1" x14ac:dyDescent="0.15">
      <c r="AF20391" s="1"/>
      <c r="AG20391" s="1"/>
      <c r="AH20391" s="1"/>
      <c r="AJ20391" s="1"/>
      <c r="AK20391" s="1"/>
    </row>
    <row r="20392" spans="32:37" ht="15" customHeight="1" x14ac:dyDescent="0.15">
      <c r="AF20392" s="1"/>
      <c r="AG20392" s="1"/>
      <c r="AH20392" s="1"/>
      <c r="AJ20392" s="1"/>
      <c r="AK20392" s="1"/>
    </row>
    <row r="20393" spans="32:37" ht="15" customHeight="1" x14ac:dyDescent="0.15">
      <c r="AF20393" s="1"/>
      <c r="AG20393" s="1"/>
      <c r="AH20393" s="1"/>
      <c r="AJ20393" s="1"/>
      <c r="AK20393" s="1"/>
    </row>
    <row r="20394" spans="32:37" ht="15" customHeight="1" x14ac:dyDescent="0.15">
      <c r="AF20394" s="1"/>
      <c r="AG20394" s="1"/>
      <c r="AH20394" s="1"/>
      <c r="AJ20394" s="1"/>
      <c r="AK20394" s="1"/>
    </row>
    <row r="20395" spans="32:37" ht="15" customHeight="1" x14ac:dyDescent="0.15">
      <c r="AF20395" s="1"/>
      <c r="AG20395" s="1"/>
      <c r="AH20395" s="1"/>
      <c r="AJ20395" s="1"/>
      <c r="AK20395" s="1"/>
    </row>
    <row r="20396" spans="32:37" ht="15" customHeight="1" x14ac:dyDescent="0.15">
      <c r="AF20396" s="1"/>
      <c r="AG20396" s="1"/>
      <c r="AH20396" s="1"/>
      <c r="AJ20396" s="1"/>
      <c r="AK20396" s="1"/>
    </row>
    <row r="20397" spans="32:37" ht="15" customHeight="1" x14ac:dyDescent="0.15">
      <c r="AF20397" s="1"/>
      <c r="AG20397" s="1"/>
      <c r="AH20397" s="1"/>
      <c r="AJ20397" s="1"/>
      <c r="AK20397" s="1"/>
    </row>
    <row r="20398" spans="32:37" ht="15" customHeight="1" x14ac:dyDescent="0.15">
      <c r="AF20398" s="1"/>
      <c r="AG20398" s="1"/>
      <c r="AH20398" s="1"/>
      <c r="AJ20398" s="1"/>
      <c r="AK20398" s="1"/>
    </row>
    <row r="20399" spans="32:37" ht="15" customHeight="1" x14ac:dyDescent="0.15">
      <c r="AF20399" s="1"/>
      <c r="AG20399" s="1"/>
      <c r="AH20399" s="1"/>
      <c r="AJ20399" s="1"/>
      <c r="AK20399" s="1"/>
    </row>
    <row r="20400" spans="32:37" ht="15" customHeight="1" x14ac:dyDescent="0.15">
      <c r="AF20400" s="1"/>
      <c r="AG20400" s="1"/>
      <c r="AH20400" s="1"/>
      <c r="AJ20400" s="1"/>
      <c r="AK20400" s="1"/>
    </row>
    <row r="20401" spans="32:37" ht="15" customHeight="1" x14ac:dyDescent="0.15">
      <c r="AF20401" s="1"/>
      <c r="AG20401" s="1"/>
      <c r="AH20401" s="1"/>
      <c r="AJ20401" s="1"/>
      <c r="AK20401" s="1"/>
    </row>
    <row r="20402" spans="32:37" ht="15" customHeight="1" x14ac:dyDescent="0.15">
      <c r="AF20402" s="1"/>
      <c r="AG20402" s="1"/>
      <c r="AH20402" s="1"/>
      <c r="AJ20402" s="1"/>
      <c r="AK20402" s="1"/>
    </row>
    <row r="20403" spans="32:37" ht="15" customHeight="1" x14ac:dyDescent="0.15">
      <c r="AF20403" s="1"/>
      <c r="AG20403" s="1"/>
      <c r="AH20403" s="1"/>
      <c r="AJ20403" s="1"/>
      <c r="AK20403" s="1"/>
    </row>
    <row r="20404" spans="32:37" ht="15" customHeight="1" x14ac:dyDescent="0.15">
      <c r="AF20404" s="1"/>
      <c r="AG20404" s="1"/>
      <c r="AH20404" s="1"/>
      <c r="AJ20404" s="1"/>
      <c r="AK20404" s="1"/>
    </row>
    <row r="20405" spans="32:37" ht="15" customHeight="1" x14ac:dyDescent="0.15">
      <c r="AF20405" s="1"/>
      <c r="AG20405" s="1"/>
      <c r="AH20405" s="1"/>
      <c r="AJ20405" s="1"/>
      <c r="AK20405" s="1"/>
    </row>
    <row r="20406" spans="32:37" ht="15" customHeight="1" x14ac:dyDescent="0.15">
      <c r="AF20406" s="1"/>
      <c r="AG20406" s="1"/>
      <c r="AH20406" s="1"/>
      <c r="AJ20406" s="1"/>
      <c r="AK20406" s="1"/>
    </row>
    <row r="20407" spans="32:37" ht="15" customHeight="1" x14ac:dyDescent="0.15">
      <c r="AF20407" s="1"/>
      <c r="AG20407" s="1"/>
      <c r="AH20407" s="1"/>
      <c r="AJ20407" s="1"/>
      <c r="AK20407" s="1"/>
    </row>
    <row r="20408" spans="32:37" ht="15" customHeight="1" x14ac:dyDescent="0.15">
      <c r="AF20408" s="1"/>
      <c r="AG20408" s="1"/>
      <c r="AH20408" s="1"/>
      <c r="AJ20408" s="1"/>
      <c r="AK20408" s="1"/>
    </row>
    <row r="20409" spans="32:37" ht="15" customHeight="1" x14ac:dyDescent="0.15">
      <c r="AF20409" s="1"/>
      <c r="AG20409" s="1"/>
      <c r="AH20409" s="1"/>
      <c r="AJ20409" s="1"/>
      <c r="AK20409" s="1"/>
    </row>
    <row r="20410" spans="32:37" ht="15" customHeight="1" x14ac:dyDescent="0.15">
      <c r="AF20410" s="1"/>
      <c r="AG20410" s="1"/>
      <c r="AH20410" s="1"/>
      <c r="AJ20410" s="1"/>
      <c r="AK20410" s="1"/>
    </row>
    <row r="20411" spans="32:37" ht="15" customHeight="1" x14ac:dyDescent="0.15">
      <c r="AF20411" s="1"/>
      <c r="AG20411" s="1"/>
      <c r="AH20411" s="1"/>
      <c r="AJ20411" s="1"/>
      <c r="AK20411" s="1"/>
    </row>
    <row r="20412" spans="32:37" ht="15" customHeight="1" x14ac:dyDescent="0.15">
      <c r="AF20412" s="1"/>
      <c r="AG20412" s="1"/>
      <c r="AH20412" s="1"/>
      <c r="AJ20412" s="1"/>
      <c r="AK20412" s="1"/>
    </row>
    <row r="20413" spans="32:37" ht="15" customHeight="1" x14ac:dyDescent="0.15">
      <c r="AF20413" s="1"/>
      <c r="AG20413" s="1"/>
      <c r="AH20413" s="1"/>
      <c r="AJ20413" s="1"/>
      <c r="AK20413" s="1"/>
    </row>
    <row r="20414" spans="32:37" ht="15" customHeight="1" x14ac:dyDescent="0.15">
      <c r="AF20414" s="1"/>
      <c r="AG20414" s="1"/>
      <c r="AH20414" s="1"/>
      <c r="AJ20414" s="1"/>
      <c r="AK20414" s="1"/>
    </row>
    <row r="20415" spans="32:37" ht="15" customHeight="1" x14ac:dyDescent="0.15">
      <c r="AF20415" s="1"/>
      <c r="AG20415" s="1"/>
      <c r="AH20415" s="1"/>
      <c r="AJ20415" s="1"/>
      <c r="AK20415" s="1"/>
    </row>
    <row r="20416" spans="32:37" ht="15" customHeight="1" x14ac:dyDescent="0.15">
      <c r="AF20416" s="1"/>
      <c r="AG20416" s="1"/>
      <c r="AH20416" s="1"/>
      <c r="AJ20416" s="1"/>
      <c r="AK20416" s="1"/>
    </row>
    <row r="20417" spans="32:37" ht="15" customHeight="1" x14ac:dyDescent="0.15">
      <c r="AF20417" s="1"/>
      <c r="AG20417" s="1"/>
      <c r="AH20417" s="1"/>
      <c r="AJ20417" s="1"/>
      <c r="AK20417" s="1"/>
    </row>
    <row r="20418" spans="32:37" ht="15" customHeight="1" x14ac:dyDescent="0.15">
      <c r="AF20418" s="1"/>
      <c r="AG20418" s="1"/>
      <c r="AH20418" s="1"/>
      <c r="AJ20418" s="1"/>
      <c r="AK20418" s="1"/>
    </row>
    <row r="20419" spans="32:37" ht="15" customHeight="1" x14ac:dyDescent="0.15">
      <c r="AF20419" s="1"/>
      <c r="AG20419" s="1"/>
      <c r="AH20419" s="1"/>
      <c r="AJ20419" s="1"/>
      <c r="AK20419" s="1"/>
    </row>
    <row r="20420" spans="32:37" ht="15" customHeight="1" x14ac:dyDescent="0.15">
      <c r="AF20420" s="1"/>
      <c r="AG20420" s="1"/>
      <c r="AH20420" s="1"/>
      <c r="AJ20420" s="1"/>
      <c r="AK20420" s="1"/>
    </row>
    <row r="20421" spans="32:37" ht="15" customHeight="1" x14ac:dyDescent="0.15">
      <c r="AF20421" s="1"/>
      <c r="AG20421" s="1"/>
      <c r="AH20421" s="1"/>
      <c r="AJ20421" s="1"/>
      <c r="AK20421" s="1"/>
    </row>
    <row r="20422" spans="32:37" ht="15" customHeight="1" x14ac:dyDescent="0.15">
      <c r="AF20422" s="1"/>
      <c r="AG20422" s="1"/>
      <c r="AH20422" s="1"/>
      <c r="AJ20422" s="1"/>
      <c r="AK20422" s="1"/>
    </row>
    <row r="20423" spans="32:37" ht="15" customHeight="1" x14ac:dyDescent="0.15">
      <c r="AF20423" s="1"/>
      <c r="AG20423" s="1"/>
      <c r="AH20423" s="1"/>
      <c r="AJ20423" s="1"/>
      <c r="AK20423" s="1"/>
    </row>
    <row r="20424" spans="32:37" ht="15" customHeight="1" x14ac:dyDescent="0.15">
      <c r="AF20424" s="1"/>
      <c r="AG20424" s="1"/>
      <c r="AH20424" s="1"/>
      <c r="AJ20424" s="1"/>
      <c r="AK20424" s="1"/>
    </row>
    <row r="20425" spans="32:37" ht="15" customHeight="1" x14ac:dyDescent="0.15">
      <c r="AF20425" s="1"/>
      <c r="AG20425" s="1"/>
      <c r="AH20425" s="1"/>
      <c r="AJ20425" s="1"/>
      <c r="AK20425" s="1"/>
    </row>
    <row r="20426" spans="32:37" ht="15" customHeight="1" x14ac:dyDescent="0.15">
      <c r="AF20426" s="1"/>
      <c r="AG20426" s="1"/>
      <c r="AH20426" s="1"/>
      <c r="AJ20426" s="1"/>
      <c r="AK20426" s="1"/>
    </row>
    <row r="20427" spans="32:37" ht="15" customHeight="1" x14ac:dyDescent="0.15">
      <c r="AF20427" s="1"/>
      <c r="AG20427" s="1"/>
      <c r="AH20427" s="1"/>
      <c r="AJ20427" s="1"/>
      <c r="AK20427" s="1"/>
    </row>
    <row r="20428" spans="32:37" ht="15" customHeight="1" x14ac:dyDescent="0.15">
      <c r="AF20428" s="1"/>
      <c r="AG20428" s="1"/>
      <c r="AH20428" s="1"/>
      <c r="AJ20428" s="1"/>
      <c r="AK20428" s="1"/>
    </row>
    <row r="20429" spans="32:37" ht="15" customHeight="1" x14ac:dyDescent="0.15">
      <c r="AF20429" s="1"/>
      <c r="AG20429" s="1"/>
      <c r="AH20429" s="1"/>
      <c r="AJ20429" s="1"/>
      <c r="AK20429" s="1"/>
    </row>
    <row r="20430" spans="32:37" ht="15" customHeight="1" x14ac:dyDescent="0.15">
      <c r="AF20430" s="1"/>
      <c r="AG20430" s="1"/>
      <c r="AH20430" s="1"/>
      <c r="AJ20430" s="1"/>
      <c r="AK20430" s="1"/>
    </row>
    <row r="20431" spans="32:37" ht="15" customHeight="1" x14ac:dyDescent="0.15">
      <c r="AF20431" s="1"/>
      <c r="AG20431" s="1"/>
      <c r="AH20431" s="1"/>
      <c r="AJ20431" s="1"/>
      <c r="AK20431" s="1"/>
    </row>
    <row r="20432" spans="32:37" ht="15" customHeight="1" x14ac:dyDescent="0.15">
      <c r="AF20432" s="1"/>
      <c r="AG20432" s="1"/>
      <c r="AH20432" s="1"/>
      <c r="AJ20432" s="1"/>
      <c r="AK20432" s="1"/>
    </row>
    <row r="20433" spans="32:37" ht="15" customHeight="1" x14ac:dyDescent="0.15">
      <c r="AF20433" s="1"/>
      <c r="AG20433" s="1"/>
      <c r="AH20433" s="1"/>
      <c r="AJ20433" s="1"/>
      <c r="AK20433" s="1"/>
    </row>
    <row r="20434" spans="32:37" ht="15" customHeight="1" x14ac:dyDescent="0.15">
      <c r="AF20434" s="1"/>
      <c r="AG20434" s="1"/>
      <c r="AH20434" s="1"/>
      <c r="AJ20434" s="1"/>
      <c r="AK20434" s="1"/>
    </row>
    <row r="20435" spans="32:37" ht="15" customHeight="1" x14ac:dyDescent="0.15">
      <c r="AF20435" s="1"/>
      <c r="AG20435" s="1"/>
      <c r="AH20435" s="1"/>
      <c r="AJ20435" s="1"/>
      <c r="AK20435" s="1"/>
    </row>
    <row r="20436" spans="32:37" ht="15" customHeight="1" x14ac:dyDescent="0.15">
      <c r="AF20436" s="1"/>
      <c r="AG20436" s="1"/>
      <c r="AH20436" s="1"/>
      <c r="AJ20436" s="1"/>
      <c r="AK20436" s="1"/>
    </row>
    <row r="20437" spans="32:37" ht="15" customHeight="1" x14ac:dyDescent="0.15">
      <c r="AF20437" s="1"/>
      <c r="AG20437" s="1"/>
      <c r="AH20437" s="1"/>
      <c r="AJ20437" s="1"/>
      <c r="AK20437" s="1"/>
    </row>
    <row r="20438" spans="32:37" ht="15" customHeight="1" x14ac:dyDescent="0.15">
      <c r="AF20438" s="1"/>
      <c r="AG20438" s="1"/>
      <c r="AH20438" s="1"/>
      <c r="AJ20438" s="1"/>
      <c r="AK20438" s="1"/>
    </row>
    <row r="20439" spans="32:37" ht="15" customHeight="1" x14ac:dyDescent="0.15">
      <c r="AF20439" s="1"/>
      <c r="AG20439" s="1"/>
      <c r="AH20439" s="1"/>
      <c r="AJ20439" s="1"/>
      <c r="AK20439" s="1"/>
    </row>
    <row r="20440" spans="32:37" ht="15" customHeight="1" x14ac:dyDescent="0.15">
      <c r="AF20440" s="1"/>
      <c r="AG20440" s="1"/>
      <c r="AH20440" s="1"/>
      <c r="AJ20440" s="1"/>
      <c r="AK20440" s="1"/>
    </row>
    <row r="20441" spans="32:37" ht="15" customHeight="1" x14ac:dyDescent="0.15">
      <c r="AF20441" s="1"/>
      <c r="AG20441" s="1"/>
      <c r="AH20441" s="1"/>
      <c r="AJ20441" s="1"/>
      <c r="AK20441" s="1"/>
    </row>
    <row r="20442" spans="32:37" ht="15" customHeight="1" x14ac:dyDescent="0.15">
      <c r="AF20442" s="1"/>
      <c r="AG20442" s="1"/>
      <c r="AH20442" s="1"/>
      <c r="AJ20442" s="1"/>
      <c r="AK20442" s="1"/>
    </row>
    <row r="20443" spans="32:37" ht="15" customHeight="1" x14ac:dyDescent="0.15">
      <c r="AF20443" s="1"/>
      <c r="AG20443" s="1"/>
      <c r="AH20443" s="1"/>
      <c r="AJ20443" s="1"/>
      <c r="AK20443" s="1"/>
    </row>
    <row r="20444" spans="32:37" ht="15" customHeight="1" x14ac:dyDescent="0.15">
      <c r="AF20444" s="1"/>
      <c r="AG20444" s="1"/>
      <c r="AH20444" s="1"/>
      <c r="AJ20444" s="1"/>
      <c r="AK20444" s="1"/>
    </row>
    <row r="20445" spans="32:37" ht="15" customHeight="1" x14ac:dyDescent="0.15">
      <c r="AF20445" s="1"/>
      <c r="AG20445" s="1"/>
      <c r="AH20445" s="1"/>
      <c r="AJ20445" s="1"/>
      <c r="AK20445" s="1"/>
    </row>
    <row r="20446" spans="32:37" ht="15" customHeight="1" x14ac:dyDescent="0.15">
      <c r="AF20446" s="1"/>
      <c r="AG20446" s="1"/>
      <c r="AH20446" s="1"/>
      <c r="AJ20446" s="1"/>
      <c r="AK20446" s="1"/>
    </row>
    <row r="20447" spans="32:37" ht="15" customHeight="1" x14ac:dyDescent="0.15">
      <c r="AF20447" s="1"/>
      <c r="AG20447" s="1"/>
      <c r="AH20447" s="1"/>
      <c r="AJ20447" s="1"/>
      <c r="AK20447" s="1"/>
    </row>
    <row r="20448" spans="32:37" ht="15" customHeight="1" x14ac:dyDescent="0.15">
      <c r="AF20448" s="1"/>
      <c r="AG20448" s="1"/>
      <c r="AH20448" s="1"/>
      <c r="AJ20448" s="1"/>
      <c r="AK20448" s="1"/>
    </row>
    <row r="20449" spans="32:37" ht="15" customHeight="1" x14ac:dyDescent="0.15">
      <c r="AF20449" s="1"/>
      <c r="AG20449" s="1"/>
      <c r="AH20449" s="1"/>
      <c r="AJ20449" s="1"/>
      <c r="AK20449" s="1"/>
    </row>
    <row r="20450" spans="32:37" ht="15" customHeight="1" x14ac:dyDescent="0.15">
      <c r="AF20450" s="1"/>
      <c r="AG20450" s="1"/>
      <c r="AH20450" s="1"/>
      <c r="AJ20450" s="1"/>
      <c r="AK20450" s="1"/>
    </row>
    <row r="20451" spans="32:37" ht="15" customHeight="1" x14ac:dyDescent="0.15">
      <c r="AF20451" s="1"/>
      <c r="AG20451" s="1"/>
      <c r="AH20451" s="1"/>
      <c r="AJ20451" s="1"/>
      <c r="AK20451" s="1"/>
    </row>
    <row r="20452" spans="32:37" ht="15" customHeight="1" x14ac:dyDescent="0.15">
      <c r="AF20452" s="1"/>
      <c r="AG20452" s="1"/>
      <c r="AH20452" s="1"/>
      <c r="AJ20452" s="1"/>
      <c r="AK20452" s="1"/>
    </row>
    <row r="20453" spans="32:37" ht="15" customHeight="1" x14ac:dyDescent="0.15">
      <c r="AF20453" s="1"/>
      <c r="AG20453" s="1"/>
      <c r="AH20453" s="1"/>
      <c r="AJ20453" s="1"/>
      <c r="AK20453" s="1"/>
    </row>
    <row r="20454" spans="32:37" ht="15" customHeight="1" x14ac:dyDescent="0.15">
      <c r="AF20454" s="1"/>
      <c r="AG20454" s="1"/>
      <c r="AH20454" s="1"/>
      <c r="AJ20454" s="1"/>
      <c r="AK20454" s="1"/>
    </row>
    <row r="20455" spans="32:37" ht="15" customHeight="1" x14ac:dyDescent="0.15">
      <c r="AF20455" s="1"/>
      <c r="AG20455" s="1"/>
      <c r="AH20455" s="1"/>
      <c r="AJ20455" s="1"/>
      <c r="AK20455" s="1"/>
    </row>
    <row r="20456" spans="32:37" ht="15" customHeight="1" x14ac:dyDescent="0.15">
      <c r="AF20456" s="1"/>
      <c r="AG20456" s="1"/>
      <c r="AH20456" s="1"/>
      <c r="AJ20456" s="1"/>
      <c r="AK20456" s="1"/>
    </row>
    <row r="20457" spans="32:37" ht="15" customHeight="1" x14ac:dyDescent="0.15">
      <c r="AF20457" s="1"/>
      <c r="AG20457" s="1"/>
      <c r="AH20457" s="1"/>
      <c r="AJ20457" s="1"/>
      <c r="AK20457" s="1"/>
    </row>
    <row r="20458" spans="32:37" ht="15" customHeight="1" x14ac:dyDescent="0.15">
      <c r="AF20458" s="1"/>
      <c r="AG20458" s="1"/>
      <c r="AH20458" s="1"/>
      <c r="AJ20458" s="1"/>
      <c r="AK20458" s="1"/>
    </row>
    <row r="20459" spans="32:37" ht="15" customHeight="1" x14ac:dyDescent="0.15">
      <c r="AF20459" s="1"/>
      <c r="AG20459" s="1"/>
      <c r="AH20459" s="1"/>
      <c r="AJ20459" s="1"/>
      <c r="AK20459" s="1"/>
    </row>
    <row r="20460" spans="32:37" ht="15" customHeight="1" x14ac:dyDescent="0.15">
      <c r="AF20460" s="1"/>
      <c r="AG20460" s="1"/>
      <c r="AH20460" s="1"/>
      <c r="AJ20460" s="1"/>
      <c r="AK20460" s="1"/>
    </row>
    <row r="20461" spans="32:37" ht="15" customHeight="1" x14ac:dyDescent="0.15">
      <c r="AF20461" s="1"/>
      <c r="AG20461" s="1"/>
      <c r="AH20461" s="1"/>
      <c r="AJ20461" s="1"/>
      <c r="AK20461" s="1"/>
    </row>
    <row r="20462" spans="32:37" ht="15" customHeight="1" x14ac:dyDescent="0.15">
      <c r="AF20462" s="1"/>
      <c r="AG20462" s="1"/>
      <c r="AH20462" s="1"/>
      <c r="AJ20462" s="1"/>
      <c r="AK20462" s="1"/>
    </row>
    <row r="20463" spans="32:37" ht="15" customHeight="1" x14ac:dyDescent="0.15">
      <c r="AF20463" s="1"/>
      <c r="AG20463" s="1"/>
      <c r="AH20463" s="1"/>
      <c r="AJ20463" s="1"/>
      <c r="AK20463" s="1"/>
    </row>
    <row r="20464" spans="32:37" ht="15" customHeight="1" x14ac:dyDescent="0.15">
      <c r="AF20464" s="1"/>
      <c r="AG20464" s="1"/>
      <c r="AH20464" s="1"/>
      <c r="AJ20464" s="1"/>
      <c r="AK20464" s="1"/>
    </row>
    <row r="20465" spans="32:37" ht="15" customHeight="1" x14ac:dyDescent="0.15">
      <c r="AF20465" s="1"/>
      <c r="AG20465" s="1"/>
      <c r="AH20465" s="1"/>
      <c r="AJ20465" s="1"/>
      <c r="AK20465" s="1"/>
    </row>
    <row r="20466" spans="32:37" ht="15" customHeight="1" x14ac:dyDescent="0.15">
      <c r="AF20466" s="1"/>
      <c r="AG20466" s="1"/>
      <c r="AH20466" s="1"/>
      <c r="AJ20466" s="1"/>
      <c r="AK20466" s="1"/>
    </row>
    <row r="20467" spans="32:37" ht="15" customHeight="1" x14ac:dyDescent="0.15">
      <c r="AF20467" s="1"/>
      <c r="AG20467" s="1"/>
      <c r="AH20467" s="1"/>
      <c r="AJ20467" s="1"/>
      <c r="AK20467" s="1"/>
    </row>
    <row r="20468" spans="32:37" ht="15" customHeight="1" x14ac:dyDescent="0.15">
      <c r="AF20468" s="1"/>
      <c r="AG20468" s="1"/>
      <c r="AH20468" s="1"/>
      <c r="AJ20468" s="1"/>
      <c r="AK20468" s="1"/>
    </row>
    <row r="20469" spans="32:37" ht="15" customHeight="1" x14ac:dyDescent="0.15">
      <c r="AF20469" s="1"/>
      <c r="AG20469" s="1"/>
      <c r="AH20469" s="1"/>
      <c r="AJ20469" s="1"/>
      <c r="AK20469" s="1"/>
    </row>
    <row r="20470" spans="32:37" ht="15" customHeight="1" x14ac:dyDescent="0.15">
      <c r="AF20470" s="1"/>
      <c r="AG20470" s="1"/>
      <c r="AH20470" s="1"/>
      <c r="AJ20470" s="1"/>
      <c r="AK20470" s="1"/>
    </row>
    <row r="20471" spans="32:37" ht="15" customHeight="1" x14ac:dyDescent="0.15">
      <c r="AF20471" s="1"/>
      <c r="AG20471" s="1"/>
      <c r="AH20471" s="1"/>
      <c r="AJ20471" s="1"/>
      <c r="AK20471" s="1"/>
    </row>
    <row r="20472" spans="32:37" ht="15" customHeight="1" x14ac:dyDescent="0.15">
      <c r="AF20472" s="1"/>
      <c r="AG20472" s="1"/>
      <c r="AH20472" s="1"/>
      <c r="AJ20472" s="1"/>
      <c r="AK20472" s="1"/>
    </row>
    <row r="20473" spans="32:37" ht="15" customHeight="1" x14ac:dyDescent="0.15">
      <c r="AF20473" s="1"/>
      <c r="AG20473" s="1"/>
      <c r="AH20473" s="1"/>
      <c r="AJ20473" s="1"/>
      <c r="AK20473" s="1"/>
    </row>
    <row r="20474" spans="32:37" ht="15" customHeight="1" x14ac:dyDescent="0.15">
      <c r="AF20474" s="1"/>
      <c r="AG20474" s="1"/>
      <c r="AH20474" s="1"/>
      <c r="AJ20474" s="1"/>
      <c r="AK20474" s="1"/>
    </row>
    <row r="20475" spans="32:37" ht="15" customHeight="1" x14ac:dyDescent="0.15">
      <c r="AF20475" s="1"/>
      <c r="AG20475" s="1"/>
      <c r="AH20475" s="1"/>
      <c r="AJ20475" s="1"/>
      <c r="AK20475" s="1"/>
    </row>
    <row r="20476" spans="32:37" ht="15" customHeight="1" x14ac:dyDescent="0.15">
      <c r="AF20476" s="1"/>
      <c r="AG20476" s="1"/>
      <c r="AH20476" s="1"/>
      <c r="AJ20476" s="1"/>
      <c r="AK20476" s="1"/>
    </row>
    <row r="20477" spans="32:37" ht="15" customHeight="1" x14ac:dyDescent="0.15">
      <c r="AF20477" s="1"/>
      <c r="AG20477" s="1"/>
      <c r="AH20477" s="1"/>
      <c r="AJ20477" s="1"/>
      <c r="AK20477" s="1"/>
    </row>
    <row r="20478" spans="32:37" ht="15" customHeight="1" x14ac:dyDescent="0.15">
      <c r="AF20478" s="1"/>
      <c r="AG20478" s="1"/>
      <c r="AH20478" s="1"/>
      <c r="AJ20478" s="1"/>
      <c r="AK20478" s="1"/>
    </row>
    <row r="20479" spans="32:37" ht="15" customHeight="1" x14ac:dyDescent="0.15">
      <c r="AF20479" s="1"/>
      <c r="AG20479" s="1"/>
      <c r="AH20479" s="1"/>
      <c r="AJ20479" s="1"/>
      <c r="AK20479" s="1"/>
    </row>
    <row r="20480" spans="32:37" ht="15" customHeight="1" x14ac:dyDescent="0.15">
      <c r="AF20480" s="1"/>
      <c r="AG20480" s="1"/>
      <c r="AH20480" s="1"/>
      <c r="AJ20480" s="1"/>
      <c r="AK20480" s="1"/>
    </row>
    <row r="20481" spans="32:37" ht="15" customHeight="1" x14ac:dyDescent="0.15">
      <c r="AF20481" s="1"/>
      <c r="AG20481" s="1"/>
      <c r="AH20481" s="1"/>
      <c r="AJ20481" s="1"/>
      <c r="AK20481" s="1"/>
    </row>
    <row r="20482" spans="32:37" ht="15" customHeight="1" x14ac:dyDescent="0.15">
      <c r="AF20482" s="1"/>
      <c r="AG20482" s="1"/>
      <c r="AH20482" s="1"/>
      <c r="AJ20482" s="1"/>
      <c r="AK20482" s="1"/>
    </row>
    <row r="20483" spans="32:37" ht="15" customHeight="1" x14ac:dyDescent="0.15">
      <c r="AF20483" s="1"/>
      <c r="AG20483" s="1"/>
      <c r="AH20483" s="1"/>
      <c r="AJ20483" s="1"/>
      <c r="AK20483" s="1"/>
    </row>
    <row r="20484" spans="32:37" ht="15" customHeight="1" x14ac:dyDescent="0.15">
      <c r="AF20484" s="1"/>
      <c r="AG20484" s="1"/>
      <c r="AH20484" s="1"/>
      <c r="AJ20484" s="1"/>
      <c r="AK20484" s="1"/>
    </row>
    <row r="20485" spans="32:37" ht="15" customHeight="1" x14ac:dyDescent="0.15">
      <c r="AF20485" s="1"/>
      <c r="AG20485" s="1"/>
      <c r="AH20485" s="1"/>
      <c r="AJ20485" s="1"/>
      <c r="AK20485" s="1"/>
    </row>
    <row r="20486" spans="32:37" ht="15" customHeight="1" x14ac:dyDescent="0.15">
      <c r="AF20486" s="1"/>
      <c r="AG20486" s="1"/>
      <c r="AH20486" s="1"/>
      <c r="AJ20486" s="1"/>
      <c r="AK20486" s="1"/>
    </row>
    <row r="20487" spans="32:37" ht="15" customHeight="1" x14ac:dyDescent="0.15">
      <c r="AF20487" s="1"/>
      <c r="AG20487" s="1"/>
      <c r="AH20487" s="1"/>
      <c r="AJ20487" s="1"/>
      <c r="AK20487" s="1"/>
    </row>
    <row r="20488" spans="32:37" ht="15" customHeight="1" x14ac:dyDescent="0.15">
      <c r="AF20488" s="1"/>
      <c r="AG20488" s="1"/>
      <c r="AH20488" s="1"/>
      <c r="AJ20488" s="1"/>
      <c r="AK20488" s="1"/>
    </row>
    <row r="20489" spans="32:37" ht="15" customHeight="1" x14ac:dyDescent="0.15">
      <c r="AF20489" s="1"/>
      <c r="AG20489" s="1"/>
      <c r="AH20489" s="1"/>
      <c r="AJ20489" s="1"/>
      <c r="AK20489" s="1"/>
    </row>
    <row r="20490" spans="32:37" ht="15" customHeight="1" x14ac:dyDescent="0.15">
      <c r="AF20490" s="1"/>
      <c r="AG20490" s="1"/>
      <c r="AH20490" s="1"/>
      <c r="AJ20490" s="1"/>
      <c r="AK20490" s="1"/>
    </row>
    <row r="20491" spans="32:37" ht="15" customHeight="1" x14ac:dyDescent="0.15">
      <c r="AF20491" s="1"/>
      <c r="AG20491" s="1"/>
      <c r="AH20491" s="1"/>
      <c r="AJ20491" s="1"/>
      <c r="AK20491" s="1"/>
    </row>
    <row r="20492" spans="32:37" ht="15" customHeight="1" x14ac:dyDescent="0.15">
      <c r="AF20492" s="1"/>
      <c r="AG20492" s="1"/>
      <c r="AH20492" s="1"/>
      <c r="AJ20492" s="1"/>
      <c r="AK20492" s="1"/>
    </row>
    <row r="20493" spans="32:37" ht="15" customHeight="1" x14ac:dyDescent="0.15">
      <c r="AF20493" s="1"/>
      <c r="AG20493" s="1"/>
      <c r="AH20493" s="1"/>
      <c r="AJ20493" s="1"/>
      <c r="AK20493" s="1"/>
    </row>
    <row r="20494" spans="32:37" ht="15" customHeight="1" x14ac:dyDescent="0.15">
      <c r="AF20494" s="1"/>
      <c r="AG20494" s="1"/>
      <c r="AH20494" s="1"/>
      <c r="AJ20494" s="1"/>
      <c r="AK20494" s="1"/>
    </row>
    <row r="20495" spans="32:37" ht="15" customHeight="1" x14ac:dyDescent="0.15">
      <c r="AF20495" s="1"/>
      <c r="AG20495" s="1"/>
      <c r="AH20495" s="1"/>
      <c r="AJ20495" s="1"/>
      <c r="AK20495" s="1"/>
    </row>
    <row r="20496" spans="32:37" ht="15" customHeight="1" x14ac:dyDescent="0.15">
      <c r="AF20496" s="1"/>
      <c r="AG20496" s="1"/>
      <c r="AH20496" s="1"/>
      <c r="AJ20496" s="1"/>
      <c r="AK20496" s="1"/>
    </row>
    <row r="20497" spans="32:37" ht="15" customHeight="1" x14ac:dyDescent="0.15">
      <c r="AF20497" s="1"/>
      <c r="AG20497" s="1"/>
      <c r="AH20497" s="1"/>
      <c r="AJ20497" s="1"/>
      <c r="AK20497" s="1"/>
    </row>
    <row r="20498" spans="32:37" ht="15" customHeight="1" x14ac:dyDescent="0.15">
      <c r="AF20498" s="1"/>
      <c r="AG20498" s="1"/>
      <c r="AH20498" s="1"/>
      <c r="AJ20498" s="1"/>
      <c r="AK20498" s="1"/>
    </row>
    <row r="20499" spans="32:37" ht="15" customHeight="1" x14ac:dyDescent="0.15">
      <c r="AF20499" s="1"/>
      <c r="AG20499" s="1"/>
      <c r="AH20499" s="1"/>
      <c r="AJ20499" s="1"/>
      <c r="AK20499" s="1"/>
    </row>
    <row r="20500" spans="32:37" ht="15" customHeight="1" x14ac:dyDescent="0.15">
      <c r="AF20500" s="1"/>
      <c r="AG20500" s="1"/>
      <c r="AH20500" s="1"/>
      <c r="AJ20500" s="1"/>
      <c r="AK20500" s="1"/>
    </row>
    <row r="20501" spans="32:37" ht="15" customHeight="1" x14ac:dyDescent="0.15">
      <c r="AF20501" s="1"/>
      <c r="AG20501" s="1"/>
      <c r="AH20501" s="1"/>
      <c r="AJ20501" s="1"/>
      <c r="AK20501" s="1"/>
    </row>
    <row r="20502" spans="32:37" ht="15" customHeight="1" x14ac:dyDescent="0.15">
      <c r="AF20502" s="1"/>
      <c r="AG20502" s="1"/>
      <c r="AH20502" s="1"/>
      <c r="AJ20502" s="1"/>
      <c r="AK20502" s="1"/>
    </row>
    <row r="20503" spans="32:37" ht="15" customHeight="1" x14ac:dyDescent="0.15">
      <c r="AF20503" s="1"/>
      <c r="AG20503" s="1"/>
      <c r="AH20503" s="1"/>
      <c r="AJ20503" s="1"/>
      <c r="AK20503" s="1"/>
    </row>
    <row r="20504" spans="32:37" ht="15" customHeight="1" x14ac:dyDescent="0.15">
      <c r="AF20504" s="1"/>
      <c r="AG20504" s="1"/>
      <c r="AH20504" s="1"/>
      <c r="AJ20504" s="1"/>
      <c r="AK20504" s="1"/>
    </row>
    <row r="20505" spans="32:37" ht="15" customHeight="1" x14ac:dyDescent="0.15">
      <c r="AF20505" s="1"/>
      <c r="AG20505" s="1"/>
      <c r="AH20505" s="1"/>
      <c r="AJ20505" s="1"/>
      <c r="AK20505" s="1"/>
    </row>
    <row r="20506" spans="32:37" ht="15" customHeight="1" x14ac:dyDescent="0.15">
      <c r="AF20506" s="1"/>
      <c r="AG20506" s="1"/>
      <c r="AH20506" s="1"/>
      <c r="AJ20506" s="1"/>
      <c r="AK20506" s="1"/>
    </row>
    <row r="20507" spans="32:37" ht="15" customHeight="1" x14ac:dyDescent="0.15">
      <c r="AF20507" s="1"/>
      <c r="AG20507" s="1"/>
      <c r="AH20507" s="1"/>
      <c r="AJ20507" s="1"/>
      <c r="AK20507" s="1"/>
    </row>
    <row r="20508" spans="32:37" ht="15" customHeight="1" x14ac:dyDescent="0.15">
      <c r="AF20508" s="1"/>
      <c r="AG20508" s="1"/>
      <c r="AH20508" s="1"/>
      <c r="AJ20508" s="1"/>
      <c r="AK20508" s="1"/>
    </row>
    <row r="20509" spans="32:37" ht="15" customHeight="1" x14ac:dyDescent="0.15">
      <c r="AF20509" s="1"/>
      <c r="AG20509" s="1"/>
      <c r="AH20509" s="1"/>
      <c r="AJ20509" s="1"/>
      <c r="AK20509" s="1"/>
    </row>
    <row r="20510" spans="32:37" ht="15" customHeight="1" x14ac:dyDescent="0.15">
      <c r="AF20510" s="1"/>
      <c r="AG20510" s="1"/>
      <c r="AH20510" s="1"/>
      <c r="AJ20510" s="1"/>
      <c r="AK20510" s="1"/>
    </row>
    <row r="20511" spans="32:37" ht="15" customHeight="1" x14ac:dyDescent="0.15">
      <c r="AF20511" s="1"/>
      <c r="AG20511" s="1"/>
      <c r="AH20511" s="1"/>
      <c r="AJ20511" s="1"/>
      <c r="AK20511" s="1"/>
    </row>
    <row r="20512" spans="32:37" ht="15" customHeight="1" x14ac:dyDescent="0.15">
      <c r="AF20512" s="1"/>
      <c r="AG20512" s="1"/>
      <c r="AH20512" s="1"/>
      <c r="AJ20512" s="1"/>
      <c r="AK20512" s="1"/>
    </row>
    <row r="20513" spans="32:37" ht="15" customHeight="1" x14ac:dyDescent="0.15">
      <c r="AF20513" s="1"/>
      <c r="AG20513" s="1"/>
      <c r="AH20513" s="1"/>
      <c r="AJ20513" s="1"/>
      <c r="AK20513" s="1"/>
    </row>
    <row r="20514" spans="32:37" ht="15" customHeight="1" x14ac:dyDescent="0.15">
      <c r="AF20514" s="1"/>
      <c r="AG20514" s="1"/>
      <c r="AH20514" s="1"/>
      <c r="AJ20514" s="1"/>
      <c r="AK20514" s="1"/>
    </row>
    <row r="20515" spans="32:37" ht="15" customHeight="1" x14ac:dyDescent="0.15">
      <c r="AF20515" s="1"/>
      <c r="AG20515" s="1"/>
      <c r="AH20515" s="1"/>
      <c r="AJ20515" s="1"/>
      <c r="AK20515" s="1"/>
    </row>
    <row r="20516" spans="32:37" ht="15" customHeight="1" x14ac:dyDescent="0.15">
      <c r="AF20516" s="1"/>
      <c r="AG20516" s="1"/>
      <c r="AH20516" s="1"/>
      <c r="AJ20516" s="1"/>
      <c r="AK20516" s="1"/>
    </row>
    <row r="20517" spans="32:37" ht="15" customHeight="1" x14ac:dyDescent="0.15">
      <c r="AF20517" s="1"/>
      <c r="AG20517" s="1"/>
      <c r="AH20517" s="1"/>
      <c r="AJ20517" s="1"/>
      <c r="AK20517" s="1"/>
    </row>
    <row r="20518" spans="32:37" ht="15" customHeight="1" x14ac:dyDescent="0.15">
      <c r="AF20518" s="1"/>
      <c r="AG20518" s="1"/>
      <c r="AH20518" s="1"/>
      <c r="AJ20518" s="1"/>
      <c r="AK20518" s="1"/>
    </row>
    <row r="20519" spans="32:37" ht="15" customHeight="1" x14ac:dyDescent="0.15">
      <c r="AF20519" s="1"/>
      <c r="AG20519" s="1"/>
      <c r="AH20519" s="1"/>
      <c r="AJ20519" s="1"/>
      <c r="AK20519" s="1"/>
    </row>
    <row r="20520" spans="32:37" ht="15" customHeight="1" x14ac:dyDescent="0.15">
      <c r="AF20520" s="1"/>
      <c r="AG20520" s="1"/>
      <c r="AH20520" s="1"/>
      <c r="AJ20520" s="1"/>
      <c r="AK20520" s="1"/>
    </row>
    <row r="20521" spans="32:37" ht="15" customHeight="1" x14ac:dyDescent="0.15">
      <c r="AF20521" s="1"/>
      <c r="AG20521" s="1"/>
      <c r="AH20521" s="1"/>
      <c r="AJ20521" s="1"/>
      <c r="AK20521" s="1"/>
    </row>
    <row r="20522" spans="32:37" ht="15" customHeight="1" x14ac:dyDescent="0.15">
      <c r="AF20522" s="1"/>
      <c r="AG20522" s="1"/>
      <c r="AH20522" s="1"/>
      <c r="AJ20522" s="1"/>
      <c r="AK20522" s="1"/>
    </row>
    <row r="20523" spans="32:37" ht="15" customHeight="1" x14ac:dyDescent="0.15">
      <c r="AF20523" s="1"/>
      <c r="AG20523" s="1"/>
      <c r="AH20523" s="1"/>
      <c r="AJ20523" s="1"/>
      <c r="AK20523" s="1"/>
    </row>
    <row r="20524" spans="32:37" ht="15" customHeight="1" x14ac:dyDescent="0.15">
      <c r="AF20524" s="1"/>
      <c r="AG20524" s="1"/>
      <c r="AH20524" s="1"/>
      <c r="AJ20524" s="1"/>
      <c r="AK20524" s="1"/>
    </row>
    <row r="20525" spans="32:37" ht="15" customHeight="1" x14ac:dyDescent="0.15">
      <c r="AF20525" s="1"/>
      <c r="AG20525" s="1"/>
      <c r="AH20525" s="1"/>
      <c r="AJ20525" s="1"/>
      <c r="AK20525" s="1"/>
    </row>
    <row r="20526" spans="32:37" ht="15" customHeight="1" x14ac:dyDescent="0.15">
      <c r="AF20526" s="1"/>
      <c r="AG20526" s="1"/>
      <c r="AH20526" s="1"/>
      <c r="AJ20526" s="1"/>
      <c r="AK20526" s="1"/>
    </row>
    <row r="20527" spans="32:37" ht="15" customHeight="1" x14ac:dyDescent="0.15">
      <c r="AF20527" s="1"/>
      <c r="AG20527" s="1"/>
      <c r="AH20527" s="1"/>
      <c r="AJ20527" s="1"/>
      <c r="AK20527" s="1"/>
    </row>
    <row r="20528" spans="32:37" ht="15" customHeight="1" x14ac:dyDescent="0.15">
      <c r="AF20528" s="1"/>
      <c r="AG20528" s="1"/>
      <c r="AH20528" s="1"/>
      <c r="AJ20528" s="1"/>
      <c r="AK20528" s="1"/>
    </row>
    <row r="20529" spans="32:37" ht="15" customHeight="1" x14ac:dyDescent="0.15">
      <c r="AF20529" s="1"/>
      <c r="AG20529" s="1"/>
      <c r="AH20529" s="1"/>
      <c r="AJ20529" s="1"/>
      <c r="AK20529" s="1"/>
    </row>
    <row r="20530" spans="32:37" ht="15" customHeight="1" x14ac:dyDescent="0.15">
      <c r="AF20530" s="1"/>
      <c r="AG20530" s="1"/>
      <c r="AH20530" s="1"/>
      <c r="AJ20530" s="1"/>
      <c r="AK20530" s="1"/>
    </row>
    <row r="20531" spans="32:37" ht="15" customHeight="1" x14ac:dyDescent="0.15">
      <c r="AF20531" s="1"/>
      <c r="AG20531" s="1"/>
      <c r="AH20531" s="1"/>
      <c r="AJ20531" s="1"/>
      <c r="AK20531" s="1"/>
    </row>
    <row r="20532" spans="32:37" ht="15" customHeight="1" x14ac:dyDescent="0.15">
      <c r="AF20532" s="1"/>
      <c r="AG20532" s="1"/>
      <c r="AH20532" s="1"/>
      <c r="AJ20532" s="1"/>
      <c r="AK20532" s="1"/>
    </row>
    <row r="20533" spans="32:37" ht="15" customHeight="1" x14ac:dyDescent="0.15">
      <c r="AF20533" s="1"/>
      <c r="AG20533" s="1"/>
      <c r="AH20533" s="1"/>
      <c r="AJ20533" s="1"/>
      <c r="AK20533" s="1"/>
    </row>
    <row r="20534" spans="32:37" ht="15" customHeight="1" x14ac:dyDescent="0.15">
      <c r="AF20534" s="1"/>
      <c r="AG20534" s="1"/>
      <c r="AH20534" s="1"/>
      <c r="AJ20534" s="1"/>
      <c r="AK20534" s="1"/>
    </row>
    <row r="20535" spans="32:37" ht="15" customHeight="1" x14ac:dyDescent="0.15">
      <c r="AF20535" s="1"/>
      <c r="AG20535" s="1"/>
      <c r="AH20535" s="1"/>
      <c r="AJ20535" s="1"/>
      <c r="AK20535" s="1"/>
    </row>
    <row r="20536" spans="32:37" ht="15" customHeight="1" x14ac:dyDescent="0.15">
      <c r="AF20536" s="1"/>
      <c r="AG20536" s="1"/>
      <c r="AH20536" s="1"/>
      <c r="AJ20536" s="1"/>
      <c r="AK20536" s="1"/>
    </row>
    <row r="20537" spans="32:37" ht="15" customHeight="1" x14ac:dyDescent="0.15">
      <c r="AF20537" s="1"/>
      <c r="AG20537" s="1"/>
      <c r="AH20537" s="1"/>
      <c r="AJ20537" s="1"/>
      <c r="AK20537" s="1"/>
    </row>
    <row r="20538" spans="32:37" ht="15" customHeight="1" x14ac:dyDescent="0.15">
      <c r="AF20538" s="1"/>
      <c r="AG20538" s="1"/>
      <c r="AH20538" s="1"/>
      <c r="AJ20538" s="1"/>
      <c r="AK20538" s="1"/>
    </row>
    <row r="20539" spans="32:37" ht="15" customHeight="1" x14ac:dyDescent="0.15">
      <c r="AF20539" s="1"/>
      <c r="AG20539" s="1"/>
      <c r="AH20539" s="1"/>
      <c r="AJ20539" s="1"/>
      <c r="AK20539" s="1"/>
    </row>
    <row r="20540" spans="32:37" ht="15" customHeight="1" x14ac:dyDescent="0.15">
      <c r="AF20540" s="1"/>
      <c r="AG20540" s="1"/>
      <c r="AH20540" s="1"/>
      <c r="AJ20540" s="1"/>
      <c r="AK20540" s="1"/>
    </row>
    <row r="20541" spans="32:37" ht="15" customHeight="1" x14ac:dyDescent="0.15">
      <c r="AF20541" s="1"/>
      <c r="AG20541" s="1"/>
      <c r="AH20541" s="1"/>
      <c r="AJ20541" s="1"/>
      <c r="AK20541" s="1"/>
    </row>
    <row r="20542" spans="32:37" ht="15" customHeight="1" x14ac:dyDescent="0.15">
      <c r="AF20542" s="1"/>
      <c r="AG20542" s="1"/>
      <c r="AH20542" s="1"/>
      <c r="AJ20542" s="1"/>
      <c r="AK20542" s="1"/>
    </row>
    <row r="20543" spans="32:37" ht="15" customHeight="1" x14ac:dyDescent="0.15">
      <c r="AF20543" s="1"/>
      <c r="AG20543" s="1"/>
      <c r="AH20543" s="1"/>
      <c r="AJ20543" s="1"/>
      <c r="AK20543" s="1"/>
    </row>
    <row r="20544" spans="32:37" ht="15" customHeight="1" x14ac:dyDescent="0.15">
      <c r="AF20544" s="1"/>
      <c r="AG20544" s="1"/>
      <c r="AH20544" s="1"/>
      <c r="AJ20544" s="1"/>
      <c r="AK20544" s="1"/>
    </row>
    <row r="20545" spans="32:37" ht="15" customHeight="1" x14ac:dyDescent="0.15">
      <c r="AF20545" s="1"/>
      <c r="AG20545" s="1"/>
      <c r="AH20545" s="1"/>
      <c r="AJ20545" s="1"/>
      <c r="AK20545" s="1"/>
    </row>
    <row r="20546" spans="32:37" ht="15" customHeight="1" x14ac:dyDescent="0.15">
      <c r="AF20546" s="1"/>
      <c r="AG20546" s="1"/>
      <c r="AH20546" s="1"/>
      <c r="AJ20546" s="1"/>
      <c r="AK20546" s="1"/>
    </row>
    <row r="20547" spans="32:37" ht="15" customHeight="1" x14ac:dyDescent="0.15">
      <c r="AF20547" s="1"/>
      <c r="AG20547" s="1"/>
      <c r="AH20547" s="1"/>
      <c r="AJ20547" s="1"/>
      <c r="AK20547" s="1"/>
    </row>
    <row r="20548" spans="32:37" ht="15" customHeight="1" x14ac:dyDescent="0.15">
      <c r="AF20548" s="1"/>
      <c r="AG20548" s="1"/>
      <c r="AH20548" s="1"/>
      <c r="AJ20548" s="1"/>
      <c r="AK20548" s="1"/>
    </row>
    <row r="20549" spans="32:37" ht="15" customHeight="1" x14ac:dyDescent="0.15">
      <c r="AF20549" s="1"/>
      <c r="AG20549" s="1"/>
      <c r="AH20549" s="1"/>
      <c r="AJ20549" s="1"/>
      <c r="AK20549" s="1"/>
    </row>
    <row r="20550" spans="32:37" ht="15" customHeight="1" x14ac:dyDescent="0.15">
      <c r="AF20550" s="1"/>
      <c r="AG20550" s="1"/>
      <c r="AH20550" s="1"/>
      <c r="AJ20550" s="1"/>
      <c r="AK20550" s="1"/>
    </row>
    <row r="20551" spans="32:37" ht="15" customHeight="1" x14ac:dyDescent="0.15">
      <c r="AF20551" s="1"/>
      <c r="AG20551" s="1"/>
      <c r="AH20551" s="1"/>
      <c r="AJ20551" s="1"/>
      <c r="AK20551" s="1"/>
    </row>
    <row r="20552" spans="32:37" ht="15" customHeight="1" x14ac:dyDescent="0.15">
      <c r="AF20552" s="1"/>
      <c r="AG20552" s="1"/>
      <c r="AH20552" s="1"/>
      <c r="AJ20552" s="1"/>
      <c r="AK20552" s="1"/>
    </row>
    <row r="20553" spans="32:37" ht="15" customHeight="1" x14ac:dyDescent="0.15">
      <c r="AF20553" s="1"/>
      <c r="AG20553" s="1"/>
      <c r="AH20553" s="1"/>
      <c r="AJ20553" s="1"/>
      <c r="AK20553" s="1"/>
    </row>
    <row r="20554" spans="32:37" ht="15" customHeight="1" x14ac:dyDescent="0.15">
      <c r="AF20554" s="1"/>
      <c r="AG20554" s="1"/>
      <c r="AH20554" s="1"/>
      <c r="AJ20554" s="1"/>
      <c r="AK20554" s="1"/>
    </row>
    <row r="20555" spans="32:37" ht="15" customHeight="1" x14ac:dyDescent="0.15">
      <c r="AF20555" s="1"/>
      <c r="AG20555" s="1"/>
      <c r="AH20555" s="1"/>
      <c r="AJ20555" s="1"/>
      <c r="AK20555" s="1"/>
    </row>
    <row r="20556" spans="32:37" ht="15" customHeight="1" x14ac:dyDescent="0.15">
      <c r="AF20556" s="1"/>
      <c r="AG20556" s="1"/>
      <c r="AH20556" s="1"/>
      <c r="AJ20556" s="1"/>
      <c r="AK20556" s="1"/>
    </row>
    <row r="20557" spans="32:37" ht="15" customHeight="1" x14ac:dyDescent="0.15">
      <c r="AF20557" s="1"/>
      <c r="AG20557" s="1"/>
      <c r="AH20557" s="1"/>
      <c r="AJ20557" s="1"/>
      <c r="AK20557" s="1"/>
    </row>
    <row r="20558" spans="32:37" ht="15" customHeight="1" x14ac:dyDescent="0.15">
      <c r="AF20558" s="1"/>
      <c r="AG20558" s="1"/>
      <c r="AH20558" s="1"/>
      <c r="AJ20558" s="1"/>
      <c r="AK20558" s="1"/>
    </row>
    <row r="20559" spans="32:37" ht="15" customHeight="1" x14ac:dyDescent="0.15">
      <c r="AF20559" s="1"/>
      <c r="AG20559" s="1"/>
      <c r="AH20559" s="1"/>
      <c r="AJ20559" s="1"/>
      <c r="AK20559" s="1"/>
    </row>
    <row r="20560" spans="32:37" ht="15" customHeight="1" x14ac:dyDescent="0.15">
      <c r="AF20560" s="1"/>
      <c r="AG20560" s="1"/>
      <c r="AH20560" s="1"/>
      <c r="AJ20560" s="1"/>
      <c r="AK20560" s="1"/>
    </row>
    <row r="20561" spans="32:37" ht="15" customHeight="1" x14ac:dyDescent="0.15">
      <c r="AF20561" s="1"/>
      <c r="AG20561" s="1"/>
      <c r="AH20561" s="1"/>
      <c r="AJ20561" s="1"/>
      <c r="AK20561" s="1"/>
    </row>
    <row r="20562" spans="32:37" ht="15" customHeight="1" x14ac:dyDescent="0.15">
      <c r="AF20562" s="1"/>
      <c r="AG20562" s="1"/>
      <c r="AH20562" s="1"/>
      <c r="AJ20562" s="1"/>
      <c r="AK20562" s="1"/>
    </row>
    <row r="20563" spans="32:37" ht="15" customHeight="1" x14ac:dyDescent="0.15">
      <c r="AF20563" s="1"/>
      <c r="AG20563" s="1"/>
      <c r="AH20563" s="1"/>
      <c r="AJ20563" s="1"/>
      <c r="AK20563" s="1"/>
    </row>
    <row r="20564" spans="32:37" ht="15" customHeight="1" x14ac:dyDescent="0.15">
      <c r="AF20564" s="1"/>
      <c r="AG20564" s="1"/>
      <c r="AH20564" s="1"/>
      <c r="AJ20564" s="1"/>
      <c r="AK20564" s="1"/>
    </row>
    <row r="20565" spans="32:37" ht="15" customHeight="1" x14ac:dyDescent="0.15">
      <c r="AF20565" s="1"/>
      <c r="AG20565" s="1"/>
      <c r="AH20565" s="1"/>
      <c r="AJ20565" s="1"/>
      <c r="AK20565" s="1"/>
    </row>
    <row r="20566" spans="32:37" ht="15" customHeight="1" x14ac:dyDescent="0.15">
      <c r="AF20566" s="1"/>
      <c r="AG20566" s="1"/>
      <c r="AH20566" s="1"/>
      <c r="AJ20566" s="1"/>
      <c r="AK20566" s="1"/>
    </row>
    <row r="20567" spans="32:37" ht="15" customHeight="1" x14ac:dyDescent="0.15">
      <c r="AF20567" s="1"/>
      <c r="AG20567" s="1"/>
      <c r="AH20567" s="1"/>
      <c r="AJ20567" s="1"/>
      <c r="AK20567" s="1"/>
    </row>
    <row r="20568" spans="32:37" ht="15" customHeight="1" x14ac:dyDescent="0.15">
      <c r="AF20568" s="1"/>
      <c r="AG20568" s="1"/>
      <c r="AH20568" s="1"/>
      <c r="AJ20568" s="1"/>
      <c r="AK20568" s="1"/>
    </row>
    <row r="20569" spans="32:37" ht="15" customHeight="1" x14ac:dyDescent="0.15">
      <c r="AF20569" s="1"/>
      <c r="AG20569" s="1"/>
      <c r="AH20569" s="1"/>
      <c r="AJ20569" s="1"/>
      <c r="AK20569" s="1"/>
    </row>
    <row r="20570" spans="32:37" ht="15" customHeight="1" x14ac:dyDescent="0.15">
      <c r="AF20570" s="1"/>
      <c r="AG20570" s="1"/>
      <c r="AH20570" s="1"/>
      <c r="AJ20570" s="1"/>
      <c r="AK20570" s="1"/>
    </row>
    <row r="20571" spans="32:37" ht="15" customHeight="1" x14ac:dyDescent="0.15">
      <c r="AF20571" s="1"/>
      <c r="AG20571" s="1"/>
      <c r="AH20571" s="1"/>
      <c r="AJ20571" s="1"/>
      <c r="AK20571" s="1"/>
    </row>
    <row r="20572" spans="32:37" ht="15" customHeight="1" x14ac:dyDescent="0.15">
      <c r="AF20572" s="1"/>
      <c r="AG20572" s="1"/>
      <c r="AH20572" s="1"/>
      <c r="AJ20572" s="1"/>
      <c r="AK20572" s="1"/>
    </row>
    <row r="20573" spans="32:37" ht="15" customHeight="1" x14ac:dyDescent="0.15">
      <c r="AF20573" s="1"/>
      <c r="AG20573" s="1"/>
      <c r="AH20573" s="1"/>
      <c r="AJ20573" s="1"/>
      <c r="AK20573" s="1"/>
    </row>
    <row r="20574" spans="32:37" ht="15" customHeight="1" x14ac:dyDescent="0.15">
      <c r="AF20574" s="1"/>
      <c r="AG20574" s="1"/>
      <c r="AH20574" s="1"/>
      <c r="AJ20574" s="1"/>
      <c r="AK20574" s="1"/>
    </row>
    <row r="20575" spans="32:37" ht="15" customHeight="1" x14ac:dyDescent="0.15">
      <c r="AF20575" s="1"/>
      <c r="AG20575" s="1"/>
      <c r="AH20575" s="1"/>
      <c r="AJ20575" s="1"/>
      <c r="AK20575" s="1"/>
    </row>
    <row r="20576" spans="32:37" ht="15" customHeight="1" x14ac:dyDescent="0.15">
      <c r="AF20576" s="1"/>
      <c r="AG20576" s="1"/>
      <c r="AH20576" s="1"/>
      <c r="AJ20576" s="1"/>
      <c r="AK20576" s="1"/>
    </row>
    <row r="20577" spans="32:37" ht="15" customHeight="1" x14ac:dyDescent="0.15">
      <c r="AF20577" s="1"/>
      <c r="AG20577" s="1"/>
      <c r="AH20577" s="1"/>
      <c r="AJ20577" s="1"/>
      <c r="AK20577" s="1"/>
    </row>
    <row r="20578" spans="32:37" ht="15" customHeight="1" x14ac:dyDescent="0.15">
      <c r="AF20578" s="1"/>
      <c r="AG20578" s="1"/>
      <c r="AH20578" s="1"/>
      <c r="AJ20578" s="1"/>
      <c r="AK20578" s="1"/>
    </row>
    <row r="20579" spans="32:37" ht="15" customHeight="1" x14ac:dyDescent="0.15">
      <c r="AF20579" s="1"/>
      <c r="AG20579" s="1"/>
      <c r="AH20579" s="1"/>
      <c r="AJ20579" s="1"/>
      <c r="AK20579" s="1"/>
    </row>
    <row r="20580" spans="32:37" ht="15" customHeight="1" x14ac:dyDescent="0.15">
      <c r="AF20580" s="1"/>
      <c r="AG20580" s="1"/>
      <c r="AH20580" s="1"/>
      <c r="AJ20580" s="1"/>
      <c r="AK20580" s="1"/>
    </row>
    <row r="20581" spans="32:37" ht="15" customHeight="1" x14ac:dyDescent="0.15">
      <c r="AF20581" s="1"/>
      <c r="AG20581" s="1"/>
      <c r="AH20581" s="1"/>
      <c r="AJ20581" s="1"/>
      <c r="AK20581" s="1"/>
    </row>
    <row r="20582" spans="32:37" ht="15" customHeight="1" x14ac:dyDescent="0.15">
      <c r="AF20582" s="1"/>
      <c r="AG20582" s="1"/>
      <c r="AH20582" s="1"/>
      <c r="AJ20582" s="1"/>
      <c r="AK20582" s="1"/>
    </row>
    <row r="20583" spans="32:37" ht="15" customHeight="1" x14ac:dyDescent="0.15">
      <c r="AF20583" s="1"/>
      <c r="AG20583" s="1"/>
      <c r="AH20583" s="1"/>
      <c r="AJ20583" s="1"/>
      <c r="AK20583" s="1"/>
    </row>
    <row r="20584" spans="32:37" ht="15" customHeight="1" x14ac:dyDescent="0.15">
      <c r="AF20584" s="1"/>
      <c r="AG20584" s="1"/>
      <c r="AH20584" s="1"/>
      <c r="AJ20584" s="1"/>
      <c r="AK20584" s="1"/>
    </row>
    <row r="20585" spans="32:37" ht="15" customHeight="1" x14ac:dyDescent="0.15">
      <c r="AF20585" s="1"/>
      <c r="AG20585" s="1"/>
      <c r="AH20585" s="1"/>
      <c r="AJ20585" s="1"/>
      <c r="AK20585" s="1"/>
    </row>
    <row r="20586" spans="32:37" ht="15" customHeight="1" x14ac:dyDescent="0.15">
      <c r="AF20586" s="1"/>
      <c r="AG20586" s="1"/>
      <c r="AH20586" s="1"/>
      <c r="AJ20586" s="1"/>
      <c r="AK20586" s="1"/>
    </row>
    <row r="20587" spans="32:37" ht="15" customHeight="1" x14ac:dyDescent="0.15">
      <c r="AF20587" s="1"/>
      <c r="AG20587" s="1"/>
      <c r="AH20587" s="1"/>
      <c r="AJ20587" s="1"/>
      <c r="AK20587" s="1"/>
    </row>
    <row r="20588" spans="32:37" ht="15" customHeight="1" x14ac:dyDescent="0.15">
      <c r="AF20588" s="1"/>
      <c r="AG20588" s="1"/>
      <c r="AH20588" s="1"/>
      <c r="AJ20588" s="1"/>
      <c r="AK20588" s="1"/>
    </row>
    <row r="20589" spans="32:37" ht="15" customHeight="1" x14ac:dyDescent="0.15">
      <c r="AF20589" s="1"/>
      <c r="AG20589" s="1"/>
      <c r="AH20589" s="1"/>
      <c r="AJ20589" s="1"/>
      <c r="AK20589" s="1"/>
    </row>
    <row r="20590" spans="32:37" ht="15" customHeight="1" x14ac:dyDescent="0.15">
      <c r="AF20590" s="1"/>
      <c r="AG20590" s="1"/>
      <c r="AH20590" s="1"/>
      <c r="AJ20590" s="1"/>
      <c r="AK20590" s="1"/>
    </row>
    <row r="20591" spans="32:37" ht="15" customHeight="1" x14ac:dyDescent="0.15">
      <c r="AF20591" s="1"/>
      <c r="AG20591" s="1"/>
      <c r="AH20591" s="1"/>
      <c r="AJ20591" s="1"/>
      <c r="AK20591" s="1"/>
    </row>
    <row r="20592" spans="32:37" ht="15" customHeight="1" x14ac:dyDescent="0.15">
      <c r="AF20592" s="1"/>
      <c r="AG20592" s="1"/>
      <c r="AH20592" s="1"/>
      <c r="AJ20592" s="1"/>
      <c r="AK20592" s="1"/>
    </row>
    <row r="20593" spans="32:37" ht="15" customHeight="1" x14ac:dyDescent="0.15">
      <c r="AF20593" s="1"/>
      <c r="AG20593" s="1"/>
      <c r="AH20593" s="1"/>
      <c r="AJ20593" s="1"/>
      <c r="AK20593" s="1"/>
    </row>
    <row r="20594" spans="32:37" ht="15" customHeight="1" x14ac:dyDescent="0.15">
      <c r="AF20594" s="1"/>
      <c r="AG20594" s="1"/>
      <c r="AH20594" s="1"/>
      <c r="AJ20594" s="1"/>
      <c r="AK20594" s="1"/>
    </row>
    <row r="20595" spans="32:37" ht="15" customHeight="1" x14ac:dyDescent="0.15">
      <c r="AF20595" s="1"/>
      <c r="AG20595" s="1"/>
      <c r="AH20595" s="1"/>
      <c r="AJ20595" s="1"/>
      <c r="AK20595" s="1"/>
    </row>
    <row r="20596" spans="32:37" ht="15" customHeight="1" x14ac:dyDescent="0.15">
      <c r="AF20596" s="1"/>
      <c r="AG20596" s="1"/>
      <c r="AH20596" s="1"/>
      <c r="AJ20596" s="1"/>
      <c r="AK20596" s="1"/>
    </row>
    <row r="20597" spans="32:37" ht="15" customHeight="1" x14ac:dyDescent="0.15">
      <c r="AF20597" s="1"/>
      <c r="AG20597" s="1"/>
      <c r="AH20597" s="1"/>
      <c r="AJ20597" s="1"/>
      <c r="AK20597" s="1"/>
    </row>
    <row r="20598" spans="32:37" ht="15" customHeight="1" x14ac:dyDescent="0.15">
      <c r="AF20598" s="1"/>
      <c r="AG20598" s="1"/>
      <c r="AH20598" s="1"/>
      <c r="AJ20598" s="1"/>
      <c r="AK20598" s="1"/>
    </row>
    <row r="20599" spans="32:37" ht="15" customHeight="1" x14ac:dyDescent="0.15">
      <c r="AF20599" s="1"/>
      <c r="AG20599" s="1"/>
      <c r="AH20599" s="1"/>
      <c r="AJ20599" s="1"/>
      <c r="AK20599" s="1"/>
    </row>
    <row r="20600" spans="32:37" ht="15" customHeight="1" x14ac:dyDescent="0.15">
      <c r="AF20600" s="1"/>
      <c r="AG20600" s="1"/>
      <c r="AH20600" s="1"/>
      <c r="AJ20600" s="1"/>
      <c r="AK20600" s="1"/>
    </row>
    <row r="20601" spans="32:37" ht="15" customHeight="1" x14ac:dyDescent="0.15">
      <c r="AF20601" s="1"/>
      <c r="AG20601" s="1"/>
      <c r="AH20601" s="1"/>
      <c r="AJ20601" s="1"/>
      <c r="AK20601" s="1"/>
    </row>
    <row r="20602" spans="32:37" ht="15" customHeight="1" x14ac:dyDescent="0.15">
      <c r="AF20602" s="1"/>
      <c r="AG20602" s="1"/>
      <c r="AH20602" s="1"/>
      <c r="AJ20602" s="1"/>
      <c r="AK20602" s="1"/>
    </row>
    <row r="20603" spans="32:37" ht="15" customHeight="1" x14ac:dyDescent="0.15">
      <c r="AF20603" s="1"/>
      <c r="AG20603" s="1"/>
      <c r="AH20603" s="1"/>
      <c r="AJ20603" s="1"/>
      <c r="AK20603" s="1"/>
    </row>
    <row r="20604" spans="32:37" ht="15" customHeight="1" x14ac:dyDescent="0.15">
      <c r="AF20604" s="1"/>
      <c r="AG20604" s="1"/>
      <c r="AH20604" s="1"/>
      <c r="AJ20604" s="1"/>
      <c r="AK20604" s="1"/>
    </row>
    <row r="20605" spans="32:37" ht="15" customHeight="1" x14ac:dyDescent="0.15">
      <c r="AF20605" s="1"/>
      <c r="AG20605" s="1"/>
      <c r="AH20605" s="1"/>
      <c r="AJ20605" s="1"/>
      <c r="AK20605" s="1"/>
    </row>
    <row r="20606" spans="32:37" ht="15" customHeight="1" x14ac:dyDescent="0.15">
      <c r="AF20606" s="1"/>
      <c r="AG20606" s="1"/>
      <c r="AH20606" s="1"/>
      <c r="AJ20606" s="1"/>
      <c r="AK20606" s="1"/>
    </row>
    <row r="20607" spans="32:37" ht="15" customHeight="1" x14ac:dyDescent="0.15">
      <c r="AF20607" s="1"/>
      <c r="AG20607" s="1"/>
      <c r="AH20607" s="1"/>
      <c r="AJ20607" s="1"/>
      <c r="AK20607" s="1"/>
    </row>
    <row r="20608" spans="32:37" ht="15" customHeight="1" x14ac:dyDescent="0.15">
      <c r="AF20608" s="1"/>
      <c r="AG20608" s="1"/>
      <c r="AH20608" s="1"/>
      <c r="AJ20608" s="1"/>
      <c r="AK20608" s="1"/>
    </row>
    <row r="20609" spans="32:37" ht="15" customHeight="1" x14ac:dyDescent="0.15">
      <c r="AF20609" s="1"/>
      <c r="AG20609" s="1"/>
      <c r="AH20609" s="1"/>
      <c r="AJ20609" s="1"/>
      <c r="AK20609" s="1"/>
    </row>
    <row r="20610" spans="32:37" ht="15" customHeight="1" x14ac:dyDescent="0.15">
      <c r="AF20610" s="1"/>
      <c r="AG20610" s="1"/>
      <c r="AH20610" s="1"/>
      <c r="AJ20610" s="1"/>
      <c r="AK20610" s="1"/>
    </row>
    <row r="20611" spans="32:37" ht="15" customHeight="1" x14ac:dyDescent="0.15">
      <c r="AF20611" s="1"/>
      <c r="AG20611" s="1"/>
      <c r="AH20611" s="1"/>
      <c r="AJ20611" s="1"/>
      <c r="AK20611" s="1"/>
    </row>
    <row r="20612" spans="32:37" ht="15" customHeight="1" x14ac:dyDescent="0.15">
      <c r="AF20612" s="1"/>
      <c r="AG20612" s="1"/>
      <c r="AH20612" s="1"/>
      <c r="AJ20612" s="1"/>
      <c r="AK20612" s="1"/>
    </row>
    <row r="20613" spans="32:37" ht="15" customHeight="1" x14ac:dyDescent="0.15">
      <c r="AF20613" s="1"/>
      <c r="AG20613" s="1"/>
      <c r="AH20613" s="1"/>
      <c r="AJ20613" s="1"/>
      <c r="AK20613" s="1"/>
    </row>
    <row r="20614" spans="32:37" ht="15" customHeight="1" x14ac:dyDescent="0.15">
      <c r="AF20614" s="1"/>
      <c r="AG20614" s="1"/>
      <c r="AH20614" s="1"/>
      <c r="AJ20614" s="1"/>
      <c r="AK20614" s="1"/>
    </row>
    <row r="20615" spans="32:37" ht="15" customHeight="1" x14ac:dyDescent="0.15">
      <c r="AF20615" s="1"/>
      <c r="AG20615" s="1"/>
      <c r="AH20615" s="1"/>
      <c r="AJ20615" s="1"/>
      <c r="AK20615" s="1"/>
    </row>
    <row r="20616" spans="32:37" ht="15" customHeight="1" x14ac:dyDescent="0.15">
      <c r="AF20616" s="1"/>
      <c r="AG20616" s="1"/>
      <c r="AH20616" s="1"/>
      <c r="AJ20616" s="1"/>
      <c r="AK20616" s="1"/>
    </row>
    <row r="20617" spans="32:37" ht="15" customHeight="1" x14ac:dyDescent="0.15">
      <c r="AF20617" s="1"/>
      <c r="AG20617" s="1"/>
      <c r="AH20617" s="1"/>
      <c r="AJ20617" s="1"/>
      <c r="AK20617" s="1"/>
    </row>
    <row r="20618" spans="32:37" ht="15" customHeight="1" x14ac:dyDescent="0.15">
      <c r="AF20618" s="1"/>
      <c r="AG20618" s="1"/>
      <c r="AH20618" s="1"/>
      <c r="AJ20618" s="1"/>
      <c r="AK20618" s="1"/>
    </row>
    <row r="20619" spans="32:37" ht="15" customHeight="1" x14ac:dyDescent="0.15">
      <c r="AF20619" s="1"/>
      <c r="AG20619" s="1"/>
      <c r="AH20619" s="1"/>
      <c r="AJ20619" s="1"/>
      <c r="AK20619" s="1"/>
    </row>
    <row r="20620" spans="32:37" ht="15" customHeight="1" x14ac:dyDescent="0.15">
      <c r="AF20620" s="1"/>
      <c r="AG20620" s="1"/>
      <c r="AH20620" s="1"/>
      <c r="AJ20620" s="1"/>
      <c r="AK20620" s="1"/>
    </row>
    <row r="20621" spans="32:37" ht="15" customHeight="1" x14ac:dyDescent="0.15">
      <c r="AF20621" s="1"/>
      <c r="AG20621" s="1"/>
      <c r="AH20621" s="1"/>
      <c r="AJ20621" s="1"/>
      <c r="AK20621" s="1"/>
    </row>
    <row r="20622" spans="32:37" ht="15" customHeight="1" x14ac:dyDescent="0.15">
      <c r="AF20622" s="1"/>
      <c r="AG20622" s="1"/>
      <c r="AH20622" s="1"/>
      <c r="AJ20622" s="1"/>
      <c r="AK20622" s="1"/>
    </row>
    <row r="20623" spans="32:37" ht="15" customHeight="1" x14ac:dyDescent="0.15">
      <c r="AF20623" s="1"/>
      <c r="AG20623" s="1"/>
      <c r="AH20623" s="1"/>
      <c r="AJ20623" s="1"/>
      <c r="AK20623" s="1"/>
    </row>
    <row r="20624" spans="32:37" ht="15" customHeight="1" x14ac:dyDescent="0.15">
      <c r="AF20624" s="1"/>
      <c r="AG20624" s="1"/>
      <c r="AH20624" s="1"/>
      <c r="AJ20624" s="1"/>
      <c r="AK20624" s="1"/>
    </row>
    <row r="20625" spans="32:37" ht="15" customHeight="1" x14ac:dyDescent="0.15">
      <c r="AF20625" s="1"/>
      <c r="AG20625" s="1"/>
      <c r="AH20625" s="1"/>
      <c r="AJ20625" s="1"/>
      <c r="AK20625" s="1"/>
    </row>
    <row r="20626" spans="32:37" ht="15" customHeight="1" x14ac:dyDescent="0.15">
      <c r="AF20626" s="1"/>
      <c r="AG20626" s="1"/>
      <c r="AH20626" s="1"/>
      <c r="AJ20626" s="1"/>
      <c r="AK20626" s="1"/>
    </row>
    <row r="20627" spans="32:37" ht="15" customHeight="1" x14ac:dyDescent="0.15">
      <c r="AF20627" s="1"/>
      <c r="AG20627" s="1"/>
      <c r="AH20627" s="1"/>
      <c r="AJ20627" s="1"/>
      <c r="AK20627" s="1"/>
    </row>
    <row r="20628" spans="32:37" ht="15" customHeight="1" x14ac:dyDescent="0.15">
      <c r="AF20628" s="1"/>
      <c r="AG20628" s="1"/>
      <c r="AH20628" s="1"/>
      <c r="AJ20628" s="1"/>
      <c r="AK20628" s="1"/>
    </row>
    <row r="20629" spans="32:37" ht="15" customHeight="1" x14ac:dyDescent="0.15">
      <c r="AF20629" s="1"/>
      <c r="AG20629" s="1"/>
      <c r="AH20629" s="1"/>
      <c r="AJ20629" s="1"/>
      <c r="AK20629" s="1"/>
    </row>
    <row r="20630" spans="32:37" ht="15" customHeight="1" x14ac:dyDescent="0.15">
      <c r="AF20630" s="1"/>
      <c r="AG20630" s="1"/>
      <c r="AH20630" s="1"/>
      <c r="AJ20630" s="1"/>
      <c r="AK20630" s="1"/>
    </row>
    <row r="20631" spans="32:37" ht="15" customHeight="1" x14ac:dyDescent="0.15">
      <c r="AF20631" s="1"/>
      <c r="AG20631" s="1"/>
      <c r="AH20631" s="1"/>
      <c r="AJ20631" s="1"/>
      <c r="AK20631" s="1"/>
    </row>
    <row r="20632" spans="32:37" ht="15" customHeight="1" x14ac:dyDescent="0.15">
      <c r="AF20632" s="1"/>
      <c r="AG20632" s="1"/>
      <c r="AH20632" s="1"/>
      <c r="AJ20632" s="1"/>
      <c r="AK20632" s="1"/>
    </row>
    <row r="20633" spans="32:37" ht="15" customHeight="1" x14ac:dyDescent="0.15">
      <c r="AF20633" s="1"/>
      <c r="AG20633" s="1"/>
      <c r="AH20633" s="1"/>
      <c r="AJ20633" s="1"/>
      <c r="AK20633" s="1"/>
    </row>
    <row r="20634" spans="32:37" ht="15" customHeight="1" x14ac:dyDescent="0.15">
      <c r="AF20634" s="1"/>
      <c r="AG20634" s="1"/>
      <c r="AH20634" s="1"/>
      <c r="AJ20634" s="1"/>
      <c r="AK20634" s="1"/>
    </row>
    <row r="20635" spans="32:37" ht="15" customHeight="1" x14ac:dyDescent="0.15">
      <c r="AF20635" s="1"/>
      <c r="AG20635" s="1"/>
      <c r="AH20635" s="1"/>
      <c r="AJ20635" s="1"/>
      <c r="AK20635" s="1"/>
    </row>
    <row r="20636" spans="32:37" ht="15" customHeight="1" x14ac:dyDescent="0.15">
      <c r="AF20636" s="1"/>
      <c r="AG20636" s="1"/>
      <c r="AH20636" s="1"/>
      <c r="AJ20636" s="1"/>
      <c r="AK20636" s="1"/>
    </row>
    <row r="20637" spans="32:37" ht="15" customHeight="1" x14ac:dyDescent="0.15">
      <c r="AF20637" s="1"/>
      <c r="AG20637" s="1"/>
      <c r="AH20637" s="1"/>
      <c r="AJ20637" s="1"/>
      <c r="AK20637" s="1"/>
    </row>
    <row r="20638" spans="32:37" ht="15" customHeight="1" x14ac:dyDescent="0.15">
      <c r="AF20638" s="1"/>
      <c r="AG20638" s="1"/>
      <c r="AH20638" s="1"/>
      <c r="AJ20638" s="1"/>
      <c r="AK20638" s="1"/>
    </row>
    <row r="20639" spans="32:37" ht="15" customHeight="1" x14ac:dyDescent="0.15">
      <c r="AF20639" s="1"/>
      <c r="AG20639" s="1"/>
      <c r="AH20639" s="1"/>
      <c r="AJ20639" s="1"/>
      <c r="AK20639" s="1"/>
    </row>
    <row r="20640" spans="32:37" ht="15" customHeight="1" x14ac:dyDescent="0.15">
      <c r="AF20640" s="1"/>
      <c r="AG20640" s="1"/>
      <c r="AH20640" s="1"/>
      <c r="AJ20640" s="1"/>
      <c r="AK20640" s="1"/>
    </row>
    <row r="20641" spans="32:37" ht="15" customHeight="1" x14ac:dyDescent="0.15">
      <c r="AF20641" s="1"/>
      <c r="AG20641" s="1"/>
      <c r="AH20641" s="1"/>
      <c r="AJ20641" s="1"/>
      <c r="AK20641" s="1"/>
    </row>
    <row r="20642" spans="32:37" ht="15" customHeight="1" x14ac:dyDescent="0.15">
      <c r="AF20642" s="1"/>
      <c r="AG20642" s="1"/>
      <c r="AH20642" s="1"/>
      <c r="AJ20642" s="1"/>
      <c r="AK20642" s="1"/>
    </row>
    <row r="20643" spans="32:37" ht="15" customHeight="1" x14ac:dyDescent="0.15">
      <c r="AF20643" s="1"/>
      <c r="AG20643" s="1"/>
      <c r="AH20643" s="1"/>
      <c r="AJ20643" s="1"/>
      <c r="AK20643" s="1"/>
    </row>
    <row r="20644" spans="32:37" ht="15" customHeight="1" x14ac:dyDescent="0.15">
      <c r="AF20644" s="1"/>
      <c r="AG20644" s="1"/>
      <c r="AH20644" s="1"/>
      <c r="AJ20644" s="1"/>
      <c r="AK20644" s="1"/>
    </row>
    <row r="20645" spans="32:37" ht="15" customHeight="1" x14ac:dyDescent="0.15">
      <c r="AF20645" s="1"/>
      <c r="AG20645" s="1"/>
      <c r="AH20645" s="1"/>
      <c r="AJ20645" s="1"/>
      <c r="AK20645" s="1"/>
    </row>
    <row r="20646" spans="32:37" ht="15" customHeight="1" x14ac:dyDescent="0.15">
      <c r="AF20646" s="1"/>
      <c r="AG20646" s="1"/>
      <c r="AH20646" s="1"/>
      <c r="AJ20646" s="1"/>
      <c r="AK20646" s="1"/>
    </row>
    <row r="20647" spans="32:37" ht="15" customHeight="1" x14ac:dyDescent="0.15">
      <c r="AF20647" s="1"/>
      <c r="AG20647" s="1"/>
      <c r="AH20647" s="1"/>
      <c r="AJ20647" s="1"/>
      <c r="AK20647" s="1"/>
    </row>
    <row r="20648" spans="32:37" ht="15" customHeight="1" x14ac:dyDescent="0.15">
      <c r="AF20648" s="1"/>
      <c r="AG20648" s="1"/>
      <c r="AH20648" s="1"/>
      <c r="AJ20648" s="1"/>
      <c r="AK20648" s="1"/>
    </row>
    <row r="20649" spans="32:37" ht="15" customHeight="1" x14ac:dyDescent="0.15">
      <c r="AF20649" s="1"/>
      <c r="AG20649" s="1"/>
      <c r="AH20649" s="1"/>
      <c r="AJ20649" s="1"/>
      <c r="AK20649" s="1"/>
    </row>
    <row r="20650" spans="32:37" ht="15" customHeight="1" x14ac:dyDescent="0.15">
      <c r="AF20650" s="1"/>
      <c r="AG20650" s="1"/>
      <c r="AH20650" s="1"/>
      <c r="AJ20650" s="1"/>
      <c r="AK20650" s="1"/>
    </row>
    <row r="20651" spans="32:37" ht="15" customHeight="1" x14ac:dyDescent="0.15">
      <c r="AF20651" s="1"/>
      <c r="AG20651" s="1"/>
      <c r="AH20651" s="1"/>
      <c r="AJ20651" s="1"/>
      <c r="AK20651" s="1"/>
    </row>
    <row r="20652" spans="32:37" ht="15" customHeight="1" x14ac:dyDescent="0.15">
      <c r="AF20652" s="1"/>
      <c r="AG20652" s="1"/>
      <c r="AH20652" s="1"/>
      <c r="AJ20652" s="1"/>
      <c r="AK20652" s="1"/>
    </row>
    <row r="20653" spans="32:37" ht="15" customHeight="1" x14ac:dyDescent="0.15">
      <c r="AF20653" s="1"/>
      <c r="AG20653" s="1"/>
      <c r="AH20653" s="1"/>
      <c r="AJ20653" s="1"/>
      <c r="AK20653" s="1"/>
    </row>
    <row r="20654" spans="32:37" ht="15" customHeight="1" x14ac:dyDescent="0.15">
      <c r="AF20654" s="1"/>
      <c r="AG20654" s="1"/>
      <c r="AH20654" s="1"/>
      <c r="AJ20654" s="1"/>
      <c r="AK20654" s="1"/>
    </row>
    <row r="20655" spans="32:37" ht="15" customHeight="1" x14ac:dyDescent="0.15">
      <c r="AF20655" s="1"/>
      <c r="AG20655" s="1"/>
      <c r="AH20655" s="1"/>
      <c r="AJ20655" s="1"/>
      <c r="AK20655" s="1"/>
    </row>
    <row r="20656" spans="32:37" ht="15" customHeight="1" x14ac:dyDescent="0.15">
      <c r="AF20656" s="1"/>
      <c r="AG20656" s="1"/>
      <c r="AH20656" s="1"/>
      <c r="AJ20656" s="1"/>
      <c r="AK20656" s="1"/>
    </row>
    <row r="20657" spans="32:37" ht="15" customHeight="1" x14ac:dyDescent="0.15">
      <c r="AF20657" s="1"/>
      <c r="AG20657" s="1"/>
      <c r="AH20657" s="1"/>
      <c r="AJ20657" s="1"/>
      <c r="AK20657" s="1"/>
    </row>
    <row r="20658" spans="32:37" ht="15" customHeight="1" x14ac:dyDescent="0.15">
      <c r="AF20658" s="1"/>
      <c r="AG20658" s="1"/>
      <c r="AH20658" s="1"/>
      <c r="AJ20658" s="1"/>
      <c r="AK20658" s="1"/>
    </row>
    <row r="20659" spans="32:37" ht="15" customHeight="1" x14ac:dyDescent="0.15">
      <c r="AF20659" s="1"/>
      <c r="AG20659" s="1"/>
      <c r="AH20659" s="1"/>
      <c r="AJ20659" s="1"/>
      <c r="AK20659" s="1"/>
    </row>
    <row r="20660" spans="32:37" ht="15" customHeight="1" x14ac:dyDescent="0.15">
      <c r="AF20660" s="1"/>
      <c r="AG20660" s="1"/>
      <c r="AH20660" s="1"/>
      <c r="AJ20660" s="1"/>
      <c r="AK20660" s="1"/>
    </row>
    <row r="20661" spans="32:37" ht="15" customHeight="1" x14ac:dyDescent="0.15">
      <c r="AF20661" s="1"/>
      <c r="AG20661" s="1"/>
      <c r="AH20661" s="1"/>
      <c r="AJ20661" s="1"/>
      <c r="AK20661" s="1"/>
    </row>
    <row r="20662" spans="32:37" ht="15" customHeight="1" x14ac:dyDescent="0.15">
      <c r="AF20662" s="1"/>
      <c r="AG20662" s="1"/>
      <c r="AH20662" s="1"/>
      <c r="AJ20662" s="1"/>
      <c r="AK20662" s="1"/>
    </row>
    <row r="20663" spans="32:37" ht="15" customHeight="1" x14ac:dyDescent="0.15">
      <c r="AF20663" s="1"/>
      <c r="AG20663" s="1"/>
      <c r="AH20663" s="1"/>
      <c r="AJ20663" s="1"/>
      <c r="AK20663" s="1"/>
    </row>
    <row r="20664" spans="32:37" ht="15" customHeight="1" x14ac:dyDescent="0.15">
      <c r="AF20664" s="1"/>
      <c r="AG20664" s="1"/>
      <c r="AH20664" s="1"/>
      <c r="AJ20664" s="1"/>
      <c r="AK20664" s="1"/>
    </row>
    <row r="20665" spans="32:37" ht="15" customHeight="1" x14ac:dyDescent="0.15">
      <c r="AF20665" s="1"/>
      <c r="AG20665" s="1"/>
      <c r="AH20665" s="1"/>
      <c r="AJ20665" s="1"/>
      <c r="AK20665" s="1"/>
    </row>
    <row r="20666" spans="32:37" ht="15" customHeight="1" x14ac:dyDescent="0.15">
      <c r="AF20666" s="1"/>
      <c r="AG20666" s="1"/>
      <c r="AH20666" s="1"/>
      <c r="AJ20666" s="1"/>
      <c r="AK20666" s="1"/>
    </row>
    <row r="20667" spans="32:37" ht="15" customHeight="1" x14ac:dyDescent="0.15">
      <c r="AF20667" s="1"/>
      <c r="AG20667" s="1"/>
      <c r="AH20667" s="1"/>
      <c r="AJ20667" s="1"/>
      <c r="AK20667" s="1"/>
    </row>
    <row r="20668" spans="32:37" ht="15" customHeight="1" x14ac:dyDescent="0.15">
      <c r="AF20668" s="1"/>
      <c r="AG20668" s="1"/>
      <c r="AH20668" s="1"/>
      <c r="AJ20668" s="1"/>
      <c r="AK20668" s="1"/>
    </row>
    <row r="20669" spans="32:37" ht="15" customHeight="1" x14ac:dyDescent="0.15">
      <c r="AF20669" s="1"/>
      <c r="AG20669" s="1"/>
      <c r="AH20669" s="1"/>
      <c r="AJ20669" s="1"/>
      <c r="AK20669" s="1"/>
    </row>
    <row r="20670" spans="32:37" ht="15" customHeight="1" x14ac:dyDescent="0.15">
      <c r="AF20670" s="1"/>
      <c r="AG20670" s="1"/>
      <c r="AH20670" s="1"/>
      <c r="AJ20670" s="1"/>
      <c r="AK20670" s="1"/>
    </row>
    <row r="20671" spans="32:37" ht="15" customHeight="1" x14ac:dyDescent="0.15">
      <c r="AF20671" s="1"/>
      <c r="AG20671" s="1"/>
      <c r="AH20671" s="1"/>
      <c r="AJ20671" s="1"/>
      <c r="AK20671" s="1"/>
    </row>
    <row r="20672" spans="32:37" ht="15" customHeight="1" x14ac:dyDescent="0.15">
      <c r="AF20672" s="1"/>
      <c r="AG20672" s="1"/>
      <c r="AH20672" s="1"/>
      <c r="AJ20672" s="1"/>
      <c r="AK20672" s="1"/>
    </row>
    <row r="20673" spans="32:37" ht="15" customHeight="1" x14ac:dyDescent="0.15">
      <c r="AF20673" s="1"/>
      <c r="AG20673" s="1"/>
      <c r="AH20673" s="1"/>
      <c r="AJ20673" s="1"/>
      <c r="AK20673" s="1"/>
    </row>
    <row r="20674" spans="32:37" ht="15" customHeight="1" x14ac:dyDescent="0.15">
      <c r="AF20674" s="1"/>
      <c r="AG20674" s="1"/>
      <c r="AH20674" s="1"/>
      <c r="AJ20674" s="1"/>
      <c r="AK20674" s="1"/>
    </row>
    <row r="20675" spans="32:37" ht="15" customHeight="1" x14ac:dyDescent="0.15">
      <c r="AF20675" s="1"/>
      <c r="AG20675" s="1"/>
      <c r="AH20675" s="1"/>
      <c r="AJ20675" s="1"/>
      <c r="AK20675" s="1"/>
    </row>
    <row r="20676" spans="32:37" ht="15" customHeight="1" x14ac:dyDescent="0.15">
      <c r="AF20676" s="1"/>
      <c r="AG20676" s="1"/>
      <c r="AH20676" s="1"/>
      <c r="AJ20676" s="1"/>
      <c r="AK20676" s="1"/>
    </row>
    <row r="20677" spans="32:37" ht="15" customHeight="1" x14ac:dyDescent="0.15">
      <c r="AF20677" s="1"/>
      <c r="AG20677" s="1"/>
      <c r="AH20677" s="1"/>
      <c r="AJ20677" s="1"/>
      <c r="AK20677" s="1"/>
    </row>
    <row r="20678" spans="32:37" ht="15" customHeight="1" x14ac:dyDescent="0.15">
      <c r="AF20678" s="1"/>
      <c r="AG20678" s="1"/>
      <c r="AH20678" s="1"/>
      <c r="AJ20678" s="1"/>
      <c r="AK20678" s="1"/>
    </row>
    <row r="20679" spans="32:37" ht="15" customHeight="1" x14ac:dyDescent="0.15">
      <c r="AF20679" s="1"/>
      <c r="AG20679" s="1"/>
      <c r="AH20679" s="1"/>
      <c r="AJ20679" s="1"/>
      <c r="AK20679" s="1"/>
    </row>
    <row r="20680" spans="32:37" ht="15" customHeight="1" x14ac:dyDescent="0.15">
      <c r="AF20680" s="1"/>
      <c r="AG20680" s="1"/>
      <c r="AH20680" s="1"/>
      <c r="AJ20680" s="1"/>
      <c r="AK20680" s="1"/>
    </row>
    <row r="20681" spans="32:37" ht="15" customHeight="1" x14ac:dyDescent="0.15">
      <c r="AF20681" s="1"/>
      <c r="AG20681" s="1"/>
      <c r="AH20681" s="1"/>
      <c r="AJ20681" s="1"/>
      <c r="AK20681" s="1"/>
    </row>
    <row r="20682" spans="32:37" ht="15" customHeight="1" x14ac:dyDescent="0.15">
      <c r="AF20682" s="1"/>
      <c r="AG20682" s="1"/>
      <c r="AH20682" s="1"/>
      <c r="AJ20682" s="1"/>
      <c r="AK20682" s="1"/>
    </row>
    <row r="20683" spans="32:37" ht="15" customHeight="1" x14ac:dyDescent="0.15">
      <c r="AF20683" s="1"/>
      <c r="AG20683" s="1"/>
      <c r="AH20683" s="1"/>
      <c r="AJ20683" s="1"/>
      <c r="AK20683" s="1"/>
    </row>
    <row r="20684" spans="32:37" ht="15" customHeight="1" x14ac:dyDescent="0.15">
      <c r="AF20684" s="1"/>
      <c r="AG20684" s="1"/>
      <c r="AH20684" s="1"/>
      <c r="AJ20684" s="1"/>
      <c r="AK20684" s="1"/>
    </row>
    <row r="20685" spans="32:37" ht="15" customHeight="1" x14ac:dyDescent="0.15">
      <c r="AF20685" s="1"/>
      <c r="AG20685" s="1"/>
      <c r="AH20685" s="1"/>
      <c r="AJ20685" s="1"/>
      <c r="AK20685" s="1"/>
    </row>
    <row r="20686" spans="32:37" ht="15" customHeight="1" x14ac:dyDescent="0.15">
      <c r="AF20686" s="1"/>
      <c r="AG20686" s="1"/>
      <c r="AH20686" s="1"/>
      <c r="AJ20686" s="1"/>
      <c r="AK20686" s="1"/>
    </row>
    <row r="20687" spans="32:37" ht="15" customHeight="1" x14ac:dyDescent="0.15">
      <c r="AF20687" s="1"/>
      <c r="AG20687" s="1"/>
      <c r="AH20687" s="1"/>
      <c r="AJ20687" s="1"/>
      <c r="AK20687" s="1"/>
    </row>
    <row r="20688" spans="32:37" ht="15" customHeight="1" x14ac:dyDescent="0.15">
      <c r="AF20688" s="1"/>
      <c r="AG20688" s="1"/>
      <c r="AH20688" s="1"/>
      <c r="AJ20688" s="1"/>
      <c r="AK20688" s="1"/>
    </row>
    <row r="20689" spans="32:37" ht="15" customHeight="1" x14ac:dyDescent="0.15">
      <c r="AF20689" s="1"/>
      <c r="AG20689" s="1"/>
      <c r="AH20689" s="1"/>
      <c r="AJ20689" s="1"/>
      <c r="AK20689" s="1"/>
    </row>
    <row r="20690" spans="32:37" ht="15" customHeight="1" x14ac:dyDescent="0.15">
      <c r="AF20690" s="1"/>
      <c r="AG20690" s="1"/>
      <c r="AH20690" s="1"/>
      <c r="AJ20690" s="1"/>
      <c r="AK20690" s="1"/>
    </row>
    <row r="20691" spans="32:37" ht="15" customHeight="1" x14ac:dyDescent="0.15">
      <c r="AF20691" s="1"/>
      <c r="AG20691" s="1"/>
      <c r="AH20691" s="1"/>
      <c r="AJ20691" s="1"/>
      <c r="AK20691" s="1"/>
    </row>
    <row r="20692" spans="32:37" ht="15" customHeight="1" x14ac:dyDescent="0.15">
      <c r="AF20692" s="1"/>
      <c r="AG20692" s="1"/>
      <c r="AH20692" s="1"/>
      <c r="AJ20692" s="1"/>
      <c r="AK20692" s="1"/>
    </row>
    <row r="20693" spans="32:37" ht="15" customHeight="1" x14ac:dyDescent="0.15">
      <c r="AF20693" s="1"/>
      <c r="AG20693" s="1"/>
      <c r="AH20693" s="1"/>
      <c r="AJ20693" s="1"/>
      <c r="AK20693" s="1"/>
    </row>
    <row r="20694" spans="32:37" ht="15" customHeight="1" x14ac:dyDescent="0.15">
      <c r="AF20694" s="1"/>
      <c r="AG20694" s="1"/>
      <c r="AH20694" s="1"/>
      <c r="AJ20694" s="1"/>
      <c r="AK20694" s="1"/>
    </row>
    <row r="20695" spans="32:37" ht="15" customHeight="1" x14ac:dyDescent="0.15">
      <c r="AF20695" s="1"/>
      <c r="AG20695" s="1"/>
      <c r="AH20695" s="1"/>
      <c r="AJ20695" s="1"/>
      <c r="AK20695" s="1"/>
    </row>
    <row r="20696" spans="32:37" ht="15" customHeight="1" x14ac:dyDescent="0.15">
      <c r="AF20696" s="1"/>
      <c r="AG20696" s="1"/>
      <c r="AH20696" s="1"/>
      <c r="AJ20696" s="1"/>
      <c r="AK20696" s="1"/>
    </row>
    <row r="20697" spans="32:37" ht="15" customHeight="1" x14ac:dyDescent="0.15">
      <c r="AF20697" s="1"/>
      <c r="AG20697" s="1"/>
      <c r="AH20697" s="1"/>
      <c r="AJ20697" s="1"/>
      <c r="AK20697" s="1"/>
    </row>
    <row r="20698" spans="32:37" ht="15" customHeight="1" x14ac:dyDescent="0.15">
      <c r="AF20698" s="1"/>
      <c r="AG20698" s="1"/>
      <c r="AH20698" s="1"/>
      <c r="AJ20698" s="1"/>
      <c r="AK20698" s="1"/>
    </row>
    <row r="20699" spans="32:37" ht="15" customHeight="1" x14ac:dyDescent="0.15">
      <c r="AF20699" s="1"/>
      <c r="AG20699" s="1"/>
      <c r="AH20699" s="1"/>
      <c r="AJ20699" s="1"/>
      <c r="AK20699" s="1"/>
    </row>
    <row r="20700" spans="32:37" ht="15" customHeight="1" x14ac:dyDescent="0.15">
      <c r="AF20700" s="1"/>
      <c r="AG20700" s="1"/>
      <c r="AH20700" s="1"/>
      <c r="AJ20700" s="1"/>
      <c r="AK20700" s="1"/>
    </row>
    <row r="20701" spans="32:37" ht="15" customHeight="1" x14ac:dyDescent="0.15">
      <c r="AF20701" s="1"/>
      <c r="AG20701" s="1"/>
      <c r="AH20701" s="1"/>
      <c r="AJ20701" s="1"/>
      <c r="AK20701" s="1"/>
    </row>
    <row r="20702" spans="32:37" ht="15" customHeight="1" x14ac:dyDescent="0.15">
      <c r="AF20702" s="1"/>
      <c r="AG20702" s="1"/>
      <c r="AH20702" s="1"/>
      <c r="AJ20702" s="1"/>
      <c r="AK20702" s="1"/>
    </row>
    <row r="20703" spans="32:37" ht="15" customHeight="1" x14ac:dyDescent="0.15">
      <c r="AF20703" s="1"/>
      <c r="AG20703" s="1"/>
      <c r="AH20703" s="1"/>
      <c r="AJ20703" s="1"/>
      <c r="AK20703" s="1"/>
    </row>
    <row r="20704" spans="32:37" ht="15" customHeight="1" x14ac:dyDescent="0.15">
      <c r="AF20704" s="1"/>
      <c r="AG20704" s="1"/>
      <c r="AH20704" s="1"/>
      <c r="AJ20704" s="1"/>
      <c r="AK20704" s="1"/>
    </row>
    <row r="20705" spans="32:37" ht="15" customHeight="1" x14ac:dyDescent="0.15">
      <c r="AF20705" s="1"/>
      <c r="AG20705" s="1"/>
      <c r="AH20705" s="1"/>
      <c r="AJ20705" s="1"/>
      <c r="AK20705" s="1"/>
    </row>
    <row r="20706" spans="32:37" ht="15" customHeight="1" x14ac:dyDescent="0.15">
      <c r="AF20706" s="1"/>
      <c r="AG20706" s="1"/>
      <c r="AH20706" s="1"/>
      <c r="AJ20706" s="1"/>
      <c r="AK20706" s="1"/>
    </row>
    <row r="20707" spans="32:37" ht="15" customHeight="1" x14ac:dyDescent="0.15">
      <c r="AF20707" s="1"/>
      <c r="AG20707" s="1"/>
      <c r="AH20707" s="1"/>
      <c r="AJ20707" s="1"/>
      <c r="AK20707" s="1"/>
    </row>
    <row r="20708" spans="32:37" ht="15" customHeight="1" x14ac:dyDescent="0.15">
      <c r="AF20708" s="1"/>
      <c r="AG20708" s="1"/>
      <c r="AH20708" s="1"/>
      <c r="AJ20708" s="1"/>
      <c r="AK20708" s="1"/>
    </row>
    <row r="20709" spans="32:37" ht="15" customHeight="1" x14ac:dyDescent="0.15">
      <c r="AF20709" s="1"/>
      <c r="AG20709" s="1"/>
      <c r="AH20709" s="1"/>
      <c r="AJ20709" s="1"/>
      <c r="AK20709" s="1"/>
    </row>
    <row r="20710" spans="32:37" ht="15" customHeight="1" x14ac:dyDescent="0.15">
      <c r="AF20710" s="1"/>
      <c r="AG20710" s="1"/>
      <c r="AH20710" s="1"/>
      <c r="AJ20710" s="1"/>
      <c r="AK20710" s="1"/>
    </row>
    <row r="20711" spans="32:37" ht="15" customHeight="1" x14ac:dyDescent="0.15">
      <c r="AF20711" s="1"/>
      <c r="AG20711" s="1"/>
      <c r="AH20711" s="1"/>
      <c r="AJ20711" s="1"/>
      <c r="AK20711" s="1"/>
    </row>
    <row r="20712" spans="32:37" ht="15" customHeight="1" x14ac:dyDescent="0.15">
      <c r="AF20712" s="1"/>
      <c r="AG20712" s="1"/>
      <c r="AH20712" s="1"/>
      <c r="AJ20712" s="1"/>
      <c r="AK20712" s="1"/>
    </row>
    <row r="20713" spans="32:37" ht="15" customHeight="1" x14ac:dyDescent="0.15">
      <c r="AF20713" s="1"/>
      <c r="AG20713" s="1"/>
      <c r="AH20713" s="1"/>
      <c r="AJ20713" s="1"/>
      <c r="AK20713" s="1"/>
    </row>
    <row r="20714" spans="32:37" ht="15" customHeight="1" x14ac:dyDescent="0.15">
      <c r="AF20714" s="1"/>
      <c r="AG20714" s="1"/>
      <c r="AH20714" s="1"/>
      <c r="AJ20714" s="1"/>
      <c r="AK20714" s="1"/>
    </row>
    <row r="20715" spans="32:37" ht="15" customHeight="1" x14ac:dyDescent="0.15">
      <c r="AF20715" s="1"/>
      <c r="AG20715" s="1"/>
      <c r="AH20715" s="1"/>
      <c r="AJ20715" s="1"/>
      <c r="AK20715" s="1"/>
    </row>
    <row r="20716" spans="32:37" ht="15" customHeight="1" x14ac:dyDescent="0.15">
      <c r="AF20716" s="1"/>
      <c r="AG20716" s="1"/>
      <c r="AH20716" s="1"/>
      <c r="AJ20716" s="1"/>
      <c r="AK20716" s="1"/>
    </row>
    <row r="20717" spans="32:37" ht="15" customHeight="1" x14ac:dyDescent="0.15">
      <c r="AF20717" s="1"/>
      <c r="AG20717" s="1"/>
      <c r="AH20717" s="1"/>
      <c r="AJ20717" s="1"/>
      <c r="AK20717" s="1"/>
    </row>
    <row r="20718" spans="32:37" ht="15" customHeight="1" x14ac:dyDescent="0.15">
      <c r="AF20718" s="1"/>
      <c r="AG20718" s="1"/>
      <c r="AH20718" s="1"/>
      <c r="AJ20718" s="1"/>
      <c r="AK20718" s="1"/>
    </row>
    <row r="20719" spans="32:37" ht="15" customHeight="1" x14ac:dyDescent="0.15">
      <c r="AF20719" s="1"/>
      <c r="AG20719" s="1"/>
      <c r="AH20719" s="1"/>
      <c r="AJ20719" s="1"/>
      <c r="AK20719" s="1"/>
    </row>
    <row r="20720" spans="32:37" ht="15" customHeight="1" x14ac:dyDescent="0.15">
      <c r="AF20720" s="1"/>
      <c r="AG20720" s="1"/>
      <c r="AH20720" s="1"/>
      <c r="AJ20720" s="1"/>
      <c r="AK20720" s="1"/>
    </row>
    <row r="20721" spans="32:37" ht="15" customHeight="1" x14ac:dyDescent="0.15">
      <c r="AF20721" s="1"/>
      <c r="AG20721" s="1"/>
      <c r="AH20721" s="1"/>
      <c r="AJ20721" s="1"/>
      <c r="AK20721" s="1"/>
    </row>
    <row r="20722" spans="32:37" ht="15" customHeight="1" x14ac:dyDescent="0.15">
      <c r="AF20722" s="1"/>
      <c r="AG20722" s="1"/>
      <c r="AH20722" s="1"/>
      <c r="AJ20722" s="1"/>
      <c r="AK20722" s="1"/>
    </row>
    <row r="20723" spans="32:37" ht="15" customHeight="1" x14ac:dyDescent="0.15">
      <c r="AF20723" s="1"/>
      <c r="AG20723" s="1"/>
      <c r="AH20723" s="1"/>
      <c r="AJ20723" s="1"/>
      <c r="AK20723" s="1"/>
    </row>
    <row r="20724" spans="32:37" ht="15" customHeight="1" x14ac:dyDescent="0.15">
      <c r="AF20724" s="1"/>
      <c r="AG20724" s="1"/>
      <c r="AH20724" s="1"/>
      <c r="AJ20724" s="1"/>
      <c r="AK20724" s="1"/>
    </row>
    <row r="20725" spans="32:37" ht="15" customHeight="1" x14ac:dyDescent="0.15">
      <c r="AF20725" s="1"/>
      <c r="AG20725" s="1"/>
      <c r="AH20725" s="1"/>
      <c r="AJ20725" s="1"/>
      <c r="AK20725" s="1"/>
    </row>
    <row r="20726" spans="32:37" ht="15" customHeight="1" x14ac:dyDescent="0.15">
      <c r="AF20726" s="1"/>
      <c r="AG20726" s="1"/>
      <c r="AH20726" s="1"/>
      <c r="AJ20726" s="1"/>
      <c r="AK20726" s="1"/>
    </row>
    <row r="20727" spans="32:37" ht="15" customHeight="1" x14ac:dyDescent="0.15">
      <c r="AF20727" s="1"/>
      <c r="AG20727" s="1"/>
      <c r="AH20727" s="1"/>
      <c r="AJ20727" s="1"/>
      <c r="AK20727" s="1"/>
    </row>
    <row r="20728" spans="32:37" ht="15" customHeight="1" x14ac:dyDescent="0.15">
      <c r="AF20728" s="1"/>
      <c r="AG20728" s="1"/>
      <c r="AH20728" s="1"/>
      <c r="AJ20728" s="1"/>
      <c r="AK20728" s="1"/>
    </row>
    <row r="20729" spans="32:37" ht="15" customHeight="1" x14ac:dyDescent="0.15">
      <c r="AF20729" s="1"/>
      <c r="AG20729" s="1"/>
      <c r="AH20729" s="1"/>
      <c r="AJ20729" s="1"/>
      <c r="AK20729" s="1"/>
    </row>
    <row r="20730" spans="32:37" ht="15" customHeight="1" x14ac:dyDescent="0.15">
      <c r="AF20730" s="1"/>
      <c r="AG20730" s="1"/>
      <c r="AH20730" s="1"/>
      <c r="AJ20730" s="1"/>
      <c r="AK20730" s="1"/>
    </row>
    <row r="20731" spans="32:37" ht="15" customHeight="1" x14ac:dyDescent="0.15">
      <c r="AF20731" s="1"/>
      <c r="AG20731" s="1"/>
      <c r="AH20731" s="1"/>
      <c r="AJ20731" s="1"/>
      <c r="AK20731" s="1"/>
    </row>
    <row r="20732" spans="32:37" ht="15" customHeight="1" x14ac:dyDescent="0.15">
      <c r="AF20732" s="1"/>
      <c r="AG20732" s="1"/>
      <c r="AH20732" s="1"/>
      <c r="AJ20732" s="1"/>
      <c r="AK20732" s="1"/>
    </row>
    <row r="20733" spans="32:37" ht="15" customHeight="1" x14ac:dyDescent="0.15">
      <c r="AF20733" s="1"/>
      <c r="AG20733" s="1"/>
      <c r="AH20733" s="1"/>
      <c r="AJ20733" s="1"/>
      <c r="AK20733" s="1"/>
    </row>
    <row r="20734" spans="32:37" ht="15" customHeight="1" x14ac:dyDescent="0.15">
      <c r="AF20734" s="1"/>
      <c r="AG20734" s="1"/>
      <c r="AH20734" s="1"/>
      <c r="AJ20734" s="1"/>
      <c r="AK20734" s="1"/>
    </row>
    <row r="20735" spans="32:37" ht="15" customHeight="1" x14ac:dyDescent="0.15">
      <c r="AF20735" s="1"/>
      <c r="AG20735" s="1"/>
      <c r="AH20735" s="1"/>
      <c r="AJ20735" s="1"/>
      <c r="AK20735" s="1"/>
    </row>
    <row r="20736" spans="32:37" ht="15" customHeight="1" x14ac:dyDescent="0.15">
      <c r="AF20736" s="1"/>
      <c r="AG20736" s="1"/>
      <c r="AH20736" s="1"/>
      <c r="AJ20736" s="1"/>
      <c r="AK20736" s="1"/>
    </row>
    <row r="20737" spans="32:37" ht="15" customHeight="1" x14ac:dyDescent="0.15">
      <c r="AF20737" s="1"/>
      <c r="AG20737" s="1"/>
      <c r="AH20737" s="1"/>
      <c r="AJ20737" s="1"/>
      <c r="AK20737" s="1"/>
    </row>
    <row r="20738" spans="32:37" ht="15" customHeight="1" x14ac:dyDescent="0.15">
      <c r="AF20738" s="1"/>
      <c r="AG20738" s="1"/>
      <c r="AH20738" s="1"/>
      <c r="AJ20738" s="1"/>
      <c r="AK20738" s="1"/>
    </row>
    <row r="20739" spans="32:37" ht="15" customHeight="1" x14ac:dyDescent="0.15">
      <c r="AF20739" s="1"/>
      <c r="AG20739" s="1"/>
      <c r="AH20739" s="1"/>
      <c r="AJ20739" s="1"/>
      <c r="AK20739" s="1"/>
    </row>
    <row r="20740" spans="32:37" ht="15" customHeight="1" x14ac:dyDescent="0.15">
      <c r="AF20740" s="1"/>
      <c r="AG20740" s="1"/>
      <c r="AH20740" s="1"/>
      <c r="AJ20740" s="1"/>
      <c r="AK20740" s="1"/>
    </row>
    <row r="20741" spans="32:37" ht="15" customHeight="1" x14ac:dyDescent="0.15">
      <c r="AF20741" s="1"/>
      <c r="AG20741" s="1"/>
      <c r="AH20741" s="1"/>
      <c r="AJ20741" s="1"/>
      <c r="AK20741" s="1"/>
    </row>
    <row r="20742" spans="32:37" ht="15" customHeight="1" x14ac:dyDescent="0.15">
      <c r="AF20742" s="1"/>
      <c r="AG20742" s="1"/>
      <c r="AH20742" s="1"/>
      <c r="AJ20742" s="1"/>
      <c r="AK20742" s="1"/>
    </row>
    <row r="20743" spans="32:37" ht="15" customHeight="1" x14ac:dyDescent="0.15">
      <c r="AF20743" s="1"/>
      <c r="AG20743" s="1"/>
      <c r="AH20743" s="1"/>
      <c r="AJ20743" s="1"/>
      <c r="AK20743" s="1"/>
    </row>
    <row r="20744" spans="32:37" ht="15" customHeight="1" x14ac:dyDescent="0.15">
      <c r="AF20744" s="1"/>
      <c r="AG20744" s="1"/>
      <c r="AH20744" s="1"/>
      <c r="AJ20744" s="1"/>
      <c r="AK20744" s="1"/>
    </row>
    <row r="20745" spans="32:37" ht="15" customHeight="1" x14ac:dyDescent="0.15">
      <c r="AF20745" s="1"/>
      <c r="AG20745" s="1"/>
      <c r="AH20745" s="1"/>
      <c r="AJ20745" s="1"/>
      <c r="AK20745" s="1"/>
    </row>
    <row r="20746" spans="32:37" ht="15" customHeight="1" x14ac:dyDescent="0.15">
      <c r="AF20746" s="1"/>
      <c r="AG20746" s="1"/>
      <c r="AH20746" s="1"/>
      <c r="AJ20746" s="1"/>
      <c r="AK20746" s="1"/>
    </row>
    <row r="20747" spans="32:37" ht="15" customHeight="1" x14ac:dyDescent="0.15">
      <c r="AF20747" s="1"/>
      <c r="AG20747" s="1"/>
      <c r="AH20747" s="1"/>
      <c r="AJ20747" s="1"/>
      <c r="AK20747" s="1"/>
    </row>
    <row r="20748" spans="32:37" ht="15" customHeight="1" x14ac:dyDescent="0.15">
      <c r="AF20748" s="1"/>
      <c r="AG20748" s="1"/>
      <c r="AH20748" s="1"/>
      <c r="AJ20748" s="1"/>
      <c r="AK20748" s="1"/>
    </row>
    <row r="20749" spans="32:37" ht="15" customHeight="1" x14ac:dyDescent="0.15">
      <c r="AF20749" s="1"/>
      <c r="AG20749" s="1"/>
      <c r="AH20749" s="1"/>
      <c r="AJ20749" s="1"/>
      <c r="AK20749" s="1"/>
    </row>
    <row r="20750" spans="32:37" ht="15" customHeight="1" x14ac:dyDescent="0.15">
      <c r="AF20750" s="1"/>
      <c r="AG20750" s="1"/>
      <c r="AH20750" s="1"/>
      <c r="AJ20750" s="1"/>
      <c r="AK20750" s="1"/>
    </row>
    <row r="20751" spans="32:37" ht="15" customHeight="1" x14ac:dyDescent="0.15">
      <c r="AF20751" s="1"/>
      <c r="AG20751" s="1"/>
      <c r="AH20751" s="1"/>
      <c r="AJ20751" s="1"/>
      <c r="AK20751" s="1"/>
    </row>
    <row r="20752" spans="32:37" ht="15" customHeight="1" x14ac:dyDescent="0.15">
      <c r="AF20752" s="1"/>
      <c r="AG20752" s="1"/>
      <c r="AH20752" s="1"/>
      <c r="AJ20752" s="1"/>
      <c r="AK20752" s="1"/>
    </row>
    <row r="20753" spans="32:37" ht="15" customHeight="1" x14ac:dyDescent="0.15">
      <c r="AF20753" s="1"/>
      <c r="AG20753" s="1"/>
      <c r="AH20753" s="1"/>
      <c r="AJ20753" s="1"/>
      <c r="AK20753" s="1"/>
    </row>
    <row r="20754" spans="32:37" ht="15" customHeight="1" x14ac:dyDescent="0.15">
      <c r="AF20754" s="1"/>
      <c r="AG20754" s="1"/>
      <c r="AH20754" s="1"/>
      <c r="AJ20754" s="1"/>
      <c r="AK20754" s="1"/>
    </row>
    <row r="20755" spans="32:37" ht="15" customHeight="1" x14ac:dyDescent="0.15">
      <c r="AF20755" s="1"/>
      <c r="AG20755" s="1"/>
      <c r="AH20755" s="1"/>
      <c r="AJ20755" s="1"/>
      <c r="AK20755" s="1"/>
    </row>
    <row r="20756" spans="32:37" ht="15" customHeight="1" x14ac:dyDescent="0.15">
      <c r="AF20756" s="1"/>
      <c r="AG20756" s="1"/>
      <c r="AH20756" s="1"/>
      <c r="AJ20756" s="1"/>
      <c r="AK20756" s="1"/>
    </row>
    <row r="20757" spans="32:37" ht="15" customHeight="1" x14ac:dyDescent="0.15">
      <c r="AF20757" s="1"/>
      <c r="AG20757" s="1"/>
      <c r="AH20757" s="1"/>
      <c r="AJ20757" s="1"/>
      <c r="AK20757" s="1"/>
    </row>
    <row r="20758" spans="32:37" ht="15" customHeight="1" x14ac:dyDescent="0.15">
      <c r="AF20758" s="1"/>
      <c r="AG20758" s="1"/>
      <c r="AH20758" s="1"/>
      <c r="AJ20758" s="1"/>
      <c r="AK20758" s="1"/>
    </row>
    <row r="20759" spans="32:37" ht="15" customHeight="1" x14ac:dyDescent="0.15">
      <c r="AF20759" s="1"/>
      <c r="AG20759" s="1"/>
      <c r="AH20759" s="1"/>
      <c r="AJ20759" s="1"/>
      <c r="AK20759" s="1"/>
    </row>
    <row r="20760" spans="32:37" ht="15" customHeight="1" x14ac:dyDescent="0.15">
      <c r="AF20760" s="1"/>
      <c r="AG20760" s="1"/>
      <c r="AH20760" s="1"/>
      <c r="AJ20760" s="1"/>
      <c r="AK20760" s="1"/>
    </row>
    <row r="20761" spans="32:37" ht="15" customHeight="1" x14ac:dyDescent="0.15">
      <c r="AF20761" s="1"/>
      <c r="AG20761" s="1"/>
      <c r="AH20761" s="1"/>
      <c r="AJ20761" s="1"/>
      <c r="AK20761" s="1"/>
    </row>
    <row r="20762" spans="32:37" ht="15" customHeight="1" x14ac:dyDescent="0.15">
      <c r="AF20762" s="1"/>
      <c r="AG20762" s="1"/>
      <c r="AH20762" s="1"/>
      <c r="AJ20762" s="1"/>
      <c r="AK20762" s="1"/>
    </row>
    <row r="20763" spans="32:37" ht="15" customHeight="1" x14ac:dyDescent="0.15">
      <c r="AF20763" s="1"/>
      <c r="AG20763" s="1"/>
      <c r="AH20763" s="1"/>
      <c r="AJ20763" s="1"/>
      <c r="AK20763" s="1"/>
    </row>
    <row r="20764" spans="32:37" ht="15" customHeight="1" x14ac:dyDescent="0.15">
      <c r="AF20764" s="1"/>
      <c r="AG20764" s="1"/>
      <c r="AH20764" s="1"/>
      <c r="AJ20764" s="1"/>
      <c r="AK20764" s="1"/>
    </row>
    <row r="20765" spans="32:37" ht="15" customHeight="1" x14ac:dyDescent="0.15">
      <c r="AF20765" s="1"/>
      <c r="AG20765" s="1"/>
      <c r="AH20765" s="1"/>
      <c r="AJ20765" s="1"/>
      <c r="AK20765" s="1"/>
    </row>
    <row r="20766" spans="32:37" ht="15" customHeight="1" x14ac:dyDescent="0.15">
      <c r="AF20766" s="1"/>
      <c r="AG20766" s="1"/>
      <c r="AH20766" s="1"/>
      <c r="AJ20766" s="1"/>
      <c r="AK20766" s="1"/>
    </row>
    <row r="20767" spans="32:37" ht="15" customHeight="1" x14ac:dyDescent="0.15">
      <c r="AF20767" s="1"/>
      <c r="AG20767" s="1"/>
      <c r="AH20767" s="1"/>
      <c r="AJ20767" s="1"/>
      <c r="AK20767" s="1"/>
    </row>
    <row r="20768" spans="32:37" ht="15" customHeight="1" x14ac:dyDescent="0.15">
      <c r="AF20768" s="1"/>
      <c r="AG20768" s="1"/>
      <c r="AH20768" s="1"/>
      <c r="AJ20768" s="1"/>
      <c r="AK20768" s="1"/>
    </row>
    <row r="20769" spans="32:37" ht="15" customHeight="1" x14ac:dyDescent="0.15">
      <c r="AF20769" s="1"/>
      <c r="AG20769" s="1"/>
      <c r="AH20769" s="1"/>
      <c r="AJ20769" s="1"/>
      <c r="AK20769" s="1"/>
    </row>
    <row r="20770" spans="32:37" ht="15" customHeight="1" x14ac:dyDescent="0.15">
      <c r="AF20770" s="1"/>
      <c r="AG20770" s="1"/>
      <c r="AH20770" s="1"/>
      <c r="AJ20770" s="1"/>
      <c r="AK20770" s="1"/>
    </row>
    <row r="20771" spans="32:37" ht="15" customHeight="1" x14ac:dyDescent="0.15">
      <c r="AF20771" s="1"/>
      <c r="AG20771" s="1"/>
      <c r="AH20771" s="1"/>
      <c r="AJ20771" s="1"/>
      <c r="AK20771" s="1"/>
    </row>
    <row r="20772" spans="32:37" ht="15" customHeight="1" x14ac:dyDescent="0.15">
      <c r="AF20772" s="1"/>
      <c r="AG20772" s="1"/>
      <c r="AH20772" s="1"/>
      <c r="AJ20772" s="1"/>
      <c r="AK20772" s="1"/>
    </row>
    <row r="20773" spans="32:37" ht="15" customHeight="1" x14ac:dyDescent="0.15">
      <c r="AF20773" s="1"/>
      <c r="AG20773" s="1"/>
      <c r="AH20773" s="1"/>
      <c r="AJ20773" s="1"/>
      <c r="AK20773" s="1"/>
    </row>
    <row r="20774" spans="32:37" ht="15" customHeight="1" x14ac:dyDescent="0.15">
      <c r="AF20774" s="1"/>
      <c r="AG20774" s="1"/>
      <c r="AH20774" s="1"/>
      <c r="AJ20774" s="1"/>
      <c r="AK20774" s="1"/>
    </row>
    <row r="20775" spans="32:37" ht="15" customHeight="1" x14ac:dyDescent="0.15">
      <c r="AF20775" s="1"/>
      <c r="AG20775" s="1"/>
      <c r="AH20775" s="1"/>
      <c r="AJ20775" s="1"/>
      <c r="AK20775" s="1"/>
    </row>
    <row r="20776" spans="32:37" ht="15" customHeight="1" x14ac:dyDescent="0.15">
      <c r="AF20776" s="1"/>
      <c r="AG20776" s="1"/>
      <c r="AH20776" s="1"/>
      <c r="AJ20776" s="1"/>
      <c r="AK20776" s="1"/>
    </row>
    <row r="20777" spans="32:37" ht="15" customHeight="1" x14ac:dyDescent="0.15">
      <c r="AF20777" s="1"/>
      <c r="AG20777" s="1"/>
      <c r="AH20777" s="1"/>
      <c r="AJ20777" s="1"/>
      <c r="AK20777" s="1"/>
    </row>
    <row r="20778" spans="32:37" ht="15" customHeight="1" x14ac:dyDescent="0.15">
      <c r="AF20778" s="1"/>
      <c r="AG20778" s="1"/>
      <c r="AH20778" s="1"/>
      <c r="AJ20778" s="1"/>
      <c r="AK20778" s="1"/>
    </row>
    <row r="20779" spans="32:37" ht="15" customHeight="1" x14ac:dyDescent="0.15">
      <c r="AF20779" s="1"/>
      <c r="AG20779" s="1"/>
      <c r="AH20779" s="1"/>
      <c r="AJ20779" s="1"/>
      <c r="AK20779" s="1"/>
    </row>
    <row r="20780" spans="32:37" ht="15" customHeight="1" x14ac:dyDescent="0.15">
      <c r="AF20780" s="1"/>
      <c r="AG20780" s="1"/>
      <c r="AH20780" s="1"/>
      <c r="AJ20780" s="1"/>
      <c r="AK20780" s="1"/>
    </row>
    <row r="20781" spans="32:37" ht="15" customHeight="1" x14ac:dyDescent="0.15">
      <c r="AF20781" s="1"/>
      <c r="AG20781" s="1"/>
      <c r="AH20781" s="1"/>
      <c r="AJ20781" s="1"/>
      <c r="AK20781" s="1"/>
    </row>
    <row r="20782" spans="32:37" ht="15" customHeight="1" x14ac:dyDescent="0.15">
      <c r="AF20782" s="1"/>
      <c r="AG20782" s="1"/>
      <c r="AH20782" s="1"/>
      <c r="AJ20782" s="1"/>
      <c r="AK20782" s="1"/>
    </row>
    <row r="20783" spans="32:37" ht="15" customHeight="1" x14ac:dyDescent="0.15">
      <c r="AF20783" s="1"/>
      <c r="AG20783" s="1"/>
      <c r="AH20783" s="1"/>
      <c r="AJ20783" s="1"/>
      <c r="AK20783" s="1"/>
    </row>
    <row r="20784" spans="32:37" ht="15" customHeight="1" x14ac:dyDescent="0.15">
      <c r="AF20784" s="1"/>
      <c r="AG20784" s="1"/>
      <c r="AH20784" s="1"/>
      <c r="AJ20784" s="1"/>
      <c r="AK20784" s="1"/>
    </row>
    <row r="20785" spans="32:37" ht="15" customHeight="1" x14ac:dyDescent="0.15">
      <c r="AF20785" s="1"/>
      <c r="AG20785" s="1"/>
      <c r="AH20785" s="1"/>
      <c r="AJ20785" s="1"/>
      <c r="AK20785" s="1"/>
    </row>
    <row r="20786" spans="32:37" ht="15" customHeight="1" x14ac:dyDescent="0.15">
      <c r="AF20786" s="1"/>
      <c r="AG20786" s="1"/>
      <c r="AH20786" s="1"/>
      <c r="AJ20786" s="1"/>
      <c r="AK20786" s="1"/>
    </row>
    <row r="20787" spans="32:37" ht="15" customHeight="1" x14ac:dyDescent="0.15">
      <c r="AF20787" s="1"/>
      <c r="AG20787" s="1"/>
      <c r="AH20787" s="1"/>
      <c r="AJ20787" s="1"/>
      <c r="AK20787" s="1"/>
    </row>
    <row r="20788" spans="32:37" ht="15" customHeight="1" x14ac:dyDescent="0.15">
      <c r="AF20788" s="1"/>
      <c r="AG20788" s="1"/>
      <c r="AH20788" s="1"/>
      <c r="AJ20788" s="1"/>
      <c r="AK20788" s="1"/>
    </row>
    <row r="20789" spans="32:37" ht="15" customHeight="1" x14ac:dyDescent="0.15">
      <c r="AF20789" s="1"/>
      <c r="AG20789" s="1"/>
      <c r="AH20789" s="1"/>
      <c r="AJ20789" s="1"/>
      <c r="AK20789" s="1"/>
    </row>
    <row r="20790" spans="32:37" ht="15" customHeight="1" x14ac:dyDescent="0.15">
      <c r="AF20790" s="1"/>
      <c r="AG20790" s="1"/>
      <c r="AH20790" s="1"/>
      <c r="AJ20790" s="1"/>
      <c r="AK20790" s="1"/>
    </row>
    <row r="20791" spans="32:37" ht="15" customHeight="1" x14ac:dyDescent="0.15">
      <c r="AF20791" s="1"/>
      <c r="AG20791" s="1"/>
      <c r="AH20791" s="1"/>
      <c r="AJ20791" s="1"/>
      <c r="AK20791" s="1"/>
    </row>
    <row r="20792" spans="32:37" ht="15" customHeight="1" x14ac:dyDescent="0.15">
      <c r="AF20792" s="1"/>
      <c r="AG20792" s="1"/>
      <c r="AH20792" s="1"/>
      <c r="AJ20792" s="1"/>
      <c r="AK20792" s="1"/>
    </row>
    <row r="20793" spans="32:37" ht="15" customHeight="1" x14ac:dyDescent="0.15">
      <c r="AF20793" s="1"/>
      <c r="AG20793" s="1"/>
      <c r="AH20793" s="1"/>
      <c r="AJ20793" s="1"/>
      <c r="AK20793" s="1"/>
    </row>
    <row r="20794" spans="32:37" ht="15" customHeight="1" x14ac:dyDescent="0.15">
      <c r="AF20794" s="1"/>
      <c r="AG20794" s="1"/>
      <c r="AH20794" s="1"/>
      <c r="AJ20794" s="1"/>
      <c r="AK20794" s="1"/>
    </row>
    <row r="20795" spans="32:37" ht="15" customHeight="1" x14ac:dyDescent="0.15">
      <c r="AF20795" s="1"/>
      <c r="AG20795" s="1"/>
      <c r="AH20795" s="1"/>
      <c r="AJ20795" s="1"/>
      <c r="AK20795" s="1"/>
    </row>
    <row r="20796" spans="32:37" ht="15" customHeight="1" x14ac:dyDescent="0.15">
      <c r="AF20796" s="1"/>
      <c r="AG20796" s="1"/>
      <c r="AH20796" s="1"/>
      <c r="AJ20796" s="1"/>
      <c r="AK20796" s="1"/>
    </row>
    <row r="20797" spans="32:37" ht="15" customHeight="1" x14ac:dyDescent="0.15">
      <c r="AF20797" s="1"/>
      <c r="AG20797" s="1"/>
      <c r="AH20797" s="1"/>
      <c r="AJ20797" s="1"/>
      <c r="AK20797" s="1"/>
    </row>
    <row r="20798" spans="32:37" ht="15" customHeight="1" x14ac:dyDescent="0.15">
      <c r="AF20798" s="1"/>
      <c r="AG20798" s="1"/>
      <c r="AH20798" s="1"/>
      <c r="AJ20798" s="1"/>
      <c r="AK20798" s="1"/>
    </row>
    <row r="20799" spans="32:37" ht="15" customHeight="1" x14ac:dyDescent="0.15">
      <c r="AF20799" s="1"/>
      <c r="AG20799" s="1"/>
      <c r="AH20799" s="1"/>
      <c r="AJ20799" s="1"/>
      <c r="AK20799" s="1"/>
    </row>
    <row r="20800" spans="32:37" ht="15" customHeight="1" x14ac:dyDescent="0.15">
      <c r="AF20800" s="1"/>
      <c r="AG20800" s="1"/>
      <c r="AH20800" s="1"/>
      <c r="AJ20800" s="1"/>
      <c r="AK20800" s="1"/>
    </row>
    <row r="20801" spans="32:37" ht="15" customHeight="1" x14ac:dyDescent="0.15">
      <c r="AF20801" s="1"/>
      <c r="AG20801" s="1"/>
      <c r="AH20801" s="1"/>
      <c r="AJ20801" s="1"/>
      <c r="AK20801" s="1"/>
    </row>
    <row r="20802" spans="32:37" ht="15" customHeight="1" x14ac:dyDescent="0.15">
      <c r="AF20802" s="1"/>
      <c r="AG20802" s="1"/>
      <c r="AH20802" s="1"/>
      <c r="AJ20802" s="1"/>
      <c r="AK20802" s="1"/>
    </row>
    <row r="20803" spans="32:37" ht="15" customHeight="1" x14ac:dyDescent="0.15">
      <c r="AF20803" s="1"/>
      <c r="AG20803" s="1"/>
      <c r="AH20803" s="1"/>
      <c r="AJ20803" s="1"/>
      <c r="AK20803" s="1"/>
    </row>
    <row r="20804" spans="32:37" ht="15" customHeight="1" x14ac:dyDescent="0.15">
      <c r="AF20804" s="1"/>
      <c r="AG20804" s="1"/>
      <c r="AH20804" s="1"/>
      <c r="AJ20804" s="1"/>
      <c r="AK20804" s="1"/>
    </row>
    <row r="20805" spans="32:37" ht="15" customHeight="1" x14ac:dyDescent="0.15">
      <c r="AF20805" s="1"/>
      <c r="AG20805" s="1"/>
      <c r="AH20805" s="1"/>
      <c r="AJ20805" s="1"/>
      <c r="AK20805" s="1"/>
    </row>
    <row r="20806" spans="32:37" ht="15" customHeight="1" x14ac:dyDescent="0.15">
      <c r="AF20806" s="1"/>
      <c r="AG20806" s="1"/>
      <c r="AH20806" s="1"/>
      <c r="AJ20806" s="1"/>
      <c r="AK20806" s="1"/>
    </row>
    <row r="20807" spans="32:37" ht="15" customHeight="1" x14ac:dyDescent="0.15">
      <c r="AF20807" s="1"/>
      <c r="AG20807" s="1"/>
      <c r="AH20807" s="1"/>
      <c r="AJ20807" s="1"/>
      <c r="AK20807" s="1"/>
    </row>
    <row r="20808" spans="32:37" ht="15" customHeight="1" x14ac:dyDescent="0.15">
      <c r="AF20808" s="1"/>
      <c r="AG20808" s="1"/>
      <c r="AH20808" s="1"/>
      <c r="AJ20808" s="1"/>
      <c r="AK20808" s="1"/>
    </row>
    <row r="20809" spans="32:37" ht="15" customHeight="1" x14ac:dyDescent="0.15">
      <c r="AF20809" s="1"/>
      <c r="AG20809" s="1"/>
      <c r="AH20809" s="1"/>
      <c r="AJ20809" s="1"/>
      <c r="AK20809" s="1"/>
    </row>
    <row r="20810" spans="32:37" ht="15" customHeight="1" x14ac:dyDescent="0.15">
      <c r="AF20810" s="1"/>
      <c r="AG20810" s="1"/>
      <c r="AH20810" s="1"/>
      <c r="AJ20810" s="1"/>
      <c r="AK20810" s="1"/>
    </row>
    <row r="20811" spans="32:37" ht="15" customHeight="1" x14ac:dyDescent="0.15">
      <c r="AF20811" s="1"/>
      <c r="AG20811" s="1"/>
      <c r="AH20811" s="1"/>
      <c r="AJ20811" s="1"/>
      <c r="AK20811" s="1"/>
    </row>
    <row r="20812" spans="32:37" ht="15" customHeight="1" x14ac:dyDescent="0.15">
      <c r="AF20812" s="1"/>
      <c r="AG20812" s="1"/>
      <c r="AH20812" s="1"/>
      <c r="AJ20812" s="1"/>
      <c r="AK20812" s="1"/>
    </row>
    <row r="20813" spans="32:37" ht="15" customHeight="1" x14ac:dyDescent="0.15">
      <c r="AF20813" s="1"/>
      <c r="AG20813" s="1"/>
      <c r="AH20813" s="1"/>
      <c r="AJ20813" s="1"/>
      <c r="AK20813" s="1"/>
    </row>
    <row r="20814" spans="32:37" ht="15" customHeight="1" x14ac:dyDescent="0.15">
      <c r="AF20814" s="1"/>
      <c r="AG20814" s="1"/>
      <c r="AH20814" s="1"/>
      <c r="AJ20814" s="1"/>
      <c r="AK20814" s="1"/>
    </row>
    <row r="20815" spans="32:37" ht="15" customHeight="1" x14ac:dyDescent="0.15">
      <c r="AF20815" s="1"/>
      <c r="AG20815" s="1"/>
      <c r="AH20815" s="1"/>
      <c r="AJ20815" s="1"/>
      <c r="AK20815" s="1"/>
    </row>
    <row r="20816" spans="32:37" ht="15" customHeight="1" x14ac:dyDescent="0.15">
      <c r="AF20816" s="1"/>
      <c r="AG20816" s="1"/>
      <c r="AH20816" s="1"/>
      <c r="AJ20816" s="1"/>
      <c r="AK20816" s="1"/>
    </row>
    <row r="20817" spans="32:37" ht="15" customHeight="1" x14ac:dyDescent="0.15">
      <c r="AF20817" s="1"/>
      <c r="AG20817" s="1"/>
      <c r="AH20817" s="1"/>
      <c r="AJ20817" s="1"/>
      <c r="AK20817" s="1"/>
    </row>
    <row r="20818" spans="32:37" ht="15" customHeight="1" x14ac:dyDescent="0.15">
      <c r="AF20818" s="1"/>
      <c r="AG20818" s="1"/>
      <c r="AH20818" s="1"/>
      <c r="AJ20818" s="1"/>
      <c r="AK20818" s="1"/>
    </row>
    <row r="20819" spans="32:37" ht="15" customHeight="1" x14ac:dyDescent="0.15">
      <c r="AF20819" s="1"/>
      <c r="AG20819" s="1"/>
      <c r="AH20819" s="1"/>
      <c r="AJ20819" s="1"/>
      <c r="AK20819" s="1"/>
    </row>
    <row r="20820" spans="32:37" ht="15" customHeight="1" x14ac:dyDescent="0.15">
      <c r="AF20820" s="1"/>
      <c r="AG20820" s="1"/>
      <c r="AH20820" s="1"/>
      <c r="AJ20820" s="1"/>
      <c r="AK20820" s="1"/>
    </row>
    <row r="20821" spans="32:37" ht="15" customHeight="1" x14ac:dyDescent="0.15">
      <c r="AF20821" s="1"/>
      <c r="AG20821" s="1"/>
      <c r="AH20821" s="1"/>
      <c r="AJ20821" s="1"/>
      <c r="AK20821" s="1"/>
    </row>
    <row r="20822" spans="32:37" ht="15" customHeight="1" x14ac:dyDescent="0.15">
      <c r="AF20822" s="1"/>
      <c r="AG20822" s="1"/>
      <c r="AH20822" s="1"/>
      <c r="AJ20822" s="1"/>
      <c r="AK20822" s="1"/>
    </row>
    <row r="20823" spans="32:37" ht="15" customHeight="1" x14ac:dyDescent="0.15">
      <c r="AF20823" s="1"/>
      <c r="AG20823" s="1"/>
      <c r="AH20823" s="1"/>
      <c r="AJ20823" s="1"/>
      <c r="AK20823" s="1"/>
    </row>
    <row r="20824" spans="32:37" ht="15" customHeight="1" x14ac:dyDescent="0.15">
      <c r="AF20824" s="1"/>
      <c r="AG20824" s="1"/>
      <c r="AH20824" s="1"/>
      <c r="AJ20824" s="1"/>
      <c r="AK20824" s="1"/>
    </row>
    <row r="20825" spans="32:37" ht="15" customHeight="1" x14ac:dyDescent="0.15">
      <c r="AF20825" s="1"/>
      <c r="AG20825" s="1"/>
      <c r="AH20825" s="1"/>
      <c r="AJ20825" s="1"/>
      <c r="AK20825" s="1"/>
    </row>
    <row r="20826" spans="32:37" ht="15" customHeight="1" x14ac:dyDescent="0.15">
      <c r="AF20826" s="1"/>
      <c r="AG20826" s="1"/>
      <c r="AH20826" s="1"/>
      <c r="AJ20826" s="1"/>
      <c r="AK20826" s="1"/>
    </row>
    <row r="20827" spans="32:37" ht="15" customHeight="1" x14ac:dyDescent="0.15">
      <c r="AF20827" s="1"/>
      <c r="AG20827" s="1"/>
      <c r="AH20827" s="1"/>
      <c r="AJ20827" s="1"/>
      <c r="AK20827" s="1"/>
    </row>
    <row r="20828" spans="32:37" ht="15" customHeight="1" x14ac:dyDescent="0.15">
      <c r="AF20828" s="1"/>
      <c r="AG20828" s="1"/>
      <c r="AH20828" s="1"/>
      <c r="AJ20828" s="1"/>
      <c r="AK20828" s="1"/>
    </row>
    <row r="20829" spans="32:37" ht="15" customHeight="1" x14ac:dyDescent="0.15">
      <c r="AF20829" s="1"/>
      <c r="AG20829" s="1"/>
      <c r="AH20829" s="1"/>
      <c r="AJ20829" s="1"/>
      <c r="AK20829" s="1"/>
    </row>
    <row r="20830" spans="32:37" ht="15" customHeight="1" x14ac:dyDescent="0.15">
      <c r="AF20830" s="1"/>
      <c r="AG20830" s="1"/>
      <c r="AH20830" s="1"/>
      <c r="AJ20830" s="1"/>
      <c r="AK20830" s="1"/>
    </row>
    <row r="20831" spans="32:37" ht="15" customHeight="1" x14ac:dyDescent="0.15">
      <c r="AF20831" s="1"/>
      <c r="AG20831" s="1"/>
      <c r="AH20831" s="1"/>
      <c r="AJ20831" s="1"/>
      <c r="AK20831" s="1"/>
    </row>
    <row r="20832" spans="32:37" ht="15" customHeight="1" x14ac:dyDescent="0.15">
      <c r="AF20832" s="1"/>
      <c r="AG20832" s="1"/>
      <c r="AH20832" s="1"/>
      <c r="AJ20832" s="1"/>
      <c r="AK20832" s="1"/>
    </row>
    <row r="20833" spans="32:37" ht="15" customHeight="1" x14ac:dyDescent="0.15">
      <c r="AF20833" s="1"/>
      <c r="AG20833" s="1"/>
      <c r="AH20833" s="1"/>
      <c r="AJ20833" s="1"/>
      <c r="AK20833" s="1"/>
    </row>
    <row r="20834" spans="32:37" ht="15" customHeight="1" x14ac:dyDescent="0.15">
      <c r="AF20834" s="1"/>
      <c r="AG20834" s="1"/>
      <c r="AH20834" s="1"/>
      <c r="AJ20834" s="1"/>
      <c r="AK20834" s="1"/>
    </row>
    <row r="20835" spans="32:37" ht="15" customHeight="1" x14ac:dyDescent="0.15">
      <c r="AF20835" s="1"/>
      <c r="AG20835" s="1"/>
      <c r="AH20835" s="1"/>
      <c r="AJ20835" s="1"/>
      <c r="AK20835" s="1"/>
    </row>
    <row r="20836" spans="32:37" ht="15" customHeight="1" x14ac:dyDescent="0.15">
      <c r="AF20836" s="1"/>
      <c r="AG20836" s="1"/>
      <c r="AH20836" s="1"/>
      <c r="AJ20836" s="1"/>
      <c r="AK20836" s="1"/>
    </row>
    <row r="20837" spans="32:37" ht="15" customHeight="1" x14ac:dyDescent="0.15">
      <c r="AF20837" s="1"/>
      <c r="AG20837" s="1"/>
      <c r="AH20837" s="1"/>
      <c r="AJ20837" s="1"/>
      <c r="AK20837" s="1"/>
    </row>
    <row r="20838" spans="32:37" ht="15" customHeight="1" x14ac:dyDescent="0.15">
      <c r="AF20838" s="1"/>
      <c r="AG20838" s="1"/>
      <c r="AH20838" s="1"/>
      <c r="AJ20838" s="1"/>
      <c r="AK20838" s="1"/>
    </row>
    <row r="20839" spans="32:37" ht="15" customHeight="1" x14ac:dyDescent="0.15">
      <c r="AF20839" s="1"/>
      <c r="AG20839" s="1"/>
      <c r="AH20839" s="1"/>
      <c r="AJ20839" s="1"/>
      <c r="AK20839" s="1"/>
    </row>
    <row r="20840" spans="32:37" ht="15" customHeight="1" x14ac:dyDescent="0.15">
      <c r="AF20840" s="1"/>
      <c r="AG20840" s="1"/>
      <c r="AH20840" s="1"/>
      <c r="AJ20840" s="1"/>
      <c r="AK20840" s="1"/>
    </row>
    <row r="20841" spans="32:37" ht="15" customHeight="1" x14ac:dyDescent="0.15">
      <c r="AF20841" s="1"/>
      <c r="AG20841" s="1"/>
      <c r="AH20841" s="1"/>
      <c r="AJ20841" s="1"/>
      <c r="AK20841" s="1"/>
    </row>
    <row r="20842" spans="32:37" ht="15" customHeight="1" x14ac:dyDescent="0.15">
      <c r="AF20842" s="1"/>
      <c r="AG20842" s="1"/>
      <c r="AH20842" s="1"/>
      <c r="AJ20842" s="1"/>
      <c r="AK20842" s="1"/>
    </row>
    <row r="20843" spans="32:37" ht="15" customHeight="1" x14ac:dyDescent="0.15">
      <c r="AF20843" s="1"/>
      <c r="AG20843" s="1"/>
      <c r="AH20843" s="1"/>
      <c r="AJ20843" s="1"/>
      <c r="AK20843" s="1"/>
    </row>
    <row r="20844" spans="32:37" ht="15" customHeight="1" x14ac:dyDescent="0.15">
      <c r="AF20844" s="1"/>
      <c r="AG20844" s="1"/>
      <c r="AH20844" s="1"/>
      <c r="AJ20844" s="1"/>
      <c r="AK20844" s="1"/>
    </row>
    <row r="20845" spans="32:37" ht="15" customHeight="1" x14ac:dyDescent="0.15">
      <c r="AF20845" s="1"/>
      <c r="AG20845" s="1"/>
      <c r="AH20845" s="1"/>
      <c r="AJ20845" s="1"/>
      <c r="AK20845" s="1"/>
    </row>
    <row r="20846" spans="32:37" ht="15" customHeight="1" x14ac:dyDescent="0.15">
      <c r="AF20846" s="1"/>
      <c r="AG20846" s="1"/>
      <c r="AH20846" s="1"/>
      <c r="AJ20846" s="1"/>
      <c r="AK20846" s="1"/>
    </row>
    <row r="20847" spans="32:37" ht="15" customHeight="1" x14ac:dyDescent="0.15">
      <c r="AF20847" s="1"/>
      <c r="AG20847" s="1"/>
      <c r="AH20847" s="1"/>
      <c r="AJ20847" s="1"/>
      <c r="AK20847" s="1"/>
    </row>
    <row r="20848" spans="32:37" ht="15" customHeight="1" x14ac:dyDescent="0.15">
      <c r="AF20848" s="1"/>
      <c r="AG20848" s="1"/>
      <c r="AH20848" s="1"/>
      <c r="AJ20848" s="1"/>
      <c r="AK20848" s="1"/>
    </row>
    <row r="20849" spans="32:37" ht="15" customHeight="1" x14ac:dyDescent="0.15">
      <c r="AF20849" s="1"/>
      <c r="AG20849" s="1"/>
      <c r="AH20849" s="1"/>
      <c r="AJ20849" s="1"/>
      <c r="AK20849" s="1"/>
    </row>
    <row r="20850" spans="32:37" ht="15" customHeight="1" x14ac:dyDescent="0.15">
      <c r="AF20850" s="1"/>
      <c r="AG20850" s="1"/>
      <c r="AH20850" s="1"/>
      <c r="AJ20850" s="1"/>
      <c r="AK20850" s="1"/>
    </row>
    <row r="20851" spans="32:37" ht="15" customHeight="1" x14ac:dyDescent="0.15">
      <c r="AF20851" s="1"/>
      <c r="AG20851" s="1"/>
      <c r="AH20851" s="1"/>
      <c r="AJ20851" s="1"/>
      <c r="AK20851" s="1"/>
    </row>
    <row r="20852" spans="32:37" ht="15" customHeight="1" x14ac:dyDescent="0.15">
      <c r="AF20852" s="1"/>
      <c r="AG20852" s="1"/>
      <c r="AH20852" s="1"/>
      <c r="AJ20852" s="1"/>
      <c r="AK20852" s="1"/>
    </row>
    <row r="20853" spans="32:37" ht="15" customHeight="1" x14ac:dyDescent="0.15">
      <c r="AF20853" s="1"/>
      <c r="AG20853" s="1"/>
      <c r="AH20853" s="1"/>
      <c r="AJ20853" s="1"/>
      <c r="AK20853" s="1"/>
    </row>
    <row r="20854" spans="32:37" ht="15" customHeight="1" x14ac:dyDescent="0.15">
      <c r="AF20854" s="1"/>
      <c r="AG20854" s="1"/>
      <c r="AH20854" s="1"/>
      <c r="AJ20854" s="1"/>
      <c r="AK20854" s="1"/>
    </row>
    <row r="20855" spans="32:37" ht="15" customHeight="1" x14ac:dyDescent="0.15">
      <c r="AF20855" s="1"/>
      <c r="AG20855" s="1"/>
      <c r="AH20855" s="1"/>
      <c r="AJ20855" s="1"/>
      <c r="AK20855" s="1"/>
    </row>
    <row r="20856" spans="32:37" ht="15" customHeight="1" x14ac:dyDescent="0.15">
      <c r="AF20856" s="1"/>
      <c r="AG20856" s="1"/>
      <c r="AH20856" s="1"/>
      <c r="AJ20856" s="1"/>
      <c r="AK20856" s="1"/>
    </row>
    <row r="20857" spans="32:37" ht="15" customHeight="1" x14ac:dyDescent="0.15">
      <c r="AF20857" s="1"/>
      <c r="AG20857" s="1"/>
      <c r="AH20857" s="1"/>
      <c r="AJ20857" s="1"/>
      <c r="AK20857" s="1"/>
    </row>
    <row r="20858" spans="32:37" ht="15" customHeight="1" x14ac:dyDescent="0.15">
      <c r="AF20858" s="1"/>
      <c r="AG20858" s="1"/>
      <c r="AH20858" s="1"/>
      <c r="AJ20858" s="1"/>
      <c r="AK20858" s="1"/>
    </row>
    <row r="20859" spans="32:37" ht="15" customHeight="1" x14ac:dyDescent="0.15">
      <c r="AF20859" s="1"/>
      <c r="AG20859" s="1"/>
      <c r="AH20859" s="1"/>
      <c r="AJ20859" s="1"/>
      <c r="AK20859" s="1"/>
    </row>
    <row r="20860" spans="32:37" ht="15" customHeight="1" x14ac:dyDescent="0.15">
      <c r="AF20860" s="1"/>
      <c r="AG20860" s="1"/>
      <c r="AH20860" s="1"/>
      <c r="AJ20860" s="1"/>
      <c r="AK20860" s="1"/>
    </row>
    <row r="20861" spans="32:37" ht="15" customHeight="1" x14ac:dyDescent="0.15">
      <c r="AF20861" s="1"/>
      <c r="AG20861" s="1"/>
      <c r="AH20861" s="1"/>
      <c r="AJ20861" s="1"/>
      <c r="AK20861" s="1"/>
    </row>
    <row r="20862" spans="32:37" ht="15" customHeight="1" x14ac:dyDescent="0.15">
      <c r="AF20862" s="1"/>
      <c r="AG20862" s="1"/>
      <c r="AH20862" s="1"/>
      <c r="AJ20862" s="1"/>
      <c r="AK20862" s="1"/>
    </row>
    <row r="20863" spans="32:37" ht="15" customHeight="1" x14ac:dyDescent="0.15">
      <c r="AF20863" s="1"/>
      <c r="AG20863" s="1"/>
      <c r="AH20863" s="1"/>
      <c r="AJ20863" s="1"/>
      <c r="AK20863" s="1"/>
    </row>
    <row r="20864" spans="32:37" ht="15" customHeight="1" x14ac:dyDescent="0.15">
      <c r="AF20864" s="1"/>
      <c r="AG20864" s="1"/>
      <c r="AH20864" s="1"/>
      <c r="AJ20864" s="1"/>
      <c r="AK20864" s="1"/>
    </row>
    <row r="20865" spans="32:37" ht="15" customHeight="1" x14ac:dyDescent="0.15">
      <c r="AF20865" s="1"/>
      <c r="AG20865" s="1"/>
      <c r="AH20865" s="1"/>
      <c r="AJ20865" s="1"/>
      <c r="AK20865" s="1"/>
    </row>
    <row r="20866" spans="32:37" ht="15" customHeight="1" x14ac:dyDescent="0.15">
      <c r="AF20866" s="1"/>
      <c r="AG20866" s="1"/>
      <c r="AH20866" s="1"/>
      <c r="AJ20866" s="1"/>
      <c r="AK20866" s="1"/>
    </row>
    <row r="20867" spans="32:37" ht="15" customHeight="1" x14ac:dyDescent="0.15">
      <c r="AF20867" s="1"/>
      <c r="AG20867" s="1"/>
      <c r="AH20867" s="1"/>
      <c r="AJ20867" s="1"/>
      <c r="AK20867" s="1"/>
    </row>
    <row r="20868" spans="32:37" ht="15" customHeight="1" x14ac:dyDescent="0.15">
      <c r="AF20868" s="1"/>
      <c r="AG20868" s="1"/>
      <c r="AH20868" s="1"/>
      <c r="AJ20868" s="1"/>
      <c r="AK20868" s="1"/>
    </row>
    <row r="20869" spans="32:37" ht="15" customHeight="1" x14ac:dyDescent="0.15">
      <c r="AF20869" s="1"/>
      <c r="AG20869" s="1"/>
      <c r="AH20869" s="1"/>
      <c r="AJ20869" s="1"/>
      <c r="AK20869" s="1"/>
    </row>
    <row r="20870" spans="32:37" ht="15" customHeight="1" x14ac:dyDescent="0.15">
      <c r="AF20870" s="1"/>
      <c r="AG20870" s="1"/>
      <c r="AH20870" s="1"/>
      <c r="AJ20870" s="1"/>
      <c r="AK20870" s="1"/>
    </row>
    <row r="20871" spans="32:37" ht="15" customHeight="1" x14ac:dyDescent="0.15">
      <c r="AF20871" s="1"/>
      <c r="AG20871" s="1"/>
      <c r="AH20871" s="1"/>
      <c r="AJ20871" s="1"/>
      <c r="AK20871" s="1"/>
    </row>
    <row r="20872" spans="32:37" ht="15" customHeight="1" x14ac:dyDescent="0.15">
      <c r="AF20872" s="1"/>
      <c r="AG20872" s="1"/>
      <c r="AH20872" s="1"/>
      <c r="AJ20872" s="1"/>
      <c r="AK20872" s="1"/>
    </row>
    <row r="20873" spans="32:37" ht="15" customHeight="1" x14ac:dyDescent="0.15">
      <c r="AF20873" s="1"/>
      <c r="AG20873" s="1"/>
      <c r="AH20873" s="1"/>
      <c r="AJ20873" s="1"/>
      <c r="AK20873" s="1"/>
    </row>
    <row r="20874" spans="32:37" ht="15" customHeight="1" x14ac:dyDescent="0.15">
      <c r="AF20874" s="1"/>
      <c r="AG20874" s="1"/>
      <c r="AH20874" s="1"/>
      <c r="AJ20874" s="1"/>
      <c r="AK20874" s="1"/>
    </row>
    <row r="20875" spans="32:37" ht="15" customHeight="1" x14ac:dyDescent="0.15">
      <c r="AF20875" s="1"/>
      <c r="AG20875" s="1"/>
      <c r="AH20875" s="1"/>
      <c r="AJ20875" s="1"/>
      <c r="AK20875" s="1"/>
    </row>
    <row r="20876" spans="32:37" ht="15" customHeight="1" x14ac:dyDescent="0.15">
      <c r="AF20876" s="1"/>
      <c r="AG20876" s="1"/>
      <c r="AH20876" s="1"/>
      <c r="AJ20876" s="1"/>
      <c r="AK20876" s="1"/>
    </row>
    <row r="20877" spans="32:37" ht="15" customHeight="1" x14ac:dyDescent="0.15">
      <c r="AF20877" s="1"/>
      <c r="AG20877" s="1"/>
      <c r="AH20877" s="1"/>
      <c r="AJ20877" s="1"/>
      <c r="AK20877" s="1"/>
    </row>
    <row r="20878" spans="32:37" ht="15" customHeight="1" x14ac:dyDescent="0.15">
      <c r="AF20878" s="1"/>
      <c r="AG20878" s="1"/>
      <c r="AH20878" s="1"/>
      <c r="AJ20878" s="1"/>
      <c r="AK20878" s="1"/>
    </row>
    <row r="20879" spans="32:37" ht="15" customHeight="1" x14ac:dyDescent="0.15">
      <c r="AF20879" s="1"/>
      <c r="AG20879" s="1"/>
      <c r="AH20879" s="1"/>
      <c r="AJ20879" s="1"/>
      <c r="AK20879" s="1"/>
    </row>
    <row r="20880" spans="32:37" ht="15" customHeight="1" x14ac:dyDescent="0.15">
      <c r="AF20880" s="1"/>
      <c r="AG20880" s="1"/>
      <c r="AH20880" s="1"/>
      <c r="AJ20880" s="1"/>
      <c r="AK20880" s="1"/>
    </row>
    <row r="20881" spans="32:37" ht="15" customHeight="1" x14ac:dyDescent="0.15">
      <c r="AF20881" s="1"/>
      <c r="AG20881" s="1"/>
      <c r="AH20881" s="1"/>
      <c r="AJ20881" s="1"/>
      <c r="AK20881" s="1"/>
    </row>
    <row r="20882" spans="32:37" ht="15" customHeight="1" x14ac:dyDescent="0.15">
      <c r="AF20882" s="1"/>
      <c r="AG20882" s="1"/>
      <c r="AH20882" s="1"/>
      <c r="AJ20882" s="1"/>
      <c r="AK20882" s="1"/>
    </row>
    <row r="20883" spans="32:37" ht="15" customHeight="1" x14ac:dyDescent="0.15">
      <c r="AF20883" s="1"/>
      <c r="AG20883" s="1"/>
      <c r="AH20883" s="1"/>
      <c r="AJ20883" s="1"/>
      <c r="AK20883" s="1"/>
    </row>
    <row r="20884" spans="32:37" ht="15" customHeight="1" x14ac:dyDescent="0.15">
      <c r="AF20884" s="1"/>
      <c r="AG20884" s="1"/>
      <c r="AH20884" s="1"/>
      <c r="AJ20884" s="1"/>
      <c r="AK20884" s="1"/>
    </row>
    <row r="20885" spans="32:37" ht="15" customHeight="1" x14ac:dyDescent="0.15">
      <c r="AF20885" s="1"/>
      <c r="AG20885" s="1"/>
      <c r="AH20885" s="1"/>
      <c r="AJ20885" s="1"/>
      <c r="AK20885" s="1"/>
    </row>
    <row r="20886" spans="32:37" ht="15" customHeight="1" x14ac:dyDescent="0.15">
      <c r="AF20886" s="1"/>
      <c r="AG20886" s="1"/>
      <c r="AH20886" s="1"/>
      <c r="AJ20886" s="1"/>
      <c r="AK20886" s="1"/>
    </row>
    <row r="20887" spans="32:37" ht="15" customHeight="1" x14ac:dyDescent="0.15">
      <c r="AF20887" s="1"/>
      <c r="AG20887" s="1"/>
      <c r="AH20887" s="1"/>
      <c r="AJ20887" s="1"/>
      <c r="AK20887" s="1"/>
    </row>
    <row r="20888" spans="32:37" ht="15" customHeight="1" x14ac:dyDescent="0.15">
      <c r="AF20888" s="1"/>
      <c r="AG20888" s="1"/>
      <c r="AH20888" s="1"/>
      <c r="AJ20888" s="1"/>
      <c r="AK20888" s="1"/>
    </row>
    <row r="20889" spans="32:37" ht="15" customHeight="1" x14ac:dyDescent="0.15">
      <c r="AF20889" s="1"/>
      <c r="AG20889" s="1"/>
      <c r="AH20889" s="1"/>
      <c r="AJ20889" s="1"/>
      <c r="AK20889" s="1"/>
    </row>
    <row r="20890" spans="32:37" ht="15" customHeight="1" x14ac:dyDescent="0.15">
      <c r="AF20890" s="1"/>
      <c r="AG20890" s="1"/>
      <c r="AH20890" s="1"/>
      <c r="AJ20890" s="1"/>
      <c r="AK20890" s="1"/>
    </row>
    <row r="20891" spans="32:37" ht="15" customHeight="1" x14ac:dyDescent="0.15">
      <c r="AF20891" s="1"/>
      <c r="AG20891" s="1"/>
      <c r="AH20891" s="1"/>
      <c r="AJ20891" s="1"/>
      <c r="AK20891" s="1"/>
    </row>
    <row r="20892" spans="32:37" ht="15" customHeight="1" x14ac:dyDescent="0.15">
      <c r="AF20892" s="1"/>
      <c r="AG20892" s="1"/>
      <c r="AH20892" s="1"/>
      <c r="AJ20892" s="1"/>
      <c r="AK20892" s="1"/>
    </row>
    <row r="20893" spans="32:37" ht="15" customHeight="1" x14ac:dyDescent="0.15">
      <c r="AF20893" s="1"/>
      <c r="AG20893" s="1"/>
      <c r="AH20893" s="1"/>
      <c r="AJ20893" s="1"/>
      <c r="AK20893" s="1"/>
    </row>
    <row r="20894" spans="32:37" ht="15" customHeight="1" x14ac:dyDescent="0.15">
      <c r="AF20894" s="1"/>
      <c r="AG20894" s="1"/>
      <c r="AH20894" s="1"/>
      <c r="AJ20894" s="1"/>
      <c r="AK20894" s="1"/>
    </row>
    <row r="20895" spans="32:37" ht="15" customHeight="1" x14ac:dyDescent="0.15">
      <c r="AF20895" s="1"/>
      <c r="AG20895" s="1"/>
      <c r="AH20895" s="1"/>
      <c r="AJ20895" s="1"/>
      <c r="AK20895" s="1"/>
    </row>
    <row r="20896" spans="32:37" ht="15" customHeight="1" x14ac:dyDescent="0.15">
      <c r="AF20896" s="1"/>
      <c r="AG20896" s="1"/>
      <c r="AH20896" s="1"/>
      <c r="AJ20896" s="1"/>
      <c r="AK20896" s="1"/>
    </row>
    <row r="20897" spans="32:37" ht="15" customHeight="1" x14ac:dyDescent="0.15">
      <c r="AF20897" s="1"/>
      <c r="AG20897" s="1"/>
      <c r="AH20897" s="1"/>
      <c r="AJ20897" s="1"/>
      <c r="AK20897" s="1"/>
    </row>
    <row r="20898" spans="32:37" ht="15" customHeight="1" x14ac:dyDescent="0.15">
      <c r="AF20898" s="1"/>
      <c r="AG20898" s="1"/>
      <c r="AH20898" s="1"/>
      <c r="AJ20898" s="1"/>
      <c r="AK20898" s="1"/>
    </row>
    <row r="20899" spans="32:37" ht="15" customHeight="1" x14ac:dyDescent="0.15">
      <c r="AF20899" s="1"/>
      <c r="AG20899" s="1"/>
      <c r="AH20899" s="1"/>
      <c r="AJ20899" s="1"/>
      <c r="AK20899" s="1"/>
    </row>
    <row r="20900" spans="32:37" ht="15" customHeight="1" x14ac:dyDescent="0.15">
      <c r="AF20900" s="1"/>
      <c r="AG20900" s="1"/>
      <c r="AH20900" s="1"/>
      <c r="AJ20900" s="1"/>
      <c r="AK20900" s="1"/>
    </row>
    <row r="20901" spans="32:37" ht="15" customHeight="1" x14ac:dyDescent="0.15">
      <c r="AF20901" s="1"/>
      <c r="AG20901" s="1"/>
      <c r="AH20901" s="1"/>
      <c r="AJ20901" s="1"/>
      <c r="AK20901" s="1"/>
    </row>
    <row r="20902" spans="32:37" ht="15" customHeight="1" x14ac:dyDescent="0.15">
      <c r="AF20902" s="1"/>
      <c r="AG20902" s="1"/>
      <c r="AH20902" s="1"/>
      <c r="AJ20902" s="1"/>
      <c r="AK20902" s="1"/>
    </row>
    <row r="20903" spans="32:37" ht="15" customHeight="1" x14ac:dyDescent="0.15">
      <c r="AF20903" s="1"/>
      <c r="AG20903" s="1"/>
      <c r="AH20903" s="1"/>
      <c r="AJ20903" s="1"/>
      <c r="AK20903" s="1"/>
    </row>
    <row r="20904" spans="32:37" ht="15" customHeight="1" x14ac:dyDescent="0.15">
      <c r="AF20904" s="1"/>
      <c r="AG20904" s="1"/>
      <c r="AH20904" s="1"/>
      <c r="AJ20904" s="1"/>
      <c r="AK20904" s="1"/>
    </row>
    <row r="20905" spans="32:37" ht="15" customHeight="1" x14ac:dyDescent="0.15">
      <c r="AF20905" s="1"/>
      <c r="AG20905" s="1"/>
      <c r="AH20905" s="1"/>
      <c r="AJ20905" s="1"/>
      <c r="AK20905" s="1"/>
    </row>
    <row r="20906" spans="32:37" ht="15" customHeight="1" x14ac:dyDescent="0.15">
      <c r="AF20906" s="1"/>
      <c r="AG20906" s="1"/>
      <c r="AH20906" s="1"/>
      <c r="AJ20906" s="1"/>
      <c r="AK20906" s="1"/>
    </row>
    <row r="20907" spans="32:37" ht="15" customHeight="1" x14ac:dyDescent="0.15">
      <c r="AF20907" s="1"/>
      <c r="AG20907" s="1"/>
      <c r="AH20907" s="1"/>
      <c r="AJ20907" s="1"/>
      <c r="AK20907" s="1"/>
    </row>
    <row r="20908" spans="32:37" ht="15" customHeight="1" x14ac:dyDescent="0.15">
      <c r="AF20908" s="1"/>
      <c r="AG20908" s="1"/>
      <c r="AH20908" s="1"/>
      <c r="AJ20908" s="1"/>
      <c r="AK20908" s="1"/>
    </row>
    <row r="20909" spans="32:37" ht="15" customHeight="1" x14ac:dyDescent="0.15">
      <c r="AF20909" s="1"/>
      <c r="AG20909" s="1"/>
      <c r="AH20909" s="1"/>
      <c r="AJ20909" s="1"/>
      <c r="AK20909" s="1"/>
    </row>
    <row r="20910" spans="32:37" ht="15" customHeight="1" x14ac:dyDescent="0.15">
      <c r="AF20910" s="1"/>
      <c r="AG20910" s="1"/>
      <c r="AH20910" s="1"/>
      <c r="AJ20910" s="1"/>
      <c r="AK20910" s="1"/>
    </row>
    <row r="20911" spans="32:37" ht="15" customHeight="1" x14ac:dyDescent="0.15">
      <c r="AF20911" s="1"/>
      <c r="AG20911" s="1"/>
      <c r="AH20911" s="1"/>
      <c r="AJ20911" s="1"/>
      <c r="AK20911" s="1"/>
    </row>
    <row r="20912" spans="32:37" ht="15" customHeight="1" x14ac:dyDescent="0.15">
      <c r="AF20912" s="1"/>
      <c r="AG20912" s="1"/>
      <c r="AH20912" s="1"/>
      <c r="AJ20912" s="1"/>
      <c r="AK20912" s="1"/>
    </row>
    <row r="20913" spans="32:37" ht="15" customHeight="1" x14ac:dyDescent="0.15">
      <c r="AF20913" s="1"/>
      <c r="AG20913" s="1"/>
      <c r="AH20913" s="1"/>
      <c r="AJ20913" s="1"/>
      <c r="AK20913" s="1"/>
    </row>
    <row r="20914" spans="32:37" ht="15" customHeight="1" x14ac:dyDescent="0.15">
      <c r="AF20914" s="1"/>
      <c r="AG20914" s="1"/>
      <c r="AH20914" s="1"/>
      <c r="AJ20914" s="1"/>
      <c r="AK20914" s="1"/>
    </row>
    <row r="20915" spans="32:37" ht="15" customHeight="1" x14ac:dyDescent="0.15">
      <c r="AF20915" s="1"/>
      <c r="AG20915" s="1"/>
      <c r="AH20915" s="1"/>
      <c r="AJ20915" s="1"/>
      <c r="AK20915" s="1"/>
    </row>
    <row r="20916" spans="32:37" ht="15" customHeight="1" x14ac:dyDescent="0.15">
      <c r="AF20916" s="1"/>
      <c r="AG20916" s="1"/>
      <c r="AH20916" s="1"/>
      <c r="AJ20916" s="1"/>
      <c r="AK20916" s="1"/>
    </row>
    <row r="20917" spans="32:37" ht="15" customHeight="1" x14ac:dyDescent="0.15">
      <c r="AF20917" s="1"/>
      <c r="AG20917" s="1"/>
      <c r="AH20917" s="1"/>
      <c r="AJ20917" s="1"/>
      <c r="AK20917" s="1"/>
    </row>
    <row r="20918" spans="32:37" ht="15" customHeight="1" x14ac:dyDescent="0.15">
      <c r="AF20918" s="1"/>
      <c r="AG20918" s="1"/>
      <c r="AH20918" s="1"/>
      <c r="AJ20918" s="1"/>
      <c r="AK20918" s="1"/>
    </row>
    <row r="20919" spans="32:37" ht="15" customHeight="1" x14ac:dyDescent="0.15">
      <c r="AF20919" s="1"/>
      <c r="AG20919" s="1"/>
      <c r="AH20919" s="1"/>
      <c r="AJ20919" s="1"/>
      <c r="AK20919" s="1"/>
    </row>
    <row r="20920" spans="32:37" ht="15" customHeight="1" x14ac:dyDescent="0.15">
      <c r="AF20920" s="1"/>
      <c r="AG20920" s="1"/>
      <c r="AH20920" s="1"/>
      <c r="AJ20920" s="1"/>
      <c r="AK20920" s="1"/>
    </row>
    <row r="20921" spans="32:37" ht="15" customHeight="1" x14ac:dyDescent="0.15">
      <c r="AF20921" s="1"/>
      <c r="AG20921" s="1"/>
      <c r="AH20921" s="1"/>
      <c r="AJ20921" s="1"/>
      <c r="AK20921" s="1"/>
    </row>
    <row r="20922" spans="32:37" ht="15" customHeight="1" x14ac:dyDescent="0.15">
      <c r="AF20922" s="1"/>
      <c r="AG20922" s="1"/>
      <c r="AH20922" s="1"/>
      <c r="AJ20922" s="1"/>
      <c r="AK20922" s="1"/>
    </row>
    <row r="20923" spans="32:37" ht="15" customHeight="1" x14ac:dyDescent="0.15">
      <c r="AF20923" s="1"/>
      <c r="AG20923" s="1"/>
      <c r="AH20923" s="1"/>
      <c r="AJ20923" s="1"/>
      <c r="AK20923" s="1"/>
    </row>
    <row r="20924" spans="32:37" ht="15" customHeight="1" x14ac:dyDescent="0.15">
      <c r="AF20924" s="1"/>
      <c r="AG20924" s="1"/>
      <c r="AH20924" s="1"/>
      <c r="AJ20924" s="1"/>
      <c r="AK20924" s="1"/>
    </row>
    <row r="20925" spans="32:37" ht="15" customHeight="1" x14ac:dyDescent="0.15">
      <c r="AF20925" s="1"/>
      <c r="AG20925" s="1"/>
      <c r="AH20925" s="1"/>
      <c r="AJ20925" s="1"/>
      <c r="AK20925" s="1"/>
    </row>
    <row r="20926" spans="32:37" ht="15" customHeight="1" x14ac:dyDescent="0.15">
      <c r="AF20926" s="1"/>
      <c r="AG20926" s="1"/>
      <c r="AH20926" s="1"/>
      <c r="AJ20926" s="1"/>
      <c r="AK20926" s="1"/>
    </row>
    <row r="20927" spans="32:37" ht="15" customHeight="1" x14ac:dyDescent="0.15">
      <c r="AF20927" s="1"/>
      <c r="AG20927" s="1"/>
      <c r="AH20927" s="1"/>
      <c r="AJ20927" s="1"/>
      <c r="AK20927" s="1"/>
    </row>
    <row r="20928" spans="32:37" ht="15" customHeight="1" x14ac:dyDescent="0.15">
      <c r="AF20928" s="1"/>
      <c r="AG20928" s="1"/>
      <c r="AH20928" s="1"/>
      <c r="AJ20928" s="1"/>
      <c r="AK20928" s="1"/>
    </row>
    <row r="20929" spans="32:37" ht="15" customHeight="1" x14ac:dyDescent="0.15">
      <c r="AF20929" s="1"/>
      <c r="AG20929" s="1"/>
      <c r="AH20929" s="1"/>
      <c r="AJ20929" s="1"/>
      <c r="AK20929" s="1"/>
    </row>
    <row r="20930" spans="32:37" ht="15" customHeight="1" x14ac:dyDescent="0.15">
      <c r="AF20930" s="1"/>
      <c r="AG20930" s="1"/>
      <c r="AH20930" s="1"/>
      <c r="AJ20930" s="1"/>
      <c r="AK20930" s="1"/>
    </row>
    <row r="20931" spans="32:37" ht="15" customHeight="1" x14ac:dyDescent="0.15">
      <c r="AF20931" s="1"/>
      <c r="AG20931" s="1"/>
      <c r="AH20931" s="1"/>
      <c r="AJ20931" s="1"/>
      <c r="AK20931" s="1"/>
    </row>
    <row r="20932" spans="32:37" ht="15" customHeight="1" x14ac:dyDescent="0.15">
      <c r="AF20932" s="1"/>
      <c r="AG20932" s="1"/>
      <c r="AH20932" s="1"/>
      <c r="AJ20932" s="1"/>
      <c r="AK20932" s="1"/>
    </row>
    <row r="20933" spans="32:37" ht="15" customHeight="1" x14ac:dyDescent="0.15">
      <c r="AF20933" s="1"/>
      <c r="AG20933" s="1"/>
      <c r="AH20933" s="1"/>
      <c r="AJ20933" s="1"/>
      <c r="AK20933" s="1"/>
    </row>
    <row r="20934" spans="32:37" ht="15" customHeight="1" x14ac:dyDescent="0.15">
      <c r="AF20934" s="1"/>
      <c r="AG20934" s="1"/>
      <c r="AH20934" s="1"/>
      <c r="AJ20934" s="1"/>
      <c r="AK20934" s="1"/>
    </row>
    <row r="20935" spans="32:37" ht="15" customHeight="1" x14ac:dyDescent="0.15">
      <c r="AF20935" s="1"/>
      <c r="AG20935" s="1"/>
      <c r="AH20935" s="1"/>
      <c r="AJ20935" s="1"/>
      <c r="AK20935" s="1"/>
    </row>
    <row r="20936" spans="32:37" ht="15" customHeight="1" x14ac:dyDescent="0.15">
      <c r="AF20936" s="1"/>
      <c r="AG20936" s="1"/>
      <c r="AH20936" s="1"/>
      <c r="AJ20936" s="1"/>
      <c r="AK20936" s="1"/>
    </row>
    <row r="20937" spans="32:37" ht="15" customHeight="1" x14ac:dyDescent="0.15">
      <c r="AF20937" s="1"/>
      <c r="AG20937" s="1"/>
      <c r="AH20937" s="1"/>
      <c r="AJ20937" s="1"/>
      <c r="AK20937" s="1"/>
    </row>
    <row r="20938" spans="32:37" ht="15" customHeight="1" x14ac:dyDescent="0.15">
      <c r="AF20938" s="1"/>
      <c r="AG20938" s="1"/>
      <c r="AH20938" s="1"/>
      <c r="AJ20938" s="1"/>
      <c r="AK20938" s="1"/>
    </row>
    <row r="20939" spans="32:37" ht="15" customHeight="1" x14ac:dyDescent="0.15">
      <c r="AF20939" s="1"/>
      <c r="AG20939" s="1"/>
      <c r="AH20939" s="1"/>
      <c r="AJ20939" s="1"/>
      <c r="AK20939" s="1"/>
    </row>
    <row r="20940" spans="32:37" ht="15" customHeight="1" x14ac:dyDescent="0.15">
      <c r="AF20940" s="1"/>
      <c r="AG20940" s="1"/>
      <c r="AH20940" s="1"/>
      <c r="AJ20940" s="1"/>
      <c r="AK20940" s="1"/>
    </row>
    <row r="20941" spans="32:37" ht="15" customHeight="1" x14ac:dyDescent="0.15">
      <c r="AF20941" s="1"/>
      <c r="AG20941" s="1"/>
      <c r="AH20941" s="1"/>
      <c r="AJ20941" s="1"/>
      <c r="AK20941" s="1"/>
    </row>
    <row r="20942" spans="32:37" ht="15" customHeight="1" x14ac:dyDescent="0.15">
      <c r="AF20942" s="1"/>
      <c r="AG20942" s="1"/>
      <c r="AH20942" s="1"/>
      <c r="AJ20942" s="1"/>
      <c r="AK20942" s="1"/>
    </row>
    <row r="20943" spans="32:37" ht="15" customHeight="1" x14ac:dyDescent="0.15">
      <c r="AF20943" s="1"/>
      <c r="AG20943" s="1"/>
      <c r="AH20943" s="1"/>
      <c r="AJ20943" s="1"/>
      <c r="AK20943" s="1"/>
    </row>
    <row r="20944" spans="32:37" ht="15" customHeight="1" x14ac:dyDescent="0.15">
      <c r="AF20944" s="1"/>
      <c r="AG20944" s="1"/>
      <c r="AH20944" s="1"/>
      <c r="AJ20944" s="1"/>
      <c r="AK20944" s="1"/>
    </row>
    <row r="20945" spans="32:37" ht="15" customHeight="1" x14ac:dyDescent="0.15">
      <c r="AF20945" s="1"/>
      <c r="AG20945" s="1"/>
      <c r="AH20945" s="1"/>
      <c r="AJ20945" s="1"/>
      <c r="AK20945" s="1"/>
    </row>
    <row r="20946" spans="32:37" ht="15" customHeight="1" x14ac:dyDescent="0.15">
      <c r="AF20946" s="1"/>
      <c r="AG20946" s="1"/>
      <c r="AH20946" s="1"/>
      <c r="AJ20946" s="1"/>
      <c r="AK20946" s="1"/>
    </row>
    <row r="20947" spans="32:37" ht="15" customHeight="1" x14ac:dyDescent="0.15">
      <c r="AF20947" s="1"/>
      <c r="AG20947" s="1"/>
      <c r="AH20947" s="1"/>
      <c r="AJ20947" s="1"/>
      <c r="AK20947" s="1"/>
    </row>
    <row r="20948" spans="32:37" ht="15" customHeight="1" x14ac:dyDescent="0.15">
      <c r="AF20948" s="1"/>
      <c r="AG20948" s="1"/>
      <c r="AH20948" s="1"/>
      <c r="AJ20948" s="1"/>
      <c r="AK20948" s="1"/>
    </row>
    <row r="20949" spans="32:37" ht="15" customHeight="1" x14ac:dyDescent="0.15">
      <c r="AF20949" s="1"/>
      <c r="AG20949" s="1"/>
      <c r="AH20949" s="1"/>
      <c r="AJ20949" s="1"/>
      <c r="AK20949" s="1"/>
    </row>
    <row r="20950" spans="32:37" ht="15" customHeight="1" x14ac:dyDescent="0.15">
      <c r="AF20950" s="1"/>
      <c r="AG20950" s="1"/>
      <c r="AH20950" s="1"/>
      <c r="AJ20950" s="1"/>
      <c r="AK20950" s="1"/>
    </row>
    <row r="20951" spans="32:37" ht="15" customHeight="1" x14ac:dyDescent="0.15">
      <c r="AF20951" s="1"/>
      <c r="AG20951" s="1"/>
      <c r="AH20951" s="1"/>
      <c r="AJ20951" s="1"/>
      <c r="AK20951" s="1"/>
    </row>
    <row r="20952" spans="32:37" ht="15" customHeight="1" x14ac:dyDescent="0.15">
      <c r="AF20952" s="1"/>
      <c r="AG20952" s="1"/>
      <c r="AH20952" s="1"/>
      <c r="AJ20952" s="1"/>
      <c r="AK20952" s="1"/>
    </row>
    <row r="20953" spans="32:37" ht="15" customHeight="1" x14ac:dyDescent="0.15">
      <c r="AF20953" s="1"/>
      <c r="AG20953" s="1"/>
      <c r="AH20953" s="1"/>
      <c r="AJ20953" s="1"/>
      <c r="AK20953" s="1"/>
    </row>
    <row r="20954" spans="32:37" ht="15" customHeight="1" x14ac:dyDescent="0.15">
      <c r="AF20954" s="1"/>
      <c r="AG20954" s="1"/>
      <c r="AH20954" s="1"/>
      <c r="AJ20954" s="1"/>
      <c r="AK20954" s="1"/>
    </row>
    <row r="20955" spans="32:37" ht="15" customHeight="1" x14ac:dyDescent="0.15">
      <c r="AF20955" s="1"/>
      <c r="AG20955" s="1"/>
      <c r="AH20955" s="1"/>
      <c r="AJ20955" s="1"/>
      <c r="AK20955" s="1"/>
    </row>
    <row r="20956" spans="32:37" ht="15" customHeight="1" x14ac:dyDescent="0.15">
      <c r="AF20956" s="1"/>
      <c r="AG20956" s="1"/>
      <c r="AH20956" s="1"/>
      <c r="AJ20956" s="1"/>
      <c r="AK20956" s="1"/>
    </row>
    <row r="20957" spans="32:37" ht="15" customHeight="1" x14ac:dyDescent="0.15">
      <c r="AF20957" s="1"/>
      <c r="AG20957" s="1"/>
      <c r="AH20957" s="1"/>
      <c r="AJ20957" s="1"/>
      <c r="AK20957" s="1"/>
    </row>
    <row r="20958" spans="32:37" ht="15" customHeight="1" x14ac:dyDescent="0.15">
      <c r="AF20958" s="1"/>
      <c r="AG20958" s="1"/>
      <c r="AH20958" s="1"/>
      <c r="AJ20958" s="1"/>
      <c r="AK20958" s="1"/>
    </row>
    <row r="20959" spans="32:37" ht="15" customHeight="1" x14ac:dyDescent="0.15">
      <c r="AF20959" s="1"/>
      <c r="AG20959" s="1"/>
      <c r="AH20959" s="1"/>
      <c r="AJ20959" s="1"/>
      <c r="AK20959" s="1"/>
    </row>
    <row r="20960" spans="32:37" ht="15" customHeight="1" x14ac:dyDescent="0.15">
      <c r="AF20960" s="1"/>
      <c r="AG20960" s="1"/>
      <c r="AH20960" s="1"/>
      <c r="AJ20960" s="1"/>
      <c r="AK20960" s="1"/>
    </row>
    <row r="20961" spans="32:37" ht="15" customHeight="1" x14ac:dyDescent="0.15">
      <c r="AF20961" s="1"/>
      <c r="AG20961" s="1"/>
      <c r="AH20961" s="1"/>
      <c r="AJ20961" s="1"/>
      <c r="AK20961" s="1"/>
    </row>
    <row r="20962" spans="32:37" ht="15" customHeight="1" x14ac:dyDescent="0.15">
      <c r="AF20962" s="1"/>
      <c r="AG20962" s="1"/>
      <c r="AH20962" s="1"/>
      <c r="AJ20962" s="1"/>
      <c r="AK20962" s="1"/>
    </row>
    <row r="20963" spans="32:37" ht="15" customHeight="1" x14ac:dyDescent="0.15">
      <c r="AF20963" s="1"/>
      <c r="AG20963" s="1"/>
      <c r="AH20963" s="1"/>
      <c r="AJ20963" s="1"/>
      <c r="AK20963" s="1"/>
    </row>
    <row r="20964" spans="32:37" ht="15" customHeight="1" x14ac:dyDescent="0.15">
      <c r="AF20964" s="1"/>
      <c r="AG20964" s="1"/>
      <c r="AH20964" s="1"/>
      <c r="AJ20964" s="1"/>
      <c r="AK20964" s="1"/>
    </row>
    <row r="20965" spans="32:37" ht="15" customHeight="1" x14ac:dyDescent="0.15">
      <c r="AF20965" s="1"/>
      <c r="AG20965" s="1"/>
      <c r="AH20965" s="1"/>
      <c r="AJ20965" s="1"/>
      <c r="AK20965" s="1"/>
    </row>
    <row r="20966" spans="32:37" ht="15" customHeight="1" x14ac:dyDescent="0.15">
      <c r="AF20966" s="1"/>
      <c r="AG20966" s="1"/>
      <c r="AH20966" s="1"/>
      <c r="AJ20966" s="1"/>
      <c r="AK20966" s="1"/>
    </row>
    <row r="20967" spans="32:37" ht="15" customHeight="1" x14ac:dyDescent="0.15">
      <c r="AF20967" s="1"/>
      <c r="AG20967" s="1"/>
      <c r="AH20967" s="1"/>
      <c r="AJ20967" s="1"/>
      <c r="AK20967" s="1"/>
    </row>
    <row r="20968" spans="32:37" ht="15" customHeight="1" x14ac:dyDescent="0.15">
      <c r="AF20968" s="1"/>
      <c r="AG20968" s="1"/>
      <c r="AH20968" s="1"/>
      <c r="AJ20968" s="1"/>
      <c r="AK20968" s="1"/>
    </row>
    <row r="20969" spans="32:37" ht="15" customHeight="1" x14ac:dyDescent="0.15">
      <c r="AF20969" s="1"/>
      <c r="AG20969" s="1"/>
      <c r="AH20969" s="1"/>
      <c r="AJ20969" s="1"/>
      <c r="AK20969" s="1"/>
    </row>
    <row r="20970" spans="32:37" ht="15" customHeight="1" x14ac:dyDescent="0.15">
      <c r="AF20970" s="1"/>
      <c r="AG20970" s="1"/>
      <c r="AH20970" s="1"/>
      <c r="AJ20970" s="1"/>
      <c r="AK20970" s="1"/>
    </row>
    <row r="20971" spans="32:37" ht="15" customHeight="1" x14ac:dyDescent="0.15">
      <c r="AF20971" s="1"/>
      <c r="AG20971" s="1"/>
      <c r="AH20971" s="1"/>
      <c r="AJ20971" s="1"/>
      <c r="AK20971" s="1"/>
    </row>
    <row r="20972" spans="32:37" ht="15" customHeight="1" x14ac:dyDescent="0.15">
      <c r="AF20972" s="1"/>
      <c r="AG20972" s="1"/>
      <c r="AH20972" s="1"/>
      <c r="AJ20972" s="1"/>
      <c r="AK20972" s="1"/>
    </row>
    <row r="20973" spans="32:37" ht="15" customHeight="1" x14ac:dyDescent="0.15">
      <c r="AF20973" s="1"/>
      <c r="AG20973" s="1"/>
      <c r="AH20973" s="1"/>
      <c r="AJ20973" s="1"/>
      <c r="AK20973" s="1"/>
    </row>
    <row r="20974" spans="32:37" ht="15" customHeight="1" x14ac:dyDescent="0.15">
      <c r="AF20974" s="1"/>
      <c r="AG20974" s="1"/>
      <c r="AH20974" s="1"/>
      <c r="AJ20974" s="1"/>
      <c r="AK20974" s="1"/>
    </row>
    <row r="20975" spans="32:37" ht="15" customHeight="1" x14ac:dyDescent="0.15">
      <c r="AF20975" s="1"/>
      <c r="AG20975" s="1"/>
      <c r="AH20975" s="1"/>
      <c r="AJ20975" s="1"/>
      <c r="AK20975" s="1"/>
    </row>
    <row r="20976" spans="32:37" ht="15" customHeight="1" x14ac:dyDescent="0.15">
      <c r="AF20976" s="1"/>
      <c r="AG20976" s="1"/>
      <c r="AH20976" s="1"/>
      <c r="AJ20976" s="1"/>
      <c r="AK20976" s="1"/>
    </row>
    <row r="20977" spans="32:37" ht="15" customHeight="1" x14ac:dyDescent="0.15">
      <c r="AF20977" s="1"/>
      <c r="AG20977" s="1"/>
      <c r="AH20977" s="1"/>
      <c r="AJ20977" s="1"/>
      <c r="AK20977" s="1"/>
    </row>
    <row r="20978" spans="32:37" ht="15" customHeight="1" x14ac:dyDescent="0.15">
      <c r="AF20978" s="1"/>
      <c r="AG20978" s="1"/>
      <c r="AH20978" s="1"/>
      <c r="AJ20978" s="1"/>
      <c r="AK20978" s="1"/>
    </row>
    <row r="20979" spans="32:37" ht="15" customHeight="1" x14ac:dyDescent="0.15">
      <c r="AF20979" s="1"/>
      <c r="AG20979" s="1"/>
      <c r="AH20979" s="1"/>
      <c r="AJ20979" s="1"/>
      <c r="AK20979" s="1"/>
    </row>
    <row r="20980" spans="32:37" ht="15" customHeight="1" x14ac:dyDescent="0.15">
      <c r="AF20980" s="1"/>
      <c r="AG20980" s="1"/>
      <c r="AH20980" s="1"/>
      <c r="AJ20980" s="1"/>
      <c r="AK20980" s="1"/>
    </row>
    <row r="20981" spans="32:37" ht="15" customHeight="1" x14ac:dyDescent="0.15">
      <c r="AF20981" s="1"/>
      <c r="AG20981" s="1"/>
      <c r="AH20981" s="1"/>
      <c r="AJ20981" s="1"/>
      <c r="AK20981" s="1"/>
    </row>
    <row r="20982" spans="32:37" ht="15" customHeight="1" x14ac:dyDescent="0.15">
      <c r="AF20982" s="1"/>
      <c r="AG20982" s="1"/>
      <c r="AH20982" s="1"/>
      <c r="AJ20982" s="1"/>
      <c r="AK20982" s="1"/>
    </row>
    <row r="20983" spans="32:37" ht="15" customHeight="1" x14ac:dyDescent="0.15">
      <c r="AF20983" s="1"/>
      <c r="AG20983" s="1"/>
      <c r="AH20983" s="1"/>
      <c r="AJ20983" s="1"/>
      <c r="AK20983" s="1"/>
    </row>
    <row r="20984" spans="32:37" ht="15" customHeight="1" x14ac:dyDescent="0.15">
      <c r="AF20984" s="1"/>
      <c r="AG20984" s="1"/>
      <c r="AH20984" s="1"/>
      <c r="AJ20984" s="1"/>
      <c r="AK20984" s="1"/>
    </row>
    <row r="20985" spans="32:37" ht="15" customHeight="1" x14ac:dyDescent="0.15">
      <c r="AF20985" s="1"/>
      <c r="AG20985" s="1"/>
      <c r="AH20985" s="1"/>
      <c r="AJ20985" s="1"/>
      <c r="AK20985" s="1"/>
    </row>
    <row r="20986" spans="32:37" ht="15" customHeight="1" x14ac:dyDescent="0.15">
      <c r="AF20986" s="1"/>
      <c r="AG20986" s="1"/>
      <c r="AH20986" s="1"/>
      <c r="AJ20986" s="1"/>
      <c r="AK20986" s="1"/>
    </row>
    <row r="20987" spans="32:37" ht="15" customHeight="1" x14ac:dyDescent="0.15">
      <c r="AF20987" s="1"/>
      <c r="AG20987" s="1"/>
      <c r="AH20987" s="1"/>
      <c r="AJ20987" s="1"/>
      <c r="AK20987" s="1"/>
    </row>
    <row r="20988" spans="32:37" ht="15" customHeight="1" x14ac:dyDescent="0.15">
      <c r="AF20988" s="1"/>
      <c r="AG20988" s="1"/>
      <c r="AH20988" s="1"/>
      <c r="AJ20988" s="1"/>
      <c r="AK20988" s="1"/>
    </row>
    <row r="20989" spans="32:37" ht="15" customHeight="1" x14ac:dyDescent="0.15">
      <c r="AF20989" s="1"/>
      <c r="AG20989" s="1"/>
      <c r="AH20989" s="1"/>
      <c r="AJ20989" s="1"/>
      <c r="AK20989" s="1"/>
    </row>
    <row r="20990" spans="32:37" ht="15" customHeight="1" x14ac:dyDescent="0.15">
      <c r="AF20990" s="1"/>
      <c r="AG20990" s="1"/>
      <c r="AH20990" s="1"/>
      <c r="AJ20990" s="1"/>
      <c r="AK20990" s="1"/>
    </row>
    <row r="20991" spans="32:37" ht="15" customHeight="1" x14ac:dyDescent="0.15">
      <c r="AF20991" s="1"/>
      <c r="AG20991" s="1"/>
      <c r="AH20991" s="1"/>
      <c r="AJ20991" s="1"/>
      <c r="AK20991" s="1"/>
    </row>
    <row r="20992" spans="32:37" ht="15" customHeight="1" x14ac:dyDescent="0.15">
      <c r="AF20992" s="1"/>
      <c r="AG20992" s="1"/>
      <c r="AH20992" s="1"/>
      <c r="AJ20992" s="1"/>
      <c r="AK20992" s="1"/>
    </row>
    <row r="20993" spans="32:37" ht="15" customHeight="1" x14ac:dyDescent="0.15">
      <c r="AF20993" s="1"/>
      <c r="AG20993" s="1"/>
      <c r="AH20993" s="1"/>
      <c r="AJ20993" s="1"/>
      <c r="AK20993" s="1"/>
    </row>
    <row r="20994" spans="32:37" ht="15" customHeight="1" x14ac:dyDescent="0.15">
      <c r="AF20994" s="1"/>
      <c r="AG20994" s="1"/>
      <c r="AH20994" s="1"/>
      <c r="AJ20994" s="1"/>
      <c r="AK20994" s="1"/>
    </row>
    <row r="20995" spans="32:37" ht="15" customHeight="1" x14ac:dyDescent="0.15">
      <c r="AF20995" s="1"/>
      <c r="AG20995" s="1"/>
      <c r="AH20995" s="1"/>
      <c r="AJ20995" s="1"/>
      <c r="AK20995" s="1"/>
    </row>
    <row r="20996" spans="32:37" ht="15" customHeight="1" x14ac:dyDescent="0.15">
      <c r="AF20996" s="1"/>
      <c r="AG20996" s="1"/>
      <c r="AH20996" s="1"/>
      <c r="AJ20996" s="1"/>
      <c r="AK20996" s="1"/>
    </row>
    <row r="20997" spans="32:37" ht="15" customHeight="1" x14ac:dyDescent="0.15">
      <c r="AF20997" s="1"/>
      <c r="AG20997" s="1"/>
      <c r="AH20997" s="1"/>
      <c r="AJ20997" s="1"/>
      <c r="AK20997" s="1"/>
    </row>
    <row r="20998" spans="32:37" ht="15" customHeight="1" x14ac:dyDescent="0.15">
      <c r="AF20998" s="1"/>
      <c r="AG20998" s="1"/>
      <c r="AH20998" s="1"/>
      <c r="AJ20998" s="1"/>
      <c r="AK20998" s="1"/>
    </row>
    <row r="20999" spans="32:37" ht="15" customHeight="1" x14ac:dyDescent="0.15">
      <c r="AF20999" s="1"/>
      <c r="AG20999" s="1"/>
      <c r="AH20999" s="1"/>
      <c r="AJ20999" s="1"/>
      <c r="AK20999" s="1"/>
    </row>
    <row r="21000" spans="32:37" ht="15" customHeight="1" x14ac:dyDescent="0.15">
      <c r="AF21000" s="1"/>
      <c r="AG21000" s="1"/>
      <c r="AH21000" s="1"/>
      <c r="AJ21000" s="1"/>
      <c r="AK21000" s="1"/>
    </row>
    <row r="21001" spans="32:37" ht="15" customHeight="1" x14ac:dyDescent="0.15">
      <c r="AF21001" s="1"/>
      <c r="AG21001" s="1"/>
      <c r="AH21001" s="1"/>
      <c r="AJ21001" s="1"/>
      <c r="AK21001" s="1"/>
    </row>
    <row r="21002" spans="32:37" ht="15" customHeight="1" x14ac:dyDescent="0.15">
      <c r="AF21002" s="1"/>
      <c r="AG21002" s="1"/>
      <c r="AH21002" s="1"/>
      <c r="AJ21002" s="1"/>
      <c r="AK21002" s="1"/>
    </row>
    <row r="21003" spans="32:37" ht="15" customHeight="1" x14ac:dyDescent="0.15">
      <c r="AF21003" s="1"/>
      <c r="AG21003" s="1"/>
      <c r="AH21003" s="1"/>
      <c r="AJ21003" s="1"/>
      <c r="AK21003" s="1"/>
    </row>
    <row r="21004" spans="32:37" ht="15" customHeight="1" x14ac:dyDescent="0.15">
      <c r="AF21004" s="1"/>
      <c r="AG21004" s="1"/>
      <c r="AH21004" s="1"/>
      <c r="AJ21004" s="1"/>
      <c r="AK21004" s="1"/>
    </row>
    <row r="21005" spans="32:37" ht="15" customHeight="1" x14ac:dyDescent="0.15">
      <c r="AF21005" s="1"/>
      <c r="AG21005" s="1"/>
      <c r="AH21005" s="1"/>
      <c r="AJ21005" s="1"/>
      <c r="AK21005" s="1"/>
    </row>
    <row r="21006" spans="32:37" ht="15" customHeight="1" x14ac:dyDescent="0.15">
      <c r="AF21006" s="1"/>
      <c r="AG21006" s="1"/>
      <c r="AH21006" s="1"/>
      <c r="AJ21006" s="1"/>
      <c r="AK21006" s="1"/>
    </row>
    <row r="21007" spans="32:37" ht="15" customHeight="1" x14ac:dyDescent="0.15">
      <c r="AF21007" s="1"/>
      <c r="AG21007" s="1"/>
      <c r="AH21007" s="1"/>
      <c r="AJ21007" s="1"/>
      <c r="AK21007" s="1"/>
    </row>
    <row r="21008" spans="32:37" ht="15" customHeight="1" x14ac:dyDescent="0.15">
      <c r="AF21008" s="1"/>
      <c r="AG21008" s="1"/>
      <c r="AH21008" s="1"/>
      <c r="AJ21008" s="1"/>
      <c r="AK21008" s="1"/>
    </row>
    <row r="21009" spans="32:37" ht="15" customHeight="1" x14ac:dyDescent="0.15">
      <c r="AF21009" s="1"/>
      <c r="AG21009" s="1"/>
      <c r="AH21009" s="1"/>
      <c r="AJ21009" s="1"/>
      <c r="AK21009" s="1"/>
    </row>
    <row r="21010" spans="32:37" ht="15" customHeight="1" x14ac:dyDescent="0.15">
      <c r="AF21010" s="1"/>
      <c r="AG21010" s="1"/>
      <c r="AH21010" s="1"/>
      <c r="AJ21010" s="1"/>
      <c r="AK21010" s="1"/>
    </row>
    <row r="21011" spans="32:37" ht="15" customHeight="1" x14ac:dyDescent="0.15">
      <c r="AF21011" s="1"/>
      <c r="AG21011" s="1"/>
      <c r="AH21011" s="1"/>
      <c r="AJ21011" s="1"/>
      <c r="AK21011" s="1"/>
    </row>
    <row r="21012" spans="32:37" ht="15" customHeight="1" x14ac:dyDescent="0.15">
      <c r="AF21012" s="1"/>
      <c r="AG21012" s="1"/>
      <c r="AH21012" s="1"/>
      <c r="AJ21012" s="1"/>
      <c r="AK21012" s="1"/>
    </row>
    <row r="21013" spans="32:37" ht="15" customHeight="1" x14ac:dyDescent="0.15">
      <c r="AF21013" s="1"/>
      <c r="AG21013" s="1"/>
      <c r="AH21013" s="1"/>
      <c r="AJ21013" s="1"/>
      <c r="AK21013" s="1"/>
    </row>
    <row r="21014" spans="32:37" ht="15" customHeight="1" x14ac:dyDescent="0.15">
      <c r="AF21014" s="1"/>
      <c r="AG21014" s="1"/>
      <c r="AH21014" s="1"/>
      <c r="AJ21014" s="1"/>
      <c r="AK21014" s="1"/>
    </row>
    <row r="21015" spans="32:37" ht="15" customHeight="1" x14ac:dyDescent="0.15">
      <c r="AF21015" s="1"/>
      <c r="AG21015" s="1"/>
      <c r="AH21015" s="1"/>
      <c r="AJ21015" s="1"/>
      <c r="AK21015" s="1"/>
    </row>
    <row r="21016" spans="32:37" ht="15" customHeight="1" x14ac:dyDescent="0.15">
      <c r="AF21016" s="1"/>
      <c r="AG21016" s="1"/>
      <c r="AH21016" s="1"/>
      <c r="AJ21016" s="1"/>
      <c r="AK21016" s="1"/>
    </row>
    <row r="21017" spans="32:37" ht="15" customHeight="1" x14ac:dyDescent="0.15">
      <c r="AF21017" s="1"/>
      <c r="AG21017" s="1"/>
      <c r="AH21017" s="1"/>
      <c r="AJ21017" s="1"/>
      <c r="AK21017" s="1"/>
    </row>
    <row r="21018" spans="32:37" ht="15" customHeight="1" x14ac:dyDescent="0.15">
      <c r="AF21018" s="1"/>
      <c r="AG21018" s="1"/>
      <c r="AH21018" s="1"/>
      <c r="AJ21018" s="1"/>
      <c r="AK21018" s="1"/>
    </row>
    <row r="21019" spans="32:37" ht="15" customHeight="1" x14ac:dyDescent="0.15">
      <c r="AF21019" s="1"/>
      <c r="AG21019" s="1"/>
      <c r="AH21019" s="1"/>
      <c r="AJ21019" s="1"/>
      <c r="AK21019" s="1"/>
    </row>
    <row r="21020" spans="32:37" ht="15" customHeight="1" x14ac:dyDescent="0.15">
      <c r="AF21020" s="1"/>
      <c r="AG21020" s="1"/>
      <c r="AH21020" s="1"/>
      <c r="AJ21020" s="1"/>
      <c r="AK21020" s="1"/>
    </row>
    <row r="21021" spans="32:37" ht="15" customHeight="1" x14ac:dyDescent="0.15">
      <c r="AF21021" s="1"/>
      <c r="AG21021" s="1"/>
      <c r="AH21021" s="1"/>
      <c r="AJ21021" s="1"/>
      <c r="AK21021" s="1"/>
    </row>
    <row r="21022" spans="32:37" ht="15" customHeight="1" x14ac:dyDescent="0.15">
      <c r="AF21022" s="1"/>
      <c r="AG21022" s="1"/>
      <c r="AH21022" s="1"/>
      <c r="AJ21022" s="1"/>
      <c r="AK21022" s="1"/>
    </row>
    <row r="21023" spans="32:37" ht="15" customHeight="1" x14ac:dyDescent="0.15">
      <c r="AF21023" s="1"/>
      <c r="AG21023" s="1"/>
      <c r="AH21023" s="1"/>
      <c r="AJ21023" s="1"/>
      <c r="AK21023" s="1"/>
    </row>
    <row r="21024" spans="32:37" ht="15" customHeight="1" x14ac:dyDescent="0.15">
      <c r="AF21024" s="1"/>
      <c r="AG21024" s="1"/>
      <c r="AH21024" s="1"/>
      <c r="AJ21024" s="1"/>
      <c r="AK21024" s="1"/>
    </row>
    <row r="21025" spans="32:37" ht="15" customHeight="1" x14ac:dyDescent="0.15">
      <c r="AF21025" s="1"/>
      <c r="AG21025" s="1"/>
      <c r="AH21025" s="1"/>
      <c r="AJ21025" s="1"/>
      <c r="AK21025" s="1"/>
    </row>
    <row r="21026" spans="32:37" ht="15" customHeight="1" x14ac:dyDescent="0.15">
      <c r="AF21026" s="1"/>
      <c r="AG21026" s="1"/>
      <c r="AH21026" s="1"/>
      <c r="AJ21026" s="1"/>
      <c r="AK21026" s="1"/>
    </row>
    <row r="21027" spans="32:37" ht="15" customHeight="1" x14ac:dyDescent="0.15">
      <c r="AF21027" s="1"/>
      <c r="AG21027" s="1"/>
      <c r="AH21027" s="1"/>
      <c r="AJ21027" s="1"/>
      <c r="AK21027" s="1"/>
    </row>
    <row r="21028" spans="32:37" ht="15" customHeight="1" x14ac:dyDescent="0.15">
      <c r="AF21028" s="1"/>
      <c r="AG21028" s="1"/>
      <c r="AH21028" s="1"/>
      <c r="AJ21028" s="1"/>
      <c r="AK21028" s="1"/>
    </row>
    <row r="21029" spans="32:37" ht="15" customHeight="1" x14ac:dyDescent="0.15">
      <c r="AF21029" s="1"/>
      <c r="AG21029" s="1"/>
      <c r="AH21029" s="1"/>
      <c r="AJ21029" s="1"/>
      <c r="AK21029" s="1"/>
    </row>
    <row r="21030" spans="32:37" ht="15" customHeight="1" x14ac:dyDescent="0.15">
      <c r="AF21030" s="1"/>
      <c r="AG21030" s="1"/>
      <c r="AH21030" s="1"/>
      <c r="AJ21030" s="1"/>
      <c r="AK21030" s="1"/>
    </row>
    <row r="21031" spans="32:37" ht="15" customHeight="1" x14ac:dyDescent="0.15">
      <c r="AF21031" s="1"/>
      <c r="AG21031" s="1"/>
      <c r="AH21031" s="1"/>
      <c r="AJ21031" s="1"/>
      <c r="AK21031" s="1"/>
    </row>
    <row r="21032" spans="32:37" ht="15" customHeight="1" x14ac:dyDescent="0.15">
      <c r="AF21032" s="1"/>
      <c r="AG21032" s="1"/>
      <c r="AH21032" s="1"/>
      <c r="AJ21032" s="1"/>
      <c r="AK21032" s="1"/>
    </row>
    <row r="21033" spans="32:37" ht="15" customHeight="1" x14ac:dyDescent="0.15">
      <c r="AF21033" s="1"/>
      <c r="AG21033" s="1"/>
      <c r="AH21033" s="1"/>
      <c r="AJ21033" s="1"/>
      <c r="AK21033" s="1"/>
    </row>
    <row r="21034" spans="32:37" ht="15" customHeight="1" x14ac:dyDescent="0.15">
      <c r="AF21034" s="1"/>
      <c r="AG21034" s="1"/>
      <c r="AH21034" s="1"/>
      <c r="AJ21034" s="1"/>
      <c r="AK21034" s="1"/>
    </row>
    <row r="21035" spans="32:37" ht="15" customHeight="1" x14ac:dyDescent="0.15">
      <c r="AF21035" s="1"/>
      <c r="AG21035" s="1"/>
      <c r="AH21035" s="1"/>
      <c r="AJ21035" s="1"/>
      <c r="AK21035" s="1"/>
    </row>
    <row r="21036" spans="32:37" ht="15" customHeight="1" x14ac:dyDescent="0.15">
      <c r="AF21036" s="1"/>
      <c r="AG21036" s="1"/>
      <c r="AH21036" s="1"/>
      <c r="AJ21036" s="1"/>
      <c r="AK21036" s="1"/>
    </row>
    <row r="21037" spans="32:37" ht="15" customHeight="1" x14ac:dyDescent="0.15">
      <c r="AF21037" s="1"/>
      <c r="AG21037" s="1"/>
      <c r="AH21037" s="1"/>
      <c r="AJ21037" s="1"/>
      <c r="AK21037" s="1"/>
    </row>
    <row r="21038" spans="32:37" ht="15" customHeight="1" x14ac:dyDescent="0.15">
      <c r="AF21038" s="1"/>
      <c r="AG21038" s="1"/>
      <c r="AH21038" s="1"/>
      <c r="AJ21038" s="1"/>
      <c r="AK21038" s="1"/>
    </row>
    <row r="21039" spans="32:37" ht="15" customHeight="1" x14ac:dyDescent="0.15">
      <c r="AF21039" s="1"/>
      <c r="AG21039" s="1"/>
      <c r="AH21039" s="1"/>
      <c r="AJ21039" s="1"/>
      <c r="AK21039" s="1"/>
    </row>
    <row r="21040" spans="32:37" ht="15" customHeight="1" x14ac:dyDescent="0.15">
      <c r="AF21040" s="1"/>
      <c r="AG21040" s="1"/>
      <c r="AH21040" s="1"/>
      <c r="AJ21040" s="1"/>
      <c r="AK21040" s="1"/>
    </row>
    <row r="21041" spans="32:37" ht="15" customHeight="1" x14ac:dyDescent="0.15">
      <c r="AF21041" s="1"/>
      <c r="AG21041" s="1"/>
      <c r="AH21041" s="1"/>
      <c r="AJ21041" s="1"/>
      <c r="AK21041" s="1"/>
    </row>
    <row r="21042" spans="32:37" ht="15" customHeight="1" x14ac:dyDescent="0.15">
      <c r="AF21042" s="1"/>
      <c r="AG21042" s="1"/>
      <c r="AH21042" s="1"/>
      <c r="AJ21042" s="1"/>
      <c r="AK21042" s="1"/>
    </row>
    <row r="21043" spans="32:37" ht="15" customHeight="1" x14ac:dyDescent="0.15">
      <c r="AF21043" s="1"/>
      <c r="AG21043" s="1"/>
      <c r="AH21043" s="1"/>
      <c r="AJ21043" s="1"/>
      <c r="AK21043" s="1"/>
    </row>
    <row r="21044" spans="32:37" ht="15" customHeight="1" x14ac:dyDescent="0.15">
      <c r="AF21044" s="1"/>
      <c r="AG21044" s="1"/>
      <c r="AH21044" s="1"/>
      <c r="AJ21044" s="1"/>
      <c r="AK21044" s="1"/>
    </row>
    <row r="21045" spans="32:37" ht="15" customHeight="1" x14ac:dyDescent="0.15">
      <c r="AF21045" s="1"/>
      <c r="AG21045" s="1"/>
      <c r="AH21045" s="1"/>
      <c r="AJ21045" s="1"/>
      <c r="AK21045" s="1"/>
    </row>
    <row r="21046" spans="32:37" ht="15" customHeight="1" x14ac:dyDescent="0.15">
      <c r="AF21046" s="1"/>
      <c r="AG21046" s="1"/>
      <c r="AH21046" s="1"/>
      <c r="AJ21046" s="1"/>
      <c r="AK21046" s="1"/>
    </row>
    <row r="21047" spans="32:37" ht="15" customHeight="1" x14ac:dyDescent="0.15">
      <c r="AF21047" s="1"/>
      <c r="AG21047" s="1"/>
      <c r="AH21047" s="1"/>
      <c r="AJ21047" s="1"/>
      <c r="AK21047" s="1"/>
    </row>
    <row r="21048" spans="32:37" ht="15" customHeight="1" x14ac:dyDescent="0.15">
      <c r="AF21048" s="1"/>
      <c r="AG21048" s="1"/>
      <c r="AH21048" s="1"/>
      <c r="AJ21048" s="1"/>
      <c r="AK21048" s="1"/>
    </row>
    <row r="21049" spans="32:37" ht="15" customHeight="1" x14ac:dyDescent="0.15">
      <c r="AF21049" s="1"/>
      <c r="AG21049" s="1"/>
      <c r="AH21049" s="1"/>
      <c r="AJ21049" s="1"/>
      <c r="AK21049" s="1"/>
    </row>
    <row r="21050" spans="32:37" ht="15" customHeight="1" x14ac:dyDescent="0.15">
      <c r="AF21050" s="1"/>
      <c r="AG21050" s="1"/>
      <c r="AH21050" s="1"/>
      <c r="AJ21050" s="1"/>
      <c r="AK21050" s="1"/>
    </row>
    <row r="21051" spans="32:37" ht="15" customHeight="1" x14ac:dyDescent="0.15">
      <c r="AF21051" s="1"/>
      <c r="AG21051" s="1"/>
      <c r="AH21051" s="1"/>
      <c r="AJ21051" s="1"/>
      <c r="AK21051" s="1"/>
    </row>
    <row r="21052" spans="32:37" ht="15" customHeight="1" x14ac:dyDescent="0.15">
      <c r="AF21052" s="1"/>
      <c r="AG21052" s="1"/>
      <c r="AH21052" s="1"/>
      <c r="AJ21052" s="1"/>
      <c r="AK21052" s="1"/>
    </row>
    <row r="21053" spans="32:37" ht="15" customHeight="1" x14ac:dyDescent="0.15">
      <c r="AF21053" s="1"/>
      <c r="AG21053" s="1"/>
      <c r="AH21053" s="1"/>
      <c r="AJ21053" s="1"/>
      <c r="AK21053" s="1"/>
    </row>
    <row r="21054" spans="32:37" ht="15" customHeight="1" x14ac:dyDescent="0.15">
      <c r="AF21054" s="1"/>
      <c r="AG21054" s="1"/>
      <c r="AH21054" s="1"/>
      <c r="AJ21054" s="1"/>
      <c r="AK21054" s="1"/>
    </row>
    <row r="21055" spans="32:37" ht="15" customHeight="1" x14ac:dyDescent="0.15">
      <c r="AF21055" s="1"/>
      <c r="AG21055" s="1"/>
      <c r="AH21055" s="1"/>
      <c r="AJ21055" s="1"/>
      <c r="AK21055" s="1"/>
    </row>
    <row r="21056" spans="32:37" ht="15" customHeight="1" x14ac:dyDescent="0.15">
      <c r="AF21056" s="1"/>
      <c r="AG21056" s="1"/>
      <c r="AH21056" s="1"/>
      <c r="AJ21056" s="1"/>
      <c r="AK21056" s="1"/>
    </row>
    <row r="21057" spans="32:37" ht="15" customHeight="1" x14ac:dyDescent="0.15">
      <c r="AF21057" s="1"/>
      <c r="AG21057" s="1"/>
      <c r="AH21057" s="1"/>
      <c r="AJ21057" s="1"/>
      <c r="AK21057" s="1"/>
    </row>
    <row r="21058" spans="32:37" ht="15" customHeight="1" x14ac:dyDescent="0.15">
      <c r="AF21058" s="1"/>
      <c r="AG21058" s="1"/>
      <c r="AH21058" s="1"/>
      <c r="AJ21058" s="1"/>
      <c r="AK21058" s="1"/>
    </row>
    <row r="21059" spans="32:37" ht="15" customHeight="1" x14ac:dyDescent="0.15">
      <c r="AF21059" s="1"/>
      <c r="AG21059" s="1"/>
      <c r="AH21059" s="1"/>
      <c r="AJ21059" s="1"/>
      <c r="AK21059" s="1"/>
    </row>
    <row r="21060" spans="32:37" ht="15" customHeight="1" x14ac:dyDescent="0.15">
      <c r="AF21060" s="1"/>
      <c r="AG21060" s="1"/>
      <c r="AH21060" s="1"/>
      <c r="AJ21060" s="1"/>
      <c r="AK21060" s="1"/>
    </row>
    <row r="21061" spans="32:37" ht="15" customHeight="1" x14ac:dyDescent="0.15">
      <c r="AF21061" s="1"/>
      <c r="AG21061" s="1"/>
      <c r="AH21061" s="1"/>
      <c r="AJ21061" s="1"/>
      <c r="AK21061" s="1"/>
    </row>
    <row r="21062" spans="32:37" ht="15" customHeight="1" x14ac:dyDescent="0.15">
      <c r="AF21062" s="1"/>
      <c r="AG21062" s="1"/>
      <c r="AH21062" s="1"/>
      <c r="AJ21062" s="1"/>
      <c r="AK21062" s="1"/>
    </row>
    <row r="21063" spans="32:37" ht="15" customHeight="1" x14ac:dyDescent="0.15">
      <c r="AF21063" s="1"/>
      <c r="AG21063" s="1"/>
      <c r="AH21063" s="1"/>
      <c r="AJ21063" s="1"/>
      <c r="AK21063" s="1"/>
    </row>
    <row r="21064" spans="32:37" ht="15" customHeight="1" x14ac:dyDescent="0.15">
      <c r="AF21064" s="1"/>
      <c r="AG21064" s="1"/>
      <c r="AH21064" s="1"/>
      <c r="AJ21064" s="1"/>
      <c r="AK21064" s="1"/>
    </row>
    <row r="21065" spans="32:37" ht="15" customHeight="1" x14ac:dyDescent="0.15">
      <c r="AF21065" s="1"/>
      <c r="AG21065" s="1"/>
      <c r="AH21065" s="1"/>
      <c r="AJ21065" s="1"/>
      <c r="AK21065" s="1"/>
    </row>
    <row r="21066" spans="32:37" ht="15" customHeight="1" x14ac:dyDescent="0.15">
      <c r="AF21066" s="1"/>
      <c r="AG21066" s="1"/>
      <c r="AH21066" s="1"/>
      <c r="AJ21066" s="1"/>
      <c r="AK21066" s="1"/>
    </row>
    <row r="21067" spans="32:37" ht="15" customHeight="1" x14ac:dyDescent="0.15">
      <c r="AF21067" s="1"/>
      <c r="AG21067" s="1"/>
      <c r="AH21067" s="1"/>
      <c r="AJ21067" s="1"/>
      <c r="AK21067" s="1"/>
    </row>
    <row r="21068" spans="32:37" ht="15" customHeight="1" x14ac:dyDescent="0.15">
      <c r="AF21068" s="1"/>
      <c r="AG21068" s="1"/>
      <c r="AH21068" s="1"/>
      <c r="AJ21068" s="1"/>
      <c r="AK21068" s="1"/>
    </row>
    <row r="21069" spans="32:37" ht="15" customHeight="1" x14ac:dyDescent="0.15">
      <c r="AF21069" s="1"/>
      <c r="AG21069" s="1"/>
      <c r="AH21069" s="1"/>
      <c r="AJ21069" s="1"/>
      <c r="AK21069" s="1"/>
    </row>
    <row r="21070" spans="32:37" ht="15" customHeight="1" x14ac:dyDescent="0.15">
      <c r="AF21070" s="1"/>
      <c r="AG21070" s="1"/>
      <c r="AH21070" s="1"/>
      <c r="AJ21070" s="1"/>
      <c r="AK21070" s="1"/>
    </row>
    <row r="21071" spans="32:37" ht="15" customHeight="1" x14ac:dyDescent="0.15">
      <c r="AF21071" s="1"/>
      <c r="AG21071" s="1"/>
      <c r="AH21071" s="1"/>
      <c r="AJ21071" s="1"/>
      <c r="AK21071" s="1"/>
    </row>
    <row r="21072" spans="32:37" ht="15" customHeight="1" x14ac:dyDescent="0.15">
      <c r="AF21072" s="1"/>
      <c r="AG21072" s="1"/>
      <c r="AH21072" s="1"/>
      <c r="AJ21072" s="1"/>
      <c r="AK21072" s="1"/>
    </row>
    <row r="21073" spans="32:37" ht="15" customHeight="1" x14ac:dyDescent="0.15">
      <c r="AF21073" s="1"/>
      <c r="AG21073" s="1"/>
      <c r="AH21073" s="1"/>
      <c r="AJ21073" s="1"/>
      <c r="AK21073" s="1"/>
    </row>
    <row r="21074" spans="32:37" ht="15" customHeight="1" x14ac:dyDescent="0.15">
      <c r="AF21074" s="1"/>
      <c r="AG21074" s="1"/>
      <c r="AH21074" s="1"/>
      <c r="AJ21074" s="1"/>
      <c r="AK21074" s="1"/>
    </row>
    <row r="21075" spans="32:37" ht="15" customHeight="1" x14ac:dyDescent="0.15">
      <c r="AF21075" s="1"/>
      <c r="AG21075" s="1"/>
      <c r="AH21075" s="1"/>
      <c r="AJ21075" s="1"/>
      <c r="AK21075" s="1"/>
    </row>
    <row r="21076" spans="32:37" ht="15" customHeight="1" x14ac:dyDescent="0.15">
      <c r="AF21076" s="1"/>
      <c r="AG21076" s="1"/>
      <c r="AH21076" s="1"/>
      <c r="AJ21076" s="1"/>
      <c r="AK21076" s="1"/>
    </row>
    <row r="21077" spans="32:37" ht="15" customHeight="1" x14ac:dyDescent="0.15">
      <c r="AF21077" s="1"/>
      <c r="AG21077" s="1"/>
      <c r="AH21077" s="1"/>
      <c r="AJ21077" s="1"/>
      <c r="AK21077" s="1"/>
    </row>
    <row r="21078" spans="32:37" ht="15" customHeight="1" x14ac:dyDescent="0.15">
      <c r="AF21078" s="1"/>
      <c r="AG21078" s="1"/>
      <c r="AH21078" s="1"/>
      <c r="AJ21078" s="1"/>
      <c r="AK21078" s="1"/>
    </row>
    <row r="21079" spans="32:37" ht="15" customHeight="1" x14ac:dyDescent="0.15">
      <c r="AF21079" s="1"/>
      <c r="AG21079" s="1"/>
      <c r="AH21079" s="1"/>
      <c r="AJ21079" s="1"/>
      <c r="AK21079" s="1"/>
    </row>
    <row r="21080" spans="32:37" ht="15" customHeight="1" x14ac:dyDescent="0.15">
      <c r="AF21080" s="1"/>
      <c r="AG21080" s="1"/>
      <c r="AH21080" s="1"/>
      <c r="AJ21080" s="1"/>
      <c r="AK21080" s="1"/>
    </row>
    <row r="21081" spans="32:37" ht="15" customHeight="1" x14ac:dyDescent="0.15">
      <c r="AF21081" s="1"/>
      <c r="AG21081" s="1"/>
      <c r="AH21081" s="1"/>
      <c r="AJ21081" s="1"/>
      <c r="AK21081" s="1"/>
    </row>
    <row r="21082" spans="32:37" ht="15" customHeight="1" x14ac:dyDescent="0.15">
      <c r="AF21082" s="1"/>
      <c r="AG21082" s="1"/>
      <c r="AH21082" s="1"/>
      <c r="AJ21082" s="1"/>
      <c r="AK21082" s="1"/>
    </row>
    <row r="21083" spans="32:37" ht="15" customHeight="1" x14ac:dyDescent="0.15">
      <c r="AF21083" s="1"/>
      <c r="AG21083" s="1"/>
      <c r="AH21083" s="1"/>
      <c r="AJ21083" s="1"/>
      <c r="AK21083" s="1"/>
    </row>
    <row r="21084" spans="32:37" ht="15" customHeight="1" x14ac:dyDescent="0.15">
      <c r="AF21084" s="1"/>
      <c r="AG21084" s="1"/>
      <c r="AH21084" s="1"/>
      <c r="AJ21084" s="1"/>
      <c r="AK21084" s="1"/>
    </row>
    <row r="21085" spans="32:37" ht="15" customHeight="1" x14ac:dyDescent="0.15">
      <c r="AF21085" s="1"/>
      <c r="AG21085" s="1"/>
      <c r="AH21085" s="1"/>
      <c r="AJ21085" s="1"/>
      <c r="AK21085" s="1"/>
    </row>
    <row r="21086" spans="32:37" ht="15" customHeight="1" x14ac:dyDescent="0.15">
      <c r="AF21086" s="1"/>
      <c r="AG21086" s="1"/>
      <c r="AH21086" s="1"/>
      <c r="AJ21086" s="1"/>
      <c r="AK21086" s="1"/>
    </row>
    <row r="21087" spans="32:37" ht="15" customHeight="1" x14ac:dyDescent="0.15">
      <c r="AF21087" s="1"/>
      <c r="AG21087" s="1"/>
      <c r="AH21087" s="1"/>
      <c r="AJ21087" s="1"/>
      <c r="AK21087" s="1"/>
    </row>
    <row r="21088" spans="32:37" ht="15" customHeight="1" x14ac:dyDescent="0.15">
      <c r="AF21088" s="1"/>
      <c r="AG21088" s="1"/>
      <c r="AH21088" s="1"/>
      <c r="AJ21088" s="1"/>
      <c r="AK21088" s="1"/>
    </row>
    <row r="21089" spans="32:37" ht="15" customHeight="1" x14ac:dyDescent="0.15">
      <c r="AF21089" s="1"/>
      <c r="AG21089" s="1"/>
      <c r="AH21089" s="1"/>
      <c r="AJ21089" s="1"/>
      <c r="AK21089" s="1"/>
    </row>
    <row r="21090" spans="32:37" ht="15" customHeight="1" x14ac:dyDescent="0.15">
      <c r="AF21090" s="1"/>
      <c r="AG21090" s="1"/>
      <c r="AH21090" s="1"/>
      <c r="AJ21090" s="1"/>
      <c r="AK21090" s="1"/>
    </row>
    <row r="21091" spans="32:37" ht="15" customHeight="1" x14ac:dyDescent="0.15">
      <c r="AF21091" s="1"/>
      <c r="AG21091" s="1"/>
      <c r="AH21091" s="1"/>
      <c r="AJ21091" s="1"/>
      <c r="AK21091" s="1"/>
    </row>
    <row r="21092" spans="32:37" ht="15" customHeight="1" x14ac:dyDescent="0.15">
      <c r="AF21092" s="1"/>
      <c r="AG21092" s="1"/>
      <c r="AH21092" s="1"/>
      <c r="AJ21092" s="1"/>
      <c r="AK21092" s="1"/>
    </row>
    <row r="21093" spans="32:37" ht="15" customHeight="1" x14ac:dyDescent="0.15">
      <c r="AF21093" s="1"/>
      <c r="AG21093" s="1"/>
      <c r="AH21093" s="1"/>
      <c r="AJ21093" s="1"/>
      <c r="AK21093" s="1"/>
    </row>
    <row r="21094" spans="32:37" ht="15" customHeight="1" x14ac:dyDescent="0.15">
      <c r="AF21094" s="1"/>
      <c r="AG21094" s="1"/>
      <c r="AH21094" s="1"/>
      <c r="AJ21094" s="1"/>
      <c r="AK21094" s="1"/>
    </row>
    <row r="21095" spans="32:37" ht="15" customHeight="1" x14ac:dyDescent="0.15">
      <c r="AF21095" s="1"/>
      <c r="AG21095" s="1"/>
      <c r="AH21095" s="1"/>
      <c r="AJ21095" s="1"/>
      <c r="AK21095" s="1"/>
    </row>
    <row r="21096" spans="32:37" ht="15" customHeight="1" x14ac:dyDescent="0.15">
      <c r="AF21096" s="1"/>
      <c r="AG21096" s="1"/>
      <c r="AH21096" s="1"/>
      <c r="AJ21096" s="1"/>
      <c r="AK21096" s="1"/>
    </row>
    <row r="21097" spans="32:37" ht="15" customHeight="1" x14ac:dyDescent="0.15">
      <c r="AF21097" s="1"/>
      <c r="AG21097" s="1"/>
      <c r="AH21097" s="1"/>
      <c r="AJ21097" s="1"/>
      <c r="AK21097" s="1"/>
    </row>
    <row r="21098" spans="32:37" ht="15" customHeight="1" x14ac:dyDescent="0.15">
      <c r="AF21098" s="1"/>
      <c r="AG21098" s="1"/>
      <c r="AH21098" s="1"/>
      <c r="AJ21098" s="1"/>
      <c r="AK21098" s="1"/>
    </row>
    <row r="21099" spans="32:37" ht="15" customHeight="1" x14ac:dyDescent="0.15">
      <c r="AF21099" s="1"/>
      <c r="AG21099" s="1"/>
      <c r="AH21099" s="1"/>
      <c r="AJ21099" s="1"/>
      <c r="AK21099" s="1"/>
    </row>
    <row r="21100" spans="32:37" ht="15" customHeight="1" x14ac:dyDescent="0.15">
      <c r="AF21100" s="1"/>
      <c r="AG21100" s="1"/>
      <c r="AH21100" s="1"/>
      <c r="AJ21100" s="1"/>
      <c r="AK21100" s="1"/>
    </row>
    <row r="21101" spans="32:37" ht="15" customHeight="1" x14ac:dyDescent="0.15">
      <c r="AF21101" s="1"/>
      <c r="AG21101" s="1"/>
      <c r="AH21101" s="1"/>
      <c r="AJ21101" s="1"/>
      <c r="AK21101" s="1"/>
    </row>
    <row r="21102" spans="32:37" ht="15" customHeight="1" x14ac:dyDescent="0.15">
      <c r="AF21102" s="1"/>
      <c r="AG21102" s="1"/>
      <c r="AH21102" s="1"/>
      <c r="AJ21102" s="1"/>
      <c r="AK21102" s="1"/>
    </row>
    <row r="21103" spans="32:37" ht="15" customHeight="1" x14ac:dyDescent="0.15">
      <c r="AF21103" s="1"/>
      <c r="AG21103" s="1"/>
      <c r="AH21103" s="1"/>
      <c r="AJ21103" s="1"/>
      <c r="AK21103" s="1"/>
    </row>
    <row r="21104" spans="32:37" ht="15" customHeight="1" x14ac:dyDescent="0.15">
      <c r="AF21104" s="1"/>
      <c r="AG21104" s="1"/>
      <c r="AH21104" s="1"/>
      <c r="AJ21104" s="1"/>
      <c r="AK21104" s="1"/>
    </row>
    <row r="21105" spans="32:37" ht="15" customHeight="1" x14ac:dyDescent="0.15">
      <c r="AF21105" s="1"/>
      <c r="AG21105" s="1"/>
      <c r="AH21105" s="1"/>
      <c r="AJ21105" s="1"/>
      <c r="AK21105" s="1"/>
    </row>
    <row r="21106" spans="32:37" ht="15" customHeight="1" x14ac:dyDescent="0.15">
      <c r="AF21106" s="1"/>
      <c r="AG21106" s="1"/>
      <c r="AH21106" s="1"/>
      <c r="AJ21106" s="1"/>
      <c r="AK21106" s="1"/>
    </row>
    <row r="21107" spans="32:37" ht="15" customHeight="1" x14ac:dyDescent="0.15">
      <c r="AF21107" s="1"/>
      <c r="AG21107" s="1"/>
      <c r="AH21107" s="1"/>
      <c r="AJ21107" s="1"/>
      <c r="AK21107" s="1"/>
    </row>
    <row r="21108" spans="32:37" ht="15" customHeight="1" x14ac:dyDescent="0.15">
      <c r="AF21108" s="1"/>
      <c r="AG21108" s="1"/>
      <c r="AH21108" s="1"/>
      <c r="AJ21108" s="1"/>
      <c r="AK21108" s="1"/>
    </row>
    <row r="21109" spans="32:37" ht="15" customHeight="1" x14ac:dyDescent="0.15">
      <c r="AF21109" s="1"/>
      <c r="AG21109" s="1"/>
      <c r="AH21109" s="1"/>
      <c r="AJ21109" s="1"/>
      <c r="AK21109" s="1"/>
    </row>
    <row r="21110" spans="32:37" ht="15" customHeight="1" x14ac:dyDescent="0.15">
      <c r="AF21110" s="1"/>
      <c r="AG21110" s="1"/>
      <c r="AH21110" s="1"/>
      <c r="AJ21110" s="1"/>
      <c r="AK21110" s="1"/>
    </row>
    <row r="21111" spans="32:37" ht="15" customHeight="1" x14ac:dyDescent="0.15">
      <c r="AF21111" s="1"/>
      <c r="AG21111" s="1"/>
      <c r="AH21111" s="1"/>
      <c r="AJ21111" s="1"/>
      <c r="AK21111" s="1"/>
    </row>
    <row r="21112" spans="32:37" ht="15" customHeight="1" x14ac:dyDescent="0.15">
      <c r="AF21112" s="1"/>
      <c r="AG21112" s="1"/>
      <c r="AH21112" s="1"/>
      <c r="AJ21112" s="1"/>
      <c r="AK21112" s="1"/>
    </row>
    <row r="21113" spans="32:37" ht="15" customHeight="1" x14ac:dyDescent="0.15">
      <c r="AF21113" s="1"/>
      <c r="AG21113" s="1"/>
      <c r="AH21113" s="1"/>
      <c r="AJ21113" s="1"/>
      <c r="AK21113" s="1"/>
    </row>
    <row r="21114" spans="32:37" ht="15" customHeight="1" x14ac:dyDescent="0.15">
      <c r="AF21114" s="1"/>
      <c r="AG21114" s="1"/>
      <c r="AH21114" s="1"/>
      <c r="AJ21114" s="1"/>
      <c r="AK21114" s="1"/>
    </row>
    <row r="21115" spans="32:37" ht="15" customHeight="1" x14ac:dyDescent="0.15">
      <c r="AF21115" s="1"/>
      <c r="AG21115" s="1"/>
      <c r="AH21115" s="1"/>
      <c r="AJ21115" s="1"/>
      <c r="AK21115" s="1"/>
    </row>
    <row r="21116" spans="32:37" ht="15" customHeight="1" x14ac:dyDescent="0.15">
      <c r="AF21116" s="1"/>
      <c r="AG21116" s="1"/>
      <c r="AH21116" s="1"/>
      <c r="AJ21116" s="1"/>
      <c r="AK21116" s="1"/>
    </row>
    <row r="21117" spans="32:37" ht="15" customHeight="1" x14ac:dyDescent="0.15">
      <c r="AF21117" s="1"/>
      <c r="AG21117" s="1"/>
      <c r="AH21117" s="1"/>
      <c r="AJ21117" s="1"/>
      <c r="AK21117" s="1"/>
    </row>
    <row r="21118" spans="32:37" ht="15" customHeight="1" x14ac:dyDescent="0.15">
      <c r="AF21118" s="1"/>
      <c r="AG21118" s="1"/>
      <c r="AH21118" s="1"/>
      <c r="AJ21118" s="1"/>
      <c r="AK21118" s="1"/>
    </row>
    <row r="21119" spans="32:37" ht="15" customHeight="1" x14ac:dyDescent="0.15">
      <c r="AF21119" s="1"/>
      <c r="AG21119" s="1"/>
      <c r="AH21119" s="1"/>
      <c r="AJ21119" s="1"/>
      <c r="AK21119" s="1"/>
    </row>
    <row r="21120" spans="32:37" ht="15" customHeight="1" x14ac:dyDescent="0.15">
      <c r="AF21120" s="1"/>
      <c r="AG21120" s="1"/>
      <c r="AH21120" s="1"/>
      <c r="AJ21120" s="1"/>
      <c r="AK21120" s="1"/>
    </row>
    <row r="21121" spans="32:37" ht="15" customHeight="1" x14ac:dyDescent="0.15">
      <c r="AF21121" s="1"/>
      <c r="AG21121" s="1"/>
      <c r="AH21121" s="1"/>
      <c r="AJ21121" s="1"/>
      <c r="AK21121" s="1"/>
    </row>
    <row r="21122" spans="32:37" ht="15" customHeight="1" x14ac:dyDescent="0.15">
      <c r="AF21122" s="1"/>
      <c r="AG21122" s="1"/>
      <c r="AH21122" s="1"/>
      <c r="AJ21122" s="1"/>
      <c r="AK21122" s="1"/>
    </row>
    <row r="21123" spans="32:37" ht="15" customHeight="1" x14ac:dyDescent="0.15">
      <c r="AF21123" s="1"/>
      <c r="AG21123" s="1"/>
      <c r="AH21123" s="1"/>
      <c r="AJ21123" s="1"/>
      <c r="AK21123" s="1"/>
    </row>
    <row r="21124" spans="32:37" ht="15" customHeight="1" x14ac:dyDescent="0.15">
      <c r="AF21124" s="1"/>
      <c r="AG21124" s="1"/>
      <c r="AH21124" s="1"/>
      <c r="AJ21124" s="1"/>
      <c r="AK21124" s="1"/>
    </row>
    <row r="21125" spans="32:37" ht="15" customHeight="1" x14ac:dyDescent="0.15">
      <c r="AF21125" s="1"/>
      <c r="AG21125" s="1"/>
      <c r="AH21125" s="1"/>
      <c r="AJ21125" s="1"/>
      <c r="AK21125" s="1"/>
    </row>
    <row r="21126" spans="32:37" ht="15" customHeight="1" x14ac:dyDescent="0.15">
      <c r="AF21126" s="1"/>
      <c r="AG21126" s="1"/>
      <c r="AH21126" s="1"/>
      <c r="AJ21126" s="1"/>
      <c r="AK21126" s="1"/>
    </row>
    <row r="21127" spans="32:37" ht="15" customHeight="1" x14ac:dyDescent="0.15">
      <c r="AF21127" s="1"/>
      <c r="AG21127" s="1"/>
      <c r="AH21127" s="1"/>
      <c r="AJ21127" s="1"/>
      <c r="AK21127" s="1"/>
    </row>
    <row r="21128" spans="32:37" ht="15" customHeight="1" x14ac:dyDescent="0.15">
      <c r="AF21128" s="1"/>
      <c r="AG21128" s="1"/>
      <c r="AH21128" s="1"/>
      <c r="AJ21128" s="1"/>
      <c r="AK21128" s="1"/>
    </row>
    <row r="21129" spans="32:37" ht="15" customHeight="1" x14ac:dyDescent="0.15">
      <c r="AF21129" s="1"/>
      <c r="AG21129" s="1"/>
      <c r="AH21129" s="1"/>
      <c r="AJ21129" s="1"/>
      <c r="AK21129" s="1"/>
    </row>
    <row r="21130" spans="32:37" ht="15" customHeight="1" x14ac:dyDescent="0.15">
      <c r="AF21130" s="1"/>
      <c r="AG21130" s="1"/>
      <c r="AH21130" s="1"/>
      <c r="AJ21130" s="1"/>
      <c r="AK21130" s="1"/>
    </row>
    <row r="21131" spans="32:37" ht="15" customHeight="1" x14ac:dyDescent="0.15">
      <c r="AF21131" s="1"/>
      <c r="AG21131" s="1"/>
      <c r="AH21131" s="1"/>
      <c r="AJ21131" s="1"/>
      <c r="AK21131" s="1"/>
    </row>
    <row r="21132" spans="32:37" ht="15" customHeight="1" x14ac:dyDescent="0.15">
      <c r="AF21132" s="1"/>
      <c r="AG21132" s="1"/>
      <c r="AH21132" s="1"/>
      <c r="AJ21132" s="1"/>
      <c r="AK21132" s="1"/>
    </row>
    <row r="21133" spans="32:37" ht="15" customHeight="1" x14ac:dyDescent="0.15">
      <c r="AF21133" s="1"/>
      <c r="AG21133" s="1"/>
      <c r="AH21133" s="1"/>
      <c r="AJ21133" s="1"/>
      <c r="AK21133" s="1"/>
    </row>
    <row r="21134" spans="32:37" ht="15" customHeight="1" x14ac:dyDescent="0.15">
      <c r="AF21134" s="1"/>
      <c r="AG21134" s="1"/>
      <c r="AH21134" s="1"/>
      <c r="AJ21134" s="1"/>
      <c r="AK21134" s="1"/>
    </row>
    <row r="21135" spans="32:37" ht="15" customHeight="1" x14ac:dyDescent="0.15">
      <c r="AF21135" s="1"/>
      <c r="AG21135" s="1"/>
      <c r="AH21135" s="1"/>
      <c r="AJ21135" s="1"/>
      <c r="AK21135" s="1"/>
    </row>
    <row r="21136" spans="32:37" ht="15" customHeight="1" x14ac:dyDescent="0.15">
      <c r="AF21136" s="1"/>
      <c r="AG21136" s="1"/>
      <c r="AH21136" s="1"/>
      <c r="AJ21136" s="1"/>
      <c r="AK21136" s="1"/>
    </row>
    <row r="21137" spans="32:37" ht="15" customHeight="1" x14ac:dyDescent="0.15">
      <c r="AF21137" s="1"/>
      <c r="AG21137" s="1"/>
      <c r="AH21137" s="1"/>
      <c r="AJ21137" s="1"/>
      <c r="AK21137" s="1"/>
    </row>
    <row r="21138" spans="32:37" ht="15" customHeight="1" x14ac:dyDescent="0.15">
      <c r="AF21138" s="1"/>
      <c r="AG21138" s="1"/>
      <c r="AH21138" s="1"/>
      <c r="AJ21138" s="1"/>
      <c r="AK21138" s="1"/>
    </row>
    <row r="21139" spans="32:37" ht="15" customHeight="1" x14ac:dyDescent="0.15">
      <c r="AF21139" s="1"/>
      <c r="AG21139" s="1"/>
      <c r="AH21139" s="1"/>
      <c r="AJ21139" s="1"/>
      <c r="AK21139" s="1"/>
    </row>
    <row r="21140" spans="32:37" ht="15" customHeight="1" x14ac:dyDescent="0.15">
      <c r="AF21140" s="1"/>
      <c r="AG21140" s="1"/>
      <c r="AH21140" s="1"/>
      <c r="AJ21140" s="1"/>
      <c r="AK21140" s="1"/>
    </row>
    <row r="21141" spans="32:37" ht="15" customHeight="1" x14ac:dyDescent="0.15">
      <c r="AF21141" s="1"/>
      <c r="AG21141" s="1"/>
      <c r="AH21141" s="1"/>
      <c r="AJ21141" s="1"/>
      <c r="AK21141" s="1"/>
    </row>
    <row r="21142" spans="32:37" ht="15" customHeight="1" x14ac:dyDescent="0.15">
      <c r="AF21142" s="1"/>
      <c r="AG21142" s="1"/>
      <c r="AH21142" s="1"/>
      <c r="AJ21142" s="1"/>
      <c r="AK21142" s="1"/>
    </row>
    <row r="21143" spans="32:37" ht="15" customHeight="1" x14ac:dyDescent="0.15">
      <c r="AF21143" s="1"/>
      <c r="AG21143" s="1"/>
      <c r="AH21143" s="1"/>
      <c r="AJ21143" s="1"/>
      <c r="AK21143" s="1"/>
    </row>
    <row r="21144" spans="32:37" ht="15" customHeight="1" x14ac:dyDescent="0.15">
      <c r="AF21144" s="1"/>
      <c r="AG21144" s="1"/>
      <c r="AH21144" s="1"/>
      <c r="AJ21144" s="1"/>
      <c r="AK21144" s="1"/>
    </row>
    <row r="21145" spans="32:37" ht="15" customHeight="1" x14ac:dyDescent="0.15">
      <c r="AF21145" s="1"/>
      <c r="AG21145" s="1"/>
      <c r="AH21145" s="1"/>
      <c r="AJ21145" s="1"/>
      <c r="AK21145" s="1"/>
    </row>
    <row r="21146" spans="32:37" ht="15" customHeight="1" x14ac:dyDescent="0.15">
      <c r="AF21146" s="1"/>
      <c r="AG21146" s="1"/>
      <c r="AH21146" s="1"/>
      <c r="AJ21146" s="1"/>
      <c r="AK21146" s="1"/>
    </row>
    <row r="21147" spans="32:37" ht="15" customHeight="1" x14ac:dyDescent="0.15">
      <c r="AF21147" s="1"/>
      <c r="AG21147" s="1"/>
      <c r="AH21147" s="1"/>
      <c r="AJ21147" s="1"/>
      <c r="AK21147" s="1"/>
    </row>
    <row r="21148" spans="32:37" ht="15" customHeight="1" x14ac:dyDescent="0.15">
      <c r="AF21148" s="1"/>
      <c r="AG21148" s="1"/>
      <c r="AH21148" s="1"/>
      <c r="AJ21148" s="1"/>
      <c r="AK21148" s="1"/>
    </row>
    <row r="21149" spans="32:37" ht="15" customHeight="1" x14ac:dyDescent="0.15">
      <c r="AF21149" s="1"/>
      <c r="AG21149" s="1"/>
      <c r="AH21149" s="1"/>
      <c r="AJ21149" s="1"/>
      <c r="AK21149" s="1"/>
    </row>
    <row r="21150" spans="32:37" ht="15" customHeight="1" x14ac:dyDescent="0.15">
      <c r="AF21150" s="1"/>
      <c r="AG21150" s="1"/>
      <c r="AH21150" s="1"/>
      <c r="AJ21150" s="1"/>
      <c r="AK21150" s="1"/>
    </row>
    <row r="21151" spans="32:37" ht="15" customHeight="1" x14ac:dyDescent="0.15">
      <c r="AF21151" s="1"/>
      <c r="AG21151" s="1"/>
      <c r="AH21151" s="1"/>
      <c r="AJ21151" s="1"/>
      <c r="AK21151" s="1"/>
    </row>
    <row r="21152" spans="32:37" ht="15" customHeight="1" x14ac:dyDescent="0.15">
      <c r="AF21152" s="1"/>
      <c r="AG21152" s="1"/>
      <c r="AH21152" s="1"/>
      <c r="AJ21152" s="1"/>
      <c r="AK21152" s="1"/>
    </row>
    <row r="21153" spans="32:37" ht="15" customHeight="1" x14ac:dyDescent="0.15">
      <c r="AF21153" s="1"/>
      <c r="AG21153" s="1"/>
      <c r="AH21153" s="1"/>
      <c r="AJ21153" s="1"/>
      <c r="AK21153" s="1"/>
    </row>
    <row r="21154" spans="32:37" ht="15" customHeight="1" x14ac:dyDescent="0.15">
      <c r="AF21154" s="1"/>
      <c r="AG21154" s="1"/>
      <c r="AH21154" s="1"/>
      <c r="AJ21154" s="1"/>
      <c r="AK21154" s="1"/>
    </row>
    <row r="21155" spans="32:37" ht="15" customHeight="1" x14ac:dyDescent="0.15">
      <c r="AF21155" s="1"/>
      <c r="AG21155" s="1"/>
      <c r="AH21155" s="1"/>
      <c r="AJ21155" s="1"/>
      <c r="AK21155" s="1"/>
    </row>
    <row r="21156" spans="32:37" ht="15" customHeight="1" x14ac:dyDescent="0.15">
      <c r="AF21156" s="1"/>
      <c r="AG21156" s="1"/>
      <c r="AH21156" s="1"/>
      <c r="AJ21156" s="1"/>
      <c r="AK21156" s="1"/>
    </row>
    <row r="21157" spans="32:37" ht="15" customHeight="1" x14ac:dyDescent="0.15">
      <c r="AF21157" s="1"/>
      <c r="AG21157" s="1"/>
      <c r="AH21157" s="1"/>
      <c r="AJ21157" s="1"/>
      <c r="AK21157" s="1"/>
    </row>
    <row r="21158" spans="32:37" ht="15" customHeight="1" x14ac:dyDescent="0.15">
      <c r="AF21158" s="1"/>
      <c r="AG21158" s="1"/>
      <c r="AH21158" s="1"/>
      <c r="AJ21158" s="1"/>
      <c r="AK21158" s="1"/>
    </row>
    <row r="21159" spans="32:37" ht="15" customHeight="1" x14ac:dyDescent="0.15">
      <c r="AF21159" s="1"/>
      <c r="AG21159" s="1"/>
      <c r="AH21159" s="1"/>
      <c r="AJ21159" s="1"/>
      <c r="AK21159" s="1"/>
    </row>
    <row r="21160" spans="32:37" ht="15" customHeight="1" x14ac:dyDescent="0.15">
      <c r="AF21160" s="1"/>
      <c r="AG21160" s="1"/>
      <c r="AH21160" s="1"/>
      <c r="AJ21160" s="1"/>
      <c r="AK21160" s="1"/>
    </row>
    <row r="21161" spans="32:37" ht="15" customHeight="1" x14ac:dyDescent="0.15">
      <c r="AF21161" s="1"/>
      <c r="AG21161" s="1"/>
      <c r="AH21161" s="1"/>
      <c r="AJ21161" s="1"/>
      <c r="AK21161" s="1"/>
    </row>
    <row r="21162" spans="32:37" ht="15" customHeight="1" x14ac:dyDescent="0.15">
      <c r="AF21162" s="1"/>
      <c r="AG21162" s="1"/>
      <c r="AH21162" s="1"/>
      <c r="AJ21162" s="1"/>
      <c r="AK21162" s="1"/>
    </row>
    <row r="21163" spans="32:37" ht="15" customHeight="1" x14ac:dyDescent="0.15">
      <c r="AF21163" s="1"/>
      <c r="AG21163" s="1"/>
      <c r="AH21163" s="1"/>
      <c r="AJ21163" s="1"/>
      <c r="AK21163" s="1"/>
    </row>
    <row r="21164" spans="32:37" ht="15" customHeight="1" x14ac:dyDescent="0.15">
      <c r="AF21164" s="1"/>
      <c r="AG21164" s="1"/>
      <c r="AH21164" s="1"/>
      <c r="AJ21164" s="1"/>
      <c r="AK21164" s="1"/>
    </row>
    <row r="21165" spans="32:37" ht="15" customHeight="1" x14ac:dyDescent="0.15">
      <c r="AF21165" s="1"/>
      <c r="AG21165" s="1"/>
      <c r="AH21165" s="1"/>
      <c r="AJ21165" s="1"/>
      <c r="AK21165" s="1"/>
    </row>
    <row r="21166" spans="32:37" ht="15" customHeight="1" x14ac:dyDescent="0.15">
      <c r="AF21166" s="1"/>
      <c r="AG21166" s="1"/>
      <c r="AH21166" s="1"/>
      <c r="AJ21166" s="1"/>
      <c r="AK21166" s="1"/>
    </row>
    <row r="21167" spans="32:37" ht="15" customHeight="1" x14ac:dyDescent="0.15">
      <c r="AF21167" s="1"/>
      <c r="AG21167" s="1"/>
      <c r="AH21167" s="1"/>
      <c r="AJ21167" s="1"/>
      <c r="AK21167" s="1"/>
    </row>
    <row r="21168" spans="32:37" ht="15" customHeight="1" x14ac:dyDescent="0.15">
      <c r="AF21168" s="1"/>
      <c r="AG21168" s="1"/>
      <c r="AH21168" s="1"/>
      <c r="AJ21168" s="1"/>
      <c r="AK21168" s="1"/>
    </row>
    <row r="21169" spans="32:37" ht="15" customHeight="1" x14ac:dyDescent="0.15">
      <c r="AF21169" s="1"/>
      <c r="AG21169" s="1"/>
      <c r="AH21169" s="1"/>
      <c r="AJ21169" s="1"/>
      <c r="AK21169" s="1"/>
    </row>
    <row r="21170" spans="32:37" ht="15" customHeight="1" x14ac:dyDescent="0.15">
      <c r="AF21170" s="1"/>
      <c r="AG21170" s="1"/>
      <c r="AH21170" s="1"/>
      <c r="AJ21170" s="1"/>
      <c r="AK21170" s="1"/>
    </row>
    <row r="21171" spans="32:37" ht="15" customHeight="1" x14ac:dyDescent="0.15">
      <c r="AF21171" s="1"/>
      <c r="AG21171" s="1"/>
      <c r="AH21171" s="1"/>
      <c r="AJ21171" s="1"/>
      <c r="AK21171" s="1"/>
    </row>
    <row r="21172" spans="32:37" ht="15" customHeight="1" x14ac:dyDescent="0.15">
      <c r="AF21172" s="1"/>
      <c r="AG21172" s="1"/>
      <c r="AH21172" s="1"/>
      <c r="AJ21172" s="1"/>
      <c r="AK21172" s="1"/>
    </row>
    <row r="21173" spans="32:37" ht="15" customHeight="1" x14ac:dyDescent="0.15">
      <c r="AF21173" s="1"/>
      <c r="AG21173" s="1"/>
      <c r="AH21173" s="1"/>
      <c r="AJ21173" s="1"/>
      <c r="AK21173" s="1"/>
    </row>
    <row r="21174" spans="32:37" ht="15" customHeight="1" x14ac:dyDescent="0.15">
      <c r="AF21174" s="1"/>
      <c r="AG21174" s="1"/>
      <c r="AH21174" s="1"/>
      <c r="AJ21174" s="1"/>
      <c r="AK21174" s="1"/>
    </row>
    <row r="21175" spans="32:37" ht="15" customHeight="1" x14ac:dyDescent="0.15">
      <c r="AF21175" s="1"/>
      <c r="AG21175" s="1"/>
      <c r="AH21175" s="1"/>
      <c r="AJ21175" s="1"/>
      <c r="AK21175" s="1"/>
    </row>
    <row r="21176" spans="32:37" ht="15" customHeight="1" x14ac:dyDescent="0.15">
      <c r="AF21176" s="1"/>
      <c r="AG21176" s="1"/>
      <c r="AH21176" s="1"/>
      <c r="AJ21176" s="1"/>
      <c r="AK21176" s="1"/>
    </row>
    <row r="21177" spans="32:37" ht="15" customHeight="1" x14ac:dyDescent="0.15">
      <c r="AF21177" s="1"/>
      <c r="AG21177" s="1"/>
      <c r="AH21177" s="1"/>
      <c r="AJ21177" s="1"/>
      <c r="AK21177" s="1"/>
    </row>
    <row r="21178" spans="32:37" ht="15" customHeight="1" x14ac:dyDescent="0.15">
      <c r="AF21178" s="1"/>
      <c r="AG21178" s="1"/>
      <c r="AH21178" s="1"/>
      <c r="AJ21178" s="1"/>
      <c r="AK21178" s="1"/>
    </row>
    <row r="21179" spans="32:37" ht="15" customHeight="1" x14ac:dyDescent="0.15">
      <c r="AF21179" s="1"/>
      <c r="AG21179" s="1"/>
      <c r="AH21179" s="1"/>
      <c r="AJ21179" s="1"/>
      <c r="AK21179" s="1"/>
    </row>
    <row r="21180" spans="32:37" ht="15" customHeight="1" x14ac:dyDescent="0.15">
      <c r="AF21180" s="1"/>
      <c r="AG21180" s="1"/>
      <c r="AH21180" s="1"/>
      <c r="AJ21180" s="1"/>
      <c r="AK21180" s="1"/>
    </row>
    <row r="21181" spans="32:37" ht="15" customHeight="1" x14ac:dyDescent="0.15">
      <c r="AF21181" s="1"/>
      <c r="AG21181" s="1"/>
      <c r="AH21181" s="1"/>
      <c r="AJ21181" s="1"/>
      <c r="AK21181" s="1"/>
    </row>
    <row r="21182" spans="32:37" ht="15" customHeight="1" x14ac:dyDescent="0.15">
      <c r="AF21182" s="1"/>
      <c r="AG21182" s="1"/>
      <c r="AH21182" s="1"/>
      <c r="AJ21182" s="1"/>
      <c r="AK21182" s="1"/>
    </row>
    <row r="21183" spans="32:37" ht="15" customHeight="1" x14ac:dyDescent="0.15">
      <c r="AF21183" s="1"/>
      <c r="AG21183" s="1"/>
      <c r="AH21183" s="1"/>
      <c r="AJ21183" s="1"/>
      <c r="AK21183" s="1"/>
    </row>
    <row r="21184" spans="32:37" ht="15" customHeight="1" x14ac:dyDescent="0.15">
      <c r="AF21184" s="1"/>
      <c r="AG21184" s="1"/>
      <c r="AH21184" s="1"/>
      <c r="AJ21184" s="1"/>
      <c r="AK21184" s="1"/>
    </row>
    <row r="21185" spans="32:37" ht="15" customHeight="1" x14ac:dyDescent="0.15">
      <c r="AF21185" s="1"/>
      <c r="AG21185" s="1"/>
      <c r="AH21185" s="1"/>
      <c r="AJ21185" s="1"/>
      <c r="AK21185" s="1"/>
    </row>
    <row r="21186" spans="32:37" ht="15" customHeight="1" x14ac:dyDescent="0.15">
      <c r="AF21186" s="1"/>
      <c r="AG21186" s="1"/>
      <c r="AH21186" s="1"/>
      <c r="AJ21186" s="1"/>
      <c r="AK21186" s="1"/>
    </row>
    <row r="21187" spans="32:37" ht="15" customHeight="1" x14ac:dyDescent="0.15">
      <c r="AF21187" s="1"/>
      <c r="AG21187" s="1"/>
      <c r="AH21187" s="1"/>
      <c r="AJ21187" s="1"/>
      <c r="AK21187" s="1"/>
    </row>
    <row r="21188" spans="32:37" ht="15" customHeight="1" x14ac:dyDescent="0.15">
      <c r="AF21188" s="1"/>
      <c r="AG21188" s="1"/>
      <c r="AH21188" s="1"/>
      <c r="AJ21188" s="1"/>
      <c r="AK21188" s="1"/>
    </row>
    <row r="21189" spans="32:37" ht="15" customHeight="1" x14ac:dyDescent="0.15">
      <c r="AF21189" s="1"/>
      <c r="AG21189" s="1"/>
      <c r="AH21189" s="1"/>
      <c r="AJ21189" s="1"/>
      <c r="AK21189" s="1"/>
    </row>
    <row r="21190" spans="32:37" ht="15" customHeight="1" x14ac:dyDescent="0.15">
      <c r="AF21190" s="1"/>
      <c r="AG21190" s="1"/>
      <c r="AH21190" s="1"/>
      <c r="AJ21190" s="1"/>
      <c r="AK21190" s="1"/>
    </row>
    <row r="21191" spans="32:37" ht="15" customHeight="1" x14ac:dyDescent="0.15">
      <c r="AF21191" s="1"/>
      <c r="AG21191" s="1"/>
      <c r="AH21191" s="1"/>
      <c r="AJ21191" s="1"/>
      <c r="AK21191" s="1"/>
    </row>
    <row r="21192" spans="32:37" ht="15" customHeight="1" x14ac:dyDescent="0.15">
      <c r="AF21192" s="1"/>
      <c r="AG21192" s="1"/>
      <c r="AH21192" s="1"/>
      <c r="AJ21192" s="1"/>
      <c r="AK21192" s="1"/>
    </row>
    <row r="21193" spans="32:37" ht="15" customHeight="1" x14ac:dyDescent="0.15">
      <c r="AF21193" s="1"/>
      <c r="AG21193" s="1"/>
      <c r="AH21193" s="1"/>
      <c r="AJ21193" s="1"/>
      <c r="AK21193" s="1"/>
    </row>
    <row r="21194" spans="32:37" ht="15" customHeight="1" x14ac:dyDescent="0.15">
      <c r="AF21194" s="1"/>
      <c r="AG21194" s="1"/>
      <c r="AH21194" s="1"/>
      <c r="AJ21194" s="1"/>
      <c r="AK21194" s="1"/>
    </row>
    <row r="21195" spans="32:37" ht="15" customHeight="1" x14ac:dyDescent="0.15">
      <c r="AF21195" s="1"/>
      <c r="AG21195" s="1"/>
      <c r="AH21195" s="1"/>
      <c r="AJ21195" s="1"/>
      <c r="AK21195" s="1"/>
    </row>
    <row r="21196" spans="32:37" ht="15" customHeight="1" x14ac:dyDescent="0.15">
      <c r="AF21196" s="1"/>
      <c r="AG21196" s="1"/>
      <c r="AH21196" s="1"/>
      <c r="AJ21196" s="1"/>
      <c r="AK21196" s="1"/>
    </row>
    <row r="21197" spans="32:37" ht="15" customHeight="1" x14ac:dyDescent="0.15">
      <c r="AF21197" s="1"/>
      <c r="AG21197" s="1"/>
      <c r="AH21197" s="1"/>
      <c r="AJ21197" s="1"/>
      <c r="AK21197" s="1"/>
    </row>
    <row r="21198" spans="32:37" ht="15" customHeight="1" x14ac:dyDescent="0.15">
      <c r="AF21198" s="1"/>
      <c r="AG21198" s="1"/>
      <c r="AH21198" s="1"/>
      <c r="AJ21198" s="1"/>
      <c r="AK21198" s="1"/>
    </row>
    <row r="21199" spans="32:37" ht="15" customHeight="1" x14ac:dyDescent="0.15">
      <c r="AF21199" s="1"/>
      <c r="AG21199" s="1"/>
      <c r="AH21199" s="1"/>
      <c r="AJ21199" s="1"/>
      <c r="AK21199" s="1"/>
    </row>
    <row r="21200" spans="32:37" ht="15" customHeight="1" x14ac:dyDescent="0.15">
      <c r="AF21200" s="1"/>
      <c r="AG21200" s="1"/>
      <c r="AH21200" s="1"/>
      <c r="AJ21200" s="1"/>
      <c r="AK21200" s="1"/>
    </row>
    <row r="21201" spans="32:37" ht="15" customHeight="1" x14ac:dyDescent="0.15">
      <c r="AF21201" s="1"/>
      <c r="AG21201" s="1"/>
      <c r="AH21201" s="1"/>
      <c r="AJ21201" s="1"/>
      <c r="AK21201" s="1"/>
    </row>
    <row r="21202" spans="32:37" ht="15" customHeight="1" x14ac:dyDescent="0.15">
      <c r="AF21202" s="1"/>
      <c r="AG21202" s="1"/>
      <c r="AH21202" s="1"/>
      <c r="AJ21202" s="1"/>
      <c r="AK21202" s="1"/>
    </row>
    <row r="21203" spans="32:37" ht="15" customHeight="1" x14ac:dyDescent="0.15">
      <c r="AF21203" s="1"/>
      <c r="AG21203" s="1"/>
      <c r="AH21203" s="1"/>
      <c r="AJ21203" s="1"/>
      <c r="AK21203" s="1"/>
    </row>
    <row r="21204" spans="32:37" ht="15" customHeight="1" x14ac:dyDescent="0.15">
      <c r="AF21204" s="1"/>
      <c r="AG21204" s="1"/>
      <c r="AH21204" s="1"/>
      <c r="AJ21204" s="1"/>
      <c r="AK21204" s="1"/>
    </row>
    <row r="21205" spans="32:37" ht="15" customHeight="1" x14ac:dyDescent="0.15">
      <c r="AF21205" s="1"/>
      <c r="AG21205" s="1"/>
      <c r="AH21205" s="1"/>
      <c r="AJ21205" s="1"/>
      <c r="AK21205" s="1"/>
    </row>
    <row r="21206" spans="32:37" ht="15" customHeight="1" x14ac:dyDescent="0.15">
      <c r="AF21206" s="1"/>
      <c r="AG21206" s="1"/>
      <c r="AH21206" s="1"/>
      <c r="AJ21206" s="1"/>
      <c r="AK21206" s="1"/>
    </row>
    <row r="21207" spans="32:37" ht="15" customHeight="1" x14ac:dyDescent="0.15">
      <c r="AF21207" s="1"/>
      <c r="AG21207" s="1"/>
      <c r="AH21207" s="1"/>
      <c r="AJ21207" s="1"/>
      <c r="AK21207" s="1"/>
    </row>
    <row r="21208" spans="32:37" ht="15" customHeight="1" x14ac:dyDescent="0.15">
      <c r="AF21208" s="1"/>
      <c r="AG21208" s="1"/>
      <c r="AH21208" s="1"/>
      <c r="AJ21208" s="1"/>
      <c r="AK21208" s="1"/>
    </row>
    <row r="21209" spans="32:37" ht="15" customHeight="1" x14ac:dyDescent="0.15">
      <c r="AF21209" s="1"/>
      <c r="AG21209" s="1"/>
      <c r="AH21209" s="1"/>
      <c r="AJ21209" s="1"/>
      <c r="AK21209" s="1"/>
    </row>
    <row r="21210" spans="32:37" ht="15" customHeight="1" x14ac:dyDescent="0.15">
      <c r="AF21210" s="1"/>
      <c r="AG21210" s="1"/>
      <c r="AH21210" s="1"/>
      <c r="AJ21210" s="1"/>
      <c r="AK21210" s="1"/>
    </row>
    <row r="21211" spans="32:37" ht="15" customHeight="1" x14ac:dyDescent="0.15">
      <c r="AF21211" s="1"/>
      <c r="AG21211" s="1"/>
      <c r="AH21211" s="1"/>
      <c r="AJ21211" s="1"/>
      <c r="AK21211" s="1"/>
    </row>
    <row r="21212" spans="32:37" ht="15" customHeight="1" x14ac:dyDescent="0.15">
      <c r="AF21212" s="1"/>
      <c r="AG21212" s="1"/>
      <c r="AH21212" s="1"/>
      <c r="AJ21212" s="1"/>
      <c r="AK21212" s="1"/>
    </row>
    <row r="21213" spans="32:37" ht="15" customHeight="1" x14ac:dyDescent="0.15">
      <c r="AF21213" s="1"/>
      <c r="AG21213" s="1"/>
      <c r="AH21213" s="1"/>
      <c r="AJ21213" s="1"/>
      <c r="AK21213" s="1"/>
    </row>
    <row r="21214" spans="32:37" ht="15" customHeight="1" x14ac:dyDescent="0.15">
      <c r="AF21214" s="1"/>
      <c r="AG21214" s="1"/>
      <c r="AH21214" s="1"/>
      <c r="AJ21214" s="1"/>
      <c r="AK21214" s="1"/>
    </row>
    <row r="21215" spans="32:37" ht="15" customHeight="1" x14ac:dyDescent="0.15">
      <c r="AF21215" s="1"/>
      <c r="AG21215" s="1"/>
      <c r="AH21215" s="1"/>
      <c r="AJ21215" s="1"/>
      <c r="AK21215" s="1"/>
    </row>
    <row r="21216" spans="32:37" ht="15" customHeight="1" x14ac:dyDescent="0.15">
      <c r="AF21216" s="1"/>
      <c r="AG21216" s="1"/>
      <c r="AH21216" s="1"/>
      <c r="AJ21216" s="1"/>
      <c r="AK21216" s="1"/>
    </row>
    <row r="21217" spans="32:37" ht="15" customHeight="1" x14ac:dyDescent="0.15">
      <c r="AF21217" s="1"/>
      <c r="AG21217" s="1"/>
      <c r="AH21217" s="1"/>
      <c r="AJ21217" s="1"/>
      <c r="AK21217" s="1"/>
    </row>
    <row r="21218" spans="32:37" ht="15" customHeight="1" x14ac:dyDescent="0.15">
      <c r="AF21218" s="1"/>
      <c r="AG21218" s="1"/>
      <c r="AH21218" s="1"/>
      <c r="AJ21218" s="1"/>
      <c r="AK21218" s="1"/>
    </row>
    <row r="21219" spans="32:37" ht="15" customHeight="1" x14ac:dyDescent="0.15">
      <c r="AF21219" s="1"/>
      <c r="AG21219" s="1"/>
      <c r="AH21219" s="1"/>
      <c r="AJ21219" s="1"/>
      <c r="AK21219" s="1"/>
    </row>
    <row r="21220" spans="32:37" ht="15" customHeight="1" x14ac:dyDescent="0.15">
      <c r="AF21220" s="1"/>
      <c r="AG21220" s="1"/>
      <c r="AH21220" s="1"/>
      <c r="AJ21220" s="1"/>
      <c r="AK21220" s="1"/>
    </row>
    <row r="21221" spans="32:37" ht="15" customHeight="1" x14ac:dyDescent="0.15">
      <c r="AF21221" s="1"/>
      <c r="AG21221" s="1"/>
      <c r="AH21221" s="1"/>
      <c r="AJ21221" s="1"/>
      <c r="AK21221" s="1"/>
    </row>
    <row r="21222" spans="32:37" ht="15" customHeight="1" x14ac:dyDescent="0.15">
      <c r="AF21222" s="1"/>
      <c r="AG21222" s="1"/>
      <c r="AH21222" s="1"/>
      <c r="AJ21222" s="1"/>
      <c r="AK21222" s="1"/>
    </row>
    <row r="21223" spans="32:37" ht="15" customHeight="1" x14ac:dyDescent="0.15">
      <c r="AF21223" s="1"/>
      <c r="AG21223" s="1"/>
      <c r="AH21223" s="1"/>
      <c r="AJ21223" s="1"/>
      <c r="AK21223" s="1"/>
    </row>
    <row r="21224" spans="32:37" ht="15" customHeight="1" x14ac:dyDescent="0.15">
      <c r="AF21224" s="1"/>
      <c r="AG21224" s="1"/>
      <c r="AH21224" s="1"/>
      <c r="AJ21224" s="1"/>
      <c r="AK21224" s="1"/>
    </row>
    <row r="21225" spans="32:37" ht="15" customHeight="1" x14ac:dyDescent="0.15">
      <c r="AF21225" s="1"/>
      <c r="AG21225" s="1"/>
      <c r="AH21225" s="1"/>
      <c r="AJ21225" s="1"/>
      <c r="AK21225" s="1"/>
    </row>
    <row r="21226" spans="32:37" ht="15" customHeight="1" x14ac:dyDescent="0.15">
      <c r="AF21226" s="1"/>
      <c r="AG21226" s="1"/>
      <c r="AH21226" s="1"/>
      <c r="AJ21226" s="1"/>
      <c r="AK21226" s="1"/>
    </row>
    <row r="21227" spans="32:37" ht="15" customHeight="1" x14ac:dyDescent="0.15">
      <c r="AF21227" s="1"/>
      <c r="AG21227" s="1"/>
      <c r="AH21227" s="1"/>
      <c r="AJ21227" s="1"/>
      <c r="AK21227" s="1"/>
    </row>
    <row r="21228" spans="32:37" ht="15" customHeight="1" x14ac:dyDescent="0.15">
      <c r="AF21228" s="1"/>
      <c r="AG21228" s="1"/>
      <c r="AH21228" s="1"/>
      <c r="AJ21228" s="1"/>
      <c r="AK21228" s="1"/>
    </row>
    <row r="21229" spans="32:37" ht="15" customHeight="1" x14ac:dyDescent="0.15">
      <c r="AF21229" s="1"/>
      <c r="AG21229" s="1"/>
      <c r="AH21229" s="1"/>
      <c r="AJ21229" s="1"/>
      <c r="AK21229" s="1"/>
    </row>
    <row r="21230" spans="32:37" ht="15" customHeight="1" x14ac:dyDescent="0.15">
      <c r="AF21230" s="1"/>
      <c r="AG21230" s="1"/>
      <c r="AH21230" s="1"/>
      <c r="AJ21230" s="1"/>
      <c r="AK21230" s="1"/>
    </row>
    <row r="21231" spans="32:37" ht="15" customHeight="1" x14ac:dyDescent="0.15">
      <c r="AF21231" s="1"/>
      <c r="AG21231" s="1"/>
      <c r="AH21231" s="1"/>
      <c r="AJ21231" s="1"/>
      <c r="AK21231" s="1"/>
    </row>
    <row r="21232" spans="32:37" ht="15" customHeight="1" x14ac:dyDescent="0.15">
      <c r="AF21232" s="1"/>
      <c r="AG21232" s="1"/>
      <c r="AH21232" s="1"/>
      <c r="AJ21232" s="1"/>
      <c r="AK21232" s="1"/>
    </row>
    <row r="21233" spans="32:37" ht="15" customHeight="1" x14ac:dyDescent="0.15">
      <c r="AF21233" s="1"/>
      <c r="AG21233" s="1"/>
      <c r="AH21233" s="1"/>
      <c r="AJ21233" s="1"/>
      <c r="AK21233" s="1"/>
    </row>
    <row r="21234" spans="32:37" ht="15" customHeight="1" x14ac:dyDescent="0.15">
      <c r="AF21234" s="1"/>
      <c r="AG21234" s="1"/>
      <c r="AH21234" s="1"/>
      <c r="AJ21234" s="1"/>
      <c r="AK21234" s="1"/>
    </row>
    <row r="21235" spans="32:37" ht="15" customHeight="1" x14ac:dyDescent="0.15">
      <c r="AF21235" s="1"/>
      <c r="AG21235" s="1"/>
      <c r="AH21235" s="1"/>
      <c r="AJ21235" s="1"/>
      <c r="AK21235" s="1"/>
    </row>
    <row r="21236" spans="32:37" ht="15" customHeight="1" x14ac:dyDescent="0.15">
      <c r="AF21236" s="1"/>
      <c r="AG21236" s="1"/>
      <c r="AH21236" s="1"/>
      <c r="AJ21236" s="1"/>
      <c r="AK21236" s="1"/>
    </row>
    <row r="21237" spans="32:37" ht="15" customHeight="1" x14ac:dyDescent="0.15">
      <c r="AF21237" s="1"/>
      <c r="AG21237" s="1"/>
      <c r="AH21237" s="1"/>
      <c r="AJ21237" s="1"/>
      <c r="AK21237" s="1"/>
    </row>
    <row r="21238" spans="32:37" ht="15" customHeight="1" x14ac:dyDescent="0.15">
      <c r="AF21238" s="1"/>
      <c r="AG21238" s="1"/>
      <c r="AH21238" s="1"/>
      <c r="AJ21238" s="1"/>
      <c r="AK21238" s="1"/>
    </row>
    <row r="21239" spans="32:37" ht="15" customHeight="1" x14ac:dyDescent="0.15">
      <c r="AF21239" s="1"/>
      <c r="AG21239" s="1"/>
      <c r="AH21239" s="1"/>
      <c r="AJ21239" s="1"/>
      <c r="AK21239" s="1"/>
    </row>
    <row r="21240" spans="32:37" ht="15" customHeight="1" x14ac:dyDescent="0.15">
      <c r="AF21240" s="1"/>
      <c r="AG21240" s="1"/>
      <c r="AH21240" s="1"/>
      <c r="AJ21240" s="1"/>
      <c r="AK21240" s="1"/>
    </row>
    <row r="21241" spans="32:37" ht="15" customHeight="1" x14ac:dyDescent="0.15">
      <c r="AF21241" s="1"/>
      <c r="AG21241" s="1"/>
      <c r="AH21241" s="1"/>
      <c r="AJ21241" s="1"/>
      <c r="AK21241" s="1"/>
    </row>
    <row r="21242" spans="32:37" ht="15" customHeight="1" x14ac:dyDescent="0.15">
      <c r="AF21242" s="1"/>
      <c r="AG21242" s="1"/>
      <c r="AH21242" s="1"/>
      <c r="AJ21242" s="1"/>
      <c r="AK21242" s="1"/>
    </row>
    <row r="21243" spans="32:37" ht="15" customHeight="1" x14ac:dyDescent="0.15">
      <c r="AF21243" s="1"/>
      <c r="AG21243" s="1"/>
      <c r="AH21243" s="1"/>
      <c r="AJ21243" s="1"/>
      <c r="AK21243" s="1"/>
    </row>
    <row r="21244" spans="32:37" ht="15" customHeight="1" x14ac:dyDescent="0.15">
      <c r="AF21244" s="1"/>
      <c r="AG21244" s="1"/>
      <c r="AH21244" s="1"/>
      <c r="AJ21244" s="1"/>
      <c r="AK21244" s="1"/>
    </row>
    <row r="21245" spans="32:37" ht="15" customHeight="1" x14ac:dyDescent="0.15">
      <c r="AF21245" s="1"/>
      <c r="AG21245" s="1"/>
      <c r="AH21245" s="1"/>
      <c r="AJ21245" s="1"/>
      <c r="AK21245" s="1"/>
    </row>
    <row r="21246" spans="32:37" ht="15" customHeight="1" x14ac:dyDescent="0.15">
      <c r="AF21246" s="1"/>
      <c r="AG21246" s="1"/>
      <c r="AH21246" s="1"/>
      <c r="AJ21246" s="1"/>
      <c r="AK21246" s="1"/>
    </row>
    <row r="21247" spans="32:37" ht="15" customHeight="1" x14ac:dyDescent="0.15">
      <c r="AF21247" s="1"/>
      <c r="AG21247" s="1"/>
      <c r="AH21247" s="1"/>
      <c r="AJ21247" s="1"/>
      <c r="AK21247" s="1"/>
    </row>
    <row r="21248" spans="32:37" ht="15" customHeight="1" x14ac:dyDescent="0.15">
      <c r="AF21248" s="1"/>
      <c r="AG21248" s="1"/>
      <c r="AH21248" s="1"/>
      <c r="AJ21248" s="1"/>
      <c r="AK21248" s="1"/>
    </row>
    <row r="21249" spans="32:37" ht="15" customHeight="1" x14ac:dyDescent="0.15">
      <c r="AF21249" s="1"/>
      <c r="AG21249" s="1"/>
      <c r="AH21249" s="1"/>
      <c r="AJ21249" s="1"/>
      <c r="AK21249" s="1"/>
    </row>
    <row r="21250" spans="32:37" ht="15" customHeight="1" x14ac:dyDescent="0.15">
      <c r="AF21250" s="1"/>
      <c r="AG21250" s="1"/>
      <c r="AH21250" s="1"/>
      <c r="AJ21250" s="1"/>
      <c r="AK21250" s="1"/>
    </row>
    <row r="21251" spans="32:37" ht="15" customHeight="1" x14ac:dyDescent="0.15">
      <c r="AF21251" s="1"/>
      <c r="AG21251" s="1"/>
      <c r="AH21251" s="1"/>
      <c r="AJ21251" s="1"/>
      <c r="AK21251" s="1"/>
    </row>
    <row r="21252" spans="32:37" ht="15" customHeight="1" x14ac:dyDescent="0.15">
      <c r="AF21252" s="1"/>
      <c r="AG21252" s="1"/>
      <c r="AH21252" s="1"/>
      <c r="AJ21252" s="1"/>
      <c r="AK21252" s="1"/>
    </row>
    <row r="21253" spans="32:37" ht="15" customHeight="1" x14ac:dyDescent="0.15">
      <c r="AF21253" s="1"/>
      <c r="AG21253" s="1"/>
      <c r="AH21253" s="1"/>
      <c r="AJ21253" s="1"/>
      <c r="AK21253" s="1"/>
    </row>
    <row r="21254" spans="32:37" ht="15" customHeight="1" x14ac:dyDescent="0.15">
      <c r="AF21254" s="1"/>
      <c r="AG21254" s="1"/>
      <c r="AH21254" s="1"/>
      <c r="AJ21254" s="1"/>
      <c r="AK21254" s="1"/>
    </row>
    <row r="21255" spans="32:37" ht="15" customHeight="1" x14ac:dyDescent="0.15">
      <c r="AF21255" s="1"/>
      <c r="AG21255" s="1"/>
      <c r="AH21255" s="1"/>
      <c r="AJ21255" s="1"/>
      <c r="AK21255" s="1"/>
    </row>
    <row r="21256" spans="32:37" ht="15" customHeight="1" x14ac:dyDescent="0.15">
      <c r="AF21256" s="1"/>
      <c r="AG21256" s="1"/>
      <c r="AH21256" s="1"/>
      <c r="AJ21256" s="1"/>
      <c r="AK21256" s="1"/>
    </row>
    <row r="21257" spans="32:37" ht="15" customHeight="1" x14ac:dyDescent="0.15">
      <c r="AF21257" s="1"/>
      <c r="AG21257" s="1"/>
      <c r="AH21257" s="1"/>
      <c r="AJ21257" s="1"/>
      <c r="AK21257" s="1"/>
    </row>
    <row r="21258" spans="32:37" ht="15" customHeight="1" x14ac:dyDescent="0.15">
      <c r="AF21258" s="1"/>
      <c r="AG21258" s="1"/>
      <c r="AH21258" s="1"/>
      <c r="AJ21258" s="1"/>
      <c r="AK21258" s="1"/>
    </row>
    <row r="21259" spans="32:37" ht="15" customHeight="1" x14ac:dyDescent="0.15">
      <c r="AF21259" s="1"/>
      <c r="AG21259" s="1"/>
      <c r="AH21259" s="1"/>
      <c r="AJ21259" s="1"/>
      <c r="AK21259" s="1"/>
    </row>
    <row r="21260" spans="32:37" ht="15" customHeight="1" x14ac:dyDescent="0.15">
      <c r="AF21260" s="1"/>
      <c r="AG21260" s="1"/>
      <c r="AH21260" s="1"/>
      <c r="AJ21260" s="1"/>
      <c r="AK21260" s="1"/>
    </row>
    <row r="21261" spans="32:37" ht="15" customHeight="1" x14ac:dyDescent="0.15">
      <c r="AF21261" s="1"/>
      <c r="AG21261" s="1"/>
      <c r="AH21261" s="1"/>
      <c r="AJ21261" s="1"/>
      <c r="AK21261" s="1"/>
    </row>
    <row r="21262" spans="32:37" ht="15" customHeight="1" x14ac:dyDescent="0.15">
      <c r="AF21262" s="1"/>
      <c r="AG21262" s="1"/>
      <c r="AH21262" s="1"/>
      <c r="AJ21262" s="1"/>
      <c r="AK21262" s="1"/>
    </row>
    <row r="21263" spans="32:37" ht="15" customHeight="1" x14ac:dyDescent="0.15">
      <c r="AF21263" s="1"/>
      <c r="AG21263" s="1"/>
      <c r="AH21263" s="1"/>
      <c r="AJ21263" s="1"/>
      <c r="AK21263" s="1"/>
    </row>
    <row r="21264" spans="32:37" ht="15" customHeight="1" x14ac:dyDescent="0.15">
      <c r="AF21264" s="1"/>
      <c r="AG21264" s="1"/>
      <c r="AH21264" s="1"/>
      <c r="AJ21264" s="1"/>
      <c r="AK21264" s="1"/>
    </row>
    <row r="21265" spans="32:37" ht="15" customHeight="1" x14ac:dyDescent="0.15">
      <c r="AF21265" s="1"/>
      <c r="AG21265" s="1"/>
      <c r="AH21265" s="1"/>
      <c r="AJ21265" s="1"/>
      <c r="AK21265" s="1"/>
    </row>
    <row r="21266" spans="32:37" ht="15" customHeight="1" x14ac:dyDescent="0.15">
      <c r="AF21266" s="1"/>
      <c r="AG21266" s="1"/>
      <c r="AH21266" s="1"/>
      <c r="AJ21266" s="1"/>
      <c r="AK21266" s="1"/>
    </row>
    <row r="21267" spans="32:37" ht="15" customHeight="1" x14ac:dyDescent="0.15">
      <c r="AF21267" s="1"/>
      <c r="AG21267" s="1"/>
      <c r="AH21267" s="1"/>
      <c r="AJ21267" s="1"/>
      <c r="AK21267" s="1"/>
    </row>
    <row r="21268" spans="32:37" ht="15" customHeight="1" x14ac:dyDescent="0.15">
      <c r="AF21268" s="1"/>
      <c r="AG21268" s="1"/>
      <c r="AH21268" s="1"/>
      <c r="AJ21268" s="1"/>
      <c r="AK21268" s="1"/>
    </row>
    <row r="21269" spans="32:37" ht="15" customHeight="1" x14ac:dyDescent="0.15">
      <c r="AF21269" s="1"/>
      <c r="AG21269" s="1"/>
      <c r="AH21269" s="1"/>
      <c r="AJ21269" s="1"/>
      <c r="AK21269" s="1"/>
    </row>
    <row r="21270" spans="32:37" ht="15" customHeight="1" x14ac:dyDescent="0.15">
      <c r="AF21270" s="1"/>
      <c r="AG21270" s="1"/>
      <c r="AH21270" s="1"/>
      <c r="AJ21270" s="1"/>
      <c r="AK21270" s="1"/>
    </row>
    <row r="21271" spans="32:37" ht="15" customHeight="1" x14ac:dyDescent="0.15">
      <c r="AF21271" s="1"/>
      <c r="AG21271" s="1"/>
      <c r="AH21271" s="1"/>
      <c r="AJ21271" s="1"/>
      <c r="AK21271" s="1"/>
    </row>
    <row r="21272" spans="32:37" ht="15" customHeight="1" x14ac:dyDescent="0.15">
      <c r="AF21272" s="1"/>
      <c r="AG21272" s="1"/>
      <c r="AH21272" s="1"/>
      <c r="AJ21272" s="1"/>
      <c r="AK21272" s="1"/>
    </row>
    <row r="21273" spans="32:37" ht="15" customHeight="1" x14ac:dyDescent="0.15">
      <c r="AF21273" s="1"/>
      <c r="AG21273" s="1"/>
      <c r="AH21273" s="1"/>
      <c r="AJ21273" s="1"/>
      <c r="AK21273" s="1"/>
    </row>
    <row r="21274" spans="32:37" ht="15" customHeight="1" x14ac:dyDescent="0.15">
      <c r="AF21274" s="1"/>
      <c r="AG21274" s="1"/>
      <c r="AH21274" s="1"/>
      <c r="AJ21274" s="1"/>
      <c r="AK21274" s="1"/>
    </row>
    <row r="21275" spans="32:37" ht="15" customHeight="1" x14ac:dyDescent="0.15">
      <c r="AF21275" s="1"/>
      <c r="AG21275" s="1"/>
      <c r="AH21275" s="1"/>
      <c r="AJ21275" s="1"/>
      <c r="AK21275" s="1"/>
    </row>
    <row r="21276" spans="32:37" ht="15" customHeight="1" x14ac:dyDescent="0.15">
      <c r="AF21276" s="1"/>
      <c r="AG21276" s="1"/>
      <c r="AH21276" s="1"/>
      <c r="AJ21276" s="1"/>
      <c r="AK21276" s="1"/>
    </row>
    <row r="21277" spans="32:37" ht="15" customHeight="1" x14ac:dyDescent="0.15">
      <c r="AF21277" s="1"/>
      <c r="AG21277" s="1"/>
      <c r="AH21277" s="1"/>
      <c r="AJ21277" s="1"/>
      <c r="AK21277" s="1"/>
    </row>
    <row r="21278" spans="32:37" ht="15" customHeight="1" x14ac:dyDescent="0.15">
      <c r="AF21278" s="1"/>
      <c r="AG21278" s="1"/>
      <c r="AH21278" s="1"/>
      <c r="AJ21278" s="1"/>
      <c r="AK21278" s="1"/>
    </row>
    <row r="21279" spans="32:37" ht="15" customHeight="1" x14ac:dyDescent="0.15">
      <c r="AF21279" s="1"/>
      <c r="AG21279" s="1"/>
      <c r="AH21279" s="1"/>
      <c r="AJ21279" s="1"/>
      <c r="AK21279" s="1"/>
    </row>
    <row r="21280" spans="32:37" ht="15" customHeight="1" x14ac:dyDescent="0.15">
      <c r="AF21280" s="1"/>
      <c r="AG21280" s="1"/>
      <c r="AH21280" s="1"/>
      <c r="AJ21280" s="1"/>
      <c r="AK21280" s="1"/>
    </row>
    <row r="21281" spans="32:37" ht="15" customHeight="1" x14ac:dyDescent="0.15">
      <c r="AF21281" s="1"/>
      <c r="AG21281" s="1"/>
      <c r="AH21281" s="1"/>
      <c r="AJ21281" s="1"/>
      <c r="AK21281" s="1"/>
    </row>
    <row r="21282" spans="32:37" ht="15" customHeight="1" x14ac:dyDescent="0.15">
      <c r="AF21282" s="1"/>
      <c r="AG21282" s="1"/>
      <c r="AH21282" s="1"/>
      <c r="AJ21282" s="1"/>
      <c r="AK21282" s="1"/>
    </row>
    <row r="21283" spans="32:37" ht="15" customHeight="1" x14ac:dyDescent="0.15">
      <c r="AF21283" s="1"/>
      <c r="AG21283" s="1"/>
      <c r="AH21283" s="1"/>
      <c r="AJ21283" s="1"/>
      <c r="AK21283" s="1"/>
    </row>
    <row r="21284" spans="32:37" ht="15" customHeight="1" x14ac:dyDescent="0.15">
      <c r="AF21284" s="1"/>
      <c r="AG21284" s="1"/>
      <c r="AH21284" s="1"/>
      <c r="AJ21284" s="1"/>
      <c r="AK21284" s="1"/>
    </row>
    <row r="21285" spans="32:37" ht="15" customHeight="1" x14ac:dyDescent="0.15">
      <c r="AF21285" s="1"/>
      <c r="AG21285" s="1"/>
      <c r="AH21285" s="1"/>
      <c r="AJ21285" s="1"/>
      <c r="AK21285" s="1"/>
    </row>
    <row r="21286" spans="32:37" ht="15" customHeight="1" x14ac:dyDescent="0.15">
      <c r="AF21286" s="1"/>
      <c r="AG21286" s="1"/>
      <c r="AH21286" s="1"/>
      <c r="AJ21286" s="1"/>
      <c r="AK21286" s="1"/>
    </row>
    <row r="21287" spans="32:37" ht="15" customHeight="1" x14ac:dyDescent="0.15">
      <c r="AF21287" s="1"/>
      <c r="AG21287" s="1"/>
      <c r="AH21287" s="1"/>
      <c r="AJ21287" s="1"/>
      <c r="AK21287" s="1"/>
    </row>
    <row r="21288" spans="32:37" ht="15" customHeight="1" x14ac:dyDescent="0.15">
      <c r="AF21288" s="1"/>
      <c r="AG21288" s="1"/>
      <c r="AH21288" s="1"/>
      <c r="AJ21288" s="1"/>
      <c r="AK21288" s="1"/>
    </row>
    <row r="21289" spans="32:37" ht="15" customHeight="1" x14ac:dyDescent="0.15">
      <c r="AF21289" s="1"/>
      <c r="AG21289" s="1"/>
      <c r="AH21289" s="1"/>
      <c r="AJ21289" s="1"/>
      <c r="AK21289" s="1"/>
    </row>
    <row r="21290" spans="32:37" ht="15" customHeight="1" x14ac:dyDescent="0.15">
      <c r="AF21290" s="1"/>
      <c r="AG21290" s="1"/>
      <c r="AH21290" s="1"/>
      <c r="AJ21290" s="1"/>
      <c r="AK21290" s="1"/>
    </row>
    <row r="21291" spans="32:37" ht="15" customHeight="1" x14ac:dyDescent="0.15">
      <c r="AF21291" s="1"/>
      <c r="AG21291" s="1"/>
      <c r="AH21291" s="1"/>
      <c r="AJ21291" s="1"/>
      <c r="AK21291" s="1"/>
    </row>
    <row r="21292" spans="32:37" ht="15" customHeight="1" x14ac:dyDescent="0.15">
      <c r="AF21292" s="1"/>
      <c r="AG21292" s="1"/>
      <c r="AH21292" s="1"/>
      <c r="AJ21292" s="1"/>
      <c r="AK21292" s="1"/>
    </row>
    <row r="21293" spans="32:37" ht="15" customHeight="1" x14ac:dyDescent="0.15">
      <c r="AF21293" s="1"/>
      <c r="AG21293" s="1"/>
      <c r="AH21293" s="1"/>
      <c r="AJ21293" s="1"/>
      <c r="AK21293" s="1"/>
    </row>
    <row r="21294" spans="32:37" ht="15" customHeight="1" x14ac:dyDescent="0.15">
      <c r="AF21294" s="1"/>
      <c r="AG21294" s="1"/>
      <c r="AH21294" s="1"/>
      <c r="AJ21294" s="1"/>
      <c r="AK21294" s="1"/>
    </row>
    <row r="21295" spans="32:37" ht="15" customHeight="1" x14ac:dyDescent="0.15">
      <c r="AF21295" s="1"/>
      <c r="AG21295" s="1"/>
      <c r="AH21295" s="1"/>
      <c r="AJ21295" s="1"/>
      <c r="AK21295" s="1"/>
    </row>
    <row r="21296" spans="32:37" ht="15" customHeight="1" x14ac:dyDescent="0.15">
      <c r="AF21296" s="1"/>
      <c r="AG21296" s="1"/>
      <c r="AH21296" s="1"/>
      <c r="AJ21296" s="1"/>
      <c r="AK21296" s="1"/>
    </row>
    <row r="21297" spans="32:37" ht="15" customHeight="1" x14ac:dyDescent="0.15">
      <c r="AF21297" s="1"/>
      <c r="AG21297" s="1"/>
      <c r="AH21297" s="1"/>
      <c r="AJ21297" s="1"/>
      <c r="AK21297" s="1"/>
    </row>
    <row r="21298" spans="32:37" ht="15" customHeight="1" x14ac:dyDescent="0.15">
      <c r="AF21298" s="1"/>
      <c r="AG21298" s="1"/>
      <c r="AH21298" s="1"/>
      <c r="AJ21298" s="1"/>
      <c r="AK21298" s="1"/>
    </row>
    <row r="21299" spans="32:37" ht="15" customHeight="1" x14ac:dyDescent="0.15">
      <c r="AF21299" s="1"/>
      <c r="AG21299" s="1"/>
      <c r="AH21299" s="1"/>
      <c r="AJ21299" s="1"/>
      <c r="AK21299" s="1"/>
    </row>
    <row r="21300" spans="32:37" ht="15" customHeight="1" x14ac:dyDescent="0.15">
      <c r="AF21300" s="1"/>
      <c r="AG21300" s="1"/>
      <c r="AH21300" s="1"/>
      <c r="AJ21300" s="1"/>
      <c r="AK21300" s="1"/>
    </row>
    <row r="21301" spans="32:37" ht="15" customHeight="1" x14ac:dyDescent="0.15">
      <c r="AF21301" s="1"/>
      <c r="AG21301" s="1"/>
      <c r="AH21301" s="1"/>
      <c r="AJ21301" s="1"/>
      <c r="AK21301" s="1"/>
    </row>
    <row r="21302" spans="32:37" ht="15" customHeight="1" x14ac:dyDescent="0.15">
      <c r="AF21302" s="1"/>
      <c r="AG21302" s="1"/>
      <c r="AH21302" s="1"/>
      <c r="AJ21302" s="1"/>
      <c r="AK21302" s="1"/>
    </row>
    <row r="21303" spans="32:37" ht="15" customHeight="1" x14ac:dyDescent="0.15">
      <c r="AF21303" s="1"/>
      <c r="AG21303" s="1"/>
      <c r="AH21303" s="1"/>
      <c r="AJ21303" s="1"/>
      <c r="AK21303" s="1"/>
    </row>
    <row r="21304" spans="32:37" ht="15" customHeight="1" x14ac:dyDescent="0.15">
      <c r="AF21304" s="1"/>
      <c r="AG21304" s="1"/>
      <c r="AH21304" s="1"/>
      <c r="AJ21304" s="1"/>
      <c r="AK21304" s="1"/>
    </row>
    <row r="21305" spans="32:37" ht="15" customHeight="1" x14ac:dyDescent="0.15">
      <c r="AF21305" s="1"/>
      <c r="AG21305" s="1"/>
      <c r="AH21305" s="1"/>
      <c r="AJ21305" s="1"/>
      <c r="AK21305" s="1"/>
    </row>
    <row r="21306" spans="32:37" ht="15" customHeight="1" x14ac:dyDescent="0.15">
      <c r="AF21306" s="1"/>
      <c r="AG21306" s="1"/>
      <c r="AH21306" s="1"/>
      <c r="AJ21306" s="1"/>
      <c r="AK21306" s="1"/>
    </row>
    <row r="21307" spans="32:37" ht="15" customHeight="1" x14ac:dyDescent="0.15">
      <c r="AF21307" s="1"/>
      <c r="AG21307" s="1"/>
      <c r="AH21307" s="1"/>
      <c r="AJ21307" s="1"/>
      <c r="AK21307" s="1"/>
    </row>
    <row r="21308" spans="32:37" ht="15" customHeight="1" x14ac:dyDescent="0.15">
      <c r="AF21308" s="1"/>
      <c r="AG21308" s="1"/>
      <c r="AH21308" s="1"/>
      <c r="AJ21308" s="1"/>
      <c r="AK21308" s="1"/>
    </row>
    <row r="21309" spans="32:37" ht="15" customHeight="1" x14ac:dyDescent="0.15">
      <c r="AF21309" s="1"/>
      <c r="AG21309" s="1"/>
      <c r="AH21309" s="1"/>
      <c r="AJ21309" s="1"/>
      <c r="AK21309" s="1"/>
    </row>
    <row r="21310" spans="32:37" ht="15" customHeight="1" x14ac:dyDescent="0.15">
      <c r="AF21310" s="1"/>
      <c r="AG21310" s="1"/>
      <c r="AH21310" s="1"/>
      <c r="AJ21310" s="1"/>
      <c r="AK21310" s="1"/>
    </row>
    <row r="21311" spans="32:37" ht="15" customHeight="1" x14ac:dyDescent="0.15">
      <c r="AF21311" s="1"/>
      <c r="AG21311" s="1"/>
      <c r="AH21311" s="1"/>
      <c r="AJ21311" s="1"/>
      <c r="AK21311" s="1"/>
    </row>
    <row r="21312" spans="32:37" ht="15" customHeight="1" x14ac:dyDescent="0.15">
      <c r="AF21312" s="1"/>
      <c r="AG21312" s="1"/>
      <c r="AH21312" s="1"/>
      <c r="AJ21312" s="1"/>
      <c r="AK21312" s="1"/>
    </row>
    <row r="21313" spans="32:37" ht="15" customHeight="1" x14ac:dyDescent="0.15">
      <c r="AF21313" s="1"/>
      <c r="AG21313" s="1"/>
      <c r="AH21313" s="1"/>
      <c r="AJ21313" s="1"/>
      <c r="AK21313" s="1"/>
    </row>
    <row r="21314" spans="32:37" ht="15" customHeight="1" x14ac:dyDescent="0.15">
      <c r="AF21314" s="1"/>
      <c r="AG21314" s="1"/>
      <c r="AH21314" s="1"/>
      <c r="AJ21314" s="1"/>
      <c r="AK21314" s="1"/>
    </row>
    <row r="21315" spans="32:37" ht="15" customHeight="1" x14ac:dyDescent="0.15">
      <c r="AF21315" s="1"/>
      <c r="AG21315" s="1"/>
      <c r="AH21315" s="1"/>
      <c r="AJ21315" s="1"/>
      <c r="AK21315" s="1"/>
    </row>
    <row r="21316" spans="32:37" ht="15" customHeight="1" x14ac:dyDescent="0.15">
      <c r="AF21316" s="1"/>
      <c r="AG21316" s="1"/>
      <c r="AH21316" s="1"/>
      <c r="AJ21316" s="1"/>
      <c r="AK21316" s="1"/>
    </row>
    <row r="21317" spans="32:37" ht="15" customHeight="1" x14ac:dyDescent="0.15">
      <c r="AF21317" s="1"/>
      <c r="AG21317" s="1"/>
      <c r="AH21317" s="1"/>
      <c r="AJ21317" s="1"/>
      <c r="AK21317" s="1"/>
    </row>
    <row r="21318" spans="32:37" ht="15" customHeight="1" x14ac:dyDescent="0.15">
      <c r="AF21318" s="1"/>
      <c r="AG21318" s="1"/>
      <c r="AH21318" s="1"/>
      <c r="AJ21318" s="1"/>
      <c r="AK21318" s="1"/>
    </row>
    <row r="21319" spans="32:37" ht="15" customHeight="1" x14ac:dyDescent="0.15">
      <c r="AF21319" s="1"/>
      <c r="AG21319" s="1"/>
      <c r="AH21319" s="1"/>
      <c r="AJ21319" s="1"/>
      <c r="AK21319" s="1"/>
    </row>
    <row r="21320" spans="32:37" ht="15" customHeight="1" x14ac:dyDescent="0.15">
      <c r="AF21320" s="1"/>
      <c r="AG21320" s="1"/>
      <c r="AH21320" s="1"/>
      <c r="AJ21320" s="1"/>
      <c r="AK21320" s="1"/>
    </row>
    <row r="21321" spans="32:37" ht="15" customHeight="1" x14ac:dyDescent="0.15">
      <c r="AF21321" s="1"/>
      <c r="AG21321" s="1"/>
      <c r="AH21321" s="1"/>
      <c r="AJ21321" s="1"/>
      <c r="AK21321" s="1"/>
    </row>
    <row r="21322" spans="32:37" ht="15" customHeight="1" x14ac:dyDescent="0.15">
      <c r="AF21322" s="1"/>
      <c r="AG21322" s="1"/>
      <c r="AH21322" s="1"/>
      <c r="AJ21322" s="1"/>
      <c r="AK21322" s="1"/>
    </row>
    <row r="21323" spans="32:37" ht="15" customHeight="1" x14ac:dyDescent="0.15">
      <c r="AF21323" s="1"/>
      <c r="AG21323" s="1"/>
      <c r="AH21323" s="1"/>
      <c r="AJ21323" s="1"/>
      <c r="AK21323" s="1"/>
    </row>
    <row r="21324" spans="32:37" ht="15" customHeight="1" x14ac:dyDescent="0.15">
      <c r="AF21324" s="1"/>
      <c r="AG21324" s="1"/>
      <c r="AH21324" s="1"/>
      <c r="AJ21324" s="1"/>
      <c r="AK21324" s="1"/>
    </row>
    <row r="21325" spans="32:37" ht="15" customHeight="1" x14ac:dyDescent="0.15">
      <c r="AF21325" s="1"/>
      <c r="AG21325" s="1"/>
      <c r="AH21325" s="1"/>
      <c r="AJ21325" s="1"/>
      <c r="AK21325" s="1"/>
    </row>
    <row r="21326" spans="32:37" ht="15" customHeight="1" x14ac:dyDescent="0.15">
      <c r="AF21326" s="1"/>
      <c r="AG21326" s="1"/>
      <c r="AH21326" s="1"/>
      <c r="AJ21326" s="1"/>
      <c r="AK21326" s="1"/>
    </row>
    <row r="21327" spans="32:37" ht="15" customHeight="1" x14ac:dyDescent="0.15">
      <c r="AF21327" s="1"/>
      <c r="AG21327" s="1"/>
      <c r="AH21327" s="1"/>
      <c r="AJ21327" s="1"/>
      <c r="AK21327" s="1"/>
    </row>
    <row r="21328" spans="32:37" ht="15" customHeight="1" x14ac:dyDescent="0.15">
      <c r="AF21328" s="1"/>
      <c r="AG21328" s="1"/>
      <c r="AH21328" s="1"/>
      <c r="AJ21328" s="1"/>
      <c r="AK21328" s="1"/>
    </row>
    <row r="21329" spans="32:37" ht="15" customHeight="1" x14ac:dyDescent="0.15">
      <c r="AF21329" s="1"/>
      <c r="AG21329" s="1"/>
      <c r="AH21329" s="1"/>
      <c r="AJ21329" s="1"/>
      <c r="AK21329" s="1"/>
    </row>
    <row r="21330" spans="32:37" ht="15" customHeight="1" x14ac:dyDescent="0.15">
      <c r="AF21330" s="1"/>
      <c r="AG21330" s="1"/>
      <c r="AH21330" s="1"/>
      <c r="AJ21330" s="1"/>
      <c r="AK21330" s="1"/>
    </row>
    <row r="21331" spans="32:37" ht="15" customHeight="1" x14ac:dyDescent="0.15">
      <c r="AF21331" s="1"/>
      <c r="AG21331" s="1"/>
      <c r="AH21331" s="1"/>
      <c r="AJ21331" s="1"/>
      <c r="AK21331" s="1"/>
    </row>
    <row r="21332" spans="32:37" ht="15" customHeight="1" x14ac:dyDescent="0.15">
      <c r="AF21332" s="1"/>
      <c r="AG21332" s="1"/>
      <c r="AH21332" s="1"/>
      <c r="AJ21332" s="1"/>
      <c r="AK21332" s="1"/>
    </row>
    <row r="21333" spans="32:37" ht="15" customHeight="1" x14ac:dyDescent="0.15">
      <c r="AF21333" s="1"/>
      <c r="AG21333" s="1"/>
      <c r="AH21333" s="1"/>
      <c r="AJ21333" s="1"/>
      <c r="AK21333" s="1"/>
    </row>
    <row r="21334" spans="32:37" ht="15" customHeight="1" x14ac:dyDescent="0.15">
      <c r="AF21334" s="1"/>
      <c r="AG21334" s="1"/>
      <c r="AH21334" s="1"/>
      <c r="AJ21334" s="1"/>
      <c r="AK21334" s="1"/>
    </row>
    <row r="21335" spans="32:37" ht="15" customHeight="1" x14ac:dyDescent="0.15">
      <c r="AF21335" s="1"/>
      <c r="AG21335" s="1"/>
      <c r="AH21335" s="1"/>
      <c r="AJ21335" s="1"/>
      <c r="AK21335" s="1"/>
    </row>
    <row r="21336" spans="32:37" ht="15" customHeight="1" x14ac:dyDescent="0.15">
      <c r="AF21336" s="1"/>
      <c r="AG21336" s="1"/>
      <c r="AH21336" s="1"/>
      <c r="AJ21336" s="1"/>
      <c r="AK21336" s="1"/>
    </row>
    <row r="21337" spans="32:37" ht="15" customHeight="1" x14ac:dyDescent="0.15">
      <c r="AF21337" s="1"/>
      <c r="AG21337" s="1"/>
      <c r="AH21337" s="1"/>
      <c r="AJ21337" s="1"/>
      <c r="AK21337" s="1"/>
    </row>
    <row r="21338" spans="32:37" ht="15" customHeight="1" x14ac:dyDescent="0.15">
      <c r="AF21338" s="1"/>
      <c r="AG21338" s="1"/>
      <c r="AH21338" s="1"/>
      <c r="AJ21338" s="1"/>
      <c r="AK21338" s="1"/>
    </row>
    <row r="21339" spans="32:37" ht="15" customHeight="1" x14ac:dyDescent="0.15">
      <c r="AF21339" s="1"/>
      <c r="AG21339" s="1"/>
      <c r="AH21339" s="1"/>
      <c r="AJ21339" s="1"/>
      <c r="AK21339" s="1"/>
    </row>
    <row r="21340" spans="32:37" ht="15" customHeight="1" x14ac:dyDescent="0.15">
      <c r="AF21340" s="1"/>
      <c r="AG21340" s="1"/>
      <c r="AH21340" s="1"/>
      <c r="AJ21340" s="1"/>
      <c r="AK21340" s="1"/>
    </row>
    <row r="21341" spans="32:37" ht="15" customHeight="1" x14ac:dyDescent="0.15">
      <c r="AF21341" s="1"/>
      <c r="AG21341" s="1"/>
      <c r="AH21341" s="1"/>
      <c r="AJ21341" s="1"/>
      <c r="AK21341" s="1"/>
    </row>
    <row r="21342" spans="32:37" ht="15" customHeight="1" x14ac:dyDescent="0.15">
      <c r="AF21342" s="1"/>
      <c r="AG21342" s="1"/>
      <c r="AH21342" s="1"/>
      <c r="AJ21342" s="1"/>
      <c r="AK21342" s="1"/>
    </row>
    <row r="21343" spans="32:37" ht="15" customHeight="1" x14ac:dyDescent="0.15">
      <c r="AF21343" s="1"/>
      <c r="AG21343" s="1"/>
      <c r="AH21343" s="1"/>
      <c r="AJ21343" s="1"/>
      <c r="AK21343" s="1"/>
    </row>
    <row r="21344" spans="32:37" ht="15" customHeight="1" x14ac:dyDescent="0.15">
      <c r="AF21344" s="1"/>
      <c r="AG21344" s="1"/>
      <c r="AH21344" s="1"/>
      <c r="AJ21344" s="1"/>
      <c r="AK21344" s="1"/>
    </row>
    <row r="21345" spans="32:37" ht="15" customHeight="1" x14ac:dyDescent="0.15">
      <c r="AF21345" s="1"/>
      <c r="AG21345" s="1"/>
      <c r="AH21345" s="1"/>
      <c r="AJ21345" s="1"/>
      <c r="AK21345" s="1"/>
    </row>
    <row r="21346" spans="32:37" ht="15" customHeight="1" x14ac:dyDescent="0.15">
      <c r="AF21346" s="1"/>
      <c r="AG21346" s="1"/>
      <c r="AH21346" s="1"/>
      <c r="AJ21346" s="1"/>
      <c r="AK21346" s="1"/>
    </row>
    <row r="21347" spans="32:37" ht="15" customHeight="1" x14ac:dyDescent="0.15">
      <c r="AF21347" s="1"/>
      <c r="AG21347" s="1"/>
      <c r="AH21347" s="1"/>
      <c r="AJ21347" s="1"/>
      <c r="AK21347" s="1"/>
    </row>
    <row r="21348" spans="32:37" ht="15" customHeight="1" x14ac:dyDescent="0.15">
      <c r="AF21348" s="1"/>
      <c r="AG21348" s="1"/>
      <c r="AH21348" s="1"/>
      <c r="AJ21348" s="1"/>
      <c r="AK21348" s="1"/>
    </row>
    <row r="21349" spans="32:37" ht="15" customHeight="1" x14ac:dyDescent="0.15">
      <c r="AF21349" s="1"/>
      <c r="AG21349" s="1"/>
      <c r="AH21349" s="1"/>
      <c r="AJ21349" s="1"/>
      <c r="AK21349" s="1"/>
    </row>
    <row r="21350" spans="32:37" ht="15" customHeight="1" x14ac:dyDescent="0.15">
      <c r="AF21350" s="1"/>
      <c r="AG21350" s="1"/>
      <c r="AH21350" s="1"/>
      <c r="AJ21350" s="1"/>
      <c r="AK21350" s="1"/>
    </row>
    <row r="21351" spans="32:37" ht="15" customHeight="1" x14ac:dyDescent="0.15">
      <c r="AF21351" s="1"/>
      <c r="AG21351" s="1"/>
      <c r="AH21351" s="1"/>
      <c r="AJ21351" s="1"/>
      <c r="AK21351" s="1"/>
    </row>
    <row r="21352" spans="32:37" ht="15" customHeight="1" x14ac:dyDescent="0.15">
      <c r="AF21352" s="1"/>
      <c r="AG21352" s="1"/>
      <c r="AH21352" s="1"/>
      <c r="AJ21352" s="1"/>
      <c r="AK21352" s="1"/>
    </row>
    <row r="21353" spans="32:37" ht="15" customHeight="1" x14ac:dyDescent="0.15">
      <c r="AF21353" s="1"/>
      <c r="AG21353" s="1"/>
      <c r="AH21353" s="1"/>
      <c r="AJ21353" s="1"/>
      <c r="AK21353" s="1"/>
    </row>
    <row r="21354" spans="32:37" ht="15" customHeight="1" x14ac:dyDescent="0.15">
      <c r="AF21354" s="1"/>
      <c r="AG21354" s="1"/>
      <c r="AH21354" s="1"/>
      <c r="AJ21354" s="1"/>
      <c r="AK21354" s="1"/>
    </row>
    <row r="21355" spans="32:37" ht="15" customHeight="1" x14ac:dyDescent="0.15">
      <c r="AF21355" s="1"/>
      <c r="AG21355" s="1"/>
      <c r="AH21355" s="1"/>
      <c r="AJ21355" s="1"/>
      <c r="AK21355" s="1"/>
    </row>
    <row r="21356" spans="32:37" ht="15" customHeight="1" x14ac:dyDescent="0.15">
      <c r="AF21356" s="1"/>
      <c r="AG21356" s="1"/>
      <c r="AH21356" s="1"/>
      <c r="AJ21356" s="1"/>
      <c r="AK21356" s="1"/>
    </row>
    <row r="21357" spans="32:37" ht="15" customHeight="1" x14ac:dyDescent="0.15">
      <c r="AF21357" s="1"/>
      <c r="AG21357" s="1"/>
      <c r="AH21357" s="1"/>
      <c r="AJ21357" s="1"/>
      <c r="AK21357" s="1"/>
    </row>
    <row r="21358" spans="32:37" ht="15" customHeight="1" x14ac:dyDescent="0.15">
      <c r="AF21358" s="1"/>
      <c r="AG21358" s="1"/>
      <c r="AH21358" s="1"/>
      <c r="AJ21358" s="1"/>
      <c r="AK21358" s="1"/>
    </row>
    <row r="21359" spans="32:37" ht="15" customHeight="1" x14ac:dyDescent="0.15">
      <c r="AF21359" s="1"/>
      <c r="AG21359" s="1"/>
      <c r="AH21359" s="1"/>
      <c r="AJ21359" s="1"/>
      <c r="AK21359" s="1"/>
    </row>
    <row r="21360" spans="32:37" ht="15" customHeight="1" x14ac:dyDescent="0.15">
      <c r="AF21360" s="1"/>
      <c r="AG21360" s="1"/>
      <c r="AH21360" s="1"/>
      <c r="AJ21360" s="1"/>
      <c r="AK21360" s="1"/>
    </row>
    <row r="21361" spans="32:37" ht="15" customHeight="1" x14ac:dyDescent="0.15">
      <c r="AF21361" s="1"/>
      <c r="AG21361" s="1"/>
      <c r="AH21361" s="1"/>
      <c r="AJ21361" s="1"/>
      <c r="AK21361" s="1"/>
    </row>
    <row r="21362" spans="32:37" ht="15" customHeight="1" x14ac:dyDescent="0.15">
      <c r="AF21362" s="1"/>
      <c r="AG21362" s="1"/>
      <c r="AH21362" s="1"/>
      <c r="AJ21362" s="1"/>
      <c r="AK21362" s="1"/>
    </row>
    <row r="21363" spans="32:37" ht="15" customHeight="1" x14ac:dyDescent="0.15">
      <c r="AF21363" s="1"/>
      <c r="AG21363" s="1"/>
      <c r="AH21363" s="1"/>
      <c r="AJ21363" s="1"/>
      <c r="AK21363" s="1"/>
    </row>
    <row r="21364" spans="32:37" ht="15" customHeight="1" x14ac:dyDescent="0.15">
      <c r="AF21364" s="1"/>
      <c r="AG21364" s="1"/>
      <c r="AH21364" s="1"/>
      <c r="AJ21364" s="1"/>
      <c r="AK21364" s="1"/>
    </row>
    <row r="21365" spans="32:37" ht="15" customHeight="1" x14ac:dyDescent="0.15">
      <c r="AF21365" s="1"/>
      <c r="AG21365" s="1"/>
      <c r="AH21365" s="1"/>
      <c r="AJ21365" s="1"/>
      <c r="AK21365" s="1"/>
    </row>
    <row r="21366" spans="32:37" ht="15" customHeight="1" x14ac:dyDescent="0.15">
      <c r="AF21366" s="1"/>
      <c r="AG21366" s="1"/>
      <c r="AH21366" s="1"/>
      <c r="AJ21366" s="1"/>
      <c r="AK21366" s="1"/>
    </row>
    <row r="21367" spans="32:37" ht="15" customHeight="1" x14ac:dyDescent="0.15">
      <c r="AF21367" s="1"/>
      <c r="AG21367" s="1"/>
      <c r="AH21367" s="1"/>
      <c r="AJ21367" s="1"/>
      <c r="AK21367" s="1"/>
    </row>
    <row r="21368" spans="32:37" ht="15" customHeight="1" x14ac:dyDescent="0.15">
      <c r="AF21368" s="1"/>
      <c r="AG21368" s="1"/>
      <c r="AH21368" s="1"/>
      <c r="AJ21368" s="1"/>
      <c r="AK21368" s="1"/>
    </row>
    <row r="21369" spans="32:37" ht="15" customHeight="1" x14ac:dyDescent="0.15">
      <c r="AF21369" s="1"/>
      <c r="AG21369" s="1"/>
      <c r="AH21369" s="1"/>
      <c r="AJ21369" s="1"/>
      <c r="AK21369" s="1"/>
    </row>
    <row r="21370" spans="32:37" ht="15" customHeight="1" x14ac:dyDescent="0.15">
      <c r="AF21370" s="1"/>
      <c r="AG21370" s="1"/>
      <c r="AH21370" s="1"/>
      <c r="AJ21370" s="1"/>
      <c r="AK21370" s="1"/>
    </row>
    <row r="21371" spans="32:37" ht="15" customHeight="1" x14ac:dyDescent="0.15">
      <c r="AF21371" s="1"/>
      <c r="AG21371" s="1"/>
      <c r="AH21371" s="1"/>
      <c r="AJ21371" s="1"/>
      <c r="AK21371" s="1"/>
    </row>
    <row r="21372" spans="32:37" ht="15" customHeight="1" x14ac:dyDescent="0.15">
      <c r="AF21372" s="1"/>
      <c r="AG21372" s="1"/>
      <c r="AH21372" s="1"/>
      <c r="AJ21372" s="1"/>
      <c r="AK21372" s="1"/>
    </row>
    <row r="21373" spans="32:37" ht="15" customHeight="1" x14ac:dyDescent="0.15">
      <c r="AF21373" s="1"/>
      <c r="AG21373" s="1"/>
      <c r="AH21373" s="1"/>
      <c r="AJ21373" s="1"/>
      <c r="AK21373" s="1"/>
    </row>
    <row r="21374" spans="32:37" ht="15" customHeight="1" x14ac:dyDescent="0.15">
      <c r="AF21374" s="1"/>
      <c r="AG21374" s="1"/>
      <c r="AH21374" s="1"/>
      <c r="AJ21374" s="1"/>
      <c r="AK21374" s="1"/>
    </row>
    <row r="21375" spans="32:37" ht="15" customHeight="1" x14ac:dyDescent="0.15">
      <c r="AF21375" s="1"/>
      <c r="AG21375" s="1"/>
      <c r="AH21375" s="1"/>
      <c r="AJ21375" s="1"/>
      <c r="AK21375" s="1"/>
    </row>
    <row r="21376" spans="32:37" ht="15" customHeight="1" x14ac:dyDescent="0.15">
      <c r="AF21376" s="1"/>
      <c r="AG21376" s="1"/>
      <c r="AH21376" s="1"/>
      <c r="AJ21376" s="1"/>
      <c r="AK21376" s="1"/>
    </row>
    <row r="21377" spans="32:37" ht="15" customHeight="1" x14ac:dyDescent="0.15">
      <c r="AF21377" s="1"/>
      <c r="AG21377" s="1"/>
      <c r="AH21377" s="1"/>
      <c r="AJ21377" s="1"/>
      <c r="AK21377" s="1"/>
    </row>
    <row r="21378" spans="32:37" ht="15" customHeight="1" x14ac:dyDescent="0.15">
      <c r="AF21378" s="1"/>
      <c r="AG21378" s="1"/>
      <c r="AH21378" s="1"/>
      <c r="AJ21378" s="1"/>
      <c r="AK21378" s="1"/>
    </row>
    <row r="21379" spans="32:37" ht="15" customHeight="1" x14ac:dyDescent="0.15">
      <c r="AF21379" s="1"/>
      <c r="AG21379" s="1"/>
      <c r="AH21379" s="1"/>
      <c r="AJ21379" s="1"/>
      <c r="AK21379" s="1"/>
    </row>
    <row r="21380" spans="32:37" ht="15" customHeight="1" x14ac:dyDescent="0.15">
      <c r="AF21380" s="1"/>
      <c r="AG21380" s="1"/>
      <c r="AH21380" s="1"/>
      <c r="AJ21380" s="1"/>
      <c r="AK21380" s="1"/>
    </row>
    <row r="21381" spans="32:37" ht="15" customHeight="1" x14ac:dyDescent="0.15">
      <c r="AF21381" s="1"/>
      <c r="AG21381" s="1"/>
      <c r="AH21381" s="1"/>
      <c r="AJ21381" s="1"/>
      <c r="AK21381" s="1"/>
    </row>
    <row r="21382" spans="32:37" ht="15" customHeight="1" x14ac:dyDescent="0.15">
      <c r="AF21382" s="1"/>
      <c r="AG21382" s="1"/>
      <c r="AH21382" s="1"/>
      <c r="AJ21382" s="1"/>
      <c r="AK21382" s="1"/>
    </row>
    <row r="21383" spans="32:37" ht="15" customHeight="1" x14ac:dyDescent="0.15">
      <c r="AF21383" s="1"/>
      <c r="AG21383" s="1"/>
      <c r="AH21383" s="1"/>
      <c r="AJ21383" s="1"/>
      <c r="AK21383" s="1"/>
    </row>
    <row r="21384" spans="32:37" ht="15" customHeight="1" x14ac:dyDescent="0.15">
      <c r="AF21384" s="1"/>
      <c r="AG21384" s="1"/>
      <c r="AH21384" s="1"/>
      <c r="AJ21384" s="1"/>
      <c r="AK21384" s="1"/>
    </row>
    <row r="21385" spans="32:37" ht="15" customHeight="1" x14ac:dyDescent="0.15">
      <c r="AF21385" s="1"/>
      <c r="AG21385" s="1"/>
      <c r="AH21385" s="1"/>
      <c r="AJ21385" s="1"/>
      <c r="AK21385" s="1"/>
    </row>
    <row r="21386" spans="32:37" ht="15" customHeight="1" x14ac:dyDescent="0.15">
      <c r="AF21386" s="1"/>
      <c r="AG21386" s="1"/>
      <c r="AH21386" s="1"/>
      <c r="AJ21386" s="1"/>
      <c r="AK21386" s="1"/>
    </row>
    <row r="21387" spans="32:37" ht="15" customHeight="1" x14ac:dyDescent="0.15">
      <c r="AF21387" s="1"/>
      <c r="AG21387" s="1"/>
      <c r="AH21387" s="1"/>
      <c r="AJ21387" s="1"/>
      <c r="AK21387" s="1"/>
    </row>
    <row r="21388" spans="32:37" ht="15" customHeight="1" x14ac:dyDescent="0.15">
      <c r="AF21388" s="1"/>
      <c r="AG21388" s="1"/>
      <c r="AH21388" s="1"/>
      <c r="AJ21388" s="1"/>
      <c r="AK21388" s="1"/>
    </row>
    <row r="21389" spans="32:37" ht="15" customHeight="1" x14ac:dyDescent="0.15">
      <c r="AF21389" s="1"/>
      <c r="AG21389" s="1"/>
      <c r="AH21389" s="1"/>
      <c r="AJ21389" s="1"/>
      <c r="AK21389" s="1"/>
    </row>
    <row r="21390" spans="32:37" ht="15" customHeight="1" x14ac:dyDescent="0.15">
      <c r="AF21390" s="1"/>
      <c r="AG21390" s="1"/>
      <c r="AH21390" s="1"/>
      <c r="AJ21390" s="1"/>
      <c r="AK21390" s="1"/>
    </row>
    <row r="21391" spans="32:37" ht="15" customHeight="1" x14ac:dyDescent="0.15">
      <c r="AF21391" s="1"/>
      <c r="AG21391" s="1"/>
      <c r="AH21391" s="1"/>
      <c r="AJ21391" s="1"/>
      <c r="AK21391" s="1"/>
    </row>
    <row r="21392" spans="32:37" ht="15" customHeight="1" x14ac:dyDescent="0.15">
      <c r="AF21392" s="1"/>
      <c r="AG21392" s="1"/>
      <c r="AH21392" s="1"/>
      <c r="AJ21392" s="1"/>
      <c r="AK21392" s="1"/>
    </row>
    <row r="21393" spans="32:37" ht="15" customHeight="1" x14ac:dyDescent="0.15">
      <c r="AF21393" s="1"/>
      <c r="AG21393" s="1"/>
      <c r="AH21393" s="1"/>
      <c r="AJ21393" s="1"/>
      <c r="AK21393" s="1"/>
    </row>
    <row r="21394" spans="32:37" ht="15" customHeight="1" x14ac:dyDescent="0.15">
      <c r="AF21394" s="1"/>
      <c r="AG21394" s="1"/>
      <c r="AH21394" s="1"/>
      <c r="AJ21394" s="1"/>
      <c r="AK21394" s="1"/>
    </row>
    <row r="21395" spans="32:37" ht="15" customHeight="1" x14ac:dyDescent="0.15">
      <c r="AF21395" s="1"/>
      <c r="AG21395" s="1"/>
      <c r="AH21395" s="1"/>
      <c r="AJ21395" s="1"/>
      <c r="AK21395" s="1"/>
    </row>
    <row r="21396" spans="32:37" ht="15" customHeight="1" x14ac:dyDescent="0.15">
      <c r="AF21396" s="1"/>
      <c r="AG21396" s="1"/>
      <c r="AH21396" s="1"/>
      <c r="AJ21396" s="1"/>
      <c r="AK21396" s="1"/>
    </row>
    <row r="21397" spans="32:37" ht="15" customHeight="1" x14ac:dyDescent="0.15">
      <c r="AF21397" s="1"/>
      <c r="AG21397" s="1"/>
      <c r="AH21397" s="1"/>
      <c r="AJ21397" s="1"/>
      <c r="AK21397" s="1"/>
    </row>
    <row r="21398" spans="32:37" ht="15" customHeight="1" x14ac:dyDescent="0.15">
      <c r="AF21398" s="1"/>
      <c r="AG21398" s="1"/>
      <c r="AH21398" s="1"/>
      <c r="AJ21398" s="1"/>
      <c r="AK21398" s="1"/>
    </row>
    <row r="21399" spans="32:37" ht="15" customHeight="1" x14ac:dyDescent="0.15">
      <c r="AF21399" s="1"/>
      <c r="AG21399" s="1"/>
      <c r="AH21399" s="1"/>
      <c r="AJ21399" s="1"/>
      <c r="AK21399" s="1"/>
    </row>
    <row r="21400" spans="32:37" ht="15" customHeight="1" x14ac:dyDescent="0.15">
      <c r="AF21400" s="1"/>
      <c r="AG21400" s="1"/>
      <c r="AH21400" s="1"/>
      <c r="AJ21400" s="1"/>
      <c r="AK21400" s="1"/>
    </row>
    <row r="21401" spans="32:37" ht="15" customHeight="1" x14ac:dyDescent="0.15">
      <c r="AF21401" s="1"/>
      <c r="AG21401" s="1"/>
      <c r="AH21401" s="1"/>
      <c r="AJ21401" s="1"/>
      <c r="AK21401" s="1"/>
    </row>
    <row r="21402" spans="32:37" ht="15" customHeight="1" x14ac:dyDescent="0.15">
      <c r="AF21402" s="1"/>
      <c r="AG21402" s="1"/>
      <c r="AH21402" s="1"/>
      <c r="AJ21402" s="1"/>
      <c r="AK21402" s="1"/>
    </row>
    <row r="21403" spans="32:37" ht="15" customHeight="1" x14ac:dyDescent="0.15">
      <c r="AF21403" s="1"/>
      <c r="AG21403" s="1"/>
      <c r="AH21403" s="1"/>
      <c r="AJ21403" s="1"/>
      <c r="AK21403" s="1"/>
    </row>
    <row r="21404" spans="32:37" ht="15" customHeight="1" x14ac:dyDescent="0.15">
      <c r="AF21404" s="1"/>
      <c r="AG21404" s="1"/>
      <c r="AH21404" s="1"/>
      <c r="AJ21404" s="1"/>
      <c r="AK21404" s="1"/>
    </row>
    <row r="21405" spans="32:37" ht="15" customHeight="1" x14ac:dyDescent="0.15">
      <c r="AF21405" s="1"/>
      <c r="AG21405" s="1"/>
      <c r="AH21405" s="1"/>
      <c r="AJ21405" s="1"/>
      <c r="AK21405" s="1"/>
    </row>
    <row r="21406" spans="32:37" ht="15" customHeight="1" x14ac:dyDescent="0.15">
      <c r="AF21406" s="1"/>
      <c r="AG21406" s="1"/>
      <c r="AH21406" s="1"/>
      <c r="AJ21406" s="1"/>
      <c r="AK21406" s="1"/>
    </row>
    <row r="21407" spans="32:37" ht="15" customHeight="1" x14ac:dyDescent="0.15">
      <c r="AF21407" s="1"/>
      <c r="AG21407" s="1"/>
      <c r="AH21407" s="1"/>
      <c r="AJ21407" s="1"/>
      <c r="AK21407" s="1"/>
    </row>
    <row r="21408" spans="32:37" ht="15" customHeight="1" x14ac:dyDescent="0.15">
      <c r="AF21408" s="1"/>
      <c r="AG21408" s="1"/>
      <c r="AH21408" s="1"/>
      <c r="AJ21408" s="1"/>
      <c r="AK21408" s="1"/>
    </row>
    <row r="21409" spans="32:37" ht="15" customHeight="1" x14ac:dyDescent="0.15">
      <c r="AF21409" s="1"/>
      <c r="AG21409" s="1"/>
      <c r="AH21409" s="1"/>
      <c r="AJ21409" s="1"/>
      <c r="AK21409" s="1"/>
    </row>
    <row r="21410" spans="32:37" ht="15" customHeight="1" x14ac:dyDescent="0.15">
      <c r="AF21410" s="1"/>
      <c r="AG21410" s="1"/>
      <c r="AH21410" s="1"/>
      <c r="AJ21410" s="1"/>
      <c r="AK21410" s="1"/>
    </row>
    <row r="21411" spans="32:37" ht="15" customHeight="1" x14ac:dyDescent="0.15">
      <c r="AF21411" s="1"/>
      <c r="AG21411" s="1"/>
      <c r="AH21411" s="1"/>
      <c r="AJ21411" s="1"/>
      <c r="AK21411" s="1"/>
    </row>
    <row r="21412" spans="32:37" ht="15" customHeight="1" x14ac:dyDescent="0.15">
      <c r="AF21412" s="1"/>
      <c r="AG21412" s="1"/>
      <c r="AH21412" s="1"/>
      <c r="AJ21412" s="1"/>
      <c r="AK21412" s="1"/>
    </row>
    <row r="21413" spans="32:37" ht="15" customHeight="1" x14ac:dyDescent="0.15">
      <c r="AF21413" s="1"/>
      <c r="AG21413" s="1"/>
      <c r="AH21413" s="1"/>
      <c r="AJ21413" s="1"/>
      <c r="AK21413" s="1"/>
    </row>
    <row r="21414" spans="32:37" ht="15" customHeight="1" x14ac:dyDescent="0.15">
      <c r="AF21414" s="1"/>
      <c r="AG21414" s="1"/>
      <c r="AH21414" s="1"/>
      <c r="AJ21414" s="1"/>
      <c r="AK21414" s="1"/>
    </row>
    <row r="21415" spans="32:37" ht="15" customHeight="1" x14ac:dyDescent="0.15">
      <c r="AF21415" s="1"/>
      <c r="AG21415" s="1"/>
      <c r="AH21415" s="1"/>
      <c r="AJ21415" s="1"/>
      <c r="AK21415" s="1"/>
    </row>
    <row r="21416" spans="32:37" ht="15" customHeight="1" x14ac:dyDescent="0.15">
      <c r="AF21416" s="1"/>
      <c r="AG21416" s="1"/>
      <c r="AH21416" s="1"/>
      <c r="AJ21416" s="1"/>
      <c r="AK21416" s="1"/>
    </row>
    <row r="21417" spans="32:37" ht="15" customHeight="1" x14ac:dyDescent="0.15">
      <c r="AF21417" s="1"/>
      <c r="AG21417" s="1"/>
      <c r="AH21417" s="1"/>
      <c r="AJ21417" s="1"/>
      <c r="AK21417" s="1"/>
    </row>
    <row r="21418" spans="32:37" ht="15" customHeight="1" x14ac:dyDescent="0.15">
      <c r="AF21418" s="1"/>
      <c r="AG21418" s="1"/>
      <c r="AH21418" s="1"/>
      <c r="AJ21418" s="1"/>
      <c r="AK21418" s="1"/>
    </row>
    <row r="21419" spans="32:37" ht="15" customHeight="1" x14ac:dyDescent="0.15">
      <c r="AF21419" s="1"/>
      <c r="AG21419" s="1"/>
      <c r="AH21419" s="1"/>
      <c r="AJ21419" s="1"/>
      <c r="AK21419" s="1"/>
    </row>
    <row r="21420" spans="32:37" ht="15" customHeight="1" x14ac:dyDescent="0.15">
      <c r="AF21420" s="1"/>
      <c r="AG21420" s="1"/>
      <c r="AH21420" s="1"/>
      <c r="AJ21420" s="1"/>
      <c r="AK21420" s="1"/>
    </row>
    <row r="21421" spans="32:37" ht="15" customHeight="1" x14ac:dyDescent="0.15">
      <c r="AF21421" s="1"/>
      <c r="AG21421" s="1"/>
      <c r="AH21421" s="1"/>
      <c r="AJ21421" s="1"/>
      <c r="AK21421" s="1"/>
    </row>
    <row r="21422" spans="32:37" ht="15" customHeight="1" x14ac:dyDescent="0.15">
      <c r="AF21422" s="1"/>
      <c r="AG21422" s="1"/>
      <c r="AH21422" s="1"/>
      <c r="AJ21422" s="1"/>
      <c r="AK21422" s="1"/>
    </row>
    <row r="21423" spans="32:37" ht="15" customHeight="1" x14ac:dyDescent="0.15">
      <c r="AF21423" s="1"/>
      <c r="AG21423" s="1"/>
      <c r="AH21423" s="1"/>
      <c r="AJ21423" s="1"/>
      <c r="AK21423" s="1"/>
    </row>
    <row r="21424" spans="32:37" ht="15" customHeight="1" x14ac:dyDescent="0.15">
      <c r="AF21424" s="1"/>
      <c r="AG21424" s="1"/>
      <c r="AH21424" s="1"/>
      <c r="AJ21424" s="1"/>
      <c r="AK21424" s="1"/>
    </row>
    <row r="21425" spans="32:37" ht="15" customHeight="1" x14ac:dyDescent="0.15">
      <c r="AF21425" s="1"/>
      <c r="AG21425" s="1"/>
      <c r="AH21425" s="1"/>
      <c r="AJ21425" s="1"/>
      <c r="AK21425" s="1"/>
    </row>
    <row r="21426" spans="32:37" ht="15" customHeight="1" x14ac:dyDescent="0.15">
      <c r="AF21426" s="1"/>
      <c r="AG21426" s="1"/>
      <c r="AH21426" s="1"/>
      <c r="AJ21426" s="1"/>
      <c r="AK21426" s="1"/>
    </row>
    <row r="21427" spans="32:37" ht="15" customHeight="1" x14ac:dyDescent="0.15">
      <c r="AF21427" s="1"/>
      <c r="AG21427" s="1"/>
      <c r="AH21427" s="1"/>
      <c r="AJ21427" s="1"/>
      <c r="AK21427" s="1"/>
    </row>
    <row r="21428" spans="32:37" ht="15" customHeight="1" x14ac:dyDescent="0.15">
      <c r="AF21428" s="1"/>
      <c r="AG21428" s="1"/>
      <c r="AH21428" s="1"/>
      <c r="AJ21428" s="1"/>
      <c r="AK21428" s="1"/>
    </row>
    <row r="21429" spans="32:37" ht="15" customHeight="1" x14ac:dyDescent="0.15">
      <c r="AF21429" s="1"/>
      <c r="AG21429" s="1"/>
      <c r="AH21429" s="1"/>
      <c r="AJ21429" s="1"/>
      <c r="AK21429" s="1"/>
    </row>
    <row r="21430" spans="32:37" ht="15" customHeight="1" x14ac:dyDescent="0.15">
      <c r="AF21430" s="1"/>
      <c r="AG21430" s="1"/>
      <c r="AH21430" s="1"/>
      <c r="AJ21430" s="1"/>
      <c r="AK21430" s="1"/>
    </row>
    <row r="21431" spans="32:37" ht="15" customHeight="1" x14ac:dyDescent="0.15">
      <c r="AF21431" s="1"/>
      <c r="AG21431" s="1"/>
      <c r="AH21431" s="1"/>
      <c r="AJ21431" s="1"/>
      <c r="AK21431" s="1"/>
    </row>
    <row r="21432" spans="32:37" ht="15" customHeight="1" x14ac:dyDescent="0.15">
      <c r="AF21432" s="1"/>
      <c r="AG21432" s="1"/>
      <c r="AH21432" s="1"/>
      <c r="AJ21432" s="1"/>
      <c r="AK21432" s="1"/>
    </row>
    <row r="21433" spans="32:37" ht="15" customHeight="1" x14ac:dyDescent="0.15">
      <c r="AF21433" s="1"/>
      <c r="AG21433" s="1"/>
      <c r="AH21433" s="1"/>
      <c r="AJ21433" s="1"/>
      <c r="AK21433" s="1"/>
    </row>
    <row r="21434" spans="32:37" ht="15" customHeight="1" x14ac:dyDescent="0.15">
      <c r="AF21434" s="1"/>
      <c r="AG21434" s="1"/>
      <c r="AH21434" s="1"/>
      <c r="AJ21434" s="1"/>
      <c r="AK21434" s="1"/>
    </row>
    <row r="21435" spans="32:37" ht="15" customHeight="1" x14ac:dyDescent="0.15">
      <c r="AF21435" s="1"/>
      <c r="AG21435" s="1"/>
      <c r="AH21435" s="1"/>
      <c r="AJ21435" s="1"/>
      <c r="AK21435" s="1"/>
    </row>
    <row r="21436" spans="32:37" ht="15" customHeight="1" x14ac:dyDescent="0.15">
      <c r="AF21436" s="1"/>
      <c r="AG21436" s="1"/>
      <c r="AH21436" s="1"/>
      <c r="AJ21436" s="1"/>
      <c r="AK21436" s="1"/>
    </row>
    <row r="21437" spans="32:37" ht="15" customHeight="1" x14ac:dyDescent="0.15">
      <c r="AF21437" s="1"/>
      <c r="AG21437" s="1"/>
      <c r="AH21437" s="1"/>
      <c r="AJ21437" s="1"/>
      <c r="AK21437" s="1"/>
    </row>
    <row r="21438" spans="32:37" ht="15" customHeight="1" x14ac:dyDescent="0.15">
      <c r="AF21438" s="1"/>
      <c r="AG21438" s="1"/>
      <c r="AH21438" s="1"/>
      <c r="AJ21438" s="1"/>
      <c r="AK21438" s="1"/>
    </row>
    <row r="21439" spans="32:37" ht="15" customHeight="1" x14ac:dyDescent="0.15">
      <c r="AF21439" s="1"/>
      <c r="AG21439" s="1"/>
      <c r="AH21439" s="1"/>
      <c r="AJ21439" s="1"/>
      <c r="AK21439" s="1"/>
    </row>
    <row r="21440" spans="32:37" ht="15" customHeight="1" x14ac:dyDescent="0.15">
      <c r="AF21440" s="1"/>
      <c r="AG21440" s="1"/>
      <c r="AH21440" s="1"/>
      <c r="AJ21440" s="1"/>
      <c r="AK21440" s="1"/>
    </row>
    <row r="21441" spans="32:37" ht="15" customHeight="1" x14ac:dyDescent="0.15">
      <c r="AF21441" s="1"/>
      <c r="AG21441" s="1"/>
      <c r="AH21441" s="1"/>
      <c r="AJ21441" s="1"/>
      <c r="AK21441" s="1"/>
    </row>
    <row r="21442" spans="32:37" ht="15" customHeight="1" x14ac:dyDescent="0.15">
      <c r="AF21442" s="1"/>
      <c r="AG21442" s="1"/>
      <c r="AH21442" s="1"/>
      <c r="AJ21442" s="1"/>
      <c r="AK21442" s="1"/>
    </row>
    <row r="21443" spans="32:37" ht="15" customHeight="1" x14ac:dyDescent="0.15">
      <c r="AF21443" s="1"/>
      <c r="AG21443" s="1"/>
      <c r="AH21443" s="1"/>
      <c r="AJ21443" s="1"/>
      <c r="AK21443" s="1"/>
    </row>
    <row r="21444" spans="32:37" ht="15" customHeight="1" x14ac:dyDescent="0.15">
      <c r="AF21444" s="1"/>
      <c r="AG21444" s="1"/>
      <c r="AH21444" s="1"/>
      <c r="AJ21444" s="1"/>
      <c r="AK21444" s="1"/>
    </row>
    <row r="21445" spans="32:37" ht="15" customHeight="1" x14ac:dyDescent="0.15">
      <c r="AF21445" s="1"/>
      <c r="AG21445" s="1"/>
      <c r="AH21445" s="1"/>
      <c r="AJ21445" s="1"/>
      <c r="AK21445" s="1"/>
    </row>
    <row r="21446" spans="32:37" ht="15" customHeight="1" x14ac:dyDescent="0.15">
      <c r="AF21446" s="1"/>
      <c r="AG21446" s="1"/>
      <c r="AH21446" s="1"/>
      <c r="AJ21446" s="1"/>
      <c r="AK21446" s="1"/>
    </row>
    <row r="21447" spans="32:37" ht="15" customHeight="1" x14ac:dyDescent="0.15">
      <c r="AF21447" s="1"/>
      <c r="AG21447" s="1"/>
      <c r="AH21447" s="1"/>
      <c r="AJ21447" s="1"/>
      <c r="AK21447" s="1"/>
    </row>
    <row r="21448" spans="32:37" ht="15" customHeight="1" x14ac:dyDescent="0.15">
      <c r="AF21448" s="1"/>
      <c r="AG21448" s="1"/>
      <c r="AH21448" s="1"/>
      <c r="AJ21448" s="1"/>
      <c r="AK21448" s="1"/>
    </row>
    <row r="21449" spans="32:37" ht="15" customHeight="1" x14ac:dyDescent="0.15">
      <c r="AF21449" s="1"/>
      <c r="AG21449" s="1"/>
      <c r="AH21449" s="1"/>
      <c r="AJ21449" s="1"/>
      <c r="AK21449" s="1"/>
    </row>
    <row r="21450" spans="32:37" ht="15" customHeight="1" x14ac:dyDescent="0.15">
      <c r="AF21450" s="1"/>
      <c r="AG21450" s="1"/>
      <c r="AH21450" s="1"/>
      <c r="AJ21450" s="1"/>
      <c r="AK21450" s="1"/>
    </row>
    <row r="21451" spans="32:37" ht="15" customHeight="1" x14ac:dyDescent="0.15">
      <c r="AF21451" s="1"/>
      <c r="AG21451" s="1"/>
      <c r="AH21451" s="1"/>
      <c r="AJ21451" s="1"/>
      <c r="AK21451" s="1"/>
    </row>
    <row r="21452" spans="32:37" ht="15" customHeight="1" x14ac:dyDescent="0.15">
      <c r="AF21452" s="1"/>
      <c r="AG21452" s="1"/>
      <c r="AH21452" s="1"/>
      <c r="AJ21452" s="1"/>
      <c r="AK21452" s="1"/>
    </row>
    <row r="21453" spans="32:37" ht="15" customHeight="1" x14ac:dyDescent="0.15">
      <c r="AF21453" s="1"/>
      <c r="AG21453" s="1"/>
      <c r="AH21453" s="1"/>
      <c r="AJ21453" s="1"/>
      <c r="AK21453" s="1"/>
    </row>
    <row r="21454" spans="32:37" ht="15" customHeight="1" x14ac:dyDescent="0.15">
      <c r="AF21454" s="1"/>
      <c r="AG21454" s="1"/>
      <c r="AH21454" s="1"/>
      <c r="AJ21454" s="1"/>
      <c r="AK21454" s="1"/>
    </row>
    <row r="21455" spans="32:37" ht="15" customHeight="1" x14ac:dyDescent="0.15">
      <c r="AF21455" s="1"/>
      <c r="AG21455" s="1"/>
      <c r="AH21455" s="1"/>
      <c r="AJ21455" s="1"/>
      <c r="AK21455" s="1"/>
    </row>
    <row r="21456" spans="32:37" ht="15" customHeight="1" x14ac:dyDescent="0.15">
      <c r="AF21456" s="1"/>
      <c r="AG21456" s="1"/>
      <c r="AH21456" s="1"/>
      <c r="AJ21456" s="1"/>
      <c r="AK21456" s="1"/>
    </row>
    <row r="21457" spans="32:37" ht="15" customHeight="1" x14ac:dyDescent="0.15">
      <c r="AF21457" s="1"/>
      <c r="AG21457" s="1"/>
      <c r="AH21457" s="1"/>
      <c r="AJ21457" s="1"/>
      <c r="AK21457" s="1"/>
    </row>
    <row r="21458" spans="32:37" ht="15" customHeight="1" x14ac:dyDescent="0.15">
      <c r="AF21458" s="1"/>
      <c r="AG21458" s="1"/>
      <c r="AH21458" s="1"/>
      <c r="AJ21458" s="1"/>
      <c r="AK21458" s="1"/>
    </row>
    <row r="21459" spans="32:37" ht="15" customHeight="1" x14ac:dyDescent="0.15">
      <c r="AF21459" s="1"/>
      <c r="AG21459" s="1"/>
      <c r="AH21459" s="1"/>
      <c r="AJ21459" s="1"/>
      <c r="AK21459" s="1"/>
    </row>
    <row r="21460" spans="32:37" ht="15" customHeight="1" x14ac:dyDescent="0.15">
      <c r="AF21460" s="1"/>
      <c r="AG21460" s="1"/>
      <c r="AH21460" s="1"/>
      <c r="AJ21460" s="1"/>
      <c r="AK21460" s="1"/>
    </row>
    <row r="21461" spans="32:37" ht="15" customHeight="1" x14ac:dyDescent="0.15">
      <c r="AF21461" s="1"/>
      <c r="AG21461" s="1"/>
      <c r="AH21461" s="1"/>
      <c r="AJ21461" s="1"/>
      <c r="AK21461" s="1"/>
    </row>
    <row r="21462" spans="32:37" ht="15" customHeight="1" x14ac:dyDescent="0.15">
      <c r="AF21462" s="1"/>
      <c r="AG21462" s="1"/>
      <c r="AH21462" s="1"/>
      <c r="AJ21462" s="1"/>
      <c r="AK21462" s="1"/>
    </row>
    <row r="21463" spans="32:37" ht="15" customHeight="1" x14ac:dyDescent="0.15">
      <c r="AF21463" s="1"/>
      <c r="AG21463" s="1"/>
      <c r="AH21463" s="1"/>
      <c r="AJ21463" s="1"/>
      <c r="AK21463" s="1"/>
    </row>
    <row r="21464" spans="32:37" ht="15" customHeight="1" x14ac:dyDescent="0.15">
      <c r="AF21464" s="1"/>
      <c r="AG21464" s="1"/>
      <c r="AH21464" s="1"/>
      <c r="AJ21464" s="1"/>
      <c r="AK21464" s="1"/>
    </row>
    <row r="21465" spans="32:37" ht="15" customHeight="1" x14ac:dyDescent="0.15">
      <c r="AF21465" s="1"/>
      <c r="AG21465" s="1"/>
      <c r="AH21465" s="1"/>
      <c r="AJ21465" s="1"/>
      <c r="AK21465" s="1"/>
    </row>
    <row r="21466" spans="32:37" ht="15" customHeight="1" x14ac:dyDescent="0.15">
      <c r="AF21466" s="1"/>
      <c r="AG21466" s="1"/>
      <c r="AH21466" s="1"/>
      <c r="AJ21466" s="1"/>
      <c r="AK21466" s="1"/>
    </row>
    <row r="21467" spans="32:37" ht="15" customHeight="1" x14ac:dyDescent="0.15">
      <c r="AF21467" s="1"/>
      <c r="AG21467" s="1"/>
      <c r="AH21467" s="1"/>
      <c r="AJ21467" s="1"/>
      <c r="AK21467" s="1"/>
    </row>
    <row r="21468" spans="32:37" ht="15" customHeight="1" x14ac:dyDescent="0.15">
      <c r="AF21468" s="1"/>
      <c r="AG21468" s="1"/>
      <c r="AH21468" s="1"/>
      <c r="AJ21468" s="1"/>
      <c r="AK21468" s="1"/>
    </row>
    <row r="21469" spans="32:37" ht="15" customHeight="1" x14ac:dyDescent="0.15">
      <c r="AF21469" s="1"/>
      <c r="AG21469" s="1"/>
      <c r="AH21469" s="1"/>
      <c r="AJ21469" s="1"/>
      <c r="AK21469" s="1"/>
    </row>
    <row r="21470" spans="32:37" ht="15" customHeight="1" x14ac:dyDescent="0.15">
      <c r="AF21470" s="1"/>
      <c r="AG21470" s="1"/>
      <c r="AH21470" s="1"/>
      <c r="AJ21470" s="1"/>
      <c r="AK21470" s="1"/>
    </row>
    <row r="21471" spans="32:37" ht="15" customHeight="1" x14ac:dyDescent="0.15">
      <c r="AF21471" s="1"/>
      <c r="AG21471" s="1"/>
      <c r="AH21471" s="1"/>
      <c r="AJ21471" s="1"/>
      <c r="AK21471" s="1"/>
    </row>
    <row r="21472" spans="32:37" ht="15" customHeight="1" x14ac:dyDescent="0.15">
      <c r="AF21472" s="1"/>
      <c r="AG21472" s="1"/>
      <c r="AH21472" s="1"/>
      <c r="AJ21472" s="1"/>
      <c r="AK21472" s="1"/>
    </row>
    <row r="21473" spans="32:37" ht="15" customHeight="1" x14ac:dyDescent="0.15">
      <c r="AF21473" s="1"/>
      <c r="AG21473" s="1"/>
      <c r="AH21473" s="1"/>
      <c r="AJ21473" s="1"/>
      <c r="AK21473" s="1"/>
    </row>
    <row r="21474" spans="32:37" ht="15" customHeight="1" x14ac:dyDescent="0.15">
      <c r="AF21474" s="1"/>
      <c r="AG21474" s="1"/>
      <c r="AH21474" s="1"/>
      <c r="AJ21474" s="1"/>
      <c r="AK21474" s="1"/>
    </row>
    <row r="21475" spans="32:37" ht="15" customHeight="1" x14ac:dyDescent="0.15">
      <c r="AF21475" s="1"/>
      <c r="AG21475" s="1"/>
      <c r="AH21475" s="1"/>
      <c r="AJ21475" s="1"/>
      <c r="AK21475" s="1"/>
    </row>
    <row r="21476" spans="32:37" ht="15" customHeight="1" x14ac:dyDescent="0.15">
      <c r="AF21476" s="1"/>
      <c r="AG21476" s="1"/>
      <c r="AH21476" s="1"/>
      <c r="AJ21476" s="1"/>
      <c r="AK21476" s="1"/>
    </row>
    <row r="21477" spans="32:37" ht="15" customHeight="1" x14ac:dyDescent="0.15">
      <c r="AF21477" s="1"/>
      <c r="AG21477" s="1"/>
      <c r="AH21477" s="1"/>
      <c r="AJ21477" s="1"/>
      <c r="AK21477" s="1"/>
    </row>
    <row r="21478" spans="32:37" ht="15" customHeight="1" x14ac:dyDescent="0.15">
      <c r="AF21478" s="1"/>
      <c r="AG21478" s="1"/>
      <c r="AH21478" s="1"/>
      <c r="AJ21478" s="1"/>
      <c r="AK21478" s="1"/>
    </row>
    <row r="21479" spans="32:37" ht="15" customHeight="1" x14ac:dyDescent="0.15">
      <c r="AF21479" s="1"/>
      <c r="AG21479" s="1"/>
      <c r="AH21479" s="1"/>
      <c r="AJ21479" s="1"/>
      <c r="AK21479" s="1"/>
    </row>
    <row r="21480" spans="32:37" ht="15" customHeight="1" x14ac:dyDescent="0.15">
      <c r="AF21480" s="1"/>
      <c r="AG21480" s="1"/>
      <c r="AH21480" s="1"/>
      <c r="AJ21480" s="1"/>
      <c r="AK21480" s="1"/>
    </row>
    <row r="21481" spans="32:37" ht="15" customHeight="1" x14ac:dyDescent="0.15">
      <c r="AF21481" s="1"/>
      <c r="AG21481" s="1"/>
      <c r="AH21481" s="1"/>
      <c r="AJ21481" s="1"/>
      <c r="AK21481" s="1"/>
    </row>
    <row r="21482" spans="32:37" ht="15" customHeight="1" x14ac:dyDescent="0.15">
      <c r="AF21482" s="1"/>
      <c r="AG21482" s="1"/>
      <c r="AH21482" s="1"/>
      <c r="AJ21482" s="1"/>
      <c r="AK21482" s="1"/>
    </row>
    <row r="21483" spans="32:37" ht="15" customHeight="1" x14ac:dyDescent="0.15">
      <c r="AF21483" s="1"/>
      <c r="AG21483" s="1"/>
      <c r="AH21483" s="1"/>
      <c r="AJ21483" s="1"/>
      <c r="AK21483" s="1"/>
    </row>
    <row r="21484" spans="32:37" ht="15" customHeight="1" x14ac:dyDescent="0.15">
      <c r="AF21484" s="1"/>
      <c r="AG21484" s="1"/>
      <c r="AH21484" s="1"/>
      <c r="AJ21484" s="1"/>
      <c r="AK21484" s="1"/>
    </row>
    <row r="21485" spans="32:37" ht="15" customHeight="1" x14ac:dyDescent="0.15">
      <c r="AF21485" s="1"/>
      <c r="AG21485" s="1"/>
      <c r="AH21485" s="1"/>
      <c r="AJ21485" s="1"/>
      <c r="AK21485" s="1"/>
    </row>
    <row r="21486" spans="32:37" ht="15" customHeight="1" x14ac:dyDescent="0.15">
      <c r="AF21486" s="1"/>
      <c r="AG21486" s="1"/>
      <c r="AH21486" s="1"/>
      <c r="AJ21486" s="1"/>
      <c r="AK21486" s="1"/>
    </row>
    <row r="21487" spans="32:37" ht="15" customHeight="1" x14ac:dyDescent="0.15">
      <c r="AF21487" s="1"/>
      <c r="AG21487" s="1"/>
      <c r="AH21487" s="1"/>
      <c r="AJ21487" s="1"/>
      <c r="AK21487" s="1"/>
    </row>
    <row r="21488" spans="32:37" ht="15" customHeight="1" x14ac:dyDescent="0.15">
      <c r="AF21488" s="1"/>
      <c r="AG21488" s="1"/>
      <c r="AH21488" s="1"/>
      <c r="AJ21488" s="1"/>
      <c r="AK21488" s="1"/>
    </row>
    <row r="21489" spans="32:37" ht="15" customHeight="1" x14ac:dyDescent="0.15">
      <c r="AF21489" s="1"/>
      <c r="AG21489" s="1"/>
      <c r="AH21489" s="1"/>
      <c r="AJ21489" s="1"/>
      <c r="AK21489" s="1"/>
    </row>
    <row r="21490" spans="32:37" ht="15" customHeight="1" x14ac:dyDescent="0.15">
      <c r="AF21490" s="1"/>
      <c r="AG21490" s="1"/>
      <c r="AH21490" s="1"/>
      <c r="AJ21490" s="1"/>
      <c r="AK21490" s="1"/>
    </row>
    <row r="21491" spans="32:37" ht="15" customHeight="1" x14ac:dyDescent="0.15">
      <c r="AF21491" s="1"/>
      <c r="AG21491" s="1"/>
      <c r="AH21491" s="1"/>
      <c r="AJ21491" s="1"/>
      <c r="AK21491" s="1"/>
    </row>
    <row r="21492" spans="32:37" ht="15" customHeight="1" x14ac:dyDescent="0.15">
      <c r="AF21492" s="1"/>
      <c r="AG21492" s="1"/>
      <c r="AH21492" s="1"/>
      <c r="AJ21492" s="1"/>
      <c r="AK21492" s="1"/>
    </row>
    <row r="21493" spans="32:37" ht="15" customHeight="1" x14ac:dyDescent="0.15">
      <c r="AF21493" s="1"/>
      <c r="AG21493" s="1"/>
      <c r="AH21493" s="1"/>
      <c r="AJ21493" s="1"/>
      <c r="AK21493" s="1"/>
    </row>
    <row r="21494" spans="32:37" ht="15" customHeight="1" x14ac:dyDescent="0.15">
      <c r="AF21494" s="1"/>
      <c r="AG21494" s="1"/>
      <c r="AH21494" s="1"/>
      <c r="AJ21494" s="1"/>
      <c r="AK21494" s="1"/>
    </row>
    <row r="21495" spans="32:37" ht="15" customHeight="1" x14ac:dyDescent="0.15">
      <c r="AF21495" s="1"/>
      <c r="AG21495" s="1"/>
      <c r="AH21495" s="1"/>
      <c r="AJ21495" s="1"/>
      <c r="AK21495" s="1"/>
    </row>
    <row r="21496" spans="32:37" ht="15" customHeight="1" x14ac:dyDescent="0.15">
      <c r="AF21496" s="1"/>
      <c r="AG21496" s="1"/>
      <c r="AH21496" s="1"/>
      <c r="AJ21496" s="1"/>
      <c r="AK21496" s="1"/>
    </row>
    <row r="21497" spans="32:37" ht="15" customHeight="1" x14ac:dyDescent="0.15">
      <c r="AF21497" s="1"/>
      <c r="AG21497" s="1"/>
      <c r="AH21497" s="1"/>
      <c r="AJ21497" s="1"/>
      <c r="AK21497" s="1"/>
    </row>
    <row r="21498" spans="32:37" ht="15" customHeight="1" x14ac:dyDescent="0.15">
      <c r="AF21498" s="1"/>
      <c r="AG21498" s="1"/>
      <c r="AH21498" s="1"/>
      <c r="AJ21498" s="1"/>
      <c r="AK21498" s="1"/>
    </row>
    <row r="21499" spans="32:37" ht="15" customHeight="1" x14ac:dyDescent="0.15">
      <c r="AF21499" s="1"/>
      <c r="AG21499" s="1"/>
      <c r="AH21499" s="1"/>
      <c r="AJ21499" s="1"/>
      <c r="AK21499" s="1"/>
    </row>
    <row r="21500" spans="32:37" ht="15" customHeight="1" x14ac:dyDescent="0.15">
      <c r="AF21500" s="1"/>
      <c r="AG21500" s="1"/>
      <c r="AH21500" s="1"/>
      <c r="AJ21500" s="1"/>
      <c r="AK21500" s="1"/>
    </row>
    <row r="21501" spans="32:37" ht="15" customHeight="1" x14ac:dyDescent="0.15">
      <c r="AF21501" s="1"/>
      <c r="AG21501" s="1"/>
      <c r="AH21501" s="1"/>
      <c r="AJ21501" s="1"/>
      <c r="AK21501" s="1"/>
    </row>
    <row r="21502" spans="32:37" ht="15" customHeight="1" x14ac:dyDescent="0.15">
      <c r="AF21502" s="1"/>
      <c r="AG21502" s="1"/>
      <c r="AH21502" s="1"/>
      <c r="AJ21502" s="1"/>
      <c r="AK21502" s="1"/>
    </row>
    <row r="21503" spans="32:37" ht="15" customHeight="1" x14ac:dyDescent="0.15">
      <c r="AF21503" s="1"/>
      <c r="AG21503" s="1"/>
      <c r="AH21503" s="1"/>
      <c r="AJ21503" s="1"/>
      <c r="AK21503" s="1"/>
    </row>
    <row r="21504" spans="32:37" ht="15" customHeight="1" x14ac:dyDescent="0.15">
      <c r="AF21504" s="1"/>
      <c r="AG21504" s="1"/>
      <c r="AH21504" s="1"/>
      <c r="AJ21504" s="1"/>
      <c r="AK21504" s="1"/>
    </row>
    <row r="21505" spans="32:37" ht="15" customHeight="1" x14ac:dyDescent="0.15">
      <c r="AF21505" s="1"/>
      <c r="AG21505" s="1"/>
      <c r="AH21505" s="1"/>
      <c r="AJ21505" s="1"/>
      <c r="AK21505" s="1"/>
    </row>
    <row r="21506" spans="32:37" ht="15" customHeight="1" x14ac:dyDescent="0.15">
      <c r="AF21506" s="1"/>
      <c r="AG21506" s="1"/>
      <c r="AH21506" s="1"/>
      <c r="AJ21506" s="1"/>
      <c r="AK21506" s="1"/>
    </row>
    <row r="21507" spans="32:37" ht="15" customHeight="1" x14ac:dyDescent="0.15">
      <c r="AF21507" s="1"/>
      <c r="AG21507" s="1"/>
      <c r="AH21507" s="1"/>
      <c r="AJ21507" s="1"/>
      <c r="AK21507" s="1"/>
    </row>
    <row r="21508" spans="32:37" ht="15" customHeight="1" x14ac:dyDescent="0.15">
      <c r="AF21508" s="1"/>
      <c r="AG21508" s="1"/>
      <c r="AH21508" s="1"/>
      <c r="AJ21508" s="1"/>
      <c r="AK21508" s="1"/>
    </row>
    <row r="21509" spans="32:37" ht="15" customHeight="1" x14ac:dyDescent="0.15">
      <c r="AF21509" s="1"/>
      <c r="AG21509" s="1"/>
      <c r="AH21509" s="1"/>
      <c r="AJ21509" s="1"/>
      <c r="AK21509" s="1"/>
    </row>
    <row r="21510" spans="32:37" ht="15" customHeight="1" x14ac:dyDescent="0.15">
      <c r="AF21510" s="1"/>
      <c r="AG21510" s="1"/>
      <c r="AH21510" s="1"/>
      <c r="AJ21510" s="1"/>
      <c r="AK21510" s="1"/>
    </row>
    <row r="21511" spans="32:37" ht="15" customHeight="1" x14ac:dyDescent="0.15">
      <c r="AF21511" s="1"/>
      <c r="AG21511" s="1"/>
      <c r="AH21511" s="1"/>
      <c r="AJ21511" s="1"/>
      <c r="AK21511" s="1"/>
    </row>
    <row r="21512" spans="32:37" ht="15" customHeight="1" x14ac:dyDescent="0.15">
      <c r="AF21512" s="1"/>
      <c r="AG21512" s="1"/>
      <c r="AH21512" s="1"/>
      <c r="AJ21512" s="1"/>
      <c r="AK21512" s="1"/>
    </row>
    <row r="21513" spans="32:37" ht="15" customHeight="1" x14ac:dyDescent="0.15">
      <c r="AF21513" s="1"/>
      <c r="AG21513" s="1"/>
      <c r="AH21513" s="1"/>
      <c r="AJ21513" s="1"/>
      <c r="AK21513" s="1"/>
    </row>
    <row r="21514" spans="32:37" ht="15" customHeight="1" x14ac:dyDescent="0.15">
      <c r="AF21514" s="1"/>
      <c r="AG21514" s="1"/>
      <c r="AH21514" s="1"/>
      <c r="AJ21514" s="1"/>
      <c r="AK21514" s="1"/>
    </row>
    <row r="21515" spans="32:37" ht="15" customHeight="1" x14ac:dyDescent="0.15">
      <c r="AF21515" s="1"/>
      <c r="AG21515" s="1"/>
      <c r="AH21515" s="1"/>
      <c r="AJ21515" s="1"/>
      <c r="AK21515" s="1"/>
    </row>
    <row r="21516" spans="32:37" ht="15" customHeight="1" x14ac:dyDescent="0.15">
      <c r="AF21516" s="1"/>
      <c r="AG21516" s="1"/>
      <c r="AH21516" s="1"/>
      <c r="AJ21516" s="1"/>
      <c r="AK21516" s="1"/>
    </row>
    <row r="21517" spans="32:37" ht="15" customHeight="1" x14ac:dyDescent="0.15">
      <c r="AF21517" s="1"/>
      <c r="AG21517" s="1"/>
      <c r="AH21517" s="1"/>
      <c r="AJ21517" s="1"/>
      <c r="AK21517" s="1"/>
    </row>
    <row r="21518" spans="32:37" ht="15" customHeight="1" x14ac:dyDescent="0.15">
      <c r="AF21518" s="1"/>
      <c r="AG21518" s="1"/>
      <c r="AH21518" s="1"/>
      <c r="AJ21518" s="1"/>
      <c r="AK21518" s="1"/>
    </row>
    <row r="21519" spans="32:37" ht="15" customHeight="1" x14ac:dyDescent="0.15">
      <c r="AF21519" s="1"/>
      <c r="AG21519" s="1"/>
      <c r="AH21519" s="1"/>
      <c r="AJ21519" s="1"/>
      <c r="AK21519" s="1"/>
    </row>
    <row r="21520" spans="32:37" ht="15" customHeight="1" x14ac:dyDescent="0.15">
      <c r="AF21520" s="1"/>
      <c r="AG21520" s="1"/>
      <c r="AH21520" s="1"/>
      <c r="AJ21520" s="1"/>
      <c r="AK21520" s="1"/>
    </row>
    <row r="21521" spans="32:37" ht="15" customHeight="1" x14ac:dyDescent="0.15">
      <c r="AF21521" s="1"/>
      <c r="AG21521" s="1"/>
      <c r="AH21521" s="1"/>
      <c r="AJ21521" s="1"/>
      <c r="AK21521" s="1"/>
    </row>
    <row r="21522" spans="32:37" ht="15" customHeight="1" x14ac:dyDescent="0.15">
      <c r="AF21522" s="1"/>
      <c r="AG21522" s="1"/>
      <c r="AH21522" s="1"/>
      <c r="AJ21522" s="1"/>
      <c r="AK21522" s="1"/>
    </row>
    <row r="21523" spans="32:37" ht="15" customHeight="1" x14ac:dyDescent="0.15">
      <c r="AF21523" s="1"/>
      <c r="AG21523" s="1"/>
      <c r="AH21523" s="1"/>
      <c r="AJ21523" s="1"/>
      <c r="AK21523" s="1"/>
    </row>
    <row r="21524" spans="32:37" ht="15" customHeight="1" x14ac:dyDescent="0.15">
      <c r="AF21524" s="1"/>
      <c r="AG21524" s="1"/>
      <c r="AH21524" s="1"/>
      <c r="AJ21524" s="1"/>
      <c r="AK21524" s="1"/>
    </row>
    <row r="21525" spans="32:37" ht="15" customHeight="1" x14ac:dyDescent="0.15">
      <c r="AF21525" s="1"/>
      <c r="AG21525" s="1"/>
      <c r="AH21525" s="1"/>
      <c r="AJ21525" s="1"/>
      <c r="AK21525" s="1"/>
    </row>
    <row r="21526" spans="32:37" ht="15" customHeight="1" x14ac:dyDescent="0.15">
      <c r="AF21526" s="1"/>
      <c r="AG21526" s="1"/>
      <c r="AH21526" s="1"/>
      <c r="AJ21526" s="1"/>
      <c r="AK21526" s="1"/>
    </row>
    <row r="21527" spans="32:37" ht="15" customHeight="1" x14ac:dyDescent="0.15">
      <c r="AF21527" s="1"/>
      <c r="AG21527" s="1"/>
      <c r="AH21527" s="1"/>
      <c r="AJ21527" s="1"/>
      <c r="AK21527" s="1"/>
    </row>
    <row r="21528" spans="32:37" ht="15" customHeight="1" x14ac:dyDescent="0.15">
      <c r="AF21528" s="1"/>
      <c r="AG21528" s="1"/>
      <c r="AH21528" s="1"/>
      <c r="AJ21528" s="1"/>
      <c r="AK21528" s="1"/>
    </row>
    <row r="21529" spans="32:37" ht="15" customHeight="1" x14ac:dyDescent="0.15">
      <c r="AF21529" s="1"/>
      <c r="AG21529" s="1"/>
      <c r="AH21529" s="1"/>
      <c r="AJ21529" s="1"/>
      <c r="AK21529" s="1"/>
    </row>
    <row r="21530" spans="32:37" ht="15" customHeight="1" x14ac:dyDescent="0.15">
      <c r="AF21530" s="1"/>
      <c r="AG21530" s="1"/>
      <c r="AH21530" s="1"/>
      <c r="AJ21530" s="1"/>
      <c r="AK21530" s="1"/>
    </row>
    <row r="21531" spans="32:37" ht="15" customHeight="1" x14ac:dyDescent="0.15">
      <c r="AF21531" s="1"/>
      <c r="AG21531" s="1"/>
      <c r="AH21531" s="1"/>
      <c r="AJ21531" s="1"/>
      <c r="AK21531" s="1"/>
    </row>
    <row r="21532" spans="32:37" ht="15" customHeight="1" x14ac:dyDescent="0.15">
      <c r="AF21532" s="1"/>
      <c r="AG21532" s="1"/>
      <c r="AH21532" s="1"/>
      <c r="AJ21532" s="1"/>
      <c r="AK21532" s="1"/>
    </row>
    <row r="21533" spans="32:37" ht="15" customHeight="1" x14ac:dyDescent="0.15">
      <c r="AF21533" s="1"/>
      <c r="AG21533" s="1"/>
      <c r="AH21533" s="1"/>
      <c r="AJ21533" s="1"/>
      <c r="AK21533" s="1"/>
    </row>
    <row r="21534" spans="32:37" ht="15" customHeight="1" x14ac:dyDescent="0.15">
      <c r="AF21534" s="1"/>
      <c r="AG21534" s="1"/>
      <c r="AH21534" s="1"/>
      <c r="AJ21534" s="1"/>
      <c r="AK21534" s="1"/>
    </row>
    <row r="21535" spans="32:37" ht="15" customHeight="1" x14ac:dyDescent="0.15">
      <c r="AF21535" s="1"/>
      <c r="AG21535" s="1"/>
      <c r="AH21535" s="1"/>
      <c r="AJ21535" s="1"/>
      <c r="AK21535" s="1"/>
    </row>
    <row r="21536" spans="32:37" ht="15" customHeight="1" x14ac:dyDescent="0.15">
      <c r="AF21536" s="1"/>
      <c r="AG21536" s="1"/>
      <c r="AH21536" s="1"/>
      <c r="AJ21536" s="1"/>
      <c r="AK21536" s="1"/>
    </row>
    <row r="21537" spans="32:37" ht="15" customHeight="1" x14ac:dyDescent="0.15">
      <c r="AF21537" s="1"/>
      <c r="AG21537" s="1"/>
      <c r="AH21537" s="1"/>
      <c r="AJ21537" s="1"/>
      <c r="AK21537" s="1"/>
    </row>
    <row r="21538" spans="32:37" ht="15" customHeight="1" x14ac:dyDescent="0.15">
      <c r="AF21538" s="1"/>
      <c r="AG21538" s="1"/>
      <c r="AH21538" s="1"/>
      <c r="AJ21538" s="1"/>
      <c r="AK21538" s="1"/>
    </row>
    <row r="21539" spans="32:37" ht="15" customHeight="1" x14ac:dyDescent="0.15">
      <c r="AF21539" s="1"/>
      <c r="AG21539" s="1"/>
      <c r="AH21539" s="1"/>
      <c r="AJ21539" s="1"/>
      <c r="AK21539" s="1"/>
    </row>
    <row r="21540" spans="32:37" ht="15" customHeight="1" x14ac:dyDescent="0.15">
      <c r="AF21540" s="1"/>
      <c r="AG21540" s="1"/>
      <c r="AH21540" s="1"/>
      <c r="AJ21540" s="1"/>
      <c r="AK21540" s="1"/>
    </row>
    <row r="21541" spans="32:37" ht="15" customHeight="1" x14ac:dyDescent="0.15">
      <c r="AF21541" s="1"/>
      <c r="AG21541" s="1"/>
      <c r="AH21541" s="1"/>
      <c r="AJ21541" s="1"/>
      <c r="AK21541" s="1"/>
    </row>
    <row r="21542" spans="32:37" ht="15" customHeight="1" x14ac:dyDescent="0.15">
      <c r="AF21542" s="1"/>
      <c r="AG21542" s="1"/>
      <c r="AH21542" s="1"/>
      <c r="AJ21542" s="1"/>
      <c r="AK21542" s="1"/>
    </row>
    <row r="21543" spans="32:37" ht="15" customHeight="1" x14ac:dyDescent="0.15">
      <c r="AF21543" s="1"/>
      <c r="AG21543" s="1"/>
      <c r="AH21543" s="1"/>
      <c r="AJ21543" s="1"/>
      <c r="AK21543" s="1"/>
    </row>
    <row r="21544" spans="32:37" ht="15" customHeight="1" x14ac:dyDescent="0.15">
      <c r="AF21544" s="1"/>
      <c r="AG21544" s="1"/>
      <c r="AH21544" s="1"/>
      <c r="AJ21544" s="1"/>
      <c r="AK21544" s="1"/>
    </row>
    <row r="21545" spans="32:37" ht="15" customHeight="1" x14ac:dyDescent="0.15">
      <c r="AF21545" s="1"/>
      <c r="AG21545" s="1"/>
      <c r="AH21545" s="1"/>
      <c r="AJ21545" s="1"/>
      <c r="AK21545" s="1"/>
    </row>
    <row r="21546" spans="32:37" ht="15" customHeight="1" x14ac:dyDescent="0.15">
      <c r="AF21546" s="1"/>
      <c r="AG21546" s="1"/>
      <c r="AH21546" s="1"/>
      <c r="AJ21546" s="1"/>
      <c r="AK21546" s="1"/>
    </row>
    <row r="21547" spans="32:37" ht="15" customHeight="1" x14ac:dyDescent="0.15">
      <c r="AF21547" s="1"/>
      <c r="AG21547" s="1"/>
      <c r="AH21547" s="1"/>
      <c r="AJ21547" s="1"/>
      <c r="AK21547" s="1"/>
    </row>
    <row r="21548" spans="32:37" ht="15" customHeight="1" x14ac:dyDescent="0.15">
      <c r="AF21548" s="1"/>
      <c r="AG21548" s="1"/>
      <c r="AH21548" s="1"/>
      <c r="AJ21548" s="1"/>
      <c r="AK21548" s="1"/>
    </row>
    <row r="21549" spans="32:37" ht="15" customHeight="1" x14ac:dyDescent="0.15">
      <c r="AF21549" s="1"/>
      <c r="AG21549" s="1"/>
      <c r="AH21549" s="1"/>
      <c r="AJ21549" s="1"/>
      <c r="AK21549" s="1"/>
    </row>
    <row r="21550" spans="32:37" ht="15" customHeight="1" x14ac:dyDescent="0.15">
      <c r="AF21550" s="1"/>
      <c r="AG21550" s="1"/>
      <c r="AH21550" s="1"/>
      <c r="AJ21550" s="1"/>
      <c r="AK21550" s="1"/>
    </row>
    <row r="21551" spans="32:37" ht="15" customHeight="1" x14ac:dyDescent="0.15">
      <c r="AF21551" s="1"/>
      <c r="AG21551" s="1"/>
      <c r="AH21551" s="1"/>
      <c r="AJ21551" s="1"/>
      <c r="AK21551" s="1"/>
    </row>
    <row r="21552" spans="32:37" ht="15" customHeight="1" x14ac:dyDescent="0.15">
      <c r="AF21552" s="1"/>
      <c r="AG21552" s="1"/>
      <c r="AH21552" s="1"/>
      <c r="AJ21552" s="1"/>
      <c r="AK21552" s="1"/>
    </row>
    <row r="21553" spans="32:37" ht="15" customHeight="1" x14ac:dyDescent="0.15">
      <c r="AF21553" s="1"/>
      <c r="AG21553" s="1"/>
      <c r="AH21553" s="1"/>
      <c r="AJ21553" s="1"/>
      <c r="AK21553" s="1"/>
    </row>
    <row r="21554" spans="32:37" ht="15" customHeight="1" x14ac:dyDescent="0.15">
      <c r="AF21554" s="1"/>
      <c r="AG21554" s="1"/>
      <c r="AH21554" s="1"/>
      <c r="AJ21554" s="1"/>
      <c r="AK21554" s="1"/>
    </row>
    <row r="21555" spans="32:37" ht="15" customHeight="1" x14ac:dyDescent="0.15">
      <c r="AF21555" s="1"/>
      <c r="AG21555" s="1"/>
      <c r="AH21555" s="1"/>
      <c r="AJ21555" s="1"/>
      <c r="AK21555" s="1"/>
    </row>
    <row r="21556" spans="32:37" ht="15" customHeight="1" x14ac:dyDescent="0.15">
      <c r="AF21556" s="1"/>
      <c r="AG21556" s="1"/>
      <c r="AH21556" s="1"/>
      <c r="AJ21556" s="1"/>
      <c r="AK21556" s="1"/>
    </row>
    <row r="21557" spans="32:37" ht="15" customHeight="1" x14ac:dyDescent="0.15">
      <c r="AF21557" s="1"/>
      <c r="AG21557" s="1"/>
      <c r="AH21557" s="1"/>
      <c r="AJ21557" s="1"/>
      <c r="AK21557" s="1"/>
    </row>
    <row r="21558" spans="32:37" ht="15" customHeight="1" x14ac:dyDescent="0.15">
      <c r="AF21558" s="1"/>
      <c r="AG21558" s="1"/>
      <c r="AH21558" s="1"/>
      <c r="AJ21558" s="1"/>
      <c r="AK21558" s="1"/>
    </row>
    <row r="21559" spans="32:37" ht="15" customHeight="1" x14ac:dyDescent="0.15">
      <c r="AF21559" s="1"/>
      <c r="AG21559" s="1"/>
      <c r="AH21559" s="1"/>
      <c r="AJ21559" s="1"/>
      <c r="AK21559" s="1"/>
    </row>
    <row r="21560" spans="32:37" ht="15" customHeight="1" x14ac:dyDescent="0.15">
      <c r="AF21560" s="1"/>
      <c r="AG21560" s="1"/>
      <c r="AH21560" s="1"/>
      <c r="AJ21560" s="1"/>
      <c r="AK21560" s="1"/>
    </row>
    <row r="21561" spans="32:37" ht="15" customHeight="1" x14ac:dyDescent="0.15">
      <c r="AF21561" s="1"/>
      <c r="AG21561" s="1"/>
      <c r="AH21561" s="1"/>
      <c r="AJ21561" s="1"/>
      <c r="AK21561" s="1"/>
    </row>
    <row r="21562" spans="32:37" ht="15" customHeight="1" x14ac:dyDescent="0.15">
      <c r="AF21562" s="1"/>
      <c r="AG21562" s="1"/>
      <c r="AH21562" s="1"/>
      <c r="AJ21562" s="1"/>
      <c r="AK21562" s="1"/>
    </row>
    <row r="21563" spans="32:37" ht="15" customHeight="1" x14ac:dyDescent="0.15">
      <c r="AF21563" s="1"/>
      <c r="AG21563" s="1"/>
      <c r="AH21563" s="1"/>
      <c r="AJ21563" s="1"/>
      <c r="AK21563" s="1"/>
    </row>
    <row r="21564" spans="32:37" ht="15" customHeight="1" x14ac:dyDescent="0.15">
      <c r="AF21564" s="1"/>
      <c r="AG21564" s="1"/>
      <c r="AH21564" s="1"/>
      <c r="AJ21564" s="1"/>
      <c r="AK21564" s="1"/>
    </row>
    <row r="21565" spans="32:37" ht="15" customHeight="1" x14ac:dyDescent="0.15">
      <c r="AF21565" s="1"/>
      <c r="AG21565" s="1"/>
      <c r="AH21565" s="1"/>
      <c r="AJ21565" s="1"/>
      <c r="AK21565" s="1"/>
    </row>
    <row r="21566" spans="32:37" ht="15" customHeight="1" x14ac:dyDescent="0.15">
      <c r="AF21566" s="1"/>
      <c r="AG21566" s="1"/>
      <c r="AH21566" s="1"/>
      <c r="AJ21566" s="1"/>
      <c r="AK21566" s="1"/>
    </row>
    <row r="21567" spans="32:37" ht="15" customHeight="1" x14ac:dyDescent="0.15">
      <c r="AF21567" s="1"/>
      <c r="AG21567" s="1"/>
      <c r="AH21567" s="1"/>
      <c r="AJ21567" s="1"/>
      <c r="AK21567" s="1"/>
    </row>
    <row r="21568" spans="32:37" ht="15" customHeight="1" x14ac:dyDescent="0.15">
      <c r="AF21568" s="1"/>
      <c r="AG21568" s="1"/>
      <c r="AH21568" s="1"/>
      <c r="AJ21568" s="1"/>
      <c r="AK21568" s="1"/>
    </row>
    <row r="21569" spans="32:37" ht="15" customHeight="1" x14ac:dyDescent="0.15">
      <c r="AF21569" s="1"/>
      <c r="AG21569" s="1"/>
      <c r="AH21569" s="1"/>
      <c r="AJ21569" s="1"/>
      <c r="AK21569" s="1"/>
    </row>
    <row r="21570" spans="32:37" ht="15" customHeight="1" x14ac:dyDescent="0.15">
      <c r="AF21570" s="1"/>
      <c r="AG21570" s="1"/>
      <c r="AH21570" s="1"/>
      <c r="AJ21570" s="1"/>
      <c r="AK21570" s="1"/>
    </row>
    <row r="21571" spans="32:37" ht="15" customHeight="1" x14ac:dyDescent="0.15">
      <c r="AF21571" s="1"/>
      <c r="AG21571" s="1"/>
      <c r="AH21571" s="1"/>
      <c r="AJ21571" s="1"/>
      <c r="AK21571" s="1"/>
    </row>
    <row r="21572" spans="32:37" ht="15" customHeight="1" x14ac:dyDescent="0.15">
      <c r="AF21572" s="1"/>
      <c r="AG21572" s="1"/>
      <c r="AH21572" s="1"/>
      <c r="AJ21572" s="1"/>
      <c r="AK21572" s="1"/>
    </row>
    <row r="21573" spans="32:37" ht="15" customHeight="1" x14ac:dyDescent="0.15">
      <c r="AF21573" s="1"/>
      <c r="AG21573" s="1"/>
      <c r="AH21573" s="1"/>
      <c r="AJ21573" s="1"/>
      <c r="AK21573" s="1"/>
    </row>
    <row r="21574" spans="32:37" ht="15" customHeight="1" x14ac:dyDescent="0.15">
      <c r="AF21574" s="1"/>
      <c r="AG21574" s="1"/>
      <c r="AH21574" s="1"/>
      <c r="AJ21574" s="1"/>
      <c r="AK21574" s="1"/>
    </row>
    <row r="21575" spans="32:37" ht="15" customHeight="1" x14ac:dyDescent="0.15">
      <c r="AF21575" s="1"/>
      <c r="AG21575" s="1"/>
      <c r="AH21575" s="1"/>
      <c r="AJ21575" s="1"/>
      <c r="AK21575" s="1"/>
    </row>
    <row r="21576" spans="32:37" ht="15" customHeight="1" x14ac:dyDescent="0.15">
      <c r="AF21576" s="1"/>
      <c r="AG21576" s="1"/>
      <c r="AH21576" s="1"/>
      <c r="AJ21576" s="1"/>
      <c r="AK21576" s="1"/>
    </row>
    <row r="21577" spans="32:37" ht="15" customHeight="1" x14ac:dyDescent="0.15">
      <c r="AF21577" s="1"/>
      <c r="AG21577" s="1"/>
      <c r="AH21577" s="1"/>
      <c r="AJ21577" s="1"/>
      <c r="AK21577" s="1"/>
    </row>
    <row r="21578" spans="32:37" ht="15" customHeight="1" x14ac:dyDescent="0.15">
      <c r="AF21578" s="1"/>
      <c r="AG21578" s="1"/>
      <c r="AH21578" s="1"/>
      <c r="AJ21578" s="1"/>
      <c r="AK21578" s="1"/>
    </row>
    <row r="21579" spans="32:37" ht="15" customHeight="1" x14ac:dyDescent="0.15">
      <c r="AF21579" s="1"/>
      <c r="AG21579" s="1"/>
      <c r="AH21579" s="1"/>
      <c r="AJ21579" s="1"/>
      <c r="AK21579" s="1"/>
    </row>
    <row r="21580" spans="32:37" ht="15" customHeight="1" x14ac:dyDescent="0.15">
      <c r="AF21580" s="1"/>
      <c r="AG21580" s="1"/>
      <c r="AH21580" s="1"/>
      <c r="AJ21580" s="1"/>
      <c r="AK21580" s="1"/>
    </row>
    <row r="21581" spans="32:37" ht="15" customHeight="1" x14ac:dyDescent="0.15">
      <c r="AF21581" s="1"/>
      <c r="AG21581" s="1"/>
      <c r="AH21581" s="1"/>
      <c r="AJ21581" s="1"/>
      <c r="AK21581" s="1"/>
    </row>
    <row r="21582" spans="32:37" ht="15" customHeight="1" x14ac:dyDescent="0.15">
      <c r="AF21582" s="1"/>
      <c r="AG21582" s="1"/>
      <c r="AH21582" s="1"/>
      <c r="AJ21582" s="1"/>
      <c r="AK21582" s="1"/>
    </row>
    <row r="21583" spans="32:37" ht="15" customHeight="1" x14ac:dyDescent="0.15">
      <c r="AF21583" s="1"/>
      <c r="AG21583" s="1"/>
      <c r="AH21583" s="1"/>
      <c r="AJ21583" s="1"/>
      <c r="AK21583" s="1"/>
    </row>
    <row r="21584" spans="32:37" ht="15" customHeight="1" x14ac:dyDescent="0.15">
      <c r="AF21584" s="1"/>
      <c r="AG21584" s="1"/>
      <c r="AH21584" s="1"/>
      <c r="AJ21584" s="1"/>
      <c r="AK21584" s="1"/>
    </row>
    <row r="21585" spans="32:37" ht="15" customHeight="1" x14ac:dyDescent="0.15">
      <c r="AF21585" s="1"/>
      <c r="AG21585" s="1"/>
      <c r="AH21585" s="1"/>
      <c r="AJ21585" s="1"/>
      <c r="AK21585" s="1"/>
    </row>
    <row r="21586" spans="32:37" ht="15" customHeight="1" x14ac:dyDescent="0.15">
      <c r="AF21586" s="1"/>
      <c r="AG21586" s="1"/>
      <c r="AH21586" s="1"/>
      <c r="AJ21586" s="1"/>
      <c r="AK21586" s="1"/>
    </row>
    <row r="21587" spans="32:37" ht="15" customHeight="1" x14ac:dyDescent="0.15">
      <c r="AF21587" s="1"/>
      <c r="AG21587" s="1"/>
      <c r="AH21587" s="1"/>
      <c r="AJ21587" s="1"/>
      <c r="AK21587" s="1"/>
    </row>
    <row r="21588" spans="32:37" ht="15" customHeight="1" x14ac:dyDescent="0.15">
      <c r="AF21588" s="1"/>
      <c r="AG21588" s="1"/>
      <c r="AH21588" s="1"/>
      <c r="AJ21588" s="1"/>
      <c r="AK21588" s="1"/>
    </row>
    <row r="21589" spans="32:37" ht="15" customHeight="1" x14ac:dyDescent="0.15">
      <c r="AF21589" s="1"/>
      <c r="AG21589" s="1"/>
      <c r="AH21589" s="1"/>
      <c r="AJ21589" s="1"/>
      <c r="AK21589" s="1"/>
    </row>
    <row r="21590" spans="32:37" ht="15" customHeight="1" x14ac:dyDescent="0.15">
      <c r="AF21590" s="1"/>
      <c r="AG21590" s="1"/>
      <c r="AH21590" s="1"/>
      <c r="AJ21590" s="1"/>
      <c r="AK21590" s="1"/>
    </row>
    <row r="21591" spans="32:37" ht="15" customHeight="1" x14ac:dyDescent="0.15">
      <c r="AF21591" s="1"/>
      <c r="AG21591" s="1"/>
      <c r="AH21591" s="1"/>
      <c r="AJ21591" s="1"/>
      <c r="AK21591" s="1"/>
    </row>
    <row r="21592" spans="32:37" ht="15" customHeight="1" x14ac:dyDescent="0.15">
      <c r="AF21592" s="1"/>
      <c r="AG21592" s="1"/>
      <c r="AH21592" s="1"/>
      <c r="AJ21592" s="1"/>
      <c r="AK21592" s="1"/>
    </row>
    <row r="21593" spans="32:37" ht="15" customHeight="1" x14ac:dyDescent="0.15">
      <c r="AF21593" s="1"/>
      <c r="AG21593" s="1"/>
      <c r="AH21593" s="1"/>
      <c r="AJ21593" s="1"/>
      <c r="AK21593" s="1"/>
    </row>
    <row r="21594" spans="32:37" ht="15" customHeight="1" x14ac:dyDescent="0.15">
      <c r="AF21594" s="1"/>
      <c r="AG21594" s="1"/>
      <c r="AH21594" s="1"/>
      <c r="AJ21594" s="1"/>
      <c r="AK21594" s="1"/>
    </row>
    <row r="21595" spans="32:37" ht="15" customHeight="1" x14ac:dyDescent="0.15">
      <c r="AF21595" s="1"/>
      <c r="AG21595" s="1"/>
      <c r="AH21595" s="1"/>
      <c r="AJ21595" s="1"/>
      <c r="AK21595" s="1"/>
    </row>
    <row r="21596" spans="32:37" ht="15" customHeight="1" x14ac:dyDescent="0.15">
      <c r="AF21596" s="1"/>
      <c r="AG21596" s="1"/>
      <c r="AH21596" s="1"/>
      <c r="AJ21596" s="1"/>
      <c r="AK21596" s="1"/>
    </row>
    <row r="21597" spans="32:37" ht="15" customHeight="1" x14ac:dyDescent="0.15">
      <c r="AF21597" s="1"/>
      <c r="AG21597" s="1"/>
      <c r="AH21597" s="1"/>
      <c r="AJ21597" s="1"/>
      <c r="AK21597" s="1"/>
    </row>
    <row r="21598" spans="32:37" ht="15" customHeight="1" x14ac:dyDescent="0.15">
      <c r="AF21598" s="1"/>
      <c r="AG21598" s="1"/>
      <c r="AH21598" s="1"/>
      <c r="AJ21598" s="1"/>
      <c r="AK21598" s="1"/>
    </row>
    <row r="21599" spans="32:37" ht="15" customHeight="1" x14ac:dyDescent="0.15">
      <c r="AF21599" s="1"/>
      <c r="AG21599" s="1"/>
      <c r="AH21599" s="1"/>
      <c r="AJ21599" s="1"/>
      <c r="AK21599" s="1"/>
    </row>
    <row r="21600" spans="32:37" ht="15" customHeight="1" x14ac:dyDescent="0.15">
      <c r="AF21600" s="1"/>
      <c r="AG21600" s="1"/>
      <c r="AH21600" s="1"/>
      <c r="AJ21600" s="1"/>
      <c r="AK21600" s="1"/>
    </row>
    <row r="21601" spans="32:37" ht="15" customHeight="1" x14ac:dyDescent="0.15">
      <c r="AF21601" s="1"/>
      <c r="AG21601" s="1"/>
      <c r="AH21601" s="1"/>
      <c r="AJ21601" s="1"/>
      <c r="AK21601" s="1"/>
    </row>
    <row r="21602" spans="32:37" ht="15" customHeight="1" x14ac:dyDescent="0.15">
      <c r="AF21602" s="1"/>
      <c r="AG21602" s="1"/>
      <c r="AH21602" s="1"/>
      <c r="AJ21602" s="1"/>
      <c r="AK21602" s="1"/>
    </row>
    <row r="21603" spans="32:37" ht="15" customHeight="1" x14ac:dyDescent="0.15">
      <c r="AF21603" s="1"/>
      <c r="AG21603" s="1"/>
      <c r="AH21603" s="1"/>
      <c r="AJ21603" s="1"/>
      <c r="AK21603" s="1"/>
    </row>
    <row r="21604" spans="32:37" ht="15" customHeight="1" x14ac:dyDescent="0.15">
      <c r="AF21604" s="1"/>
      <c r="AG21604" s="1"/>
      <c r="AH21604" s="1"/>
      <c r="AJ21604" s="1"/>
      <c r="AK21604" s="1"/>
    </row>
    <row r="21605" spans="32:37" ht="15" customHeight="1" x14ac:dyDescent="0.15">
      <c r="AF21605" s="1"/>
      <c r="AG21605" s="1"/>
      <c r="AH21605" s="1"/>
      <c r="AJ21605" s="1"/>
      <c r="AK21605" s="1"/>
    </row>
    <row r="21606" spans="32:37" ht="15" customHeight="1" x14ac:dyDescent="0.15">
      <c r="AF21606" s="1"/>
      <c r="AG21606" s="1"/>
      <c r="AH21606" s="1"/>
      <c r="AJ21606" s="1"/>
      <c r="AK21606" s="1"/>
    </row>
    <row r="21607" spans="32:37" ht="15" customHeight="1" x14ac:dyDescent="0.15">
      <c r="AF21607" s="1"/>
      <c r="AG21607" s="1"/>
      <c r="AH21607" s="1"/>
      <c r="AJ21607" s="1"/>
      <c r="AK21607" s="1"/>
    </row>
    <row r="21608" spans="32:37" ht="15" customHeight="1" x14ac:dyDescent="0.15">
      <c r="AF21608" s="1"/>
      <c r="AG21608" s="1"/>
      <c r="AH21608" s="1"/>
      <c r="AJ21608" s="1"/>
      <c r="AK21608" s="1"/>
    </row>
    <row r="21609" spans="32:37" ht="15" customHeight="1" x14ac:dyDescent="0.15">
      <c r="AF21609" s="1"/>
      <c r="AG21609" s="1"/>
      <c r="AH21609" s="1"/>
      <c r="AJ21609" s="1"/>
      <c r="AK21609" s="1"/>
    </row>
    <row r="21610" spans="32:37" ht="15" customHeight="1" x14ac:dyDescent="0.15">
      <c r="AF21610" s="1"/>
      <c r="AG21610" s="1"/>
      <c r="AH21610" s="1"/>
      <c r="AJ21610" s="1"/>
      <c r="AK21610" s="1"/>
    </row>
    <row r="21611" spans="32:37" ht="15" customHeight="1" x14ac:dyDescent="0.15">
      <c r="AF21611" s="1"/>
      <c r="AG21611" s="1"/>
      <c r="AH21611" s="1"/>
      <c r="AJ21611" s="1"/>
      <c r="AK21611" s="1"/>
    </row>
    <row r="21612" spans="32:37" ht="15" customHeight="1" x14ac:dyDescent="0.15">
      <c r="AF21612" s="1"/>
      <c r="AG21612" s="1"/>
      <c r="AH21612" s="1"/>
      <c r="AJ21612" s="1"/>
      <c r="AK21612" s="1"/>
    </row>
    <row r="21613" spans="32:37" ht="15" customHeight="1" x14ac:dyDescent="0.15">
      <c r="AF21613" s="1"/>
      <c r="AG21613" s="1"/>
      <c r="AH21613" s="1"/>
      <c r="AJ21613" s="1"/>
      <c r="AK21613" s="1"/>
    </row>
    <row r="21614" spans="32:37" ht="15" customHeight="1" x14ac:dyDescent="0.15">
      <c r="AF21614" s="1"/>
      <c r="AG21614" s="1"/>
      <c r="AH21614" s="1"/>
      <c r="AJ21614" s="1"/>
      <c r="AK21614" s="1"/>
    </row>
    <row r="21615" spans="32:37" ht="15" customHeight="1" x14ac:dyDescent="0.15">
      <c r="AF21615" s="1"/>
      <c r="AG21615" s="1"/>
      <c r="AH21615" s="1"/>
      <c r="AJ21615" s="1"/>
      <c r="AK21615" s="1"/>
    </row>
    <row r="21616" spans="32:37" ht="15" customHeight="1" x14ac:dyDescent="0.15">
      <c r="AF21616" s="1"/>
      <c r="AG21616" s="1"/>
      <c r="AH21616" s="1"/>
      <c r="AJ21616" s="1"/>
      <c r="AK21616" s="1"/>
    </row>
    <row r="21617" spans="32:37" ht="15" customHeight="1" x14ac:dyDescent="0.15">
      <c r="AF21617" s="1"/>
      <c r="AG21617" s="1"/>
      <c r="AH21617" s="1"/>
      <c r="AJ21617" s="1"/>
      <c r="AK21617" s="1"/>
    </row>
    <row r="21618" spans="32:37" ht="15" customHeight="1" x14ac:dyDescent="0.15">
      <c r="AF21618" s="1"/>
      <c r="AG21618" s="1"/>
      <c r="AH21618" s="1"/>
      <c r="AJ21618" s="1"/>
      <c r="AK21618" s="1"/>
    </row>
    <row r="21619" spans="32:37" ht="15" customHeight="1" x14ac:dyDescent="0.15">
      <c r="AF21619" s="1"/>
      <c r="AG21619" s="1"/>
      <c r="AH21619" s="1"/>
      <c r="AJ21619" s="1"/>
      <c r="AK21619" s="1"/>
    </row>
    <row r="21620" spans="32:37" ht="15" customHeight="1" x14ac:dyDescent="0.15">
      <c r="AF21620" s="1"/>
      <c r="AG21620" s="1"/>
      <c r="AH21620" s="1"/>
      <c r="AJ21620" s="1"/>
      <c r="AK21620" s="1"/>
    </row>
    <row r="21621" spans="32:37" ht="15" customHeight="1" x14ac:dyDescent="0.15">
      <c r="AF21621" s="1"/>
      <c r="AG21621" s="1"/>
      <c r="AH21621" s="1"/>
      <c r="AJ21621" s="1"/>
      <c r="AK21621" s="1"/>
    </row>
    <row r="21622" spans="32:37" ht="15" customHeight="1" x14ac:dyDescent="0.15">
      <c r="AF21622" s="1"/>
      <c r="AG21622" s="1"/>
      <c r="AH21622" s="1"/>
      <c r="AJ21622" s="1"/>
      <c r="AK21622" s="1"/>
    </row>
    <row r="21623" spans="32:37" ht="15" customHeight="1" x14ac:dyDescent="0.15">
      <c r="AF21623" s="1"/>
      <c r="AG21623" s="1"/>
      <c r="AH21623" s="1"/>
      <c r="AJ21623" s="1"/>
      <c r="AK21623" s="1"/>
    </row>
    <row r="21624" spans="32:37" ht="15" customHeight="1" x14ac:dyDescent="0.15">
      <c r="AF21624" s="1"/>
      <c r="AG21624" s="1"/>
      <c r="AH21624" s="1"/>
      <c r="AJ21624" s="1"/>
      <c r="AK21624" s="1"/>
    </row>
    <row r="21625" spans="32:37" ht="15" customHeight="1" x14ac:dyDescent="0.15">
      <c r="AF21625" s="1"/>
      <c r="AG21625" s="1"/>
      <c r="AH21625" s="1"/>
      <c r="AJ21625" s="1"/>
      <c r="AK21625" s="1"/>
    </row>
    <row r="21626" spans="32:37" ht="15" customHeight="1" x14ac:dyDescent="0.15">
      <c r="AF21626" s="1"/>
      <c r="AG21626" s="1"/>
      <c r="AH21626" s="1"/>
      <c r="AJ21626" s="1"/>
      <c r="AK21626" s="1"/>
    </row>
    <row r="21627" spans="32:37" ht="15" customHeight="1" x14ac:dyDescent="0.15">
      <c r="AF21627" s="1"/>
      <c r="AG21627" s="1"/>
      <c r="AH21627" s="1"/>
      <c r="AJ21627" s="1"/>
      <c r="AK21627" s="1"/>
    </row>
    <row r="21628" spans="32:37" ht="15" customHeight="1" x14ac:dyDescent="0.15">
      <c r="AF21628" s="1"/>
      <c r="AG21628" s="1"/>
      <c r="AH21628" s="1"/>
      <c r="AJ21628" s="1"/>
      <c r="AK21628" s="1"/>
    </row>
    <row r="21629" spans="32:37" ht="15" customHeight="1" x14ac:dyDescent="0.15">
      <c r="AF21629" s="1"/>
      <c r="AG21629" s="1"/>
      <c r="AH21629" s="1"/>
      <c r="AJ21629" s="1"/>
      <c r="AK21629" s="1"/>
    </row>
    <row r="21630" spans="32:37" ht="15" customHeight="1" x14ac:dyDescent="0.15">
      <c r="AF21630" s="1"/>
      <c r="AG21630" s="1"/>
      <c r="AH21630" s="1"/>
      <c r="AJ21630" s="1"/>
      <c r="AK21630" s="1"/>
    </row>
    <row r="21631" spans="32:37" ht="15" customHeight="1" x14ac:dyDescent="0.15">
      <c r="AF21631" s="1"/>
      <c r="AG21631" s="1"/>
      <c r="AH21631" s="1"/>
      <c r="AJ21631" s="1"/>
      <c r="AK21631" s="1"/>
    </row>
    <row r="21632" spans="32:37" ht="15" customHeight="1" x14ac:dyDescent="0.15">
      <c r="AF21632" s="1"/>
      <c r="AG21632" s="1"/>
      <c r="AH21632" s="1"/>
      <c r="AJ21632" s="1"/>
      <c r="AK21632" s="1"/>
    </row>
    <row r="21633" spans="32:37" ht="15" customHeight="1" x14ac:dyDescent="0.15">
      <c r="AF21633" s="1"/>
      <c r="AG21633" s="1"/>
      <c r="AH21633" s="1"/>
      <c r="AJ21633" s="1"/>
      <c r="AK21633" s="1"/>
    </row>
    <row r="21634" spans="32:37" ht="15" customHeight="1" x14ac:dyDescent="0.15">
      <c r="AF21634" s="1"/>
      <c r="AG21634" s="1"/>
      <c r="AH21634" s="1"/>
      <c r="AJ21634" s="1"/>
      <c r="AK21634" s="1"/>
    </row>
    <row r="21635" spans="32:37" ht="15" customHeight="1" x14ac:dyDescent="0.15">
      <c r="AF21635" s="1"/>
      <c r="AG21635" s="1"/>
      <c r="AH21635" s="1"/>
      <c r="AJ21635" s="1"/>
      <c r="AK21635" s="1"/>
    </row>
    <row r="21636" spans="32:37" ht="15" customHeight="1" x14ac:dyDescent="0.15">
      <c r="AF21636" s="1"/>
      <c r="AG21636" s="1"/>
      <c r="AH21636" s="1"/>
      <c r="AJ21636" s="1"/>
      <c r="AK21636" s="1"/>
    </row>
    <row r="21637" spans="32:37" ht="15" customHeight="1" x14ac:dyDescent="0.15">
      <c r="AF21637" s="1"/>
      <c r="AG21637" s="1"/>
      <c r="AH21637" s="1"/>
      <c r="AJ21637" s="1"/>
      <c r="AK21637" s="1"/>
    </row>
    <row r="21638" spans="32:37" ht="15" customHeight="1" x14ac:dyDescent="0.15">
      <c r="AF21638" s="1"/>
      <c r="AG21638" s="1"/>
      <c r="AH21638" s="1"/>
      <c r="AJ21638" s="1"/>
      <c r="AK21638" s="1"/>
    </row>
    <row r="21639" spans="32:37" ht="15" customHeight="1" x14ac:dyDescent="0.15">
      <c r="AF21639" s="1"/>
      <c r="AG21639" s="1"/>
      <c r="AH21639" s="1"/>
      <c r="AJ21639" s="1"/>
      <c r="AK21639" s="1"/>
    </row>
    <row r="21640" spans="32:37" ht="15" customHeight="1" x14ac:dyDescent="0.15">
      <c r="AF21640" s="1"/>
      <c r="AG21640" s="1"/>
      <c r="AH21640" s="1"/>
      <c r="AJ21640" s="1"/>
      <c r="AK21640" s="1"/>
    </row>
    <row r="21641" spans="32:37" ht="15" customHeight="1" x14ac:dyDescent="0.15">
      <c r="AF21641" s="1"/>
      <c r="AG21641" s="1"/>
      <c r="AH21641" s="1"/>
      <c r="AJ21641" s="1"/>
      <c r="AK21641" s="1"/>
    </row>
    <row r="21642" spans="32:37" ht="15" customHeight="1" x14ac:dyDescent="0.15">
      <c r="AF21642" s="1"/>
      <c r="AG21642" s="1"/>
      <c r="AH21642" s="1"/>
      <c r="AJ21642" s="1"/>
      <c r="AK21642" s="1"/>
    </row>
    <row r="21643" spans="32:37" ht="15" customHeight="1" x14ac:dyDescent="0.15">
      <c r="AF21643" s="1"/>
      <c r="AG21643" s="1"/>
      <c r="AH21643" s="1"/>
      <c r="AJ21643" s="1"/>
      <c r="AK21643" s="1"/>
    </row>
    <row r="21644" spans="32:37" ht="15" customHeight="1" x14ac:dyDescent="0.15">
      <c r="AF21644" s="1"/>
      <c r="AG21644" s="1"/>
      <c r="AH21644" s="1"/>
      <c r="AJ21644" s="1"/>
      <c r="AK21644" s="1"/>
    </row>
    <row r="21645" spans="32:37" ht="15" customHeight="1" x14ac:dyDescent="0.15">
      <c r="AF21645" s="1"/>
      <c r="AG21645" s="1"/>
      <c r="AH21645" s="1"/>
      <c r="AJ21645" s="1"/>
      <c r="AK21645" s="1"/>
    </row>
    <row r="21646" spans="32:37" ht="15" customHeight="1" x14ac:dyDescent="0.15">
      <c r="AF21646" s="1"/>
      <c r="AG21646" s="1"/>
      <c r="AH21646" s="1"/>
      <c r="AJ21646" s="1"/>
      <c r="AK21646" s="1"/>
    </row>
    <row r="21647" spans="32:37" ht="15" customHeight="1" x14ac:dyDescent="0.15">
      <c r="AF21647" s="1"/>
      <c r="AG21647" s="1"/>
      <c r="AH21647" s="1"/>
      <c r="AJ21647" s="1"/>
      <c r="AK21647" s="1"/>
    </row>
    <row r="21648" spans="32:37" ht="15" customHeight="1" x14ac:dyDescent="0.15">
      <c r="AF21648" s="1"/>
      <c r="AG21648" s="1"/>
      <c r="AH21648" s="1"/>
      <c r="AJ21648" s="1"/>
      <c r="AK21648" s="1"/>
    </row>
    <row r="21649" spans="32:37" ht="15" customHeight="1" x14ac:dyDescent="0.15">
      <c r="AF21649" s="1"/>
      <c r="AG21649" s="1"/>
      <c r="AH21649" s="1"/>
      <c r="AJ21649" s="1"/>
      <c r="AK21649" s="1"/>
    </row>
    <row r="21650" spans="32:37" ht="15" customHeight="1" x14ac:dyDescent="0.15">
      <c r="AF21650" s="1"/>
      <c r="AG21650" s="1"/>
      <c r="AH21650" s="1"/>
      <c r="AJ21650" s="1"/>
      <c r="AK21650" s="1"/>
    </row>
    <row r="21651" spans="32:37" ht="15" customHeight="1" x14ac:dyDescent="0.15">
      <c r="AF21651" s="1"/>
      <c r="AG21651" s="1"/>
      <c r="AH21651" s="1"/>
      <c r="AJ21651" s="1"/>
      <c r="AK21651" s="1"/>
    </row>
    <row r="21652" spans="32:37" ht="15" customHeight="1" x14ac:dyDescent="0.15">
      <c r="AF21652" s="1"/>
      <c r="AG21652" s="1"/>
      <c r="AH21652" s="1"/>
      <c r="AJ21652" s="1"/>
      <c r="AK21652" s="1"/>
    </row>
    <row r="21653" spans="32:37" ht="15" customHeight="1" x14ac:dyDescent="0.15">
      <c r="AF21653" s="1"/>
      <c r="AG21653" s="1"/>
      <c r="AH21653" s="1"/>
      <c r="AJ21653" s="1"/>
      <c r="AK21653" s="1"/>
    </row>
    <row r="21654" spans="32:37" ht="15" customHeight="1" x14ac:dyDescent="0.15">
      <c r="AF21654" s="1"/>
      <c r="AG21654" s="1"/>
      <c r="AH21654" s="1"/>
      <c r="AJ21654" s="1"/>
      <c r="AK21654" s="1"/>
    </row>
    <row r="21655" spans="32:37" ht="15" customHeight="1" x14ac:dyDescent="0.15">
      <c r="AF21655" s="1"/>
      <c r="AG21655" s="1"/>
      <c r="AH21655" s="1"/>
      <c r="AJ21655" s="1"/>
      <c r="AK21655" s="1"/>
    </row>
    <row r="21656" spans="32:37" ht="15" customHeight="1" x14ac:dyDescent="0.15">
      <c r="AF21656" s="1"/>
      <c r="AG21656" s="1"/>
      <c r="AH21656" s="1"/>
      <c r="AJ21656" s="1"/>
      <c r="AK21656" s="1"/>
    </row>
    <row r="21657" spans="32:37" ht="15" customHeight="1" x14ac:dyDescent="0.15">
      <c r="AF21657" s="1"/>
      <c r="AG21657" s="1"/>
      <c r="AH21657" s="1"/>
      <c r="AJ21657" s="1"/>
      <c r="AK21657" s="1"/>
    </row>
    <row r="21658" spans="32:37" ht="15" customHeight="1" x14ac:dyDescent="0.15">
      <c r="AF21658" s="1"/>
      <c r="AG21658" s="1"/>
      <c r="AH21658" s="1"/>
      <c r="AJ21658" s="1"/>
      <c r="AK21658" s="1"/>
    </row>
    <row r="21659" spans="32:37" ht="15" customHeight="1" x14ac:dyDescent="0.15">
      <c r="AF21659" s="1"/>
      <c r="AG21659" s="1"/>
      <c r="AH21659" s="1"/>
      <c r="AJ21659" s="1"/>
      <c r="AK21659" s="1"/>
    </row>
    <row r="21660" spans="32:37" ht="15" customHeight="1" x14ac:dyDescent="0.15">
      <c r="AF21660" s="1"/>
      <c r="AG21660" s="1"/>
      <c r="AH21660" s="1"/>
      <c r="AJ21660" s="1"/>
      <c r="AK21660" s="1"/>
    </row>
    <row r="21661" spans="32:37" ht="15" customHeight="1" x14ac:dyDescent="0.15">
      <c r="AF21661" s="1"/>
      <c r="AG21661" s="1"/>
      <c r="AH21661" s="1"/>
      <c r="AJ21661" s="1"/>
      <c r="AK21661" s="1"/>
    </row>
    <row r="21662" spans="32:37" ht="15" customHeight="1" x14ac:dyDescent="0.15">
      <c r="AF21662" s="1"/>
      <c r="AG21662" s="1"/>
      <c r="AH21662" s="1"/>
      <c r="AJ21662" s="1"/>
      <c r="AK21662" s="1"/>
    </row>
    <row r="21663" spans="32:37" ht="15" customHeight="1" x14ac:dyDescent="0.15">
      <c r="AF21663" s="1"/>
      <c r="AG21663" s="1"/>
      <c r="AH21663" s="1"/>
      <c r="AJ21663" s="1"/>
      <c r="AK21663" s="1"/>
    </row>
    <row r="21664" spans="32:37" ht="15" customHeight="1" x14ac:dyDescent="0.15">
      <c r="AF21664" s="1"/>
      <c r="AG21664" s="1"/>
      <c r="AH21664" s="1"/>
      <c r="AJ21664" s="1"/>
      <c r="AK21664" s="1"/>
    </row>
    <row r="21665" spans="32:37" ht="15" customHeight="1" x14ac:dyDescent="0.15">
      <c r="AF21665" s="1"/>
      <c r="AG21665" s="1"/>
      <c r="AH21665" s="1"/>
      <c r="AJ21665" s="1"/>
      <c r="AK21665" s="1"/>
    </row>
    <row r="21666" spans="32:37" ht="15" customHeight="1" x14ac:dyDescent="0.15">
      <c r="AF21666" s="1"/>
      <c r="AG21666" s="1"/>
      <c r="AH21666" s="1"/>
      <c r="AJ21666" s="1"/>
      <c r="AK21666" s="1"/>
    </row>
    <row r="21667" spans="32:37" ht="15" customHeight="1" x14ac:dyDescent="0.15">
      <c r="AF21667" s="1"/>
      <c r="AG21667" s="1"/>
      <c r="AH21667" s="1"/>
      <c r="AJ21667" s="1"/>
      <c r="AK21667" s="1"/>
    </row>
    <row r="21668" spans="32:37" ht="15" customHeight="1" x14ac:dyDescent="0.15">
      <c r="AF21668" s="1"/>
      <c r="AG21668" s="1"/>
      <c r="AH21668" s="1"/>
      <c r="AJ21668" s="1"/>
      <c r="AK21668" s="1"/>
    </row>
    <row r="21669" spans="32:37" ht="15" customHeight="1" x14ac:dyDescent="0.15">
      <c r="AF21669" s="1"/>
      <c r="AG21669" s="1"/>
      <c r="AH21669" s="1"/>
      <c r="AJ21669" s="1"/>
      <c r="AK21669" s="1"/>
    </row>
    <row r="21670" spans="32:37" ht="15" customHeight="1" x14ac:dyDescent="0.15">
      <c r="AF21670" s="1"/>
      <c r="AG21670" s="1"/>
      <c r="AH21670" s="1"/>
      <c r="AJ21670" s="1"/>
      <c r="AK21670" s="1"/>
    </row>
    <row r="21671" spans="32:37" ht="15" customHeight="1" x14ac:dyDescent="0.15">
      <c r="AF21671" s="1"/>
      <c r="AG21671" s="1"/>
      <c r="AH21671" s="1"/>
      <c r="AJ21671" s="1"/>
      <c r="AK21671" s="1"/>
    </row>
    <row r="21672" spans="32:37" ht="15" customHeight="1" x14ac:dyDescent="0.15">
      <c r="AF21672" s="1"/>
      <c r="AG21672" s="1"/>
      <c r="AH21672" s="1"/>
      <c r="AJ21672" s="1"/>
      <c r="AK21672" s="1"/>
    </row>
    <row r="21673" spans="32:37" ht="15" customHeight="1" x14ac:dyDescent="0.15">
      <c r="AF21673" s="1"/>
      <c r="AG21673" s="1"/>
      <c r="AH21673" s="1"/>
      <c r="AJ21673" s="1"/>
      <c r="AK21673" s="1"/>
    </row>
    <row r="21674" spans="32:37" ht="15" customHeight="1" x14ac:dyDescent="0.15">
      <c r="AF21674" s="1"/>
      <c r="AG21674" s="1"/>
      <c r="AH21674" s="1"/>
      <c r="AJ21674" s="1"/>
      <c r="AK21674" s="1"/>
    </row>
    <row r="21675" spans="32:37" ht="15" customHeight="1" x14ac:dyDescent="0.15">
      <c r="AF21675" s="1"/>
      <c r="AG21675" s="1"/>
      <c r="AH21675" s="1"/>
      <c r="AJ21675" s="1"/>
      <c r="AK21675" s="1"/>
    </row>
    <row r="21676" spans="32:37" ht="15" customHeight="1" x14ac:dyDescent="0.15">
      <c r="AF21676" s="1"/>
      <c r="AG21676" s="1"/>
      <c r="AH21676" s="1"/>
      <c r="AJ21676" s="1"/>
      <c r="AK21676" s="1"/>
    </row>
    <row r="21677" spans="32:37" ht="15" customHeight="1" x14ac:dyDescent="0.15">
      <c r="AF21677" s="1"/>
      <c r="AG21677" s="1"/>
      <c r="AH21677" s="1"/>
      <c r="AJ21677" s="1"/>
      <c r="AK21677" s="1"/>
    </row>
    <row r="21678" spans="32:37" ht="15" customHeight="1" x14ac:dyDescent="0.15">
      <c r="AF21678" s="1"/>
      <c r="AG21678" s="1"/>
      <c r="AH21678" s="1"/>
      <c r="AJ21678" s="1"/>
      <c r="AK21678" s="1"/>
    </row>
    <row r="21679" spans="32:37" ht="15" customHeight="1" x14ac:dyDescent="0.15">
      <c r="AF21679" s="1"/>
      <c r="AG21679" s="1"/>
      <c r="AH21679" s="1"/>
      <c r="AJ21679" s="1"/>
      <c r="AK21679" s="1"/>
    </row>
    <row r="21680" spans="32:37" ht="15" customHeight="1" x14ac:dyDescent="0.15">
      <c r="AF21680" s="1"/>
      <c r="AG21680" s="1"/>
      <c r="AH21680" s="1"/>
      <c r="AJ21680" s="1"/>
      <c r="AK21680" s="1"/>
    </row>
    <row r="21681" spans="32:37" ht="15" customHeight="1" x14ac:dyDescent="0.15">
      <c r="AF21681" s="1"/>
      <c r="AG21681" s="1"/>
      <c r="AH21681" s="1"/>
      <c r="AJ21681" s="1"/>
      <c r="AK21681" s="1"/>
    </row>
    <row r="21682" spans="32:37" ht="15" customHeight="1" x14ac:dyDescent="0.15">
      <c r="AF21682" s="1"/>
      <c r="AG21682" s="1"/>
      <c r="AH21682" s="1"/>
      <c r="AJ21682" s="1"/>
      <c r="AK21682" s="1"/>
    </row>
    <row r="21683" spans="32:37" ht="15" customHeight="1" x14ac:dyDescent="0.15">
      <c r="AF21683" s="1"/>
      <c r="AG21683" s="1"/>
      <c r="AH21683" s="1"/>
      <c r="AJ21683" s="1"/>
      <c r="AK21683" s="1"/>
    </row>
    <row r="21684" spans="32:37" ht="15" customHeight="1" x14ac:dyDescent="0.15">
      <c r="AF21684" s="1"/>
      <c r="AG21684" s="1"/>
      <c r="AH21684" s="1"/>
      <c r="AJ21684" s="1"/>
      <c r="AK21684" s="1"/>
    </row>
    <row r="21685" spans="32:37" ht="15" customHeight="1" x14ac:dyDescent="0.15">
      <c r="AF21685" s="1"/>
      <c r="AG21685" s="1"/>
      <c r="AH21685" s="1"/>
      <c r="AJ21685" s="1"/>
      <c r="AK21685" s="1"/>
    </row>
    <row r="21686" spans="32:37" ht="15" customHeight="1" x14ac:dyDescent="0.15">
      <c r="AF21686" s="1"/>
      <c r="AG21686" s="1"/>
      <c r="AH21686" s="1"/>
      <c r="AJ21686" s="1"/>
      <c r="AK21686" s="1"/>
    </row>
    <row r="21687" spans="32:37" ht="15" customHeight="1" x14ac:dyDescent="0.15">
      <c r="AF21687" s="1"/>
      <c r="AG21687" s="1"/>
      <c r="AH21687" s="1"/>
      <c r="AJ21687" s="1"/>
      <c r="AK21687" s="1"/>
    </row>
    <row r="21688" spans="32:37" ht="15" customHeight="1" x14ac:dyDescent="0.15">
      <c r="AF21688" s="1"/>
      <c r="AG21688" s="1"/>
      <c r="AH21688" s="1"/>
      <c r="AJ21688" s="1"/>
      <c r="AK21688" s="1"/>
    </row>
    <row r="21689" spans="32:37" ht="15" customHeight="1" x14ac:dyDescent="0.15">
      <c r="AF21689" s="1"/>
      <c r="AG21689" s="1"/>
      <c r="AH21689" s="1"/>
      <c r="AJ21689" s="1"/>
      <c r="AK21689" s="1"/>
    </row>
    <row r="21690" spans="32:37" ht="15" customHeight="1" x14ac:dyDescent="0.15">
      <c r="AF21690" s="1"/>
      <c r="AG21690" s="1"/>
      <c r="AH21690" s="1"/>
      <c r="AJ21690" s="1"/>
      <c r="AK21690" s="1"/>
    </row>
    <row r="21691" spans="32:37" ht="15" customHeight="1" x14ac:dyDescent="0.15">
      <c r="AF21691" s="1"/>
      <c r="AG21691" s="1"/>
      <c r="AH21691" s="1"/>
      <c r="AJ21691" s="1"/>
      <c r="AK21691" s="1"/>
    </row>
    <row r="21692" spans="32:37" ht="15" customHeight="1" x14ac:dyDescent="0.15">
      <c r="AF21692" s="1"/>
      <c r="AG21692" s="1"/>
      <c r="AH21692" s="1"/>
      <c r="AJ21692" s="1"/>
      <c r="AK21692" s="1"/>
    </row>
    <row r="21693" spans="32:37" ht="15" customHeight="1" x14ac:dyDescent="0.15">
      <c r="AF21693" s="1"/>
      <c r="AG21693" s="1"/>
      <c r="AH21693" s="1"/>
      <c r="AJ21693" s="1"/>
      <c r="AK21693" s="1"/>
    </row>
    <row r="21694" spans="32:37" ht="15" customHeight="1" x14ac:dyDescent="0.15">
      <c r="AF21694" s="1"/>
      <c r="AG21694" s="1"/>
      <c r="AH21694" s="1"/>
      <c r="AJ21694" s="1"/>
      <c r="AK21694" s="1"/>
    </row>
    <row r="21695" spans="32:37" ht="15" customHeight="1" x14ac:dyDescent="0.15">
      <c r="AF21695" s="1"/>
      <c r="AG21695" s="1"/>
      <c r="AH21695" s="1"/>
      <c r="AJ21695" s="1"/>
      <c r="AK21695" s="1"/>
    </row>
    <row r="21696" spans="32:37" ht="15" customHeight="1" x14ac:dyDescent="0.15">
      <c r="AF21696" s="1"/>
      <c r="AG21696" s="1"/>
      <c r="AH21696" s="1"/>
      <c r="AJ21696" s="1"/>
      <c r="AK21696" s="1"/>
    </row>
    <row r="21697" spans="32:37" ht="15" customHeight="1" x14ac:dyDescent="0.15">
      <c r="AF21697" s="1"/>
      <c r="AG21697" s="1"/>
      <c r="AH21697" s="1"/>
      <c r="AJ21697" s="1"/>
      <c r="AK21697" s="1"/>
    </row>
    <row r="21698" spans="32:37" ht="15" customHeight="1" x14ac:dyDescent="0.15">
      <c r="AF21698" s="1"/>
      <c r="AG21698" s="1"/>
      <c r="AH21698" s="1"/>
      <c r="AJ21698" s="1"/>
      <c r="AK21698" s="1"/>
    </row>
    <row r="21699" spans="32:37" ht="15" customHeight="1" x14ac:dyDescent="0.15">
      <c r="AF21699" s="1"/>
      <c r="AG21699" s="1"/>
      <c r="AH21699" s="1"/>
      <c r="AJ21699" s="1"/>
      <c r="AK21699" s="1"/>
    </row>
    <row r="21700" spans="32:37" ht="15" customHeight="1" x14ac:dyDescent="0.15">
      <c r="AF21700" s="1"/>
      <c r="AG21700" s="1"/>
      <c r="AH21700" s="1"/>
      <c r="AJ21700" s="1"/>
      <c r="AK21700" s="1"/>
    </row>
    <row r="21701" spans="32:37" ht="15" customHeight="1" x14ac:dyDescent="0.15">
      <c r="AF21701" s="1"/>
      <c r="AG21701" s="1"/>
      <c r="AH21701" s="1"/>
      <c r="AJ21701" s="1"/>
      <c r="AK21701" s="1"/>
    </row>
    <row r="21702" spans="32:37" ht="15" customHeight="1" x14ac:dyDescent="0.15">
      <c r="AF21702" s="1"/>
      <c r="AG21702" s="1"/>
      <c r="AH21702" s="1"/>
      <c r="AJ21702" s="1"/>
      <c r="AK21702" s="1"/>
    </row>
    <row r="21703" spans="32:37" ht="15" customHeight="1" x14ac:dyDescent="0.15">
      <c r="AF21703" s="1"/>
      <c r="AG21703" s="1"/>
      <c r="AH21703" s="1"/>
      <c r="AJ21703" s="1"/>
      <c r="AK21703" s="1"/>
    </row>
    <row r="21704" spans="32:37" ht="15" customHeight="1" x14ac:dyDescent="0.15">
      <c r="AF21704" s="1"/>
      <c r="AG21704" s="1"/>
      <c r="AH21704" s="1"/>
      <c r="AJ21704" s="1"/>
      <c r="AK21704" s="1"/>
    </row>
    <row r="21705" spans="32:37" ht="15" customHeight="1" x14ac:dyDescent="0.15">
      <c r="AF21705" s="1"/>
      <c r="AG21705" s="1"/>
      <c r="AH21705" s="1"/>
      <c r="AJ21705" s="1"/>
      <c r="AK21705" s="1"/>
    </row>
    <row r="21706" spans="32:37" ht="15" customHeight="1" x14ac:dyDescent="0.15">
      <c r="AF21706" s="1"/>
      <c r="AG21706" s="1"/>
      <c r="AH21706" s="1"/>
      <c r="AJ21706" s="1"/>
      <c r="AK21706" s="1"/>
    </row>
    <row r="21707" spans="32:37" ht="15" customHeight="1" x14ac:dyDescent="0.15">
      <c r="AF21707" s="1"/>
      <c r="AG21707" s="1"/>
      <c r="AH21707" s="1"/>
      <c r="AJ21707" s="1"/>
      <c r="AK21707" s="1"/>
    </row>
    <row r="21708" spans="32:37" ht="15" customHeight="1" x14ac:dyDescent="0.15">
      <c r="AF21708" s="1"/>
      <c r="AG21708" s="1"/>
      <c r="AH21708" s="1"/>
      <c r="AJ21708" s="1"/>
      <c r="AK21708" s="1"/>
    </row>
    <row r="21709" spans="32:37" ht="15" customHeight="1" x14ac:dyDescent="0.15">
      <c r="AF21709" s="1"/>
      <c r="AG21709" s="1"/>
      <c r="AH21709" s="1"/>
      <c r="AJ21709" s="1"/>
      <c r="AK21709" s="1"/>
    </row>
    <row r="21710" spans="32:37" ht="15" customHeight="1" x14ac:dyDescent="0.15">
      <c r="AF21710" s="1"/>
      <c r="AG21710" s="1"/>
      <c r="AH21710" s="1"/>
      <c r="AJ21710" s="1"/>
      <c r="AK21710" s="1"/>
    </row>
    <row r="21711" spans="32:37" ht="15" customHeight="1" x14ac:dyDescent="0.15">
      <c r="AF21711" s="1"/>
      <c r="AG21711" s="1"/>
      <c r="AH21711" s="1"/>
      <c r="AJ21711" s="1"/>
      <c r="AK21711" s="1"/>
    </row>
    <row r="21712" spans="32:37" ht="15" customHeight="1" x14ac:dyDescent="0.15">
      <c r="AF21712" s="1"/>
      <c r="AG21712" s="1"/>
      <c r="AH21712" s="1"/>
      <c r="AJ21712" s="1"/>
      <c r="AK21712" s="1"/>
    </row>
    <row r="21713" spans="32:37" ht="15" customHeight="1" x14ac:dyDescent="0.15">
      <c r="AF21713" s="1"/>
      <c r="AG21713" s="1"/>
      <c r="AH21713" s="1"/>
      <c r="AJ21713" s="1"/>
      <c r="AK21713" s="1"/>
    </row>
    <row r="21714" spans="32:37" ht="15" customHeight="1" x14ac:dyDescent="0.15">
      <c r="AF21714" s="1"/>
      <c r="AG21714" s="1"/>
      <c r="AH21714" s="1"/>
      <c r="AJ21714" s="1"/>
      <c r="AK21714" s="1"/>
    </row>
    <row r="21715" spans="32:37" ht="15" customHeight="1" x14ac:dyDescent="0.15">
      <c r="AF21715" s="1"/>
      <c r="AG21715" s="1"/>
      <c r="AH21715" s="1"/>
      <c r="AJ21715" s="1"/>
      <c r="AK21715" s="1"/>
    </row>
    <row r="21716" spans="32:37" ht="15" customHeight="1" x14ac:dyDescent="0.15">
      <c r="AF21716" s="1"/>
      <c r="AG21716" s="1"/>
      <c r="AH21716" s="1"/>
      <c r="AJ21716" s="1"/>
      <c r="AK21716" s="1"/>
    </row>
    <row r="21717" spans="32:37" ht="15" customHeight="1" x14ac:dyDescent="0.15">
      <c r="AF21717" s="1"/>
      <c r="AG21717" s="1"/>
      <c r="AH21717" s="1"/>
      <c r="AJ21717" s="1"/>
      <c r="AK21717" s="1"/>
    </row>
    <row r="21718" spans="32:37" ht="15" customHeight="1" x14ac:dyDescent="0.15">
      <c r="AF21718" s="1"/>
      <c r="AG21718" s="1"/>
      <c r="AH21718" s="1"/>
      <c r="AJ21718" s="1"/>
      <c r="AK21718" s="1"/>
    </row>
    <row r="21719" spans="32:37" ht="15" customHeight="1" x14ac:dyDescent="0.15">
      <c r="AF21719" s="1"/>
      <c r="AG21719" s="1"/>
      <c r="AH21719" s="1"/>
      <c r="AJ21719" s="1"/>
      <c r="AK21719" s="1"/>
    </row>
    <row r="21720" spans="32:37" ht="15" customHeight="1" x14ac:dyDescent="0.15">
      <c r="AF21720" s="1"/>
      <c r="AG21720" s="1"/>
      <c r="AH21720" s="1"/>
      <c r="AJ21720" s="1"/>
      <c r="AK21720" s="1"/>
    </row>
    <row r="21721" spans="32:37" ht="15" customHeight="1" x14ac:dyDescent="0.15">
      <c r="AF21721" s="1"/>
      <c r="AG21721" s="1"/>
      <c r="AH21721" s="1"/>
      <c r="AJ21721" s="1"/>
      <c r="AK21721" s="1"/>
    </row>
    <row r="21722" spans="32:37" ht="15" customHeight="1" x14ac:dyDescent="0.15">
      <c r="AF21722" s="1"/>
      <c r="AG21722" s="1"/>
      <c r="AH21722" s="1"/>
      <c r="AJ21722" s="1"/>
      <c r="AK21722" s="1"/>
    </row>
    <row r="21723" spans="32:37" ht="15" customHeight="1" x14ac:dyDescent="0.15">
      <c r="AF21723" s="1"/>
      <c r="AG21723" s="1"/>
      <c r="AH21723" s="1"/>
      <c r="AJ21723" s="1"/>
      <c r="AK21723" s="1"/>
    </row>
    <row r="21724" spans="32:37" ht="15" customHeight="1" x14ac:dyDescent="0.15">
      <c r="AF21724" s="1"/>
      <c r="AG21724" s="1"/>
      <c r="AH21724" s="1"/>
      <c r="AJ21724" s="1"/>
      <c r="AK21724" s="1"/>
    </row>
    <row r="21725" spans="32:37" ht="15" customHeight="1" x14ac:dyDescent="0.15">
      <c r="AF21725" s="1"/>
      <c r="AG21725" s="1"/>
      <c r="AH21725" s="1"/>
      <c r="AJ21725" s="1"/>
      <c r="AK21725" s="1"/>
    </row>
    <row r="21726" spans="32:37" ht="15" customHeight="1" x14ac:dyDescent="0.15">
      <c r="AF21726" s="1"/>
      <c r="AG21726" s="1"/>
      <c r="AH21726" s="1"/>
      <c r="AJ21726" s="1"/>
      <c r="AK21726" s="1"/>
    </row>
    <row r="21727" spans="32:37" ht="15" customHeight="1" x14ac:dyDescent="0.15">
      <c r="AF21727" s="1"/>
      <c r="AG21727" s="1"/>
      <c r="AH21727" s="1"/>
      <c r="AJ21727" s="1"/>
      <c r="AK21727" s="1"/>
    </row>
    <row r="21728" spans="32:37" ht="15" customHeight="1" x14ac:dyDescent="0.15">
      <c r="AF21728" s="1"/>
      <c r="AG21728" s="1"/>
      <c r="AH21728" s="1"/>
      <c r="AJ21728" s="1"/>
      <c r="AK21728" s="1"/>
    </row>
    <row r="21729" spans="32:37" ht="15" customHeight="1" x14ac:dyDescent="0.15">
      <c r="AF21729" s="1"/>
      <c r="AG21729" s="1"/>
      <c r="AH21729" s="1"/>
      <c r="AJ21729" s="1"/>
      <c r="AK21729" s="1"/>
    </row>
    <row r="21730" spans="32:37" ht="15" customHeight="1" x14ac:dyDescent="0.15">
      <c r="AF21730" s="1"/>
      <c r="AG21730" s="1"/>
      <c r="AH21730" s="1"/>
      <c r="AJ21730" s="1"/>
      <c r="AK21730" s="1"/>
    </row>
    <row r="21731" spans="32:37" ht="15" customHeight="1" x14ac:dyDescent="0.15">
      <c r="AF21731" s="1"/>
      <c r="AG21731" s="1"/>
      <c r="AH21731" s="1"/>
      <c r="AJ21731" s="1"/>
      <c r="AK21731" s="1"/>
    </row>
    <row r="21732" spans="32:37" ht="15" customHeight="1" x14ac:dyDescent="0.15">
      <c r="AF21732" s="1"/>
      <c r="AG21732" s="1"/>
      <c r="AH21732" s="1"/>
      <c r="AJ21732" s="1"/>
      <c r="AK21732" s="1"/>
    </row>
    <row r="21733" spans="32:37" ht="15" customHeight="1" x14ac:dyDescent="0.15">
      <c r="AF21733" s="1"/>
      <c r="AG21733" s="1"/>
      <c r="AH21733" s="1"/>
      <c r="AJ21733" s="1"/>
      <c r="AK21733" s="1"/>
    </row>
    <row r="21734" spans="32:37" ht="15" customHeight="1" x14ac:dyDescent="0.15">
      <c r="AF21734" s="1"/>
      <c r="AG21734" s="1"/>
      <c r="AH21734" s="1"/>
      <c r="AJ21734" s="1"/>
      <c r="AK21734" s="1"/>
    </row>
    <row r="21735" spans="32:37" ht="15" customHeight="1" x14ac:dyDescent="0.15">
      <c r="AF21735" s="1"/>
      <c r="AG21735" s="1"/>
      <c r="AH21735" s="1"/>
      <c r="AJ21735" s="1"/>
      <c r="AK21735" s="1"/>
    </row>
    <row r="21736" spans="32:37" ht="15" customHeight="1" x14ac:dyDescent="0.15">
      <c r="AF21736" s="1"/>
      <c r="AG21736" s="1"/>
      <c r="AH21736" s="1"/>
      <c r="AJ21736" s="1"/>
      <c r="AK21736" s="1"/>
    </row>
    <row r="21737" spans="32:37" ht="15" customHeight="1" x14ac:dyDescent="0.15">
      <c r="AF21737" s="1"/>
      <c r="AG21737" s="1"/>
      <c r="AH21737" s="1"/>
      <c r="AJ21737" s="1"/>
      <c r="AK21737" s="1"/>
    </row>
    <row r="21738" spans="32:37" ht="15" customHeight="1" x14ac:dyDescent="0.15">
      <c r="AF21738" s="1"/>
      <c r="AG21738" s="1"/>
      <c r="AH21738" s="1"/>
      <c r="AJ21738" s="1"/>
      <c r="AK21738" s="1"/>
    </row>
    <row r="21739" spans="32:37" ht="15" customHeight="1" x14ac:dyDescent="0.15">
      <c r="AF21739" s="1"/>
      <c r="AG21739" s="1"/>
      <c r="AH21739" s="1"/>
      <c r="AJ21739" s="1"/>
      <c r="AK21739" s="1"/>
    </row>
    <row r="21740" spans="32:37" ht="15" customHeight="1" x14ac:dyDescent="0.15">
      <c r="AF21740" s="1"/>
      <c r="AG21740" s="1"/>
      <c r="AH21740" s="1"/>
      <c r="AJ21740" s="1"/>
      <c r="AK21740" s="1"/>
    </row>
    <row r="21741" spans="32:37" ht="15" customHeight="1" x14ac:dyDescent="0.15">
      <c r="AF21741" s="1"/>
      <c r="AG21741" s="1"/>
      <c r="AH21741" s="1"/>
      <c r="AJ21741" s="1"/>
      <c r="AK21741" s="1"/>
    </row>
    <row r="21742" spans="32:37" ht="15" customHeight="1" x14ac:dyDescent="0.15">
      <c r="AF21742" s="1"/>
      <c r="AG21742" s="1"/>
      <c r="AH21742" s="1"/>
      <c r="AJ21742" s="1"/>
      <c r="AK21742" s="1"/>
    </row>
    <row r="21743" spans="32:37" ht="15" customHeight="1" x14ac:dyDescent="0.15">
      <c r="AF21743" s="1"/>
      <c r="AG21743" s="1"/>
      <c r="AH21743" s="1"/>
      <c r="AJ21743" s="1"/>
      <c r="AK21743" s="1"/>
    </row>
    <row r="21744" spans="32:37" ht="15" customHeight="1" x14ac:dyDescent="0.15">
      <c r="AF21744" s="1"/>
      <c r="AG21744" s="1"/>
      <c r="AH21744" s="1"/>
      <c r="AJ21744" s="1"/>
      <c r="AK21744" s="1"/>
    </row>
    <row r="21745" spans="32:37" ht="15" customHeight="1" x14ac:dyDescent="0.15">
      <c r="AF21745" s="1"/>
      <c r="AG21745" s="1"/>
      <c r="AH21745" s="1"/>
      <c r="AJ21745" s="1"/>
      <c r="AK21745" s="1"/>
    </row>
    <row r="21746" spans="32:37" ht="15" customHeight="1" x14ac:dyDescent="0.15">
      <c r="AF21746" s="1"/>
      <c r="AG21746" s="1"/>
      <c r="AH21746" s="1"/>
      <c r="AJ21746" s="1"/>
      <c r="AK21746" s="1"/>
    </row>
    <row r="21747" spans="32:37" ht="15" customHeight="1" x14ac:dyDescent="0.15">
      <c r="AF21747" s="1"/>
      <c r="AG21747" s="1"/>
      <c r="AH21747" s="1"/>
      <c r="AJ21747" s="1"/>
      <c r="AK21747" s="1"/>
    </row>
    <row r="21748" spans="32:37" ht="15" customHeight="1" x14ac:dyDescent="0.15">
      <c r="AF21748" s="1"/>
      <c r="AG21748" s="1"/>
      <c r="AH21748" s="1"/>
      <c r="AJ21748" s="1"/>
      <c r="AK21748" s="1"/>
    </row>
    <row r="21749" spans="32:37" ht="15" customHeight="1" x14ac:dyDescent="0.15">
      <c r="AF21749" s="1"/>
      <c r="AG21749" s="1"/>
      <c r="AH21749" s="1"/>
      <c r="AJ21749" s="1"/>
      <c r="AK21749" s="1"/>
    </row>
    <row r="21750" spans="32:37" ht="15" customHeight="1" x14ac:dyDescent="0.15">
      <c r="AF21750" s="1"/>
      <c r="AG21750" s="1"/>
      <c r="AH21750" s="1"/>
      <c r="AJ21750" s="1"/>
      <c r="AK21750" s="1"/>
    </row>
    <row r="21751" spans="32:37" ht="15" customHeight="1" x14ac:dyDescent="0.15">
      <c r="AF21751" s="1"/>
      <c r="AG21751" s="1"/>
      <c r="AH21751" s="1"/>
      <c r="AJ21751" s="1"/>
      <c r="AK21751" s="1"/>
    </row>
    <row r="21752" spans="32:37" ht="15" customHeight="1" x14ac:dyDescent="0.15">
      <c r="AF21752" s="1"/>
      <c r="AG21752" s="1"/>
      <c r="AH21752" s="1"/>
      <c r="AJ21752" s="1"/>
      <c r="AK21752" s="1"/>
    </row>
    <row r="21753" spans="32:37" ht="15" customHeight="1" x14ac:dyDescent="0.15">
      <c r="AF21753" s="1"/>
      <c r="AG21753" s="1"/>
      <c r="AH21753" s="1"/>
      <c r="AJ21753" s="1"/>
      <c r="AK21753" s="1"/>
    </row>
    <row r="21754" spans="32:37" ht="15" customHeight="1" x14ac:dyDescent="0.15">
      <c r="AF21754" s="1"/>
      <c r="AG21754" s="1"/>
      <c r="AH21754" s="1"/>
      <c r="AJ21754" s="1"/>
      <c r="AK21754" s="1"/>
    </row>
    <row r="21755" spans="32:37" ht="15" customHeight="1" x14ac:dyDescent="0.15">
      <c r="AF21755" s="1"/>
      <c r="AG21755" s="1"/>
      <c r="AH21755" s="1"/>
      <c r="AJ21755" s="1"/>
      <c r="AK21755" s="1"/>
    </row>
    <row r="21756" spans="32:37" ht="15" customHeight="1" x14ac:dyDescent="0.15">
      <c r="AF21756" s="1"/>
      <c r="AG21756" s="1"/>
      <c r="AH21756" s="1"/>
      <c r="AJ21756" s="1"/>
      <c r="AK21756" s="1"/>
    </row>
    <row r="21757" spans="32:37" ht="15" customHeight="1" x14ac:dyDescent="0.15">
      <c r="AF21757" s="1"/>
      <c r="AG21757" s="1"/>
      <c r="AH21757" s="1"/>
      <c r="AJ21757" s="1"/>
      <c r="AK21757" s="1"/>
    </row>
    <row r="21758" spans="32:37" ht="15" customHeight="1" x14ac:dyDescent="0.15">
      <c r="AF21758" s="1"/>
      <c r="AG21758" s="1"/>
      <c r="AH21758" s="1"/>
      <c r="AJ21758" s="1"/>
      <c r="AK21758" s="1"/>
    </row>
    <row r="21759" spans="32:37" ht="15" customHeight="1" x14ac:dyDescent="0.15">
      <c r="AF21759" s="1"/>
      <c r="AG21759" s="1"/>
      <c r="AH21759" s="1"/>
      <c r="AJ21759" s="1"/>
      <c r="AK21759" s="1"/>
    </row>
    <row r="21760" spans="32:37" ht="15" customHeight="1" x14ac:dyDescent="0.15">
      <c r="AF21760" s="1"/>
      <c r="AG21760" s="1"/>
      <c r="AH21760" s="1"/>
      <c r="AJ21760" s="1"/>
      <c r="AK21760" s="1"/>
    </row>
    <row r="21761" spans="32:37" ht="15" customHeight="1" x14ac:dyDescent="0.15">
      <c r="AF21761" s="1"/>
      <c r="AG21761" s="1"/>
      <c r="AH21761" s="1"/>
      <c r="AJ21761" s="1"/>
      <c r="AK21761" s="1"/>
    </row>
    <row r="21762" spans="32:37" ht="15" customHeight="1" x14ac:dyDescent="0.15">
      <c r="AF21762" s="1"/>
      <c r="AG21762" s="1"/>
      <c r="AH21762" s="1"/>
      <c r="AJ21762" s="1"/>
      <c r="AK21762" s="1"/>
    </row>
    <row r="21763" spans="32:37" ht="15" customHeight="1" x14ac:dyDescent="0.15">
      <c r="AF21763" s="1"/>
      <c r="AG21763" s="1"/>
      <c r="AH21763" s="1"/>
      <c r="AJ21763" s="1"/>
      <c r="AK21763" s="1"/>
    </row>
    <row r="21764" spans="32:37" ht="15" customHeight="1" x14ac:dyDescent="0.15">
      <c r="AF21764" s="1"/>
      <c r="AG21764" s="1"/>
      <c r="AH21764" s="1"/>
      <c r="AJ21764" s="1"/>
      <c r="AK21764" s="1"/>
    </row>
    <row r="21765" spans="32:37" ht="15" customHeight="1" x14ac:dyDescent="0.15">
      <c r="AF21765" s="1"/>
      <c r="AG21765" s="1"/>
      <c r="AH21765" s="1"/>
      <c r="AJ21765" s="1"/>
      <c r="AK21765" s="1"/>
    </row>
    <row r="21766" spans="32:37" ht="15" customHeight="1" x14ac:dyDescent="0.15">
      <c r="AF21766" s="1"/>
      <c r="AG21766" s="1"/>
      <c r="AH21766" s="1"/>
      <c r="AJ21766" s="1"/>
      <c r="AK21766" s="1"/>
    </row>
    <row r="21767" spans="32:37" ht="15" customHeight="1" x14ac:dyDescent="0.15">
      <c r="AF21767" s="1"/>
      <c r="AG21767" s="1"/>
      <c r="AH21767" s="1"/>
      <c r="AJ21767" s="1"/>
      <c r="AK21767" s="1"/>
    </row>
    <row r="21768" spans="32:37" ht="15" customHeight="1" x14ac:dyDescent="0.15">
      <c r="AF21768" s="1"/>
      <c r="AG21768" s="1"/>
      <c r="AH21768" s="1"/>
      <c r="AJ21768" s="1"/>
      <c r="AK21768" s="1"/>
    </row>
    <row r="21769" spans="32:37" ht="15" customHeight="1" x14ac:dyDescent="0.15">
      <c r="AF21769" s="1"/>
      <c r="AG21769" s="1"/>
      <c r="AH21769" s="1"/>
      <c r="AJ21769" s="1"/>
      <c r="AK21769" s="1"/>
    </row>
    <row r="21770" spans="32:37" ht="15" customHeight="1" x14ac:dyDescent="0.15">
      <c r="AF21770" s="1"/>
      <c r="AG21770" s="1"/>
      <c r="AH21770" s="1"/>
      <c r="AJ21770" s="1"/>
      <c r="AK21770" s="1"/>
    </row>
    <row r="21771" spans="32:37" ht="15" customHeight="1" x14ac:dyDescent="0.15">
      <c r="AF21771" s="1"/>
      <c r="AG21771" s="1"/>
      <c r="AH21771" s="1"/>
      <c r="AJ21771" s="1"/>
      <c r="AK21771" s="1"/>
    </row>
    <row r="21772" spans="32:37" ht="15" customHeight="1" x14ac:dyDescent="0.15">
      <c r="AF21772" s="1"/>
      <c r="AG21772" s="1"/>
      <c r="AH21772" s="1"/>
      <c r="AJ21772" s="1"/>
      <c r="AK21772" s="1"/>
    </row>
    <row r="21773" spans="32:37" ht="15" customHeight="1" x14ac:dyDescent="0.15">
      <c r="AF21773" s="1"/>
      <c r="AG21773" s="1"/>
      <c r="AH21773" s="1"/>
      <c r="AJ21773" s="1"/>
      <c r="AK21773" s="1"/>
    </row>
    <row r="21774" spans="32:37" ht="15" customHeight="1" x14ac:dyDescent="0.15">
      <c r="AF21774" s="1"/>
      <c r="AG21774" s="1"/>
      <c r="AH21774" s="1"/>
      <c r="AJ21774" s="1"/>
      <c r="AK21774" s="1"/>
    </row>
    <row r="21775" spans="32:37" ht="15" customHeight="1" x14ac:dyDescent="0.15">
      <c r="AF21775" s="1"/>
      <c r="AG21775" s="1"/>
      <c r="AH21775" s="1"/>
      <c r="AJ21775" s="1"/>
      <c r="AK21775" s="1"/>
    </row>
    <row r="21776" spans="32:37" ht="15" customHeight="1" x14ac:dyDescent="0.15">
      <c r="AF21776" s="1"/>
      <c r="AG21776" s="1"/>
      <c r="AH21776" s="1"/>
      <c r="AJ21776" s="1"/>
      <c r="AK21776" s="1"/>
    </row>
    <row r="21777" spans="32:37" ht="15" customHeight="1" x14ac:dyDescent="0.15">
      <c r="AF21777" s="1"/>
      <c r="AG21777" s="1"/>
      <c r="AH21777" s="1"/>
      <c r="AJ21777" s="1"/>
      <c r="AK21777" s="1"/>
    </row>
    <row r="21778" spans="32:37" ht="15" customHeight="1" x14ac:dyDescent="0.15">
      <c r="AF21778" s="1"/>
      <c r="AG21778" s="1"/>
      <c r="AH21778" s="1"/>
      <c r="AJ21778" s="1"/>
      <c r="AK21778" s="1"/>
    </row>
    <row r="21779" spans="32:37" ht="15" customHeight="1" x14ac:dyDescent="0.15">
      <c r="AF21779" s="1"/>
      <c r="AG21779" s="1"/>
      <c r="AH21779" s="1"/>
      <c r="AJ21779" s="1"/>
      <c r="AK21779" s="1"/>
    </row>
    <row r="21780" spans="32:37" ht="15" customHeight="1" x14ac:dyDescent="0.15">
      <c r="AF21780" s="1"/>
      <c r="AG21780" s="1"/>
      <c r="AH21780" s="1"/>
      <c r="AJ21780" s="1"/>
      <c r="AK21780" s="1"/>
    </row>
    <row r="21781" spans="32:37" ht="15" customHeight="1" x14ac:dyDescent="0.15">
      <c r="AF21781" s="1"/>
      <c r="AG21781" s="1"/>
      <c r="AH21781" s="1"/>
      <c r="AJ21781" s="1"/>
      <c r="AK21781" s="1"/>
    </row>
    <row r="21782" spans="32:37" ht="15" customHeight="1" x14ac:dyDescent="0.15">
      <c r="AF21782" s="1"/>
      <c r="AG21782" s="1"/>
      <c r="AH21782" s="1"/>
      <c r="AJ21782" s="1"/>
      <c r="AK21782" s="1"/>
    </row>
    <row r="21783" spans="32:37" ht="15" customHeight="1" x14ac:dyDescent="0.15">
      <c r="AF21783" s="1"/>
      <c r="AG21783" s="1"/>
      <c r="AH21783" s="1"/>
      <c r="AJ21783" s="1"/>
      <c r="AK21783" s="1"/>
    </row>
    <row r="21784" spans="32:37" ht="15" customHeight="1" x14ac:dyDescent="0.15">
      <c r="AF21784" s="1"/>
      <c r="AG21784" s="1"/>
      <c r="AH21784" s="1"/>
      <c r="AJ21784" s="1"/>
      <c r="AK21784" s="1"/>
    </row>
    <row r="21785" spans="32:37" ht="15" customHeight="1" x14ac:dyDescent="0.15">
      <c r="AF21785" s="1"/>
      <c r="AG21785" s="1"/>
      <c r="AH21785" s="1"/>
      <c r="AJ21785" s="1"/>
      <c r="AK21785" s="1"/>
    </row>
    <row r="21786" spans="32:37" ht="15" customHeight="1" x14ac:dyDescent="0.15">
      <c r="AF21786" s="1"/>
      <c r="AG21786" s="1"/>
      <c r="AH21786" s="1"/>
      <c r="AJ21786" s="1"/>
      <c r="AK21786" s="1"/>
    </row>
    <row r="21787" spans="32:37" ht="15" customHeight="1" x14ac:dyDescent="0.15">
      <c r="AF21787" s="1"/>
      <c r="AG21787" s="1"/>
      <c r="AH21787" s="1"/>
      <c r="AJ21787" s="1"/>
      <c r="AK21787" s="1"/>
    </row>
    <row r="21788" spans="32:37" ht="15" customHeight="1" x14ac:dyDescent="0.15">
      <c r="AF21788" s="1"/>
      <c r="AG21788" s="1"/>
      <c r="AH21788" s="1"/>
      <c r="AJ21788" s="1"/>
      <c r="AK21788" s="1"/>
    </row>
    <row r="21789" spans="32:37" ht="15" customHeight="1" x14ac:dyDescent="0.15">
      <c r="AF21789" s="1"/>
      <c r="AG21789" s="1"/>
      <c r="AH21789" s="1"/>
      <c r="AJ21789" s="1"/>
      <c r="AK21789" s="1"/>
    </row>
    <row r="21790" spans="32:37" ht="15" customHeight="1" x14ac:dyDescent="0.15">
      <c r="AF21790" s="1"/>
      <c r="AG21790" s="1"/>
      <c r="AH21790" s="1"/>
      <c r="AJ21790" s="1"/>
      <c r="AK21790" s="1"/>
    </row>
    <row r="21791" spans="32:37" ht="15" customHeight="1" x14ac:dyDescent="0.15">
      <c r="AF21791" s="1"/>
      <c r="AG21791" s="1"/>
      <c r="AH21791" s="1"/>
      <c r="AJ21791" s="1"/>
      <c r="AK21791" s="1"/>
    </row>
    <row r="21792" spans="32:37" ht="15" customHeight="1" x14ac:dyDescent="0.15">
      <c r="AF21792" s="1"/>
      <c r="AG21792" s="1"/>
      <c r="AH21792" s="1"/>
      <c r="AJ21792" s="1"/>
      <c r="AK21792" s="1"/>
    </row>
    <row r="21793" spans="32:37" ht="15" customHeight="1" x14ac:dyDescent="0.15">
      <c r="AF21793" s="1"/>
      <c r="AG21793" s="1"/>
      <c r="AH21793" s="1"/>
      <c r="AJ21793" s="1"/>
      <c r="AK21793" s="1"/>
    </row>
    <row r="21794" spans="32:37" ht="15" customHeight="1" x14ac:dyDescent="0.15">
      <c r="AF21794" s="1"/>
      <c r="AG21794" s="1"/>
      <c r="AH21794" s="1"/>
      <c r="AJ21794" s="1"/>
      <c r="AK21794" s="1"/>
    </row>
    <row r="21795" spans="32:37" ht="15" customHeight="1" x14ac:dyDescent="0.15">
      <c r="AF21795" s="1"/>
      <c r="AG21795" s="1"/>
      <c r="AH21795" s="1"/>
      <c r="AJ21795" s="1"/>
      <c r="AK21795" s="1"/>
    </row>
    <row r="21796" spans="32:37" ht="15" customHeight="1" x14ac:dyDescent="0.15">
      <c r="AF21796" s="1"/>
      <c r="AG21796" s="1"/>
      <c r="AH21796" s="1"/>
      <c r="AJ21796" s="1"/>
      <c r="AK21796" s="1"/>
    </row>
    <row r="21797" spans="32:37" ht="15" customHeight="1" x14ac:dyDescent="0.15">
      <c r="AF21797" s="1"/>
      <c r="AG21797" s="1"/>
      <c r="AH21797" s="1"/>
      <c r="AJ21797" s="1"/>
      <c r="AK21797" s="1"/>
    </row>
    <row r="21798" spans="32:37" ht="15" customHeight="1" x14ac:dyDescent="0.15">
      <c r="AF21798" s="1"/>
      <c r="AG21798" s="1"/>
      <c r="AH21798" s="1"/>
      <c r="AJ21798" s="1"/>
      <c r="AK21798" s="1"/>
    </row>
    <row r="21799" spans="32:37" ht="15" customHeight="1" x14ac:dyDescent="0.15">
      <c r="AF21799" s="1"/>
      <c r="AG21799" s="1"/>
      <c r="AH21799" s="1"/>
      <c r="AJ21799" s="1"/>
      <c r="AK21799" s="1"/>
    </row>
    <row r="21800" spans="32:37" ht="15" customHeight="1" x14ac:dyDescent="0.15">
      <c r="AF21800" s="1"/>
      <c r="AG21800" s="1"/>
      <c r="AH21800" s="1"/>
      <c r="AJ21800" s="1"/>
      <c r="AK21800" s="1"/>
    </row>
    <row r="21801" spans="32:37" ht="15" customHeight="1" x14ac:dyDescent="0.15">
      <c r="AF21801" s="1"/>
      <c r="AG21801" s="1"/>
      <c r="AH21801" s="1"/>
      <c r="AJ21801" s="1"/>
      <c r="AK21801" s="1"/>
    </row>
    <row r="21802" spans="32:37" ht="15" customHeight="1" x14ac:dyDescent="0.15">
      <c r="AF21802" s="1"/>
      <c r="AG21802" s="1"/>
      <c r="AH21802" s="1"/>
      <c r="AJ21802" s="1"/>
      <c r="AK21802" s="1"/>
    </row>
    <row r="21803" spans="32:37" ht="15" customHeight="1" x14ac:dyDescent="0.15">
      <c r="AF21803" s="1"/>
      <c r="AG21803" s="1"/>
      <c r="AH21803" s="1"/>
      <c r="AJ21803" s="1"/>
      <c r="AK21803" s="1"/>
    </row>
    <row r="21804" spans="32:37" ht="15" customHeight="1" x14ac:dyDescent="0.15">
      <c r="AF21804" s="1"/>
      <c r="AG21804" s="1"/>
      <c r="AH21804" s="1"/>
      <c r="AJ21804" s="1"/>
      <c r="AK21804" s="1"/>
    </row>
    <row r="21805" spans="32:37" ht="15" customHeight="1" x14ac:dyDescent="0.15">
      <c r="AF21805" s="1"/>
      <c r="AG21805" s="1"/>
      <c r="AH21805" s="1"/>
      <c r="AJ21805" s="1"/>
      <c r="AK21805" s="1"/>
    </row>
    <row r="21806" spans="32:37" ht="15" customHeight="1" x14ac:dyDescent="0.15">
      <c r="AF21806" s="1"/>
      <c r="AG21806" s="1"/>
      <c r="AH21806" s="1"/>
      <c r="AJ21806" s="1"/>
      <c r="AK21806" s="1"/>
    </row>
    <row r="21807" spans="32:37" ht="15" customHeight="1" x14ac:dyDescent="0.15">
      <c r="AF21807" s="1"/>
      <c r="AG21807" s="1"/>
      <c r="AH21807" s="1"/>
      <c r="AJ21807" s="1"/>
      <c r="AK21807" s="1"/>
    </row>
    <row r="21808" spans="32:37" ht="15" customHeight="1" x14ac:dyDescent="0.15">
      <c r="AF21808" s="1"/>
      <c r="AG21808" s="1"/>
      <c r="AH21808" s="1"/>
      <c r="AJ21808" s="1"/>
      <c r="AK21808" s="1"/>
    </row>
    <row r="21809" spans="32:37" ht="15" customHeight="1" x14ac:dyDescent="0.15">
      <c r="AF21809" s="1"/>
      <c r="AG21809" s="1"/>
      <c r="AH21809" s="1"/>
      <c r="AJ21809" s="1"/>
      <c r="AK21809" s="1"/>
    </row>
    <row r="21810" spans="32:37" ht="15" customHeight="1" x14ac:dyDescent="0.15">
      <c r="AF21810" s="1"/>
      <c r="AG21810" s="1"/>
      <c r="AH21810" s="1"/>
      <c r="AJ21810" s="1"/>
      <c r="AK21810" s="1"/>
    </row>
    <row r="21811" spans="32:37" ht="15" customHeight="1" x14ac:dyDescent="0.15">
      <c r="AF21811" s="1"/>
      <c r="AG21811" s="1"/>
      <c r="AH21811" s="1"/>
      <c r="AJ21811" s="1"/>
      <c r="AK21811" s="1"/>
    </row>
    <row r="21812" spans="32:37" ht="15" customHeight="1" x14ac:dyDescent="0.15">
      <c r="AF21812" s="1"/>
      <c r="AG21812" s="1"/>
      <c r="AH21812" s="1"/>
      <c r="AJ21812" s="1"/>
      <c r="AK21812" s="1"/>
    </row>
    <row r="21813" spans="32:37" ht="15" customHeight="1" x14ac:dyDescent="0.15">
      <c r="AF21813" s="1"/>
      <c r="AG21813" s="1"/>
      <c r="AH21813" s="1"/>
      <c r="AJ21813" s="1"/>
      <c r="AK21813" s="1"/>
    </row>
    <row r="21814" spans="32:37" ht="15" customHeight="1" x14ac:dyDescent="0.15">
      <c r="AF21814" s="1"/>
      <c r="AG21814" s="1"/>
      <c r="AH21814" s="1"/>
      <c r="AJ21814" s="1"/>
      <c r="AK21814" s="1"/>
    </row>
    <row r="21815" spans="32:37" ht="15" customHeight="1" x14ac:dyDescent="0.15">
      <c r="AF21815" s="1"/>
      <c r="AG21815" s="1"/>
      <c r="AH21815" s="1"/>
      <c r="AJ21815" s="1"/>
      <c r="AK21815" s="1"/>
    </row>
    <row r="21816" spans="32:37" ht="15" customHeight="1" x14ac:dyDescent="0.15">
      <c r="AF21816" s="1"/>
      <c r="AG21816" s="1"/>
      <c r="AH21816" s="1"/>
      <c r="AJ21816" s="1"/>
      <c r="AK21816" s="1"/>
    </row>
    <row r="21817" spans="32:37" ht="15" customHeight="1" x14ac:dyDescent="0.15">
      <c r="AF21817" s="1"/>
      <c r="AG21817" s="1"/>
      <c r="AH21817" s="1"/>
      <c r="AJ21817" s="1"/>
      <c r="AK21817" s="1"/>
    </row>
    <row r="21818" spans="32:37" ht="15" customHeight="1" x14ac:dyDescent="0.15">
      <c r="AF21818" s="1"/>
      <c r="AG21818" s="1"/>
      <c r="AH21818" s="1"/>
      <c r="AJ21818" s="1"/>
      <c r="AK21818" s="1"/>
    </row>
    <row r="21819" spans="32:37" ht="15" customHeight="1" x14ac:dyDescent="0.15">
      <c r="AF21819" s="1"/>
      <c r="AG21819" s="1"/>
      <c r="AH21819" s="1"/>
      <c r="AJ21819" s="1"/>
      <c r="AK21819" s="1"/>
    </row>
    <row r="21820" spans="32:37" ht="15" customHeight="1" x14ac:dyDescent="0.15">
      <c r="AF21820" s="1"/>
      <c r="AG21820" s="1"/>
      <c r="AH21820" s="1"/>
      <c r="AJ21820" s="1"/>
      <c r="AK21820" s="1"/>
    </row>
    <row r="21821" spans="32:37" ht="15" customHeight="1" x14ac:dyDescent="0.15">
      <c r="AF21821" s="1"/>
      <c r="AG21821" s="1"/>
      <c r="AH21821" s="1"/>
      <c r="AJ21821" s="1"/>
      <c r="AK21821" s="1"/>
    </row>
    <row r="21822" spans="32:37" ht="15" customHeight="1" x14ac:dyDescent="0.15">
      <c r="AF21822" s="1"/>
      <c r="AG21822" s="1"/>
      <c r="AH21822" s="1"/>
      <c r="AJ21822" s="1"/>
      <c r="AK21822" s="1"/>
    </row>
    <row r="21823" spans="32:37" ht="15" customHeight="1" x14ac:dyDescent="0.15">
      <c r="AF21823" s="1"/>
      <c r="AG21823" s="1"/>
      <c r="AH21823" s="1"/>
      <c r="AJ21823" s="1"/>
      <c r="AK21823" s="1"/>
    </row>
    <row r="21824" spans="32:37" ht="15" customHeight="1" x14ac:dyDescent="0.15">
      <c r="AF21824" s="1"/>
      <c r="AG21824" s="1"/>
      <c r="AH21824" s="1"/>
      <c r="AJ21824" s="1"/>
      <c r="AK21824" s="1"/>
    </row>
    <row r="21825" spans="32:37" ht="15" customHeight="1" x14ac:dyDescent="0.15">
      <c r="AF21825" s="1"/>
      <c r="AG21825" s="1"/>
      <c r="AH21825" s="1"/>
      <c r="AJ21825" s="1"/>
      <c r="AK21825" s="1"/>
    </row>
    <row r="21826" spans="32:37" ht="15" customHeight="1" x14ac:dyDescent="0.15">
      <c r="AF21826" s="1"/>
      <c r="AG21826" s="1"/>
      <c r="AH21826" s="1"/>
      <c r="AJ21826" s="1"/>
      <c r="AK21826" s="1"/>
    </row>
    <row r="21827" spans="32:37" ht="15" customHeight="1" x14ac:dyDescent="0.15">
      <c r="AF21827" s="1"/>
      <c r="AG21827" s="1"/>
      <c r="AH21827" s="1"/>
      <c r="AJ21827" s="1"/>
      <c r="AK21827" s="1"/>
    </row>
    <row r="21828" spans="32:37" ht="15" customHeight="1" x14ac:dyDescent="0.15">
      <c r="AF21828" s="1"/>
      <c r="AG21828" s="1"/>
      <c r="AH21828" s="1"/>
      <c r="AJ21828" s="1"/>
      <c r="AK21828" s="1"/>
    </row>
    <row r="21829" spans="32:37" ht="15" customHeight="1" x14ac:dyDescent="0.15">
      <c r="AF21829" s="1"/>
      <c r="AG21829" s="1"/>
      <c r="AH21829" s="1"/>
      <c r="AJ21829" s="1"/>
      <c r="AK21829" s="1"/>
    </row>
    <row r="21830" spans="32:37" ht="15" customHeight="1" x14ac:dyDescent="0.15">
      <c r="AF21830" s="1"/>
      <c r="AG21830" s="1"/>
      <c r="AH21830" s="1"/>
      <c r="AJ21830" s="1"/>
      <c r="AK21830" s="1"/>
    </row>
    <row r="21831" spans="32:37" ht="15" customHeight="1" x14ac:dyDescent="0.15">
      <c r="AF21831" s="1"/>
      <c r="AG21831" s="1"/>
      <c r="AH21831" s="1"/>
      <c r="AJ21831" s="1"/>
      <c r="AK21831" s="1"/>
    </row>
    <row r="21832" spans="32:37" ht="15" customHeight="1" x14ac:dyDescent="0.15">
      <c r="AF21832" s="1"/>
      <c r="AG21832" s="1"/>
      <c r="AH21832" s="1"/>
      <c r="AJ21832" s="1"/>
      <c r="AK21832" s="1"/>
    </row>
    <row r="21833" spans="32:37" ht="15" customHeight="1" x14ac:dyDescent="0.15">
      <c r="AF21833" s="1"/>
      <c r="AG21833" s="1"/>
      <c r="AH21833" s="1"/>
      <c r="AJ21833" s="1"/>
      <c r="AK21833" s="1"/>
    </row>
    <row r="21834" spans="32:37" ht="15" customHeight="1" x14ac:dyDescent="0.15">
      <c r="AF21834" s="1"/>
      <c r="AG21834" s="1"/>
      <c r="AH21834" s="1"/>
      <c r="AJ21834" s="1"/>
      <c r="AK21834" s="1"/>
    </row>
    <row r="21835" spans="32:37" ht="15" customHeight="1" x14ac:dyDescent="0.15">
      <c r="AF21835" s="1"/>
      <c r="AG21835" s="1"/>
      <c r="AH21835" s="1"/>
      <c r="AJ21835" s="1"/>
      <c r="AK21835" s="1"/>
    </row>
    <row r="21836" spans="32:37" ht="15" customHeight="1" x14ac:dyDescent="0.15">
      <c r="AF21836" s="1"/>
      <c r="AG21836" s="1"/>
      <c r="AH21836" s="1"/>
      <c r="AJ21836" s="1"/>
      <c r="AK21836" s="1"/>
    </row>
    <row r="21837" spans="32:37" ht="15" customHeight="1" x14ac:dyDescent="0.15">
      <c r="AF21837" s="1"/>
      <c r="AG21837" s="1"/>
      <c r="AH21837" s="1"/>
      <c r="AJ21837" s="1"/>
      <c r="AK21837" s="1"/>
    </row>
    <row r="21838" spans="32:37" ht="15" customHeight="1" x14ac:dyDescent="0.15">
      <c r="AF21838" s="1"/>
      <c r="AG21838" s="1"/>
      <c r="AH21838" s="1"/>
      <c r="AJ21838" s="1"/>
      <c r="AK21838" s="1"/>
    </row>
    <row r="21839" spans="32:37" ht="15" customHeight="1" x14ac:dyDescent="0.15">
      <c r="AF21839" s="1"/>
      <c r="AG21839" s="1"/>
      <c r="AH21839" s="1"/>
      <c r="AJ21839" s="1"/>
      <c r="AK21839" s="1"/>
    </row>
    <row r="21840" spans="32:37" ht="15" customHeight="1" x14ac:dyDescent="0.15">
      <c r="AF21840" s="1"/>
      <c r="AG21840" s="1"/>
      <c r="AH21840" s="1"/>
      <c r="AJ21840" s="1"/>
      <c r="AK21840" s="1"/>
    </row>
    <row r="21841" spans="32:37" ht="15" customHeight="1" x14ac:dyDescent="0.15">
      <c r="AF21841" s="1"/>
      <c r="AG21841" s="1"/>
      <c r="AH21841" s="1"/>
      <c r="AJ21841" s="1"/>
      <c r="AK21841" s="1"/>
    </row>
    <row r="21842" spans="32:37" ht="15" customHeight="1" x14ac:dyDescent="0.15">
      <c r="AF21842" s="1"/>
      <c r="AG21842" s="1"/>
      <c r="AH21842" s="1"/>
      <c r="AJ21842" s="1"/>
      <c r="AK21842" s="1"/>
    </row>
    <row r="21843" spans="32:37" ht="15" customHeight="1" x14ac:dyDescent="0.15">
      <c r="AF21843" s="1"/>
      <c r="AG21843" s="1"/>
      <c r="AH21843" s="1"/>
      <c r="AJ21843" s="1"/>
      <c r="AK21843" s="1"/>
    </row>
    <row r="21844" spans="32:37" ht="15" customHeight="1" x14ac:dyDescent="0.15">
      <c r="AF21844" s="1"/>
      <c r="AG21844" s="1"/>
      <c r="AH21844" s="1"/>
      <c r="AJ21844" s="1"/>
      <c r="AK21844" s="1"/>
    </row>
    <row r="21845" spans="32:37" ht="15" customHeight="1" x14ac:dyDescent="0.15">
      <c r="AF21845" s="1"/>
      <c r="AG21845" s="1"/>
      <c r="AH21845" s="1"/>
      <c r="AJ21845" s="1"/>
      <c r="AK21845" s="1"/>
    </row>
    <row r="21846" spans="32:37" ht="15" customHeight="1" x14ac:dyDescent="0.15">
      <c r="AF21846" s="1"/>
      <c r="AG21846" s="1"/>
      <c r="AH21846" s="1"/>
      <c r="AJ21846" s="1"/>
      <c r="AK21846" s="1"/>
    </row>
    <row r="21847" spans="32:37" ht="15" customHeight="1" x14ac:dyDescent="0.15">
      <c r="AF21847" s="1"/>
      <c r="AG21847" s="1"/>
      <c r="AH21847" s="1"/>
      <c r="AJ21847" s="1"/>
      <c r="AK21847" s="1"/>
    </row>
    <row r="21848" spans="32:37" ht="15" customHeight="1" x14ac:dyDescent="0.15">
      <c r="AF21848" s="1"/>
      <c r="AG21848" s="1"/>
      <c r="AH21848" s="1"/>
      <c r="AJ21848" s="1"/>
      <c r="AK21848" s="1"/>
    </row>
    <row r="21849" spans="32:37" ht="15" customHeight="1" x14ac:dyDescent="0.15">
      <c r="AF21849" s="1"/>
      <c r="AG21849" s="1"/>
      <c r="AH21849" s="1"/>
      <c r="AJ21849" s="1"/>
      <c r="AK21849" s="1"/>
    </row>
    <row r="21850" spans="32:37" ht="15" customHeight="1" x14ac:dyDescent="0.15">
      <c r="AF21850" s="1"/>
      <c r="AG21850" s="1"/>
      <c r="AH21850" s="1"/>
      <c r="AJ21850" s="1"/>
      <c r="AK21850" s="1"/>
    </row>
    <row r="21851" spans="32:37" ht="15" customHeight="1" x14ac:dyDescent="0.15">
      <c r="AF21851" s="1"/>
      <c r="AG21851" s="1"/>
      <c r="AH21851" s="1"/>
      <c r="AJ21851" s="1"/>
      <c r="AK21851" s="1"/>
    </row>
    <row r="21852" spans="32:37" ht="15" customHeight="1" x14ac:dyDescent="0.15">
      <c r="AF21852" s="1"/>
      <c r="AG21852" s="1"/>
      <c r="AH21852" s="1"/>
      <c r="AJ21852" s="1"/>
      <c r="AK21852" s="1"/>
    </row>
    <row r="21853" spans="32:37" ht="15" customHeight="1" x14ac:dyDescent="0.15">
      <c r="AF21853" s="1"/>
      <c r="AG21853" s="1"/>
      <c r="AH21853" s="1"/>
      <c r="AJ21853" s="1"/>
      <c r="AK21853" s="1"/>
    </row>
    <row r="21854" spans="32:37" ht="15" customHeight="1" x14ac:dyDescent="0.15">
      <c r="AF21854" s="1"/>
      <c r="AG21854" s="1"/>
      <c r="AH21854" s="1"/>
      <c r="AJ21854" s="1"/>
      <c r="AK21854" s="1"/>
    </row>
    <row r="21855" spans="32:37" ht="15" customHeight="1" x14ac:dyDescent="0.15">
      <c r="AF21855" s="1"/>
      <c r="AG21855" s="1"/>
      <c r="AH21855" s="1"/>
      <c r="AJ21855" s="1"/>
      <c r="AK21855" s="1"/>
    </row>
    <row r="21856" spans="32:37" ht="15" customHeight="1" x14ac:dyDescent="0.15">
      <c r="AF21856" s="1"/>
      <c r="AG21856" s="1"/>
      <c r="AH21856" s="1"/>
      <c r="AJ21856" s="1"/>
      <c r="AK21856" s="1"/>
    </row>
    <row r="21857" spans="32:37" ht="15" customHeight="1" x14ac:dyDescent="0.15">
      <c r="AF21857" s="1"/>
      <c r="AG21857" s="1"/>
      <c r="AH21857" s="1"/>
      <c r="AJ21857" s="1"/>
      <c r="AK21857" s="1"/>
    </row>
    <row r="21858" spans="32:37" ht="15" customHeight="1" x14ac:dyDescent="0.15">
      <c r="AF21858" s="1"/>
      <c r="AG21858" s="1"/>
      <c r="AH21858" s="1"/>
      <c r="AJ21858" s="1"/>
      <c r="AK21858" s="1"/>
    </row>
    <row r="21859" spans="32:37" ht="15" customHeight="1" x14ac:dyDescent="0.15">
      <c r="AF21859" s="1"/>
      <c r="AG21859" s="1"/>
      <c r="AH21859" s="1"/>
      <c r="AJ21859" s="1"/>
      <c r="AK21859" s="1"/>
    </row>
    <row r="21860" spans="32:37" ht="15" customHeight="1" x14ac:dyDescent="0.15">
      <c r="AF21860" s="1"/>
      <c r="AG21860" s="1"/>
      <c r="AH21860" s="1"/>
      <c r="AJ21860" s="1"/>
      <c r="AK21860" s="1"/>
    </row>
    <row r="21861" spans="32:37" ht="15" customHeight="1" x14ac:dyDescent="0.15">
      <c r="AF21861" s="1"/>
      <c r="AG21861" s="1"/>
      <c r="AH21861" s="1"/>
      <c r="AJ21861" s="1"/>
      <c r="AK21861" s="1"/>
    </row>
    <row r="21862" spans="32:37" ht="15" customHeight="1" x14ac:dyDescent="0.15">
      <c r="AF21862" s="1"/>
      <c r="AG21862" s="1"/>
      <c r="AH21862" s="1"/>
      <c r="AJ21862" s="1"/>
      <c r="AK21862" s="1"/>
    </row>
    <row r="21863" spans="32:37" ht="15" customHeight="1" x14ac:dyDescent="0.15">
      <c r="AF21863" s="1"/>
      <c r="AG21863" s="1"/>
      <c r="AH21863" s="1"/>
      <c r="AJ21863" s="1"/>
      <c r="AK21863" s="1"/>
    </row>
    <row r="21864" spans="32:37" ht="15" customHeight="1" x14ac:dyDescent="0.15">
      <c r="AF21864" s="1"/>
      <c r="AG21864" s="1"/>
      <c r="AH21864" s="1"/>
      <c r="AJ21864" s="1"/>
      <c r="AK21864" s="1"/>
    </row>
    <row r="21865" spans="32:37" ht="15" customHeight="1" x14ac:dyDescent="0.15">
      <c r="AF21865" s="1"/>
      <c r="AG21865" s="1"/>
      <c r="AH21865" s="1"/>
      <c r="AJ21865" s="1"/>
      <c r="AK21865" s="1"/>
    </row>
    <row r="21866" spans="32:37" ht="15" customHeight="1" x14ac:dyDescent="0.15">
      <c r="AF21866" s="1"/>
      <c r="AG21866" s="1"/>
      <c r="AH21866" s="1"/>
      <c r="AJ21866" s="1"/>
      <c r="AK21866" s="1"/>
    </row>
    <row r="21867" spans="32:37" ht="15" customHeight="1" x14ac:dyDescent="0.15">
      <c r="AF21867" s="1"/>
      <c r="AG21867" s="1"/>
      <c r="AH21867" s="1"/>
      <c r="AJ21867" s="1"/>
      <c r="AK21867" s="1"/>
    </row>
    <row r="21868" spans="32:37" ht="15" customHeight="1" x14ac:dyDescent="0.15">
      <c r="AF21868" s="1"/>
      <c r="AG21868" s="1"/>
      <c r="AH21868" s="1"/>
      <c r="AJ21868" s="1"/>
      <c r="AK21868" s="1"/>
    </row>
    <row r="21869" spans="32:37" ht="15" customHeight="1" x14ac:dyDescent="0.15">
      <c r="AF21869" s="1"/>
      <c r="AG21869" s="1"/>
      <c r="AH21869" s="1"/>
      <c r="AJ21869" s="1"/>
      <c r="AK21869" s="1"/>
    </row>
    <row r="21870" spans="32:37" ht="15" customHeight="1" x14ac:dyDescent="0.15">
      <c r="AF21870" s="1"/>
      <c r="AG21870" s="1"/>
      <c r="AH21870" s="1"/>
      <c r="AJ21870" s="1"/>
      <c r="AK21870" s="1"/>
    </row>
    <row r="21871" spans="32:37" ht="15" customHeight="1" x14ac:dyDescent="0.15">
      <c r="AF21871" s="1"/>
      <c r="AG21871" s="1"/>
      <c r="AH21871" s="1"/>
      <c r="AJ21871" s="1"/>
      <c r="AK21871" s="1"/>
    </row>
    <row r="21872" spans="32:37" ht="15" customHeight="1" x14ac:dyDescent="0.15">
      <c r="AF21872" s="1"/>
      <c r="AG21872" s="1"/>
      <c r="AH21872" s="1"/>
      <c r="AJ21872" s="1"/>
      <c r="AK21872" s="1"/>
    </row>
    <row r="21873" spans="32:37" ht="15" customHeight="1" x14ac:dyDescent="0.15">
      <c r="AF21873" s="1"/>
      <c r="AG21873" s="1"/>
      <c r="AH21873" s="1"/>
      <c r="AJ21873" s="1"/>
      <c r="AK21873" s="1"/>
    </row>
    <row r="21874" spans="32:37" ht="15" customHeight="1" x14ac:dyDescent="0.15">
      <c r="AF21874" s="1"/>
      <c r="AG21874" s="1"/>
      <c r="AH21874" s="1"/>
      <c r="AJ21874" s="1"/>
      <c r="AK21874" s="1"/>
    </row>
    <row r="21875" spans="32:37" ht="15" customHeight="1" x14ac:dyDescent="0.15">
      <c r="AF21875" s="1"/>
      <c r="AG21875" s="1"/>
      <c r="AH21875" s="1"/>
      <c r="AJ21875" s="1"/>
      <c r="AK21875" s="1"/>
    </row>
    <row r="21876" spans="32:37" ht="15" customHeight="1" x14ac:dyDescent="0.15">
      <c r="AF21876" s="1"/>
      <c r="AG21876" s="1"/>
      <c r="AH21876" s="1"/>
      <c r="AJ21876" s="1"/>
      <c r="AK21876" s="1"/>
    </row>
    <row r="21877" spans="32:37" ht="15" customHeight="1" x14ac:dyDescent="0.15">
      <c r="AF21877" s="1"/>
      <c r="AG21877" s="1"/>
      <c r="AH21877" s="1"/>
      <c r="AJ21877" s="1"/>
      <c r="AK21877" s="1"/>
    </row>
    <row r="21878" spans="32:37" ht="15" customHeight="1" x14ac:dyDescent="0.15">
      <c r="AF21878" s="1"/>
      <c r="AG21878" s="1"/>
      <c r="AH21878" s="1"/>
      <c r="AJ21878" s="1"/>
      <c r="AK21878" s="1"/>
    </row>
    <row r="21879" spans="32:37" ht="15" customHeight="1" x14ac:dyDescent="0.15">
      <c r="AF21879" s="1"/>
      <c r="AG21879" s="1"/>
      <c r="AH21879" s="1"/>
      <c r="AJ21879" s="1"/>
      <c r="AK21879" s="1"/>
    </row>
    <row r="21880" spans="32:37" ht="15" customHeight="1" x14ac:dyDescent="0.15">
      <c r="AF21880" s="1"/>
      <c r="AG21880" s="1"/>
      <c r="AH21880" s="1"/>
      <c r="AJ21880" s="1"/>
      <c r="AK21880" s="1"/>
    </row>
    <row r="21881" spans="32:37" ht="15" customHeight="1" x14ac:dyDescent="0.15">
      <c r="AF21881" s="1"/>
      <c r="AG21881" s="1"/>
      <c r="AH21881" s="1"/>
      <c r="AJ21881" s="1"/>
      <c r="AK21881" s="1"/>
    </row>
    <row r="21882" spans="32:37" ht="15" customHeight="1" x14ac:dyDescent="0.15">
      <c r="AF21882" s="1"/>
      <c r="AG21882" s="1"/>
      <c r="AH21882" s="1"/>
      <c r="AJ21882" s="1"/>
      <c r="AK21882" s="1"/>
    </row>
    <row r="21883" spans="32:37" ht="15" customHeight="1" x14ac:dyDescent="0.15">
      <c r="AF21883" s="1"/>
      <c r="AG21883" s="1"/>
      <c r="AH21883" s="1"/>
      <c r="AJ21883" s="1"/>
      <c r="AK21883" s="1"/>
    </row>
    <row r="21884" spans="32:37" ht="15" customHeight="1" x14ac:dyDescent="0.15">
      <c r="AF21884" s="1"/>
      <c r="AG21884" s="1"/>
      <c r="AH21884" s="1"/>
      <c r="AJ21884" s="1"/>
      <c r="AK21884" s="1"/>
    </row>
    <row r="21885" spans="32:37" ht="15" customHeight="1" x14ac:dyDescent="0.15">
      <c r="AF21885" s="1"/>
      <c r="AG21885" s="1"/>
      <c r="AH21885" s="1"/>
      <c r="AJ21885" s="1"/>
      <c r="AK21885" s="1"/>
    </row>
    <row r="21886" spans="32:37" ht="15" customHeight="1" x14ac:dyDescent="0.15">
      <c r="AF21886" s="1"/>
      <c r="AG21886" s="1"/>
      <c r="AH21886" s="1"/>
      <c r="AJ21886" s="1"/>
      <c r="AK21886" s="1"/>
    </row>
    <row r="21887" spans="32:37" ht="15" customHeight="1" x14ac:dyDescent="0.15">
      <c r="AF21887" s="1"/>
      <c r="AG21887" s="1"/>
      <c r="AH21887" s="1"/>
      <c r="AJ21887" s="1"/>
      <c r="AK21887" s="1"/>
    </row>
    <row r="21888" spans="32:37" ht="15" customHeight="1" x14ac:dyDescent="0.15">
      <c r="AF21888" s="1"/>
      <c r="AG21888" s="1"/>
      <c r="AH21888" s="1"/>
      <c r="AJ21888" s="1"/>
      <c r="AK21888" s="1"/>
    </row>
    <row r="21889" spans="32:37" ht="15" customHeight="1" x14ac:dyDescent="0.15">
      <c r="AF21889" s="1"/>
      <c r="AG21889" s="1"/>
      <c r="AH21889" s="1"/>
      <c r="AJ21889" s="1"/>
      <c r="AK21889" s="1"/>
    </row>
    <row r="21890" spans="32:37" ht="15" customHeight="1" x14ac:dyDescent="0.15">
      <c r="AF21890" s="1"/>
      <c r="AG21890" s="1"/>
      <c r="AH21890" s="1"/>
      <c r="AJ21890" s="1"/>
      <c r="AK21890" s="1"/>
    </row>
    <row r="21891" spans="32:37" ht="15" customHeight="1" x14ac:dyDescent="0.15">
      <c r="AF21891" s="1"/>
      <c r="AG21891" s="1"/>
      <c r="AH21891" s="1"/>
      <c r="AJ21891" s="1"/>
      <c r="AK21891" s="1"/>
    </row>
    <row r="21892" spans="32:37" ht="15" customHeight="1" x14ac:dyDescent="0.15">
      <c r="AF21892" s="1"/>
      <c r="AG21892" s="1"/>
      <c r="AH21892" s="1"/>
      <c r="AJ21892" s="1"/>
      <c r="AK21892" s="1"/>
    </row>
    <row r="21893" spans="32:37" ht="15" customHeight="1" x14ac:dyDescent="0.15">
      <c r="AF21893" s="1"/>
      <c r="AG21893" s="1"/>
      <c r="AH21893" s="1"/>
      <c r="AJ21893" s="1"/>
      <c r="AK21893" s="1"/>
    </row>
    <row r="21894" spans="32:37" ht="15" customHeight="1" x14ac:dyDescent="0.15">
      <c r="AF21894" s="1"/>
      <c r="AG21894" s="1"/>
      <c r="AH21894" s="1"/>
      <c r="AJ21894" s="1"/>
      <c r="AK21894" s="1"/>
    </row>
    <row r="21895" spans="32:37" ht="15" customHeight="1" x14ac:dyDescent="0.15">
      <c r="AF21895" s="1"/>
      <c r="AG21895" s="1"/>
      <c r="AH21895" s="1"/>
      <c r="AJ21895" s="1"/>
      <c r="AK21895" s="1"/>
    </row>
    <row r="21896" spans="32:37" ht="15" customHeight="1" x14ac:dyDescent="0.15">
      <c r="AF21896" s="1"/>
      <c r="AG21896" s="1"/>
      <c r="AH21896" s="1"/>
      <c r="AJ21896" s="1"/>
      <c r="AK21896" s="1"/>
    </row>
    <row r="21897" spans="32:37" ht="15" customHeight="1" x14ac:dyDescent="0.15">
      <c r="AF21897" s="1"/>
      <c r="AG21897" s="1"/>
      <c r="AH21897" s="1"/>
      <c r="AJ21897" s="1"/>
      <c r="AK21897" s="1"/>
    </row>
    <row r="21898" spans="32:37" ht="15" customHeight="1" x14ac:dyDescent="0.15">
      <c r="AF21898" s="1"/>
      <c r="AG21898" s="1"/>
      <c r="AH21898" s="1"/>
      <c r="AJ21898" s="1"/>
      <c r="AK21898" s="1"/>
    </row>
    <row r="21899" spans="32:37" ht="15" customHeight="1" x14ac:dyDescent="0.15">
      <c r="AF21899" s="1"/>
      <c r="AG21899" s="1"/>
      <c r="AH21899" s="1"/>
      <c r="AJ21899" s="1"/>
      <c r="AK21899" s="1"/>
    </row>
    <row r="21900" spans="32:37" ht="15" customHeight="1" x14ac:dyDescent="0.15">
      <c r="AF21900" s="1"/>
      <c r="AG21900" s="1"/>
      <c r="AH21900" s="1"/>
      <c r="AJ21900" s="1"/>
      <c r="AK21900" s="1"/>
    </row>
    <row r="21901" spans="32:37" ht="15" customHeight="1" x14ac:dyDescent="0.15">
      <c r="AF21901" s="1"/>
      <c r="AG21901" s="1"/>
      <c r="AH21901" s="1"/>
      <c r="AJ21901" s="1"/>
      <c r="AK21901" s="1"/>
    </row>
    <row r="21902" spans="32:37" ht="15" customHeight="1" x14ac:dyDescent="0.15">
      <c r="AF21902" s="1"/>
      <c r="AG21902" s="1"/>
      <c r="AH21902" s="1"/>
      <c r="AJ21902" s="1"/>
      <c r="AK21902" s="1"/>
    </row>
    <row r="21903" spans="32:37" ht="15" customHeight="1" x14ac:dyDescent="0.15">
      <c r="AF21903" s="1"/>
      <c r="AG21903" s="1"/>
      <c r="AH21903" s="1"/>
      <c r="AJ21903" s="1"/>
      <c r="AK21903" s="1"/>
    </row>
    <row r="21904" spans="32:37" ht="15" customHeight="1" x14ac:dyDescent="0.15">
      <c r="AF21904" s="1"/>
      <c r="AG21904" s="1"/>
      <c r="AH21904" s="1"/>
      <c r="AJ21904" s="1"/>
      <c r="AK21904" s="1"/>
    </row>
    <row r="21905" spans="32:37" ht="15" customHeight="1" x14ac:dyDescent="0.15">
      <c r="AF21905" s="1"/>
      <c r="AG21905" s="1"/>
      <c r="AH21905" s="1"/>
      <c r="AJ21905" s="1"/>
      <c r="AK21905" s="1"/>
    </row>
    <row r="21906" spans="32:37" ht="15" customHeight="1" x14ac:dyDescent="0.15">
      <c r="AF21906" s="1"/>
      <c r="AG21906" s="1"/>
      <c r="AH21906" s="1"/>
      <c r="AJ21906" s="1"/>
      <c r="AK21906" s="1"/>
    </row>
    <row r="21907" spans="32:37" ht="15" customHeight="1" x14ac:dyDescent="0.15">
      <c r="AF21907" s="1"/>
      <c r="AG21907" s="1"/>
      <c r="AH21907" s="1"/>
      <c r="AJ21907" s="1"/>
      <c r="AK21907" s="1"/>
    </row>
    <row r="21908" spans="32:37" ht="15" customHeight="1" x14ac:dyDescent="0.15">
      <c r="AF21908" s="1"/>
      <c r="AG21908" s="1"/>
      <c r="AH21908" s="1"/>
      <c r="AJ21908" s="1"/>
      <c r="AK21908" s="1"/>
    </row>
    <row r="21909" spans="32:37" ht="15" customHeight="1" x14ac:dyDescent="0.15">
      <c r="AF21909" s="1"/>
      <c r="AG21909" s="1"/>
      <c r="AH21909" s="1"/>
      <c r="AJ21909" s="1"/>
      <c r="AK21909" s="1"/>
    </row>
    <row r="21910" spans="32:37" ht="15" customHeight="1" x14ac:dyDescent="0.15">
      <c r="AF21910" s="1"/>
      <c r="AG21910" s="1"/>
      <c r="AH21910" s="1"/>
      <c r="AJ21910" s="1"/>
      <c r="AK21910" s="1"/>
    </row>
    <row r="21911" spans="32:37" ht="15" customHeight="1" x14ac:dyDescent="0.15">
      <c r="AF21911" s="1"/>
      <c r="AG21911" s="1"/>
      <c r="AH21911" s="1"/>
      <c r="AJ21911" s="1"/>
      <c r="AK21911" s="1"/>
    </row>
    <row r="21912" spans="32:37" ht="15" customHeight="1" x14ac:dyDescent="0.15">
      <c r="AF21912" s="1"/>
      <c r="AG21912" s="1"/>
      <c r="AH21912" s="1"/>
      <c r="AJ21912" s="1"/>
      <c r="AK21912" s="1"/>
    </row>
    <row r="21913" spans="32:37" ht="15" customHeight="1" x14ac:dyDescent="0.15">
      <c r="AF21913" s="1"/>
      <c r="AG21913" s="1"/>
      <c r="AH21913" s="1"/>
      <c r="AJ21913" s="1"/>
      <c r="AK21913" s="1"/>
    </row>
    <row r="21914" spans="32:37" ht="15" customHeight="1" x14ac:dyDescent="0.15">
      <c r="AF21914" s="1"/>
      <c r="AG21914" s="1"/>
      <c r="AH21914" s="1"/>
      <c r="AJ21914" s="1"/>
      <c r="AK21914" s="1"/>
    </row>
    <row r="21915" spans="32:37" ht="15" customHeight="1" x14ac:dyDescent="0.15">
      <c r="AF21915" s="1"/>
      <c r="AG21915" s="1"/>
      <c r="AH21915" s="1"/>
      <c r="AJ21915" s="1"/>
      <c r="AK21915" s="1"/>
    </row>
    <row r="21916" spans="32:37" ht="15" customHeight="1" x14ac:dyDescent="0.15">
      <c r="AF21916" s="1"/>
      <c r="AG21916" s="1"/>
      <c r="AH21916" s="1"/>
      <c r="AJ21916" s="1"/>
      <c r="AK21916" s="1"/>
    </row>
    <row r="21917" spans="32:37" ht="15" customHeight="1" x14ac:dyDescent="0.15">
      <c r="AF21917" s="1"/>
      <c r="AG21917" s="1"/>
      <c r="AH21917" s="1"/>
      <c r="AJ21917" s="1"/>
      <c r="AK21917" s="1"/>
    </row>
    <row r="21918" spans="32:37" ht="15" customHeight="1" x14ac:dyDescent="0.15">
      <c r="AF21918" s="1"/>
      <c r="AG21918" s="1"/>
      <c r="AH21918" s="1"/>
      <c r="AJ21918" s="1"/>
      <c r="AK21918" s="1"/>
    </row>
    <row r="21919" spans="32:37" ht="15" customHeight="1" x14ac:dyDescent="0.15">
      <c r="AF21919" s="1"/>
      <c r="AG21919" s="1"/>
      <c r="AH21919" s="1"/>
      <c r="AJ21919" s="1"/>
      <c r="AK21919" s="1"/>
    </row>
    <row r="21920" spans="32:37" ht="15" customHeight="1" x14ac:dyDescent="0.15">
      <c r="AF21920" s="1"/>
      <c r="AG21920" s="1"/>
      <c r="AH21920" s="1"/>
      <c r="AJ21920" s="1"/>
      <c r="AK21920" s="1"/>
    </row>
    <row r="21921" spans="32:37" ht="15" customHeight="1" x14ac:dyDescent="0.15">
      <c r="AF21921" s="1"/>
      <c r="AG21921" s="1"/>
      <c r="AH21921" s="1"/>
      <c r="AJ21921" s="1"/>
      <c r="AK21921" s="1"/>
    </row>
    <row r="21922" spans="32:37" ht="15" customHeight="1" x14ac:dyDescent="0.15">
      <c r="AF21922" s="1"/>
      <c r="AG21922" s="1"/>
      <c r="AH21922" s="1"/>
      <c r="AJ21922" s="1"/>
      <c r="AK21922" s="1"/>
    </row>
    <row r="21923" spans="32:37" ht="15" customHeight="1" x14ac:dyDescent="0.15">
      <c r="AF21923" s="1"/>
      <c r="AG21923" s="1"/>
      <c r="AH21923" s="1"/>
      <c r="AJ21923" s="1"/>
      <c r="AK21923" s="1"/>
    </row>
    <row r="21924" spans="32:37" ht="15" customHeight="1" x14ac:dyDescent="0.15">
      <c r="AF21924" s="1"/>
      <c r="AG21924" s="1"/>
      <c r="AH21924" s="1"/>
      <c r="AJ21924" s="1"/>
      <c r="AK21924" s="1"/>
    </row>
    <row r="21925" spans="32:37" ht="15" customHeight="1" x14ac:dyDescent="0.15">
      <c r="AF21925" s="1"/>
      <c r="AG21925" s="1"/>
      <c r="AH21925" s="1"/>
      <c r="AJ21925" s="1"/>
      <c r="AK21925" s="1"/>
    </row>
    <row r="21926" spans="32:37" ht="15" customHeight="1" x14ac:dyDescent="0.15">
      <c r="AF21926" s="1"/>
      <c r="AG21926" s="1"/>
      <c r="AH21926" s="1"/>
      <c r="AJ21926" s="1"/>
      <c r="AK21926" s="1"/>
    </row>
    <row r="21927" spans="32:37" ht="15" customHeight="1" x14ac:dyDescent="0.15">
      <c r="AF21927" s="1"/>
      <c r="AG21927" s="1"/>
      <c r="AH21927" s="1"/>
      <c r="AJ21927" s="1"/>
      <c r="AK21927" s="1"/>
    </row>
    <row r="21928" spans="32:37" ht="15" customHeight="1" x14ac:dyDescent="0.15">
      <c r="AF21928" s="1"/>
      <c r="AG21928" s="1"/>
      <c r="AH21928" s="1"/>
      <c r="AJ21928" s="1"/>
      <c r="AK21928" s="1"/>
    </row>
    <row r="21929" spans="32:37" ht="15" customHeight="1" x14ac:dyDescent="0.15">
      <c r="AF21929" s="1"/>
      <c r="AG21929" s="1"/>
      <c r="AH21929" s="1"/>
      <c r="AJ21929" s="1"/>
      <c r="AK21929" s="1"/>
    </row>
    <row r="21930" spans="32:37" ht="15" customHeight="1" x14ac:dyDescent="0.15">
      <c r="AF21930" s="1"/>
      <c r="AG21930" s="1"/>
      <c r="AH21930" s="1"/>
      <c r="AJ21930" s="1"/>
      <c r="AK21930" s="1"/>
    </row>
    <row r="21931" spans="32:37" ht="15" customHeight="1" x14ac:dyDescent="0.15">
      <c r="AF21931" s="1"/>
      <c r="AG21931" s="1"/>
      <c r="AH21931" s="1"/>
      <c r="AJ21931" s="1"/>
      <c r="AK21931" s="1"/>
    </row>
    <row r="21932" spans="32:37" ht="15" customHeight="1" x14ac:dyDescent="0.15">
      <c r="AF21932" s="1"/>
      <c r="AG21932" s="1"/>
      <c r="AH21932" s="1"/>
      <c r="AJ21932" s="1"/>
      <c r="AK21932" s="1"/>
    </row>
    <row r="21933" spans="32:37" ht="15" customHeight="1" x14ac:dyDescent="0.15">
      <c r="AF21933" s="1"/>
      <c r="AG21933" s="1"/>
      <c r="AH21933" s="1"/>
      <c r="AJ21933" s="1"/>
      <c r="AK21933" s="1"/>
    </row>
    <row r="21934" spans="32:37" ht="15" customHeight="1" x14ac:dyDescent="0.15">
      <c r="AF21934" s="1"/>
      <c r="AG21934" s="1"/>
      <c r="AH21934" s="1"/>
      <c r="AJ21934" s="1"/>
      <c r="AK21934" s="1"/>
    </row>
    <row r="21935" spans="32:37" ht="15" customHeight="1" x14ac:dyDescent="0.15">
      <c r="AF21935" s="1"/>
      <c r="AG21935" s="1"/>
      <c r="AH21935" s="1"/>
      <c r="AJ21935" s="1"/>
      <c r="AK21935" s="1"/>
    </row>
    <row r="21936" spans="32:37" ht="15" customHeight="1" x14ac:dyDescent="0.15">
      <c r="AF21936" s="1"/>
      <c r="AG21936" s="1"/>
      <c r="AH21936" s="1"/>
      <c r="AJ21936" s="1"/>
      <c r="AK21936" s="1"/>
    </row>
    <row r="21937" spans="32:37" ht="15" customHeight="1" x14ac:dyDescent="0.15">
      <c r="AF21937" s="1"/>
      <c r="AG21937" s="1"/>
      <c r="AH21937" s="1"/>
      <c r="AJ21937" s="1"/>
      <c r="AK21937" s="1"/>
    </row>
    <row r="21938" spans="32:37" ht="15" customHeight="1" x14ac:dyDescent="0.15">
      <c r="AF21938" s="1"/>
      <c r="AG21938" s="1"/>
      <c r="AH21938" s="1"/>
      <c r="AJ21938" s="1"/>
      <c r="AK21938" s="1"/>
    </row>
    <row r="21939" spans="32:37" ht="15" customHeight="1" x14ac:dyDescent="0.15">
      <c r="AF21939" s="1"/>
      <c r="AG21939" s="1"/>
      <c r="AH21939" s="1"/>
      <c r="AJ21939" s="1"/>
      <c r="AK21939" s="1"/>
    </row>
    <row r="21940" spans="32:37" ht="15" customHeight="1" x14ac:dyDescent="0.15">
      <c r="AF21940" s="1"/>
      <c r="AG21940" s="1"/>
      <c r="AH21940" s="1"/>
      <c r="AJ21940" s="1"/>
      <c r="AK21940" s="1"/>
    </row>
    <row r="21941" spans="32:37" ht="15" customHeight="1" x14ac:dyDescent="0.15">
      <c r="AF21941" s="1"/>
      <c r="AG21941" s="1"/>
      <c r="AH21941" s="1"/>
      <c r="AJ21941" s="1"/>
      <c r="AK21941" s="1"/>
    </row>
    <row r="21942" spans="32:37" ht="15" customHeight="1" x14ac:dyDescent="0.15">
      <c r="AF21942" s="1"/>
      <c r="AG21942" s="1"/>
      <c r="AH21942" s="1"/>
      <c r="AJ21942" s="1"/>
      <c r="AK21942" s="1"/>
    </row>
    <row r="21943" spans="32:37" ht="15" customHeight="1" x14ac:dyDescent="0.15">
      <c r="AF21943" s="1"/>
      <c r="AG21943" s="1"/>
      <c r="AH21943" s="1"/>
      <c r="AJ21943" s="1"/>
      <c r="AK21943" s="1"/>
    </row>
    <row r="21944" spans="32:37" ht="15" customHeight="1" x14ac:dyDescent="0.15">
      <c r="AF21944" s="1"/>
      <c r="AG21944" s="1"/>
      <c r="AH21944" s="1"/>
      <c r="AJ21944" s="1"/>
      <c r="AK21944" s="1"/>
    </row>
    <row r="21945" spans="32:37" ht="15" customHeight="1" x14ac:dyDescent="0.15">
      <c r="AF21945" s="1"/>
      <c r="AG21945" s="1"/>
      <c r="AH21945" s="1"/>
      <c r="AJ21945" s="1"/>
      <c r="AK21945" s="1"/>
    </row>
    <row r="21946" spans="32:37" ht="15" customHeight="1" x14ac:dyDescent="0.15">
      <c r="AF21946" s="1"/>
      <c r="AG21946" s="1"/>
      <c r="AH21946" s="1"/>
      <c r="AJ21946" s="1"/>
      <c r="AK21946" s="1"/>
    </row>
    <row r="21947" spans="32:37" ht="15" customHeight="1" x14ac:dyDescent="0.15">
      <c r="AF21947" s="1"/>
      <c r="AG21947" s="1"/>
      <c r="AH21947" s="1"/>
      <c r="AJ21947" s="1"/>
      <c r="AK21947" s="1"/>
    </row>
    <row r="21948" spans="32:37" ht="15" customHeight="1" x14ac:dyDescent="0.15">
      <c r="AF21948" s="1"/>
      <c r="AG21948" s="1"/>
      <c r="AH21948" s="1"/>
      <c r="AJ21948" s="1"/>
      <c r="AK21948" s="1"/>
    </row>
    <row r="21949" spans="32:37" ht="15" customHeight="1" x14ac:dyDescent="0.15">
      <c r="AF21949" s="1"/>
      <c r="AG21949" s="1"/>
      <c r="AH21949" s="1"/>
      <c r="AJ21949" s="1"/>
      <c r="AK21949" s="1"/>
    </row>
    <row r="21950" spans="32:37" ht="15" customHeight="1" x14ac:dyDescent="0.15">
      <c r="AF21950" s="1"/>
      <c r="AG21950" s="1"/>
      <c r="AH21950" s="1"/>
      <c r="AJ21950" s="1"/>
      <c r="AK21950" s="1"/>
    </row>
    <row r="21951" spans="32:37" ht="15" customHeight="1" x14ac:dyDescent="0.15">
      <c r="AF21951" s="1"/>
      <c r="AG21951" s="1"/>
      <c r="AH21951" s="1"/>
      <c r="AJ21951" s="1"/>
      <c r="AK21951" s="1"/>
    </row>
    <row r="21952" spans="32:37" ht="15" customHeight="1" x14ac:dyDescent="0.15">
      <c r="AF21952" s="1"/>
      <c r="AG21952" s="1"/>
      <c r="AH21952" s="1"/>
      <c r="AJ21952" s="1"/>
      <c r="AK21952" s="1"/>
    </row>
    <row r="21953" spans="32:37" ht="15" customHeight="1" x14ac:dyDescent="0.15">
      <c r="AF21953" s="1"/>
      <c r="AG21953" s="1"/>
      <c r="AH21953" s="1"/>
      <c r="AJ21953" s="1"/>
      <c r="AK21953" s="1"/>
    </row>
    <row r="21954" spans="32:37" ht="15" customHeight="1" x14ac:dyDescent="0.15">
      <c r="AF21954" s="1"/>
      <c r="AG21954" s="1"/>
      <c r="AH21954" s="1"/>
      <c r="AJ21954" s="1"/>
      <c r="AK21954" s="1"/>
    </row>
    <row r="21955" spans="32:37" ht="15" customHeight="1" x14ac:dyDescent="0.15">
      <c r="AF21955" s="1"/>
      <c r="AG21955" s="1"/>
      <c r="AH21955" s="1"/>
      <c r="AJ21955" s="1"/>
      <c r="AK21955" s="1"/>
    </row>
    <row r="21956" spans="32:37" ht="15" customHeight="1" x14ac:dyDescent="0.15">
      <c r="AF21956" s="1"/>
      <c r="AG21956" s="1"/>
      <c r="AH21956" s="1"/>
      <c r="AJ21956" s="1"/>
      <c r="AK21956" s="1"/>
    </row>
    <row r="21957" spans="32:37" ht="15" customHeight="1" x14ac:dyDescent="0.15">
      <c r="AF21957" s="1"/>
      <c r="AG21957" s="1"/>
      <c r="AH21957" s="1"/>
      <c r="AJ21957" s="1"/>
      <c r="AK21957" s="1"/>
    </row>
    <row r="21958" spans="32:37" ht="15" customHeight="1" x14ac:dyDescent="0.15">
      <c r="AF21958" s="1"/>
      <c r="AG21958" s="1"/>
      <c r="AH21958" s="1"/>
      <c r="AJ21958" s="1"/>
      <c r="AK21958" s="1"/>
    </row>
    <row r="21959" spans="32:37" ht="15" customHeight="1" x14ac:dyDescent="0.15">
      <c r="AF21959" s="1"/>
      <c r="AG21959" s="1"/>
      <c r="AH21959" s="1"/>
      <c r="AJ21959" s="1"/>
      <c r="AK21959" s="1"/>
    </row>
    <row r="21960" spans="32:37" ht="15" customHeight="1" x14ac:dyDescent="0.15">
      <c r="AF21960" s="1"/>
      <c r="AG21960" s="1"/>
      <c r="AH21960" s="1"/>
      <c r="AJ21960" s="1"/>
      <c r="AK21960" s="1"/>
    </row>
    <row r="21961" spans="32:37" ht="15" customHeight="1" x14ac:dyDescent="0.15">
      <c r="AF21961" s="1"/>
      <c r="AG21961" s="1"/>
      <c r="AH21961" s="1"/>
      <c r="AJ21961" s="1"/>
      <c r="AK21961" s="1"/>
    </row>
    <row r="21962" spans="32:37" ht="15" customHeight="1" x14ac:dyDescent="0.15">
      <c r="AF21962" s="1"/>
      <c r="AG21962" s="1"/>
      <c r="AH21962" s="1"/>
      <c r="AJ21962" s="1"/>
      <c r="AK21962" s="1"/>
    </row>
    <row r="21963" spans="32:37" ht="15" customHeight="1" x14ac:dyDescent="0.15">
      <c r="AF21963" s="1"/>
      <c r="AG21963" s="1"/>
      <c r="AH21963" s="1"/>
      <c r="AJ21963" s="1"/>
      <c r="AK21963" s="1"/>
    </row>
    <row r="21964" spans="32:37" ht="15" customHeight="1" x14ac:dyDescent="0.15">
      <c r="AF21964" s="1"/>
      <c r="AG21964" s="1"/>
      <c r="AH21964" s="1"/>
      <c r="AJ21964" s="1"/>
      <c r="AK21964" s="1"/>
    </row>
    <row r="21965" spans="32:37" ht="15" customHeight="1" x14ac:dyDescent="0.15">
      <c r="AF21965" s="1"/>
      <c r="AG21965" s="1"/>
      <c r="AH21965" s="1"/>
      <c r="AJ21965" s="1"/>
      <c r="AK21965" s="1"/>
    </row>
    <row r="21966" spans="32:37" ht="15" customHeight="1" x14ac:dyDescent="0.15">
      <c r="AF21966" s="1"/>
      <c r="AG21966" s="1"/>
      <c r="AH21966" s="1"/>
      <c r="AJ21966" s="1"/>
      <c r="AK21966" s="1"/>
    </row>
    <row r="21967" spans="32:37" ht="15" customHeight="1" x14ac:dyDescent="0.15">
      <c r="AF21967" s="1"/>
      <c r="AG21967" s="1"/>
      <c r="AH21967" s="1"/>
      <c r="AJ21967" s="1"/>
      <c r="AK21967" s="1"/>
    </row>
    <row r="21968" spans="32:37" ht="15" customHeight="1" x14ac:dyDescent="0.15">
      <c r="AF21968" s="1"/>
      <c r="AG21968" s="1"/>
      <c r="AH21968" s="1"/>
      <c r="AJ21968" s="1"/>
      <c r="AK21968" s="1"/>
    </row>
    <row r="21969" spans="32:37" ht="15" customHeight="1" x14ac:dyDescent="0.15">
      <c r="AF21969" s="1"/>
      <c r="AG21969" s="1"/>
      <c r="AH21969" s="1"/>
      <c r="AJ21969" s="1"/>
      <c r="AK21969" s="1"/>
    </row>
    <row r="21970" spans="32:37" ht="15" customHeight="1" x14ac:dyDescent="0.15">
      <c r="AF21970" s="1"/>
      <c r="AG21970" s="1"/>
      <c r="AH21970" s="1"/>
      <c r="AJ21970" s="1"/>
      <c r="AK21970" s="1"/>
    </row>
    <row r="21971" spans="32:37" ht="15" customHeight="1" x14ac:dyDescent="0.15">
      <c r="AF21971" s="1"/>
      <c r="AG21971" s="1"/>
      <c r="AH21971" s="1"/>
      <c r="AJ21971" s="1"/>
      <c r="AK21971" s="1"/>
    </row>
    <row r="21972" spans="32:37" ht="15" customHeight="1" x14ac:dyDescent="0.15">
      <c r="AF21972" s="1"/>
      <c r="AG21972" s="1"/>
      <c r="AH21972" s="1"/>
      <c r="AJ21972" s="1"/>
      <c r="AK21972" s="1"/>
    </row>
    <row r="21973" spans="32:37" ht="15" customHeight="1" x14ac:dyDescent="0.15">
      <c r="AF21973" s="1"/>
      <c r="AG21973" s="1"/>
      <c r="AH21973" s="1"/>
      <c r="AJ21973" s="1"/>
      <c r="AK21973" s="1"/>
    </row>
    <row r="21974" spans="32:37" ht="15" customHeight="1" x14ac:dyDescent="0.15">
      <c r="AF21974" s="1"/>
      <c r="AG21974" s="1"/>
      <c r="AH21974" s="1"/>
      <c r="AJ21974" s="1"/>
      <c r="AK21974" s="1"/>
    </row>
    <row r="21975" spans="32:37" ht="15" customHeight="1" x14ac:dyDescent="0.15">
      <c r="AF21975" s="1"/>
      <c r="AG21975" s="1"/>
      <c r="AH21975" s="1"/>
      <c r="AJ21975" s="1"/>
      <c r="AK21975" s="1"/>
    </row>
    <row r="21976" spans="32:37" ht="15" customHeight="1" x14ac:dyDescent="0.15">
      <c r="AF21976" s="1"/>
      <c r="AG21976" s="1"/>
      <c r="AH21976" s="1"/>
      <c r="AJ21976" s="1"/>
      <c r="AK21976" s="1"/>
    </row>
    <row r="21977" spans="32:37" ht="15" customHeight="1" x14ac:dyDescent="0.15">
      <c r="AF21977" s="1"/>
      <c r="AG21977" s="1"/>
      <c r="AH21977" s="1"/>
      <c r="AJ21977" s="1"/>
      <c r="AK21977" s="1"/>
    </row>
    <row r="21978" spans="32:37" ht="15" customHeight="1" x14ac:dyDescent="0.15">
      <c r="AF21978" s="1"/>
      <c r="AG21978" s="1"/>
      <c r="AH21978" s="1"/>
      <c r="AJ21978" s="1"/>
      <c r="AK21978" s="1"/>
    </row>
    <row r="21979" spans="32:37" ht="15" customHeight="1" x14ac:dyDescent="0.15">
      <c r="AF21979" s="1"/>
      <c r="AG21979" s="1"/>
      <c r="AH21979" s="1"/>
      <c r="AJ21979" s="1"/>
      <c r="AK21979" s="1"/>
    </row>
    <row r="21980" spans="32:37" ht="15" customHeight="1" x14ac:dyDescent="0.15">
      <c r="AF21980" s="1"/>
      <c r="AG21980" s="1"/>
      <c r="AH21980" s="1"/>
      <c r="AJ21980" s="1"/>
      <c r="AK21980" s="1"/>
    </row>
    <row r="21981" spans="32:37" ht="15" customHeight="1" x14ac:dyDescent="0.15">
      <c r="AF21981" s="1"/>
      <c r="AG21981" s="1"/>
      <c r="AH21981" s="1"/>
      <c r="AJ21981" s="1"/>
      <c r="AK21981" s="1"/>
    </row>
    <row r="21982" spans="32:37" ht="15" customHeight="1" x14ac:dyDescent="0.15">
      <c r="AF21982" s="1"/>
      <c r="AG21982" s="1"/>
      <c r="AH21982" s="1"/>
      <c r="AJ21982" s="1"/>
      <c r="AK21982" s="1"/>
    </row>
    <row r="21983" spans="32:37" ht="15" customHeight="1" x14ac:dyDescent="0.15">
      <c r="AF21983" s="1"/>
      <c r="AG21983" s="1"/>
      <c r="AH21983" s="1"/>
      <c r="AJ21983" s="1"/>
      <c r="AK21983" s="1"/>
    </row>
    <row r="21984" spans="32:37" ht="15" customHeight="1" x14ac:dyDescent="0.15">
      <c r="AF21984" s="1"/>
      <c r="AG21984" s="1"/>
      <c r="AH21984" s="1"/>
      <c r="AJ21984" s="1"/>
      <c r="AK21984" s="1"/>
    </row>
    <row r="21985" spans="32:37" ht="15" customHeight="1" x14ac:dyDescent="0.15">
      <c r="AF21985" s="1"/>
      <c r="AG21985" s="1"/>
      <c r="AH21985" s="1"/>
      <c r="AJ21985" s="1"/>
      <c r="AK21985" s="1"/>
    </row>
    <row r="21986" spans="32:37" ht="15" customHeight="1" x14ac:dyDescent="0.15">
      <c r="AF21986" s="1"/>
      <c r="AG21986" s="1"/>
      <c r="AH21986" s="1"/>
      <c r="AJ21986" s="1"/>
      <c r="AK21986" s="1"/>
    </row>
    <row r="21987" spans="32:37" ht="15" customHeight="1" x14ac:dyDescent="0.15">
      <c r="AF21987" s="1"/>
      <c r="AG21987" s="1"/>
      <c r="AH21987" s="1"/>
      <c r="AJ21987" s="1"/>
      <c r="AK21987" s="1"/>
    </row>
    <row r="21988" spans="32:37" ht="15" customHeight="1" x14ac:dyDescent="0.15">
      <c r="AF21988" s="1"/>
      <c r="AG21988" s="1"/>
      <c r="AH21988" s="1"/>
      <c r="AJ21988" s="1"/>
      <c r="AK21988" s="1"/>
    </row>
    <row r="21989" spans="32:37" ht="15" customHeight="1" x14ac:dyDescent="0.15">
      <c r="AF21989" s="1"/>
      <c r="AG21989" s="1"/>
      <c r="AH21989" s="1"/>
      <c r="AJ21989" s="1"/>
      <c r="AK21989" s="1"/>
    </row>
    <row r="21990" spans="32:37" ht="15" customHeight="1" x14ac:dyDescent="0.15">
      <c r="AF21990" s="1"/>
      <c r="AG21990" s="1"/>
      <c r="AH21990" s="1"/>
      <c r="AJ21990" s="1"/>
      <c r="AK21990" s="1"/>
    </row>
    <row r="21991" spans="32:37" ht="15" customHeight="1" x14ac:dyDescent="0.15">
      <c r="AF21991" s="1"/>
      <c r="AG21991" s="1"/>
      <c r="AH21991" s="1"/>
      <c r="AJ21991" s="1"/>
      <c r="AK21991" s="1"/>
    </row>
    <row r="21992" spans="32:37" ht="15" customHeight="1" x14ac:dyDescent="0.15">
      <c r="AF21992" s="1"/>
      <c r="AG21992" s="1"/>
      <c r="AH21992" s="1"/>
      <c r="AJ21992" s="1"/>
      <c r="AK21992" s="1"/>
    </row>
    <row r="21993" spans="32:37" ht="15" customHeight="1" x14ac:dyDescent="0.15">
      <c r="AF21993" s="1"/>
      <c r="AG21993" s="1"/>
      <c r="AH21993" s="1"/>
      <c r="AJ21993" s="1"/>
      <c r="AK21993" s="1"/>
    </row>
    <row r="21994" spans="32:37" ht="15" customHeight="1" x14ac:dyDescent="0.15">
      <c r="AF21994" s="1"/>
      <c r="AG21994" s="1"/>
      <c r="AH21994" s="1"/>
      <c r="AJ21994" s="1"/>
      <c r="AK21994" s="1"/>
    </row>
    <row r="21995" spans="32:37" ht="15" customHeight="1" x14ac:dyDescent="0.15">
      <c r="AF21995" s="1"/>
      <c r="AG21995" s="1"/>
      <c r="AH21995" s="1"/>
      <c r="AJ21995" s="1"/>
      <c r="AK21995" s="1"/>
    </row>
    <row r="21996" spans="32:37" ht="15" customHeight="1" x14ac:dyDescent="0.15">
      <c r="AF21996" s="1"/>
      <c r="AG21996" s="1"/>
      <c r="AH21996" s="1"/>
      <c r="AJ21996" s="1"/>
      <c r="AK21996" s="1"/>
    </row>
    <row r="21997" spans="32:37" ht="15" customHeight="1" x14ac:dyDescent="0.15">
      <c r="AF21997" s="1"/>
      <c r="AG21997" s="1"/>
      <c r="AH21997" s="1"/>
      <c r="AJ21997" s="1"/>
      <c r="AK21997" s="1"/>
    </row>
    <row r="21998" spans="32:37" ht="15" customHeight="1" x14ac:dyDescent="0.15">
      <c r="AF21998" s="1"/>
      <c r="AG21998" s="1"/>
      <c r="AH21998" s="1"/>
      <c r="AJ21998" s="1"/>
      <c r="AK21998" s="1"/>
    </row>
    <row r="21999" spans="32:37" ht="15" customHeight="1" x14ac:dyDescent="0.15">
      <c r="AF21999" s="1"/>
      <c r="AG21999" s="1"/>
      <c r="AH21999" s="1"/>
      <c r="AJ21999" s="1"/>
      <c r="AK21999" s="1"/>
    </row>
    <row r="22000" spans="32:37" ht="15" customHeight="1" x14ac:dyDescent="0.15">
      <c r="AF22000" s="1"/>
      <c r="AG22000" s="1"/>
      <c r="AH22000" s="1"/>
      <c r="AJ22000" s="1"/>
      <c r="AK22000" s="1"/>
    </row>
    <row r="22001" spans="32:37" ht="15" customHeight="1" x14ac:dyDescent="0.15">
      <c r="AF22001" s="1"/>
      <c r="AG22001" s="1"/>
      <c r="AH22001" s="1"/>
      <c r="AJ22001" s="1"/>
      <c r="AK22001" s="1"/>
    </row>
    <row r="22002" spans="32:37" ht="15" customHeight="1" x14ac:dyDescent="0.15">
      <c r="AF22002" s="1"/>
      <c r="AG22002" s="1"/>
      <c r="AH22002" s="1"/>
      <c r="AJ22002" s="1"/>
      <c r="AK22002" s="1"/>
    </row>
    <row r="22003" spans="32:37" ht="15" customHeight="1" x14ac:dyDescent="0.15">
      <c r="AF22003" s="1"/>
      <c r="AG22003" s="1"/>
      <c r="AH22003" s="1"/>
      <c r="AJ22003" s="1"/>
      <c r="AK22003" s="1"/>
    </row>
    <row r="22004" spans="32:37" ht="15" customHeight="1" x14ac:dyDescent="0.15">
      <c r="AF22004" s="1"/>
      <c r="AG22004" s="1"/>
      <c r="AH22004" s="1"/>
      <c r="AJ22004" s="1"/>
      <c r="AK22004" s="1"/>
    </row>
    <row r="22005" spans="32:37" ht="15" customHeight="1" x14ac:dyDescent="0.15">
      <c r="AF22005" s="1"/>
      <c r="AG22005" s="1"/>
      <c r="AH22005" s="1"/>
      <c r="AJ22005" s="1"/>
      <c r="AK22005" s="1"/>
    </row>
    <row r="22006" spans="32:37" ht="15" customHeight="1" x14ac:dyDescent="0.15">
      <c r="AF22006" s="1"/>
      <c r="AG22006" s="1"/>
      <c r="AH22006" s="1"/>
      <c r="AJ22006" s="1"/>
      <c r="AK22006" s="1"/>
    </row>
    <row r="22007" spans="32:37" ht="15" customHeight="1" x14ac:dyDescent="0.15">
      <c r="AF22007" s="1"/>
      <c r="AG22007" s="1"/>
      <c r="AH22007" s="1"/>
      <c r="AJ22007" s="1"/>
      <c r="AK22007" s="1"/>
    </row>
    <row r="22008" spans="32:37" ht="15" customHeight="1" x14ac:dyDescent="0.15">
      <c r="AF22008" s="1"/>
      <c r="AG22008" s="1"/>
      <c r="AH22008" s="1"/>
      <c r="AJ22008" s="1"/>
      <c r="AK22008" s="1"/>
    </row>
    <row r="22009" spans="32:37" ht="15" customHeight="1" x14ac:dyDescent="0.15">
      <c r="AF22009" s="1"/>
      <c r="AG22009" s="1"/>
      <c r="AH22009" s="1"/>
      <c r="AJ22009" s="1"/>
      <c r="AK22009" s="1"/>
    </row>
    <row r="22010" spans="32:37" ht="15" customHeight="1" x14ac:dyDescent="0.15">
      <c r="AF22010" s="1"/>
      <c r="AG22010" s="1"/>
      <c r="AH22010" s="1"/>
      <c r="AJ22010" s="1"/>
      <c r="AK22010" s="1"/>
    </row>
    <row r="22011" spans="32:37" ht="15" customHeight="1" x14ac:dyDescent="0.15">
      <c r="AF22011" s="1"/>
      <c r="AG22011" s="1"/>
      <c r="AH22011" s="1"/>
      <c r="AJ22011" s="1"/>
      <c r="AK22011" s="1"/>
    </row>
    <row r="22012" spans="32:37" ht="15" customHeight="1" x14ac:dyDescent="0.15">
      <c r="AF22012" s="1"/>
      <c r="AG22012" s="1"/>
      <c r="AH22012" s="1"/>
      <c r="AJ22012" s="1"/>
      <c r="AK22012" s="1"/>
    </row>
    <row r="22013" spans="32:37" ht="15" customHeight="1" x14ac:dyDescent="0.15">
      <c r="AF22013" s="1"/>
      <c r="AG22013" s="1"/>
      <c r="AH22013" s="1"/>
      <c r="AJ22013" s="1"/>
      <c r="AK22013" s="1"/>
    </row>
    <row r="22014" spans="32:37" ht="15" customHeight="1" x14ac:dyDescent="0.15">
      <c r="AF22014" s="1"/>
      <c r="AG22014" s="1"/>
      <c r="AH22014" s="1"/>
      <c r="AJ22014" s="1"/>
      <c r="AK22014" s="1"/>
    </row>
    <row r="22015" spans="32:37" ht="15" customHeight="1" x14ac:dyDescent="0.15">
      <c r="AF22015" s="1"/>
      <c r="AG22015" s="1"/>
      <c r="AH22015" s="1"/>
      <c r="AJ22015" s="1"/>
      <c r="AK22015" s="1"/>
    </row>
    <row r="22016" spans="32:37" ht="15" customHeight="1" x14ac:dyDescent="0.15">
      <c r="AF22016" s="1"/>
      <c r="AG22016" s="1"/>
      <c r="AH22016" s="1"/>
      <c r="AJ22016" s="1"/>
      <c r="AK22016" s="1"/>
    </row>
    <row r="22017" spans="32:37" ht="15" customHeight="1" x14ac:dyDescent="0.15">
      <c r="AF22017" s="1"/>
      <c r="AG22017" s="1"/>
      <c r="AH22017" s="1"/>
      <c r="AJ22017" s="1"/>
      <c r="AK22017" s="1"/>
    </row>
    <row r="22018" spans="32:37" ht="15" customHeight="1" x14ac:dyDescent="0.15">
      <c r="AF22018" s="1"/>
      <c r="AG22018" s="1"/>
      <c r="AH22018" s="1"/>
      <c r="AJ22018" s="1"/>
      <c r="AK22018" s="1"/>
    </row>
    <row r="22019" spans="32:37" ht="15" customHeight="1" x14ac:dyDescent="0.15">
      <c r="AF22019" s="1"/>
      <c r="AG22019" s="1"/>
      <c r="AH22019" s="1"/>
      <c r="AJ22019" s="1"/>
      <c r="AK22019" s="1"/>
    </row>
    <row r="22020" spans="32:37" ht="15" customHeight="1" x14ac:dyDescent="0.15">
      <c r="AF22020" s="1"/>
      <c r="AG22020" s="1"/>
      <c r="AH22020" s="1"/>
      <c r="AJ22020" s="1"/>
      <c r="AK22020" s="1"/>
    </row>
    <row r="22021" spans="32:37" ht="15" customHeight="1" x14ac:dyDescent="0.15">
      <c r="AF22021" s="1"/>
      <c r="AG22021" s="1"/>
      <c r="AH22021" s="1"/>
      <c r="AJ22021" s="1"/>
      <c r="AK22021" s="1"/>
    </row>
    <row r="22022" spans="32:37" ht="15" customHeight="1" x14ac:dyDescent="0.15">
      <c r="AF22022" s="1"/>
      <c r="AG22022" s="1"/>
      <c r="AH22022" s="1"/>
      <c r="AJ22022" s="1"/>
      <c r="AK22022" s="1"/>
    </row>
    <row r="22023" spans="32:37" ht="15" customHeight="1" x14ac:dyDescent="0.15">
      <c r="AF22023" s="1"/>
      <c r="AG22023" s="1"/>
      <c r="AH22023" s="1"/>
      <c r="AJ22023" s="1"/>
      <c r="AK22023" s="1"/>
    </row>
    <row r="22024" spans="32:37" ht="15" customHeight="1" x14ac:dyDescent="0.15">
      <c r="AF22024" s="1"/>
      <c r="AG22024" s="1"/>
      <c r="AH22024" s="1"/>
      <c r="AJ22024" s="1"/>
      <c r="AK22024" s="1"/>
    </row>
    <row r="22025" spans="32:37" ht="15" customHeight="1" x14ac:dyDescent="0.15">
      <c r="AF22025" s="1"/>
      <c r="AG22025" s="1"/>
      <c r="AH22025" s="1"/>
      <c r="AJ22025" s="1"/>
      <c r="AK22025" s="1"/>
    </row>
    <row r="22026" spans="32:37" ht="15" customHeight="1" x14ac:dyDescent="0.15">
      <c r="AF22026" s="1"/>
      <c r="AG22026" s="1"/>
      <c r="AH22026" s="1"/>
      <c r="AJ22026" s="1"/>
      <c r="AK22026" s="1"/>
    </row>
    <row r="22027" spans="32:37" ht="15" customHeight="1" x14ac:dyDescent="0.15">
      <c r="AF22027" s="1"/>
      <c r="AG22027" s="1"/>
      <c r="AH22027" s="1"/>
      <c r="AJ22027" s="1"/>
      <c r="AK22027" s="1"/>
    </row>
    <row r="22028" spans="32:37" ht="15" customHeight="1" x14ac:dyDescent="0.15">
      <c r="AF22028" s="1"/>
      <c r="AG22028" s="1"/>
      <c r="AH22028" s="1"/>
      <c r="AJ22028" s="1"/>
      <c r="AK22028" s="1"/>
    </row>
    <row r="22029" spans="32:37" ht="15" customHeight="1" x14ac:dyDescent="0.15">
      <c r="AF22029" s="1"/>
      <c r="AG22029" s="1"/>
      <c r="AH22029" s="1"/>
      <c r="AJ22029" s="1"/>
      <c r="AK22029" s="1"/>
    </row>
    <row r="22030" spans="32:37" ht="15" customHeight="1" x14ac:dyDescent="0.15">
      <c r="AF22030" s="1"/>
      <c r="AG22030" s="1"/>
      <c r="AH22030" s="1"/>
      <c r="AJ22030" s="1"/>
      <c r="AK22030" s="1"/>
    </row>
    <row r="22031" spans="32:37" ht="15" customHeight="1" x14ac:dyDescent="0.15">
      <c r="AF22031" s="1"/>
      <c r="AG22031" s="1"/>
      <c r="AH22031" s="1"/>
      <c r="AJ22031" s="1"/>
      <c r="AK22031" s="1"/>
    </row>
    <row r="22032" spans="32:37" ht="15" customHeight="1" x14ac:dyDescent="0.15">
      <c r="AF22032" s="1"/>
      <c r="AG22032" s="1"/>
      <c r="AH22032" s="1"/>
      <c r="AJ22032" s="1"/>
      <c r="AK22032" s="1"/>
    </row>
    <row r="22033" spans="32:37" ht="15" customHeight="1" x14ac:dyDescent="0.15">
      <c r="AF22033" s="1"/>
      <c r="AG22033" s="1"/>
      <c r="AH22033" s="1"/>
      <c r="AJ22033" s="1"/>
      <c r="AK22033" s="1"/>
    </row>
    <row r="22034" spans="32:37" ht="15" customHeight="1" x14ac:dyDescent="0.15">
      <c r="AF22034" s="1"/>
      <c r="AG22034" s="1"/>
      <c r="AH22034" s="1"/>
      <c r="AJ22034" s="1"/>
      <c r="AK22034" s="1"/>
    </row>
    <row r="22035" spans="32:37" ht="15" customHeight="1" x14ac:dyDescent="0.15">
      <c r="AF22035" s="1"/>
      <c r="AG22035" s="1"/>
      <c r="AH22035" s="1"/>
      <c r="AJ22035" s="1"/>
      <c r="AK22035" s="1"/>
    </row>
    <row r="22036" spans="32:37" ht="15" customHeight="1" x14ac:dyDescent="0.15">
      <c r="AF22036" s="1"/>
      <c r="AG22036" s="1"/>
      <c r="AH22036" s="1"/>
      <c r="AJ22036" s="1"/>
      <c r="AK22036" s="1"/>
    </row>
    <row r="22037" spans="32:37" ht="15" customHeight="1" x14ac:dyDescent="0.15">
      <c r="AF22037" s="1"/>
      <c r="AG22037" s="1"/>
      <c r="AH22037" s="1"/>
      <c r="AJ22037" s="1"/>
      <c r="AK22037" s="1"/>
    </row>
    <row r="22038" spans="32:37" ht="15" customHeight="1" x14ac:dyDescent="0.15">
      <c r="AF22038" s="1"/>
      <c r="AG22038" s="1"/>
      <c r="AH22038" s="1"/>
      <c r="AJ22038" s="1"/>
      <c r="AK22038" s="1"/>
    </row>
    <row r="22039" spans="32:37" ht="15" customHeight="1" x14ac:dyDescent="0.15">
      <c r="AF22039" s="1"/>
      <c r="AG22039" s="1"/>
      <c r="AH22039" s="1"/>
      <c r="AJ22039" s="1"/>
      <c r="AK22039" s="1"/>
    </row>
    <row r="22040" spans="32:37" ht="15" customHeight="1" x14ac:dyDescent="0.15">
      <c r="AF22040" s="1"/>
      <c r="AG22040" s="1"/>
      <c r="AH22040" s="1"/>
      <c r="AJ22040" s="1"/>
      <c r="AK22040" s="1"/>
    </row>
    <row r="22041" spans="32:37" ht="15" customHeight="1" x14ac:dyDescent="0.15">
      <c r="AF22041" s="1"/>
      <c r="AG22041" s="1"/>
      <c r="AH22041" s="1"/>
      <c r="AJ22041" s="1"/>
      <c r="AK22041" s="1"/>
    </row>
    <row r="22042" spans="32:37" ht="15" customHeight="1" x14ac:dyDescent="0.15">
      <c r="AF22042" s="1"/>
      <c r="AG22042" s="1"/>
      <c r="AH22042" s="1"/>
      <c r="AJ22042" s="1"/>
      <c r="AK22042" s="1"/>
    </row>
    <row r="22043" spans="32:37" ht="15" customHeight="1" x14ac:dyDescent="0.15">
      <c r="AF22043" s="1"/>
      <c r="AG22043" s="1"/>
      <c r="AH22043" s="1"/>
      <c r="AJ22043" s="1"/>
      <c r="AK22043" s="1"/>
    </row>
    <row r="22044" spans="32:37" ht="15" customHeight="1" x14ac:dyDescent="0.15">
      <c r="AF22044" s="1"/>
      <c r="AG22044" s="1"/>
      <c r="AH22044" s="1"/>
      <c r="AJ22044" s="1"/>
      <c r="AK22044" s="1"/>
    </row>
    <row r="22045" spans="32:37" ht="15" customHeight="1" x14ac:dyDescent="0.15">
      <c r="AF22045" s="1"/>
      <c r="AG22045" s="1"/>
      <c r="AH22045" s="1"/>
      <c r="AJ22045" s="1"/>
      <c r="AK22045" s="1"/>
    </row>
    <row r="22046" spans="32:37" ht="15" customHeight="1" x14ac:dyDescent="0.15">
      <c r="AF22046" s="1"/>
      <c r="AG22046" s="1"/>
      <c r="AH22046" s="1"/>
      <c r="AJ22046" s="1"/>
      <c r="AK22046" s="1"/>
    </row>
    <row r="22047" spans="32:37" ht="15" customHeight="1" x14ac:dyDescent="0.15">
      <c r="AF22047" s="1"/>
      <c r="AG22047" s="1"/>
      <c r="AH22047" s="1"/>
      <c r="AJ22047" s="1"/>
      <c r="AK22047" s="1"/>
    </row>
    <row r="22048" spans="32:37" ht="15" customHeight="1" x14ac:dyDescent="0.15">
      <c r="AF22048" s="1"/>
      <c r="AG22048" s="1"/>
      <c r="AH22048" s="1"/>
      <c r="AJ22048" s="1"/>
      <c r="AK22048" s="1"/>
    </row>
    <row r="22049" spans="32:37" ht="15" customHeight="1" x14ac:dyDescent="0.15">
      <c r="AF22049" s="1"/>
      <c r="AG22049" s="1"/>
      <c r="AH22049" s="1"/>
      <c r="AJ22049" s="1"/>
      <c r="AK22049" s="1"/>
    </row>
    <row r="22050" spans="32:37" ht="15" customHeight="1" x14ac:dyDescent="0.15">
      <c r="AF22050" s="1"/>
      <c r="AG22050" s="1"/>
      <c r="AH22050" s="1"/>
      <c r="AJ22050" s="1"/>
      <c r="AK22050" s="1"/>
    </row>
    <row r="22051" spans="32:37" ht="15" customHeight="1" x14ac:dyDescent="0.15">
      <c r="AF22051" s="1"/>
      <c r="AG22051" s="1"/>
      <c r="AH22051" s="1"/>
      <c r="AJ22051" s="1"/>
      <c r="AK22051" s="1"/>
    </row>
    <row r="22052" spans="32:37" ht="15" customHeight="1" x14ac:dyDescent="0.15">
      <c r="AF22052" s="1"/>
      <c r="AG22052" s="1"/>
      <c r="AH22052" s="1"/>
      <c r="AJ22052" s="1"/>
      <c r="AK22052" s="1"/>
    </row>
    <row r="22053" spans="32:37" ht="15" customHeight="1" x14ac:dyDescent="0.15">
      <c r="AF22053" s="1"/>
      <c r="AG22053" s="1"/>
      <c r="AH22053" s="1"/>
      <c r="AJ22053" s="1"/>
      <c r="AK22053" s="1"/>
    </row>
    <row r="22054" spans="32:37" ht="15" customHeight="1" x14ac:dyDescent="0.15">
      <c r="AF22054" s="1"/>
      <c r="AG22054" s="1"/>
      <c r="AH22054" s="1"/>
      <c r="AJ22054" s="1"/>
      <c r="AK22054" s="1"/>
    </row>
    <row r="22055" spans="32:37" ht="15" customHeight="1" x14ac:dyDescent="0.15">
      <c r="AF22055" s="1"/>
      <c r="AG22055" s="1"/>
      <c r="AH22055" s="1"/>
      <c r="AJ22055" s="1"/>
      <c r="AK22055" s="1"/>
    </row>
    <row r="22056" spans="32:37" ht="15" customHeight="1" x14ac:dyDescent="0.15">
      <c r="AF22056" s="1"/>
      <c r="AG22056" s="1"/>
      <c r="AH22056" s="1"/>
      <c r="AJ22056" s="1"/>
      <c r="AK22056" s="1"/>
    </row>
    <row r="22057" spans="32:37" ht="15" customHeight="1" x14ac:dyDescent="0.15">
      <c r="AF22057" s="1"/>
      <c r="AG22057" s="1"/>
      <c r="AH22057" s="1"/>
      <c r="AJ22057" s="1"/>
      <c r="AK22057" s="1"/>
    </row>
    <row r="22058" spans="32:37" ht="15" customHeight="1" x14ac:dyDescent="0.15">
      <c r="AF22058" s="1"/>
      <c r="AG22058" s="1"/>
      <c r="AH22058" s="1"/>
      <c r="AJ22058" s="1"/>
      <c r="AK22058" s="1"/>
    </row>
    <row r="22059" spans="32:37" ht="15" customHeight="1" x14ac:dyDescent="0.15">
      <c r="AF22059" s="1"/>
      <c r="AG22059" s="1"/>
      <c r="AH22059" s="1"/>
      <c r="AJ22059" s="1"/>
      <c r="AK22059" s="1"/>
    </row>
    <row r="22060" spans="32:37" ht="15" customHeight="1" x14ac:dyDescent="0.15">
      <c r="AF22060" s="1"/>
      <c r="AG22060" s="1"/>
      <c r="AH22060" s="1"/>
      <c r="AJ22060" s="1"/>
      <c r="AK22060" s="1"/>
    </row>
    <row r="22061" spans="32:37" ht="15" customHeight="1" x14ac:dyDescent="0.15">
      <c r="AF22061" s="1"/>
      <c r="AG22061" s="1"/>
      <c r="AH22061" s="1"/>
      <c r="AJ22061" s="1"/>
      <c r="AK22061" s="1"/>
    </row>
    <row r="22062" spans="32:37" ht="15" customHeight="1" x14ac:dyDescent="0.15">
      <c r="AF22062" s="1"/>
      <c r="AG22062" s="1"/>
      <c r="AH22062" s="1"/>
      <c r="AJ22062" s="1"/>
      <c r="AK22062" s="1"/>
    </row>
    <row r="22063" spans="32:37" ht="15" customHeight="1" x14ac:dyDescent="0.15">
      <c r="AF22063" s="1"/>
      <c r="AG22063" s="1"/>
      <c r="AH22063" s="1"/>
      <c r="AJ22063" s="1"/>
      <c r="AK22063" s="1"/>
    </row>
    <row r="22064" spans="32:37" ht="15" customHeight="1" x14ac:dyDescent="0.15">
      <c r="AF22064" s="1"/>
      <c r="AG22064" s="1"/>
      <c r="AH22064" s="1"/>
      <c r="AJ22064" s="1"/>
      <c r="AK22064" s="1"/>
    </row>
    <row r="22065" spans="32:37" ht="15" customHeight="1" x14ac:dyDescent="0.15">
      <c r="AF22065" s="1"/>
      <c r="AG22065" s="1"/>
      <c r="AH22065" s="1"/>
      <c r="AJ22065" s="1"/>
      <c r="AK22065" s="1"/>
    </row>
    <row r="22066" spans="32:37" ht="15" customHeight="1" x14ac:dyDescent="0.15">
      <c r="AF22066" s="1"/>
      <c r="AG22066" s="1"/>
      <c r="AH22066" s="1"/>
      <c r="AJ22066" s="1"/>
      <c r="AK22066" s="1"/>
    </row>
    <row r="22067" spans="32:37" ht="15" customHeight="1" x14ac:dyDescent="0.15">
      <c r="AF22067" s="1"/>
      <c r="AG22067" s="1"/>
      <c r="AH22067" s="1"/>
      <c r="AJ22067" s="1"/>
      <c r="AK22067" s="1"/>
    </row>
    <row r="22068" spans="32:37" ht="15" customHeight="1" x14ac:dyDescent="0.15">
      <c r="AF22068" s="1"/>
      <c r="AG22068" s="1"/>
      <c r="AH22068" s="1"/>
      <c r="AJ22068" s="1"/>
      <c r="AK22068" s="1"/>
    </row>
    <row r="22069" spans="32:37" ht="15" customHeight="1" x14ac:dyDescent="0.15">
      <c r="AF22069" s="1"/>
      <c r="AG22069" s="1"/>
      <c r="AH22069" s="1"/>
      <c r="AJ22069" s="1"/>
      <c r="AK22069" s="1"/>
    </row>
    <row r="22070" spans="32:37" ht="15" customHeight="1" x14ac:dyDescent="0.15">
      <c r="AF22070" s="1"/>
      <c r="AG22070" s="1"/>
      <c r="AH22070" s="1"/>
      <c r="AJ22070" s="1"/>
      <c r="AK22070" s="1"/>
    </row>
    <row r="22071" spans="32:37" ht="15" customHeight="1" x14ac:dyDescent="0.15">
      <c r="AF22071" s="1"/>
      <c r="AG22071" s="1"/>
      <c r="AH22071" s="1"/>
      <c r="AJ22071" s="1"/>
      <c r="AK22071" s="1"/>
    </row>
    <row r="22072" spans="32:37" ht="15" customHeight="1" x14ac:dyDescent="0.15">
      <c r="AF22072" s="1"/>
      <c r="AG22072" s="1"/>
      <c r="AH22072" s="1"/>
      <c r="AJ22072" s="1"/>
      <c r="AK22072" s="1"/>
    </row>
    <row r="22073" spans="32:37" ht="15" customHeight="1" x14ac:dyDescent="0.15">
      <c r="AF22073" s="1"/>
      <c r="AG22073" s="1"/>
      <c r="AH22073" s="1"/>
      <c r="AJ22073" s="1"/>
      <c r="AK22073" s="1"/>
    </row>
    <row r="22074" spans="32:37" ht="15" customHeight="1" x14ac:dyDescent="0.15">
      <c r="AF22074" s="1"/>
      <c r="AG22074" s="1"/>
      <c r="AH22074" s="1"/>
      <c r="AJ22074" s="1"/>
      <c r="AK22074" s="1"/>
    </row>
    <row r="22075" spans="32:37" ht="15" customHeight="1" x14ac:dyDescent="0.15">
      <c r="AF22075" s="1"/>
      <c r="AG22075" s="1"/>
      <c r="AH22075" s="1"/>
      <c r="AJ22075" s="1"/>
      <c r="AK22075" s="1"/>
    </row>
    <row r="22076" spans="32:37" ht="15" customHeight="1" x14ac:dyDescent="0.15">
      <c r="AF22076" s="1"/>
      <c r="AG22076" s="1"/>
      <c r="AH22076" s="1"/>
      <c r="AJ22076" s="1"/>
      <c r="AK22076" s="1"/>
    </row>
    <row r="22077" spans="32:37" ht="15" customHeight="1" x14ac:dyDescent="0.15">
      <c r="AF22077" s="1"/>
      <c r="AG22077" s="1"/>
      <c r="AH22077" s="1"/>
      <c r="AJ22077" s="1"/>
      <c r="AK22077" s="1"/>
    </row>
    <row r="22078" spans="32:37" ht="15" customHeight="1" x14ac:dyDescent="0.15">
      <c r="AF22078" s="1"/>
      <c r="AG22078" s="1"/>
      <c r="AH22078" s="1"/>
      <c r="AJ22078" s="1"/>
      <c r="AK22078" s="1"/>
    </row>
    <row r="22079" spans="32:37" ht="15" customHeight="1" x14ac:dyDescent="0.15">
      <c r="AF22079" s="1"/>
      <c r="AG22079" s="1"/>
      <c r="AH22079" s="1"/>
      <c r="AJ22079" s="1"/>
      <c r="AK22079" s="1"/>
    </row>
    <row r="22080" spans="32:37" ht="15" customHeight="1" x14ac:dyDescent="0.15">
      <c r="AF22080" s="1"/>
      <c r="AG22080" s="1"/>
      <c r="AH22080" s="1"/>
      <c r="AJ22080" s="1"/>
      <c r="AK22080" s="1"/>
    </row>
    <row r="22081" spans="32:37" ht="15" customHeight="1" x14ac:dyDescent="0.15">
      <c r="AF22081" s="1"/>
      <c r="AG22081" s="1"/>
      <c r="AH22081" s="1"/>
      <c r="AJ22081" s="1"/>
      <c r="AK22081" s="1"/>
    </row>
    <row r="22082" spans="32:37" ht="15" customHeight="1" x14ac:dyDescent="0.15">
      <c r="AF22082" s="1"/>
      <c r="AG22082" s="1"/>
      <c r="AH22082" s="1"/>
      <c r="AJ22082" s="1"/>
      <c r="AK22082" s="1"/>
    </row>
    <row r="22083" spans="32:37" ht="15" customHeight="1" x14ac:dyDescent="0.15">
      <c r="AF22083" s="1"/>
      <c r="AG22083" s="1"/>
      <c r="AH22083" s="1"/>
      <c r="AJ22083" s="1"/>
      <c r="AK22083" s="1"/>
    </row>
    <row r="22084" spans="32:37" ht="15" customHeight="1" x14ac:dyDescent="0.15">
      <c r="AF22084" s="1"/>
      <c r="AG22084" s="1"/>
      <c r="AH22084" s="1"/>
      <c r="AJ22084" s="1"/>
      <c r="AK22084" s="1"/>
    </row>
    <row r="22085" spans="32:37" ht="15" customHeight="1" x14ac:dyDescent="0.15">
      <c r="AF22085" s="1"/>
      <c r="AG22085" s="1"/>
      <c r="AH22085" s="1"/>
      <c r="AJ22085" s="1"/>
      <c r="AK22085" s="1"/>
    </row>
    <row r="22086" spans="32:37" ht="15" customHeight="1" x14ac:dyDescent="0.15">
      <c r="AF22086" s="1"/>
      <c r="AG22086" s="1"/>
      <c r="AH22086" s="1"/>
      <c r="AJ22086" s="1"/>
      <c r="AK22086" s="1"/>
    </row>
    <row r="22087" spans="32:37" ht="15" customHeight="1" x14ac:dyDescent="0.15">
      <c r="AF22087" s="1"/>
      <c r="AG22087" s="1"/>
      <c r="AH22087" s="1"/>
      <c r="AJ22087" s="1"/>
      <c r="AK22087" s="1"/>
    </row>
    <row r="22088" spans="32:37" ht="15" customHeight="1" x14ac:dyDescent="0.15">
      <c r="AF22088" s="1"/>
      <c r="AG22088" s="1"/>
      <c r="AH22088" s="1"/>
      <c r="AJ22088" s="1"/>
      <c r="AK22088" s="1"/>
    </row>
    <row r="22089" spans="32:37" ht="15" customHeight="1" x14ac:dyDescent="0.15">
      <c r="AF22089" s="1"/>
      <c r="AG22089" s="1"/>
      <c r="AH22089" s="1"/>
      <c r="AJ22089" s="1"/>
      <c r="AK22089" s="1"/>
    </row>
    <row r="22090" spans="32:37" ht="15" customHeight="1" x14ac:dyDescent="0.15">
      <c r="AF22090" s="1"/>
      <c r="AG22090" s="1"/>
      <c r="AH22090" s="1"/>
      <c r="AJ22090" s="1"/>
      <c r="AK22090" s="1"/>
    </row>
    <row r="22091" spans="32:37" ht="15" customHeight="1" x14ac:dyDescent="0.15">
      <c r="AF22091" s="1"/>
      <c r="AG22091" s="1"/>
      <c r="AH22091" s="1"/>
      <c r="AJ22091" s="1"/>
      <c r="AK22091" s="1"/>
    </row>
    <row r="22092" spans="32:37" ht="15" customHeight="1" x14ac:dyDescent="0.15">
      <c r="AF22092" s="1"/>
      <c r="AG22092" s="1"/>
      <c r="AH22092" s="1"/>
      <c r="AJ22092" s="1"/>
      <c r="AK22092" s="1"/>
    </row>
    <row r="22093" spans="32:37" ht="15" customHeight="1" x14ac:dyDescent="0.15">
      <c r="AF22093" s="1"/>
      <c r="AG22093" s="1"/>
      <c r="AH22093" s="1"/>
      <c r="AJ22093" s="1"/>
      <c r="AK22093" s="1"/>
    </row>
    <row r="22094" spans="32:37" ht="15" customHeight="1" x14ac:dyDescent="0.15">
      <c r="AF22094" s="1"/>
      <c r="AG22094" s="1"/>
      <c r="AH22094" s="1"/>
      <c r="AJ22094" s="1"/>
      <c r="AK22094" s="1"/>
    </row>
    <row r="22095" spans="32:37" ht="15" customHeight="1" x14ac:dyDescent="0.15">
      <c r="AF22095" s="1"/>
      <c r="AG22095" s="1"/>
      <c r="AH22095" s="1"/>
      <c r="AJ22095" s="1"/>
      <c r="AK22095" s="1"/>
    </row>
    <row r="22096" spans="32:37" ht="15" customHeight="1" x14ac:dyDescent="0.15">
      <c r="AF22096" s="1"/>
      <c r="AG22096" s="1"/>
      <c r="AH22096" s="1"/>
      <c r="AJ22096" s="1"/>
      <c r="AK22096" s="1"/>
    </row>
    <row r="22097" spans="32:37" ht="15" customHeight="1" x14ac:dyDescent="0.15">
      <c r="AF22097" s="1"/>
      <c r="AG22097" s="1"/>
      <c r="AH22097" s="1"/>
      <c r="AJ22097" s="1"/>
      <c r="AK22097" s="1"/>
    </row>
    <row r="22098" spans="32:37" ht="15" customHeight="1" x14ac:dyDescent="0.15">
      <c r="AF22098" s="1"/>
      <c r="AG22098" s="1"/>
      <c r="AH22098" s="1"/>
      <c r="AJ22098" s="1"/>
      <c r="AK22098" s="1"/>
    </row>
    <row r="22099" spans="32:37" ht="15" customHeight="1" x14ac:dyDescent="0.15">
      <c r="AF22099" s="1"/>
      <c r="AG22099" s="1"/>
      <c r="AH22099" s="1"/>
      <c r="AJ22099" s="1"/>
      <c r="AK22099" s="1"/>
    </row>
    <row r="22100" spans="32:37" ht="15" customHeight="1" x14ac:dyDescent="0.15">
      <c r="AF22100" s="1"/>
      <c r="AG22100" s="1"/>
      <c r="AH22100" s="1"/>
      <c r="AJ22100" s="1"/>
      <c r="AK22100" s="1"/>
    </row>
    <row r="22101" spans="32:37" ht="15" customHeight="1" x14ac:dyDescent="0.15">
      <c r="AF22101" s="1"/>
      <c r="AG22101" s="1"/>
      <c r="AH22101" s="1"/>
      <c r="AJ22101" s="1"/>
      <c r="AK22101" s="1"/>
    </row>
    <row r="22102" spans="32:37" ht="15" customHeight="1" x14ac:dyDescent="0.15">
      <c r="AF22102" s="1"/>
      <c r="AG22102" s="1"/>
      <c r="AH22102" s="1"/>
      <c r="AJ22102" s="1"/>
      <c r="AK22102" s="1"/>
    </row>
    <row r="22103" spans="32:37" ht="15" customHeight="1" x14ac:dyDescent="0.15">
      <c r="AF22103" s="1"/>
      <c r="AG22103" s="1"/>
      <c r="AH22103" s="1"/>
      <c r="AJ22103" s="1"/>
      <c r="AK22103" s="1"/>
    </row>
    <row r="22104" spans="32:37" ht="15" customHeight="1" x14ac:dyDescent="0.15">
      <c r="AF22104" s="1"/>
      <c r="AG22104" s="1"/>
      <c r="AH22104" s="1"/>
      <c r="AJ22104" s="1"/>
      <c r="AK22104" s="1"/>
    </row>
    <row r="22105" spans="32:37" ht="15" customHeight="1" x14ac:dyDescent="0.15">
      <c r="AF22105" s="1"/>
      <c r="AG22105" s="1"/>
      <c r="AH22105" s="1"/>
      <c r="AJ22105" s="1"/>
      <c r="AK22105" s="1"/>
    </row>
    <row r="22106" spans="32:37" ht="15" customHeight="1" x14ac:dyDescent="0.15">
      <c r="AF22106" s="1"/>
      <c r="AG22106" s="1"/>
      <c r="AH22106" s="1"/>
      <c r="AJ22106" s="1"/>
      <c r="AK22106" s="1"/>
    </row>
    <row r="22107" spans="32:37" ht="15" customHeight="1" x14ac:dyDescent="0.15">
      <c r="AF22107" s="1"/>
      <c r="AG22107" s="1"/>
      <c r="AH22107" s="1"/>
      <c r="AJ22107" s="1"/>
      <c r="AK22107" s="1"/>
    </row>
    <row r="22108" spans="32:37" ht="15" customHeight="1" x14ac:dyDescent="0.15">
      <c r="AF22108" s="1"/>
      <c r="AG22108" s="1"/>
      <c r="AH22108" s="1"/>
      <c r="AJ22108" s="1"/>
      <c r="AK22108" s="1"/>
    </row>
    <row r="22109" spans="32:37" ht="15" customHeight="1" x14ac:dyDescent="0.15">
      <c r="AF22109" s="1"/>
      <c r="AG22109" s="1"/>
      <c r="AH22109" s="1"/>
      <c r="AJ22109" s="1"/>
      <c r="AK22109" s="1"/>
    </row>
    <row r="22110" spans="32:37" ht="15" customHeight="1" x14ac:dyDescent="0.15">
      <c r="AF22110" s="1"/>
      <c r="AG22110" s="1"/>
      <c r="AH22110" s="1"/>
      <c r="AJ22110" s="1"/>
      <c r="AK22110" s="1"/>
    </row>
    <row r="22111" spans="32:37" ht="15" customHeight="1" x14ac:dyDescent="0.15">
      <c r="AF22111" s="1"/>
      <c r="AG22111" s="1"/>
      <c r="AH22111" s="1"/>
      <c r="AJ22111" s="1"/>
      <c r="AK22111" s="1"/>
    </row>
    <row r="22112" spans="32:37" ht="15" customHeight="1" x14ac:dyDescent="0.15">
      <c r="AF22112" s="1"/>
      <c r="AG22112" s="1"/>
      <c r="AH22112" s="1"/>
      <c r="AJ22112" s="1"/>
      <c r="AK22112" s="1"/>
    </row>
    <row r="22113" spans="32:37" ht="15" customHeight="1" x14ac:dyDescent="0.15">
      <c r="AF22113" s="1"/>
      <c r="AG22113" s="1"/>
      <c r="AH22113" s="1"/>
      <c r="AJ22113" s="1"/>
      <c r="AK22113" s="1"/>
    </row>
    <row r="22114" spans="32:37" ht="15" customHeight="1" x14ac:dyDescent="0.15">
      <c r="AF22114" s="1"/>
      <c r="AG22114" s="1"/>
      <c r="AH22114" s="1"/>
      <c r="AJ22114" s="1"/>
      <c r="AK22114" s="1"/>
    </row>
    <row r="22115" spans="32:37" ht="15" customHeight="1" x14ac:dyDescent="0.15">
      <c r="AF22115" s="1"/>
      <c r="AG22115" s="1"/>
      <c r="AH22115" s="1"/>
      <c r="AJ22115" s="1"/>
      <c r="AK22115" s="1"/>
    </row>
    <row r="22116" spans="32:37" ht="15" customHeight="1" x14ac:dyDescent="0.15">
      <c r="AF22116" s="1"/>
      <c r="AG22116" s="1"/>
      <c r="AH22116" s="1"/>
      <c r="AJ22116" s="1"/>
      <c r="AK22116" s="1"/>
    </row>
    <row r="22117" spans="32:37" ht="15" customHeight="1" x14ac:dyDescent="0.15">
      <c r="AF22117" s="1"/>
      <c r="AG22117" s="1"/>
      <c r="AH22117" s="1"/>
      <c r="AJ22117" s="1"/>
      <c r="AK22117" s="1"/>
    </row>
    <row r="22118" spans="32:37" ht="15" customHeight="1" x14ac:dyDescent="0.15">
      <c r="AF22118" s="1"/>
      <c r="AG22118" s="1"/>
      <c r="AH22118" s="1"/>
      <c r="AJ22118" s="1"/>
      <c r="AK22118" s="1"/>
    </row>
    <row r="22119" spans="32:37" ht="15" customHeight="1" x14ac:dyDescent="0.15">
      <c r="AF22119" s="1"/>
      <c r="AG22119" s="1"/>
      <c r="AH22119" s="1"/>
      <c r="AJ22119" s="1"/>
      <c r="AK22119" s="1"/>
    </row>
    <row r="22120" spans="32:37" ht="15" customHeight="1" x14ac:dyDescent="0.15">
      <c r="AF22120" s="1"/>
      <c r="AG22120" s="1"/>
      <c r="AH22120" s="1"/>
      <c r="AJ22120" s="1"/>
      <c r="AK22120" s="1"/>
    </row>
    <row r="22121" spans="32:37" ht="15" customHeight="1" x14ac:dyDescent="0.15">
      <c r="AF22121" s="1"/>
      <c r="AG22121" s="1"/>
      <c r="AH22121" s="1"/>
      <c r="AJ22121" s="1"/>
      <c r="AK22121" s="1"/>
    </row>
    <row r="22122" spans="32:37" ht="15" customHeight="1" x14ac:dyDescent="0.15">
      <c r="AF22122" s="1"/>
      <c r="AG22122" s="1"/>
      <c r="AH22122" s="1"/>
      <c r="AJ22122" s="1"/>
      <c r="AK22122" s="1"/>
    </row>
    <row r="22123" spans="32:37" ht="15" customHeight="1" x14ac:dyDescent="0.15">
      <c r="AF22123" s="1"/>
      <c r="AG22123" s="1"/>
      <c r="AH22123" s="1"/>
      <c r="AJ22123" s="1"/>
      <c r="AK22123" s="1"/>
    </row>
    <row r="22124" spans="32:37" ht="15" customHeight="1" x14ac:dyDescent="0.15">
      <c r="AF22124" s="1"/>
      <c r="AG22124" s="1"/>
      <c r="AH22124" s="1"/>
      <c r="AJ22124" s="1"/>
      <c r="AK22124" s="1"/>
    </row>
    <row r="22125" spans="32:37" ht="15" customHeight="1" x14ac:dyDescent="0.15">
      <c r="AF22125" s="1"/>
      <c r="AG22125" s="1"/>
      <c r="AH22125" s="1"/>
      <c r="AJ22125" s="1"/>
      <c r="AK22125" s="1"/>
    </row>
    <row r="22126" spans="32:37" ht="15" customHeight="1" x14ac:dyDescent="0.15">
      <c r="AF22126" s="1"/>
      <c r="AG22126" s="1"/>
      <c r="AH22126" s="1"/>
      <c r="AJ22126" s="1"/>
      <c r="AK22126" s="1"/>
    </row>
    <row r="22127" spans="32:37" ht="15" customHeight="1" x14ac:dyDescent="0.15">
      <c r="AF22127" s="1"/>
      <c r="AG22127" s="1"/>
      <c r="AH22127" s="1"/>
      <c r="AJ22127" s="1"/>
      <c r="AK22127" s="1"/>
    </row>
    <row r="22128" spans="32:37" ht="15" customHeight="1" x14ac:dyDescent="0.15">
      <c r="AF22128" s="1"/>
      <c r="AG22128" s="1"/>
      <c r="AH22128" s="1"/>
      <c r="AJ22128" s="1"/>
      <c r="AK22128" s="1"/>
    </row>
    <row r="22129" spans="32:37" ht="15" customHeight="1" x14ac:dyDescent="0.15">
      <c r="AF22129" s="1"/>
      <c r="AG22129" s="1"/>
      <c r="AH22129" s="1"/>
      <c r="AJ22129" s="1"/>
      <c r="AK22129" s="1"/>
    </row>
    <row r="22130" spans="32:37" ht="15" customHeight="1" x14ac:dyDescent="0.15">
      <c r="AF22130" s="1"/>
      <c r="AG22130" s="1"/>
      <c r="AH22130" s="1"/>
      <c r="AJ22130" s="1"/>
      <c r="AK22130" s="1"/>
    </row>
    <row r="22131" spans="32:37" ht="15" customHeight="1" x14ac:dyDescent="0.15">
      <c r="AF22131" s="1"/>
      <c r="AG22131" s="1"/>
      <c r="AH22131" s="1"/>
      <c r="AJ22131" s="1"/>
      <c r="AK22131" s="1"/>
    </row>
    <row r="22132" spans="32:37" ht="15" customHeight="1" x14ac:dyDescent="0.15">
      <c r="AF22132" s="1"/>
      <c r="AG22132" s="1"/>
      <c r="AH22132" s="1"/>
      <c r="AJ22132" s="1"/>
      <c r="AK22132" s="1"/>
    </row>
    <row r="22133" spans="32:37" ht="15" customHeight="1" x14ac:dyDescent="0.15">
      <c r="AF22133" s="1"/>
      <c r="AG22133" s="1"/>
      <c r="AH22133" s="1"/>
      <c r="AJ22133" s="1"/>
      <c r="AK22133" s="1"/>
    </row>
    <row r="22134" spans="32:37" ht="15" customHeight="1" x14ac:dyDescent="0.15">
      <c r="AF22134" s="1"/>
      <c r="AG22134" s="1"/>
      <c r="AH22134" s="1"/>
      <c r="AJ22134" s="1"/>
      <c r="AK22134" s="1"/>
    </row>
    <row r="22135" spans="32:37" ht="15" customHeight="1" x14ac:dyDescent="0.15">
      <c r="AF22135" s="1"/>
      <c r="AG22135" s="1"/>
      <c r="AH22135" s="1"/>
      <c r="AJ22135" s="1"/>
      <c r="AK22135" s="1"/>
    </row>
    <row r="22136" spans="32:37" ht="15" customHeight="1" x14ac:dyDescent="0.15">
      <c r="AF22136" s="1"/>
      <c r="AG22136" s="1"/>
      <c r="AH22136" s="1"/>
      <c r="AJ22136" s="1"/>
      <c r="AK22136" s="1"/>
    </row>
    <row r="22137" spans="32:37" ht="15" customHeight="1" x14ac:dyDescent="0.15">
      <c r="AF22137" s="1"/>
      <c r="AG22137" s="1"/>
      <c r="AH22137" s="1"/>
      <c r="AJ22137" s="1"/>
      <c r="AK22137" s="1"/>
    </row>
    <row r="22138" spans="32:37" ht="15" customHeight="1" x14ac:dyDescent="0.15">
      <c r="AF22138" s="1"/>
      <c r="AG22138" s="1"/>
      <c r="AH22138" s="1"/>
      <c r="AJ22138" s="1"/>
      <c r="AK22138" s="1"/>
    </row>
    <row r="22139" spans="32:37" ht="15" customHeight="1" x14ac:dyDescent="0.15">
      <c r="AF22139" s="1"/>
      <c r="AG22139" s="1"/>
      <c r="AH22139" s="1"/>
      <c r="AJ22139" s="1"/>
      <c r="AK22139" s="1"/>
    </row>
    <row r="22140" spans="32:37" ht="15" customHeight="1" x14ac:dyDescent="0.15">
      <c r="AF22140" s="1"/>
      <c r="AG22140" s="1"/>
      <c r="AH22140" s="1"/>
      <c r="AJ22140" s="1"/>
      <c r="AK22140" s="1"/>
    </row>
    <row r="22141" spans="32:37" ht="15" customHeight="1" x14ac:dyDescent="0.15">
      <c r="AF22141" s="1"/>
      <c r="AG22141" s="1"/>
      <c r="AH22141" s="1"/>
      <c r="AJ22141" s="1"/>
      <c r="AK22141" s="1"/>
    </row>
    <row r="22142" spans="32:37" ht="15" customHeight="1" x14ac:dyDescent="0.15">
      <c r="AF22142" s="1"/>
      <c r="AG22142" s="1"/>
      <c r="AH22142" s="1"/>
      <c r="AJ22142" s="1"/>
      <c r="AK22142" s="1"/>
    </row>
    <row r="22143" spans="32:37" ht="15" customHeight="1" x14ac:dyDescent="0.15">
      <c r="AF22143" s="1"/>
      <c r="AG22143" s="1"/>
      <c r="AH22143" s="1"/>
      <c r="AJ22143" s="1"/>
      <c r="AK22143" s="1"/>
    </row>
    <row r="22144" spans="32:37" ht="15" customHeight="1" x14ac:dyDescent="0.15">
      <c r="AF22144" s="1"/>
      <c r="AG22144" s="1"/>
      <c r="AH22144" s="1"/>
      <c r="AJ22144" s="1"/>
      <c r="AK22144" s="1"/>
    </row>
    <row r="22145" spans="32:37" ht="15" customHeight="1" x14ac:dyDescent="0.15">
      <c r="AF22145" s="1"/>
      <c r="AG22145" s="1"/>
      <c r="AH22145" s="1"/>
      <c r="AJ22145" s="1"/>
      <c r="AK22145" s="1"/>
    </row>
    <row r="22146" spans="32:37" ht="15" customHeight="1" x14ac:dyDescent="0.15">
      <c r="AF22146" s="1"/>
      <c r="AG22146" s="1"/>
      <c r="AH22146" s="1"/>
      <c r="AJ22146" s="1"/>
      <c r="AK22146" s="1"/>
    </row>
    <row r="22147" spans="32:37" ht="15" customHeight="1" x14ac:dyDescent="0.15">
      <c r="AF22147" s="1"/>
      <c r="AG22147" s="1"/>
      <c r="AH22147" s="1"/>
      <c r="AJ22147" s="1"/>
      <c r="AK22147" s="1"/>
    </row>
    <row r="22148" spans="32:37" ht="15" customHeight="1" x14ac:dyDescent="0.15">
      <c r="AF22148" s="1"/>
      <c r="AG22148" s="1"/>
      <c r="AH22148" s="1"/>
      <c r="AJ22148" s="1"/>
      <c r="AK22148" s="1"/>
    </row>
    <row r="22149" spans="32:37" ht="15" customHeight="1" x14ac:dyDescent="0.15">
      <c r="AF22149" s="1"/>
      <c r="AG22149" s="1"/>
      <c r="AH22149" s="1"/>
      <c r="AJ22149" s="1"/>
      <c r="AK22149" s="1"/>
    </row>
    <row r="22150" spans="32:37" ht="15" customHeight="1" x14ac:dyDescent="0.15">
      <c r="AF22150" s="1"/>
      <c r="AG22150" s="1"/>
      <c r="AH22150" s="1"/>
      <c r="AJ22150" s="1"/>
      <c r="AK22150" s="1"/>
    </row>
    <row r="22151" spans="32:37" ht="15" customHeight="1" x14ac:dyDescent="0.15">
      <c r="AF22151" s="1"/>
      <c r="AG22151" s="1"/>
      <c r="AH22151" s="1"/>
      <c r="AJ22151" s="1"/>
      <c r="AK22151" s="1"/>
    </row>
    <row r="22152" spans="32:37" ht="15" customHeight="1" x14ac:dyDescent="0.15">
      <c r="AF22152" s="1"/>
      <c r="AG22152" s="1"/>
      <c r="AH22152" s="1"/>
      <c r="AJ22152" s="1"/>
      <c r="AK22152" s="1"/>
    </row>
    <row r="22153" spans="32:37" ht="15" customHeight="1" x14ac:dyDescent="0.15">
      <c r="AF22153" s="1"/>
      <c r="AG22153" s="1"/>
      <c r="AH22153" s="1"/>
      <c r="AJ22153" s="1"/>
      <c r="AK22153" s="1"/>
    </row>
    <row r="22154" spans="32:37" ht="15" customHeight="1" x14ac:dyDescent="0.15">
      <c r="AF22154" s="1"/>
      <c r="AG22154" s="1"/>
      <c r="AH22154" s="1"/>
      <c r="AJ22154" s="1"/>
      <c r="AK22154" s="1"/>
    </row>
    <row r="22155" spans="32:37" ht="15" customHeight="1" x14ac:dyDescent="0.15">
      <c r="AF22155" s="1"/>
      <c r="AG22155" s="1"/>
      <c r="AH22155" s="1"/>
      <c r="AJ22155" s="1"/>
      <c r="AK22155" s="1"/>
    </row>
    <row r="22156" spans="32:37" ht="15" customHeight="1" x14ac:dyDescent="0.15">
      <c r="AF22156" s="1"/>
      <c r="AG22156" s="1"/>
      <c r="AH22156" s="1"/>
      <c r="AJ22156" s="1"/>
      <c r="AK22156" s="1"/>
    </row>
    <row r="22157" spans="32:37" ht="15" customHeight="1" x14ac:dyDescent="0.15">
      <c r="AF22157" s="1"/>
      <c r="AG22157" s="1"/>
      <c r="AH22157" s="1"/>
      <c r="AJ22157" s="1"/>
      <c r="AK22157" s="1"/>
    </row>
    <row r="22158" spans="32:37" ht="15" customHeight="1" x14ac:dyDescent="0.15">
      <c r="AF22158" s="1"/>
      <c r="AG22158" s="1"/>
      <c r="AH22158" s="1"/>
      <c r="AJ22158" s="1"/>
      <c r="AK22158" s="1"/>
    </row>
    <row r="22159" spans="32:37" ht="15" customHeight="1" x14ac:dyDescent="0.15">
      <c r="AF22159" s="1"/>
      <c r="AG22159" s="1"/>
      <c r="AH22159" s="1"/>
      <c r="AJ22159" s="1"/>
      <c r="AK22159" s="1"/>
    </row>
    <row r="22160" spans="32:37" ht="15" customHeight="1" x14ac:dyDescent="0.15">
      <c r="AF22160" s="1"/>
      <c r="AG22160" s="1"/>
      <c r="AH22160" s="1"/>
      <c r="AJ22160" s="1"/>
      <c r="AK22160" s="1"/>
    </row>
    <row r="22161" spans="32:37" ht="15" customHeight="1" x14ac:dyDescent="0.15">
      <c r="AF22161" s="1"/>
      <c r="AG22161" s="1"/>
      <c r="AH22161" s="1"/>
      <c r="AJ22161" s="1"/>
      <c r="AK22161" s="1"/>
    </row>
    <row r="22162" spans="32:37" ht="15" customHeight="1" x14ac:dyDescent="0.15">
      <c r="AF22162" s="1"/>
      <c r="AG22162" s="1"/>
      <c r="AH22162" s="1"/>
      <c r="AJ22162" s="1"/>
      <c r="AK22162" s="1"/>
    </row>
    <row r="22163" spans="32:37" ht="15" customHeight="1" x14ac:dyDescent="0.15">
      <c r="AF22163" s="1"/>
      <c r="AG22163" s="1"/>
      <c r="AH22163" s="1"/>
      <c r="AJ22163" s="1"/>
      <c r="AK22163" s="1"/>
    </row>
    <row r="22164" spans="32:37" ht="15" customHeight="1" x14ac:dyDescent="0.15">
      <c r="AF22164" s="1"/>
      <c r="AG22164" s="1"/>
      <c r="AH22164" s="1"/>
      <c r="AJ22164" s="1"/>
      <c r="AK22164" s="1"/>
    </row>
    <row r="22165" spans="32:37" ht="15" customHeight="1" x14ac:dyDescent="0.15">
      <c r="AF22165" s="1"/>
      <c r="AG22165" s="1"/>
      <c r="AH22165" s="1"/>
      <c r="AJ22165" s="1"/>
      <c r="AK22165" s="1"/>
    </row>
    <row r="22166" spans="32:37" ht="15" customHeight="1" x14ac:dyDescent="0.15">
      <c r="AF22166" s="1"/>
      <c r="AG22166" s="1"/>
      <c r="AH22166" s="1"/>
      <c r="AJ22166" s="1"/>
      <c r="AK22166" s="1"/>
    </row>
    <row r="22167" spans="32:37" ht="15" customHeight="1" x14ac:dyDescent="0.15">
      <c r="AF22167" s="1"/>
      <c r="AG22167" s="1"/>
      <c r="AH22167" s="1"/>
      <c r="AJ22167" s="1"/>
      <c r="AK22167" s="1"/>
    </row>
    <row r="22168" spans="32:37" ht="15" customHeight="1" x14ac:dyDescent="0.15">
      <c r="AF22168" s="1"/>
      <c r="AG22168" s="1"/>
      <c r="AH22168" s="1"/>
      <c r="AJ22168" s="1"/>
      <c r="AK22168" s="1"/>
    </row>
    <row r="22169" spans="32:37" ht="15" customHeight="1" x14ac:dyDescent="0.15">
      <c r="AF22169" s="1"/>
      <c r="AG22169" s="1"/>
      <c r="AH22169" s="1"/>
      <c r="AJ22169" s="1"/>
      <c r="AK22169" s="1"/>
    </row>
    <row r="22170" spans="32:37" ht="15" customHeight="1" x14ac:dyDescent="0.15">
      <c r="AF22170" s="1"/>
      <c r="AG22170" s="1"/>
      <c r="AH22170" s="1"/>
      <c r="AJ22170" s="1"/>
      <c r="AK22170" s="1"/>
    </row>
    <row r="22171" spans="32:37" ht="15" customHeight="1" x14ac:dyDescent="0.15">
      <c r="AF22171" s="1"/>
      <c r="AG22171" s="1"/>
      <c r="AH22171" s="1"/>
      <c r="AJ22171" s="1"/>
      <c r="AK22171" s="1"/>
    </row>
    <row r="22172" spans="32:37" ht="15" customHeight="1" x14ac:dyDescent="0.15">
      <c r="AF22172" s="1"/>
      <c r="AG22172" s="1"/>
      <c r="AH22172" s="1"/>
      <c r="AJ22172" s="1"/>
      <c r="AK22172" s="1"/>
    </row>
    <row r="22173" spans="32:37" ht="15" customHeight="1" x14ac:dyDescent="0.15">
      <c r="AF22173" s="1"/>
      <c r="AG22173" s="1"/>
      <c r="AH22173" s="1"/>
      <c r="AJ22173" s="1"/>
      <c r="AK22173" s="1"/>
    </row>
    <row r="22174" spans="32:37" ht="15" customHeight="1" x14ac:dyDescent="0.15">
      <c r="AF22174" s="1"/>
      <c r="AG22174" s="1"/>
      <c r="AH22174" s="1"/>
      <c r="AJ22174" s="1"/>
      <c r="AK22174" s="1"/>
    </row>
    <row r="22175" spans="32:37" ht="15" customHeight="1" x14ac:dyDescent="0.15">
      <c r="AF22175" s="1"/>
      <c r="AG22175" s="1"/>
      <c r="AH22175" s="1"/>
      <c r="AJ22175" s="1"/>
      <c r="AK22175" s="1"/>
    </row>
    <row r="22176" spans="32:37" ht="15" customHeight="1" x14ac:dyDescent="0.15">
      <c r="AF22176" s="1"/>
      <c r="AG22176" s="1"/>
      <c r="AH22176" s="1"/>
      <c r="AJ22176" s="1"/>
      <c r="AK22176" s="1"/>
    </row>
    <row r="22177" spans="32:37" ht="15" customHeight="1" x14ac:dyDescent="0.15">
      <c r="AF22177" s="1"/>
      <c r="AG22177" s="1"/>
      <c r="AH22177" s="1"/>
      <c r="AJ22177" s="1"/>
      <c r="AK22177" s="1"/>
    </row>
    <row r="22178" spans="32:37" ht="15" customHeight="1" x14ac:dyDescent="0.15">
      <c r="AF22178" s="1"/>
      <c r="AG22178" s="1"/>
      <c r="AH22178" s="1"/>
      <c r="AJ22178" s="1"/>
      <c r="AK22178" s="1"/>
    </row>
    <row r="22179" spans="32:37" ht="15" customHeight="1" x14ac:dyDescent="0.15">
      <c r="AF22179" s="1"/>
      <c r="AG22179" s="1"/>
      <c r="AH22179" s="1"/>
      <c r="AJ22179" s="1"/>
      <c r="AK22179" s="1"/>
    </row>
    <row r="22180" spans="32:37" ht="15" customHeight="1" x14ac:dyDescent="0.15">
      <c r="AF22180" s="1"/>
      <c r="AG22180" s="1"/>
      <c r="AH22180" s="1"/>
      <c r="AJ22180" s="1"/>
      <c r="AK22180" s="1"/>
    </row>
    <row r="22181" spans="32:37" ht="15" customHeight="1" x14ac:dyDescent="0.15">
      <c r="AF22181" s="1"/>
      <c r="AG22181" s="1"/>
      <c r="AH22181" s="1"/>
      <c r="AJ22181" s="1"/>
      <c r="AK22181" s="1"/>
    </row>
    <row r="22182" spans="32:37" ht="15" customHeight="1" x14ac:dyDescent="0.15">
      <c r="AF22182" s="1"/>
      <c r="AG22182" s="1"/>
      <c r="AH22182" s="1"/>
      <c r="AJ22182" s="1"/>
      <c r="AK22182" s="1"/>
    </row>
    <row r="22183" spans="32:37" ht="15" customHeight="1" x14ac:dyDescent="0.15">
      <c r="AF22183" s="1"/>
      <c r="AG22183" s="1"/>
      <c r="AH22183" s="1"/>
      <c r="AJ22183" s="1"/>
      <c r="AK22183" s="1"/>
    </row>
    <row r="22184" spans="32:37" ht="15" customHeight="1" x14ac:dyDescent="0.15">
      <c r="AF22184" s="1"/>
      <c r="AG22184" s="1"/>
      <c r="AH22184" s="1"/>
      <c r="AJ22184" s="1"/>
      <c r="AK22184" s="1"/>
    </row>
    <row r="22185" spans="32:37" ht="15" customHeight="1" x14ac:dyDescent="0.15">
      <c r="AF22185" s="1"/>
      <c r="AG22185" s="1"/>
      <c r="AH22185" s="1"/>
      <c r="AJ22185" s="1"/>
      <c r="AK22185" s="1"/>
    </row>
    <row r="22186" spans="32:37" ht="15" customHeight="1" x14ac:dyDescent="0.15">
      <c r="AF22186" s="1"/>
      <c r="AG22186" s="1"/>
      <c r="AH22186" s="1"/>
      <c r="AJ22186" s="1"/>
      <c r="AK22186" s="1"/>
    </row>
    <row r="22187" spans="32:37" ht="15" customHeight="1" x14ac:dyDescent="0.15">
      <c r="AF22187" s="1"/>
      <c r="AG22187" s="1"/>
      <c r="AH22187" s="1"/>
      <c r="AJ22187" s="1"/>
      <c r="AK22187" s="1"/>
    </row>
    <row r="22188" spans="32:37" ht="15" customHeight="1" x14ac:dyDescent="0.15">
      <c r="AF22188" s="1"/>
      <c r="AG22188" s="1"/>
      <c r="AH22188" s="1"/>
      <c r="AJ22188" s="1"/>
      <c r="AK22188" s="1"/>
    </row>
    <row r="22189" spans="32:37" ht="15" customHeight="1" x14ac:dyDescent="0.15">
      <c r="AF22189" s="1"/>
      <c r="AG22189" s="1"/>
      <c r="AH22189" s="1"/>
      <c r="AJ22189" s="1"/>
      <c r="AK22189" s="1"/>
    </row>
    <row r="22190" spans="32:37" ht="15" customHeight="1" x14ac:dyDescent="0.15">
      <c r="AF22190" s="1"/>
      <c r="AG22190" s="1"/>
      <c r="AH22190" s="1"/>
      <c r="AJ22190" s="1"/>
      <c r="AK22190" s="1"/>
    </row>
    <row r="22191" spans="32:37" ht="15" customHeight="1" x14ac:dyDescent="0.15">
      <c r="AF22191" s="1"/>
      <c r="AG22191" s="1"/>
      <c r="AH22191" s="1"/>
      <c r="AJ22191" s="1"/>
      <c r="AK22191" s="1"/>
    </row>
    <row r="22192" spans="32:37" ht="15" customHeight="1" x14ac:dyDescent="0.15">
      <c r="AF22192" s="1"/>
      <c r="AG22192" s="1"/>
      <c r="AH22192" s="1"/>
      <c r="AJ22192" s="1"/>
      <c r="AK22192" s="1"/>
    </row>
    <row r="22193" spans="32:37" ht="15" customHeight="1" x14ac:dyDescent="0.15">
      <c r="AF22193" s="1"/>
      <c r="AG22193" s="1"/>
      <c r="AH22193" s="1"/>
      <c r="AJ22193" s="1"/>
      <c r="AK22193" s="1"/>
    </row>
    <row r="22194" spans="32:37" ht="15" customHeight="1" x14ac:dyDescent="0.15">
      <c r="AF22194" s="1"/>
      <c r="AG22194" s="1"/>
      <c r="AH22194" s="1"/>
      <c r="AJ22194" s="1"/>
      <c r="AK22194" s="1"/>
    </row>
    <row r="22195" spans="32:37" ht="15" customHeight="1" x14ac:dyDescent="0.15">
      <c r="AF22195" s="1"/>
      <c r="AG22195" s="1"/>
      <c r="AH22195" s="1"/>
      <c r="AJ22195" s="1"/>
      <c r="AK22195" s="1"/>
    </row>
    <row r="22196" spans="32:37" ht="15" customHeight="1" x14ac:dyDescent="0.15">
      <c r="AF22196" s="1"/>
      <c r="AG22196" s="1"/>
      <c r="AH22196" s="1"/>
      <c r="AJ22196" s="1"/>
      <c r="AK22196" s="1"/>
    </row>
    <row r="22197" spans="32:37" ht="15" customHeight="1" x14ac:dyDescent="0.15">
      <c r="AF22197" s="1"/>
      <c r="AG22197" s="1"/>
      <c r="AH22197" s="1"/>
      <c r="AJ22197" s="1"/>
      <c r="AK22197" s="1"/>
    </row>
    <row r="22198" spans="32:37" ht="15" customHeight="1" x14ac:dyDescent="0.15">
      <c r="AF22198" s="1"/>
      <c r="AG22198" s="1"/>
      <c r="AH22198" s="1"/>
      <c r="AJ22198" s="1"/>
      <c r="AK22198" s="1"/>
    </row>
    <row r="22199" spans="32:37" ht="15" customHeight="1" x14ac:dyDescent="0.15">
      <c r="AF22199" s="1"/>
      <c r="AG22199" s="1"/>
      <c r="AH22199" s="1"/>
      <c r="AJ22199" s="1"/>
      <c r="AK22199" s="1"/>
    </row>
    <row r="22200" spans="32:37" ht="15" customHeight="1" x14ac:dyDescent="0.15">
      <c r="AF22200" s="1"/>
      <c r="AG22200" s="1"/>
      <c r="AH22200" s="1"/>
      <c r="AJ22200" s="1"/>
      <c r="AK22200" s="1"/>
    </row>
    <row r="22201" spans="32:37" ht="15" customHeight="1" x14ac:dyDescent="0.15">
      <c r="AF22201" s="1"/>
      <c r="AG22201" s="1"/>
      <c r="AH22201" s="1"/>
      <c r="AJ22201" s="1"/>
      <c r="AK22201" s="1"/>
    </row>
    <row r="22202" spans="32:37" ht="15" customHeight="1" x14ac:dyDescent="0.15">
      <c r="AF22202" s="1"/>
      <c r="AG22202" s="1"/>
      <c r="AH22202" s="1"/>
      <c r="AJ22202" s="1"/>
      <c r="AK22202" s="1"/>
    </row>
    <row r="22203" spans="32:37" ht="15" customHeight="1" x14ac:dyDescent="0.15">
      <c r="AF22203" s="1"/>
      <c r="AG22203" s="1"/>
      <c r="AH22203" s="1"/>
      <c r="AJ22203" s="1"/>
      <c r="AK22203" s="1"/>
    </row>
    <row r="22204" spans="32:37" ht="15" customHeight="1" x14ac:dyDescent="0.15">
      <c r="AF22204" s="1"/>
      <c r="AG22204" s="1"/>
      <c r="AH22204" s="1"/>
      <c r="AJ22204" s="1"/>
      <c r="AK22204" s="1"/>
    </row>
    <row r="22205" spans="32:37" ht="15" customHeight="1" x14ac:dyDescent="0.15">
      <c r="AF22205" s="1"/>
      <c r="AG22205" s="1"/>
      <c r="AH22205" s="1"/>
      <c r="AJ22205" s="1"/>
      <c r="AK22205" s="1"/>
    </row>
    <row r="22206" spans="32:37" ht="15" customHeight="1" x14ac:dyDescent="0.15">
      <c r="AF22206" s="1"/>
      <c r="AG22206" s="1"/>
      <c r="AH22206" s="1"/>
      <c r="AJ22206" s="1"/>
      <c r="AK22206" s="1"/>
    </row>
    <row r="22207" spans="32:37" ht="15" customHeight="1" x14ac:dyDescent="0.15">
      <c r="AF22207" s="1"/>
      <c r="AG22207" s="1"/>
      <c r="AH22207" s="1"/>
      <c r="AJ22207" s="1"/>
      <c r="AK22207" s="1"/>
    </row>
    <row r="22208" spans="32:37" ht="15" customHeight="1" x14ac:dyDescent="0.15">
      <c r="AF22208" s="1"/>
      <c r="AG22208" s="1"/>
      <c r="AH22208" s="1"/>
      <c r="AJ22208" s="1"/>
      <c r="AK22208" s="1"/>
    </row>
    <row r="22209" spans="32:37" ht="15" customHeight="1" x14ac:dyDescent="0.15">
      <c r="AF22209" s="1"/>
      <c r="AG22209" s="1"/>
      <c r="AH22209" s="1"/>
      <c r="AJ22209" s="1"/>
      <c r="AK22209" s="1"/>
    </row>
    <row r="22210" spans="32:37" ht="15" customHeight="1" x14ac:dyDescent="0.15">
      <c r="AF22210" s="1"/>
      <c r="AG22210" s="1"/>
      <c r="AH22210" s="1"/>
      <c r="AJ22210" s="1"/>
      <c r="AK22210" s="1"/>
    </row>
    <row r="22211" spans="32:37" ht="15" customHeight="1" x14ac:dyDescent="0.15">
      <c r="AF22211" s="1"/>
      <c r="AG22211" s="1"/>
      <c r="AH22211" s="1"/>
      <c r="AJ22211" s="1"/>
      <c r="AK22211" s="1"/>
    </row>
    <row r="22212" spans="32:37" ht="15" customHeight="1" x14ac:dyDescent="0.15">
      <c r="AF22212" s="1"/>
      <c r="AG22212" s="1"/>
      <c r="AH22212" s="1"/>
      <c r="AJ22212" s="1"/>
      <c r="AK22212" s="1"/>
    </row>
    <row r="22213" spans="32:37" ht="15" customHeight="1" x14ac:dyDescent="0.15">
      <c r="AF22213" s="1"/>
      <c r="AG22213" s="1"/>
      <c r="AH22213" s="1"/>
      <c r="AJ22213" s="1"/>
      <c r="AK22213" s="1"/>
    </row>
    <row r="22214" spans="32:37" ht="15" customHeight="1" x14ac:dyDescent="0.15">
      <c r="AF22214" s="1"/>
      <c r="AG22214" s="1"/>
      <c r="AH22214" s="1"/>
      <c r="AJ22214" s="1"/>
      <c r="AK22214" s="1"/>
    </row>
    <row r="22215" spans="32:37" ht="15" customHeight="1" x14ac:dyDescent="0.15">
      <c r="AF22215" s="1"/>
      <c r="AG22215" s="1"/>
      <c r="AH22215" s="1"/>
      <c r="AJ22215" s="1"/>
      <c r="AK22215" s="1"/>
    </row>
    <row r="22216" spans="32:37" ht="15" customHeight="1" x14ac:dyDescent="0.15">
      <c r="AF22216" s="1"/>
      <c r="AG22216" s="1"/>
      <c r="AH22216" s="1"/>
      <c r="AJ22216" s="1"/>
      <c r="AK22216" s="1"/>
    </row>
    <row r="22217" spans="32:37" ht="15" customHeight="1" x14ac:dyDescent="0.15">
      <c r="AF22217" s="1"/>
      <c r="AG22217" s="1"/>
      <c r="AH22217" s="1"/>
      <c r="AJ22217" s="1"/>
      <c r="AK22217" s="1"/>
    </row>
    <row r="22218" spans="32:37" ht="15" customHeight="1" x14ac:dyDescent="0.15">
      <c r="AF22218" s="1"/>
      <c r="AG22218" s="1"/>
      <c r="AH22218" s="1"/>
      <c r="AJ22218" s="1"/>
      <c r="AK22218" s="1"/>
    </row>
    <row r="22219" spans="32:37" ht="15" customHeight="1" x14ac:dyDescent="0.15">
      <c r="AF22219" s="1"/>
      <c r="AG22219" s="1"/>
      <c r="AH22219" s="1"/>
      <c r="AJ22219" s="1"/>
      <c r="AK22219" s="1"/>
    </row>
    <row r="22220" spans="32:37" ht="15" customHeight="1" x14ac:dyDescent="0.15">
      <c r="AF22220" s="1"/>
      <c r="AG22220" s="1"/>
      <c r="AH22220" s="1"/>
      <c r="AJ22220" s="1"/>
      <c r="AK22220" s="1"/>
    </row>
    <row r="22221" spans="32:37" ht="15" customHeight="1" x14ac:dyDescent="0.15">
      <c r="AF22221" s="1"/>
      <c r="AG22221" s="1"/>
      <c r="AH22221" s="1"/>
      <c r="AJ22221" s="1"/>
      <c r="AK22221" s="1"/>
    </row>
    <row r="22222" spans="32:37" ht="15" customHeight="1" x14ac:dyDescent="0.15">
      <c r="AF22222" s="1"/>
      <c r="AG22222" s="1"/>
      <c r="AH22222" s="1"/>
      <c r="AJ22222" s="1"/>
      <c r="AK22222" s="1"/>
    </row>
    <row r="22223" spans="32:37" ht="15" customHeight="1" x14ac:dyDescent="0.15">
      <c r="AF22223" s="1"/>
      <c r="AG22223" s="1"/>
      <c r="AH22223" s="1"/>
      <c r="AJ22223" s="1"/>
      <c r="AK22223" s="1"/>
    </row>
    <row r="22224" spans="32:37" ht="15" customHeight="1" x14ac:dyDescent="0.15">
      <c r="AF22224" s="1"/>
      <c r="AG22224" s="1"/>
      <c r="AH22224" s="1"/>
      <c r="AJ22224" s="1"/>
      <c r="AK22224" s="1"/>
    </row>
    <row r="22225" spans="32:37" ht="15" customHeight="1" x14ac:dyDescent="0.15">
      <c r="AF22225" s="1"/>
      <c r="AG22225" s="1"/>
      <c r="AH22225" s="1"/>
      <c r="AJ22225" s="1"/>
      <c r="AK22225" s="1"/>
    </row>
    <row r="22226" spans="32:37" ht="15" customHeight="1" x14ac:dyDescent="0.15">
      <c r="AF22226" s="1"/>
      <c r="AG22226" s="1"/>
      <c r="AH22226" s="1"/>
      <c r="AJ22226" s="1"/>
      <c r="AK22226" s="1"/>
    </row>
    <row r="22227" spans="32:37" ht="15" customHeight="1" x14ac:dyDescent="0.15">
      <c r="AF22227" s="1"/>
      <c r="AG22227" s="1"/>
      <c r="AH22227" s="1"/>
      <c r="AJ22227" s="1"/>
      <c r="AK22227" s="1"/>
    </row>
    <row r="22228" spans="32:37" ht="15" customHeight="1" x14ac:dyDescent="0.15">
      <c r="AF22228" s="1"/>
      <c r="AG22228" s="1"/>
      <c r="AH22228" s="1"/>
      <c r="AJ22228" s="1"/>
      <c r="AK22228" s="1"/>
    </row>
    <row r="22229" spans="32:37" ht="15" customHeight="1" x14ac:dyDescent="0.15">
      <c r="AF22229" s="1"/>
      <c r="AG22229" s="1"/>
      <c r="AH22229" s="1"/>
      <c r="AJ22229" s="1"/>
      <c r="AK22229" s="1"/>
    </row>
    <row r="22230" spans="32:37" ht="15" customHeight="1" x14ac:dyDescent="0.15">
      <c r="AF22230" s="1"/>
      <c r="AG22230" s="1"/>
      <c r="AH22230" s="1"/>
      <c r="AJ22230" s="1"/>
      <c r="AK22230" s="1"/>
    </row>
    <row r="22231" spans="32:37" ht="15" customHeight="1" x14ac:dyDescent="0.15">
      <c r="AF22231" s="1"/>
      <c r="AG22231" s="1"/>
      <c r="AH22231" s="1"/>
      <c r="AJ22231" s="1"/>
      <c r="AK22231" s="1"/>
    </row>
    <row r="22232" spans="32:37" ht="15" customHeight="1" x14ac:dyDescent="0.15">
      <c r="AF22232" s="1"/>
      <c r="AG22232" s="1"/>
      <c r="AH22232" s="1"/>
      <c r="AJ22232" s="1"/>
      <c r="AK22232" s="1"/>
    </row>
    <row r="22233" spans="32:37" ht="15" customHeight="1" x14ac:dyDescent="0.15">
      <c r="AF22233" s="1"/>
      <c r="AG22233" s="1"/>
      <c r="AH22233" s="1"/>
      <c r="AJ22233" s="1"/>
      <c r="AK22233" s="1"/>
    </row>
    <row r="22234" spans="32:37" ht="15" customHeight="1" x14ac:dyDescent="0.15">
      <c r="AF22234" s="1"/>
      <c r="AG22234" s="1"/>
      <c r="AH22234" s="1"/>
      <c r="AJ22234" s="1"/>
      <c r="AK22234" s="1"/>
    </row>
    <row r="22235" spans="32:37" ht="15" customHeight="1" x14ac:dyDescent="0.15">
      <c r="AF22235" s="1"/>
      <c r="AG22235" s="1"/>
      <c r="AH22235" s="1"/>
      <c r="AJ22235" s="1"/>
      <c r="AK22235" s="1"/>
    </row>
    <row r="22236" spans="32:37" ht="15" customHeight="1" x14ac:dyDescent="0.15">
      <c r="AF22236" s="1"/>
      <c r="AG22236" s="1"/>
      <c r="AH22236" s="1"/>
      <c r="AJ22236" s="1"/>
      <c r="AK22236" s="1"/>
    </row>
    <row r="22237" spans="32:37" ht="15" customHeight="1" x14ac:dyDescent="0.15">
      <c r="AF22237" s="1"/>
      <c r="AG22237" s="1"/>
      <c r="AH22237" s="1"/>
      <c r="AJ22237" s="1"/>
      <c r="AK22237" s="1"/>
    </row>
    <row r="22238" spans="32:37" ht="15" customHeight="1" x14ac:dyDescent="0.15">
      <c r="AF22238" s="1"/>
      <c r="AG22238" s="1"/>
      <c r="AH22238" s="1"/>
      <c r="AJ22238" s="1"/>
      <c r="AK22238" s="1"/>
    </row>
    <row r="22239" spans="32:37" ht="15" customHeight="1" x14ac:dyDescent="0.15">
      <c r="AF22239" s="1"/>
      <c r="AG22239" s="1"/>
      <c r="AH22239" s="1"/>
      <c r="AJ22239" s="1"/>
      <c r="AK22239" s="1"/>
    </row>
    <row r="22240" spans="32:37" ht="15" customHeight="1" x14ac:dyDescent="0.15">
      <c r="AF22240" s="1"/>
      <c r="AG22240" s="1"/>
      <c r="AH22240" s="1"/>
      <c r="AJ22240" s="1"/>
      <c r="AK22240" s="1"/>
    </row>
    <row r="22241" spans="32:37" ht="15" customHeight="1" x14ac:dyDescent="0.15">
      <c r="AF22241" s="1"/>
      <c r="AG22241" s="1"/>
      <c r="AH22241" s="1"/>
      <c r="AJ22241" s="1"/>
      <c r="AK22241" s="1"/>
    </row>
    <row r="22242" spans="32:37" ht="15" customHeight="1" x14ac:dyDescent="0.15">
      <c r="AF22242" s="1"/>
      <c r="AG22242" s="1"/>
      <c r="AH22242" s="1"/>
      <c r="AJ22242" s="1"/>
      <c r="AK22242" s="1"/>
    </row>
    <row r="22243" spans="32:37" ht="15" customHeight="1" x14ac:dyDescent="0.15">
      <c r="AF22243" s="1"/>
      <c r="AG22243" s="1"/>
      <c r="AH22243" s="1"/>
      <c r="AJ22243" s="1"/>
      <c r="AK22243" s="1"/>
    </row>
    <row r="22244" spans="32:37" ht="15" customHeight="1" x14ac:dyDescent="0.15">
      <c r="AF22244" s="1"/>
      <c r="AG22244" s="1"/>
      <c r="AH22244" s="1"/>
      <c r="AJ22244" s="1"/>
      <c r="AK22244" s="1"/>
    </row>
    <row r="22245" spans="32:37" ht="15" customHeight="1" x14ac:dyDescent="0.15">
      <c r="AF22245" s="1"/>
      <c r="AG22245" s="1"/>
      <c r="AH22245" s="1"/>
      <c r="AJ22245" s="1"/>
      <c r="AK22245" s="1"/>
    </row>
    <row r="22246" spans="32:37" ht="15" customHeight="1" x14ac:dyDescent="0.15">
      <c r="AF22246" s="1"/>
      <c r="AG22246" s="1"/>
      <c r="AH22246" s="1"/>
      <c r="AJ22246" s="1"/>
      <c r="AK22246" s="1"/>
    </row>
    <row r="22247" spans="32:37" ht="15" customHeight="1" x14ac:dyDescent="0.15">
      <c r="AF22247" s="1"/>
      <c r="AG22247" s="1"/>
      <c r="AH22247" s="1"/>
      <c r="AJ22247" s="1"/>
      <c r="AK22247" s="1"/>
    </row>
    <row r="22248" spans="32:37" ht="15" customHeight="1" x14ac:dyDescent="0.15">
      <c r="AF22248" s="1"/>
      <c r="AG22248" s="1"/>
      <c r="AH22248" s="1"/>
      <c r="AJ22248" s="1"/>
      <c r="AK22248" s="1"/>
    </row>
    <row r="22249" spans="32:37" ht="15" customHeight="1" x14ac:dyDescent="0.15">
      <c r="AF22249" s="1"/>
      <c r="AG22249" s="1"/>
      <c r="AH22249" s="1"/>
      <c r="AJ22249" s="1"/>
      <c r="AK22249" s="1"/>
    </row>
    <row r="22250" spans="32:37" ht="15" customHeight="1" x14ac:dyDescent="0.15">
      <c r="AF22250" s="1"/>
      <c r="AG22250" s="1"/>
      <c r="AH22250" s="1"/>
      <c r="AJ22250" s="1"/>
      <c r="AK22250" s="1"/>
    </row>
    <row r="22251" spans="32:37" ht="15" customHeight="1" x14ac:dyDescent="0.15">
      <c r="AF22251" s="1"/>
      <c r="AG22251" s="1"/>
      <c r="AH22251" s="1"/>
      <c r="AJ22251" s="1"/>
      <c r="AK22251" s="1"/>
    </row>
    <row r="22252" spans="32:37" ht="15" customHeight="1" x14ac:dyDescent="0.15">
      <c r="AF22252" s="1"/>
      <c r="AG22252" s="1"/>
      <c r="AH22252" s="1"/>
      <c r="AJ22252" s="1"/>
      <c r="AK22252" s="1"/>
    </row>
    <row r="22253" spans="32:37" ht="15" customHeight="1" x14ac:dyDescent="0.15">
      <c r="AF22253" s="1"/>
      <c r="AG22253" s="1"/>
      <c r="AH22253" s="1"/>
      <c r="AJ22253" s="1"/>
      <c r="AK22253" s="1"/>
    </row>
    <row r="22254" spans="32:37" ht="15" customHeight="1" x14ac:dyDescent="0.15">
      <c r="AF22254" s="1"/>
      <c r="AG22254" s="1"/>
      <c r="AH22254" s="1"/>
      <c r="AJ22254" s="1"/>
      <c r="AK22254" s="1"/>
    </row>
    <row r="22255" spans="32:37" ht="15" customHeight="1" x14ac:dyDescent="0.15">
      <c r="AF22255" s="1"/>
      <c r="AG22255" s="1"/>
      <c r="AH22255" s="1"/>
      <c r="AJ22255" s="1"/>
      <c r="AK22255" s="1"/>
    </row>
    <row r="22256" spans="32:37" ht="15" customHeight="1" x14ac:dyDescent="0.15">
      <c r="AF22256" s="1"/>
      <c r="AG22256" s="1"/>
      <c r="AH22256" s="1"/>
      <c r="AJ22256" s="1"/>
      <c r="AK22256" s="1"/>
    </row>
    <row r="22257" spans="32:37" ht="15" customHeight="1" x14ac:dyDescent="0.15">
      <c r="AF22257" s="1"/>
      <c r="AG22257" s="1"/>
      <c r="AH22257" s="1"/>
      <c r="AJ22257" s="1"/>
      <c r="AK22257" s="1"/>
    </row>
    <row r="22258" spans="32:37" ht="15" customHeight="1" x14ac:dyDescent="0.15">
      <c r="AF22258" s="1"/>
      <c r="AG22258" s="1"/>
      <c r="AH22258" s="1"/>
      <c r="AJ22258" s="1"/>
      <c r="AK22258" s="1"/>
    </row>
    <row r="22259" spans="32:37" ht="15" customHeight="1" x14ac:dyDescent="0.15">
      <c r="AF22259" s="1"/>
      <c r="AG22259" s="1"/>
      <c r="AH22259" s="1"/>
      <c r="AJ22259" s="1"/>
      <c r="AK22259" s="1"/>
    </row>
    <row r="22260" spans="32:37" ht="15" customHeight="1" x14ac:dyDescent="0.15">
      <c r="AF22260" s="1"/>
      <c r="AG22260" s="1"/>
      <c r="AH22260" s="1"/>
      <c r="AJ22260" s="1"/>
      <c r="AK22260" s="1"/>
    </row>
    <row r="22261" spans="32:37" ht="15" customHeight="1" x14ac:dyDescent="0.15">
      <c r="AF22261" s="1"/>
      <c r="AG22261" s="1"/>
      <c r="AH22261" s="1"/>
      <c r="AJ22261" s="1"/>
      <c r="AK22261" s="1"/>
    </row>
    <row r="22262" spans="32:37" ht="15" customHeight="1" x14ac:dyDescent="0.15">
      <c r="AF22262" s="1"/>
      <c r="AG22262" s="1"/>
      <c r="AH22262" s="1"/>
      <c r="AJ22262" s="1"/>
      <c r="AK22262" s="1"/>
    </row>
    <row r="22263" spans="32:37" ht="15" customHeight="1" x14ac:dyDescent="0.15">
      <c r="AF22263" s="1"/>
      <c r="AG22263" s="1"/>
      <c r="AH22263" s="1"/>
      <c r="AJ22263" s="1"/>
      <c r="AK22263" s="1"/>
    </row>
    <row r="22264" spans="32:37" ht="15" customHeight="1" x14ac:dyDescent="0.15">
      <c r="AF22264" s="1"/>
      <c r="AG22264" s="1"/>
      <c r="AH22264" s="1"/>
      <c r="AJ22264" s="1"/>
      <c r="AK22264" s="1"/>
    </row>
    <row r="22265" spans="32:37" ht="15" customHeight="1" x14ac:dyDescent="0.15">
      <c r="AF22265" s="1"/>
      <c r="AG22265" s="1"/>
      <c r="AH22265" s="1"/>
      <c r="AJ22265" s="1"/>
      <c r="AK22265" s="1"/>
    </row>
    <row r="22266" spans="32:37" ht="15" customHeight="1" x14ac:dyDescent="0.15">
      <c r="AF22266" s="1"/>
      <c r="AG22266" s="1"/>
      <c r="AH22266" s="1"/>
      <c r="AJ22266" s="1"/>
      <c r="AK22266" s="1"/>
    </row>
    <row r="22267" spans="32:37" ht="15" customHeight="1" x14ac:dyDescent="0.15">
      <c r="AF22267" s="1"/>
      <c r="AG22267" s="1"/>
      <c r="AH22267" s="1"/>
      <c r="AJ22267" s="1"/>
      <c r="AK22267" s="1"/>
    </row>
    <row r="22268" spans="32:37" ht="15" customHeight="1" x14ac:dyDescent="0.15">
      <c r="AF22268" s="1"/>
      <c r="AG22268" s="1"/>
      <c r="AH22268" s="1"/>
      <c r="AJ22268" s="1"/>
      <c r="AK22268" s="1"/>
    </row>
    <row r="22269" spans="32:37" ht="15" customHeight="1" x14ac:dyDescent="0.15">
      <c r="AF22269" s="1"/>
      <c r="AG22269" s="1"/>
      <c r="AH22269" s="1"/>
      <c r="AJ22269" s="1"/>
      <c r="AK22269" s="1"/>
    </row>
    <row r="22270" spans="32:37" ht="15" customHeight="1" x14ac:dyDescent="0.15">
      <c r="AF22270" s="1"/>
      <c r="AG22270" s="1"/>
      <c r="AH22270" s="1"/>
      <c r="AJ22270" s="1"/>
      <c r="AK22270" s="1"/>
    </row>
    <row r="22271" spans="32:37" ht="15" customHeight="1" x14ac:dyDescent="0.15">
      <c r="AF22271" s="1"/>
      <c r="AG22271" s="1"/>
      <c r="AH22271" s="1"/>
      <c r="AJ22271" s="1"/>
      <c r="AK22271" s="1"/>
    </row>
    <row r="22272" spans="32:37" ht="15" customHeight="1" x14ac:dyDescent="0.15">
      <c r="AF22272" s="1"/>
      <c r="AG22272" s="1"/>
      <c r="AH22272" s="1"/>
      <c r="AJ22272" s="1"/>
      <c r="AK22272" s="1"/>
    </row>
    <row r="22273" spans="32:37" ht="15" customHeight="1" x14ac:dyDescent="0.15">
      <c r="AF22273" s="1"/>
      <c r="AG22273" s="1"/>
      <c r="AH22273" s="1"/>
      <c r="AJ22273" s="1"/>
      <c r="AK22273" s="1"/>
    </row>
    <row r="22274" spans="32:37" ht="15" customHeight="1" x14ac:dyDescent="0.15">
      <c r="AF22274" s="1"/>
      <c r="AG22274" s="1"/>
      <c r="AH22274" s="1"/>
      <c r="AJ22274" s="1"/>
      <c r="AK22274" s="1"/>
    </row>
    <row r="22275" spans="32:37" ht="15" customHeight="1" x14ac:dyDescent="0.15">
      <c r="AF22275" s="1"/>
      <c r="AG22275" s="1"/>
      <c r="AH22275" s="1"/>
      <c r="AJ22275" s="1"/>
      <c r="AK22275" s="1"/>
    </row>
    <row r="22276" spans="32:37" ht="15" customHeight="1" x14ac:dyDescent="0.15">
      <c r="AF22276" s="1"/>
      <c r="AG22276" s="1"/>
      <c r="AH22276" s="1"/>
      <c r="AJ22276" s="1"/>
      <c r="AK22276" s="1"/>
    </row>
    <row r="22277" spans="32:37" ht="15" customHeight="1" x14ac:dyDescent="0.15">
      <c r="AF22277" s="1"/>
      <c r="AG22277" s="1"/>
      <c r="AH22277" s="1"/>
      <c r="AJ22277" s="1"/>
      <c r="AK22277" s="1"/>
    </row>
    <row r="22278" spans="32:37" ht="15" customHeight="1" x14ac:dyDescent="0.15">
      <c r="AF22278" s="1"/>
      <c r="AG22278" s="1"/>
      <c r="AH22278" s="1"/>
      <c r="AJ22278" s="1"/>
      <c r="AK22278" s="1"/>
    </row>
    <row r="22279" spans="32:37" ht="15" customHeight="1" x14ac:dyDescent="0.15">
      <c r="AF22279" s="1"/>
      <c r="AG22279" s="1"/>
      <c r="AH22279" s="1"/>
      <c r="AJ22279" s="1"/>
      <c r="AK22279" s="1"/>
    </row>
    <row r="22280" spans="32:37" ht="15" customHeight="1" x14ac:dyDescent="0.15">
      <c r="AF22280" s="1"/>
      <c r="AG22280" s="1"/>
      <c r="AH22280" s="1"/>
      <c r="AJ22280" s="1"/>
      <c r="AK22280" s="1"/>
    </row>
    <row r="22281" spans="32:37" ht="15" customHeight="1" x14ac:dyDescent="0.15">
      <c r="AF22281" s="1"/>
      <c r="AG22281" s="1"/>
      <c r="AH22281" s="1"/>
      <c r="AJ22281" s="1"/>
      <c r="AK22281" s="1"/>
    </row>
    <row r="22282" spans="32:37" ht="15" customHeight="1" x14ac:dyDescent="0.15">
      <c r="AF22282" s="1"/>
      <c r="AG22282" s="1"/>
      <c r="AH22282" s="1"/>
      <c r="AJ22282" s="1"/>
      <c r="AK22282" s="1"/>
    </row>
    <row r="22283" spans="32:37" ht="15" customHeight="1" x14ac:dyDescent="0.15">
      <c r="AF22283" s="1"/>
      <c r="AG22283" s="1"/>
      <c r="AH22283" s="1"/>
      <c r="AJ22283" s="1"/>
      <c r="AK22283" s="1"/>
    </row>
    <row r="22284" spans="32:37" ht="15" customHeight="1" x14ac:dyDescent="0.15">
      <c r="AF22284" s="1"/>
      <c r="AG22284" s="1"/>
      <c r="AH22284" s="1"/>
      <c r="AJ22284" s="1"/>
      <c r="AK22284" s="1"/>
    </row>
    <row r="22285" spans="32:37" ht="15" customHeight="1" x14ac:dyDescent="0.15">
      <c r="AF22285" s="1"/>
      <c r="AG22285" s="1"/>
      <c r="AH22285" s="1"/>
      <c r="AJ22285" s="1"/>
      <c r="AK22285" s="1"/>
    </row>
    <row r="22286" spans="32:37" ht="15" customHeight="1" x14ac:dyDescent="0.15">
      <c r="AF22286" s="1"/>
      <c r="AG22286" s="1"/>
      <c r="AH22286" s="1"/>
      <c r="AJ22286" s="1"/>
      <c r="AK22286" s="1"/>
    </row>
    <row r="22287" spans="32:37" ht="15" customHeight="1" x14ac:dyDescent="0.15">
      <c r="AF22287" s="1"/>
      <c r="AG22287" s="1"/>
      <c r="AH22287" s="1"/>
      <c r="AJ22287" s="1"/>
      <c r="AK22287" s="1"/>
    </row>
    <row r="22288" spans="32:37" ht="15" customHeight="1" x14ac:dyDescent="0.15">
      <c r="AF22288" s="1"/>
      <c r="AG22288" s="1"/>
      <c r="AH22288" s="1"/>
      <c r="AJ22288" s="1"/>
      <c r="AK22288" s="1"/>
    </row>
    <row r="22289" spans="32:37" ht="15" customHeight="1" x14ac:dyDescent="0.15">
      <c r="AF22289" s="1"/>
      <c r="AG22289" s="1"/>
      <c r="AH22289" s="1"/>
      <c r="AJ22289" s="1"/>
      <c r="AK22289" s="1"/>
    </row>
    <row r="22290" spans="32:37" ht="15" customHeight="1" x14ac:dyDescent="0.15">
      <c r="AF22290" s="1"/>
      <c r="AG22290" s="1"/>
      <c r="AH22290" s="1"/>
      <c r="AJ22290" s="1"/>
      <c r="AK22290" s="1"/>
    </row>
    <row r="22291" spans="32:37" ht="15" customHeight="1" x14ac:dyDescent="0.15">
      <c r="AF22291" s="1"/>
      <c r="AG22291" s="1"/>
      <c r="AH22291" s="1"/>
      <c r="AJ22291" s="1"/>
      <c r="AK22291" s="1"/>
    </row>
    <row r="22292" spans="32:37" ht="15" customHeight="1" x14ac:dyDescent="0.15">
      <c r="AF22292" s="1"/>
      <c r="AG22292" s="1"/>
      <c r="AH22292" s="1"/>
      <c r="AJ22292" s="1"/>
      <c r="AK22292" s="1"/>
    </row>
    <row r="22293" spans="32:37" ht="15" customHeight="1" x14ac:dyDescent="0.15">
      <c r="AF22293" s="1"/>
      <c r="AG22293" s="1"/>
      <c r="AH22293" s="1"/>
      <c r="AJ22293" s="1"/>
      <c r="AK22293" s="1"/>
    </row>
    <row r="22294" spans="32:37" ht="15" customHeight="1" x14ac:dyDescent="0.15">
      <c r="AF22294" s="1"/>
      <c r="AG22294" s="1"/>
      <c r="AH22294" s="1"/>
      <c r="AJ22294" s="1"/>
      <c r="AK22294" s="1"/>
    </row>
    <row r="22295" spans="32:37" ht="15" customHeight="1" x14ac:dyDescent="0.15">
      <c r="AF22295" s="1"/>
      <c r="AG22295" s="1"/>
      <c r="AH22295" s="1"/>
      <c r="AJ22295" s="1"/>
      <c r="AK22295" s="1"/>
    </row>
    <row r="22296" spans="32:37" ht="15" customHeight="1" x14ac:dyDescent="0.15">
      <c r="AF22296" s="1"/>
      <c r="AG22296" s="1"/>
      <c r="AH22296" s="1"/>
      <c r="AJ22296" s="1"/>
      <c r="AK22296" s="1"/>
    </row>
    <row r="22297" spans="32:37" ht="15" customHeight="1" x14ac:dyDescent="0.15">
      <c r="AF22297" s="1"/>
      <c r="AG22297" s="1"/>
      <c r="AH22297" s="1"/>
      <c r="AJ22297" s="1"/>
      <c r="AK22297" s="1"/>
    </row>
    <row r="22298" spans="32:37" ht="15" customHeight="1" x14ac:dyDescent="0.15">
      <c r="AF22298" s="1"/>
      <c r="AG22298" s="1"/>
      <c r="AH22298" s="1"/>
      <c r="AJ22298" s="1"/>
      <c r="AK22298" s="1"/>
    </row>
    <row r="22299" spans="32:37" ht="15" customHeight="1" x14ac:dyDescent="0.15">
      <c r="AF22299" s="1"/>
      <c r="AG22299" s="1"/>
      <c r="AH22299" s="1"/>
      <c r="AJ22299" s="1"/>
      <c r="AK22299" s="1"/>
    </row>
    <row r="22300" spans="32:37" ht="15" customHeight="1" x14ac:dyDescent="0.15">
      <c r="AF22300" s="1"/>
      <c r="AG22300" s="1"/>
      <c r="AH22300" s="1"/>
      <c r="AJ22300" s="1"/>
      <c r="AK22300" s="1"/>
    </row>
    <row r="22301" spans="32:37" ht="15" customHeight="1" x14ac:dyDescent="0.15">
      <c r="AF22301" s="1"/>
      <c r="AG22301" s="1"/>
      <c r="AH22301" s="1"/>
      <c r="AJ22301" s="1"/>
      <c r="AK22301" s="1"/>
    </row>
    <row r="22302" spans="32:37" ht="15" customHeight="1" x14ac:dyDescent="0.15">
      <c r="AF22302" s="1"/>
      <c r="AG22302" s="1"/>
      <c r="AH22302" s="1"/>
      <c r="AJ22302" s="1"/>
      <c r="AK22302" s="1"/>
    </row>
    <row r="22303" spans="32:37" ht="15" customHeight="1" x14ac:dyDescent="0.15">
      <c r="AF22303" s="1"/>
      <c r="AG22303" s="1"/>
      <c r="AH22303" s="1"/>
      <c r="AJ22303" s="1"/>
      <c r="AK22303" s="1"/>
    </row>
    <row r="22304" spans="32:37" ht="15" customHeight="1" x14ac:dyDescent="0.15">
      <c r="AF22304" s="1"/>
      <c r="AG22304" s="1"/>
      <c r="AH22304" s="1"/>
      <c r="AJ22304" s="1"/>
      <c r="AK22304" s="1"/>
    </row>
    <row r="22305" spans="32:37" ht="15" customHeight="1" x14ac:dyDescent="0.15">
      <c r="AF22305" s="1"/>
      <c r="AG22305" s="1"/>
      <c r="AH22305" s="1"/>
      <c r="AJ22305" s="1"/>
      <c r="AK22305" s="1"/>
    </row>
    <row r="22306" spans="32:37" ht="15" customHeight="1" x14ac:dyDescent="0.15">
      <c r="AF22306" s="1"/>
      <c r="AG22306" s="1"/>
      <c r="AH22306" s="1"/>
      <c r="AJ22306" s="1"/>
      <c r="AK22306" s="1"/>
    </row>
    <row r="22307" spans="32:37" ht="15" customHeight="1" x14ac:dyDescent="0.15">
      <c r="AF22307" s="1"/>
      <c r="AG22307" s="1"/>
      <c r="AH22307" s="1"/>
      <c r="AJ22307" s="1"/>
      <c r="AK22307" s="1"/>
    </row>
    <row r="22308" spans="32:37" ht="15" customHeight="1" x14ac:dyDescent="0.15">
      <c r="AF22308" s="1"/>
      <c r="AG22308" s="1"/>
      <c r="AH22308" s="1"/>
      <c r="AJ22308" s="1"/>
      <c r="AK22308" s="1"/>
    </row>
    <row r="22309" spans="32:37" ht="15" customHeight="1" x14ac:dyDescent="0.15">
      <c r="AF22309" s="1"/>
      <c r="AG22309" s="1"/>
      <c r="AH22309" s="1"/>
      <c r="AJ22309" s="1"/>
      <c r="AK22309" s="1"/>
    </row>
    <row r="22310" spans="32:37" ht="15" customHeight="1" x14ac:dyDescent="0.15">
      <c r="AF22310" s="1"/>
      <c r="AG22310" s="1"/>
      <c r="AH22310" s="1"/>
      <c r="AJ22310" s="1"/>
      <c r="AK22310" s="1"/>
    </row>
    <row r="22311" spans="32:37" ht="15" customHeight="1" x14ac:dyDescent="0.15">
      <c r="AF22311" s="1"/>
      <c r="AG22311" s="1"/>
      <c r="AH22311" s="1"/>
      <c r="AJ22311" s="1"/>
      <c r="AK22311" s="1"/>
    </row>
    <row r="22312" spans="32:37" ht="15" customHeight="1" x14ac:dyDescent="0.15">
      <c r="AF22312" s="1"/>
      <c r="AG22312" s="1"/>
      <c r="AH22312" s="1"/>
      <c r="AJ22312" s="1"/>
      <c r="AK22312" s="1"/>
    </row>
    <row r="22313" spans="32:37" ht="15" customHeight="1" x14ac:dyDescent="0.15">
      <c r="AF22313" s="1"/>
      <c r="AG22313" s="1"/>
      <c r="AH22313" s="1"/>
      <c r="AJ22313" s="1"/>
      <c r="AK22313" s="1"/>
    </row>
    <row r="22314" spans="32:37" ht="15" customHeight="1" x14ac:dyDescent="0.15">
      <c r="AF22314" s="1"/>
      <c r="AG22314" s="1"/>
      <c r="AH22314" s="1"/>
      <c r="AJ22314" s="1"/>
      <c r="AK22314" s="1"/>
    </row>
    <row r="22315" spans="32:37" ht="15" customHeight="1" x14ac:dyDescent="0.15">
      <c r="AF22315" s="1"/>
      <c r="AG22315" s="1"/>
      <c r="AH22315" s="1"/>
      <c r="AJ22315" s="1"/>
      <c r="AK22315" s="1"/>
    </row>
    <row r="22316" spans="32:37" ht="15" customHeight="1" x14ac:dyDescent="0.15">
      <c r="AF22316" s="1"/>
      <c r="AG22316" s="1"/>
      <c r="AH22316" s="1"/>
      <c r="AJ22316" s="1"/>
      <c r="AK22316" s="1"/>
    </row>
    <row r="22317" spans="32:37" ht="15" customHeight="1" x14ac:dyDescent="0.15">
      <c r="AF22317" s="1"/>
      <c r="AG22317" s="1"/>
      <c r="AH22317" s="1"/>
      <c r="AJ22317" s="1"/>
      <c r="AK22317" s="1"/>
    </row>
    <row r="22318" spans="32:37" ht="15" customHeight="1" x14ac:dyDescent="0.15">
      <c r="AF22318" s="1"/>
      <c r="AG22318" s="1"/>
      <c r="AH22318" s="1"/>
      <c r="AJ22318" s="1"/>
      <c r="AK22318" s="1"/>
    </row>
    <row r="22319" spans="32:37" ht="15" customHeight="1" x14ac:dyDescent="0.15">
      <c r="AF22319" s="1"/>
      <c r="AG22319" s="1"/>
      <c r="AH22319" s="1"/>
      <c r="AJ22319" s="1"/>
      <c r="AK22319" s="1"/>
    </row>
    <row r="22320" spans="32:37" ht="15" customHeight="1" x14ac:dyDescent="0.15">
      <c r="AF22320" s="1"/>
      <c r="AG22320" s="1"/>
      <c r="AH22320" s="1"/>
      <c r="AJ22320" s="1"/>
      <c r="AK22320" s="1"/>
    </row>
    <row r="22321" spans="32:37" ht="15" customHeight="1" x14ac:dyDescent="0.15">
      <c r="AF22321" s="1"/>
      <c r="AG22321" s="1"/>
      <c r="AH22321" s="1"/>
      <c r="AJ22321" s="1"/>
      <c r="AK22321" s="1"/>
    </row>
    <row r="22322" spans="32:37" ht="15" customHeight="1" x14ac:dyDescent="0.15">
      <c r="AF22322" s="1"/>
      <c r="AG22322" s="1"/>
      <c r="AH22322" s="1"/>
      <c r="AJ22322" s="1"/>
      <c r="AK22322" s="1"/>
    </row>
    <row r="22323" spans="32:37" ht="15" customHeight="1" x14ac:dyDescent="0.15">
      <c r="AF22323" s="1"/>
      <c r="AG22323" s="1"/>
      <c r="AH22323" s="1"/>
      <c r="AJ22323" s="1"/>
      <c r="AK22323" s="1"/>
    </row>
    <row r="22324" spans="32:37" ht="15" customHeight="1" x14ac:dyDescent="0.15">
      <c r="AF22324" s="1"/>
      <c r="AG22324" s="1"/>
      <c r="AH22324" s="1"/>
      <c r="AJ22324" s="1"/>
      <c r="AK22324" s="1"/>
    </row>
    <row r="22325" spans="32:37" ht="15" customHeight="1" x14ac:dyDescent="0.15">
      <c r="AF22325" s="1"/>
      <c r="AG22325" s="1"/>
      <c r="AH22325" s="1"/>
      <c r="AJ22325" s="1"/>
      <c r="AK22325" s="1"/>
    </row>
    <row r="22326" spans="32:37" ht="15" customHeight="1" x14ac:dyDescent="0.15">
      <c r="AF22326" s="1"/>
      <c r="AG22326" s="1"/>
      <c r="AH22326" s="1"/>
      <c r="AJ22326" s="1"/>
      <c r="AK22326" s="1"/>
    </row>
    <row r="22327" spans="32:37" ht="15" customHeight="1" x14ac:dyDescent="0.15">
      <c r="AF22327" s="1"/>
      <c r="AG22327" s="1"/>
      <c r="AH22327" s="1"/>
      <c r="AJ22327" s="1"/>
      <c r="AK22327" s="1"/>
    </row>
    <row r="22328" spans="32:37" ht="15" customHeight="1" x14ac:dyDescent="0.15">
      <c r="AF22328" s="1"/>
      <c r="AG22328" s="1"/>
      <c r="AH22328" s="1"/>
      <c r="AJ22328" s="1"/>
      <c r="AK22328" s="1"/>
    </row>
    <row r="22329" spans="32:37" ht="15" customHeight="1" x14ac:dyDescent="0.15">
      <c r="AF22329" s="1"/>
      <c r="AG22329" s="1"/>
      <c r="AH22329" s="1"/>
      <c r="AJ22329" s="1"/>
      <c r="AK22329" s="1"/>
    </row>
    <row r="22330" spans="32:37" ht="15" customHeight="1" x14ac:dyDescent="0.15">
      <c r="AF22330" s="1"/>
      <c r="AG22330" s="1"/>
      <c r="AH22330" s="1"/>
      <c r="AJ22330" s="1"/>
      <c r="AK22330" s="1"/>
    </row>
    <row r="22331" spans="32:37" ht="15" customHeight="1" x14ac:dyDescent="0.15">
      <c r="AF22331" s="1"/>
      <c r="AG22331" s="1"/>
      <c r="AH22331" s="1"/>
      <c r="AJ22331" s="1"/>
      <c r="AK22331" s="1"/>
    </row>
    <row r="22332" spans="32:37" ht="15" customHeight="1" x14ac:dyDescent="0.15">
      <c r="AF22332" s="1"/>
      <c r="AG22332" s="1"/>
      <c r="AH22332" s="1"/>
      <c r="AJ22332" s="1"/>
      <c r="AK22332" s="1"/>
    </row>
    <row r="22333" spans="32:37" ht="15" customHeight="1" x14ac:dyDescent="0.15">
      <c r="AF22333" s="1"/>
      <c r="AG22333" s="1"/>
      <c r="AH22333" s="1"/>
      <c r="AJ22333" s="1"/>
      <c r="AK22333" s="1"/>
    </row>
    <row r="22334" spans="32:37" ht="15" customHeight="1" x14ac:dyDescent="0.15">
      <c r="AF22334" s="1"/>
      <c r="AG22334" s="1"/>
      <c r="AH22334" s="1"/>
      <c r="AJ22334" s="1"/>
      <c r="AK22334" s="1"/>
    </row>
    <row r="22335" spans="32:37" ht="15" customHeight="1" x14ac:dyDescent="0.15">
      <c r="AF22335" s="1"/>
      <c r="AG22335" s="1"/>
      <c r="AH22335" s="1"/>
      <c r="AJ22335" s="1"/>
      <c r="AK22335" s="1"/>
    </row>
    <row r="22336" spans="32:37" ht="15" customHeight="1" x14ac:dyDescent="0.15">
      <c r="AF22336" s="1"/>
      <c r="AG22336" s="1"/>
      <c r="AH22336" s="1"/>
      <c r="AJ22336" s="1"/>
      <c r="AK22336" s="1"/>
    </row>
    <row r="22337" spans="32:37" ht="15" customHeight="1" x14ac:dyDescent="0.15">
      <c r="AF22337" s="1"/>
      <c r="AG22337" s="1"/>
      <c r="AH22337" s="1"/>
      <c r="AJ22337" s="1"/>
      <c r="AK22337" s="1"/>
    </row>
    <row r="22338" spans="32:37" ht="15" customHeight="1" x14ac:dyDescent="0.15">
      <c r="AF22338" s="1"/>
      <c r="AG22338" s="1"/>
      <c r="AH22338" s="1"/>
      <c r="AJ22338" s="1"/>
      <c r="AK22338" s="1"/>
    </row>
    <row r="22339" spans="32:37" ht="15" customHeight="1" x14ac:dyDescent="0.15">
      <c r="AF22339" s="1"/>
      <c r="AG22339" s="1"/>
      <c r="AH22339" s="1"/>
      <c r="AJ22339" s="1"/>
      <c r="AK22339" s="1"/>
    </row>
    <row r="22340" spans="32:37" ht="15" customHeight="1" x14ac:dyDescent="0.15">
      <c r="AF22340" s="1"/>
      <c r="AG22340" s="1"/>
      <c r="AH22340" s="1"/>
      <c r="AJ22340" s="1"/>
      <c r="AK22340" s="1"/>
    </row>
    <row r="22341" spans="32:37" ht="15" customHeight="1" x14ac:dyDescent="0.15">
      <c r="AF22341" s="1"/>
      <c r="AG22341" s="1"/>
      <c r="AH22341" s="1"/>
      <c r="AJ22341" s="1"/>
      <c r="AK22341" s="1"/>
    </row>
    <row r="22342" spans="32:37" ht="15" customHeight="1" x14ac:dyDescent="0.15">
      <c r="AF22342" s="1"/>
      <c r="AG22342" s="1"/>
      <c r="AH22342" s="1"/>
      <c r="AJ22342" s="1"/>
      <c r="AK22342" s="1"/>
    </row>
    <row r="22343" spans="32:37" ht="15" customHeight="1" x14ac:dyDescent="0.15">
      <c r="AF22343" s="1"/>
      <c r="AG22343" s="1"/>
      <c r="AH22343" s="1"/>
      <c r="AJ22343" s="1"/>
      <c r="AK22343" s="1"/>
    </row>
    <row r="22344" spans="32:37" ht="15" customHeight="1" x14ac:dyDescent="0.15">
      <c r="AF22344" s="1"/>
      <c r="AG22344" s="1"/>
      <c r="AH22344" s="1"/>
      <c r="AJ22344" s="1"/>
      <c r="AK22344" s="1"/>
    </row>
    <row r="22345" spans="32:37" ht="15" customHeight="1" x14ac:dyDescent="0.15">
      <c r="AF22345" s="1"/>
      <c r="AG22345" s="1"/>
      <c r="AH22345" s="1"/>
      <c r="AJ22345" s="1"/>
      <c r="AK22345" s="1"/>
    </row>
    <row r="22346" spans="32:37" ht="15" customHeight="1" x14ac:dyDescent="0.15">
      <c r="AF22346" s="1"/>
      <c r="AG22346" s="1"/>
      <c r="AH22346" s="1"/>
      <c r="AJ22346" s="1"/>
      <c r="AK22346" s="1"/>
    </row>
    <row r="22347" spans="32:37" ht="15" customHeight="1" x14ac:dyDescent="0.15">
      <c r="AF22347" s="1"/>
      <c r="AG22347" s="1"/>
      <c r="AH22347" s="1"/>
      <c r="AJ22347" s="1"/>
      <c r="AK22347" s="1"/>
    </row>
    <row r="22348" spans="32:37" ht="15" customHeight="1" x14ac:dyDescent="0.15">
      <c r="AF22348" s="1"/>
      <c r="AG22348" s="1"/>
      <c r="AH22348" s="1"/>
      <c r="AJ22348" s="1"/>
      <c r="AK22348" s="1"/>
    </row>
    <row r="22349" spans="32:37" ht="15" customHeight="1" x14ac:dyDescent="0.15">
      <c r="AF22349" s="1"/>
      <c r="AG22349" s="1"/>
      <c r="AH22349" s="1"/>
      <c r="AJ22349" s="1"/>
      <c r="AK22349" s="1"/>
    </row>
    <row r="22350" spans="32:37" ht="15" customHeight="1" x14ac:dyDescent="0.15">
      <c r="AF22350" s="1"/>
      <c r="AG22350" s="1"/>
      <c r="AH22350" s="1"/>
      <c r="AJ22350" s="1"/>
      <c r="AK22350" s="1"/>
    </row>
    <row r="22351" spans="32:37" ht="15" customHeight="1" x14ac:dyDescent="0.15">
      <c r="AF22351" s="1"/>
      <c r="AG22351" s="1"/>
      <c r="AH22351" s="1"/>
      <c r="AJ22351" s="1"/>
      <c r="AK22351" s="1"/>
    </row>
    <row r="22352" spans="32:37" ht="15" customHeight="1" x14ac:dyDescent="0.15">
      <c r="AF22352" s="1"/>
      <c r="AG22352" s="1"/>
      <c r="AH22352" s="1"/>
      <c r="AJ22352" s="1"/>
      <c r="AK22352" s="1"/>
    </row>
    <row r="22353" spans="32:37" ht="15" customHeight="1" x14ac:dyDescent="0.15">
      <c r="AF22353" s="1"/>
      <c r="AG22353" s="1"/>
      <c r="AH22353" s="1"/>
      <c r="AJ22353" s="1"/>
      <c r="AK22353" s="1"/>
    </row>
    <row r="22354" spans="32:37" ht="15" customHeight="1" x14ac:dyDescent="0.15">
      <c r="AF22354" s="1"/>
      <c r="AG22354" s="1"/>
      <c r="AH22354" s="1"/>
      <c r="AJ22354" s="1"/>
      <c r="AK22354" s="1"/>
    </row>
    <row r="22355" spans="32:37" ht="15" customHeight="1" x14ac:dyDescent="0.15">
      <c r="AF22355" s="1"/>
      <c r="AG22355" s="1"/>
      <c r="AH22355" s="1"/>
      <c r="AJ22355" s="1"/>
      <c r="AK22355" s="1"/>
    </row>
    <row r="22356" spans="32:37" ht="15" customHeight="1" x14ac:dyDescent="0.15">
      <c r="AF22356" s="1"/>
      <c r="AG22356" s="1"/>
      <c r="AH22356" s="1"/>
      <c r="AJ22356" s="1"/>
      <c r="AK22356" s="1"/>
    </row>
    <row r="22357" spans="32:37" ht="15" customHeight="1" x14ac:dyDescent="0.15">
      <c r="AF22357" s="1"/>
      <c r="AG22357" s="1"/>
      <c r="AH22357" s="1"/>
      <c r="AJ22357" s="1"/>
      <c r="AK22357" s="1"/>
    </row>
    <row r="22358" spans="32:37" ht="15" customHeight="1" x14ac:dyDescent="0.15">
      <c r="AF22358" s="1"/>
      <c r="AG22358" s="1"/>
      <c r="AH22358" s="1"/>
      <c r="AJ22358" s="1"/>
      <c r="AK22358" s="1"/>
    </row>
    <row r="22359" spans="32:37" ht="15" customHeight="1" x14ac:dyDescent="0.15">
      <c r="AF22359" s="1"/>
      <c r="AG22359" s="1"/>
      <c r="AH22359" s="1"/>
      <c r="AJ22359" s="1"/>
      <c r="AK22359" s="1"/>
    </row>
    <row r="22360" spans="32:37" ht="15" customHeight="1" x14ac:dyDescent="0.15">
      <c r="AF22360" s="1"/>
      <c r="AG22360" s="1"/>
      <c r="AH22360" s="1"/>
      <c r="AJ22360" s="1"/>
      <c r="AK22360" s="1"/>
    </row>
    <row r="22361" spans="32:37" ht="15" customHeight="1" x14ac:dyDescent="0.15">
      <c r="AF22361" s="1"/>
      <c r="AG22361" s="1"/>
      <c r="AH22361" s="1"/>
      <c r="AJ22361" s="1"/>
      <c r="AK22361" s="1"/>
    </row>
    <row r="22362" spans="32:37" ht="15" customHeight="1" x14ac:dyDescent="0.15">
      <c r="AF22362" s="1"/>
      <c r="AG22362" s="1"/>
      <c r="AH22362" s="1"/>
      <c r="AJ22362" s="1"/>
      <c r="AK22362" s="1"/>
    </row>
    <row r="22363" spans="32:37" ht="15" customHeight="1" x14ac:dyDescent="0.15">
      <c r="AF22363" s="1"/>
      <c r="AG22363" s="1"/>
      <c r="AH22363" s="1"/>
      <c r="AJ22363" s="1"/>
      <c r="AK22363" s="1"/>
    </row>
    <row r="22364" spans="32:37" ht="15" customHeight="1" x14ac:dyDescent="0.15">
      <c r="AF22364" s="1"/>
      <c r="AG22364" s="1"/>
      <c r="AH22364" s="1"/>
      <c r="AJ22364" s="1"/>
      <c r="AK22364" s="1"/>
    </row>
    <row r="22365" spans="32:37" ht="15" customHeight="1" x14ac:dyDescent="0.15">
      <c r="AF22365" s="1"/>
      <c r="AG22365" s="1"/>
      <c r="AH22365" s="1"/>
      <c r="AJ22365" s="1"/>
      <c r="AK22365" s="1"/>
    </row>
    <row r="22366" spans="32:37" ht="15" customHeight="1" x14ac:dyDescent="0.15">
      <c r="AF22366" s="1"/>
      <c r="AG22366" s="1"/>
      <c r="AH22366" s="1"/>
      <c r="AJ22366" s="1"/>
      <c r="AK22366" s="1"/>
    </row>
    <row r="22367" spans="32:37" ht="15" customHeight="1" x14ac:dyDescent="0.15">
      <c r="AF22367" s="1"/>
      <c r="AG22367" s="1"/>
      <c r="AH22367" s="1"/>
      <c r="AJ22367" s="1"/>
      <c r="AK22367" s="1"/>
    </row>
    <row r="22368" spans="32:37" ht="15" customHeight="1" x14ac:dyDescent="0.15">
      <c r="AF22368" s="1"/>
      <c r="AG22368" s="1"/>
      <c r="AH22368" s="1"/>
      <c r="AJ22368" s="1"/>
      <c r="AK22368" s="1"/>
    </row>
    <row r="22369" spans="32:37" ht="15" customHeight="1" x14ac:dyDescent="0.15">
      <c r="AF22369" s="1"/>
      <c r="AG22369" s="1"/>
      <c r="AH22369" s="1"/>
      <c r="AJ22369" s="1"/>
      <c r="AK22369" s="1"/>
    </row>
    <row r="22370" spans="32:37" ht="15" customHeight="1" x14ac:dyDescent="0.15">
      <c r="AF22370" s="1"/>
      <c r="AG22370" s="1"/>
      <c r="AH22370" s="1"/>
      <c r="AJ22370" s="1"/>
      <c r="AK22370" s="1"/>
    </row>
    <row r="22371" spans="32:37" ht="15" customHeight="1" x14ac:dyDescent="0.15">
      <c r="AF22371" s="1"/>
      <c r="AG22371" s="1"/>
      <c r="AH22371" s="1"/>
      <c r="AJ22371" s="1"/>
      <c r="AK22371" s="1"/>
    </row>
    <row r="22372" spans="32:37" ht="15" customHeight="1" x14ac:dyDescent="0.15">
      <c r="AF22372" s="1"/>
      <c r="AG22372" s="1"/>
      <c r="AH22372" s="1"/>
      <c r="AJ22372" s="1"/>
      <c r="AK22372" s="1"/>
    </row>
    <row r="22373" spans="32:37" ht="15" customHeight="1" x14ac:dyDescent="0.15">
      <c r="AF22373" s="1"/>
      <c r="AG22373" s="1"/>
      <c r="AH22373" s="1"/>
      <c r="AJ22373" s="1"/>
      <c r="AK22373" s="1"/>
    </row>
    <row r="22374" spans="32:37" ht="15" customHeight="1" x14ac:dyDescent="0.15">
      <c r="AF22374" s="1"/>
      <c r="AG22374" s="1"/>
      <c r="AH22374" s="1"/>
      <c r="AJ22374" s="1"/>
      <c r="AK22374" s="1"/>
    </row>
    <row r="22375" spans="32:37" ht="15" customHeight="1" x14ac:dyDescent="0.15">
      <c r="AF22375" s="1"/>
      <c r="AG22375" s="1"/>
      <c r="AH22375" s="1"/>
      <c r="AJ22375" s="1"/>
      <c r="AK22375" s="1"/>
    </row>
    <row r="22376" spans="32:37" ht="15" customHeight="1" x14ac:dyDescent="0.15">
      <c r="AF22376" s="1"/>
      <c r="AG22376" s="1"/>
      <c r="AH22376" s="1"/>
      <c r="AJ22376" s="1"/>
      <c r="AK22376" s="1"/>
    </row>
    <row r="22377" spans="32:37" ht="15" customHeight="1" x14ac:dyDescent="0.15">
      <c r="AF22377" s="1"/>
      <c r="AG22377" s="1"/>
      <c r="AH22377" s="1"/>
      <c r="AJ22377" s="1"/>
      <c r="AK22377" s="1"/>
    </row>
    <row r="22378" spans="32:37" ht="15" customHeight="1" x14ac:dyDescent="0.15">
      <c r="AF22378" s="1"/>
      <c r="AG22378" s="1"/>
      <c r="AH22378" s="1"/>
      <c r="AJ22378" s="1"/>
      <c r="AK22378" s="1"/>
    </row>
    <row r="22379" spans="32:37" ht="15" customHeight="1" x14ac:dyDescent="0.15">
      <c r="AF22379" s="1"/>
      <c r="AG22379" s="1"/>
      <c r="AH22379" s="1"/>
      <c r="AJ22379" s="1"/>
      <c r="AK22379" s="1"/>
    </row>
    <row r="22380" spans="32:37" ht="15" customHeight="1" x14ac:dyDescent="0.15">
      <c r="AF22380" s="1"/>
      <c r="AG22380" s="1"/>
      <c r="AH22380" s="1"/>
      <c r="AJ22380" s="1"/>
      <c r="AK22380" s="1"/>
    </row>
    <row r="22381" spans="32:37" ht="15" customHeight="1" x14ac:dyDescent="0.15">
      <c r="AF22381" s="1"/>
      <c r="AG22381" s="1"/>
      <c r="AH22381" s="1"/>
      <c r="AJ22381" s="1"/>
      <c r="AK22381" s="1"/>
    </row>
    <row r="22382" spans="32:37" ht="15" customHeight="1" x14ac:dyDescent="0.15">
      <c r="AF22382" s="1"/>
      <c r="AG22382" s="1"/>
      <c r="AH22382" s="1"/>
      <c r="AJ22382" s="1"/>
      <c r="AK22382" s="1"/>
    </row>
    <row r="22383" spans="32:37" ht="15" customHeight="1" x14ac:dyDescent="0.15">
      <c r="AF22383" s="1"/>
      <c r="AG22383" s="1"/>
      <c r="AH22383" s="1"/>
      <c r="AJ22383" s="1"/>
      <c r="AK22383" s="1"/>
    </row>
    <row r="22384" spans="32:37" ht="15" customHeight="1" x14ac:dyDescent="0.15">
      <c r="AF22384" s="1"/>
      <c r="AG22384" s="1"/>
      <c r="AH22384" s="1"/>
      <c r="AJ22384" s="1"/>
      <c r="AK22384" s="1"/>
    </row>
    <row r="22385" spans="32:37" ht="15" customHeight="1" x14ac:dyDescent="0.15">
      <c r="AF22385" s="1"/>
      <c r="AG22385" s="1"/>
      <c r="AH22385" s="1"/>
      <c r="AJ22385" s="1"/>
      <c r="AK22385" s="1"/>
    </row>
    <row r="22386" spans="32:37" ht="15" customHeight="1" x14ac:dyDescent="0.15">
      <c r="AF22386" s="1"/>
      <c r="AG22386" s="1"/>
      <c r="AH22386" s="1"/>
      <c r="AJ22386" s="1"/>
      <c r="AK22386" s="1"/>
    </row>
    <row r="22387" spans="32:37" ht="15" customHeight="1" x14ac:dyDescent="0.15">
      <c r="AF22387" s="1"/>
      <c r="AG22387" s="1"/>
      <c r="AH22387" s="1"/>
      <c r="AJ22387" s="1"/>
      <c r="AK22387" s="1"/>
    </row>
    <row r="22388" spans="32:37" ht="15" customHeight="1" x14ac:dyDescent="0.15">
      <c r="AF22388" s="1"/>
      <c r="AG22388" s="1"/>
      <c r="AH22388" s="1"/>
      <c r="AJ22388" s="1"/>
      <c r="AK22388" s="1"/>
    </row>
    <row r="22389" spans="32:37" ht="15" customHeight="1" x14ac:dyDescent="0.15">
      <c r="AF22389" s="1"/>
      <c r="AG22389" s="1"/>
      <c r="AH22389" s="1"/>
      <c r="AJ22389" s="1"/>
      <c r="AK22389" s="1"/>
    </row>
    <row r="22390" spans="32:37" ht="15" customHeight="1" x14ac:dyDescent="0.15">
      <c r="AF22390" s="1"/>
      <c r="AG22390" s="1"/>
      <c r="AH22390" s="1"/>
      <c r="AJ22390" s="1"/>
      <c r="AK22390" s="1"/>
    </row>
    <row r="22391" spans="32:37" ht="15" customHeight="1" x14ac:dyDescent="0.15">
      <c r="AF22391" s="1"/>
      <c r="AG22391" s="1"/>
      <c r="AH22391" s="1"/>
      <c r="AJ22391" s="1"/>
      <c r="AK22391" s="1"/>
    </row>
    <row r="22392" spans="32:37" ht="15" customHeight="1" x14ac:dyDescent="0.15">
      <c r="AF22392" s="1"/>
      <c r="AG22392" s="1"/>
      <c r="AH22392" s="1"/>
      <c r="AJ22392" s="1"/>
      <c r="AK22392" s="1"/>
    </row>
    <row r="22393" spans="32:37" ht="15" customHeight="1" x14ac:dyDescent="0.15">
      <c r="AF22393" s="1"/>
      <c r="AG22393" s="1"/>
      <c r="AH22393" s="1"/>
      <c r="AJ22393" s="1"/>
      <c r="AK22393" s="1"/>
    </row>
    <row r="22394" spans="32:37" ht="15" customHeight="1" x14ac:dyDescent="0.15">
      <c r="AF22394" s="1"/>
      <c r="AG22394" s="1"/>
      <c r="AH22394" s="1"/>
      <c r="AJ22394" s="1"/>
      <c r="AK22394" s="1"/>
    </row>
    <row r="22395" spans="32:37" ht="15" customHeight="1" x14ac:dyDescent="0.15">
      <c r="AF22395" s="1"/>
      <c r="AG22395" s="1"/>
      <c r="AH22395" s="1"/>
      <c r="AJ22395" s="1"/>
      <c r="AK22395" s="1"/>
    </row>
    <row r="22396" spans="32:37" ht="15" customHeight="1" x14ac:dyDescent="0.15">
      <c r="AF22396" s="1"/>
      <c r="AG22396" s="1"/>
      <c r="AH22396" s="1"/>
      <c r="AJ22396" s="1"/>
      <c r="AK22396" s="1"/>
    </row>
    <row r="22397" spans="32:37" ht="15" customHeight="1" x14ac:dyDescent="0.15">
      <c r="AF22397" s="1"/>
      <c r="AG22397" s="1"/>
      <c r="AH22397" s="1"/>
      <c r="AJ22397" s="1"/>
      <c r="AK22397" s="1"/>
    </row>
    <row r="22398" spans="32:37" ht="15" customHeight="1" x14ac:dyDescent="0.15">
      <c r="AF22398" s="1"/>
      <c r="AG22398" s="1"/>
      <c r="AH22398" s="1"/>
      <c r="AJ22398" s="1"/>
      <c r="AK22398" s="1"/>
    </row>
    <row r="22399" spans="32:37" ht="15" customHeight="1" x14ac:dyDescent="0.15">
      <c r="AF22399" s="1"/>
      <c r="AG22399" s="1"/>
      <c r="AH22399" s="1"/>
      <c r="AJ22399" s="1"/>
      <c r="AK22399" s="1"/>
    </row>
    <row r="22400" spans="32:37" ht="15" customHeight="1" x14ac:dyDescent="0.15">
      <c r="AF22400" s="1"/>
      <c r="AG22400" s="1"/>
      <c r="AH22400" s="1"/>
      <c r="AJ22400" s="1"/>
      <c r="AK22400" s="1"/>
    </row>
    <row r="22401" spans="32:37" ht="15" customHeight="1" x14ac:dyDescent="0.15">
      <c r="AF22401" s="1"/>
      <c r="AG22401" s="1"/>
      <c r="AH22401" s="1"/>
      <c r="AJ22401" s="1"/>
      <c r="AK22401" s="1"/>
    </row>
    <row r="22402" spans="32:37" ht="15" customHeight="1" x14ac:dyDescent="0.15">
      <c r="AF22402" s="1"/>
      <c r="AG22402" s="1"/>
      <c r="AH22402" s="1"/>
      <c r="AJ22402" s="1"/>
      <c r="AK22402" s="1"/>
    </row>
    <row r="22403" spans="32:37" ht="15" customHeight="1" x14ac:dyDescent="0.15">
      <c r="AF22403" s="1"/>
      <c r="AG22403" s="1"/>
      <c r="AH22403" s="1"/>
      <c r="AJ22403" s="1"/>
      <c r="AK22403" s="1"/>
    </row>
    <row r="22404" spans="32:37" ht="15" customHeight="1" x14ac:dyDescent="0.15">
      <c r="AF22404" s="1"/>
      <c r="AG22404" s="1"/>
      <c r="AH22404" s="1"/>
      <c r="AJ22404" s="1"/>
      <c r="AK22404" s="1"/>
    </row>
    <row r="22405" spans="32:37" ht="15" customHeight="1" x14ac:dyDescent="0.15">
      <c r="AF22405" s="1"/>
      <c r="AG22405" s="1"/>
      <c r="AH22405" s="1"/>
      <c r="AJ22405" s="1"/>
      <c r="AK22405" s="1"/>
    </row>
    <row r="22406" spans="32:37" ht="15" customHeight="1" x14ac:dyDescent="0.15">
      <c r="AF22406" s="1"/>
      <c r="AG22406" s="1"/>
      <c r="AH22406" s="1"/>
      <c r="AJ22406" s="1"/>
      <c r="AK22406" s="1"/>
    </row>
    <row r="22407" spans="32:37" ht="15" customHeight="1" x14ac:dyDescent="0.15">
      <c r="AF22407" s="1"/>
      <c r="AG22407" s="1"/>
      <c r="AH22407" s="1"/>
      <c r="AJ22407" s="1"/>
      <c r="AK22407" s="1"/>
    </row>
    <row r="22408" spans="32:37" ht="15" customHeight="1" x14ac:dyDescent="0.15">
      <c r="AF22408" s="1"/>
      <c r="AG22408" s="1"/>
      <c r="AH22408" s="1"/>
      <c r="AJ22408" s="1"/>
      <c r="AK22408" s="1"/>
    </row>
    <row r="22409" spans="32:37" ht="15" customHeight="1" x14ac:dyDescent="0.15">
      <c r="AF22409" s="1"/>
      <c r="AG22409" s="1"/>
      <c r="AH22409" s="1"/>
      <c r="AJ22409" s="1"/>
      <c r="AK22409" s="1"/>
    </row>
    <row r="22410" spans="32:37" ht="15" customHeight="1" x14ac:dyDescent="0.15">
      <c r="AF22410" s="1"/>
      <c r="AG22410" s="1"/>
      <c r="AH22410" s="1"/>
      <c r="AJ22410" s="1"/>
      <c r="AK22410" s="1"/>
    </row>
    <row r="22411" spans="32:37" ht="15" customHeight="1" x14ac:dyDescent="0.15">
      <c r="AF22411" s="1"/>
      <c r="AG22411" s="1"/>
      <c r="AH22411" s="1"/>
      <c r="AJ22411" s="1"/>
      <c r="AK22411" s="1"/>
    </row>
    <row r="22412" spans="32:37" ht="15" customHeight="1" x14ac:dyDescent="0.15">
      <c r="AF22412" s="1"/>
      <c r="AG22412" s="1"/>
      <c r="AH22412" s="1"/>
      <c r="AJ22412" s="1"/>
      <c r="AK22412" s="1"/>
    </row>
    <row r="22413" spans="32:37" ht="15" customHeight="1" x14ac:dyDescent="0.15">
      <c r="AF22413" s="1"/>
      <c r="AG22413" s="1"/>
      <c r="AH22413" s="1"/>
      <c r="AJ22413" s="1"/>
      <c r="AK22413" s="1"/>
    </row>
    <row r="22414" spans="32:37" ht="15" customHeight="1" x14ac:dyDescent="0.15">
      <c r="AF22414" s="1"/>
      <c r="AG22414" s="1"/>
      <c r="AH22414" s="1"/>
      <c r="AJ22414" s="1"/>
      <c r="AK22414" s="1"/>
    </row>
    <row r="22415" spans="32:37" ht="15" customHeight="1" x14ac:dyDescent="0.15">
      <c r="AF22415" s="1"/>
      <c r="AG22415" s="1"/>
      <c r="AH22415" s="1"/>
      <c r="AJ22415" s="1"/>
      <c r="AK22415" s="1"/>
    </row>
    <row r="22416" spans="32:37" ht="15" customHeight="1" x14ac:dyDescent="0.15">
      <c r="AF22416" s="1"/>
      <c r="AG22416" s="1"/>
      <c r="AH22416" s="1"/>
      <c r="AJ22416" s="1"/>
      <c r="AK22416" s="1"/>
    </row>
    <row r="22417" spans="32:37" ht="15" customHeight="1" x14ac:dyDescent="0.15">
      <c r="AF22417" s="1"/>
      <c r="AG22417" s="1"/>
      <c r="AH22417" s="1"/>
      <c r="AJ22417" s="1"/>
      <c r="AK22417" s="1"/>
    </row>
    <row r="22418" spans="32:37" ht="15" customHeight="1" x14ac:dyDescent="0.15">
      <c r="AF22418" s="1"/>
      <c r="AG22418" s="1"/>
      <c r="AH22418" s="1"/>
      <c r="AJ22418" s="1"/>
      <c r="AK22418" s="1"/>
    </row>
    <row r="22419" spans="32:37" ht="15" customHeight="1" x14ac:dyDescent="0.15">
      <c r="AF22419" s="1"/>
      <c r="AG22419" s="1"/>
      <c r="AH22419" s="1"/>
      <c r="AJ22419" s="1"/>
      <c r="AK22419" s="1"/>
    </row>
    <row r="22420" spans="32:37" ht="15" customHeight="1" x14ac:dyDescent="0.15">
      <c r="AF22420" s="1"/>
      <c r="AG22420" s="1"/>
      <c r="AH22420" s="1"/>
      <c r="AJ22420" s="1"/>
      <c r="AK22420" s="1"/>
    </row>
    <row r="22421" spans="32:37" ht="15" customHeight="1" x14ac:dyDescent="0.15">
      <c r="AF22421" s="1"/>
      <c r="AG22421" s="1"/>
      <c r="AH22421" s="1"/>
      <c r="AJ22421" s="1"/>
      <c r="AK22421" s="1"/>
    </row>
    <row r="22422" spans="32:37" ht="15" customHeight="1" x14ac:dyDescent="0.15">
      <c r="AF22422" s="1"/>
      <c r="AG22422" s="1"/>
      <c r="AH22422" s="1"/>
      <c r="AJ22422" s="1"/>
      <c r="AK22422" s="1"/>
    </row>
    <row r="22423" spans="32:37" ht="15" customHeight="1" x14ac:dyDescent="0.15">
      <c r="AF22423" s="1"/>
      <c r="AG22423" s="1"/>
      <c r="AH22423" s="1"/>
      <c r="AJ22423" s="1"/>
      <c r="AK22423" s="1"/>
    </row>
    <row r="22424" spans="32:37" ht="15" customHeight="1" x14ac:dyDescent="0.15">
      <c r="AF22424" s="1"/>
      <c r="AG22424" s="1"/>
      <c r="AH22424" s="1"/>
      <c r="AJ22424" s="1"/>
      <c r="AK22424" s="1"/>
    </row>
    <row r="22425" spans="32:37" ht="15" customHeight="1" x14ac:dyDescent="0.15">
      <c r="AF22425" s="1"/>
      <c r="AG22425" s="1"/>
      <c r="AH22425" s="1"/>
      <c r="AJ22425" s="1"/>
      <c r="AK22425" s="1"/>
    </row>
    <row r="22426" spans="32:37" ht="15" customHeight="1" x14ac:dyDescent="0.15">
      <c r="AF22426" s="1"/>
      <c r="AG22426" s="1"/>
      <c r="AH22426" s="1"/>
      <c r="AJ22426" s="1"/>
      <c r="AK22426" s="1"/>
    </row>
    <row r="22427" spans="32:37" ht="15" customHeight="1" x14ac:dyDescent="0.15">
      <c r="AF22427" s="1"/>
      <c r="AG22427" s="1"/>
      <c r="AH22427" s="1"/>
      <c r="AJ22427" s="1"/>
      <c r="AK22427" s="1"/>
    </row>
    <row r="22428" spans="32:37" ht="15" customHeight="1" x14ac:dyDescent="0.15">
      <c r="AF22428" s="1"/>
      <c r="AG22428" s="1"/>
      <c r="AH22428" s="1"/>
      <c r="AJ22428" s="1"/>
      <c r="AK22428" s="1"/>
    </row>
    <row r="22429" spans="32:37" ht="15" customHeight="1" x14ac:dyDescent="0.15">
      <c r="AF22429" s="1"/>
      <c r="AG22429" s="1"/>
      <c r="AH22429" s="1"/>
      <c r="AJ22429" s="1"/>
      <c r="AK22429" s="1"/>
    </row>
    <row r="22430" spans="32:37" ht="15" customHeight="1" x14ac:dyDescent="0.15">
      <c r="AF22430" s="1"/>
      <c r="AG22430" s="1"/>
      <c r="AH22430" s="1"/>
      <c r="AJ22430" s="1"/>
      <c r="AK22430" s="1"/>
    </row>
    <row r="22431" spans="32:37" ht="15" customHeight="1" x14ac:dyDescent="0.15">
      <c r="AF22431" s="1"/>
      <c r="AG22431" s="1"/>
      <c r="AH22431" s="1"/>
      <c r="AJ22431" s="1"/>
      <c r="AK22431" s="1"/>
    </row>
    <row r="22432" spans="32:37" ht="15" customHeight="1" x14ac:dyDescent="0.15">
      <c r="AF22432" s="1"/>
      <c r="AG22432" s="1"/>
      <c r="AH22432" s="1"/>
      <c r="AJ22432" s="1"/>
      <c r="AK22432" s="1"/>
    </row>
    <row r="22433" spans="32:37" ht="15" customHeight="1" x14ac:dyDescent="0.15">
      <c r="AF22433" s="1"/>
      <c r="AG22433" s="1"/>
      <c r="AH22433" s="1"/>
      <c r="AJ22433" s="1"/>
      <c r="AK22433" s="1"/>
    </row>
    <row r="22434" spans="32:37" ht="15" customHeight="1" x14ac:dyDescent="0.15">
      <c r="AF22434" s="1"/>
      <c r="AG22434" s="1"/>
      <c r="AH22434" s="1"/>
      <c r="AJ22434" s="1"/>
      <c r="AK22434" s="1"/>
    </row>
    <row r="22435" spans="32:37" ht="15" customHeight="1" x14ac:dyDescent="0.15">
      <c r="AF22435" s="1"/>
      <c r="AG22435" s="1"/>
      <c r="AH22435" s="1"/>
      <c r="AJ22435" s="1"/>
      <c r="AK22435" s="1"/>
    </row>
    <row r="22436" spans="32:37" ht="15" customHeight="1" x14ac:dyDescent="0.15">
      <c r="AF22436" s="1"/>
      <c r="AG22436" s="1"/>
      <c r="AH22436" s="1"/>
      <c r="AJ22436" s="1"/>
      <c r="AK22436" s="1"/>
    </row>
    <row r="22437" spans="32:37" ht="15" customHeight="1" x14ac:dyDescent="0.15">
      <c r="AF22437" s="1"/>
      <c r="AG22437" s="1"/>
      <c r="AH22437" s="1"/>
      <c r="AJ22437" s="1"/>
      <c r="AK22437" s="1"/>
    </row>
    <row r="22438" spans="32:37" ht="15" customHeight="1" x14ac:dyDescent="0.15">
      <c r="AF22438" s="1"/>
      <c r="AG22438" s="1"/>
      <c r="AH22438" s="1"/>
      <c r="AJ22438" s="1"/>
      <c r="AK22438" s="1"/>
    </row>
    <row r="22439" spans="32:37" ht="15" customHeight="1" x14ac:dyDescent="0.15">
      <c r="AF22439" s="1"/>
      <c r="AG22439" s="1"/>
      <c r="AH22439" s="1"/>
      <c r="AJ22439" s="1"/>
      <c r="AK22439" s="1"/>
    </row>
    <row r="22440" spans="32:37" ht="15" customHeight="1" x14ac:dyDescent="0.15">
      <c r="AF22440" s="1"/>
      <c r="AG22440" s="1"/>
      <c r="AH22440" s="1"/>
      <c r="AJ22440" s="1"/>
      <c r="AK22440" s="1"/>
    </row>
    <row r="22441" spans="32:37" ht="15" customHeight="1" x14ac:dyDescent="0.15">
      <c r="AF22441" s="1"/>
      <c r="AG22441" s="1"/>
      <c r="AH22441" s="1"/>
      <c r="AJ22441" s="1"/>
      <c r="AK22441" s="1"/>
    </row>
    <row r="22442" spans="32:37" ht="15" customHeight="1" x14ac:dyDescent="0.15">
      <c r="AF22442" s="1"/>
      <c r="AG22442" s="1"/>
      <c r="AH22442" s="1"/>
      <c r="AJ22442" s="1"/>
      <c r="AK22442" s="1"/>
    </row>
    <row r="22443" spans="32:37" ht="15" customHeight="1" x14ac:dyDescent="0.15">
      <c r="AF22443" s="1"/>
      <c r="AG22443" s="1"/>
      <c r="AH22443" s="1"/>
      <c r="AJ22443" s="1"/>
      <c r="AK22443" s="1"/>
    </row>
    <row r="22444" spans="32:37" ht="15" customHeight="1" x14ac:dyDescent="0.15">
      <c r="AF22444" s="1"/>
      <c r="AG22444" s="1"/>
      <c r="AH22444" s="1"/>
      <c r="AJ22444" s="1"/>
      <c r="AK22444" s="1"/>
    </row>
    <row r="22445" spans="32:37" ht="15" customHeight="1" x14ac:dyDescent="0.15">
      <c r="AF22445" s="1"/>
      <c r="AG22445" s="1"/>
      <c r="AH22445" s="1"/>
      <c r="AJ22445" s="1"/>
      <c r="AK22445" s="1"/>
    </row>
    <row r="22446" spans="32:37" ht="15" customHeight="1" x14ac:dyDescent="0.15">
      <c r="AF22446" s="1"/>
      <c r="AG22446" s="1"/>
      <c r="AH22446" s="1"/>
      <c r="AJ22446" s="1"/>
      <c r="AK22446" s="1"/>
    </row>
    <row r="22447" spans="32:37" ht="15" customHeight="1" x14ac:dyDescent="0.15">
      <c r="AF22447" s="1"/>
      <c r="AG22447" s="1"/>
      <c r="AH22447" s="1"/>
      <c r="AJ22447" s="1"/>
      <c r="AK22447" s="1"/>
    </row>
    <row r="22448" spans="32:37" ht="15" customHeight="1" x14ac:dyDescent="0.15">
      <c r="AF22448" s="1"/>
      <c r="AG22448" s="1"/>
      <c r="AH22448" s="1"/>
      <c r="AJ22448" s="1"/>
      <c r="AK22448" s="1"/>
    </row>
    <row r="22449" spans="32:37" ht="15" customHeight="1" x14ac:dyDescent="0.15">
      <c r="AF22449" s="1"/>
      <c r="AG22449" s="1"/>
      <c r="AH22449" s="1"/>
      <c r="AJ22449" s="1"/>
      <c r="AK22449" s="1"/>
    </row>
    <row r="22450" spans="32:37" ht="15" customHeight="1" x14ac:dyDescent="0.15">
      <c r="AF22450" s="1"/>
      <c r="AG22450" s="1"/>
      <c r="AH22450" s="1"/>
      <c r="AJ22450" s="1"/>
      <c r="AK22450" s="1"/>
    </row>
    <row r="22451" spans="32:37" ht="15" customHeight="1" x14ac:dyDescent="0.15">
      <c r="AF22451" s="1"/>
      <c r="AG22451" s="1"/>
      <c r="AH22451" s="1"/>
      <c r="AJ22451" s="1"/>
      <c r="AK22451" s="1"/>
    </row>
    <row r="22452" spans="32:37" ht="15" customHeight="1" x14ac:dyDescent="0.15">
      <c r="AF22452" s="1"/>
      <c r="AG22452" s="1"/>
      <c r="AH22452" s="1"/>
      <c r="AJ22452" s="1"/>
      <c r="AK22452" s="1"/>
    </row>
    <row r="22453" spans="32:37" ht="15" customHeight="1" x14ac:dyDescent="0.15">
      <c r="AF22453" s="1"/>
      <c r="AG22453" s="1"/>
      <c r="AH22453" s="1"/>
      <c r="AJ22453" s="1"/>
      <c r="AK22453" s="1"/>
    </row>
    <row r="22454" spans="32:37" ht="15" customHeight="1" x14ac:dyDescent="0.15">
      <c r="AF22454" s="1"/>
      <c r="AG22454" s="1"/>
      <c r="AH22454" s="1"/>
      <c r="AJ22454" s="1"/>
      <c r="AK22454" s="1"/>
    </row>
    <row r="22455" spans="32:37" ht="15" customHeight="1" x14ac:dyDescent="0.15">
      <c r="AF22455" s="1"/>
      <c r="AG22455" s="1"/>
      <c r="AH22455" s="1"/>
      <c r="AJ22455" s="1"/>
      <c r="AK22455" s="1"/>
    </row>
    <row r="22456" spans="32:37" ht="15" customHeight="1" x14ac:dyDescent="0.15">
      <c r="AF22456" s="1"/>
      <c r="AG22456" s="1"/>
      <c r="AH22456" s="1"/>
      <c r="AJ22456" s="1"/>
      <c r="AK22456" s="1"/>
    </row>
    <row r="22457" spans="32:37" ht="15" customHeight="1" x14ac:dyDescent="0.15">
      <c r="AF22457" s="1"/>
      <c r="AG22457" s="1"/>
      <c r="AH22457" s="1"/>
      <c r="AJ22457" s="1"/>
      <c r="AK22457" s="1"/>
    </row>
    <row r="22458" spans="32:37" ht="15" customHeight="1" x14ac:dyDescent="0.15">
      <c r="AF22458" s="1"/>
      <c r="AG22458" s="1"/>
      <c r="AH22458" s="1"/>
      <c r="AJ22458" s="1"/>
      <c r="AK22458" s="1"/>
    </row>
    <row r="22459" spans="32:37" ht="15" customHeight="1" x14ac:dyDescent="0.15">
      <c r="AF22459" s="1"/>
      <c r="AG22459" s="1"/>
      <c r="AH22459" s="1"/>
      <c r="AJ22459" s="1"/>
      <c r="AK22459" s="1"/>
    </row>
    <row r="22460" spans="32:37" ht="15" customHeight="1" x14ac:dyDescent="0.15">
      <c r="AF22460" s="1"/>
      <c r="AG22460" s="1"/>
      <c r="AH22460" s="1"/>
      <c r="AJ22460" s="1"/>
      <c r="AK22460" s="1"/>
    </row>
    <row r="22461" spans="32:37" ht="15" customHeight="1" x14ac:dyDescent="0.15">
      <c r="AF22461" s="1"/>
      <c r="AG22461" s="1"/>
      <c r="AH22461" s="1"/>
      <c r="AJ22461" s="1"/>
      <c r="AK22461" s="1"/>
    </row>
    <row r="22462" spans="32:37" ht="15" customHeight="1" x14ac:dyDescent="0.15">
      <c r="AF22462" s="1"/>
      <c r="AG22462" s="1"/>
      <c r="AH22462" s="1"/>
      <c r="AJ22462" s="1"/>
      <c r="AK22462" s="1"/>
    </row>
    <row r="22463" spans="32:37" ht="15" customHeight="1" x14ac:dyDescent="0.15">
      <c r="AF22463" s="1"/>
      <c r="AG22463" s="1"/>
      <c r="AH22463" s="1"/>
      <c r="AJ22463" s="1"/>
      <c r="AK22463" s="1"/>
    </row>
    <row r="22464" spans="32:37" ht="15" customHeight="1" x14ac:dyDescent="0.15">
      <c r="AF22464" s="1"/>
      <c r="AG22464" s="1"/>
      <c r="AH22464" s="1"/>
      <c r="AJ22464" s="1"/>
      <c r="AK22464" s="1"/>
    </row>
    <row r="22465" spans="32:37" ht="15" customHeight="1" x14ac:dyDescent="0.15">
      <c r="AF22465" s="1"/>
      <c r="AG22465" s="1"/>
      <c r="AH22465" s="1"/>
      <c r="AJ22465" s="1"/>
      <c r="AK22465" s="1"/>
    </row>
    <row r="22466" spans="32:37" ht="15" customHeight="1" x14ac:dyDescent="0.15">
      <c r="AF22466" s="1"/>
      <c r="AG22466" s="1"/>
      <c r="AH22466" s="1"/>
      <c r="AJ22466" s="1"/>
      <c r="AK22466" s="1"/>
    </row>
    <row r="22467" spans="32:37" ht="15" customHeight="1" x14ac:dyDescent="0.15">
      <c r="AF22467" s="1"/>
      <c r="AG22467" s="1"/>
      <c r="AH22467" s="1"/>
      <c r="AJ22467" s="1"/>
      <c r="AK22467" s="1"/>
    </row>
    <row r="22468" spans="32:37" ht="15" customHeight="1" x14ac:dyDescent="0.15">
      <c r="AF22468" s="1"/>
      <c r="AG22468" s="1"/>
      <c r="AH22468" s="1"/>
      <c r="AJ22468" s="1"/>
      <c r="AK22468" s="1"/>
    </row>
    <row r="22469" spans="32:37" ht="15" customHeight="1" x14ac:dyDescent="0.15">
      <c r="AF22469" s="1"/>
      <c r="AG22469" s="1"/>
      <c r="AH22469" s="1"/>
      <c r="AJ22469" s="1"/>
      <c r="AK22469" s="1"/>
    </row>
    <row r="22470" spans="32:37" ht="15" customHeight="1" x14ac:dyDescent="0.15">
      <c r="AF22470" s="1"/>
      <c r="AG22470" s="1"/>
      <c r="AH22470" s="1"/>
      <c r="AJ22470" s="1"/>
      <c r="AK22470" s="1"/>
    </row>
    <row r="22471" spans="32:37" ht="15" customHeight="1" x14ac:dyDescent="0.15">
      <c r="AF22471" s="1"/>
      <c r="AG22471" s="1"/>
      <c r="AH22471" s="1"/>
      <c r="AJ22471" s="1"/>
      <c r="AK22471" s="1"/>
    </row>
    <row r="22472" spans="32:37" ht="15" customHeight="1" x14ac:dyDescent="0.15">
      <c r="AF22472" s="1"/>
      <c r="AG22472" s="1"/>
      <c r="AH22472" s="1"/>
      <c r="AJ22472" s="1"/>
      <c r="AK22472" s="1"/>
    </row>
    <row r="22473" spans="32:37" ht="15" customHeight="1" x14ac:dyDescent="0.15">
      <c r="AF22473" s="1"/>
      <c r="AG22473" s="1"/>
      <c r="AH22473" s="1"/>
      <c r="AJ22473" s="1"/>
      <c r="AK22473" s="1"/>
    </row>
    <row r="22474" spans="32:37" ht="15" customHeight="1" x14ac:dyDescent="0.15">
      <c r="AF22474" s="1"/>
      <c r="AG22474" s="1"/>
      <c r="AH22474" s="1"/>
      <c r="AJ22474" s="1"/>
      <c r="AK22474" s="1"/>
    </row>
    <row r="22475" spans="32:37" ht="15" customHeight="1" x14ac:dyDescent="0.15">
      <c r="AF22475" s="1"/>
      <c r="AG22475" s="1"/>
      <c r="AH22475" s="1"/>
      <c r="AJ22475" s="1"/>
      <c r="AK22475" s="1"/>
    </row>
    <row r="22476" spans="32:37" ht="15" customHeight="1" x14ac:dyDescent="0.15">
      <c r="AF22476" s="1"/>
      <c r="AG22476" s="1"/>
      <c r="AH22476" s="1"/>
      <c r="AJ22476" s="1"/>
      <c r="AK22476" s="1"/>
    </row>
    <row r="22477" spans="32:37" ht="15" customHeight="1" x14ac:dyDescent="0.15">
      <c r="AF22477" s="1"/>
      <c r="AG22477" s="1"/>
      <c r="AH22477" s="1"/>
      <c r="AJ22477" s="1"/>
      <c r="AK22477" s="1"/>
    </row>
    <row r="22478" spans="32:37" ht="15" customHeight="1" x14ac:dyDescent="0.15">
      <c r="AF22478" s="1"/>
      <c r="AG22478" s="1"/>
      <c r="AH22478" s="1"/>
      <c r="AJ22478" s="1"/>
      <c r="AK22478" s="1"/>
    </row>
    <row r="22479" spans="32:37" ht="15" customHeight="1" x14ac:dyDescent="0.15">
      <c r="AF22479" s="1"/>
      <c r="AG22479" s="1"/>
      <c r="AH22479" s="1"/>
      <c r="AJ22479" s="1"/>
      <c r="AK22479" s="1"/>
    </row>
    <row r="22480" spans="32:37" ht="15" customHeight="1" x14ac:dyDescent="0.15">
      <c r="AF22480" s="1"/>
      <c r="AG22480" s="1"/>
      <c r="AH22480" s="1"/>
      <c r="AJ22480" s="1"/>
      <c r="AK22480" s="1"/>
    </row>
    <row r="22481" spans="32:37" ht="15" customHeight="1" x14ac:dyDescent="0.15">
      <c r="AF22481" s="1"/>
      <c r="AG22481" s="1"/>
      <c r="AH22481" s="1"/>
      <c r="AJ22481" s="1"/>
      <c r="AK22481" s="1"/>
    </row>
    <row r="22482" spans="32:37" ht="15" customHeight="1" x14ac:dyDescent="0.15">
      <c r="AF22482" s="1"/>
      <c r="AG22482" s="1"/>
      <c r="AH22482" s="1"/>
      <c r="AJ22482" s="1"/>
      <c r="AK22482" s="1"/>
    </row>
    <row r="22483" spans="32:37" ht="15" customHeight="1" x14ac:dyDescent="0.15">
      <c r="AF22483" s="1"/>
      <c r="AG22483" s="1"/>
      <c r="AH22483" s="1"/>
      <c r="AJ22483" s="1"/>
      <c r="AK22483" s="1"/>
    </row>
    <row r="22484" spans="32:37" ht="15" customHeight="1" x14ac:dyDescent="0.15">
      <c r="AF22484" s="1"/>
      <c r="AG22484" s="1"/>
      <c r="AH22484" s="1"/>
      <c r="AJ22484" s="1"/>
      <c r="AK22484" s="1"/>
    </row>
    <row r="22485" spans="32:37" ht="15" customHeight="1" x14ac:dyDescent="0.15">
      <c r="AF22485" s="1"/>
      <c r="AG22485" s="1"/>
      <c r="AH22485" s="1"/>
      <c r="AJ22485" s="1"/>
      <c r="AK22485" s="1"/>
    </row>
    <row r="22486" spans="32:37" ht="15" customHeight="1" x14ac:dyDescent="0.15">
      <c r="AF22486" s="1"/>
      <c r="AG22486" s="1"/>
      <c r="AH22486" s="1"/>
      <c r="AJ22486" s="1"/>
      <c r="AK22486" s="1"/>
    </row>
    <row r="22487" spans="32:37" ht="15" customHeight="1" x14ac:dyDescent="0.15">
      <c r="AF22487" s="1"/>
      <c r="AG22487" s="1"/>
      <c r="AH22487" s="1"/>
      <c r="AJ22487" s="1"/>
      <c r="AK22487" s="1"/>
    </row>
    <row r="22488" spans="32:37" ht="15" customHeight="1" x14ac:dyDescent="0.15">
      <c r="AF22488" s="1"/>
      <c r="AG22488" s="1"/>
      <c r="AH22488" s="1"/>
      <c r="AJ22488" s="1"/>
      <c r="AK22488" s="1"/>
    </row>
    <row r="22489" spans="32:37" ht="15" customHeight="1" x14ac:dyDescent="0.15">
      <c r="AF22489" s="1"/>
      <c r="AG22489" s="1"/>
      <c r="AH22489" s="1"/>
      <c r="AJ22489" s="1"/>
      <c r="AK22489" s="1"/>
    </row>
    <row r="22490" spans="32:37" ht="15" customHeight="1" x14ac:dyDescent="0.15">
      <c r="AF22490" s="1"/>
      <c r="AG22490" s="1"/>
      <c r="AH22490" s="1"/>
      <c r="AJ22490" s="1"/>
      <c r="AK22490" s="1"/>
    </row>
    <row r="22491" spans="32:37" ht="15" customHeight="1" x14ac:dyDescent="0.15">
      <c r="AF22491" s="1"/>
      <c r="AG22491" s="1"/>
      <c r="AH22491" s="1"/>
      <c r="AJ22491" s="1"/>
      <c r="AK22491" s="1"/>
    </row>
    <row r="22492" spans="32:37" ht="15" customHeight="1" x14ac:dyDescent="0.15">
      <c r="AF22492" s="1"/>
      <c r="AG22492" s="1"/>
      <c r="AH22492" s="1"/>
      <c r="AJ22492" s="1"/>
      <c r="AK22492" s="1"/>
    </row>
    <row r="22493" spans="32:37" ht="15" customHeight="1" x14ac:dyDescent="0.15">
      <c r="AF22493" s="1"/>
      <c r="AG22493" s="1"/>
      <c r="AH22493" s="1"/>
      <c r="AJ22493" s="1"/>
      <c r="AK22493" s="1"/>
    </row>
    <row r="22494" spans="32:37" ht="15" customHeight="1" x14ac:dyDescent="0.15">
      <c r="AF22494" s="1"/>
      <c r="AG22494" s="1"/>
      <c r="AH22494" s="1"/>
      <c r="AJ22494" s="1"/>
      <c r="AK22494" s="1"/>
    </row>
    <row r="22495" spans="32:37" ht="15" customHeight="1" x14ac:dyDescent="0.15">
      <c r="AF22495" s="1"/>
      <c r="AG22495" s="1"/>
      <c r="AH22495" s="1"/>
      <c r="AJ22495" s="1"/>
      <c r="AK22495" s="1"/>
    </row>
    <row r="22496" spans="32:37" ht="15" customHeight="1" x14ac:dyDescent="0.15">
      <c r="AF22496" s="1"/>
      <c r="AG22496" s="1"/>
      <c r="AH22496" s="1"/>
      <c r="AJ22496" s="1"/>
      <c r="AK22496" s="1"/>
    </row>
    <row r="22497" spans="32:37" ht="15" customHeight="1" x14ac:dyDescent="0.15">
      <c r="AF22497" s="1"/>
      <c r="AG22497" s="1"/>
      <c r="AH22497" s="1"/>
      <c r="AJ22497" s="1"/>
      <c r="AK22497" s="1"/>
    </row>
    <row r="22498" spans="32:37" ht="15" customHeight="1" x14ac:dyDescent="0.15">
      <c r="AF22498" s="1"/>
      <c r="AG22498" s="1"/>
      <c r="AH22498" s="1"/>
      <c r="AJ22498" s="1"/>
      <c r="AK22498" s="1"/>
    </row>
    <row r="22499" spans="32:37" ht="15" customHeight="1" x14ac:dyDescent="0.15">
      <c r="AF22499" s="1"/>
      <c r="AG22499" s="1"/>
      <c r="AH22499" s="1"/>
      <c r="AJ22499" s="1"/>
      <c r="AK22499" s="1"/>
    </row>
    <row r="22500" spans="32:37" ht="15" customHeight="1" x14ac:dyDescent="0.15">
      <c r="AF22500" s="1"/>
      <c r="AG22500" s="1"/>
      <c r="AH22500" s="1"/>
      <c r="AJ22500" s="1"/>
      <c r="AK22500" s="1"/>
    </row>
    <row r="22501" spans="32:37" ht="15" customHeight="1" x14ac:dyDescent="0.15">
      <c r="AF22501" s="1"/>
      <c r="AG22501" s="1"/>
      <c r="AH22501" s="1"/>
      <c r="AJ22501" s="1"/>
      <c r="AK22501" s="1"/>
    </row>
    <row r="22502" spans="32:37" ht="15" customHeight="1" x14ac:dyDescent="0.15">
      <c r="AF22502" s="1"/>
      <c r="AG22502" s="1"/>
      <c r="AH22502" s="1"/>
      <c r="AJ22502" s="1"/>
      <c r="AK22502" s="1"/>
    </row>
    <row r="22503" spans="32:37" ht="15" customHeight="1" x14ac:dyDescent="0.15">
      <c r="AF22503" s="1"/>
      <c r="AG22503" s="1"/>
      <c r="AH22503" s="1"/>
      <c r="AJ22503" s="1"/>
      <c r="AK22503" s="1"/>
    </row>
    <row r="22504" spans="32:37" ht="15" customHeight="1" x14ac:dyDescent="0.15">
      <c r="AF22504" s="1"/>
      <c r="AG22504" s="1"/>
      <c r="AH22504" s="1"/>
      <c r="AJ22504" s="1"/>
      <c r="AK22504" s="1"/>
    </row>
    <row r="22505" spans="32:37" ht="15" customHeight="1" x14ac:dyDescent="0.15">
      <c r="AF22505" s="1"/>
      <c r="AG22505" s="1"/>
      <c r="AH22505" s="1"/>
      <c r="AJ22505" s="1"/>
      <c r="AK22505" s="1"/>
    </row>
    <row r="22506" spans="32:37" ht="15" customHeight="1" x14ac:dyDescent="0.15">
      <c r="AF22506" s="1"/>
      <c r="AG22506" s="1"/>
      <c r="AH22506" s="1"/>
      <c r="AJ22506" s="1"/>
      <c r="AK22506" s="1"/>
    </row>
    <row r="22507" spans="32:37" ht="15" customHeight="1" x14ac:dyDescent="0.15">
      <c r="AF22507" s="1"/>
      <c r="AG22507" s="1"/>
      <c r="AH22507" s="1"/>
      <c r="AJ22507" s="1"/>
      <c r="AK22507" s="1"/>
    </row>
    <row r="22508" spans="32:37" ht="15" customHeight="1" x14ac:dyDescent="0.15">
      <c r="AF22508" s="1"/>
      <c r="AG22508" s="1"/>
      <c r="AH22508" s="1"/>
      <c r="AJ22508" s="1"/>
      <c r="AK22508" s="1"/>
    </row>
    <row r="22509" spans="32:37" ht="15" customHeight="1" x14ac:dyDescent="0.15">
      <c r="AF22509" s="1"/>
      <c r="AG22509" s="1"/>
      <c r="AH22509" s="1"/>
      <c r="AJ22509" s="1"/>
      <c r="AK22509" s="1"/>
    </row>
    <row r="22510" spans="32:37" ht="15" customHeight="1" x14ac:dyDescent="0.15">
      <c r="AF22510" s="1"/>
      <c r="AG22510" s="1"/>
      <c r="AH22510" s="1"/>
      <c r="AJ22510" s="1"/>
      <c r="AK22510" s="1"/>
    </row>
    <row r="22511" spans="32:37" ht="15" customHeight="1" x14ac:dyDescent="0.15">
      <c r="AF22511" s="1"/>
      <c r="AG22511" s="1"/>
      <c r="AH22511" s="1"/>
      <c r="AJ22511" s="1"/>
      <c r="AK22511" s="1"/>
    </row>
    <row r="22512" spans="32:37" ht="15" customHeight="1" x14ac:dyDescent="0.15">
      <c r="AF22512" s="1"/>
      <c r="AG22512" s="1"/>
      <c r="AH22512" s="1"/>
      <c r="AJ22512" s="1"/>
      <c r="AK22512" s="1"/>
    </row>
    <row r="22513" spans="32:37" ht="15" customHeight="1" x14ac:dyDescent="0.15">
      <c r="AF22513" s="1"/>
      <c r="AG22513" s="1"/>
      <c r="AH22513" s="1"/>
      <c r="AJ22513" s="1"/>
      <c r="AK22513" s="1"/>
    </row>
    <row r="22514" spans="32:37" ht="15" customHeight="1" x14ac:dyDescent="0.15">
      <c r="AF22514" s="1"/>
      <c r="AG22514" s="1"/>
      <c r="AH22514" s="1"/>
      <c r="AJ22514" s="1"/>
      <c r="AK22514" s="1"/>
    </row>
    <row r="22515" spans="32:37" ht="15" customHeight="1" x14ac:dyDescent="0.15">
      <c r="AF22515" s="1"/>
      <c r="AG22515" s="1"/>
      <c r="AH22515" s="1"/>
      <c r="AJ22515" s="1"/>
      <c r="AK22515" s="1"/>
    </row>
    <row r="22516" spans="32:37" ht="15" customHeight="1" x14ac:dyDescent="0.15">
      <c r="AF22516" s="1"/>
      <c r="AG22516" s="1"/>
      <c r="AH22516" s="1"/>
      <c r="AJ22516" s="1"/>
      <c r="AK22516" s="1"/>
    </row>
    <row r="22517" spans="32:37" ht="15" customHeight="1" x14ac:dyDescent="0.15">
      <c r="AF22517" s="1"/>
      <c r="AG22517" s="1"/>
      <c r="AH22517" s="1"/>
      <c r="AJ22517" s="1"/>
      <c r="AK22517" s="1"/>
    </row>
    <row r="22518" spans="32:37" ht="15" customHeight="1" x14ac:dyDescent="0.15">
      <c r="AF22518" s="1"/>
      <c r="AG22518" s="1"/>
      <c r="AH22518" s="1"/>
      <c r="AJ22518" s="1"/>
      <c r="AK22518" s="1"/>
    </row>
    <row r="22519" spans="32:37" ht="15" customHeight="1" x14ac:dyDescent="0.15">
      <c r="AF22519" s="1"/>
      <c r="AG22519" s="1"/>
      <c r="AH22519" s="1"/>
      <c r="AJ22519" s="1"/>
      <c r="AK22519" s="1"/>
    </row>
    <row r="22520" spans="32:37" ht="15" customHeight="1" x14ac:dyDescent="0.15">
      <c r="AF22520" s="1"/>
      <c r="AG22520" s="1"/>
      <c r="AH22520" s="1"/>
      <c r="AJ22520" s="1"/>
      <c r="AK22520" s="1"/>
    </row>
    <row r="22521" spans="32:37" ht="15" customHeight="1" x14ac:dyDescent="0.15">
      <c r="AF22521" s="1"/>
      <c r="AG22521" s="1"/>
      <c r="AH22521" s="1"/>
      <c r="AJ22521" s="1"/>
      <c r="AK22521" s="1"/>
    </row>
    <row r="22522" spans="32:37" ht="15" customHeight="1" x14ac:dyDescent="0.15">
      <c r="AF22522" s="1"/>
      <c r="AG22522" s="1"/>
      <c r="AH22522" s="1"/>
      <c r="AJ22522" s="1"/>
      <c r="AK22522" s="1"/>
    </row>
    <row r="22523" spans="32:37" ht="15" customHeight="1" x14ac:dyDescent="0.15">
      <c r="AF22523" s="1"/>
      <c r="AG22523" s="1"/>
      <c r="AH22523" s="1"/>
      <c r="AJ22523" s="1"/>
      <c r="AK22523" s="1"/>
    </row>
    <row r="22524" spans="32:37" ht="15" customHeight="1" x14ac:dyDescent="0.15">
      <c r="AF22524" s="1"/>
      <c r="AG22524" s="1"/>
      <c r="AH22524" s="1"/>
      <c r="AJ22524" s="1"/>
      <c r="AK22524" s="1"/>
    </row>
    <row r="22525" spans="32:37" ht="15" customHeight="1" x14ac:dyDescent="0.15">
      <c r="AF22525" s="1"/>
      <c r="AG22525" s="1"/>
      <c r="AH22525" s="1"/>
      <c r="AJ22525" s="1"/>
      <c r="AK22525" s="1"/>
    </row>
    <row r="22526" spans="32:37" ht="15" customHeight="1" x14ac:dyDescent="0.15">
      <c r="AF22526" s="1"/>
      <c r="AG22526" s="1"/>
      <c r="AH22526" s="1"/>
      <c r="AJ22526" s="1"/>
      <c r="AK22526" s="1"/>
    </row>
    <row r="22527" spans="32:37" ht="15" customHeight="1" x14ac:dyDescent="0.15">
      <c r="AF22527" s="1"/>
      <c r="AG22527" s="1"/>
      <c r="AH22527" s="1"/>
      <c r="AJ22527" s="1"/>
      <c r="AK22527" s="1"/>
    </row>
    <row r="22528" spans="32:37" ht="15" customHeight="1" x14ac:dyDescent="0.15">
      <c r="AF22528" s="1"/>
      <c r="AG22528" s="1"/>
      <c r="AH22528" s="1"/>
      <c r="AJ22528" s="1"/>
      <c r="AK22528" s="1"/>
    </row>
    <row r="22529" spans="32:37" ht="15" customHeight="1" x14ac:dyDescent="0.15">
      <c r="AF22529" s="1"/>
      <c r="AG22529" s="1"/>
      <c r="AH22529" s="1"/>
      <c r="AJ22529" s="1"/>
      <c r="AK22529" s="1"/>
    </row>
    <row r="22530" spans="32:37" ht="15" customHeight="1" x14ac:dyDescent="0.15">
      <c r="AF22530" s="1"/>
      <c r="AG22530" s="1"/>
      <c r="AH22530" s="1"/>
      <c r="AJ22530" s="1"/>
      <c r="AK22530" s="1"/>
    </row>
    <row r="22531" spans="32:37" ht="15" customHeight="1" x14ac:dyDescent="0.15">
      <c r="AF22531" s="1"/>
      <c r="AG22531" s="1"/>
      <c r="AH22531" s="1"/>
      <c r="AJ22531" s="1"/>
      <c r="AK22531" s="1"/>
    </row>
    <row r="22532" spans="32:37" ht="15" customHeight="1" x14ac:dyDescent="0.15">
      <c r="AF22532" s="1"/>
      <c r="AG22532" s="1"/>
      <c r="AH22532" s="1"/>
      <c r="AJ22532" s="1"/>
      <c r="AK22532" s="1"/>
    </row>
    <row r="22533" spans="32:37" ht="15" customHeight="1" x14ac:dyDescent="0.15">
      <c r="AF22533" s="1"/>
      <c r="AG22533" s="1"/>
      <c r="AH22533" s="1"/>
      <c r="AJ22533" s="1"/>
      <c r="AK22533" s="1"/>
    </row>
    <row r="22534" spans="32:37" ht="15" customHeight="1" x14ac:dyDescent="0.15">
      <c r="AF22534" s="1"/>
      <c r="AG22534" s="1"/>
      <c r="AH22534" s="1"/>
      <c r="AJ22534" s="1"/>
      <c r="AK22534" s="1"/>
    </row>
    <row r="22535" spans="32:37" ht="15" customHeight="1" x14ac:dyDescent="0.15">
      <c r="AF22535" s="1"/>
      <c r="AG22535" s="1"/>
      <c r="AH22535" s="1"/>
      <c r="AJ22535" s="1"/>
      <c r="AK22535" s="1"/>
    </row>
    <row r="22536" spans="32:37" ht="15" customHeight="1" x14ac:dyDescent="0.15">
      <c r="AF22536" s="1"/>
      <c r="AG22536" s="1"/>
      <c r="AH22536" s="1"/>
      <c r="AJ22536" s="1"/>
      <c r="AK22536" s="1"/>
    </row>
    <row r="22537" spans="32:37" ht="15" customHeight="1" x14ac:dyDescent="0.15">
      <c r="AF22537" s="1"/>
      <c r="AG22537" s="1"/>
      <c r="AH22537" s="1"/>
      <c r="AJ22537" s="1"/>
      <c r="AK22537" s="1"/>
    </row>
    <row r="22538" spans="32:37" ht="15" customHeight="1" x14ac:dyDescent="0.15">
      <c r="AF22538" s="1"/>
      <c r="AG22538" s="1"/>
      <c r="AH22538" s="1"/>
      <c r="AJ22538" s="1"/>
      <c r="AK22538" s="1"/>
    </row>
    <row r="22539" spans="32:37" ht="15" customHeight="1" x14ac:dyDescent="0.15">
      <c r="AF22539" s="1"/>
      <c r="AG22539" s="1"/>
      <c r="AH22539" s="1"/>
      <c r="AJ22539" s="1"/>
      <c r="AK22539" s="1"/>
    </row>
    <row r="22540" spans="32:37" ht="15" customHeight="1" x14ac:dyDescent="0.15">
      <c r="AF22540" s="1"/>
      <c r="AG22540" s="1"/>
      <c r="AH22540" s="1"/>
      <c r="AJ22540" s="1"/>
      <c r="AK22540" s="1"/>
    </row>
    <row r="22541" spans="32:37" ht="15" customHeight="1" x14ac:dyDescent="0.15">
      <c r="AF22541" s="1"/>
      <c r="AG22541" s="1"/>
      <c r="AH22541" s="1"/>
      <c r="AJ22541" s="1"/>
      <c r="AK22541" s="1"/>
    </row>
    <row r="22542" spans="32:37" ht="15" customHeight="1" x14ac:dyDescent="0.15">
      <c r="AF22542" s="1"/>
      <c r="AG22542" s="1"/>
      <c r="AH22542" s="1"/>
      <c r="AJ22542" s="1"/>
      <c r="AK22542" s="1"/>
    </row>
    <row r="22543" spans="32:37" ht="15" customHeight="1" x14ac:dyDescent="0.15">
      <c r="AF22543" s="1"/>
      <c r="AG22543" s="1"/>
      <c r="AH22543" s="1"/>
      <c r="AJ22543" s="1"/>
      <c r="AK22543" s="1"/>
    </row>
    <row r="22544" spans="32:37" ht="15" customHeight="1" x14ac:dyDescent="0.15">
      <c r="AF22544" s="1"/>
      <c r="AG22544" s="1"/>
      <c r="AH22544" s="1"/>
      <c r="AJ22544" s="1"/>
      <c r="AK22544" s="1"/>
    </row>
    <row r="22545" spans="32:37" ht="15" customHeight="1" x14ac:dyDescent="0.15">
      <c r="AF22545" s="1"/>
      <c r="AG22545" s="1"/>
      <c r="AH22545" s="1"/>
      <c r="AJ22545" s="1"/>
      <c r="AK22545" s="1"/>
    </row>
    <row r="22546" spans="32:37" ht="15" customHeight="1" x14ac:dyDescent="0.15">
      <c r="AF22546" s="1"/>
      <c r="AG22546" s="1"/>
      <c r="AH22546" s="1"/>
      <c r="AJ22546" s="1"/>
      <c r="AK22546" s="1"/>
    </row>
    <row r="22547" spans="32:37" ht="15" customHeight="1" x14ac:dyDescent="0.15">
      <c r="AF22547" s="1"/>
      <c r="AG22547" s="1"/>
      <c r="AH22547" s="1"/>
      <c r="AJ22547" s="1"/>
      <c r="AK22547" s="1"/>
    </row>
    <row r="22548" spans="32:37" ht="15" customHeight="1" x14ac:dyDescent="0.15">
      <c r="AF22548" s="1"/>
      <c r="AG22548" s="1"/>
      <c r="AH22548" s="1"/>
      <c r="AJ22548" s="1"/>
      <c r="AK22548" s="1"/>
    </row>
    <row r="22549" spans="32:37" ht="15" customHeight="1" x14ac:dyDescent="0.15">
      <c r="AF22549" s="1"/>
      <c r="AG22549" s="1"/>
      <c r="AH22549" s="1"/>
      <c r="AJ22549" s="1"/>
      <c r="AK22549" s="1"/>
    </row>
    <row r="22550" spans="32:37" ht="15" customHeight="1" x14ac:dyDescent="0.15">
      <c r="AF22550" s="1"/>
      <c r="AG22550" s="1"/>
      <c r="AH22550" s="1"/>
      <c r="AJ22550" s="1"/>
      <c r="AK22550" s="1"/>
    </row>
    <row r="22551" spans="32:37" ht="15" customHeight="1" x14ac:dyDescent="0.15">
      <c r="AF22551" s="1"/>
      <c r="AG22551" s="1"/>
      <c r="AH22551" s="1"/>
      <c r="AJ22551" s="1"/>
      <c r="AK22551" s="1"/>
    </row>
    <row r="22552" spans="32:37" ht="15" customHeight="1" x14ac:dyDescent="0.15">
      <c r="AF22552" s="1"/>
      <c r="AG22552" s="1"/>
      <c r="AH22552" s="1"/>
      <c r="AJ22552" s="1"/>
      <c r="AK22552" s="1"/>
    </row>
    <row r="22553" spans="32:37" ht="15" customHeight="1" x14ac:dyDescent="0.15">
      <c r="AF22553" s="1"/>
      <c r="AG22553" s="1"/>
      <c r="AH22553" s="1"/>
      <c r="AJ22553" s="1"/>
      <c r="AK22553" s="1"/>
    </row>
    <row r="22554" spans="32:37" ht="15" customHeight="1" x14ac:dyDescent="0.15">
      <c r="AF22554" s="1"/>
      <c r="AG22554" s="1"/>
      <c r="AH22554" s="1"/>
      <c r="AJ22554" s="1"/>
      <c r="AK22554" s="1"/>
    </row>
    <row r="22555" spans="32:37" ht="15" customHeight="1" x14ac:dyDescent="0.15">
      <c r="AF22555" s="1"/>
      <c r="AG22555" s="1"/>
      <c r="AH22555" s="1"/>
      <c r="AJ22555" s="1"/>
      <c r="AK22555" s="1"/>
    </row>
    <row r="22556" spans="32:37" ht="15" customHeight="1" x14ac:dyDescent="0.15">
      <c r="AF22556" s="1"/>
      <c r="AG22556" s="1"/>
      <c r="AH22556" s="1"/>
      <c r="AJ22556" s="1"/>
      <c r="AK22556" s="1"/>
    </row>
    <row r="22557" spans="32:37" ht="15" customHeight="1" x14ac:dyDescent="0.15">
      <c r="AF22557" s="1"/>
      <c r="AG22557" s="1"/>
      <c r="AH22557" s="1"/>
      <c r="AJ22557" s="1"/>
      <c r="AK22557" s="1"/>
    </row>
    <row r="22558" spans="32:37" ht="15" customHeight="1" x14ac:dyDescent="0.15">
      <c r="AF22558" s="1"/>
      <c r="AG22558" s="1"/>
      <c r="AH22558" s="1"/>
      <c r="AJ22558" s="1"/>
      <c r="AK22558" s="1"/>
    </row>
    <row r="22559" spans="32:37" ht="15" customHeight="1" x14ac:dyDescent="0.15">
      <c r="AF22559" s="1"/>
      <c r="AG22559" s="1"/>
      <c r="AH22559" s="1"/>
      <c r="AJ22559" s="1"/>
      <c r="AK22559" s="1"/>
    </row>
    <row r="22560" spans="32:37" ht="15" customHeight="1" x14ac:dyDescent="0.15">
      <c r="AF22560" s="1"/>
      <c r="AG22560" s="1"/>
      <c r="AH22560" s="1"/>
      <c r="AJ22560" s="1"/>
      <c r="AK22560" s="1"/>
    </row>
    <row r="22561" spans="32:37" ht="15" customHeight="1" x14ac:dyDescent="0.15">
      <c r="AF22561" s="1"/>
      <c r="AG22561" s="1"/>
      <c r="AH22561" s="1"/>
      <c r="AJ22561" s="1"/>
      <c r="AK22561" s="1"/>
    </row>
    <row r="22562" spans="32:37" ht="15" customHeight="1" x14ac:dyDescent="0.15">
      <c r="AF22562" s="1"/>
      <c r="AG22562" s="1"/>
      <c r="AH22562" s="1"/>
      <c r="AJ22562" s="1"/>
      <c r="AK22562" s="1"/>
    </row>
    <row r="22563" spans="32:37" ht="15" customHeight="1" x14ac:dyDescent="0.15">
      <c r="AF22563" s="1"/>
      <c r="AG22563" s="1"/>
      <c r="AH22563" s="1"/>
      <c r="AJ22563" s="1"/>
      <c r="AK22563" s="1"/>
    </row>
    <row r="22564" spans="32:37" ht="15" customHeight="1" x14ac:dyDescent="0.15">
      <c r="AF22564" s="1"/>
      <c r="AG22564" s="1"/>
      <c r="AH22564" s="1"/>
      <c r="AJ22564" s="1"/>
      <c r="AK22564" s="1"/>
    </row>
    <row r="22565" spans="32:37" ht="15" customHeight="1" x14ac:dyDescent="0.15">
      <c r="AF22565" s="1"/>
      <c r="AG22565" s="1"/>
      <c r="AH22565" s="1"/>
      <c r="AJ22565" s="1"/>
      <c r="AK22565" s="1"/>
    </row>
    <row r="22566" spans="32:37" ht="15" customHeight="1" x14ac:dyDescent="0.15">
      <c r="AF22566" s="1"/>
      <c r="AG22566" s="1"/>
      <c r="AH22566" s="1"/>
      <c r="AJ22566" s="1"/>
      <c r="AK22566" s="1"/>
    </row>
    <row r="22567" spans="32:37" ht="15" customHeight="1" x14ac:dyDescent="0.15">
      <c r="AF22567" s="1"/>
      <c r="AG22567" s="1"/>
      <c r="AH22567" s="1"/>
      <c r="AJ22567" s="1"/>
      <c r="AK22567" s="1"/>
    </row>
    <row r="22568" spans="32:37" ht="15" customHeight="1" x14ac:dyDescent="0.15">
      <c r="AF22568" s="1"/>
      <c r="AG22568" s="1"/>
      <c r="AH22568" s="1"/>
      <c r="AJ22568" s="1"/>
      <c r="AK22568" s="1"/>
    </row>
    <row r="22569" spans="32:37" ht="15" customHeight="1" x14ac:dyDescent="0.15">
      <c r="AF22569" s="1"/>
      <c r="AG22569" s="1"/>
      <c r="AH22569" s="1"/>
      <c r="AJ22569" s="1"/>
      <c r="AK22569" s="1"/>
    </row>
    <row r="22570" spans="32:37" ht="15" customHeight="1" x14ac:dyDescent="0.15">
      <c r="AF22570" s="1"/>
      <c r="AG22570" s="1"/>
      <c r="AH22570" s="1"/>
      <c r="AJ22570" s="1"/>
      <c r="AK22570" s="1"/>
    </row>
    <row r="22571" spans="32:37" ht="15" customHeight="1" x14ac:dyDescent="0.15">
      <c r="AF22571" s="1"/>
      <c r="AG22571" s="1"/>
      <c r="AH22571" s="1"/>
      <c r="AJ22571" s="1"/>
      <c r="AK22571" s="1"/>
    </row>
    <row r="22572" spans="32:37" ht="15" customHeight="1" x14ac:dyDescent="0.15">
      <c r="AF22572" s="1"/>
      <c r="AG22572" s="1"/>
      <c r="AH22572" s="1"/>
      <c r="AJ22572" s="1"/>
      <c r="AK22572" s="1"/>
    </row>
    <row r="22573" spans="32:37" ht="15" customHeight="1" x14ac:dyDescent="0.15">
      <c r="AF22573" s="1"/>
      <c r="AG22573" s="1"/>
      <c r="AH22573" s="1"/>
      <c r="AJ22573" s="1"/>
      <c r="AK22573" s="1"/>
    </row>
    <row r="22574" spans="32:37" ht="15" customHeight="1" x14ac:dyDescent="0.15">
      <c r="AF22574" s="1"/>
      <c r="AG22574" s="1"/>
      <c r="AH22574" s="1"/>
      <c r="AJ22574" s="1"/>
      <c r="AK22574" s="1"/>
    </row>
    <row r="22575" spans="32:37" ht="15" customHeight="1" x14ac:dyDescent="0.15">
      <c r="AF22575" s="1"/>
      <c r="AG22575" s="1"/>
      <c r="AH22575" s="1"/>
      <c r="AJ22575" s="1"/>
      <c r="AK22575" s="1"/>
    </row>
    <row r="22576" spans="32:37" ht="15" customHeight="1" x14ac:dyDescent="0.15">
      <c r="AF22576" s="1"/>
      <c r="AG22576" s="1"/>
      <c r="AH22576" s="1"/>
      <c r="AJ22576" s="1"/>
      <c r="AK22576" s="1"/>
    </row>
    <row r="22577" spans="32:37" ht="15" customHeight="1" x14ac:dyDescent="0.15">
      <c r="AF22577" s="1"/>
      <c r="AG22577" s="1"/>
      <c r="AH22577" s="1"/>
      <c r="AJ22577" s="1"/>
      <c r="AK22577" s="1"/>
    </row>
    <row r="22578" spans="32:37" ht="15" customHeight="1" x14ac:dyDescent="0.15">
      <c r="AF22578" s="1"/>
      <c r="AG22578" s="1"/>
      <c r="AH22578" s="1"/>
      <c r="AJ22578" s="1"/>
      <c r="AK22578" s="1"/>
    </row>
    <row r="22579" spans="32:37" ht="15" customHeight="1" x14ac:dyDescent="0.15">
      <c r="AF22579" s="1"/>
      <c r="AG22579" s="1"/>
      <c r="AH22579" s="1"/>
      <c r="AJ22579" s="1"/>
      <c r="AK22579" s="1"/>
    </row>
    <row r="22580" spans="32:37" ht="15" customHeight="1" x14ac:dyDescent="0.15">
      <c r="AF22580" s="1"/>
      <c r="AG22580" s="1"/>
      <c r="AH22580" s="1"/>
      <c r="AJ22580" s="1"/>
      <c r="AK22580" s="1"/>
    </row>
    <row r="22581" spans="32:37" ht="15" customHeight="1" x14ac:dyDescent="0.15">
      <c r="AF22581" s="1"/>
      <c r="AG22581" s="1"/>
      <c r="AH22581" s="1"/>
      <c r="AJ22581" s="1"/>
      <c r="AK22581" s="1"/>
    </row>
    <row r="22582" spans="32:37" ht="15" customHeight="1" x14ac:dyDescent="0.15">
      <c r="AF22582" s="1"/>
      <c r="AG22582" s="1"/>
      <c r="AH22582" s="1"/>
      <c r="AJ22582" s="1"/>
      <c r="AK22582" s="1"/>
    </row>
    <row r="22583" spans="32:37" ht="15" customHeight="1" x14ac:dyDescent="0.15">
      <c r="AF22583" s="1"/>
      <c r="AG22583" s="1"/>
      <c r="AH22583" s="1"/>
      <c r="AJ22583" s="1"/>
      <c r="AK22583" s="1"/>
    </row>
    <row r="22584" spans="32:37" ht="15" customHeight="1" x14ac:dyDescent="0.15">
      <c r="AF22584" s="1"/>
      <c r="AG22584" s="1"/>
      <c r="AH22584" s="1"/>
      <c r="AJ22584" s="1"/>
      <c r="AK22584" s="1"/>
    </row>
    <row r="22585" spans="32:37" ht="15" customHeight="1" x14ac:dyDescent="0.15">
      <c r="AF22585" s="1"/>
      <c r="AG22585" s="1"/>
      <c r="AH22585" s="1"/>
      <c r="AJ22585" s="1"/>
      <c r="AK22585" s="1"/>
    </row>
    <row r="22586" spans="32:37" ht="15" customHeight="1" x14ac:dyDescent="0.15">
      <c r="AF22586" s="1"/>
      <c r="AG22586" s="1"/>
      <c r="AH22586" s="1"/>
      <c r="AJ22586" s="1"/>
      <c r="AK22586" s="1"/>
    </row>
    <row r="22587" spans="32:37" ht="15" customHeight="1" x14ac:dyDescent="0.15">
      <c r="AF22587" s="1"/>
      <c r="AG22587" s="1"/>
      <c r="AH22587" s="1"/>
      <c r="AJ22587" s="1"/>
      <c r="AK22587" s="1"/>
    </row>
    <row r="22588" spans="32:37" ht="15" customHeight="1" x14ac:dyDescent="0.15">
      <c r="AF22588" s="1"/>
      <c r="AG22588" s="1"/>
      <c r="AH22588" s="1"/>
      <c r="AJ22588" s="1"/>
      <c r="AK22588" s="1"/>
    </row>
    <row r="22589" spans="32:37" ht="15" customHeight="1" x14ac:dyDescent="0.15">
      <c r="AF22589" s="1"/>
      <c r="AG22589" s="1"/>
      <c r="AH22589" s="1"/>
      <c r="AJ22589" s="1"/>
      <c r="AK22589" s="1"/>
    </row>
    <row r="22590" spans="32:37" ht="15" customHeight="1" x14ac:dyDescent="0.15">
      <c r="AF22590" s="1"/>
      <c r="AG22590" s="1"/>
      <c r="AH22590" s="1"/>
      <c r="AJ22590" s="1"/>
      <c r="AK22590" s="1"/>
    </row>
    <row r="22591" spans="32:37" ht="15" customHeight="1" x14ac:dyDescent="0.15">
      <c r="AF22591" s="1"/>
      <c r="AG22591" s="1"/>
      <c r="AH22591" s="1"/>
      <c r="AJ22591" s="1"/>
      <c r="AK22591" s="1"/>
    </row>
    <row r="22592" spans="32:37" ht="15" customHeight="1" x14ac:dyDescent="0.15">
      <c r="AF22592" s="1"/>
      <c r="AG22592" s="1"/>
      <c r="AH22592" s="1"/>
      <c r="AJ22592" s="1"/>
      <c r="AK22592" s="1"/>
    </row>
    <row r="22593" spans="32:37" ht="15" customHeight="1" x14ac:dyDescent="0.15">
      <c r="AF22593" s="1"/>
      <c r="AG22593" s="1"/>
      <c r="AH22593" s="1"/>
      <c r="AJ22593" s="1"/>
      <c r="AK22593" s="1"/>
    </row>
    <row r="22594" spans="32:37" ht="15" customHeight="1" x14ac:dyDescent="0.15">
      <c r="AF22594" s="1"/>
      <c r="AG22594" s="1"/>
      <c r="AH22594" s="1"/>
      <c r="AJ22594" s="1"/>
      <c r="AK22594" s="1"/>
    </row>
    <row r="22595" spans="32:37" ht="15" customHeight="1" x14ac:dyDescent="0.15">
      <c r="AF22595" s="1"/>
      <c r="AG22595" s="1"/>
      <c r="AH22595" s="1"/>
      <c r="AJ22595" s="1"/>
      <c r="AK22595" s="1"/>
    </row>
    <row r="22596" spans="32:37" ht="15" customHeight="1" x14ac:dyDescent="0.15">
      <c r="AF22596" s="1"/>
      <c r="AG22596" s="1"/>
      <c r="AH22596" s="1"/>
      <c r="AJ22596" s="1"/>
      <c r="AK22596" s="1"/>
    </row>
    <row r="22597" spans="32:37" ht="15" customHeight="1" x14ac:dyDescent="0.15">
      <c r="AF22597" s="1"/>
      <c r="AG22597" s="1"/>
      <c r="AH22597" s="1"/>
      <c r="AJ22597" s="1"/>
      <c r="AK22597" s="1"/>
    </row>
    <row r="22598" spans="32:37" ht="15" customHeight="1" x14ac:dyDescent="0.15">
      <c r="AF22598" s="1"/>
      <c r="AG22598" s="1"/>
      <c r="AH22598" s="1"/>
      <c r="AJ22598" s="1"/>
      <c r="AK22598" s="1"/>
    </row>
    <row r="22599" spans="32:37" ht="15" customHeight="1" x14ac:dyDescent="0.15">
      <c r="AF22599" s="1"/>
      <c r="AG22599" s="1"/>
      <c r="AH22599" s="1"/>
      <c r="AJ22599" s="1"/>
      <c r="AK22599" s="1"/>
    </row>
    <row r="22600" spans="32:37" ht="15" customHeight="1" x14ac:dyDescent="0.15">
      <c r="AF22600" s="1"/>
      <c r="AG22600" s="1"/>
      <c r="AH22600" s="1"/>
      <c r="AJ22600" s="1"/>
      <c r="AK22600" s="1"/>
    </row>
    <row r="22601" spans="32:37" ht="15" customHeight="1" x14ac:dyDescent="0.15">
      <c r="AF22601" s="1"/>
      <c r="AG22601" s="1"/>
      <c r="AH22601" s="1"/>
      <c r="AJ22601" s="1"/>
      <c r="AK22601" s="1"/>
    </row>
    <row r="22602" spans="32:37" ht="15" customHeight="1" x14ac:dyDescent="0.15">
      <c r="AF22602" s="1"/>
      <c r="AG22602" s="1"/>
      <c r="AH22602" s="1"/>
      <c r="AJ22602" s="1"/>
      <c r="AK22602" s="1"/>
    </row>
    <row r="22603" spans="32:37" ht="15" customHeight="1" x14ac:dyDescent="0.15">
      <c r="AF22603" s="1"/>
      <c r="AG22603" s="1"/>
      <c r="AH22603" s="1"/>
      <c r="AJ22603" s="1"/>
      <c r="AK22603" s="1"/>
    </row>
    <row r="22604" spans="32:37" ht="15" customHeight="1" x14ac:dyDescent="0.15">
      <c r="AF22604" s="1"/>
      <c r="AG22604" s="1"/>
      <c r="AH22604" s="1"/>
      <c r="AJ22604" s="1"/>
      <c r="AK22604" s="1"/>
    </row>
    <row r="22605" spans="32:37" ht="15" customHeight="1" x14ac:dyDescent="0.15">
      <c r="AF22605" s="1"/>
      <c r="AG22605" s="1"/>
      <c r="AH22605" s="1"/>
      <c r="AJ22605" s="1"/>
      <c r="AK22605" s="1"/>
    </row>
    <row r="22606" spans="32:37" ht="15" customHeight="1" x14ac:dyDescent="0.15">
      <c r="AF22606" s="1"/>
      <c r="AG22606" s="1"/>
      <c r="AH22606" s="1"/>
      <c r="AJ22606" s="1"/>
      <c r="AK22606" s="1"/>
    </row>
    <row r="22607" spans="32:37" ht="15" customHeight="1" x14ac:dyDescent="0.15">
      <c r="AF22607" s="1"/>
      <c r="AG22607" s="1"/>
      <c r="AH22607" s="1"/>
      <c r="AJ22607" s="1"/>
      <c r="AK22607" s="1"/>
    </row>
    <row r="22608" spans="32:37" ht="15" customHeight="1" x14ac:dyDescent="0.15">
      <c r="AF22608" s="1"/>
      <c r="AG22608" s="1"/>
      <c r="AH22608" s="1"/>
      <c r="AJ22608" s="1"/>
      <c r="AK22608" s="1"/>
    </row>
    <row r="22609" spans="32:37" ht="15" customHeight="1" x14ac:dyDescent="0.15">
      <c r="AF22609" s="1"/>
      <c r="AG22609" s="1"/>
      <c r="AH22609" s="1"/>
      <c r="AJ22609" s="1"/>
      <c r="AK22609" s="1"/>
    </row>
    <row r="22610" spans="32:37" ht="15" customHeight="1" x14ac:dyDescent="0.15">
      <c r="AF22610" s="1"/>
      <c r="AG22610" s="1"/>
      <c r="AH22610" s="1"/>
      <c r="AJ22610" s="1"/>
      <c r="AK22610" s="1"/>
    </row>
    <row r="22611" spans="32:37" ht="15" customHeight="1" x14ac:dyDescent="0.15">
      <c r="AF22611" s="1"/>
      <c r="AG22611" s="1"/>
      <c r="AH22611" s="1"/>
      <c r="AJ22611" s="1"/>
      <c r="AK22611" s="1"/>
    </row>
    <row r="22612" spans="32:37" ht="15" customHeight="1" x14ac:dyDescent="0.15">
      <c r="AF22612" s="1"/>
      <c r="AG22612" s="1"/>
      <c r="AH22612" s="1"/>
      <c r="AJ22612" s="1"/>
      <c r="AK22612" s="1"/>
    </row>
    <row r="22613" spans="32:37" ht="15" customHeight="1" x14ac:dyDescent="0.15">
      <c r="AF22613" s="1"/>
      <c r="AG22613" s="1"/>
      <c r="AH22613" s="1"/>
      <c r="AJ22613" s="1"/>
      <c r="AK22613" s="1"/>
    </row>
    <row r="22614" spans="32:37" ht="15" customHeight="1" x14ac:dyDescent="0.15">
      <c r="AF22614" s="1"/>
      <c r="AG22614" s="1"/>
      <c r="AH22614" s="1"/>
      <c r="AJ22614" s="1"/>
      <c r="AK22614" s="1"/>
    </row>
    <row r="22615" spans="32:37" ht="15" customHeight="1" x14ac:dyDescent="0.15">
      <c r="AF22615" s="1"/>
      <c r="AG22615" s="1"/>
      <c r="AH22615" s="1"/>
      <c r="AJ22615" s="1"/>
      <c r="AK22615" s="1"/>
    </row>
    <row r="22616" spans="32:37" ht="15" customHeight="1" x14ac:dyDescent="0.15">
      <c r="AF22616" s="1"/>
      <c r="AG22616" s="1"/>
      <c r="AH22616" s="1"/>
      <c r="AJ22616" s="1"/>
      <c r="AK22616" s="1"/>
    </row>
    <row r="22617" spans="32:37" ht="15" customHeight="1" x14ac:dyDescent="0.15">
      <c r="AF22617" s="1"/>
      <c r="AG22617" s="1"/>
      <c r="AH22617" s="1"/>
      <c r="AJ22617" s="1"/>
      <c r="AK22617" s="1"/>
    </row>
    <row r="22618" spans="32:37" ht="15" customHeight="1" x14ac:dyDescent="0.15">
      <c r="AF22618" s="1"/>
      <c r="AG22618" s="1"/>
      <c r="AH22618" s="1"/>
      <c r="AJ22618" s="1"/>
      <c r="AK22618" s="1"/>
    </row>
    <row r="22619" spans="32:37" ht="15" customHeight="1" x14ac:dyDescent="0.15">
      <c r="AF22619" s="1"/>
      <c r="AG22619" s="1"/>
      <c r="AH22619" s="1"/>
      <c r="AJ22619" s="1"/>
      <c r="AK22619" s="1"/>
    </row>
    <row r="22620" spans="32:37" ht="15" customHeight="1" x14ac:dyDescent="0.15">
      <c r="AF22620" s="1"/>
      <c r="AG22620" s="1"/>
      <c r="AH22620" s="1"/>
      <c r="AJ22620" s="1"/>
      <c r="AK22620" s="1"/>
    </row>
    <row r="22621" spans="32:37" ht="15" customHeight="1" x14ac:dyDescent="0.15">
      <c r="AF22621" s="1"/>
      <c r="AG22621" s="1"/>
      <c r="AH22621" s="1"/>
      <c r="AJ22621" s="1"/>
      <c r="AK22621" s="1"/>
    </row>
    <row r="22622" spans="32:37" ht="15" customHeight="1" x14ac:dyDescent="0.15">
      <c r="AF22622" s="1"/>
      <c r="AG22622" s="1"/>
      <c r="AH22622" s="1"/>
      <c r="AJ22622" s="1"/>
      <c r="AK22622" s="1"/>
    </row>
    <row r="22623" spans="32:37" ht="15" customHeight="1" x14ac:dyDescent="0.15">
      <c r="AF22623" s="1"/>
      <c r="AG22623" s="1"/>
      <c r="AH22623" s="1"/>
      <c r="AJ22623" s="1"/>
      <c r="AK22623" s="1"/>
    </row>
    <row r="22624" spans="32:37" ht="15" customHeight="1" x14ac:dyDescent="0.15">
      <c r="AF22624" s="1"/>
      <c r="AG22624" s="1"/>
      <c r="AH22624" s="1"/>
      <c r="AJ22624" s="1"/>
      <c r="AK22624" s="1"/>
    </row>
    <row r="22625" spans="32:37" ht="15" customHeight="1" x14ac:dyDescent="0.15">
      <c r="AF22625" s="1"/>
      <c r="AG22625" s="1"/>
      <c r="AH22625" s="1"/>
      <c r="AJ22625" s="1"/>
      <c r="AK22625" s="1"/>
    </row>
    <row r="22626" spans="32:37" ht="15" customHeight="1" x14ac:dyDescent="0.15">
      <c r="AF22626" s="1"/>
      <c r="AG22626" s="1"/>
      <c r="AH22626" s="1"/>
      <c r="AJ22626" s="1"/>
      <c r="AK22626" s="1"/>
    </row>
    <row r="22627" spans="32:37" ht="15" customHeight="1" x14ac:dyDescent="0.15">
      <c r="AF22627" s="1"/>
      <c r="AG22627" s="1"/>
      <c r="AH22627" s="1"/>
      <c r="AJ22627" s="1"/>
      <c r="AK22627" s="1"/>
    </row>
    <row r="22628" spans="32:37" ht="15" customHeight="1" x14ac:dyDescent="0.15">
      <c r="AF22628" s="1"/>
      <c r="AG22628" s="1"/>
      <c r="AH22628" s="1"/>
      <c r="AJ22628" s="1"/>
      <c r="AK22628" s="1"/>
    </row>
    <row r="22629" spans="32:37" ht="15" customHeight="1" x14ac:dyDescent="0.15">
      <c r="AF22629" s="1"/>
      <c r="AG22629" s="1"/>
      <c r="AH22629" s="1"/>
      <c r="AJ22629" s="1"/>
      <c r="AK22629" s="1"/>
    </row>
    <row r="22630" spans="32:37" ht="15" customHeight="1" x14ac:dyDescent="0.15">
      <c r="AF22630" s="1"/>
      <c r="AG22630" s="1"/>
      <c r="AH22630" s="1"/>
      <c r="AJ22630" s="1"/>
      <c r="AK22630" s="1"/>
    </row>
    <row r="22631" spans="32:37" ht="15" customHeight="1" x14ac:dyDescent="0.15">
      <c r="AF22631" s="1"/>
      <c r="AG22631" s="1"/>
      <c r="AH22631" s="1"/>
      <c r="AJ22631" s="1"/>
      <c r="AK22631" s="1"/>
    </row>
    <row r="22632" spans="32:37" ht="15" customHeight="1" x14ac:dyDescent="0.15">
      <c r="AF22632" s="1"/>
      <c r="AG22632" s="1"/>
      <c r="AH22632" s="1"/>
      <c r="AJ22632" s="1"/>
      <c r="AK22632" s="1"/>
    </row>
    <row r="22633" spans="32:37" ht="15" customHeight="1" x14ac:dyDescent="0.15">
      <c r="AF22633" s="1"/>
      <c r="AG22633" s="1"/>
      <c r="AH22633" s="1"/>
      <c r="AJ22633" s="1"/>
      <c r="AK22633" s="1"/>
    </row>
    <row r="22634" spans="32:37" ht="15" customHeight="1" x14ac:dyDescent="0.15">
      <c r="AF22634" s="1"/>
      <c r="AG22634" s="1"/>
      <c r="AH22634" s="1"/>
      <c r="AJ22634" s="1"/>
      <c r="AK22634" s="1"/>
    </row>
    <row r="22635" spans="32:37" ht="15" customHeight="1" x14ac:dyDescent="0.15">
      <c r="AF22635" s="1"/>
      <c r="AG22635" s="1"/>
      <c r="AH22635" s="1"/>
      <c r="AJ22635" s="1"/>
      <c r="AK22635" s="1"/>
    </row>
    <row r="22636" spans="32:37" ht="15" customHeight="1" x14ac:dyDescent="0.15">
      <c r="AF22636" s="1"/>
      <c r="AG22636" s="1"/>
      <c r="AH22636" s="1"/>
      <c r="AJ22636" s="1"/>
      <c r="AK22636" s="1"/>
    </row>
    <row r="22637" spans="32:37" ht="15" customHeight="1" x14ac:dyDescent="0.15">
      <c r="AF22637" s="1"/>
      <c r="AG22637" s="1"/>
      <c r="AH22637" s="1"/>
      <c r="AJ22637" s="1"/>
      <c r="AK22637" s="1"/>
    </row>
    <row r="22638" spans="32:37" ht="15" customHeight="1" x14ac:dyDescent="0.15">
      <c r="AF22638" s="1"/>
      <c r="AG22638" s="1"/>
      <c r="AH22638" s="1"/>
      <c r="AJ22638" s="1"/>
      <c r="AK22638" s="1"/>
    </row>
    <row r="22639" spans="32:37" ht="15" customHeight="1" x14ac:dyDescent="0.15">
      <c r="AF22639" s="1"/>
      <c r="AG22639" s="1"/>
      <c r="AH22639" s="1"/>
      <c r="AJ22639" s="1"/>
      <c r="AK22639" s="1"/>
    </row>
    <row r="22640" spans="32:37" ht="15" customHeight="1" x14ac:dyDescent="0.15">
      <c r="AF22640" s="1"/>
      <c r="AG22640" s="1"/>
      <c r="AH22640" s="1"/>
      <c r="AJ22640" s="1"/>
      <c r="AK22640" s="1"/>
    </row>
    <row r="22641" spans="32:37" ht="15" customHeight="1" x14ac:dyDescent="0.15">
      <c r="AF22641" s="1"/>
      <c r="AG22641" s="1"/>
      <c r="AH22641" s="1"/>
      <c r="AJ22641" s="1"/>
      <c r="AK22641" s="1"/>
    </row>
    <row r="22642" spans="32:37" ht="15" customHeight="1" x14ac:dyDescent="0.15">
      <c r="AF22642" s="1"/>
      <c r="AG22642" s="1"/>
      <c r="AH22642" s="1"/>
      <c r="AJ22642" s="1"/>
      <c r="AK22642" s="1"/>
    </row>
    <row r="22643" spans="32:37" ht="15" customHeight="1" x14ac:dyDescent="0.15">
      <c r="AF22643" s="1"/>
      <c r="AG22643" s="1"/>
      <c r="AH22643" s="1"/>
      <c r="AJ22643" s="1"/>
      <c r="AK22643" s="1"/>
    </row>
    <row r="22644" spans="32:37" ht="15" customHeight="1" x14ac:dyDescent="0.15">
      <c r="AF22644" s="1"/>
      <c r="AG22644" s="1"/>
      <c r="AH22644" s="1"/>
      <c r="AJ22644" s="1"/>
      <c r="AK22644" s="1"/>
    </row>
    <row r="22645" spans="32:37" ht="15" customHeight="1" x14ac:dyDescent="0.15">
      <c r="AF22645" s="1"/>
      <c r="AG22645" s="1"/>
      <c r="AH22645" s="1"/>
      <c r="AJ22645" s="1"/>
      <c r="AK22645" s="1"/>
    </row>
    <row r="22646" spans="32:37" ht="15" customHeight="1" x14ac:dyDescent="0.15">
      <c r="AF22646" s="1"/>
      <c r="AG22646" s="1"/>
      <c r="AH22646" s="1"/>
      <c r="AJ22646" s="1"/>
      <c r="AK22646" s="1"/>
    </row>
    <row r="22647" spans="32:37" ht="15" customHeight="1" x14ac:dyDescent="0.15">
      <c r="AF22647" s="1"/>
      <c r="AG22647" s="1"/>
      <c r="AH22647" s="1"/>
      <c r="AJ22647" s="1"/>
      <c r="AK22647" s="1"/>
    </row>
    <row r="22648" spans="32:37" ht="15" customHeight="1" x14ac:dyDescent="0.15">
      <c r="AF22648" s="1"/>
      <c r="AG22648" s="1"/>
      <c r="AH22648" s="1"/>
      <c r="AJ22648" s="1"/>
      <c r="AK22648" s="1"/>
    </row>
    <row r="22649" spans="32:37" ht="15" customHeight="1" x14ac:dyDescent="0.15">
      <c r="AF22649" s="1"/>
      <c r="AG22649" s="1"/>
      <c r="AH22649" s="1"/>
      <c r="AJ22649" s="1"/>
      <c r="AK22649" s="1"/>
    </row>
    <row r="22650" spans="32:37" ht="15" customHeight="1" x14ac:dyDescent="0.15">
      <c r="AF22650" s="1"/>
      <c r="AG22650" s="1"/>
      <c r="AH22650" s="1"/>
      <c r="AJ22650" s="1"/>
      <c r="AK22650" s="1"/>
    </row>
    <row r="22651" spans="32:37" ht="15" customHeight="1" x14ac:dyDescent="0.15">
      <c r="AF22651" s="1"/>
      <c r="AG22651" s="1"/>
      <c r="AH22651" s="1"/>
      <c r="AJ22651" s="1"/>
      <c r="AK22651" s="1"/>
    </row>
    <row r="22652" spans="32:37" ht="15" customHeight="1" x14ac:dyDescent="0.15">
      <c r="AF22652" s="1"/>
      <c r="AG22652" s="1"/>
      <c r="AH22652" s="1"/>
      <c r="AJ22652" s="1"/>
      <c r="AK22652" s="1"/>
    </row>
    <row r="22653" spans="32:37" ht="15" customHeight="1" x14ac:dyDescent="0.15">
      <c r="AF22653" s="1"/>
      <c r="AG22653" s="1"/>
      <c r="AH22653" s="1"/>
      <c r="AJ22653" s="1"/>
      <c r="AK22653" s="1"/>
    </row>
    <row r="22654" spans="32:37" ht="15" customHeight="1" x14ac:dyDescent="0.15">
      <c r="AF22654" s="1"/>
      <c r="AG22654" s="1"/>
      <c r="AH22654" s="1"/>
      <c r="AJ22654" s="1"/>
      <c r="AK22654" s="1"/>
    </row>
    <row r="22655" spans="32:37" ht="15" customHeight="1" x14ac:dyDescent="0.15">
      <c r="AF22655" s="1"/>
      <c r="AG22655" s="1"/>
      <c r="AH22655" s="1"/>
      <c r="AJ22655" s="1"/>
      <c r="AK22655" s="1"/>
    </row>
    <row r="22656" spans="32:37" ht="15" customHeight="1" x14ac:dyDescent="0.15">
      <c r="AF22656" s="1"/>
      <c r="AG22656" s="1"/>
      <c r="AH22656" s="1"/>
      <c r="AJ22656" s="1"/>
      <c r="AK22656" s="1"/>
    </row>
    <row r="22657" spans="32:37" ht="15" customHeight="1" x14ac:dyDescent="0.15">
      <c r="AF22657" s="1"/>
      <c r="AG22657" s="1"/>
      <c r="AH22657" s="1"/>
      <c r="AJ22657" s="1"/>
      <c r="AK22657" s="1"/>
    </row>
    <row r="22658" spans="32:37" ht="15" customHeight="1" x14ac:dyDescent="0.15">
      <c r="AF22658" s="1"/>
      <c r="AG22658" s="1"/>
      <c r="AH22658" s="1"/>
      <c r="AJ22658" s="1"/>
      <c r="AK22658" s="1"/>
    </row>
    <row r="22659" spans="32:37" ht="15" customHeight="1" x14ac:dyDescent="0.15">
      <c r="AF22659" s="1"/>
      <c r="AG22659" s="1"/>
      <c r="AH22659" s="1"/>
      <c r="AJ22659" s="1"/>
      <c r="AK22659" s="1"/>
    </row>
    <row r="22660" spans="32:37" ht="15" customHeight="1" x14ac:dyDescent="0.15">
      <c r="AF22660" s="1"/>
      <c r="AG22660" s="1"/>
      <c r="AH22660" s="1"/>
      <c r="AJ22660" s="1"/>
      <c r="AK22660" s="1"/>
    </row>
    <row r="22661" spans="32:37" ht="15" customHeight="1" x14ac:dyDescent="0.15">
      <c r="AF22661" s="1"/>
      <c r="AG22661" s="1"/>
      <c r="AH22661" s="1"/>
      <c r="AJ22661" s="1"/>
      <c r="AK22661" s="1"/>
    </row>
    <row r="22662" spans="32:37" ht="15" customHeight="1" x14ac:dyDescent="0.15">
      <c r="AF22662" s="1"/>
      <c r="AG22662" s="1"/>
      <c r="AH22662" s="1"/>
      <c r="AJ22662" s="1"/>
      <c r="AK22662" s="1"/>
    </row>
    <row r="22663" spans="32:37" ht="15" customHeight="1" x14ac:dyDescent="0.15">
      <c r="AF22663" s="1"/>
      <c r="AG22663" s="1"/>
      <c r="AH22663" s="1"/>
      <c r="AJ22663" s="1"/>
      <c r="AK22663" s="1"/>
    </row>
    <row r="22664" spans="32:37" ht="15" customHeight="1" x14ac:dyDescent="0.15">
      <c r="AF22664" s="1"/>
      <c r="AG22664" s="1"/>
      <c r="AH22664" s="1"/>
      <c r="AJ22664" s="1"/>
      <c r="AK22664" s="1"/>
    </row>
    <row r="22665" spans="32:37" ht="15" customHeight="1" x14ac:dyDescent="0.15">
      <c r="AF22665" s="1"/>
      <c r="AG22665" s="1"/>
      <c r="AH22665" s="1"/>
      <c r="AJ22665" s="1"/>
      <c r="AK22665" s="1"/>
    </row>
    <row r="22666" spans="32:37" ht="15" customHeight="1" x14ac:dyDescent="0.15">
      <c r="AF22666" s="1"/>
      <c r="AG22666" s="1"/>
      <c r="AH22666" s="1"/>
      <c r="AJ22666" s="1"/>
      <c r="AK22666" s="1"/>
    </row>
    <row r="22667" spans="32:37" ht="15" customHeight="1" x14ac:dyDescent="0.15">
      <c r="AF22667" s="1"/>
      <c r="AG22667" s="1"/>
      <c r="AH22667" s="1"/>
      <c r="AJ22667" s="1"/>
      <c r="AK22667" s="1"/>
    </row>
    <row r="22668" spans="32:37" ht="15" customHeight="1" x14ac:dyDescent="0.15">
      <c r="AF22668" s="1"/>
      <c r="AG22668" s="1"/>
      <c r="AH22668" s="1"/>
      <c r="AJ22668" s="1"/>
      <c r="AK22668" s="1"/>
    </row>
    <row r="22669" spans="32:37" ht="15" customHeight="1" x14ac:dyDescent="0.15">
      <c r="AF22669" s="1"/>
      <c r="AG22669" s="1"/>
      <c r="AH22669" s="1"/>
      <c r="AJ22669" s="1"/>
      <c r="AK22669" s="1"/>
    </row>
    <row r="22670" spans="32:37" ht="15" customHeight="1" x14ac:dyDescent="0.15">
      <c r="AF22670" s="1"/>
      <c r="AG22670" s="1"/>
      <c r="AH22670" s="1"/>
      <c r="AJ22670" s="1"/>
      <c r="AK22670" s="1"/>
    </row>
    <row r="22671" spans="32:37" ht="15" customHeight="1" x14ac:dyDescent="0.15">
      <c r="AF22671" s="1"/>
      <c r="AG22671" s="1"/>
      <c r="AH22671" s="1"/>
      <c r="AJ22671" s="1"/>
      <c r="AK22671" s="1"/>
    </row>
    <row r="22672" spans="32:37" ht="15" customHeight="1" x14ac:dyDescent="0.15">
      <c r="AF22672" s="1"/>
      <c r="AG22672" s="1"/>
      <c r="AH22672" s="1"/>
      <c r="AJ22672" s="1"/>
      <c r="AK22672" s="1"/>
    </row>
    <row r="22673" spans="32:37" ht="15" customHeight="1" x14ac:dyDescent="0.15">
      <c r="AF22673" s="1"/>
      <c r="AG22673" s="1"/>
      <c r="AH22673" s="1"/>
      <c r="AJ22673" s="1"/>
      <c r="AK22673" s="1"/>
    </row>
    <row r="22674" spans="32:37" ht="15" customHeight="1" x14ac:dyDescent="0.15">
      <c r="AF22674" s="1"/>
      <c r="AG22674" s="1"/>
      <c r="AH22674" s="1"/>
      <c r="AJ22674" s="1"/>
      <c r="AK22674" s="1"/>
    </row>
    <row r="22675" spans="32:37" ht="15" customHeight="1" x14ac:dyDescent="0.15">
      <c r="AF22675" s="1"/>
      <c r="AG22675" s="1"/>
      <c r="AH22675" s="1"/>
      <c r="AJ22675" s="1"/>
      <c r="AK22675" s="1"/>
    </row>
    <row r="22676" spans="32:37" ht="15" customHeight="1" x14ac:dyDescent="0.15">
      <c r="AF22676" s="1"/>
      <c r="AG22676" s="1"/>
      <c r="AH22676" s="1"/>
      <c r="AJ22676" s="1"/>
      <c r="AK22676" s="1"/>
    </row>
    <row r="22677" spans="32:37" ht="15" customHeight="1" x14ac:dyDescent="0.15">
      <c r="AF22677" s="1"/>
      <c r="AG22677" s="1"/>
      <c r="AH22677" s="1"/>
      <c r="AJ22677" s="1"/>
      <c r="AK22677" s="1"/>
    </row>
    <row r="22678" spans="32:37" ht="15" customHeight="1" x14ac:dyDescent="0.15">
      <c r="AF22678" s="1"/>
      <c r="AG22678" s="1"/>
      <c r="AH22678" s="1"/>
      <c r="AJ22678" s="1"/>
      <c r="AK22678" s="1"/>
    </row>
    <row r="22679" spans="32:37" ht="15" customHeight="1" x14ac:dyDescent="0.15">
      <c r="AF22679" s="1"/>
      <c r="AG22679" s="1"/>
      <c r="AH22679" s="1"/>
      <c r="AJ22679" s="1"/>
      <c r="AK22679" s="1"/>
    </row>
    <row r="22680" spans="32:37" ht="15" customHeight="1" x14ac:dyDescent="0.15">
      <c r="AF22680" s="1"/>
      <c r="AG22680" s="1"/>
      <c r="AH22680" s="1"/>
      <c r="AJ22680" s="1"/>
      <c r="AK22680" s="1"/>
    </row>
    <row r="22681" spans="32:37" ht="15" customHeight="1" x14ac:dyDescent="0.15">
      <c r="AF22681" s="1"/>
      <c r="AG22681" s="1"/>
      <c r="AH22681" s="1"/>
      <c r="AJ22681" s="1"/>
      <c r="AK22681" s="1"/>
    </row>
    <row r="22682" spans="32:37" ht="15" customHeight="1" x14ac:dyDescent="0.15">
      <c r="AF22682" s="1"/>
      <c r="AG22682" s="1"/>
      <c r="AH22682" s="1"/>
      <c r="AJ22682" s="1"/>
      <c r="AK22682" s="1"/>
    </row>
    <row r="22683" spans="32:37" ht="15" customHeight="1" x14ac:dyDescent="0.15">
      <c r="AF22683" s="1"/>
      <c r="AG22683" s="1"/>
      <c r="AH22683" s="1"/>
      <c r="AJ22683" s="1"/>
      <c r="AK22683" s="1"/>
    </row>
    <row r="22684" spans="32:37" ht="15" customHeight="1" x14ac:dyDescent="0.15">
      <c r="AF22684" s="1"/>
      <c r="AG22684" s="1"/>
      <c r="AH22684" s="1"/>
      <c r="AJ22684" s="1"/>
      <c r="AK22684" s="1"/>
    </row>
    <row r="22685" spans="32:37" ht="15" customHeight="1" x14ac:dyDescent="0.15">
      <c r="AF22685" s="1"/>
      <c r="AG22685" s="1"/>
      <c r="AH22685" s="1"/>
      <c r="AJ22685" s="1"/>
      <c r="AK22685" s="1"/>
    </row>
    <row r="22686" spans="32:37" ht="15" customHeight="1" x14ac:dyDescent="0.15">
      <c r="AF22686" s="1"/>
      <c r="AG22686" s="1"/>
      <c r="AH22686" s="1"/>
      <c r="AJ22686" s="1"/>
      <c r="AK22686" s="1"/>
    </row>
    <row r="22687" spans="32:37" ht="15" customHeight="1" x14ac:dyDescent="0.15">
      <c r="AF22687" s="1"/>
      <c r="AG22687" s="1"/>
      <c r="AH22687" s="1"/>
      <c r="AJ22687" s="1"/>
      <c r="AK22687" s="1"/>
    </row>
    <row r="22688" spans="32:37" ht="15" customHeight="1" x14ac:dyDescent="0.15">
      <c r="AF22688" s="1"/>
      <c r="AG22688" s="1"/>
      <c r="AH22688" s="1"/>
      <c r="AJ22688" s="1"/>
      <c r="AK22688" s="1"/>
    </row>
    <row r="22689" spans="32:37" ht="15" customHeight="1" x14ac:dyDescent="0.15">
      <c r="AF22689" s="1"/>
      <c r="AG22689" s="1"/>
      <c r="AH22689" s="1"/>
      <c r="AJ22689" s="1"/>
      <c r="AK22689" s="1"/>
    </row>
    <row r="22690" spans="32:37" ht="15" customHeight="1" x14ac:dyDescent="0.15">
      <c r="AF22690" s="1"/>
      <c r="AG22690" s="1"/>
      <c r="AH22690" s="1"/>
      <c r="AJ22690" s="1"/>
      <c r="AK22690" s="1"/>
    </row>
    <row r="22691" spans="32:37" ht="15" customHeight="1" x14ac:dyDescent="0.15">
      <c r="AF22691" s="1"/>
      <c r="AG22691" s="1"/>
      <c r="AH22691" s="1"/>
      <c r="AJ22691" s="1"/>
      <c r="AK22691" s="1"/>
    </row>
    <row r="22692" spans="32:37" ht="15" customHeight="1" x14ac:dyDescent="0.15">
      <c r="AF22692" s="1"/>
      <c r="AG22692" s="1"/>
      <c r="AH22692" s="1"/>
      <c r="AJ22692" s="1"/>
      <c r="AK22692" s="1"/>
    </row>
    <row r="22693" spans="32:37" ht="15" customHeight="1" x14ac:dyDescent="0.15">
      <c r="AF22693" s="1"/>
      <c r="AG22693" s="1"/>
      <c r="AH22693" s="1"/>
      <c r="AJ22693" s="1"/>
      <c r="AK22693" s="1"/>
    </row>
    <row r="22694" spans="32:37" ht="15" customHeight="1" x14ac:dyDescent="0.15">
      <c r="AF22694" s="1"/>
      <c r="AG22694" s="1"/>
      <c r="AH22694" s="1"/>
      <c r="AJ22694" s="1"/>
      <c r="AK22694" s="1"/>
    </row>
    <row r="22695" spans="32:37" ht="15" customHeight="1" x14ac:dyDescent="0.15">
      <c r="AF22695" s="1"/>
      <c r="AG22695" s="1"/>
      <c r="AH22695" s="1"/>
      <c r="AJ22695" s="1"/>
      <c r="AK22695" s="1"/>
    </row>
    <row r="22696" spans="32:37" ht="15" customHeight="1" x14ac:dyDescent="0.15">
      <c r="AF22696" s="1"/>
      <c r="AG22696" s="1"/>
      <c r="AH22696" s="1"/>
      <c r="AJ22696" s="1"/>
      <c r="AK22696" s="1"/>
    </row>
    <row r="22697" spans="32:37" ht="15" customHeight="1" x14ac:dyDescent="0.15">
      <c r="AF22697" s="1"/>
      <c r="AG22697" s="1"/>
      <c r="AH22697" s="1"/>
      <c r="AJ22697" s="1"/>
      <c r="AK22697" s="1"/>
    </row>
    <row r="22698" spans="32:37" ht="15" customHeight="1" x14ac:dyDescent="0.15">
      <c r="AF22698" s="1"/>
      <c r="AG22698" s="1"/>
      <c r="AH22698" s="1"/>
      <c r="AJ22698" s="1"/>
      <c r="AK22698" s="1"/>
    </row>
    <row r="22699" spans="32:37" ht="15" customHeight="1" x14ac:dyDescent="0.15">
      <c r="AF22699" s="1"/>
      <c r="AG22699" s="1"/>
      <c r="AH22699" s="1"/>
      <c r="AJ22699" s="1"/>
      <c r="AK22699" s="1"/>
    </row>
    <row r="22700" spans="32:37" ht="15" customHeight="1" x14ac:dyDescent="0.15">
      <c r="AF22700" s="1"/>
      <c r="AG22700" s="1"/>
      <c r="AH22700" s="1"/>
      <c r="AJ22700" s="1"/>
      <c r="AK22700" s="1"/>
    </row>
    <row r="22701" spans="32:37" ht="15" customHeight="1" x14ac:dyDescent="0.15">
      <c r="AF22701" s="1"/>
      <c r="AG22701" s="1"/>
      <c r="AH22701" s="1"/>
      <c r="AJ22701" s="1"/>
      <c r="AK22701" s="1"/>
    </row>
    <row r="22702" spans="32:37" ht="15" customHeight="1" x14ac:dyDescent="0.15">
      <c r="AF22702" s="1"/>
      <c r="AG22702" s="1"/>
      <c r="AH22702" s="1"/>
      <c r="AJ22702" s="1"/>
      <c r="AK22702" s="1"/>
    </row>
    <row r="22703" spans="32:37" ht="15" customHeight="1" x14ac:dyDescent="0.15">
      <c r="AF22703" s="1"/>
      <c r="AG22703" s="1"/>
      <c r="AH22703" s="1"/>
      <c r="AJ22703" s="1"/>
      <c r="AK22703" s="1"/>
    </row>
    <row r="22704" spans="32:37" ht="15" customHeight="1" x14ac:dyDescent="0.15">
      <c r="AF22704" s="1"/>
      <c r="AG22704" s="1"/>
      <c r="AH22704" s="1"/>
      <c r="AJ22704" s="1"/>
      <c r="AK22704" s="1"/>
    </row>
    <row r="22705" spans="32:37" ht="15" customHeight="1" x14ac:dyDescent="0.15">
      <c r="AF22705" s="1"/>
      <c r="AG22705" s="1"/>
      <c r="AH22705" s="1"/>
      <c r="AJ22705" s="1"/>
      <c r="AK22705" s="1"/>
    </row>
    <row r="22706" spans="32:37" ht="15" customHeight="1" x14ac:dyDescent="0.15">
      <c r="AF22706" s="1"/>
      <c r="AG22706" s="1"/>
      <c r="AH22706" s="1"/>
      <c r="AJ22706" s="1"/>
      <c r="AK22706" s="1"/>
    </row>
    <row r="22707" spans="32:37" ht="15" customHeight="1" x14ac:dyDescent="0.15">
      <c r="AF22707" s="1"/>
      <c r="AG22707" s="1"/>
      <c r="AH22707" s="1"/>
      <c r="AJ22707" s="1"/>
      <c r="AK22707" s="1"/>
    </row>
    <row r="22708" spans="32:37" ht="15" customHeight="1" x14ac:dyDescent="0.15">
      <c r="AF22708" s="1"/>
      <c r="AG22708" s="1"/>
      <c r="AH22708" s="1"/>
      <c r="AJ22708" s="1"/>
      <c r="AK22708" s="1"/>
    </row>
    <row r="22709" spans="32:37" ht="15" customHeight="1" x14ac:dyDescent="0.15">
      <c r="AF22709" s="1"/>
      <c r="AG22709" s="1"/>
      <c r="AH22709" s="1"/>
      <c r="AJ22709" s="1"/>
      <c r="AK22709" s="1"/>
    </row>
    <row r="22710" spans="32:37" ht="15" customHeight="1" x14ac:dyDescent="0.15">
      <c r="AF22710" s="1"/>
      <c r="AG22710" s="1"/>
      <c r="AH22710" s="1"/>
      <c r="AJ22710" s="1"/>
      <c r="AK22710" s="1"/>
    </row>
    <row r="22711" spans="32:37" ht="15" customHeight="1" x14ac:dyDescent="0.15">
      <c r="AF22711" s="1"/>
      <c r="AG22711" s="1"/>
      <c r="AH22711" s="1"/>
      <c r="AJ22711" s="1"/>
      <c r="AK22711" s="1"/>
    </row>
    <row r="22712" spans="32:37" ht="15" customHeight="1" x14ac:dyDescent="0.15">
      <c r="AF22712" s="1"/>
      <c r="AG22712" s="1"/>
      <c r="AH22712" s="1"/>
      <c r="AJ22712" s="1"/>
      <c r="AK22712" s="1"/>
    </row>
    <row r="22713" spans="32:37" ht="15" customHeight="1" x14ac:dyDescent="0.15">
      <c r="AF22713" s="1"/>
      <c r="AG22713" s="1"/>
      <c r="AH22713" s="1"/>
      <c r="AJ22713" s="1"/>
      <c r="AK22713" s="1"/>
    </row>
    <row r="22714" spans="32:37" ht="15" customHeight="1" x14ac:dyDescent="0.15">
      <c r="AF22714" s="1"/>
      <c r="AG22714" s="1"/>
      <c r="AH22714" s="1"/>
      <c r="AJ22714" s="1"/>
      <c r="AK22714" s="1"/>
    </row>
    <row r="22715" spans="32:37" ht="15" customHeight="1" x14ac:dyDescent="0.15">
      <c r="AF22715" s="1"/>
      <c r="AG22715" s="1"/>
      <c r="AH22715" s="1"/>
      <c r="AJ22715" s="1"/>
      <c r="AK22715" s="1"/>
    </row>
    <row r="22716" spans="32:37" ht="15" customHeight="1" x14ac:dyDescent="0.15">
      <c r="AF22716" s="1"/>
      <c r="AG22716" s="1"/>
      <c r="AH22716" s="1"/>
      <c r="AJ22716" s="1"/>
      <c r="AK22716" s="1"/>
    </row>
    <row r="22717" spans="32:37" ht="15" customHeight="1" x14ac:dyDescent="0.15">
      <c r="AF22717" s="1"/>
      <c r="AG22717" s="1"/>
      <c r="AH22717" s="1"/>
      <c r="AJ22717" s="1"/>
      <c r="AK22717" s="1"/>
    </row>
    <row r="22718" spans="32:37" ht="15" customHeight="1" x14ac:dyDescent="0.15">
      <c r="AF22718" s="1"/>
      <c r="AG22718" s="1"/>
      <c r="AH22718" s="1"/>
      <c r="AJ22718" s="1"/>
      <c r="AK22718" s="1"/>
    </row>
    <row r="22719" spans="32:37" ht="15" customHeight="1" x14ac:dyDescent="0.15">
      <c r="AF22719" s="1"/>
      <c r="AG22719" s="1"/>
      <c r="AH22719" s="1"/>
      <c r="AJ22719" s="1"/>
      <c r="AK22719" s="1"/>
    </row>
    <row r="22720" spans="32:37" ht="15" customHeight="1" x14ac:dyDescent="0.15">
      <c r="AF22720" s="1"/>
      <c r="AG22720" s="1"/>
      <c r="AH22720" s="1"/>
      <c r="AJ22720" s="1"/>
      <c r="AK22720" s="1"/>
    </row>
    <row r="22721" spans="32:37" ht="15" customHeight="1" x14ac:dyDescent="0.15">
      <c r="AF22721" s="1"/>
      <c r="AG22721" s="1"/>
      <c r="AH22721" s="1"/>
      <c r="AJ22721" s="1"/>
      <c r="AK22721" s="1"/>
    </row>
    <row r="22722" spans="32:37" ht="15" customHeight="1" x14ac:dyDescent="0.15">
      <c r="AF22722" s="1"/>
      <c r="AG22722" s="1"/>
      <c r="AH22722" s="1"/>
      <c r="AJ22722" s="1"/>
      <c r="AK22722" s="1"/>
    </row>
    <row r="22723" spans="32:37" ht="15" customHeight="1" x14ac:dyDescent="0.15">
      <c r="AF22723" s="1"/>
      <c r="AG22723" s="1"/>
      <c r="AH22723" s="1"/>
      <c r="AJ22723" s="1"/>
      <c r="AK22723" s="1"/>
    </row>
    <row r="22724" spans="32:37" ht="15" customHeight="1" x14ac:dyDescent="0.15">
      <c r="AF22724" s="1"/>
      <c r="AG22724" s="1"/>
      <c r="AH22724" s="1"/>
      <c r="AJ22724" s="1"/>
      <c r="AK22724" s="1"/>
    </row>
    <row r="22725" spans="32:37" ht="15" customHeight="1" x14ac:dyDescent="0.15">
      <c r="AF22725" s="1"/>
      <c r="AG22725" s="1"/>
      <c r="AH22725" s="1"/>
      <c r="AJ22725" s="1"/>
      <c r="AK22725" s="1"/>
    </row>
    <row r="22726" spans="32:37" ht="15" customHeight="1" x14ac:dyDescent="0.15">
      <c r="AF22726" s="1"/>
      <c r="AG22726" s="1"/>
      <c r="AH22726" s="1"/>
      <c r="AJ22726" s="1"/>
      <c r="AK22726" s="1"/>
    </row>
    <row r="22727" spans="32:37" ht="15" customHeight="1" x14ac:dyDescent="0.15">
      <c r="AF22727" s="1"/>
      <c r="AG22727" s="1"/>
      <c r="AH22727" s="1"/>
      <c r="AJ22727" s="1"/>
      <c r="AK22727" s="1"/>
    </row>
    <row r="22728" spans="32:37" ht="15" customHeight="1" x14ac:dyDescent="0.15">
      <c r="AF22728" s="1"/>
      <c r="AG22728" s="1"/>
      <c r="AH22728" s="1"/>
      <c r="AJ22728" s="1"/>
      <c r="AK22728" s="1"/>
    </row>
    <row r="22729" spans="32:37" ht="15" customHeight="1" x14ac:dyDescent="0.15">
      <c r="AF22729" s="1"/>
      <c r="AG22729" s="1"/>
      <c r="AH22729" s="1"/>
      <c r="AJ22729" s="1"/>
      <c r="AK22729" s="1"/>
    </row>
    <row r="22730" spans="32:37" ht="15" customHeight="1" x14ac:dyDescent="0.15">
      <c r="AF22730" s="1"/>
      <c r="AG22730" s="1"/>
      <c r="AH22730" s="1"/>
      <c r="AJ22730" s="1"/>
      <c r="AK22730" s="1"/>
    </row>
    <row r="22731" spans="32:37" ht="15" customHeight="1" x14ac:dyDescent="0.15">
      <c r="AF22731" s="1"/>
      <c r="AG22731" s="1"/>
      <c r="AH22731" s="1"/>
      <c r="AJ22731" s="1"/>
      <c r="AK22731" s="1"/>
    </row>
    <row r="22732" spans="32:37" ht="15" customHeight="1" x14ac:dyDescent="0.15">
      <c r="AF22732" s="1"/>
      <c r="AG22732" s="1"/>
      <c r="AH22732" s="1"/>
      <c r="AJ22732" s="1"/>
      <c r="AK22732" s="1"/>
    </row>
    <row r="22733" spans="32:37" ht="15" customHeight="1" x14ac:dyDescent="0.15">
      <c r="AF22733" s="1"/>
      <c r="AG22733" s="1"/>
      <c r="AH22733" s="1"/>
      <c r="AJ22733" s="1"/>
      <c r="AK22733" s="1"/>
    </row>
    <row r="22734" spans="32:37" ht="15" customHeight="1" x14ac:dyDescent="0.15">
      <c r="AF22734" s="1"/>
      <c r="AG22734" s="1"/>
      <c r="AH22734" s="1"/>
      <c r="AJ22734" s="1"/>
      <c r="AK22734" s="1"/>
    </row>
    <row r="22735" spans="32:37" ht="15" customHeight="1" x14ac:dyDescent="0.15">
      <c r="AF22735" s="1"/>
      <c r="AG22735" s="1"/>
      <c r="AH22735" s="1"/>
      <c r="AJ22735" s="1"/>
      <c r="AK22735" s="1"/>
    </row>
    <row r="22736" spans="32:37" ht="15" customHeight="1" x14ac:dyDescent="0.15">
      <c r="AF22736" s="1"/>
      <c r="AG22736" s="1"/>
      <c r="AH22736" s="1"/>
      <c r="AJ22736" s="1"/>
      <c r="AK22736" s="1"/>
    </row>
    <row r="22737" spans="32:37" ht="15" customHeight="1" x14ac:dyDescent="0.15">
      <c r="AF22737" s="1"/>
      <c r="AG22737" s="1"/>
      <c r="AH22737" s="1"/>
      <c r="AJ22737" s="1"/>
      <c r="AK22737" s="1"/>
    </row>
    <row r="22738" spans="32:37" ht="15" customHeight="1" x14ac:dyDescent="0.15">
      <c r="AF22738" s="1"/>
      <c r="AG22738" s="1"/>
      <c r="AH22738" s="1"/>
      <c r="AJ22738" s="1"/>
      <c r="AK22738" s="1"/>
    </row>
    <row r="22739" spans="32:37" ht="15" customHeight="1" x14ac:dyDescent="0.15">
      <c r="AF22739" s="1"/>
      <c r="AG22739" s="1"/>
      <c r="AH22739" s="1"/>
      <c r="AJ22739" s="1"/>
      <c r="AK22739" s="1"/>
    </row>
    <row r="22740" spans="32:37" ht="15" customHeight="1" x14ac:dyDescent="0.15">
      <c r="AF22740" s="1"/>
      <c r="AG22740" s="1"/>
      <c r="AH22740" s="1"/>
      <c r="AJ22740" s="1"/>
      <c r="AK22740" s="1"/>
    </row>
    <row r="22741" spans="32:37" ht="15" customHeight="1" x14ac:dyDescent="0.15">
      <c r="AF22741" s="1"/>
      <c r="AG22741" s="1"/>
      <c r="AH22741" s="1"/>
      <c r="AJ22741" s="1"/>
      <c r="AK22741" s="1"/>
    </row>
    <row r="22742" spans="32:37" ht="15" customHeight="1" x14ac:dyDescent="0.15">
      <c r="AF22742" s="1"/>
      <c r="AG22742" s="1"/>
      <c r="AH22742" s="1"/>
      <c r="AJ22742" s="1"/>
      <c r="AK22742" s="1"/>
    </row>
    <row r="22743" spans="32:37" ht="15" customHeight="1" x14ac:dyDescent="0.15">
      <c r="AF22743" s="1"/>
      <c r="AG22743" s="1"/>
      <c r="AH22743" s="1"/>
      <c r="AJ22743" s="1"/>
      <c r="AK22743" s="1"/>
    </row>
    <row r="22744" spans="32:37" ht="15" customHeight="1" x14ac:dyDescent="0.15">
      <c r="AF22744" s="1"/>
      <c r="AG22744" s="1"/>
      <c r="AH22744" s="1"/>
      <c r="AJ22744" s="1"/>
      <c r="AK22744" s="1"/>
    </row>
    <row r="22745" spans="32:37" ht="15" customHeight="1" x14ac:dyDescent="0.15">
      <c r="AF22745" s="1"/>
      <c r="AG22745" s="1"/>
      <c r="AH22745" s="1"/>
      <c r="AJ22745" s="1"/>
      <c r="AK22745" s="1"/>
    </row>
    <row r="22746" spans="32:37" ht="15" customHeight="1" x14ac:dyDescent="0.15">
      <c r="AF22746" s="1"/>
      <c r="AG22746" s="1"/>
      <c r="AH22746" s="1"/>
      <c r="AJ22746" s="1"/>
      <c r="AK22746" s="1"/>
    </row>
    <row r="22747" spans="32:37" ht="15" customHeight="1" x14ac:dyDescent="0.15">
      <c r="AF22747" s="1"/>
      <c r="AG22747" s="1"/>
      <c r="AH22747" s="1"/>
      <c r="AJ22747" s="1"/>
      <c r="AK22747" s="1"/>
    </row>
    <row r="22748" spans="32:37" ht="15" customHeight="1" x14ac:dyDescent="0.15">
      <c r="AF22748" s="1"/>
      <c r="AG22748" s="1"/>
      <c r="AH22748" s="1"/>
      <c r="AJ22748" s="1"/>
      <c r="AK22748" s="1"/>
    </row>
    <row r="22749" spans="32:37" ht="15" customHeight="1" x14ac:dyDescent="0.15">
      <c r="AF22749" s="1"/>
      <c r="AG22749" s="1"/>
      <c r="AH22749" s="1"/>
      <c r="AJ22749" s="1"/>
      <c r="AK22749" s="1"/>
    </row>
    <row r="22750" spans="32:37" ht="15" customHeight="1" x14ac:dyDescent="0.15">
      <c r="AF22750" s="1"/>
      <c r="AG22750" s="1"/>
      <c r="AH22750" s="1"/>
      <c r="AJ22750" s="1"/>
      <c r="AK22750" s="1"/>
    </row>
    <row r="22751" spans="32:37" ht="15" customHeight="1" x14ac:dyDescent="0.15">
      <c r="AF22751" s="1"/>
      <c r="AG22751" s="1"/>
      <c r="AH22751" s="1"/>
      <c r="AJ22751" s="1"/>
      <c r="AK22751" s="1"/>
    </row>
    <row r="22752" spans="32:37" ht="15" customHeight="1" x14ac:dyDescent="0.15">
      <c r="AF22752" s="1"/>
      <c r="AG22752" s="1"/>
      <c r="AH22752" s="1"/>
      <c r="AJ22752" s="1"/>
      <c r="AK22752" s="1"/>
    </row>
    <row r="22753" spans="32:37" ht="15" customHeight="1" x14ac:dyDescent="0.15">
      <c r="AF22753" s="1"/>
      <c r="AG22753" s="1"/>
      <c r="AH22753" s="1"/>
      <c r="AJ22753" s="1"/>
      <c r="AK22753" s="1"/>
    </row>
    <row r="22754" spans="32:37" ht="15" customHeight="1" x14ac:dyDescent="0.15">
      <c r="AF22754" s="1"/>
      <c r="AG22754" s="1"/>
      <c r="AH22754" s="1"/>
      <c r="AJ22754" s="1"/>
      <c r="AK22754" s="1"/>
    </row>
    <row r="22755" spans="32:37" ht="15" customHeight="1" x14ac:dyDescent="0.15">
      <c r="AF22755" s="1"/>
      <c r="AG22755" s="1"/>
      <c r="AH22755" s="1"/>
      <c r="AJ22755" s="1"/>
      <c r="AK22755" s="1"/>
    </row>
    <row r="22756" spans="32:37" ht="15" customHeight="1" x14ac:dyDescent="0.15">
      <c r="AF22756" s="1"/>
      <c r="AG22756" s="1"/>
      <c r="AH22756" s="1"/>
      <c r="AJ22756" s="1"/>
      <c r="AK22756" s="1"/>
    </row>
    <row r="22757" spans="32:37" ht="15" customHeight="1" x14ac:dyDescent="0.15">
      <c r="AF22757" s="1"/>
      <c r="AG22757" s="1"/>
      <c r="AH22757" s="1"/>
      <c r="AJ22757" s="1"/>
      <c r="AK22757" s="1"/>
    </row>
    <row r="22758" spans="32:37" ht="15" customHeight="1" x14ac:dyDescent="0.15">
      <c r="AF22758" s="1"/>
      <c r="AG22758" s="1"/>
      <c r="AH22758" s="1"/>
      <c r="AJ22758" s="1"/>
      <c r="AK22758" s="1"/>
    </row>
    <row r="22759" spans="32:37" ht="15" customHeight="1" x14ac:dyDescent="0.15">
      <c r="AF22759" s="1"/>
      <c r="AG22759" s="1"/>
      <c r="AH22759" s="1"/>
      <c r="AJ22759" s="1"/>
      <c r="AK22759" s="1"/>
    </row>
    <row r="22760" spans="32:37" ht="15" customHeight="1" x14ac:dyDescent="0.15">
      <c r="AF22760" s="1"/>
      <c r="AG22760" s="1"/>
      <c r="AH22760" s="1"/>
      <c r="AJ22760" s="1"/>
      <c r="AK22760" s="1"/>
    </row>
    <row r="22761" spans="32:37" ht="15" customHeight="1" x14ac:dyDescent="0.15">
      <c r="AF22761" s="1"/>
      <c r="AG22761" s="1"/>
      <c r="AH22761" s="1"/>
      <c r="AJ22761" s="1"/>
      <c r="AK22761" s="1"/>
    </row>
    <row r="22762" spans="32:37" ht="15" customHeight="1" x14ac:dyDescent="0.15">
      <c r="AF22762" s="1"/>
      <c r="AG22762" s="1"/>
      <c r="AH22762" s="1"/>
      <c r="AJ22762" s="1"/>
      <c r="AK22762" s="1"/>
    </row>
    <row r="22763" spans="32:37" ht="15" customHeight="1" x14ac:dyDescent="0.15">
      <c r="AF22763" s="1"/>
      <c r="AG22763" s="1"/>
      <c r="AH22763" s="1"/>
      <c r="AJ22763" s="1"/>
      <c r="AK22763" s="1"/>
    </row>
    <row r="22764" spans="32:37" ht="15" customHeight="1" x14ac:dyDescent="0.15">
      <c r="AF22764" s="1"/>
      <c r="AG22764" s="1"/>
      <c r="AH22764" s="1"/>
      <c r="AJ22764" s="1"/>
      <c r="AK22764" s="1"/>
    </row>
    <row r="22765" spans="32:37" ht="15" customHeight="1" x14ac:dyDescent="0.15">
      <c r="AF22765" s="1"/>
      <c r="AG22765" s="1"/>
      <c r="AH22765" s="1"/>
      <c r="AJ22765" s="1"/>
      <c r="AK22765" s="1"/>
    </row>
    <row r="22766" spans="32:37" ht="15" customHeight="1" x14ac:dyDescent="0.15">
      <c r="AF22766" s="1"/>
      <c r="AG22766" s="1"/>
      <c r="AH22766" s="1"/>
      <c r="AJ22766" s="1"/>
      <c r="AK22766" s="1"/>
    </row>
    <row r="22767" spans="32:37" ht="15" customHeight="1" x14ac:dyDescent="0.15">
      <c r="AF22767" s="1"/>
      <c r="AG22767" s="1"/>
      <c r="AH22767" s="1"/>
      <c r="AJ22767" s="1"/>
      <c r="AK22767" s="1"/>
    </row>
    <row r="22768" spans="32:37" ht="15" customHeight="1" x14ac:dyDescent="0.15">
      <c r="AF22768" s="1"/>
      <c r="AG22768" s="1"/>
      <c r="AH22768" s="1"/>
      <c r="AJ22768" s="1"/>
      <c r="AK22768" s="1"/>
    </row>
    <row r="22769" spans="32:37" ht="15" customHeight="1" x14ac:dyDescent="0.15">
      <c r="AF22769" s="1"/>
      <c r="AG22769" s="1"/>
      <c r="AH22769" s="1"/>
      <c r="AJ22769" s="1"/>
      <c r="AK22769" s="1"/>
    </row>
    <row r="22770" spans="32:37" ht="15" customHeight="1" x14ac:dyDescent="0.15">
      <c r="AF22770" s="1"/>
      <c r="AG22770" s="1"/>
      <c r="AH22770" s="1"/>
      <c r="AJ22770" s="1"/>
      <c r="AK22770" s="1"/>
    </row>
    <row r="22771" spans="32:37" ht="15" customHeight="1" x14ac:dyDescent="0.15">
      <c r="AF22771" s="1"/>
      <c r="AG22771" s="1"/>
      <c r="AH22771" s="1"/>
      <c r="AJ22771" s="1"/>
      <c r="AK22771" s="1"/>
    </row>
    <row r="22772" spans="32:37" ht="15" customHeight="1" x14ac:dyDescent="0.15">
      <c r="AF22772" s="1"/>
      <c r="AG22772" s="1"/>
      <c r="AH22772" s="1"/>
      <c r="AJ22772" s="1"/>
      <c r="AK22772" s="1"/>
    </row>
    <row r="22773" spans="32:37" ht="15" customHeight="1" x14ac:dyDescent="0.15">
      <c r="AF22773" s="1"/>
      <c r="AG22773" s="1"/>
      <c r="AH22773" s="1"/>
      <c r="AJ22773" s="1"/>
      <c r="AK22773" s="1"/>
    </row>
    <row r="22774" spans="32:37" ht="15" customHeight="1" x14ac:dyDescent="0.15">
      <c r="AF22774" s="1"/>
      <c r="AG22774" s="1"/>
      <c r="AH22774" s="1"/>
      <c r="AJ22774" s="1"/>
      <c r="AK22774" s="1"/>
    </row>
    <row r="22775" spans="32:37" ht="15" customHeight="1" x14ac:dyDescent="0.15">
      <c r="AF22775" s="1"/>
      <c r="AG22775" s="1"/>
      <c r="AH22775" s="1"/>
      <c r="AJ22775" s="1"/>
      <c r="AK22775" s="1"/>
    </row>
    <row r="22776" spans="32:37" ht="15" customHeight="1" x14ac:dyDescent="0.15">
      <c r="AF22776" s="1"/>
      <c r="AG22776" s="1"/>
      <c r="AH22776" s="1"/>
      <c r="AJ22776" s="1"/>
      <c r="AK22776" s="1"/>
    </row>
    <row r="22777" spans="32:37" ht="15" customHeight="1" x14ac:dyDescent="0.15">
      <c r="AF22777" s="1"/>
      <c r="AG22777" s="1"/>
      <c r="AH22777" s="1"/>
      <c r="AJ22777" s="1"/>
      <c r="AK22777" s="1"/>
    </row>
    <row r="22778" spans="32:37" ht="15" customHeight="1" x14ac:dyDescent="0.15">
      <c r="AF22778" s="1"/>
      <c r="AG22778" s="1"/>
      <c r="AH22778" s="1"/>
      <c r="AJ22778" s="1"/>
      <c r="AK22778" s="1"/>
    </row>
    <row r="22779" spans="32:37" ht="15" customHeight="1" x14ac:dyDescent="0.15">
      <c r="AF22779" s="1"/>
      <c r="AG22779" s="1"/>
      <c r="AH22779" s="1"/>
      <c r="AJ22779" s="1"/>
      <c r="AK22779" s="1"/>
    </row>
    <row r="22780" spans="32:37" ht="15" customHeight="1" x14ac:dyDescent="0.15">
      <c r="AF22780" s="1"/>
      <c r="AG22780" s="1"/>
      <c r="AH22780" s="1"/>
      <c r="AJ22780" s="1"/>
      <c r="AK22780" s="1"/>
    </row>
    <row r="22781" spans="32:37" ht="15" customHeight="1" x14ac:dyDescent="0.15">
      <c r="AF22781" s="1"/>
      <c r="AG22781" s="1"/>
      <c r="AH22781" s="1"/>
      <c r="AJ22781" s="1"/>
      <c r="AK22781" s="1"/>
    </row>
    <row r="22782" spans="32:37" ht="15" customHeight="1" x14ac:dyDescent="0.15">
      <c r="AF22782" s="1"/>
      <c r="AG22782" s="1"/>
      <c r="AH22782" s="1"/>
      <c r="AJ22782" s="1"/>
      <c r="AK22782" s="1"/>
    </row>
    <row r="22783" spans="32:37" ht="15" customHeight="1" x14ac:dyDescent="0.15">
      <c r="AF22783" s="1"/>
      <c r="AG22783" s="1"/>
      <c r="AH22783" s="1"/>
      <c r="AJ22783" s="1"/>
      <c r="AK22783" s="1"/>
    </row>
    <row r="22784" spans="32:37" ht="15" customHeight="1" x14ac:dyDescent="0.15">
      <c r="AF22784" s="1"/>
      <c r="AG22784" s="1"/>
      <c r="AH22784" s="1"/>
      <c r="AJ22784" s="1"/>
      <c r="AK22784" s="1"/>
    </row>
    <row r="22785" spans="32:37" ht="15" customHeight="1" x14ac:dyDescent="0.15">
      <c r="AF22785" s="1"/>
      <c r="AG22785" s="1"/>
      <c r="AH22785" s="1"/>
      <c r="AJ22785" s="1"/>
      <c r="AK22785" s="1"/>
    </row>
    <row r="22786" spans="32:37" ht="15" customHeight="1" x14ac:dyDescent="0.15">
      <c r="AF22786" s="1"/>
      <c r="AG22786" s="1"/>
      <c r="AH22786" s="1"/>
      <c r="AJ22786" s="1"/>
      <c r="AK22786" s="1"/>
    </row>
    <row r="22787" spans="32:37" ht="15" customHeight="1" x14ac:dyDescent="0.15">
      <c r="AF22787" s="1"/>
      <c r="AG22787" s="1"/>
      <c r="AH22787" s="1"/>
      <c r="AJ22787" s="1"/>
      <c r="AK22787" s="1"/>
    </row>
    <row r="22788" spans="32:37" ht="15" customHeight="1" x14ac:dyDescent="0.15">
      <c r="AF22788" s="1"/>
      <c r="AG22788" s="1"/>
      <c r="AH22788" s="1"/>
      <c r="AJ22788" s="1"/>
      <c r="AK22788" s="1"/>
    </row>
    <row r="22789" spans="32:37" ht="15" customHeight="1" x14ac:dyDescent="0.15">
      <c r="AF22789" s="1"/>
      <c r="AG22789" s="1"/>
      <c r="AH22789" s="1"/>
      <c r="AJ22789" s="1"/>
      <c r="AK22789" s="1"/>
    </row>
    <row r="22790" spans="32:37" ht="15" customHeight="1" x14ac:dyDescent="0.15">
      <c r="AF22790" s="1"/>
      <c r="AG22790" s="1"/>
      <c r="AH22790" s="1"/>
      <c r="AJ22790" s="1"/>
      <c r="AK22790" s="1"/>
    </row>
    <row r="22791" spans="32:37" ht="15" customHeight="1" x14ac:dyDescent="0.15">
      <c r="AF22791" s="1"/>
      <c r="AG22791" s="1"/>
      <c r="AH22791" s="1"/>
      <c r="AJ22791" s="1"/>
      <c r="AK22791" s="1"/>
    </row>
    <row r="22792" spans="32:37" ht="15" customHeight="1" x14ac:dyDescent="0.15">
      <c r="AF22792" s="1"/>
      <c r="AG22792" s="1"/>
      <c r="AH22792" s="1"/>
      <c r="AJ22792" s="1"/>
      <c r="AK22792" s="1"/>
    </row>
    <row r="22793" spans="32:37" ht="15" customHeight="1" x14ac:dyDescent="0.15">
      <c r="AF22793" s="1"/>
      <c r="AG22793" s="1"/>
      <c r="AH22793" s="1"/>
      <c r="AJ22793" s="1"/>
      <c r="AK22793" s="1"/>
    </row>
    <row r="22794" spans="32:37" ht="15" customHeight="1" x14ac:dyDescent="0.15">
      <c r="AF22794" s="1"/>
      <c r="AG22794" s="1"/>
      <c r="AH22794" s="1"/>
      <c r="AJ22794" s="1"/>
      <c r="AK22794" s="1"/>
    </row>
    <row r="22795" spans="32:37" ht="15" customHeight="1" x14ac:dyDescent="0.15">
      <c r="AF22795" s="1"/>
      <c r="AG22795" s="1"/>
      <c r="AH22795" s="1"/>
      <c r="AJ22795" s="1"/>
      <c r="AK22795" s="1"/>
    </row>
    <row r="22796" spans="32:37" ht="15" customHeight="1" x14ac:dyDescent="0.15">
      <c r="AF22796" s="1"/>
      <c r="AG22796" s="1"/>
      <c r="AH22796" s="1"/>
      <c r="AJ22796" s="1"/>
      <c r="AK22796" s="1"/>
    </row>
    <row r="22797" spans="32:37" ht="15" customHeight="1" x14ac:dyDescent="0.15">
      <c r="AF22797" s="1"/>
      <c r="AG22797" s="1"/>
      <c r="AH22797" s="1"/>
      <c r="AJ22797" s="1"/>
      <c r="AK22797" s="1"/>
    </row>
    <row r="22798" spans="32:37" ht="15" customHeight="1" x14ac:dyDescent="0.15">
      <c r="AF22798" s="1"/>
      <c r="AG22798" s="1"/>
      <c r="AH22798" s="1"/>
      <c r="AJ22798" s="1"/>
      <c r="AK22798" s="1"/>
    </row>
    <row r="22799" spans="32:37" ht="15" customHeight="1" x14ac:dyDescent="0.15">
      <c r="AF22799" s="1"/>
      <c r="AG22799" s="1"/>
      <c r="AH22799" s="1"/>
      <c r="AJ22799" s="1"/>
      <c r="AK22799" s="1"/>
    </row>
    <row r="22800" spans="32:37" ht="15" customHeight="1" x14ac:dyDescent="0.15">
      <c r="AF22800" s="1"/>
      <c r="AG22800" s="1"/>
      <c r="AH22800" s="1"/>
      <c r="AJ22800" s="1"/>
      <c r="AK22800" s="1"/>
    </row>
    <row r="22801" spans="32:37" ht="15" customHeight="1" x14ac:dyDescent="0.15">
      <c r="AF22801" s="1"/>
      <c r="AG22801" s="1"/>
      <c r="AH22801" s="1"/>
      <c r="AJ22801" s="1"/>
      <c r="AK22801" s="1"/>
    </row>
    <row r="22802" spans="32:37" ht="15" customHeight="1" x14ac:dyDescent="0.15">
      <c r="AF22802" s="1"/>
      <c r="AG22802" s="1"/>
      <c r="AH22802" s="1"/>
      <c r="AJ22802" s="1"/>
      <c r="AK22802" s="1"/>
    </row>
    <row r="22803" spans="32:37" ht="15" customHeight="1" x14ac:dyDescent="0.15">
      <c r="AF22803" s="1"/>
      <c r="AG22803" s="1"/>
      <c r="AH22803" s="1"/>
      <c r="AJ22803" s="1"/>
      <c r="AK22803" s="1"/>
    </row>
    <row r="22804" spans="32:37" ht="15" customHeight="1" x14ac:dyDescent="0.15">
      <c r="AF22804" s="1"/>
      <c r="AG22804" s="1"/>
      <c r="AH22804" s="1"/>
      <c r="AJ22804" s="1"/>
      <c r="AK22804" s="1"/>
    </row>
    <row r="22805" spans="32:37" ht="15" customHeight="1" x14ac:dyDescent="0.15">
      <c r="AF22805" s="1"/>
      <c r="AG22805" s="1"/>
      <c r="AH22805" s="1"/>
      <c r="AJ22805" s="1"/>
      <c r="AK22805" s="1"/>
    </row>
    <row r="22806" spans="32:37" ht="15" customHeight="1" x14ac:dyDescent="0.15">
      <c r="AF22806" s="1"/>
      <c r="AG22806" s="1"/>
      <c r="AH22806" s="1"/>
      <c r="AJ22806" s="1"/>
      <c r="AK22806" s="1"/>
    </row>
    <row r="22807" spans="32:37" ht="15" customHeight="1" x14ac:dyDescent="0.15">
      <c r="AF22807" s="1"/>
      <c r="AG22807" s="1"/>
      <c r="AH22807" s="1"/>
      <c r="AJ22807" s="1"/>
      <c r="AK22807" s="1"/>
    </row>
    <row r="22808" spans="32:37" ht="15" customHeight="1" x14ac:dyDescent="0.15">
      <c r="AF22808" s="1"/>
      <c r="AG22808" s="1"/>
      <c r="AH22808" s="1"/>
      <c r="AJ22808" s="1"/>
      <c r="AK22808" s="1"/>
    </row>
    <row r="22809" spans="32:37" ht="15" customHeight="1" x14ac:dyDescent="0.15">
      <c r="AF22809" s="1"/>
      <c r="AG22809" s="1"/>
      <c r="AH22809" s="1"/>
      <c r="AJ22809" s="1"/>
      <c r="AK22809" s="1"/>
    </row>
    <row r="22810" spans="32:37" ht="15" customHeight="1" x14ac:dyDescent="0.15">
      <c r="AF22810" s="1"/>
      <c r="AG22810" s="1"/>
      <c r="AH22810" s="1"/>
      <c r="AJ22810" s="1"/>
      <c r="AK22810" s="1"/>
    </row>
    <row r="22811" spans="32:37" ht="15" customHeight="1" x14ac:dyDescent="0.15">
      <c r="AF22811" s="1"/>
      <c r="AG22811" s="1"/>
      <c r="AH22811" s="1"/>
      <c r="AJ22811" s="1"/>
      <c r="AK22811" s="1"/>
    </row>
    <row r="22812" spans="32:37" ht="15" customHeight="1" x14ac:dyDescent="0.15">
      <c r="AF22812" s="1"/>
      <c r="AG22812" s="1"/>
      <c r="AH22812" s="1"/>
      <c r="AJ22812" s="1"/>
      <c r="AK22812" s="1"/>
    </row>
    <row r="22813" spans="32:37" ht="15" customHeight="1" x14ac:dyDescent="0.15">
      <c r="AF22813" s="1"/>
      <c r="AG22813" s="1"/>
      <c r="AH22813" s="1"/>
      <c r="AJ22813" s="1"/>
      <c r="AK22813" s="1"/>
    </row>
    <row r="22814" spans="32:37" ht="15" customHeight="1" x14ac:dyDescent="0.15">
      <c r="AF22814" s="1"/>
      <c r="AG22814" s="1"/>
      <c r="AH22814" s="1"/>
      <c r="AJ22814" s="1"/>
      <c r="AK22814" s="1"/>
    </row>
    <row r="22815" spans="32:37" ht="15" customHeight="1" x14ac:dyDescent="0.15">
      <c r="AF22815" s="1"/>
      <c r="AG22815" s="1"/>
      <c r="AH22815" s="1"/>
      <c r="AJ22815" s="1"/>
      <c r="AK22815" s="1"/>
    </row>
    <row r="22816" spans="32:37" ht="15" customHeight="1" x14ac:dyDescent="0.15">
      <c r="AF22816" s="1"/>
      <c r="AG22816" s="1"/>
      <c r="AH22816" s="1"/>
      <c r="AJ22816" s="1"/>
      <c r="AK22816" s="1"/>
    </row>
    <row r="22817" spans="32:37" ht="15" customHeight="1" x14ac:dyDescent="0.15">
      <c r="AF22817" s="1"/>
      <c r="AG22817" s="1"/>
      <c r="AH22817" s="1"/>
      <c r="AJ22817" s="1"/>
      <c r="AK22817" s="1"/>
    </row>
    <row r="22818" spans="32:37" ht="15" customHeight="1" x14ac:dyDescent="0.15">
      <c r="AF22818" s="1"/>
      <c r="AG22818" s="1"/>
      <c r="AH22818" s="1"/>
      <c r="AJ22818" s="1"/>
      <c r="AK22818" s="1"/>
    </row>
    <row r="22819" spans="32:37" ht="15" customHeight="1" x14ac:dyDescent="0.15">
      <c r="AF22819" s="1"/>
      <c r="AG22819" s="1"/>
      <c r="AH22819" s="1"/>
      <c r="AJ22819" s="1"/>
      <c r="AK22819" s="1"/>
    </row>
    <row r="22820" spans="32:37" ht="15" customHeight="1" x14ac:dyDescent="0.15">
      <c r="AF22820" s="1"/>
      <c r="AG22820" s="1"/>
      <c r="AH22820" s="1"/>
      <c r="AJ22820" s="1"/>
      <c r="AK22820" s="1"/>
    </row>
    <row r="22821" spans="32:37" ht="15" customHeight="1" x14ac:dyDescent="0.15">
      <c r="AF22821" s="1"/>
      <c r="AG22821" s="1"/>
      <c r="AH22821" s="1"/>
      <c r="AJ22821" s="1"/>
      <c r="AK22821" s="1"/>
    </row>
    <row r="22822" spans="32:37" ht="15" customHeight="1" x14ac:dyDescent="0.15">
      <c r="AF22822" s="1"/>
      <c r="AG22822" s="1"/>
      <c r="AH22822" s="1"/>
      <c r="AJ22822" s="1"/>
      <c r="AK22822" s="1"/>
    </row>
    <row r="22823" spans="32:37" ht="15" customHeight="1" x14ac:dyDescent="0.15">
      <c r="AF22823" s="1"/>
      <c r="AG22823" s="1"/>
      <c r="AH22823" s="1"/>
      <c r="AJ22823" s="1"/>
      <c r="AK22823" s="1"/>
    </row>
    <row r="22824" spans="32:37" ht="15" customHeight="1" x14ac:dyDescent="0.15">
      <c r="AF22824" s="1"/>
      <c r="AG22824" s="1"/>
      <c r="AH22824" s="1"/>
      <c r="AJ22824" s="1"/>
      <c r="AK22824" s="1"/>
    </row>
    <row r="22825" spans="32:37" ht="15" customHeight="1" x14ac:dyDescent="0.15">
      <c r="AF22825" s="1"/>
      <c r="AG22825" s="1"/>
      <c r="AH22825" s="1"/>
      <c r="AJ22825" s="1"/>
      <c r="AK22825" s="1"/>
    </row>
    <row r="22826" spans="32:37" ht="15" customHeight="1" x14ac:dyDescent="0.15">
      <c r="AF22826" s="1"/>
      <c r="AG22826" s="1"/>
      <c r="AH22826" s="1"/>
      <c r="AJ22826" s="1"/>
      <c r="AK22826" s="1"/>
    </row>
    <row r="22827" spans="32:37" ht="15" customHeight="1" x14ac:dyDescent="0.15">
      <c r="AF22827" s="1"/>
      <c r="AG22827" s="1"/>
      <c r="AH22827" s="1"/>
      <c r="AJ22827" s="1"/>
      <c r="AK22827" s="1"/>
    </row>
    <row r="22828" spans="32:37" ht="15" customHeight="1" x14ac:dyDescent="0.15">
      <c r="AF22828" s="1"/>
      <c r="AG22828" s="1"/>
      <c r="AH22828" s="1"/>
      <c r="AJ22828" s="1"/>
      <c r="AK22828" s="1"/>
    </row>
    <row r="22829" spans="32:37" ht="15" customHeight="1" x14ac:dyDescent="0.15">
      <c r="AF22829" s="1"/>
      <c r="AG22829" s="1"/>
      <c r="AH22829" s="1"/>
      <c r="AJ22829" s="1"/>
      <c r="AK22829" s="1"/>
    </row>
    <row r="22830" spans="32:37" ht="15" customHeight="1" x14ac:dyDescent="0.15">
      <c r="AF22830" s="1"/>
      <c r="AG22830" s="1"/>
      <c r="AH22830" s="1"/>
      <c r="AJ22830" s="1"/>
      <c r="AK22830" s="1"/>
    </row>
    <row r="22831" spans="32:37" ht="15" customHeight="1" x14ac:dyDescent="0.15">
      <c r="AF22831" s="1"/>
      <c r="AG22831" s="1"/>
      <c r="AH22831" s="1"/>
      <c r="AJ22831" s="1"/>
      <c r="AK22831" s="1"/>
    </row>
    <row r="22832" spans="32:37" ht="15" customHeight="1" x14ac:dyDescent="0.15">
      <c r="AF22832" s="1"/>
      <c r="AG22832" s="1"/>
      <c r="AH22832" s="1"/>
      <c r="AJ22832" s="1"/>
      <c r="AK22832" s="1"/>
    </row>
    <row r="22833" spans="32:37" ht="15" customHeight="1" x14ac:dyDescent="0.15">
      <c r="AF22833" s="1"/>
      <c r="AG22833" s="1"/>
      <c r="AH22833" s="1"/>
      <c r="AJ22833" s="1"/>
      <c r="AK22833" s="1"/>
    </row>
    <row r="22834" spans="32:37" ht="15" customHeight="1" x14ac:dyDescent="0.15">
      <c r="AF22834" s="1"/>
      <c r="AG22834" s="1"/>
      <c r="AH22834" s="1"/>
      <c r="AJ22834" s="1"/>
      <c r="AK22834" s="1"/>
    </row>
    <row r="22835" spans="32:37" ht="15" customHeight="1" x14ac:dyDescent="0.15">
      <c r="AF22835" s="1"/>
      <c r="AG22835" s="1"/>
      <c r="AH22835" s="1"/>
      <c r="AJ22835" s="1"/>
      <c r="AK22835" s="1"/>
    </row>
    <row r="22836" spans="32:37" ht="15" customHeight="1" x14ac:dyDescent="0.15">
      <c r="AF22836" s="1"/>
      <c r="AG22836" s="1"/>
      <c r="AH22836" s="1"/>
      <c r="AJ22836" s="1"/>
      <c r="AK22836" s="1"/>
    </row>
    <row r="22837" spans="32:37" ht="15" customHeight="1" x14ac:dyDescent="0.15">
      <c r="AF22837" s="1"/>
      <c r="AG22837" s="1"/>
      <c r="AH22837" s="1"/>
      <c r="AJ22837" s="1"/>
      <c r="AK22837" s="1"/>
    </row>
    <row r="22838" spans="32:37" ht="15" customHeight="1" x14ac:dyDescent="0.15">
      <c r="AF22838" s="1"/>
      <c r="AG22838" s="1"/>
      <c r="AH22838" s="1"/>
      <c r="AJ22838" s="1"/>
      <c r="AK22838" s="1"/>
    </row>
    <row r="22839" spans="32:37" ht="15" customHeight="1" x14ac:dyDescent="0.15">
      <c r="AF22839" s="1"/>
      <c r="AG22839" s="1"/>
      <c r="AH22839" s="1"/>
      <c r="AJ22839" s="1"/>
      <c r="AK22839" s="1"/>
    </row>
    <row r="22840" spans="32:37" ht="15" customHeight="1" x14ac:dyDescent="0.15">
      <c r="AF22840" s="1"/>
      <c r="AG22840" s="1"/>
      <c r="AH22840" s="1"/>
      <c r="AJ22840" s="1"/>
      <c r="AK22840" s="1"/>
    </row>
    <row r="22841" spans="32:37" ht="15" customHeight="1" x14ac:dyDescent="0.15">
      <c r="AF22841" s="1"/>
      <c r="AG22841" s="1"/>
      <c r="AH22841" s="1"/>
      <c r="AJ22841" s="1"/>
      <c r="AK22841" s="1"/>
    </row>
    <row r="22842" spans="32:37" ht="15" customHeight="1" x14ac:dyDescent="0.15">
      <c r="AF22842" s="1"/>
      <c r="AG22842" s="1"/>
      <c r="AH22842" s="1"/>
      <c r="AJ22842" s="1"/>
      <c r="AK22842" s="1"/>
    </row>
    <row r="22843" spans="32:37" ht="15" customHeight="1" x14ac:dyDescent="0.15">
      <c r="AF22843" s="1"/>
      <c r="AG22843" s="1"/>
      <c r="AH22843" s="1"/>
      <c r="AJ22843" s="1"/>
      <c r="AK22843" s="1"/>
    </row>
    <row r="22844" spans="32:37" ht="15" customHeight="1" x14ac:dyDescent="0.15">
      <c r="AF22844" s="1"/>
      <c r="AG22844" s="1"/>
      <c r="AH22844" s="1"/>
      <c r="AJ22844" s="1"/>
      <c r="AK22844" s="1"/>
    </row>
    <row r="22845" spans="32:37" ht="15" customHeight="1" x14ac:dyDescent="0.15">
      <c r="AF22845" s="1"/>
      <c r="AG22845" s="1"/>
      <c r="AH22845" s="1"/>
      <c r="AJ22845" s="1"/>
      <c r="AK22845" s="1"/>
    </row>
    <row r="22846" spans="32:37" ht="15" customHeight="1" x14ac:dyDescent="0.15">
      <c r="AF22846" s="1"/>
      <c r="AG22846" s="1"/>
      <c r="AH22846" s="1"/>
      <c r="AJ22846" s="1"/>
      <c r="AK22846" s="1"/>
    </row>
    <row r="22847" spans="32:37" ht="15" customHeight="1" x14ac:dyDescent="0.15">
      <c r="AF22847" s="1"/>
      <c r="AG22847" s="1"/>
      <c r="AH22847" s="1"/>
      <c r="AJ22847" s="1"/>
      <c r="AK22847" s="1"/>
    </row>
    <row r="22848" spans="32:37" ht="15" customHeight="1" x14ac:dyDescent="0.15">
      <c r="AF22848" s="1"/>
      <c r="AG22848" s="1"/>
      <c r="AH22848" s="1"/>
      <c r="AJ22848" s="1"/>
      <c r="AK22848" s="1"/>
    </row>
    <row r="22849" spans="32:37" ht="15" customHeight="1" x14ac:dyDescent="0.15">
      <c r="AF22849" s="1"/>
      <c r="AG22849" s="1"/>
      <c r="AH22849" s="1"/>
      <c r="AJ22849" s="1"/>
      <c r="AK22849" s="1"/>
    </row>
    <row r="22850" spans="32:37" ht="15" customHeight="1" x14ac:dyDescent="0.15">
      <c r="AF22850" s="1"/>
      <c r="AG22850" s="1"/>
      <c r="AH22850" s="1"/>
      <c r="AJ22850" s="1"/>
      <c r="AK22850" s="1"/>
    </row>
    <row r="22851" spans="32:37" ht="15" customHeight="1" x14ac:dyDescent="0.15">
      <c r="AF22851" s="1"/>
      <c r="AG22851" s="1"/>
      <c r="AH22851" s="1"/>
      <c r="AJ22851" s="1"/>
      <c r="AK22851" s="1"/>
    </row>
    <row r="22852" spans="32:37" ht="15" customHeight="1" x14ac:dyDescent="0.15">
      <c r="AF22852" s="1"/>
      <c r="AG22852" s="1"/>
      <c r="AH22852" s="1"/>
      <c r="AJ22852" s="1"/>
      <c r="AK22852" s="1"/>
    </row>
    <row r="22853" spans="32:37" ht="15" customHeight="1" x14ac:dyDescent="0.15">
      <c r="AF22853" s="1"/>
      <c r="AG22853" s="1"/>
      <c r="AH22853" s="1"/>
      <c r="AJ22853" s="1"/>
      <c r="AK22853" s="1"/>
    </row>
    <row r="22854" spans="32:37" ht="15" customHeight="1" x14ac:dyDescent="0.15">
      <c r="AF22854" s="1"/>
      <c r="AG22854" s="1"/>
      <c r="AH22854" s="1"/>
      <c r="AJ22854" s="1"/>
      <c r="AK22854" s="1"/>
    </row>
    <row r="22855" spans="32:37" ht="15" customHeight="1" x14ac:dyDescent="0.15">
      <c r="AF22855" s="1"/>
      <c r="AG22855" s="1"/>
      <c r="AH22855" s="1"/>
      <c r="AJ22855" s="1"/>
      <c r="AK22855" s="1"/>
    </row>
    <row r="22856" spans="32:37" ht="15" customHeight="1" x14ac:dyDescent="0.15">
      <c r="AF22856" s="1"/>
      <c r="AG22856" s="1"/>
      <c r="AH22856" s="1"/>
      <c r="AJ22856" s="1"/>
      <c r="AK22856" s="1"/>
    </row>
    <row r="22857" spans="32:37" ht="15" customHeight="1" x14ac:dyDescent="0.15">
      <c r="AF22857" s="1"/>
      <c r="AG22857" s="1"/>
      <c r="AH22857" s="1"/>
      <c r="AJ22857" s="1"/>
      <c r="AK22857" s="1"/>
    </row>
    <row r="22858" spans="32:37" ht="15" customHeight="1" x14ac:dyDescent="0.15">
      <c r="AF22858" s="1"/>
      <c r="AG22858" s="1"/>
      <c r="AH22858" s="1"/>
      <c r="AJ22858" s="1"/>
      <c r="AK22858" s="1"/>
    </row>
    <row r="22859" spans="32:37" ht="15" customHeight="1" x14ac:dyDescent="0.15">
      <c r="AF22859" s="1"/>
      <c r="AG22859" s="1"/>
      <c r="AH22859" s="1"/>
      <c r="AJ22859" s="1"/>
      <c r="AK22859" s="1"/>
    </row>
    <row r="22860" spans="32:37" ht="15" customHeight="1" x14ac:dyDescent="0.15">
      <c r="AF22860" s="1"/>
      <c r="AG22860" s="1"/>
      <c r="AH22860" s="1"/>
      <c r="AJ22860" s="1"/>
      <c r="AK22860" s="1"/>
    </row>
    <row r="22861" spans="32:37" ht="15" customHeight="1" x14ac:dyDescent="0.15">
      <c r="AF22861" s="1"/>
      <c r="AG22861" s="1"/>
      <c r="AH22861" s="1"/>
      <c r="AJ22861" s="1"/>
      <c r="AK22861" s="1"/>
    </row>
    <row r="22862" spans="32:37" ht="15" customHeight="1" x14ac:dyDescent="0.15">
      <c r="AF22862" s="1"/>
      <c r="AG22862" s="1"/>
      <c r="AH22862" s="1"/>
      <c r="AJ22862" s="1"/>
      <c r="AK22862" s="1"/>
    </row>
    <row r="22863" spans="32:37" ht="15" customHeight="1" x14ac:dyDescent="0.15">
      <c r="AF22863" s="1"/>
      <c r="AG22863" s="1"/>
      <c r="AH22863" s="1"/>
      <c r="AJ22863" s="1"/>
      <c r="AK22863" s="1"/>
    </row>
    <row r="22864" spans="32:37" ht="15" customHeight="1" x14ac:dyDescent="0.15">
      <c r="AF22864" s="1"/>
      <c r="AG22864" s="1"/>
      <c r="AH22864" s="1"/>
      <c r="AJ22864" s="1"/>
      <c r="AK22864" s="1"/>
    </row>
    <row r="22865" spans="32:37" ht="15" customHeight="1" x14ac:dyDescent="0.15">
      <c r="AF22865" s="1"/>
      <c r="AG22865" s="1"/>
      <c r="AH22865" s="1"/>
      <c r="AJ22865" s="1"/>
      <c r="AK22865" s="1"/>
    </row>
    <row r="22866" spans="32:37" ht="15" customHeight="1" x14ac:dyDescent="0.15">
      <c r="AF22866" s="1"/>
      <c r="AG22866" s="1"/>
      <c r="AH22866" s="1"/>
      <c r="AJ22866" s="1"/>
      <c r="AK22866" s="1"/>
    </row>
    <row r="22867" spans="32:37" ht="15" customHeight="1" x14ac:dyDescent="0.15">
      <c r="AF22867" s="1"/>
      <c r="AG22867" s="1"/>
      <c r="AH22867" s="1"/>
      <c r="AJ22867" s="1"/>
      <c r="AK22867" s="1"/>
    </row>
    <row r="22868" spans="32:37" ht="15" customHeight="1" x14ac:dyDescent="0.15">
      <c r="AF22868" s="1"/>
      <c r="AG22868" s="1"/>
      <c r="AH22868" s="1"/>
      <c r="AJ22868" s="1"/>
      <c r="AK22868" s="1"/>
    </row>
    <row r="22869" spans="32:37" ht="15" customHeight="1" x14ac:dyDescent="0.15">
      <c r="AF22869" s="1"/>
      <c r="AG22869" s="1"/>
      <c r="AH22869" s="1"/>
      <c r="AJ22869" s="1"/>
      <c r="AK22869" s="1"/>
    </row>
    <row r="22870" spans="32:37" ht="15" customHeight="1" x14ac:dyDescent="0.15">
      <c r="AF22870" s="1"/>
      <c r="AG22870" s="1"/>
      <c r="AH22870" s="1"/>
      <c r="AJ22870" s="1"/>
      <c r="AK22870" s="1"/>
    </row>
    <row r="22871" spans="32:37" ht="15" customHeight="1" x14ac:dyDescent="0.15">
      <c r="AF22871" s="1"/>
      <c r="AG22871" s="1"/>
      <c r="AH22871" s="1"/>
      <c r="AJ22871" s="1"/>
      <c r="AK22871" s="1"/>
    </row>
    <row r="22872" spans="32:37" ht="15" customHeight="1" x14ac:dyDescent="0.15">
      <c r="AF22872" s="1"/>
      <c r="AG22872" s="1"/>
      <c r="AH22872" s="1"/>
      <c r="AJ22872" s="1"/>
      <c r="AK22872" s="1"/>
    </row>
    <row r="22873" spans="32:37" ht="15" customHeight="1" x14ac:dyDescent="0.15">
      <c r="AF22873" s="1"/>
      <c r="AG22873" s="1"/>
      <c r="AH22873" s="1"/>
      <c r="AJ22873" s="1"/>
      <c r="AK22873" s="1"/>
    </row>
    <row r="22874" spans="32:37" ht="15" customHeight="1" x14ac:dyDescent="0.15">
      <c r="AF22874" s="1"/>
      <c r="AG22874" s="1"/>
      <c r="AH22874" s="1"/>
      <c r="AJ22874" s="1"/>
      <c r="AK22874" s="1"/>
    </row>
    <row r="22875" spans="32:37" ht="15" customHeight="1" x14ac:dyDescent="0.15">
      <c r="AF22875" s="1"/>
      <c r="AG22875" s="1"/>
      <c r="AH22875" s="1"/>
      <c r="AJ22875" s="1"/>
      <c r="AK22875" s="1"/>
    </row>
    <row r="22876" spans="32:37" ht="15" customHeight="1" x14ac:dyDescent="0.15">
      <c r="AF22876" s="1"/>
      <c r="AG22876" s="1"/>
      <c r="AH22876" s="1"/>
      <c r="AJ22876" s="1"/>
      <c r="AK22876" s="1"/>
    </row>
    <row r="22877" spans="32:37" ht="15" customHeight="1" x14ac:dyDescent="0.15">
      <c r="AF22877" s="1"/>
      <c r="AG22877" s="1"/>
      <c r="AH22877" s="1"/>
      <c r="AJ22877" s="1"/>
      <c r="AK22877" s="1"/>
    </row>
    <row r="22878" spans="32:37" ht="15" customHeight="1" x14ac:dyDescent="0.15">
      <c r="AF22878" s="1"/>
      <c r="AG22878" s="1"/>
      <c r="AH22878" s="1"/>
      <c r="AJ22878" s="1"/>
      <c r="AK22878" s="1"/>
    </row>
    <row r="22879" spans="32:37" ht="15" customHeight="1" x14ac:dyDescent="0.15">
      <c r="AF22879" s="1"/>
      <c r="AG22879" s="1"/>
      <c r="AH22879" s="1"/>
      <c r="AJ22879" s="1"/>
      <c r="AK22879" s="1"/>
    </row>
    <row r="22880" spans="32:37" ht="15" customHeight="1" x14ac:dyDescent="0.15">
      <c r="AF22880" s="1"/>
      <c r="AG22880" s="1"/>
      <c r="AH22880" s="1"/>
      <c r="AJ22880" s="1"/>
      <c r="AK22880" s="1"/>
    </row>
    <row r="22881" spans="32:37" ht="15" customHeight="1" x14ac:dyDescent="0.15">
      <c r="AF22881" s="1"/>
      <c r="AG22881" s="1"/>
      <c r="AH22881" s="1"/>
      <c r="AJ22881" s="1"/>
      <c r="AK22881" s="1"/>
    </row>
    <row r="22882" spans="32:37" ht="15" customHeight="1" x14ac:dyDescent="0.15">
      <c r="AF22882" s="1"/>
      <c r="AG22882" s="1"/>
      <c r="AH22882" s="1"/>
      <c r="AJ22882" s="1"/>
      <c r="AK22882" s="1"/>
    </row>
    <row r="22883" spans="32:37" ht="15" customHeight="1" x14ac:dyDescent="0.15">
      <c r="AF22883" s="1"/>
      <c r="AG22883" s="1"/>
      <c r="AH22883" s="1"/>
      <c r="AJ22883" s="1"/>
      <c r="AK22883" s="1"/>
    </row>
    <row r="22884" spans="32:37" ht="15" customHeight="1" x14ac:dyDescent="0.15">
      <c r="AF22884" s="1"/>
      <c r="AG22884" s="1"/>
      <c r="AH22884" s="1"/>
      <c r="AJ22884" s="1"/>
      <c r="AK22884" s="1"/>
    </row>
    <row r="22885" spans="32:37" ht="15" customHeight="1" x14ac:dyDescent="0.15">
      <c r="AF22885" s="1"/>
      <c r="AG22885" s="1"/>
      <c r="AH22885" s="1"/>
      <c r="AJ22885" s="1"/>
      <c r="AK22885" s="1"/>
    </row>
    <row r="22886" spans="32:37" ht="15" customHeight="1" x14ac:dyDescent="0.15">
      <c r="AF22886" s="1"/>
      <c r="AG22886" s="1"/>
      <c r="AH22886" s="1"/>
      <c r="AJ22886" s="1"/>
      <c r="AK22886" s="1"/>
    </row>
    <row r="22887" spans="32:37" ht="15" customHeight="1" x14ac:dyDescent="0.15">
      <c r="AF22887" s="1"/>
      <c r="AG22887" s="1"/>
      <c r="AH22887" s="1"/>
      <c r="AJ22887" s="1"/>
      <c r="AK22887" s="1"/>
    </row>
    <row r="22888" spans="32:37" ht="15" customHeight="1" x14ac:dyDescent="0.15">
      <c r="AF22888" s="1"/>
      <c r="AG22888" s="1"/>
      <c r="AH22888" s="1"/>
      <c r="AJ22888" s="1"/>
      <c r="AK22888" s="1"/>
    </row>
    <row r="22889" spans="32:37" ht="15" customHeight="1" x14ac:dyDescent="0.15">
      <c r="AF22889" s="1"/>
      <c r="AG22889" s="1"/>
      <c r="AH22889" s="1"/>
      <c r="AJ22889" s="1"/>
      <c r="AK22889" s="1"/>
    </row>
    <row r="22890" spans="32:37" ht="15" customHeight="1" x14ac:dyDescent="0.15">
      <c r="AF22890" s="1"/>
      <c r="AG22890" s="1"/>
      <c r="AH22890" s="1"/>
      <c r="AJ22890" s="1"/>
      <c r="AK22890" s="1"/>
    </row>
    <row r="22891" spans="32:37" ht="15" customHeight="1" x14ac:dyDescent="0.15">
      <c r="AF22891" s="1"/>
      <c r="AG22891" s="1"/>
      <c r="AH22891" s="1"/>
      <c r="AJ22891" s="1"/>
      <c r="AK22891" s="1"/>
    </row>
    <row r="22892" spans="32:37" ht="15" customHeight="1" x14ac:dyDescent="0.15">
      <c r="AF22892" s="1"/>
      <c r="AG22892" s="1"/>
      <c r="AH22892" s="1"/>
      <c r="AJ22892" s="1"/>
      <c r="AK22892" s="1"/>
    </row>
    <row r="22893" spans="32:37" ht="15" customHeight="1" x14ac:dyDescent="0.15">
      <c r="AF22893" s="1"/>
      <c r="AG22893" s="1"/>
      <c r="AH22893" s="1"/>
      <c r="AJ22893" s="1"/>
      <c r="AK22893" s="1"/>
    </row>
    <row r="22894" spans="32:37" ht="15" customHeight="1" x14ac:dyDescent="0.15">
      <c r="AF22894" s="1"/>
      <c r="AG22894" s="1"/>
      <c r="AH22894" s="1"/>
      <c r="AJ22894" s="1"/>
      <c r="AK22894" s="1"/>
    </row>
    <row r="22895" spans="32:37" ht="15" customHeight="1" x14ac:dyDescent="0.15">
      <c r="AF22895" s="1"/>
      <c r="AG22895" s="1"/>
      <c r="AH22895" s="1"/>
      <c r="AJ22895" s="1"/>
      <c r="AK22895" s="1"/>
    </row>
    <row r="22896" spans="32:37" ht="15" customHeight="1" x14ac:dyDescent="0.15">
      <c r="AF22896" s="1"/>
      <c r="AG22896" s="1"/>
      <c r="AH22896" s="1"/>
      <c r="AJ22896" s="1"/>
      <c r="AK22896" s="1"/>
    </row>
    <row r="22897" spans="32:37" ht="15" customHeight="1" x14ac:dyDescent="0.15">
      <c r="AF22897" s="1"/>
      <c r="AG22897" s="1"/>
      <c r="AH22897" s="1"/>
      <c r="AJ22897" s="1"/>
      <c r="AK22897" s="1"/>
    </row>
    <row r="22898" spans="32:37" ht="15" customHeight="1" x14ac:dyDescent="0.15">
      <c r="AF22898" s="1"/>
      <c r="AG22898" s="1"/>
      <c r="AH22898" s="1"/>
      <c r="AJ22898" s="1"/>
      <c r="AK22898" s="1"/>
    </row>
    <row r="22899" spans="32:37" ht="15" customHeight="1" x14ac:dyDescent="0.15">
      <c r="AF22899" s="1"/>
      <c r="AG22899" s="1"/>
      <c r="AH22899" s="1"/>
      <c r="AJ22899" s="1"/>
      <c r="AK22899" s="1"/>
    </row>
    <row r="22900" spans="32:37" ht="15" customHeight="1" x14ac:dyDescent="0.15">
      <c r="AF22900" s="1"/>
      <c r="AG22900" s="1"/>
      <c r="AH22900" s="1"/>
      <c r="AJ22900" s="1"/>
      <c r="AK22900" s="1"/>
    </row>
    <row r="22901" spans="32:37" ht="15" customHeight="1" x14ac:dyDescent="0.15">
      <c r="AF22901" s="1"/>
      <c r="AG22901" s="1"/>
      <c r="AH22901" s="1"/>
      <c r="AJ22901" s="1"/>
      <c r="AK22901" s="1"/>
    </row>
    <row r="22902" spans="32:37" ht="15" customHeight="1" x14ac:dyDescent="0.15">
      <c r="AF22902" s="1"/>
      <c r="AG22902" s="1"/>
      <c r="AH22902" s="1"/>
      <c r="AJ22902" s="1"/>
      <c r="AK22902" s="1"/>
    </row>
    <row r="22903" spans="32:37" ht="15" customHeight="1" x14ac:dyDescent="0.15">
      <c r="AF22903" s="1"/>
      <c r="AG22903" s="1"/>
      <c r="AH22903" s="1"/>
      <c r="AJ22903" s="1"/>
      <c r="AK22903" s="1"/>
    </row>
    <row r="22904" spans="32:37" ht="15" customHeight="1" x14ac:dyDescent="0.15">
      <c r="AF22904" s="1"/>
      <c r="AG22904" s="1"/>
      <c r="AH22904" s="1"/>
      <c r="AJ22904" s="1"/>
      <c r="AK22904" s="1"/>
    </row>
    <row r="22905" spans="32:37" ht="15" customHeight="1" x14ac:dyDescent="0.15">
      <c r="AF22905" s="1"/>
      <c r="AG22905" s="1"/>
      <c r="AH22905" s="1"/>
      <c r="AJ22905" s="1"/>
      <c r="AK22905" s="1"/>
    </row>
    <row r="22906" spans="32:37" ht="15" customHeight="1" x14ac:dyDescent="0.15">
      <c r="AF22906" s="1"/>
      <c r="AG22906" s="1"/>
      <c r="AH22906" s="1"/>
      <c r="AJ22906" s="1"/>
      <c r="AK22906" s="1"/>
    </row>
    <row r="22907" spans="32:37" ht="15" customHeight="1" x14ac:dyDescent="0.15">
      <c r="AF22907" s="1"/>
      <c r="AG22907" s="1"/>
      <c r="AH22907" s="1"/>
      <c r="AJ22907" s="1"/>
      <c r="AK22907" s="1"/>
    </row>
    <row r="22908" spans="32:37" ht="15" customHeight="1" x14ac:dyDescent="0.15">
      <c r="AF22908" s="1"/>
      <c r="AG22908" s="1"/>
      <c r="AH22908" s="1"/>
      <c r="AJ22908" s="1"/>
      <c r="AK22908" s="1"/>
    </row>
    <row r="22909" spans="32:37" ht="15" customHeight="1" x14ac:dyDescent="0.15">
      <c r="AF22909" s="1"/>
      <c r="AG22909" s="1"/>
      <c r="AH22909" s="1"/>
      <c r="AJ22909" s="1"/>
      <c r="AK22909" s="1"/>
    </row>
    <row r="22910" spans="32:37" ht="15" customHeight="1" x14ac:dyDescent="0.15">
      <c r="AF22910" s="1"/>
      <c r="AG22910" s="1"/>
      <c r="AH22910" s="1"/>
      <c r="AJ22910" s="1"/>
      <c r="AK22910" s="1"/>
    </row>
    <row r="22911" spans="32:37" ht="15" customHeight="1" x14ac:dyDescent="0.15">
      <c r="AF22911" s="1"/>
      <c r="AG22911" s="1"/>
      <c r="AH22911" s="1"/>
      <c r="AJ22911" s="1"/>
      <c r="AK22911" s="1"/>
    </row>
    <row r="22912" spans="32:37" ht="15" customHeight="1" x14ac:dyDescent="0.15">
      <c r="AF22912" s="1"/>
      <c r="AG22912" s="1"/>
      <c r="AH22912" s="1"/>
      <c r="AJ22912" s="1"/>
      <c r="AK22912" s="1"/>
    </row>
    <row r="22913" spans="32:37" ht="15" customHeight="1" x14ac:dyDescent="0.15">
      <c r="AF22913" s="1"/>
      <c r="AG22913" s="1"/>
      <c r="AH22913" s="1"/>
      <c r="AJ22913" s="1"/>
      <c r="AK22913" s="1"/>
    </row>
    <row r="22914" spans="32:37" ht="15" customHeight="1" x14ac:dyDescent="0.15">
      <c r="AF22914" s="1"/>
      <c r="AG22914" s="1"/>
      <c r="AH22914" s="1"/>
      <c r="AJ22914" s="1"/>
      <c r="AK22914" s="1"/>
    </row>
    <row r="22915" spans="32:37" ht="15" customHeight="1" x14ac:dyDescent="0.15">
      <c r="AF22915" s="1"/>
      <c r="AG22915" s="1"/>
      <c r="AH22915" s="1"/>
      <c r="AJ22915" s="1"/>
      <c r="AK22915" s="1"/>
    </row>
    <row r="22916" spans="32:37" ht="15" customHeight="1" x14ac:dyDescent="0.15">
      <c r="AF22916" s="1"/>
      <c r="AG22916" s="1"/>
      <c r="AH22916" s="1"/>
      <c r="AJ22916" s="1"/>
      <c r="AK22916" s="1"/>
    </row>
    <row r="22917" spans="32:37" ht="15" customHeight="1" x14ac:dyDescent="0.15">
      <c r="AF22917" s="1"/>
      <c r="AG22917" s="1"/>
      <c r="AH22917" s="1"/>
      <c r="AJ22917" s="1"/>
      <c r="AK22917" s="1"/>
    </row>
    <row r="22918" spans="32:37" ht="15" customHeight="1" x14ac:dyDescent="0.15">
      <c r="AF22918" s="1"/>
      <c r="AG22918" s="1"/>
      <c r="AH22918" s="1"/>
      <c r="AJ22918" s="1"/>
      <c r="AK22918" s="1"/>
    </row>
    <row r="22919" spans="32:37" ht="15" customHeight="1" x14ac:dyDescent="0.15">
      <c r="AF22919" s="1"/>
      <c r="AG22919" s="1"/>
      <c r="AH22919" s="1"/>
      <c r="AJ22919" s="1"/>
      <c r="AK22919" s="1"/>
    </row>
    <row r="22920" spans="32:37" ht="15" customHeight="1" x14ac:dyDescent="0.15">
      <c r="AF22920" s="1"/>
      <c r="AG22920" s="1"/>
      <c r="AH22920" s="1"/>
      <c r="AJ22920" s="1"/>
      <c r="AK22920" s="1"/>
    </row>
    <row r="22921" spans="32:37" ht="15" customHeight="1" x14ac:dyDescent="0.15">
      <c r="AF22921" s="1"/>
      <c r="AG22921" s="1"/>
      <c r="AH22921" s="1"/>
      <c r="AJ22921" s="1"/>
      <c r="AK22921" s="1"/>
    </row>
    <row r="22922" spans="32:37" ht="15" customHeight="1" x14ac:dyDescent="0.15">
      <c r="AF22922" s="1"/>
      <c r="AG22922" s="1"/>
      <c r="AH22922" s="1"/>
      <c r="AJ22922" s="1"/>
      <c r="AK22922" s="1"/>
    </row>
    <row r="22923" spans="32:37" ht="15" customHeight="1" x14ac:dyDescent="0.15">
      <c r="AF22923" s="1"/>
      <c r="AG22923" s="1"/>
      <c r="AH22923" s="1"/>
      <c r="AJ22923" s="1"/>
      <c r="AK22923" s="1"/>
    </row>
    <row r="22924" spans="32:37" ht="15" customHeight="1" x14ac:dyDescent="0.15">
      <c r="AF22924" s="1"/>
      <c r="AG22924" s="1"/>
      <c r="AH22924" s="1"/>
      <c r="AJ22924" s="1"/>
      <c r="AK22924" s="1"/>
    </row>
    <row r="22925" spans="32:37" ht="15" customHeight="1" x14ac:dyDescent="0.15">
      <c r="AF22925" s="1"/>
      <c r="AG22925" s="1"/>
      <c r="AH22925" s="1"/>
      <c r="AJ22925" s="1"/>
      <c r="AK22925" s="1"/>
    </row>
    <row r="22926" spans="32:37" ht="15" customHeight="1" x14ac:dyDescent="0.15">
      <c r="AF22926" s="1"/>
      <c r="AG22926" s="1"/>
      <c r="AH22926" s="1"/>
      <c r="AJ22926" s="1"/>
      <c r="AK22926" s="1"/>
    </row>
    <row r="22927" spans="32:37" ht="15" customHeight="1" x14ac:dyDescent="0.15">
      <c r="AF22927" s="1"/>
      <c r="AG22927" s="1"/>
      <c r="AH22927" s="1"/>
      <c r="AJ22927" s="1"/>
      <c r="AK22927" s="1"/>
    </row>
    <row r="22928" spans="32:37" ht="15" customHeight="1" x14ac:dyDescent="0.15">
      <c r="AF22928" s="1"/>
      <c r="AG22928" s="1"/>
      <c r="AH22928" s="1"/>
      <c r="AJ22928" s="1"/>
      <c r="AK22928" s="1"/>
    </row>
    <row r="22929" spans="32:37" ht="15" customHeight="1" x14ac:dyDescent="0.15">
      <c r="AF22929" s="1"/>
      <c r="AG22929" s="1"/>
      <c r="AH22929" s="1"/>
      <c r="AJ22929" s="1"/>
      <c r="AK22929" s="1"/>
    </row>
    <row r="22930" spans="32:37" ht="15" customHeight="1" x14ac:dyDescent="0.15">
      <c r="AF22930" s="1"/>
      <c r="AG22930" s="1"/>
      <c r="AH22930" s="1"/>
      <c r="AJ22930" s="1"/>
      <c r="AK22930" s="1"/>
    </row>
    <row r="22931" spans="32:37" ht="15" customHeight="1" x14ac:dyDescent="0.15">
      <c r="AF22931" s="1"/>
      <c r="AG22931" s="1"/>
      <c r="AH22931" s="1"/>
      <c r="AJ22931" s="1"/>
      <c r="AK22931" s="1"/>
    </row>
    <row r="22932" spans="32:37" ht="15" customHeight="1" x14ac:dyDescent="0.15">
      <c r="AF22932" s="1"/>
      <c r="AG22932" s="1"/>
      <c r="AH22932" s="1"/>
      <c r="AJ22932" s="1"/>
      <c r="AK22932" s="1"/>
    </row>
    <row r="22933" spans="32:37" ht="15" customHeight="1" x14ac:dyDescent="0.15">
      <c r="AF22933" s="1"/>
      <c r="AG22933" s="1"/>
      <c r="AH22933" s="1"/>
      <c r="AJ22933" s="1"/>
      <c r="AK22933" s="1"/>
    </row>
    <row r="22934" spans="32:37" ht="15" customHeight="1" x14ac:dyDescent="0.15">
      <c r="AF22934" s="1"/>
      <c r="AG22934" s="1"/>
      <c r="AH22934" s="1"/>
      <c r="AJ22934" s="1"/>
      <c r="AK22934" s="1"/>
    </row>
    <row r="22935" spans="32:37" ht="15" customHeight="1" x14ac:dyDescent="0.15">
      <c r="AF22935" s="1"/>
      <c r="AG22935" s="1"/>
      <c r="AH22935" s="1"/>
      <c r="AJ22935" s="1"/>
      <c r="AK22935" s="1"/>
    </row>
    <row r="22936" spans="32:37" ht="15" customHeight="1" x14ac:dyDescent="0.15">
      <c r="AF22936" s="1"/>
      <c r="AG22936" s="1"/>
      <c r="AH22936" s="1"/>
      <c r="AJ22936" s="1"/>
      <c r="AK22936" s="1"/>
    </row>
    <row r="22937" spans="32:37" ht="15" customHeight="1" x14ac:dyDescent="0.15">
      <c r="AF22937" s="1"/>
      <c r="AG22937" s="1"/>
      <c r="AH22937" s="1"/>
      <c r="AJ22937" s="1"/>
      <c r="AK22937" s="1"/>
    </row>
    <row r="22938" spans="32:37" ht="15" customHeight="1" x14ac:dyDescent="0.15">
      <c r="AF22938" s="1"/>
      <c r="AG22938" s="1"/>
      <c r="AH22938" s="1"/>
      <c r="AJ22938" s="1"/>
      <c r="AK22938" s="1"/>
    </row>
    <row r="22939" spans="32:37" ht="15" customHeight="1" x14ac:dyDescent="0.15">
      <c r="AF22939" s="1"/>
      <c r="AG22939" s="1"/>
      <c r="AH22939" s="1"/>
      <c r="AJ22939" s="1"/>
      <c r="AK22939" s="1"/>
    </row>
    <row r="22940" spans="32:37" ht="15" customHeight="1" x14ac:dyDescent="0.15">
      <c r="AF22940" s="1"/>
      <c r="AG22940" s="1"/>
      <c r="AH22940" s="1"/>
      <c r="AJ22940" s="1"/>
      <c r="AK22940" s="1"/>
    </row>
    <row r="22941" spans="32:37" ht="15" customHeight="1" x14ac:dyDescent="0.15">
      <c r="AF22941" s="1"/>
      <c r="AG22941" s="1"/>
      <c r="AH22941" s="1"/>
      <c r="AJ22941" s="1"/>
      <c r="AK22941" s="1"/>
    </row>
    <row r="22942" spans="32:37" ht="15" customHeight="1" x14ac:dyDescent="0.15">
      <c r="AF22942" s="1"/>
      <c r="AG22942" s="1"/>
      <c r="AH22942" s="1"/>
      <c r="AJ22942" s="1"/>
      <c r="AK22942" s="1"/>
    </row>
    <row r="22943" spans="32:37" ht="15" customHeight="1" x14ac:dyDescent="0.15">
      <c r="AF22943" s="1"/>
      <c r="AG22943" s="1"/>
      <c r="AH22943" s="1"/>
      <c r="AJ22943" s="1"/>
      <c r="AK22943" s="1"/>
    </row>
    <row r="22944" spans="32:37" ht="15" customHeight="1" x14ac:dyDescent="0.15">
      <c r="AF22944" s="1"/>
      <c r="AG22944" s="1"/>
      <c r="AH22944" s="1"/>
      <c r="AJ22944" s="1"/>
      <c r="AK22944" s="1"/>
    </row>
    <row r="22945" spans="32:37" ht="15" customHeight="1" x14ac:dyDescent="0.15">
      <c r="AF22945" s="1"/>
      <c r="AG22945" s="1"/>
      <c r="AH22945" s="1"/>
      <c r="AJ22945" s="1"/>
      <c r="AK22945" s="1"/>
    </row>
    <row r="22946" spans="32:37" ht="15" customHeight="1" x14ac:dyDescent="0.15">
      <c r="AF22946" s="1"/>
      <c r="AG22946" s="1"/>
      <c r="AH22946" s="1"/>
      <c r="AJ22946" s="1"/>
      <c r="AK22946" s="1"/>
    </row>
    <row r="22947" spans="32:37" ht="15" customHeight="1" x14ac:dyDescent="0.15">
      <c r="AF22947" s="1"/>
      <c r="AG22947" s="1"/>
      <c r="AH22947" s="1"/>
      <c r="AJ22947" s="1"/>
      <c r="AK22947" s="1"/>
    </row>
    <row r="22948" spans="32:37" ht="15" customHeight="1" x14ac:dyDescent="0.15">
      <c r="AF22948" s="1"/>
      <c r="AG22948" s="1"/>
      <c r="AH22948" s="1"/>
      <c r="AJ22948" s="1"/>
      <c r="AK22948" s="1"/>
    </row>
    <row r="22949" spans="32:37" ht="15" customHeight="1" x14ac:dyDescent="0.15">
      <c r="AF22949" s="1"/>
      <c r="AG22949" s="1"/>
      <c r="AH22949" s="1"/>
      <c r="AJ22949" s="1"/>
      <c r="AK22949" s="1"/>
    </row>
    <row r="22950" spans="32:37" ht="15" customHeight="1" x14ac:dyDescent="0.15">
      <c r="AF22950" s="1"/>
      <c r="AG22950" s="1"/>
      <c r="AH22950" s="1"/>
      <c r="AJ22950" s="1"/>
      <c r="AK22950" s="1"/>
    </row>
    <row r="22951" spans="32:37" ht="15" customHeight="1" x14ac:dyDescent="0.15">
      <c r="AF22951" s="1"/>
      <c r="AG22951" s="1"/>
      <c r="AH22951" s="1"/>
      <c r="AJ22951" s="1"/>
      <c r="AK22951" s="1"/>
    </row>
    <row r="22952" spans="32:37" ht="15" customHeight="1" x14ac:dyDescent="0.15">
      <c r="AF22952" s="1"/>
      <c r="AG22952" s="1"/>
      <c r="AH22952" s="1"/>
      <c r="AJ22952" s="1"/>
      <c r="AK22952" s="1"/>
    </row>
    <row r="22953" spans="32:37" ht="15" customHeight="1" x14ac:dyDescent="0.15">
      <c r="AF22953" s="1"/>
      <c r="AG22953" s="1"/>
      <c r="AH22953" s="1"/>
      <c r="AJ22953" s="1"/>
      <c r="AK22953" s="1"/>
    </row>
    <row r="22954" spans="32:37" ht="15" customHeight="1" x14ac:dyDescent="0.15">
      <c r="AF22954" s="1"/>
      <c r="AG22954" s="1"/>
      <c r="AH22954" s="1"/>
      <c r="AJ22954" s="1"/>
      <c r="AK22954" s="1"/>
    </row>
    <row r="22955" spans="32:37" ht="15" customHeight="1" x14ac:dyDescent="0.15">
      <c r="AF22955" s="1"/>
      <c r="AG22955" s="1"/>
      <c r="AH22955" s="1"/>
      <c r="AJ22955" s="1"/>
      <c r="AK22955" s="1"/>
    </row>
    <row r="22956" spans="32:37" ht="15" customHeight="1" x14ac:dyDescent="0.15">
      <c r="AF22956" s="1"/>
      <c r="AG22956" s="1"/>
      <c r="AH22956" s="1"/>
      <c r="AJ22956" s="1"/>
      <c r="AK22956" s="1"/>
    </row>
    <row r="22957" spans="32:37" ht="15" customHeight="1" x14ac:dyDescent="0.15">
      <c r="AF22957" s="1"/>
      <c r="AG22957" s="1"/>
      <c r="AH22957" s="1"/>
      <c r="AJ22957" s="1"/>
      <c r="AK22957" s="1"/>
    </row>
    <row r="22958" spans="32:37" ht="15" customHeight="1" x14ac:dyDescent="0.15">
      <c r="AF22958" s="1"/>
      <c r="AG22958" s="1"/>
      <c r="AH22958" s="1"/>
      <c r="AJ22958" s="1"/>
      <c r="AK22958" s="1"/>
    </row>
    <row r="22959" spans="32:37" ht="15" customHeight="1" x14ac:dyDescent="0.15">
      <c r="AF22959" s="1"/>
      <c r="AG22959" s="1"/>
      <c r="AH22959" s="1"/>
      <c r="AJ22959" s="1"/>
      <c r="AK22959" s="1"/>
    </row>
    <row r="22960" spans="32:37" ht="15" customHeight="1" x14ac:dyDescent="0.15">
      <c r="AF22960" s="1"/>
      <c r="AG22960" s="1"/>
      <c r="AH22960" s="1"/>
      <c r="AJ22960" s="1"/>
      <c r="AK22960" s="1"/>
    </row>
    <row r="22961" spans="32:37" ht="15" customHeight="1" x14ac:dyDescent="0.15">
      <c r="AF22961" s="1"/>
      <c r="AG22961" s="1"/>
      <c r="AH22961" s="1"/>
      <c r="AJ22961" s="1"/>
      <c r="AK22961" s="1"/>
    </row>
    <row r="22962" spans="32:37" ht="15" customHeight="1" x14ac:dyDescent="0.15">
      <c r="AF22962" s="1"/>
      <c r="AG22962" s="1"/>
      <c r="AH22962" s="1"/>
      <c r="AJ22962" s="1"/>
      <c r="AK22962" s="1"/>
    </row>
    <row r="22963" spans="32:37" ht="15" customHeight="1" x14ac:dyDescent="0.15">
      <c r="AF22963" s="1"/>
      <c r="AG22963" s="1"/>
      <c r="AH22963" s="1"/>
      <c r="AJ22963" s="1"/>
      <c r="AK22963" s="1"/>
    </row>
    <row r="22964" spans="32:37" ht="15" customHeight="1" x14ac:dyDescent="0.15">
      <c r="AF22964" s="1"/>
      <c r="AG22964" s="1"/>
      <c r="AH22964" s="1"/>
      <c r="AJ22964" s="1"/>
      <c r="AK22964" s="1"/>
    </row>
    <row r="22965" spans="32:37" ht="15" customHeight="1" x14ac:dyDescent="0.15">
      <c r="AF22965" s="1"/>
      <c r="AG22965" s="1"/>
      <c r="AH22965" s="1"/>
      <c r="AJ22965" s="1"/>
      <c r="AK22965" s="1"/>
    </row>
    <row r="22966" spans="32:37" ht="15" customHeight="1" x14ac:dyDescent="0.15">
      <c r="AF22966" s="1"/>
      <c r="AG22966" s="1"/>
      <c r="AH22966" s="1"/>
      <c r="AJ22966" s="1"/>
      <c r="AK22966" s="1"/>
    </row>
    <row r="22967" spans="32:37" ht="15" customHeight="1" x14ac:dyDescent="0.15">
      <c r="AF22967" s="1"/>
      <c r="AG22967" s="1"/>
      <c r="AH22967" s="1"/>
      <c r="AJ22967" s="1"/>
      <c r="AK22967" s="1"/>
    </row>
    <row r="22968" spans="32:37" ht="15" customHeight="1" x14ac:dyDescent="0.15">
      <c r="AF22968" s="1"/>
      <c r="AG22968" s="1"/>
      <c r="AH22968" s="1"/>
      <c r="AJ22968" s="1"/>
      <c r="AK22968" s="1"/>
    </row>
    <row r="22969" spans="32:37" ht="15" customHeight="1" x14ac:dyDescent="0.15">
      <c r="AF22969" s="1"/>
      <c r="AG22969" s="1"/>
      <c r="AH22969" s="1"/>
      <c r="AJ22969" s="1"/>
      <c r="AK22969" s="1"/>
    </row>
    <row r="22970" spans="32:37" ht="15" customHeight="1" x14ac:dyDescent="0.15">
      <c r="AF22970" s="1"/>
      <c r="AG22970" s="1"/>
      <c r="AH22970" s="1"/>
      <c r="AJ22970" s="1"/>
      <c r="AK22970" s="1"/>
    </row>
    <row r="22971" spans="32:37" ht="15" customHeight="1" x14ac:dyDescent="0.15">
      <c r="AF22971" s="1"/>
      <c r="AG22971" s="1"/>
      <c r="AH22971" s="1"/>
      <c r="AJ22971" s="1"/>
      <c r="AK22971" s="1"/>
    </row>
    <row r="22972" spans="32:37" ht="15" customHeight="1" x14ac:dyDescent="0.15">
      <c r="AF22972" s="1"/>
      <c r="AG22972" s="1"/>
      <c r="AH22972" s="1"/>
      <c r="AJ22972" s="1"/>
      <c r="AK22972" s="1"/>
    </row>
    <row r="22973" spans="32:37" ht="15" customHeight="1" x14ac:dyDescent="0.15">
      <c r="AF22973" s="1"/>
      <c r="AG22973" s="1"/>
      <c r="AH22973" s="1"/>
      <c r="AJ22973" s="1"/>
      <c r="AK22973" s="1"/>
    </row>
    <row r="22974" spans="32:37" ht="15" customHeight="1" x14ac:dyDescent="0.15">
      <c r="AF22974" s="1"/>
      <c r="AG22974" s="1"/>
      <c r="AH22974" s="1"/>
      <c r="AJ22974" s="1"/>
      <c r="AK22974" s="1"/>
    </row>
    <row r="22975" spans="32:37" ht="15" customHeight="1" x14ac:dyDescent="0.15">
      <c r="AF22975" s="1"/>
      <c r="AG22975" s="1"/>
      <c r="AH22975" s="1"/>
      <c r="AJ22975" s="1"/>
      <c r="AK22975" s="1"/>
    </row>
    <row r="22976" spans="32:37" ht="15" customHeight="1" x14ac:dyDescent="0.15">
      <c r="AF22976" s="1"/>
      <c r="AG22976" s="1"/>
      <c r="AH22976" s="1"/>
      <c r="AJ22976" s="1"/>
      <c r="AK22976" s="1"/>
    </row>
    <row r="22977" spans="32:37" ht="15" customHeight="1" x14ac:dyDescent="0.15">
      <c r="AF22977" s="1"/>
      <c r="AG22977" s="1"/>
      <c r="AH22977" s="1"/>
      <c r="AJ22977" s="1"/>
      <c r="AK22977" s="1"/>
    </row>
    <row r="22978" spans="32:37" ht="15" customHeight="1" x14ac:dyDescent="0.15">
      <c r="AF22978" s="1"/>
      <c r="AG22978" s="1"/>
      <c r="AH22978" s="1"/>
      <c r="AJ22978" s="1"/>
      <c r="AK22978" s="1"/>
    </row>
    <row r="22979" spans="32:37" ht="15" customHeight="1" x14ac:dyDescent="0.15">
      <c r="AF22979" s="1"/>
      <c r="AG22979" s="1"/>
      <c r="AH22979" s="1"/>
      <c r="AJ22979" s="1"/>
      <c r="AK22979" s="1"/>
    </row>
    <row r="22980" spans="32:37" ht="15" customHeight="1" x14ac:dyDescent="0.15">
      <c r="AF22980" s="1"/>
      <c r="AG22980" s="1"/>
      <c r="AH22980" s="1"/>
      <c r="AJ22980" s="1"/>
      <c r="AK22980" s="1"/>
    </row>
    <row r="22981" spans="32:37" ht="15" customHeight="1" x14ac:dyDescent="0.15">
      <c r="AF22981" s="1"/>
      <c r="AG22981" s="1"/>
      <c r="AH22981" s="1"/>
      <c r="AJ22981" s="1"/>
      <c r="AK22981" s="1"/>
    </row>
    <row r="22982" spans="32:37" ht="15" customHeight="1" x14ac:dyDescent="0.15">
      <c r="AF22982" s="1"/>
      <c r="AG22982" s="1"/>
      <c r="AH22982" s="1"/>
      <c r="AJ22982" s="1"/>
      <c r="AK22982" s="1"/>
    </row>
    <row r="22983" spans="32:37" ht="15" customHeight="1" x14ac:dyDescent="0.15">
      <c r="AF22983" s="1"/>
      <c r="AG22983" s="1"/>
      <c r="AH22983" s="1"/>
      <c r="AJ22983" s="1"/>
      <c r="AK22983" s="1"/>
    </row>
    <row r="22984" spans="32:37" ht="15" customHeight="1" x14ac:dyDescent="0.15">
      <c r="AF22984" s="1"/>
      <c r="AG22984" s="1"/>
      <c r="AH22984" s="1"/>
      <c r="AJ22984" s="1"/>
      <c r="AK22984" s="1"/>
    </row>
    <row r="22985" spans="32:37" ht="15" customHeight="1" x14ac:dyDescent="0.15">
      <c r="AF22985" s="1"/>
      <c r="AG22985" s="1"/>
      <c r="AH22985" s="1"/>
      <c r="AJ22985" s="1"/>
      <c r="AK22985" s="1"/>
    </row>
    <row r="22986" spans="32:37" ht="15" customHeight="1" x14ac:dyDescent="0.15">
      <c r="AF22986" s="1"/>
      <c r="AG22986" s="1"/>
      <c r="AH22986" s="1"/>
      <c r="AJ22986" s="1"/>
      <c r="AK22986" s="1"/>
    </row>
    <row r="22987" spans="32:37" ht="15" customHeight="1" x14ac:dyDescent="0.15">
      <c r="AF22987" s="1"/>
      <c r="AG22987" s="1"/>
      <c r="AH22987" s="1"/>
      <c r="AJ22987" s="1"/>
      <c r="AK22987" s="1"/>
    </row>
    <row r="22988" spans="32:37" ht="15" customHeight="1" x14ac:dyDescent="0.15">
      <c r="AF22988" s="1"/>
      <c r="AG22988" s="1"/>
      <c r="AH22988" s="1"/>
      <c r="AJ22988" s="1"/>
      <c r="AK22988" s="1"/>
    </row>
    <row r="22989" spans="32:37" ht="15" customHeight="1" x14ac:dyDescent="0.15">
      <c r="AF22989" s="1"/>
      <c r="AG22989" s="1"/>
      <c r="AH22989" s="1"/>
      <c r="AJ22989" s="1"/>
      <c r="AK22989" s="1"/>
    </row>
    <row r="22990" spans="32:37" ht="15" customHeight="1" x14ac:dyDescent="0.15">
      <c r="AF22990" s="1"/>
      <c r="AG22990" s="1"/>
      <c r="AH22990" s="1"/>
      <c r="AJ22990" s="1"/>
      <c r="AK22990" s="1"/>
    </row>
    <row r="22991" spans="32:37" ht="15" customHeight="1" x14ac:dyDescent="0.15">
      <c r="AF22991" s="1"/>
      <c r="AG22991" s="1"/>
      <c r="AH22991" s="1"/>
      <c r="AJ22991" s="1"/>
      <c r="AK22991" s="1"/>
    </row>
    <row r="22992" spans="32:37" ht="15" customHeight="1" x14ac:dyDescent="0.15">
      <c r="AF22992" s="1"/>
      <c r="AG22992" s="1"/>
      <c r="AH22992" s="1"/>
      <c r="AJ22992" s="1"/>
      <c r="AK22992" s="1"/>
    </row>
    <row r="22993" spans="32:37" ht="15" customHeight="1" x14ac:dyDescent="0.15">
      <c r="AF22993" s="1"/>
      <c r="AG22993" s="1"/>
      <c r="AH22993" s="1"/>
      <c r="AJ22993" s="1"/>
      <c r="AK22993" s="1"/>
    </row>
    <row r="22994" spans="32:37" ht="15" customHeight="1" x14ac:dyDescent="0.15">
      <c r="AF22994" s="1"/>
      <c r="AG22994" s="1"/>
      <c r="AH22994" s="1"/>
      <c r="AJ22994" s="1"/>
      <c r="AK22994" s="1"/>
    </row>
    <row r="22995" spans="32:37" ht="15" customHeight="1" x14ac:dyDescent="0.15">
      <c r="AF22995" s="1"/>
      <c r="AG22995" s="1"/>
      <c r="AH22995" s="1"/>
      <c r="AJ22995" s="1"/>
      <c r="AK22995" s="1"/>
    </row>
    <row r="22996" spans="32:37" ht="15" customHeight="1" x14ac:dyDescent="0.15">
      <c r="AF22996" s="1"/>
      <c r="AG22996" s="1"/>
      <c r="AH22996" s="1"/>
      <c r="AJ22996" s="1"/>
      <c r="AK22996" s="1"/>
    </row>
    <row r="22997" spans="32:37" ht="15" customHeight="1" x14ac:dyDescent="0.15">
      <c r="AF22997" s="1"/>
      <c r="AG22997" s="1"/>
      <c r="AH22997" s="1"/>
      <c r="AJ22997" s="1"/>
      <c r="AK22997" s="1"/>
    </row>
    <row r="22998" spans="32:37" ht="15" customHeight="1" x14ac:dyDescent="0.15">
      <c r="AF22998" s="1"/>
      <c r="AG22998" s="1"/>
      <c r="AH22998" s="1"/>
      <c r="AJ22998" s="1"/>
      <c r="AK22998" s="1"/>
    </row>
    <row r="22999" spans="32:37" ht="15" customHeight="1" x14ac:dyDescent="0.15">
      <c r="AF22999" s="1"/>
      <c r="AG22999" s="1"/>
      <c r="AH22999" s="1"/>
      <c r="AJ22999" s="1"/>
      <c r="AK22999" s="1"/>
    </row>
    <row r="23000" spans="32:37" ht="15" customHeight="1" x14ac:dyDescent="0.15">
      <c r="AF23000" s="1"/>
      <c r="AG23000" s="1"/>
      <c r="AH23000" s="1"/>
      <c r="AJ23000" s="1"/>
      <c r="AK23000" s="1"/>
    </row>
    <row r="23001" spans="32:37" ht="15" customHeight="1" x14ac:dyDescent="0.15">
      <c r="AF23001" s="1"/>
      <c r="AG23001" s="1"/>
      <c r="AH23001" s="1"/>
      <c r="AJ23001" s="1"/>
      <c r="AK23001" s="1"/>
    </row>
    <row r="23002" spans="32:37" ht="15" customHeight="1" x14ac:dyDescent="0.15">
      <c r="AF23002" s="1"/>
      <c r="AG23002" s="1"/>
      <c r="AH23002" s="1"/>
      <c r="AJ23002" s="1"/>
      <c r="AK23002" s="1"/>
    </row>
    <row r="23003" spans="32:37" ht="15" customHeight="1" x14ac:dyDescent="0.15">
      <c r="AF23003" s="1"/>
      <c r="AG23003" s="1"/>
      <c r="AH23003" s="1"/>
      <c r="AJ23003" s="1"/>
      <c r="AK23003" s="1"/>
    </row>
    <row r="23004" spans="32:37" ht="15" customHeight="1" x14ac:dyDescent="0.15">
      <c r="AF23004" s="1"/>
      <c r="AG23004" s="1"/>
      <c r="AH23004" s="1"/>
      <c r="AJ23004" s="1"/>
      <c r="AK23004" s="1"/>
    </row>
    <row r="23005" spans="32:37" ht="15" customHeight="1" x14ac:dyDescent="0.15">
      <c r="AF23005" s="1"/>
      <c r="AG23005" s="1"/>
      <c r="AH23005" s="1"/>
      <c r="AJ23005" s="1"/>
      <c r="AK23005" s="1"/>
    </row>
    <row r="23006" spans="32:37" ht="15" customHeight="1" x14ac:dyDescent="0.15">
      <c r="AF23006" s="1"/>
      <c r="AG23006" s="1"/>
      <c r="AH23006" s="1"/>
      <c r="AJ23006" s="1"/>
      <c r="AK23006" s="1"/>
    </row>
    <row r="23007" spans="32:37" ht="15" customHeight="1" x14ac:dyDescent="0.15">
      <c r="AF23007" s="1"/>
      <c r="AG23007" s="1"/>
      <c r="AH23007" s="1"/>
      <c r="AJ23007" s="1"/>
      <c r="AK23007" s="1"/>
    </row>
    <row r="23008" spans="32:37" ht="15" customHeight="1" x14ac:dyDescent="0.15">
      <c r="AF23008" s="1"/>
      <c r="AG23008" s="1"/>
      <c r="AH23008" s="1"/>
      <c r="AJ23008" s="1"/>
      <c r="AK23008" s="1"/>
    </row>
    <row r="23009" spans="32:37" ht="15" customHeight="1" x14ac:dyDescent="0.15">
      <c r="AF23009" s="1"/>
      <c r="AG23009" s="1"/>
      <c r="AH23009" s="1"/>
      <c r="AJ23009" s="1"/>
      <c r="AK23009" s="1"/>
    </row>
    <row r="23010" spans="32:37" ht="15" customHeight="1" x14ac:dyDescent="0.15">
      <c r="AF23010" s="1"/>
      <c r="AG23010" s="1"/>
      <c r="AH23010" s="1"/>
      <c r="AJ23010" s="1"/>
      <c r="AK23010" s="1"/>
    </row>
    <row r="23011" spans="32:37" ht="15" customHeight="1" x14ac:dyDescent="0.15">
      <c r="AF23011" s="1"/>
      <c r="AG23011" s="1"/>
      <c r="AH23011" s="1"/>
      <c r="AJ23011" s="1"/>
      <c r="AK23011" s="1"/>
    </row>
    <row r="23012" spans="32:37" ht="15" customHeight="1" x14ac:dyDescent="0.15">
      <c r="AF23012" s="1"/>
      <c r="AG23012" s="1"/>
      <c r="AH23012" s="1"/>
      <c r="AJ23012" s="1"/>
      <c r="AK23012" s="1"/>
    </row>
    <row r="23013" spans="32:37" ht="15" customHeight="1" x14ac:dyDescent="0.15">
      <c r="AF23013" s="1"/>
      <c r="AG23013" s="1"/>
      <c r="AH23013" s="1"/>
      <c r="AJ23013" s="1"/>
      <c r="AK23013" s="1"/>
    </row>
    <row r="23014" spans="32:37" ht="15" customHeight="1" x14ac:dyDescent="0.15">
      <c r="AF23014" s="1"/>
      <c r="AG23014" s="1"/>
      <c r="AH23014" s="1"/>
      <c r="AJ23014" s="1"/>
      <c r="AK23014" s="1"/>
    </row>
    <row r="23015" spans="32:37" ht="15" customHeight="1" x14ac:dyDescent="0.15">
      <c r="AF23015" s="1"/>
      <c r="AG23015" s="1"/>
      <c r="AH23015" s="1"/>
      <c r="AJ23015" s="1"/>
      <c r="AK23015" s="1"/>
    </row>
    <row r="23016" spans="32:37" ht="15" customHeight="1" x14ac:dyDescent="0.15">
      <c r="AF23016" s="1"/>
      <c r="AG23016" s="1"/>
      <c r="AH23016" s="1"/>
      <c r="AJ23016" s="1"/>
      <c r="AK23016" s="1"/>
    </row>
    <row r="23017" spans="32:37" ht="15" customHeight="1" x14ac:dyDescent="0.15">
      <c r="AF23017" s="1"/>
      <c r="AG23017" s="1"/>
      <c r="AH23017" s="1"/>
      <c r="AJ23017" s="1"/>
      <c r="AK23017" s="1"/>
    </row>
    <row r="23018" spans="32:37" ht="15" customHeight="1" x14ac:dyDescent="0.15">
      <c r="AF23018" s="1"/>
      <c r="AG23018" s="1"/>
      <c r="AH23018" s="1"/>
      <c r="AJ23018" s="1"/>
      <c r="AK23018" s="1"/>
    </row>
    <row r="23019" spans="32:37" ht="15" customHeight="1" x14ac:dyDescent="0.15">
      <c r="AF23019" s="1"/>
      <c r="AG23019" s="1"/>
      <c r="AH23019" s="1"/>
      <c r="AJ23019" s="1"/>
      <c r="AK23019" s="1"/>
    </row>
    <row r="23020" spans="32:37" ht="15" customHeight="1" x14ac:dyDescent="0.15">
      <c r="AF23020" s="1"/>
      <c r="AG23020" s="1"/>
      <c r="AH23020" s="1"/>
      <c r="AJ23020" s="1"/>
      <c r="AK23020" s="1"/>
    </row>
    <row r="23021" spans="32:37" ht="15" customHeight="1" x14ac:dyDescent="0.15">
      <c r="AF23021" s="1"/>
      <c r="AG23021" s="1"/>
      <c r="AH23021" s="1"/>
      <c r="AJ23021" s="1"/>
      <c r="AK23021" s="1"/>
    </row>
    <row r="23022" spans="32:37" ht="15" customHeight="1" x14ac:dyDescent="0.15">
      <c r="AF23022" s="1"/>
      <c r="AG23022" s="1"/>
      <c r="AH23022" s="1"/>
      <c r="AJ23022" s="1"/>
      <c r="AK23022" s="1"/>
    </row>
    <row r="23023" spans="32:37" ht="15" customHeight="1" x14ac:dyDescent="0.15">
      <c r="AF23023" s="1"/>
      <c r="AG23023" s="1"/>
      <c r="AH23023" s="1"/>
      <c r="AJ23023" s="1"/>
      <c r="AK23023" s="1"/>
    </row>
    <row r="23024" spans="32:37" ht="15" customHeight="1" x14ac:dyDescent="0.15">
      <c r="AF23024" s="1"/>
      <c r="AG23024" s="1"/>
      <c r="AH23024" s="1"/>
      <c r="AJ23024" s="1"/>
      <c r="AK23024" s="1"/>
    </row>
    <row r="23025" spans="32:37" ht="15" customHeight="1" x14ac:dyDescent="0.15">
      <c r="AF23025" s="1"/>
      <c r="AG23025" s="1"/>
      <c r="AH23025" s="1"/>
      <c r="AJ23025" s="1"/>
      <c r="AK23025" s="1"/>
    </row>
    <row r="23026" spans="32:37" ht="15" customHeight="1" x14ac:dyDescent="0.15">
      <c r="AF23026" s="1"/>
      <c r="AG23026" s="1"/>
      <c r="AH23026" s="1"/>
      <c r="AJ23026" s="1"/>
      <c r="AK23026" s="1"/>
    </row>
    <row r="23027" spans="32:37" ht="15" customHeight="1" x14ac:dyDescent="0.15">
      <c r="AF23027" s="1"/>
      <c r="AG23027" s="1"/>
      <c r="AH23027" s="1"/>
      <c r="AJ23027" s="1"/>
      <c r="AK23027" s="1"/>
    </row>
    <row r="23028" spans="32:37" ht="15" customHeight="1" x14ac:dyDescent="0.15">
      <c r="AF23028" s="1"/>
      <c r="AG23028" s="1"/>
      <c r="AH23028" s="1"/>
      <c r="AJ23028" s="1"/>
      <c r="AK23028" s="1"/>
    </row>
    <row r="23029" spans="32:37" ht="15" customHeight="1" x14ac:dyDescent="0.15">
      <c r="AF23029" s="1"/>
      <c r="AG23029" s="1"/>
      <c r="AH23029" s="1"/>
      <c r="AJ23029" s="1"/>
      <c r="AK23029" s="1"/>
    </row>
    <row r="23030" spans="32:37" ht="15" customHeight="1" x14ac:dyDescent="0.15">
      <c r="AF23030" s="1"/>
      <c r="AG23030" s="1"/>
      <c r="AH23030" s="1"/>
      <c r="AJ23030" s="1"/>
      <c r="AK23030" s="1"/>
    </row>
    <row r="23031" spans="32:37" ht="15" customHeight="1" x14ac:dyDescent="0.15">
      <c r="AF23031" s="1"/>
      <c r="AG23031" s="1"/>
      <c r="AH23031" s="1"/>
      <c r="AJ23031" s="1"/>
      <c r="AK23031" s="1"/>
    </row>
    <row r="23032" spans="32:37" ht="15" customHeight="1" x14ac:dyDescent="0.15">
      <c r="AF23032" s="1"/>
      <c r="AG23032" s="1"/>
      <c r="AH23032" s="1"/>
      <c r="AJ23032" s="1"/>
      <c r="AK23032" s="1"/>
    </row>
    <row r="23033" spans="32:37" ht="15" customHeight="1" x14ac:dyDescent="0.15">
      <c r="AF23033" s="1"/>
      <c r="AG23033" s="1"/>
      <c r="AH23033" s="1"/>
      <c r="AJ23033" s="1"/>
      <c r="AK23033" s="1"/>
    </row>
    <row r="23034" spans="32:37" ht="15" customHeight="1" x14ac:dyDescent="0.15">
      <c r="AF23034" s="1"/>
      <c r="AG23034" s="1"/>
      <c r="AH23034" s="1"/>
      <c r="AJ23034" s="1"/>
      <c r="AK23034" s="1"/>
    </row>
    <row r="23035" spans="32:37" ht="15" customHeight="1" x14ac:dyDescent="0.15">
      <c r="AF23035" s="1"/>
      <c r="AG23035" s="1"/>
      <c r="AH23035" s="1"/>
      <c r="AJ23035" s="1"/>
      <c r="AK23035" s="1"/>
    </row>
    <row r="23036" spans="32:37" ht="15" customHeight="1" x14ac:dyDescent="0.15">
      <c r="AF23036" s="1"/>
      <c r="AG23036" s="1"/>
      <c r="AH23036" s="1"/>
      <c r="AJ23036" s="1"/>
      <c r="AK23036" s="1"/>
    </row>
    <row r="23037" spans="32:37" ht="15" customHeight="1" x14ac:dyDescent="0.15">
      <c r="AF23037" s="1"/>
      <c r="AG23037" s="1"/>
      <c r="AH23037" s="1"/>
      <c r="AJ23037" s="1"/>
      <c r="AK23037" s="1"/>
    </row>
    <row r="23038" spans="32:37" ht="15" customHeight="1" x14ac:dyDescent="0.15">
      <c r="AF23038" s="1"/>
      <c r="AG23038" s="1"/>
      <c r="AH23038" s="1"/>
      <c r="AJ23038" s="1"/>
      <c r="AK23038" s="1"/>
    </row>
    <row r="23039" spans="32:37" ht="15" customHeight="1" x14ac:dyDescent="0.15">
      <c r="AF23039" s="1"/>
      <c r="AG23039" s="1"/>
      <c r="AH23039" s="1"/>
      <c r="AJ23039" s="1"/>
      <c r="AK23039" s="1"/>
    </row>
    <row r="23040" spans="32:37" ht="15" customHeight="1" x14ac:dyDescent="0.15">
      <c r="AF23040" s="1"/>
      <c r="AG23040" s="1"/>
      <c r="AH23040" s="1"/>
      <c r="AJ23040" s="1"/>
      <c r="AK23040" s="1"/>
    </row>
    <row r="23041" spans="32:37" ht="15" customHeight="1" x14ac:dyDescent="0.15">
      <c r="AF23041" s="1"/>
      <c r="AG23041" s="1"/>
      <c r="AH23041" s="1"/>
      <c r="AJ23041" s="1"/>
      <c r="AK23041" s="1"/>
    </row>
    <row r="23042" spans="32:37" ht="15" customHeight="1" x14ac:dyDescent="0.15">
      <c r="AF23042" s="1"/>
      <c r="AG23042" s="1"/>
      <c r="AH23042" s="1"/>
      <c r="AJ23042" s="1"/>
      <c r="AK23042" s="1"/>
    </row>
    <row r="23043" spans="32:37" ht="15" customHeight="1" x14ac:dyDescent="0.15">
      <c r="AF23043" s="1"/>
      <c r="AG23043" s="1"/>
      <c r="AH23043" s="1"/>
      <c r="AJ23043" s="1"/>
      <c r="AK23043" s="1"/>
    </row>
    <row r="23044" spans="32:37" ht="15" customHeight="1" x14ac:dyDescent="0.15">
      <c r="AF23044" s="1"/>
      <c r="AG23044" s="1"/>
      <c r="AH23044" s="1"/>
      <c r="AJ23044" s="1"/>
      <c r="AK23044" s="1"/>
    </row>
    <row r="23045" spans="32:37" ht="15" customHeight="1" x14ac:dyDescent="0.15">
      <c r="AF23045" s="1"/>
      <c r="AG23045" s="1"/>
      <c r="AH23045" s="1"/>
      <c r="AJ23045" s="1"/>
      <c r="AK23045" s="1"/>
    </row>
    <row r="23046" spans="32:37" ht="15" customHeight="1" x14ac:dyDescent="0.15">
      <c r="AF23046" s="1"/>
      <c r="AG23046" s="1"/>
      <c r="AH23046" s="1"/>
      <c r="AJ23046" s="1"/>
      <c r="AK23046" s="1"/>
    </row>
    <row r="23047" spans="32:37" ht="15" customHeight="1" x14ac:dyDescent="0.15">
      <c r="AF23047" s="1"/>
      <c r="AG23047" s="1"/>
      <c r="AH23047" s="1"/>
      <c r="AJ23047" s="1"/>
      <c r="AK23047" s="1"/>
    </row>
    <row r="23048" spans="32:37" ht="15" customHeight="1" x14ac:dyDescent="0.15">
      <c r="AF23048" s="1"/>
      <c r="AG23048" s="1"/>
      <c r="AH23048" s="1"/>
      <c r="AJ23048" s="1"/>
      <c r="AK23048" s="1"/>
    </row>
    <row r="23049" spans="32:37" ht="15" customHeight="1" x14ac:dyDescent="0.15">
      <c r="AF23049" s="1"/>
      <c r="AG23049" s="1"/>
      <c r="AH23049" s="1"/>
      <c r="AJ23049" s="1"/>
      <c r="AK23049" s="1"/>
    </row>
    <row r="23050" spans="32:37" ht="15" customHeight="1" x14ac:dyDescent="0.15">
      <c r="AF23050" s="1"/>
      <c r="AG23050" s="1"/>
      <c r="AH23050" s="1"/>
      <c r="AJ23050" s="1"/>
      <c r="AK23050" s="1"/>
    </row>
    <row r="23051" spans="32:37" ht="15" customHeight="1" x14ac:dyDescent="0.15">
      <c r="AF23051" s="1"/>
      <c r="AG23051" s="1"/>
      <c r="AH23051" s="1"/>
      <c r="AJ23051" s="1"/>
      <c r="AK23051" s="1"/>
    </row>
    <row r="23052" spans="32:37" ht="15" customHeight="1" x14ac:dyDescent="0.15">
      <c r="AF23052" s="1"/>
      <c r="AG23052" s="1"/>
      <c r="AH23052" s="1"/>
      <c r="AJ23052" s="1"/>
      <c r="AK23052" s="1"/>
    </row>
    <row r="23053" spans="32:37" ht="15" customHeight="1" x14ac:dyDescent="0.15">
      <c r="AF23053" s="1"/>
      <c r="AG23053" s="1"/>
      <c r="AH23053" s="1"/>
      <c r="AJ23053" s="1"/>
      <c r="AK23053" s="1"/>
    </row>
    <row r="23054" spans="32:37" ht="15" customHeight="1" x14ac:dyDescent="0.15">
      <c r="AF23054" s="1"/>
      <c r="AG23054" s="1"/>
      <c r="AH23054" s="1"/>
      <c r="AJ23054" s="1"/>
      <c r="AK23054" s="1"/>
    </row>
    <row r="23055" spans="32:37" ht="15" customHeight="1" x14ac:dyDescent="0.15">
      <c r="AF23055" s="1"/>
      <c r="AG23055" s="1"/>
      <c r="AH23055" s="1"/>
      <c r="AJ23055" s="1"/>
      <c r="AK23055" s="1"/>
    </row>
    <row r="23056" spans="32:37" ht="15" customHeight="1" x14ac:dyDescent="0.15">
      <c r="AF23056" s="1"/>
      <c r="AG23056" s="1"/>
      <c r="AH23056" s="1"/>
      <c r="AJ23056" s="1"/>
      <c r="AK23056" s="1"/>
    </row>
    <row r="23057" spans="32:37" ht="15" customHeight="1" x14ac:dyDescent="0.15">
      <c r="AF23057" s="1"/>
      <c r="AG23057" s="1"/>
      <c r="AH23057" s="1"/>
      <c r="AJ23057" s="1"/>
      <c r="AK23057" s="1"/>
    </row>
    <row r="23058" spans="32:37" ht="15" customHeight="1" x14ac:dyDescent="0.15">
      <c r="AF23058" s="1"/>
      <c r="AG23058" s="1"/>
      <c r="AH23058" s="1"/>
      <c r="AJ23058" s="1"/>
      <c r="AK23058" s="1"/>
    </row>
    <row r="23059" spans="32:37" ht="15" customHeight="1" x14ac:dyDescent="0.15">
      <c r="AF23059" s="1"/>
      <c r="AG23059" s="1"/>
      <c r="AH23059" s="1"/>
      <c r="AJ23059" s="1"/>
      <c r="AK23059" s="1"/>
    </row>
    <row r="23060" spans="32:37" ht="15" customHeight="1" x14ac:dyDescent="0.15">
      <c r="AF23060" s="1"/>
      <c r="AG23060" s="1"/>
      <c r="AH23060" s="1"/>
      <c r="AJ23060" s="1"/>
      <c r="AK23060" s="1"/>
    </row>
    <row r="23061" spans="32:37" ht="15" customHeight="1" x14ac:dyDescent="0.15">
      <c r="AF23061" s="1"/>
      <c r="AG23061" s="1"/>
      <c r="AH23061" s="1"/>
      <c r="AJ23061" s="1"/>
      <c r="AK23061" s="1"/>
    </row>
    <row r="23062" spans="32:37" ht="15" customHeight="1" x14ac:dyDescent="0.15">
      <c r="AF23062" s="1"/>
      <c r="AG23062" s="1"/>
      <c r="AH23062" s="1"/>
      <c r="AJ23062" s="1"/>
      <c r="AK23062" s="1"/>
    </row>
    <row r="23063" spans="32:37" ht="15" customHeight="1" x14ac:dyDescent="0.15">
      <c r="AF23063" s="1"/>
      <c r="AG23063" s="1"/>
      <c r="AH23063" s="1"/>
      <c r="AJ23063" s="1"/>
      <c r="AK23063" s="1"/>
    </row>
    <row r="23064" spans="32:37" ht="15" customHeight="1" x14ac:dyDescent="0.15">
      <c r="AF23064" s="1"/>
      <c r="AG23064" s="1"/>
      <c r="AH23064" s="1"/>
      <c r="AJ23064" s="1"/>
      <c r="AK23064" s="1"/>
    </row>
    <row r="23065" spans="32:37" ht="15" customHeight="1" x14ac:dyDescent="0.15">
      <c r="AF23065" s="1"/>
      <c r="AG23065" s="1"/>
      <c r="AH23065" s="1"/>
      <c r="AJ23065" s="1"/>
      <c r="AK23065" s="1"/>
    </row>
    <row r="23066" spans="32:37" ht="15" customHeight="1" x14ac:dyDescent="0.15">
      <c r="AF23066" s="1"/>
      <c r="AG23066" s="1"/>
      <c r="AH23066" s="1"/>
      <c r="AJ23066" s="1"/>
      <c r="AK23066" s="1"/>
    </row>
    <row r="23067" spans="32:37" ht="15" customHeight="1" x14ac:dyDescent="0.15">
      <c r="AF23067" s="1"/>
      <c r="AG23067" s="1"/>
      <c r="AH23067" s="1"/>
      <c r="AJ23067" s="1"/>
      <c r="AK23067" s="1"/>
    </row>
    <row r="23068" spans="32:37" ht="15" customHeight="1" x14ac:dyDescent="0.15">
      <c r="AF23068" s="1"/>
      <c r="AG23068" s="1"/>
      <c r="AH23068" s="1"/>
      <c r="AJ23068" s="1"/>
      <c r="AK23068" s="1"/>
    </row>
    <row r="23069" spans="32:37" ht="15" customHeight="1" x14ac:dyDescent="0.15">
      <c r="AF23069" s="1"/>
      <c r="AG23069" s="1"/>
      <c r="AH23069" s="1"/>
      <c r="AJ23069" s="1"/>
      <c r="AK23069" s="1"/>
    </row>
    <row r="23070" spans="32:37" ht="15" customHeight="1" x14ac:dyDescent="0.15">
      <c r="AF23070" s="1"/>
      <c r="AG23070" s="1"/>
      <c r="AH23070" s="1"/>
      <c r="AJ23070" s="1"/>
      <c r="AK23070" s="1"/>
    </row>
    <row r="23071" spans="32:37" ht="15" customHeight="1" x14ac:dyDescent="0.15">
      <c r="AF23071" s="1"/>
      <c r="AG23071" s="1"/>
      <c r="AH23071" s="1"/>
      <c r="AJ23071" s="1"/>
      <c r="AK23071" s="1"/>
    </row>
    <row r="23072" spans="32:37" ht="15" customHeight="1" x14ac:dyDescent="0.15">
      <c r="AF23072" s="1"/>
      <c r="AG23072" s="1"/>
      <c r="AH23072" s="1"/>
      <c r="AJ23072" s="1"/>
      <c r="AK23072" s="1"/>
    </row>
    <row r="23073" spans="32:37" ht="15" customHeight="1" x14ac:dyDescent="0.15">
      <c r="AF23073" s="1"/>
      <c r="AG23073" s="1"/>
      <c r="AH23073" s="1"/>
      <c r="AJ23073" s="1"/>
      <c r="AK23073" s="1"/>
    </row>
    <row r="23074" spans="32:37" ht="15" customHeight="1" x14ac:dyDescent="0.15">
      <c r="AF23074" s="1"/>
      <c r="AG23074" s="1"/>
      <c r="AH23074" s="1"/>
      <c r="AJ23074" s="1"/>
      <c r="AK23074" s="1"/>
    </row>
    <row r="23075" spans="32:37" ht="15" customHeight="1" x14ac:dyDescent="0.15">
      <c r="AF23075" s="1"/>
      <c r="AG23075" s="1"/>
      <c r="AH23075" s="1"/>
      <c r="AJ23075" s="1"/>
      <c r="AK23075" s="1"/>
    </row>
    <row r="23076" spans="32:37" ht="15" customHeight="1" x14ac:dyDescent="0.15">
      <c r="AF23076" s="1"/>
      <c r="AG23076" s="1"/>
      <c r="AH23076" s="1"/>
      <c r="AJ23076" s="1"/>
      <c r="AK23076" s="1"/>
    </row>
    <row r="23077" spans="32:37" ht="15" customHeight="1" x14ac:dyDescent="0.15">
      <c r="AF23077" s="1"/>
      <c r="AG23077" s="1"/>
      <c r="AH23077" s="1"/>
      <c r="AJ23077" s="1"/>
      <c r="AK23077" s="1"/>
    </row>
    <row r="23078" spans="32:37" ht="15" customHeight="1" x14ac:dyDescent="0.15">
      <c r="AF23078" s="1"/>
      <c r="AG23078" s="1"/>
      <c r="AH23078" s="1"/>
      <c r="AJ23078" s="1"/>
      <c r="AK23078" s="1"/>
    </row>
    <row r="23079" spans="32:37" ht="15" customHeight="1" x14ac:dyDescent="0.15">
      <c r="AF23079" s="1"/>
      <c r="AG23079" s="1"/>
      <c r="AH23079" s="1"/>
      <c r="AJ23079" s="1"/>
      <c r="AK23079" s="1"/>
    </row>
    <row r="23080" spans="32:37" ht="15" customHeight="1" x14ac:dyDescent="0.15">
      <c r="AF23080" s="1"/>
      <c r="AG23080" s="1"/>
      <c r="AH23080" s="1"/>
      <c r="AJ23080" s="1"/>
      <c r="AK23080" s="1"/>
    </row>
    <row r="23081" spans="32:37" ht="15" customHeight="1" x14ac:dyDescent="0.15">
      <c r="AF23081" s="1"/>
      <c r="AG23081" s="1"/>
      <c r="AH23081" s="1"/>
      <c r="AJ23081" s="1"/>
      <c r="AK23081" s="1"/>
    </row>
    <row r="23082" spans="32:37" ht="15" customHeight="1" x14ac:dyDescent="0.15">
      <c r="AF23082" s="1"/>
      <c r="AG23082" s="1"/>
      <c r="AH23082" s="1"/>
      <c r="AJ23082" s="1"/>
      <c r="AK23082" s="1"/>
    </row>
    <row r="23083" spans="32:37" ht="15" customHeight="1" x14ac:dyDescent="0.15">
      <c r="AF23083" s="1"/>
      <c r="AG23083" s="1"/>
      <c r="AH23083" s="1"/>
      <c r="AJ23083" s="1"/>
      <c r="AK23083" s="1"/>
    </row>
    <row r="23084" spans="32:37" ht="15" customHeight="1" x14ac:dyDescent="0.15">
      <c r="AF23084" s="1"/>
      <c r="AG23084" s="1"/>
      <c r="AH23084" s="1"/>
      <c r="AJ23084" s="1"/>
      <c r="AK23084" s="1"/>
    </row>
    <row r="23085" spans="32:37" ht="15" customHeight="1" x14ac:dyDescent="0.15">
      <c r="AF23085" s="1"/>
      <c r="AG23085" s="1"/>
      <c r="AH23085" s="1"/>
      <c r="AJ23085" s="1"/>
      <c r="AK23085" s="1"/>
    </row>
    <row r="23086" spans="32:37" ht="15" customHeight="1" x14ac:dyDescent="0.15">
      <c r="AF23086" s="1"/>
      <c r="AG23086" s="1"/>
      <c r="AH23086" s="1"/>
      <c r="AJ23086" s="1"/>
      <c r="AK23086" s="1"/>
    </row>
    <row r="23087" spans="32:37" ht="15" customHeight="1" x14ac:dyDescent="0.15">
      <c r="AF23087" s="1"/>
      <c r="AG23087" s="1"/>
      <c r="AH23087" s="1"/>
      <c r="AJ23087" s="1"/>
      <c r="AK23087" s="1"/>
    </row>
    <row r="23088" spans="32:37" ht="15" customHeight="1" x14ac:dyDescent="0.15">
      <c r="AF23088" s="1"/>
      <c r="AG23088" s="1"/>
      <c r="AH23088" s="1"/>
      <c r="AJ23088" s="1"/>
      <c r="AK23088" s="1"/>
    </row>
    <row r="23089" spans="32:37" ht="15" customHeight="1" x14ac:dyDescent="0.15">
      <c r="AF23089" s="1"/>
      <c r="AG23089" s="1"/>
      <c r="AH23089" s="1"/>
      <c r="AJ23089" s="1"/>
      <c r="AK23089" s="1"/>
    </row>
    <row r="23090" spans="32:37" ht="15" customHeight="1" x14ac:dyDescent="0.15">
      <c r="AF23090" s="1"/>
      <c r="AG23090" s="1"/>
      <c r="AH23090" s="1"/>
      <c r="AJ23090" s="1"/>
      <c r="AK23090" s="1"/>
    </row>
    <row r="23091" spans="32:37" ht="15" customHeight="1" x14ac:dyDescent="0.15">
      <c r="AF23091" s="1"/>
      <c r="AG23091" s="1"/>
      <c r="AH23091" s="1"/>
      <c r="AJ23091" s="1"/>
      <c r="AK23091" s="1"/>
    </row>
    <row r="23092" spans="32:37" ht="15" customHeight="1" x14ac:dyDescent="0.15">
      <c r="AF23092" s="1"/>
      <c r="AG23092" s="1"/>
      <c r="AH23092" s="1"/>
      <c r="AJ23092" s="1"/>
      <c r="AK23092" s="1"/>
    </row>
    <row r="23093" spans="32:37" ht="15" customHeight="1" x14ac:dyDescent="0.15">
      <c r="AF23093" s="1"/>
      <c r="AG23093" s="1"/>
      <c r="AH23093" s="1"/>
      <c r="AJ23093" s="1"/>
      <c r="AK23093" s="1"/>
    </row>
    <row r="23094" spans="32:37" ht="15" customHeight="1" x14ac:dyDescent="0.15">
      <c r="AF23094" s="1"/>
      <c r="AG23094" s="1"/>
      <c r="AH23094" s="1"/>
      <c r="AJ23094" s="1"/>
      <c r="AK23094" s="1"/>
    </row>
    <row r="23095" spans="32:37" ht="15" customHeight="1" x14ac:dyDescent="0.15">
      <c r="AF23095" s="1"/>
      <c r="AG23095" s="1"/>
      <c r="AH23095" s="1"/>
      <c r="AJ23095" s="1"/>
      <c r="AK23095" s="1"/>
    </row>
    <row r="23096" spans="32:37" ht="15" customHeight="1" x14ac:dyDescent="0.15">
      <c r="AF23096" s="1"/>
      <c r="AG23096" s="1"/>
      <c r="AH23096" s="1"/>
      <c r="AJ23096" s="1"/>
      <c r="AK23096" s="1"/>
    </row>
    <row r="23097" spans="32:37" ht="15" customHeight="1" x14ac:dyDescent="0.15">
      <c r="AF23097" s="1"/>
      <c r="AG23097" s="1"/>
      <c r="AH23097" s="1"/>
      <c r="AJ23097" s="1"/>
      <c r="AK23097" s="1"/>
    </row>
    <row r="23098" spans="32:37" ht="15" customHeight="1" x14ac:dyDescent="0.15">
      <c r="AF23098" s="1"/>
      <c r="AG23098" s="1"/>
      <c r="AH23098" s="1"/>
      <c r="AJ23098" s="1"/>
      <c r="AK23098" s="1"/>
    </row>
    <row r="23099" spans="32:37" ht="15" customHeight="1" x14ac:dyDescent="0.15">
      <c r="AF23099" s="1"/>
      <c r="AG23099" s="1"/>
      <c r="AH23099" s="1"/>
      <c r="AJ23099" s="1"/>
      <c r="AK23099" s="1"/>
    </row>
    <row r="23100" spans="32:37" ht="15" customHeight="1" x14ac:dyDescent="0.15">
      <c r="AF23100" s="1"/>
      <c r="AG23100" s="1"/>
      <c r="AH23100" s="1"/>
      <c r="AJ23100" s="1"/>
      <c r="AK23100" s="1"/>
    </row>
    <row r="23101" spans="32:37" ht="15" customHeight="1" x14ac:dyDescent="0.15">
      <c r="AF23101" s="1"/>
      <c r="AG23101" s="1"/>
      <c r="AH23101" s="1"/>
      <c r="AJ23101" s="1"/>
      <c r="AK23101" s="1"/>
    </row>
    <row r="23102" spans="32:37" ht="15" customHeight="1" x14ac:dyDescent="0.15">
      <c r="AF23102" s="1"/>
      <c r="AG23102" s="1"/>
      <c r="AH23102" s="1"/>
      <c r="AJ23102" s="1"/>
      <c r="AK23102" s="1"/>
    </row>
    <row r="23103" spans="32:37" ht="15" customHeight="1" x14ac:dyDescent="0.15">
      <c r="AF23103" s="1"/>
      <c r="AG23103" s="1"/>
      <c r="AH23103" s="1"/>
      <c r="AJ23103" s="1"/>
      <c r="AK23103" s="1"/>
    </row>
    <row r="23104" spans="32:37" ht="15" customHeight="1" x14ac:dyDescent="0.15">
      <c r="AF23104" s="1"/>
      <c r="AG23104" s="1"/>
      <c r="AH23104" s="1"/>
      <c r="AJ23104" s="1"/>
      <c r="AK23104" s="1"/>
    </row>
    <row r="23105" spans="32:37" ht="15" customHeight="1" x14ac:dyDescent="0.15">
      <c r="AF23105" s="1"/>
      <c r="AG23105" s="1"/>
      <c r="AH23105" s="1"/>
      <c r="AJ23105" s="1"/>
      <c r="AK23105" s="1"/>
    </row>
    <row r="23106" spans="32:37" ht="15" customHeight="1" x14ac:dyDescent="0.15">
      <c r="AF23106" s="1"/>
      <c r="AG23106" s="1"/>
      <c r="AH23106" s="1"/>
      <c r="AJ23106" s="1"/>
      <c r="AK23106" s="1"/>
    </row>
    <row r="23107" spans="32:37" ht="15" customHeight="1" x14ac:dyDescent="0.15">
      <c r="AF23107" s="1"/>
      <c r="AG23107" s="1"/>
      <c r="AH23107" s="1"/>
      <c r="AJ23107" s="1"/>
      <c r="AK23107" s="1"/>
    </row>
    <row r="23108" spans="32:37" ht="15" customHeight="1" x14ac:dyDescent="0.15">
      <c r="AF23108" s="1"/>
      <c r="AG23108" s="1"/>
      <c r="AH23108" s="1"/>
      <c r="AJ23108" s="1"/>
      <c r="AK23108" s="1"/>
    </row>
    <row r="23109" spans="32:37" ht="15" customHeight="1" x14ac:dyDescent="0.15">
      <c r="AF23109" s="1"/>
      <c r="AG23109" s="1"/>
      <c r="AH23109" s="1"/>
      <c r="AJ23109" s="1"/>
      <c r="AK23109" s="1"/>
    </row>
    <row r="23110" spans="32:37" ht="15" customHeight="1" x14ac:dyDescent="0.15">
      <c r="AF23110" s="1"/>
      <c r="AG23110" s="1"/>
      <c r="AH23110" s="1"/>
      <c r="AJ23110" s="1"/>
      <c r="AK23110" s="1"/>
    </row>
    <row r="23111" spans="32:37" ht="15" customHeight="1" x14ac:dyDescent="0.15">
      <c r="AF23111" s="1"/>
      <c r="AG23111" s="1"/>
      <c r="AH23111" s="1"/>
      <c r="AJ23111" s="1"/>
      <c r="AK23111" s="1"/>
    </row>
    <row r="23112" spans="32:37" ht="15" customHeight="1" x14ac:dyDescent="0.15">
      <c r="AF23112" s="1"/>
      <c r="AG23112" s="1"/>
      <c r="AH23112" s="1"/>
      <c r="AJ23112" s="1"/>
      <c r="AK23112" s="1"/>
    </row>
    <row r="23113" spans="32:37" ht="15" customHeight="1" x14ac:dyDescent="0.15">
      <c r="AF23113" s="1"/>
      <c r="AG23113" s="1"/>
      <c r="AH23113" s="1"/>
      <c r="AJ23113" s="1"/>
      <c r="AK23113" s="1"/>
    </row>
    <row r="23114" spans="32:37" ht="15" customHeight="1" x14ac:dyDescent="0.15">
      <c r="AF23114" s="1"/>
      <c r="AG23114" s="1"/>
      <c r="AH23114" s="1"/>
      <c r="AJ23114" s="1"/>
      <c r="AK23114" s="1"/>
    </row>
    <row r="23115" spans="32:37" ht="15" customHeight="1" x14ac:dyDescent="0.15">
      <c r="AF23115" s="1"/>
      <c r="AG23115" s="1"/>
      <c r="AH23115" s="1"/>
      <c r="AJ23115" s="1"/>
      <c r="AK23115" s="1"/>
    </row>
    <row r="23116" spans="32:37" ht="15" customHeight="1" x14ac:dyDescent="0.15">
      <c r="AF23116" s="1"/>
      <c r="AG23116" s="1"/>
      <c r="AH23116" s="1"/>
      <c r="AJ23116" s="1"/>
      <c r="AK23116" s="1"/>
    </row>
    <row r="23117" spans="32:37" ht="15" customHeight="1" x14ac:dyDescent="0.15">
      <c r="AF23117" s="1"/>
      <c r="AG23117" s="1"/>
      <c r="AH23117" s="1"/>
      <c r="AJ23117" s="1"/>
      <c r="AK23117" s="1"/>
    </row>
    <row r="23118" spans="32:37" ht="15" customHeight="1" x14ac:dyDescent="0.15">
      <c r="AF23118" s="1"/>
      <c r="AG23118" s="1"/>
      <c r="AH23118" s="1"/>
      <c r="AJ23118" s="1"/>
      <c r="AK23118" s="1"/>
    </row>
    <row r="23119" spans="32:37" ht="15" customHeight="1" x14ac:dyDescent="0.15">
      <c r="AF23119" s="1"/>
      <c r="AG23119" s="1"/>
      <c r="AH23119" s="1"/>
      <c r="AJ23119" s="1"/>
      <c r="AK23119" s="1"/>
    </row>
    <row r="23120" spans="32:37" ht="15" customHeight="1" x14ac:dyDescent="0.15">
      <c r="AF23120" s="1"/>
      <c r="AG23120" s="1"/>
      <c r="AH23120" s="1"/>
      <c r="AJ23120" s="1"/>
      <c r="AK23120" s="1"/>
    </row>
    <row r="23121" spans="32:37" ht="15" customHeight="1" x14ac:dyDescent="0.15">
      <c r="AF23121" s="1"/>
      <c r="AG23121" s="1"/>
      <c r="AH23121" s="1"/>
      <c r="AJ23121" s="1"/>
      <c r="AK23121" s="1"/>
    </row>
    <row r="23122" spans="32:37" ht="15" customHeight="1" x14ac:dyDescent="0.15">
      <c r="AF23122" s="1"/>
      <c r="AG23122" s="1"/>
      <c r="AH23122" s="1"/>
      <c r="AJ23122" s="1"/>
      <c r="AK23122" s="1"/>
    </row>
    <row r="23123" spans="32:37" ht="15" customHeight="1" x14ac:dyDescent="0.15">
      <c r="AF23123" s="1"/>
      <c r="AG23123" s="1"/>
      <c r="AH23123" s="1"/>
      <c r="AJ23123" s="1"/>
      <c r="AK23123" s="1"/>
    </row>
    <row r="23124" spans="32:37" ht="15" customHeight="1" x14ac:dyDescent="0.15">
      <c r="AF23124" s="1"/>
      <c r="AG23124" s="1"/>
      <c r="AH23124" s="1"/>
      <c r="AJ23124" s="1"/>
      <c r="AK23124" s="1"/>
    </row>
    <row r="23125" spans="32:37" ht="15" customHeight="1" x14ac:dyDescent="0.15">
      <c r="AF23125" s="1"/>
      <c r="AG23125" s="1"/>
      <c r="AH23125" s="1"/>
      <c r="AJ23125" s="1"/>
      <c r="AK23125" s="1"/>
    </row>
    <row r="23126" spans="32:37" ht="15" customHeight="1" x14ac:dyDescent="0.15">
      <c r="AF23126" s="1"/>
      <c r="AG23126" s="1"/>
      <c r="AH23126" s="1"/>
      <c r="AJ23126" s="1"/>
      <c r="AK23126" s="1"/>
    </row>
    <row r="23127" spans="32:37" ht="15" customHeight="1" x14ac:dyDescent="0.15">
      <c r="AF23127" s="1"/>
      <c r="AG23127" s="1"/>
      <c r="AH23127" s="1"/>
      <c r="AJ23127" s="1"/>
      <c r="AK23127" s="1"/>
    </row>
    <row r="23128" spans="32:37" ht="15" customHeight="1" x14ac:dyDescent="0.15">
      <c r="AF23128" s="1"/>
      <c r="AG23128" s="1"/>
      <c r="AH23128" s="1"/>
      <c r="AJ23128" s="1"/>
      <c r="AK23128" s="1"/>
    </row>
    <row r="23129" spans="32:37" ht="15" customHeight="1" x14ac:dyDescent="0.15">
      <c r="AF23129" s="1"/>
      <c r="AG23129" s="1"/>
      <c r="AH23129" s="1"/>
      <c r="AJ23129" s="1"/>
      <c r="AK23129" s="1"/>
    </row>
    <row r="23130" spans="32:37" ht="15" customHeight="1" x14ac:dyDescent="0.15">
      <c r="AF23130" s="1"/>
      <c r="AG23130" s="1"/>
      <c r="AH23130" s="1"/>
      <c r="AJ23130" s="1"/>
      <c r="AK23130" s="1"/>
    </row>
    <row r="23131" spans="32:37" ht="15" customHeight="1" x14ac:dyDescent="0.15">
      <c r="AF23131" s="1"/>
      <c r="AG23131" s="1"/>
      <c r="AH23131" s="1"/>
      <c r="AJ23131" s="1"/>
      <c r="AK23131" s="1"/>
    </row>
    <row r="23132" spans="32:37" ht="15" customHeight="1" x14ac:dyDescent="0.15">
      <c r="AF23132" s="1"/>
      <c r="AG23132" s="1"/>
      <c r="AH23132" s="1"/>
      <c r="AJ23132" s="1"/>
      <c r="AK23132" s="1"/>
    </row>
    <row r="23133" spans="32:37" ht="15" customHeight="1" x14ac:dyDescent="0.15">
      <c r="AF23133" s="1"/>
      <c r="AG23133" s="1"/>
      <c r="AH23133" s="1"/>
      <c r="AJ23133" s="1"/>
      <c r="AK23133" s="1"/>
    </row>
    <row r="23134" spans="32:37" ht="15" customHeight="1" x14ac:dyDescent="0.15">
      <c r="AF23134" s="1"/>
      <c r="AG23134" s="1"/>
      <c r="AH23134" s="1"/>
      <c r="AJ23134" s="1"/>
      <c r="AK23134" s="1"/>
    </row>
    <row r="23135" spans="32:37" ht="15" customHeight="1" x14ac:dyDescent="0.15">
      <c r="AF23135" s="1"/>
      <c r="AG23135" s="1"/>
      <c r="AH23135" s="1"/>
      <c r="AJ23135" s="1"/>
      <c r="AK23135" s="1"/>
    </row>
    <row r="23136" spans="32:37" ht="15" customHeight="1" x14ac:dyDescent="0.15">
      <c r="AF23136" s="1"/>
      <c r="AG23136" s="1"/>
      <c r="AH23136" s="1"/>
      <c r="AJ23136" s="1"/>
      <c r="AK23136" s="1"/>
    </row>
    <row r="23137" spans="32:37" ht="15" customHeight="1" x14ac:dyDescent="0.15">
      <c r="AF23137" s="1"/>
      <c r="AG23137" s="1"/>
      <c r="AH23137" s="1"/>
      <c r="AJ23137" s="1"/>
      <c r="AK23137" s="1"/>
    </row>
    <row r="23138" spans="32:37" ht="15" customHeight="1" x14ac:dyDescent="0.15">
      <c r="AF23138" s="1"/>
      <c r="AG23138" s="1"/>
      <c r="AH23138" s="1"/>
      <c r="AJ23138" s="1"/>
      <c r="AK23138" s="1"/>
    </row>
    <row r="23139" spans="32:37" ht="15" customHeight="1" x14ac:dyDescent="0.15">
      <c r="AF23139" s="1"/>
      <c r="AG23139" s="1"/>
      <c r="AH23139" s="1"/>
      <c r="AJ23139" s="1"/>
      <c r="AK23139" s="1"/>
    </row>
    <row r="23140" spans="32:37" ht="15" customHeight="1" x14ac:dyDescent="0.15">
      <c r="AF23140" s="1"/>
      <c r="AG23140" s="1"/>
      <c r="AH23140" s="1"/>
      <c r="AJ23140" s="1"/>
      <c r="AK23140" s="1"/>
    </row>
    <row r="23141" spans="32:37" ht="15" customHeight="1" x14ac:dyDescent="0.15">
      <c r="AF23141" s="1"/>
      <c r="AG23141" s="1"/>
      <c r="AH23141" s="1"/>
      <c r="AJ23141" s="1"/>
      <c r="AK23141" s="1"/>
    </row>
    <row r="23142" spans="32:37" ht="15" customHeight="1" x14ac:dyDescent="0.15">
      <c r="AF23142" s="1"/>
      <c r="AG23142" s="1"/>
      <c r="AH23142" s="1"/>
      <c r="AJ23142" s="1"/>
      <c r="AK23142" s="1"/>
    </row>
    <row r="23143" spans="32:37" ht="15" customHeight="1" x14ac:dyDescent="0.15">
      <c r="AF23143" s="1"/>
      <c r="AG23143" s="1"/>
      <c r="AH23143" s="1"/>
      <c r="AJ23143" s="1"/>
      <c r="AK23143" s="1"/>
    </row>
    <row r="23144" spans="32:37" ht="15" customHeight="1" x14ac:dyDescent="0.15">
      <c r="AF23144" s="1"/>
      <c r="AG23144" s="1"/>
      <c r="AH23144" s="1"/>
      <c r="AJ23144" s="1"/>
      <c r="AK23144" s="1"/>
    </row>
    <row r="23145" spans="32:37" ht="15" customHeight="1" x14ac:dyDescent="0.15">
      <c r="AF23145" s="1"/>
      <c r="AG23145" s="1"/>
      <c r="AH23145" s="1"/>
      <c r="AJ23145" s="1"/>
      <c r="AK23145" s="1"/>
    </row>
    <row r="23146" spans="32:37" ht="15" customHeight="1" x14ac:dyDescent="0.15">
      <c r="AF23146" s="1"/>
      <c r="AG23146" s="1"/>
      <c r="AH23146" s="1"/>
      <c r="AJ23146" s="1"/>
      <c r="AK23146" s="1"/>
    </row>
    <row r="23147" spans="32:37" ht="15" customHeight="1" x14ac:dyDescent="0.15">
      <c r="AF23147" s="1"/>
      <c r="AG23147" s="1"/>
      <c r="AH23147" s="1"/>
      <c r="AJ23147" s="1"/>
      <c r="AK23147" s="1"/>
    </row>
    <row r="23148" spans="32:37" ht="15" customHeight="1" x14ac:dyDescent="0.15">
      <c r="AF23148" s="1"/>
      <c r="AG23148" s="1"/>
      <c r="AH23148" s="1"/>
      <c r="AJ23148" s="1"/>
      <c r="AK23148" s="1"/>
    </row>
    <row r="23149" spans="32:37" ht="15" customHeight="1" x14ac:dyDescent="0.15">
      <c r="AF23149" s="1"/>
      <c r="AG23149" s="1"/>
      <c r="AH23149" s="1"/>
      <c r="AJ23149" s="1"/>
      <c r="AK23149" s="1"/>
    </row>
    <row r="23150" spans="32:37" ht="15" customHeight="1" x14ac:dyDescent="0.15">
      <c r="AF23150" s="1"/>
      <c r="AG23150" s="1"/>
      <c r="AH23150" s="1"/>
      <c r="AJ23150" s="1"/>
      <c r="AK23150" s="1"/>
    </row>
    <row r="23151" spans="32:37" ht="15" customHeight="1" x14ac:dyDescent="0.15">
      <c r="AF23151" s="1"/>
      <c r="AG23151" s="1"/>
      <c r="AH23151" s="1"/>
      <c r="AJ23151" s="1"/>
      <c r="AK23151" s="1"/>
    </row>
    <row r="23152" spans="32:37" ht="15" customHeight="1" x14ac:dyDescent="0.15">
      <c r="AF23152" s="1"/>
      <c r="AG23152" s="1"/>
      <c r="AH23152" s="1"/>
      <c r="AJ23152" s="1"/>
      <c r="AK23152" s="1"/>
    </row>
    <row r="23153" spans="32:37" ht="15" customHeight="1" x14ac:dyDescent="0.15">
      <c r="AF23153" s="1"/>
      <c r="AG23153" s="1"/>
      <c r="AH23153" s="1"/>
      <c r="AJ23153" s="1"/>
      <c r="AK23153" s="1"/>
    </row>
    <row r="23154" spans="32:37" ht="15" customHeight="1" x14ac:dyDescent="0.15">
      <c r="AF23154" s="1"/>
      <c r="AG23154" s="1"/>
      <c r="AH23154" s="1"/>
      <c r="AJ23154" s="1"/>
      <c r="AK23154" s="1"/>
    </row>
    <row r="23155" spans="32:37" ht="15" customHeight="1" x14ac:dyDescent="0.15">
      <c r="AF23155" s="1"/>
      <c r="AG23155" s="1"/>
      <c r="AH23155" s="1"/>
      <c r="AJ23155" s="1"/>
      <c r="AK23155" s="1"/>
    </row>
    <row r="23156" spans="32:37" ht="15" customHeight="1" x14ac:dyDescent="0.15">
      <c r="AF23156" s="1"/>
      <c r="AG23156" s="1"/>
      <c r="AH23156" s="1"/>
      <c r="AJ23156" s="1"/>
      <c r="AK23156" s="1"/>
    </row>
    <row r="23157" spans="32:37" ht="15" customHeight="1" x14ac:dyDescent="0.15">
      <c r="AF23157" s="1"/>
      <c r="AG23157" s="1"/>
      <c r="AH23157" s="1"/>
      <c r="AJ23157" s="1"/>
      <c r="AK23157" s="1"/>
    </row>
    <row r="23158" spans="32:37" ht="15" customHeight="1" x14ac:dyDescent="0.15">
      <c r="AF23158" s="1"/>
      <c r="AG23158" s="1"/>
      <c r="AH23158" s="1"/>
      <c r="AJ23158" s="1"/>
      <c r="AK23158" s="1"/>
    </row>
    <row r="23159" spans="32:37" ht="15" customHeight="1" x14ac:dyDescent="0.15">
      <c r="AF23159" s="1"/>
      <c r="AG23159" s="1"/>
      <c r="AH23159" s="1"/>
      <c r="AJ23159" s="1"/>
      <c r="AK23159" s="1"/>
    </row>
    <row r="23160" spans="32:37" ht="15" customHeight="1" x14ac:dyDescent="0.15">
      <c r="AF23160" s="1"/>
      <c r="AG23160" s="1"/>
      <c r="AH23160" s="1"/>
      <c r="AJ23160" s="1"/>
      <c r="AK23160" s="1"/>
    </row>
    <row r="23161" spans="32:37" ht="15" customHeight="1" x14ac:dyDescent="0.15">
      <c r="AF23161" s="1"/>
      <c r="AG23161" s="1"/>
      <c r="AH23161" s="1"/>
      <c r="AJ23161" s="1"/>
      <c r="AK23161" s="1"/>
    </row>
    <row r="23162" spans="32:37" ht="15" customHeight="1" x14ac:dyDescent="0.15">
      <c r="AF23162" s="1"/>
      <c r="AG23162" s="1"/>
      <c r="AH23162" s="1"/>
      <c r="AJ23162" s="1"/>
      <c r="AK23162" s="1"/>
    </row>
    <row r="23163" spans="32:37" ht="15" customHeight="1" x14ac:dyDescent="0.15">
      <c r="AF23163" s="1"/>
      <c r="AG23163" s="1"/>
      <c r="AH23163" s="1"/>
      <c r="AJ23163" s="1"/>
      <c r="AK23163" s="1"/>
    </row>
    <row r="23164" spans="32:37" ht="15" customHeight="1" x14ac:dyDescent="0.15">
      <c r="AF23164" s="1"/>
      <c r="AG23164" s="1"/>
      <c r="AH23164" s="1"/>
      <c r="AJ23164" s="1"/>
      <c r="AK23164" s="1"/>
    </row>
    <row r="23165" spans="32:37" ht="15" customHeight="1" x14ac:dyDescent="0.15">
      <c r="AF23165" s="1"/>
      <c r="AG23165" s="1"/>
      <c r="AH23165" s="1"/>
      <c r="AJ23165" s="1"/>
      <c r="AK23165" s="1"/>
    </row>
    <row r="23166" spans="32:37" ht="15" customHeight="1" x14ac:dyDescent="0.15">
      <c r="AF23166" s="1"/>
      <c r="AG23166" s="1"/>
      <c r="AH23166" s="1"/>
      <c r="AJ23166" s="1"/>
      <c r="AK23166" s="1"/>
    </row>
    <row r="23167" spans="32:37" ht="15" customHeight="1" x14ac:dyDescent="0.15">
      <c r="AF23167" s="1"/>
      <c r="AG23167" s="1"/>
      <c r="AH23167" s="1"/>
      <c r="AJ23167" s="1"/>
      <c r="AK23167" s="1"/>
    </row>
    <row r="23168" spans="32:37" ht="15" customHeight="1" x14ac:dyDescent="0.15">
      <c r="AF23168" s="1"/>
      <c r="AG23168" s="1"/>
      <c r="AH23168" s="1"/>
      <c r="AJ23168" s="1"/>
      <c r="AK23168" s="1"/>
    </row>
    <row r="23169" spans="32:37" ht="15" customHeight="1" x14ac:dyDescent="0.15">
      <c r="AF23169" s="1"/>
      <c r="AG23169" s="1"/>
      <c r="AH23169" s="1"/>
      <c r="AJ23169" s="1"/>
      <c r="AK23169" s="1"/>
    </row>
    <row r="23170" spans="32:37" ht="15" customHeight="1" x14ac:dyDescent="0.15">
      <c r="AF23170" s="1"/>
      <c r="AG23170" s="1"/>
      <c r="AH23170" s="1"/>
      <c r="AJ23170" s="1"/>
      <c r="AK23170" s="1"/>
    </row>
    <row r="23171" spans="32:37" ht="15" customHeight="1" x14ac:dyDescent="0.15">
      <c r="AF23171" s="1"/>
      <c r="AG23171" s="1"/>
      <c r="AH23171" s="1"/>
      <c r="AJ23171" s="1"/>
      <c r="AK23171" s="1"/>
    </row>
    <row r="23172" spans="32:37" ht="15" customHeight="1" x14ac:dyDescent="0.15">
      <c r="AF23172" s="1"/>
      <c r="AG23172" s="1"/>
      <c r="AH23172" s="1"/>
      <c r="AJ23172" s="1"/>
      <c r="AK23172" s="1"/>
    </row>
    <row r="23173" spans="32:37" ht="15" customHeight="1" x14ac:dyDescent="0.15">
      <c r="AF23173" s="1"/>
      <c r="AG23173" s="1"/>
      <c r="AH23173" s="1"/>
      <c r="AJ23173" s="1"/>
      <c r="AK23173" s="1"/>
    </row>
    <row r="23174" spans="32:37" ht="15" customHeight="1" x14ac:dyDescent="0.15">
      <c r="AF23174" s="1"/>
      <c r="AG23174" s="1"/>
      <c r="AH23174" s="1"/>
      <c r="AJ23174" s="1"/>
      <c r="AK23174" s="1"/>
    </row>
    <row r="23175" spans="32:37" ht="15" customHeight="1" x14ac:dyDescent="0.15">
      <c r="AF23175" s="1"/>
      <c r="AG23175" s="1"/>
      <c r="AH23175" s="1"/>
      <c r="AJ23175" s="1"/>
      <c r="AK23175" s="1"/>
    </row>
    <row r="23176" spans="32:37" ht="15" customHeight="1" x14ac:dyDescent="0.15">
      <c r="AF23176" s="1"/>
      <c r="AG23176" s="1"/>
      <c r="AH23176" s="1"/>
      <c r="AJ23176" s="1"/>
      <c r="AK23176" s="1"/>
    </row>
    <row r="23177" spans="32:37" ht="15" customHeight="1" x14ac:dyDescent="0.15">
      <c r="AF23177" s="1"/>
      <c r="AG23177" s="1"/>
      <c r="AH23177" s="1"/>
      <c r="AJ23177" s="1"/>
      <c r="AK23177" s="1"/>
    </row>
    <row r="23178" spans="32:37" ht="15" customHeight="1" x14ac:dyDescent="0.15">
      <c r="AF23178" s="1"/>
      <c r="AG23178" s="1"/>
      <c r="AH23178" s="1"/>
      <c r="AJ23178" s="1"/>
      <c r="AK23178" s="1"/>
    </row>
    <row r="23179" spans="32:37" ht="15" customHeight="1" x14ac:dyDescent="0.15">
      <c r="AF23179" s="1"/>
      <c r="AG23179" s="1"/>
      <c r="AH23179" s="1"/>
      <c r="AJ23179" s="1"/>
      <c r="AK23179" s="1"/>
    </row>
    <row r="23180" spans="32:37" ht="15" customHeight="1" x14ac:dyDescent="0.15">
      <c r="AF23180" s="1"/>
      <c r="AG23180" s="1"/>
      <c r="AH23180" s="1"/>
      <c r="AJ23180" s="1"/>
      <c r="AK23180" s="1"/>
    </row>
    <row r="23181" spans="32:37" ht="15" customHeight="1" x14ac:dyDescent="0.15">
      <c r="AF23181" s="1"/>
      <c r="AG23181" s="1"/>
      <c r="AH23181" s="1"/>
      <c r="AJ23181" s="1"/>
      <c r="AK23181" s="1"/>
    </row>
    <row r="23182" spans="32:37" ht="15" customHeight="1" x14ac:dyDescent="0.15">
      <c r="AF23182" s="1"/>
      <c r="AG23182" s="1"/>
      <c r="AH23182" s="1"/>
      <c r="AJ23182" s="1"/>
      <c r="AK23182" s="1"/>
    </row>
    <row r="23183" spans="32:37" ht="15" customHeight="1" x14ac:dyDescent="0.15">
      <c r="AF23183" s="1"/>
      <c r="AG23183" s="1"/>
      <c r="AH23183" s="1"/>
      <c r="AJ23183" s="1"/>
      <c r="AK23183" s="1"/>
    </row>
    <row r="23184" spans="32:37" ht="15" customHeight="1" x14ac:dyDescent="0.15">
      <c r="AF23184" s="1"/>
      <c r="AG23184" s="1"/>
      <c r="AH23184" s="1"/>
      <c r="AJ23184" s="1"/>
      <c r="AK23184" s="1"/>
    </row>
    <row r="23185" spans="32:37" ht="15" customHeight="1" x14ac:dyDescent="0.15">
      <c r="AF23185" s="1"/>
      <c r="AG23185" s="1"/>
      <c r="AH23185" s="1"/>
      <c r="AJ23185" s="1"/>
      <c r="AK23185" s="1"/>
    </row>
    <row r="23186" spans="32:37" ht="15" customHeight="1" x14ac:dyDescent="0.15">
      <c r="AF23186" s="1"/>
      <c r="AG23186" s="1"/>
      <c r="AH23186" s="1"/>
      <c r="AJ23186" s="1"/>
      <c r="AK23186" s="1"/>
    </row>
    <row r="23187" spans="32:37" ht="15" customHeight="1" x14ac:dyDescent="0.15">
      <c r="AF23187" s="1"/>
      <c r="AG23187" s="1"/>
      <c r="AH23187" s="1"/>
      <c r="AJ23187" s="1"/>
      <c r="AK23187" s="1"/>
    </row>
    <row r="23188" spans="32:37" ht="15" customHeight="1" x14ac:dyDescent="0.15">
      <c r="AF23188" s="1"/>
      <c r="AG23188" s="1"/>
      <c r="AH23188" s="1"/>
      <c r="AJ23188" s="1"/>
      <c r="AK23188" s="1"/>
    </row>
    <row r="23189" spans="32:37" ht="15" customHeight="1" x14ac:dyDescent="0.15">
      <c r="AF23189" s="1"/>
      <c r="AG23189" s="1"/>
      <c r="AH23189" s="1"/>
      <c r="AJ23189" s="1"/>
      <c r="AK23189" s="1"/>
    </row>
    <row r="23190" spans="32:37" ht="15" customHeight="1" x14ac:dyDescent="0.15">
      <c r="AF23190" s="1"/>
      <c r="AG23190" s="1"/>
      <c r="AH23190" s="1"/>
      <c r="AJ23190" s="1"/>
      <c r="AK23190" s="1"/>
    </row>
    <row r="23191" spans="32:37" ht="15" customHeight="1" x14ac:dyDescent="0.15">
      <c r="AF23191" s="1"/>
      <c r="AG23191" s="1"/>
      <c r="AH23191" s="1"/>
      <c r="AJ23191" s="1"/>
      <c r="AK23191" s="1"/>
    </row>
    <row r="23192" spans="32:37" ht="15" customHeight="1" x14ac:dyDescent="0.15">
      <c r="AF23192" s="1"/>
      <c r="AG23192" s="1"/>
      <c r="AH23192" s="1"/>
      <c r="AJ23192" s="1"/>
      <c r="AK23192" s="1"/>
    </row>
    <row r="23193" spans="32:37" ht="15" customHeight="1" x14ac:dyDescent="0.15">
      <c r="AF23193" s="1"/>
      <c r="AG23193" s="1"/>
      <c r="AH23193" s="1"/>
      <c r="AJ23193" s="1"/>
      <c r="AK23193" s="1"/>
    </row>
    <row r="23194" spans="32:37" ht="15" customHeight="1" x14ac:dyDescent="0.15">
      <c r="AF23194" s="1"/>
      <c r="AG23194" s="1"/>
      <c r="AH23194" s="1"/>
      <c r="AJ23194" s="1"/>
      <c r="AK23194" s="1"/>
    </row>
    <row r="23195" spans="32:37" ht="15" customHeight="1" x14ac:dyDescent="0.15">
      <c r="AF23195" s="1"/>
      <c r="AG23195" s="1"/>
      <c r="AH23195" s="1"/>
      <c r="AJ23195" s="1"/>
      <c r="AK23195" s="1"/>
    </row>
    <row r="23196" spans="32:37" ht="15" customHeight="1" x14ac:dyDescent="0.15">
      <c r="AF23196" s="1"/>
      <c r="AG23196" s="1"/>
      <c r="AH23196" s="1"/>
      <c r="AJ23196" s="1"/>
      <c r="AK23196" s="1"/>
    </row>
    <row r="23197" spans="32:37" ht="15" customHeight="1" x14ac:dyDescent="0.15">
      <c r="AF23197" s="1"/>
      <c r="AG23197" s="1"/>
      <c r="AH23197" s="1"/>
      <c r="AJ23197" s="1"/>
      <c r="AK23197" s="1"/>
    </row>
    <row r="23198" spans="32:37" ht="15" customHeight="1" x14ac:dyDescent="0.15">
      <c r="AF23198" s="1"/>
      <c r="AG23198" s="1"/>
      <c r="AH23198" s="1"/>
      <c r="AJ23198" s="1"/>
      <c r="AK23198" s="1"/>
    </row>
    <row r="23199" spans="32:37" ht="15" customHeight="1" x14ac:dyDescent="0.15">
      <c r="AF23199" s="1"/>
      <c r="AG23199" s="1"/>
      <c r="AH23199" s="1"/>
      <c r="AJ23199" s="1"/>
      <c r="AK23199" s="1"/>
    </row>
    <row r="23200" spans="32:37" ht="15" customHeight="1" x14ac:dyDescent="0.15">
      <c r="AF23200" s="1"/>
      <c r="AG23200" s="1"/>
      <c r="AH23200" s="1"/>
      <c r="AJ23200" s="1"/>
      <c r="AK23200" s="1"/>
    </row>
    <row r="23201" spans="32:37" ht="15" customHeight="1" x14ac:dyDescent="0.15">
      <c r="AF23201" s="1"/>
      <c r="AG23201" s="1"/>
      <c r="AH23201" s="1"/>
      <c r="AJ23201" s="1"/>
      <c r="AK23201" s="1"/>
    </row>
    <row r="23202" spans="32:37" ht="15" customHeight="1" x14ac:dyDescent="0.15">
      <c r="AF23202" s="1"/>
      <c r="AG23202" s="1"/>
      <c r="AH23202" s="1"/>
      <c r="AJ23202" s="1"/>
      <c r="AK23202" s="1"/>
    </row>
    <row r="23203" spans="32:37" ht="15" customHeight="1" x14ac:dyDescent="0.15">
      <c r="AF23203" s="1"/>
      <c r="AG23203" s="1"/>
      <c r="AH23203" s="1"/>
      <c r="AJ23203" s="1"/>
      <c r="AK23203" s="1"/>
    </row>
    <row r="23204" spans="32:37" ht="15" customHeight="1" x14ac:dyDescent="0.15">
      <c r="AF23204" s="1"/>
      <c r="AG23204" s="1"/>
      <c r="AH23204" s="1"/>
      <c r="AJ23204" s="1"/>
      <c r="AK23204" s="1"/>
    </row>
    <row r="23205" spans="32:37" ht="15" customHeight="1" x14ac:dyDescent="0.15">
      <c r="AF23205" s="1"/>
      <c r="AG23205" s="1"/>
      <c r="AH23205" s="1"/>
      <c r="AJ23205" s="1"/>
      <c r="AK23205" s="1"/>
    </row>
    <row r="23206" spans="32:37" ht="15" customHeight="1" x14ac:dyDescent="0.15">
      <c r="AF23206" s="1"/>
      <c r="AG23206" s="1"/>
      <c r="AH23206" s="1"/>
      <c r="AJ23206" s="1"/>
      <c r="AK23206" s="1"/>
    </row>
    <row r="23207" spans="32:37" ht="15" customHeight="1" x14ac:dyDescent="0.15">
      <c r="AF23207" s="1"/>
      <c r="AG23207" s="1"/>
      <c r="AH23207" s="1"/>
      <c r="AJ23207" s="1"/>
      <c r="AK23207" s="1"/>
    </row>
    <row r="23208" spans="32:37" ht="15" customHeight="1" x14ac:dyDescent="0.15">
      <c r="AF23208" s="1"/>
      <c r="AG23208" s="1"/>
      <c r="AH23208" s="1"/>
      <c r="AJ23208" s="1"/>
      <c r="AK23208" s="1"/>
    </row>
    <row r="23209" spans="32:37" ht="15" customHeight="1" x14ac:dyDescent="0.15">
      <c r="AF23209" s="1"/>
      <c r="AG23209" s="1"/>
      <c r="AH23209" s="1"/>
      <c r="AJ23209" s="1"/>
      <c r="AK23209" s="1"/>
    </row>
    <row r="23210" spans="32:37" ht="15" customHeight="1" x14ac:dyDescent="0.15">
      <c r="AF23210" s="1"/>
      <c r="AG23210" s="1"/>
      <c r="AH23210" s="1"/>
      <c r="AJ23210" s="1"/>
      <c r="AK23210" s="1"/>
    </row>
    <row r="23211" spans="32:37" ht="15" customHeight="1" x14ac:dyDescent="0.15">
      <c r="AF23211" s="1"/>
      <c r="AG23211" s="1"/>
      <c r="AH23211" s="1"/>
      <c r="AJ23211" s="1"/>
      <c r="AK23211" s="1"/>
    </row>
    <row r="23212" spans="32:37" ht="15" customHeight="1" x14ac:dyDescent="0.15">
      <c r="AF23212" s="1"/>
      <c r="AG23212" s="1"/>
      <c r="AH23212" s="1"/>
      <c r="AJ23212" s="1"/>
      <c r="AK23212" s="1"/>
    </row>
    <row r="23213" spans="32:37" ht="15" customHeight="1" x14ac:dyDescent="0.15">
      <c r="AF23213" s="1"/>
      <c r="AG23213" s="1"/>
      <c r="AH23213" s="1"/>
      <c r="AJ23213" s="1"/>
      <c r="AK23213" s="1"/>
    </row>
    <row r="23214" spans="32:37" ht="15" customHeight="1" x14ac:dyDescent="0.15">
      <c r="AF23214" s="1"/>
      <c r="AG23214" s="1"/>
      <c r="AH23214" s="1"/>
      <c r="AJ23214" s="1"/>
      <c r="AK23214" s="1"/>
    </row>
    <row r="23215" spans="32:37" ht="15" customHeight="1" x14ac:dyDescent="0.15">
      <c r="AF23215" s="1"/>
      <c r="AG23215" s="1"/>
      <c r="AH23215" s="1"/>
      <c r="AJ23215" s="1"/>
      <c r="AK23215" s="1"/>
    </row>
    <row r="23216" spans="32:37" ht="15" customHeight="1" x14ac:dyDescent="0.15">
      <c r="AF23216" s="1"/>
      <c r="AG23216" s="1"/>
      <c r="AH23216" s="1"/>
      <c r="AJ23216" s="1"/>
      <c r="AK23216" s="1"/>
    </row>
    <row r="23217" spans="32:37" ht="15" customHeight="1" x14ac:dyDescent="0.15">
      <c r="AF23217" s="1"/>
      <c r="AG23217" s="1"/>
      <c r="AH23217" s="1"/>
      <c r="AJ23217" s="1"/>
      <c r="AK23217" s="1"/>
    </row>
    <row r="23218" spans="32:37" ht="15" customHeight="1" x14ac:dyDescent="0.15">
      <c r="AF23218" s="1"/>
      <c r="AG23218" s="1"/>
      <c r="AH23218" s="1"/>
      <c r="AJ23218" s="1"/>
      <c r="AK23218" s="1"/>
    </row>
    <row r="23219" spans="32:37" ht="15" customHeight="1" x14ac:dyDescent="0.15">
      <c r="AF23219" s="1"/>
      <c r="AG23219" s="1"/>
      <c r="AH23219" s="1"/>
      <c r="AJ23219" s="1"/>
      <c r="AK23219" s="1"/>
    </row>
    <row r="23220" spans="32:37" ht="15" customHeight="1" x14ac:dyDescent="0.15">
      <c r="AF23220" s="1"/>
      <c r="AG23220" s="1"/>
      <c r="AH23220" s="1"/>
      <c r="AJ23220" s="1"/>
      <c r="AK23220" s="1"/>
    </row>
    <row r="23221" spans="32:37" ht="15" customHeight="1" x14ac:dyDescent="0.15">
      <c r="AF23221" s="1"/>
      <c r="AG23221" s="1"/>
      <c r="AH23221" s="1"/>
      <c r="AJ23221" s="1"/>
      <c r="AK23221" s="1"/>
    </row>
    <row r="23222" spans="32:37" ht="15" customHeight="1" x14ac:dyDescent="0.15">
      <c r="AF23222" s="1"/>
      <c r="AG23222" s="1"/>
      <c r="AH23222" s="1"/>
      <c r="AJ23222" s="1"/>
      <c r="AK23222" s="1"/>
    </row>
    <row r="23223" spans="32:37" ht="15" customHeight="1" x14ac:dyDescent="0.15">
      <c r="AF23223" s="1"/>
      <c r="AG23223" s="1"/>
      <c r="AH23223" s="1"/>
      <c r="AJ23223" s="1"/>
      <c r="AK23223" s="1"/>
    </row>
    <row r="23224" spans="32:37" ht="15" customHeight="1" x14ac:dyDescent="0.15">
      <c r="AF23224" s="1"/>
      <c r="AG23224" s="1"/>
      <c r="AH23224" s="1"/>
      <c r="AJ23224" s="1"/>
      <c r="AK23224" s="1"/>
    </row>
    <row r="23225" spans="32:37" ht="15" customHeight="1" x14ac:dyDescent="0.15">
      <c r="AF23225" s="1"/>
      <c r="AG23225" s="1"/>
      <c r="AH23225" s="1"/>
      <c r="AJ23225" s="1"/>
      <c r="AK23225" s="1"/>
    </row>
    <row r="23226" spans="32:37" ht="15" customHeight="1" x14ac:dyDescent="0.15">
      <c r="AF23226" s="1"/>
      <c r="AG23226" s="1"/>
      <c r="AH23226" s="1"/>
      <c r="AJ23226" s="1"/>
      <c r="AK23226" s="1"/>
    </row>
    <row r="23227" spans="32:37" ht="15" customHeight="1" x14ac:dyDescent="0.15">
      <c r="AF23227" s="1"/>
      <c r="AG23227" s="1"/>
      <c r="AH23227" s="1"/>
      <c r="AJ23227" s="1"/>
      <c r="AK23227" s="1"/>
    </row>
    <row r="23228" spans="32:37" ht="15" customHeight="1" x14ac:dyDescent="0.15">
      <c r="AF23228" s="1"/>
      <c r="AG23228" s="1"/>
      <c r="AH23228" s="1"/>
      <c r="AJ23228" s="1"/>
      <c r="AK23228" s="1"/>
    </row>
    <row r="23229" spans="32:37" ht="15" customHeight="1" x14ac:dyDescent="0.15">
      <c r="AF23229" s="1"/>
      <c r="AG23229" s="1"/>
      <c r="AH23229" s="1"/>
      <c r="AJ23229" s="1"/>
      <c r="AK23229" s="1"/>
    </row>
    <row r="23230" spans="32:37" ht="15" customHeight="1" x14ac:dyDescent="0.15">
      <c r="AF23230" s="1"/>
      <c r="AG23230" s="1"/>
      <c r="AH23230" s="1"/>
      <c r="AJ23230" s="1"/>
      <c r="AK23230" s="1"/>
    </row>
    <row r="23231" spans="32:37" ht="15" customHeight="1" x14ac:dyDescent="0.15">
      <c r="AF23231" s="1"/>
      <c r="AG23231" s="1"/>
      <c r="AH23231" s="1"/>
      <c r="AJ23231" s="1"/>
      <c r="AK23231" s="1"/>
    </row>
    <row r="23232" spans="32:37" ht="15" customHeight="1" x14ac:dyDescent="0.15">
      <c r="AF23232" s="1"/>
      <c r="AG23232" s="1"/>
      <c r="AH23232" s="1"/>
      <c r="AJ23232" s="1"/>
      <c r="AK23232" s="1"/>
    </row>
    <row r="23233" spans="32:37" ht="15" customHeight="1" x14ac:dyDescent="0.15">
      <c r="AF23233" s="1"/>
      <c r="AG23233" s="1"/>
      <c r="AH23233" s="1"/>
      <c r="AJ23233" s="1"/>
      <c r="AK23233" s="1"/>
    </row>
    <row r="23234" spans="32:37" ht="15" customHeight="1" x14ac:dyDescent="0.15">
      <c r="AF23234" s="1"/>
      <c r="AG23234" s="1"/>
      <c r="AH23234" s="1"/>
      <c r="AJ23234" s="1"/>
      <c r="AK23234" s="1"/>
    </row>
    <row r="23235" spans="32:37" ht="15" customHeight="1" x14ac:dyDescent="0.15">
      <c r="AF23235" s="1"/>
      <c r="AG23235" s="1"/>
      <c r="AH23235" s="1"/>
      <c r="AJ23235" s="1"/>
      <c r="AK23235" s="1"/>
    </row>
    <row r="23236" spans="32:37" ht="15" customHeight="1" x14ac:dyDescent="0.15">
      <c r="AF23236" s="1"/>
      <c r="AG23236" s="1"/>
      <c r="AH23236" s="1"/>
      <c r="AJ23236" s="1"/>
      <c r="AK23236" s="1"/>
    </row>
    <row r="23237" spans="32:37" ht="15" customHeight="1" x14ac:dyDescent="0.15">
      <c r="AF23237" s="1"/>
      <c r="AG23237" s="1"/>
      <c r="AH23237" s="1"/>
      <c r="AJ23237" s="1"/>
      <c r="AK23237" s="1"/>
    </row>
    <row r="23238" spans="32:37" ht="15" customHeight="1" x14ac:dyDescent="0.15">
      <c r="AF23238" s="1"/>
      <c r="AG23238" s="1"/>
      <c r="AH23238" s="1"/>
      <c r="AJ23238" s="1"/>
      <c r="AK23238" s="1"/>
    </row>
    <row r="23239" spans="32:37" ht="15" customHeight="1" x14ac:dyDescent="0.15">
      <c r="AF23239" s="1"/>
      <c r="AG23239" s="1"/>
      <c r="AH23239" s="1"/>
      <c r="AJ23239" s="1"/>
      <c r="AK23239" s="1"/>
    </row>
    <row r="23240" spans="32:37" ht="15" customHeight="1" x14ac:dyDescent="0.15">
      <c r="AF23240" s="1"/>
      <c r="AG23240" s="1"/>
      <c r="AH23240" s="1"/>
      <c r="AJ23240" s="1"/>
      <c r="AK23240" s="1"/>
    </row>
    <row r="23241" spans="32:37" ht="15" customHeight="1" x14ac:dyDescent="0.15">
      <c r="AF23241" s="1"/>
      <c r="AG23241" s="1"/>
      <c r="AH23241" s="1"/>
      <c r="AJ23241" s="1"/>
      <c r="AK23241" s="1"/>
    </row>
    <row r="23242" spans="32:37" ht="15" customHeight="1" x14ac:dyDescent="0.15">
      <c r="AF23242" s="1"/>
      <c r="AG23242" s="1"/>
      <c r="AH23242" s="1"/>
      <c r="AJ23242" s="1"/>
      <c r="AK23242" s="1"/>
    </row>
    <row r="23243" spans="32:37" ht="15" customHeight="1" x14ac:dyDescent="0.15">
      <c r="AF23243" s="1"/>
      <c r="AG23243" s="1"/>
      <c r="AH23243" s="1"/>
      <c r="AJ23243" s="1"/>
      <c r="AK23243" s="1"/>
    </row>
    <row r="23244" spans="32:37" ht="15" customHeight="1" x14ac:dyDescent="0.15">
      <c r="AF23244" s="1"/>
      <c r="AG23244" s="1"/>
      <c r="AH23244" s="1"/>
      <c r="AJ23244" s="1"/>
      <c r="AK23244" s="1"/>
    </row>
    <row r="23245" spans="32:37" ht="15" customHeight="1" x14ac:dyDescent="0.15">
      <c r="AF23245" s="1"/>
      <c r="AG23245" s="1"/>
      <c r="AH23245" s="1"/>
      <c r="AJ23245" s="1"/>
      <c r="AK23245" s="1"/>
    </row>
    <row r="23246" spans="32:37" ht="15" customHeight="1" x14ac:dyDescent="0.15">
      <c r="AF23246" s="1"/>
      <c r="AG23246" s="1"/>
      <c r="AH23246" s="1"/>
      <c r="AJ23246" s="1"/>
      <c r="AK23246" s="1"/>
    </row>
    <row r="23247" spans="32:37" ht="15" customHeight="1" x14ac:dyDescent="0.15">
      <c r="AF23247" s="1"/>
      <c r="AG23247" s="1"/>
      <c r="AH23247" s="1"/>
      <c r="AJ23247" s="1"/>
      <c r="AK23247" s="1"/>
    </row>
    <row r="23248" spans="32:37" ht="15" customHeight="1" x14ac:dyDescent="0.15">
      <c r="AF23248" s="1"/>
      <c r="AG23248" s="1"/>
      <c r="AH23248" s="1"/>
      <c r="AJ23248" s="1"/>
      <c r="AK23248" s="1"/>
    </row>
    <row r="23249" spans="32:37" ht="15" customHeight="1" x14ac:dyDescent="0.15">
      <c r="AF23249" s="1"/>
      <c r="AG23249" s="1"/>
      <c r="AH23249" s="1"/>
      <c r="AJ23249" s="1"/>
      <c r="AK23249" s="1"/>
    </row>
    <row r="23250" spans="32:37" ht="15" customHeight="1" x14ac:dyDescent="0.15">
      <c r="AF23250" s="1"/>
      <c r="AG23250" s="1"/>
      <c r="AH23250" s="1"/>
      <c r="AJ23250" s="1"/>
      <c r="AK23250" s="1"/>
    </row>
    <row r="23251" spans="32:37" ht="15" customHeight="1" x14ac:dyDescent="0.15">
      <c r="AF23251" s="1"/>
      <c r="AG23251" s="1"/>
      <c r="AH23251" s="1"/>
      <c r="AJ23251" s="1"/>
      <c r="AK23251" s="1"/>
    </row>
    <row r="23252" spans="32:37" ht="15" customHeight="1" x14ac:dyDescent="0.15">
      <c r="AF23252" s="1"/>
      <c r="AG23252" s="1"/>
      <c r="AH23252" s="1"/>
      <c r="AJ23252" s="1"/>
      <c r="AK23252" s="1"/>
    </row>
    <row r="23253" spans="32:37" ht="15" customHeight="1" x14ac:dyDescent="0.15">
      <c r="AF23253" s="1"/>
      <c r="AG23253" s="1"/>
      <c r="AH23253" s="1"/>
      <c r="AJ23253" s="1"/>
      <c r="AK23253" s="1"/>
    </row>
    <row r="23254" spans="32:37" ht="15" customHeight="1" x14ac:dyDescent="0.15">
      <c r="AF23254" s="1"/>
      <c r="AG23254" s="1"/>
      <c r="AH23254" s="1"/>
      <c r="AJ23254" s="1"/>
      <c r="AK23254" s="1"/>
    </row>
    <row r="23255" spans="32:37" ht="15" customHeight="1" x14ac:dyDescent="0.15">
      <c r="AF23255" s="1"/>
      <c r="AG23255" s="1"/>
      <c r="AH23255" s="1"/>
      <c r="AJ23255" s="1"/>
      <c r="AK23255" s="1"/>
    </row>
    <row r="23256" spans="32:37" ht="15" customHeight="1" x14ac:dyDescent="0.15">
      <c r="AF23256" s="1"/>
      <c r="AG23256" s="1"/>
      <c r="AH23256" s="1"/>
      <c r="AJ23256" s="1"/>
      <c r="AK23256" s="1"/>
    </row>
    <row r="23257" spans="32:37" ht="15" customHeight="1" x14ac:dyDescent="0.15">
      <c r="AF23257" s="1"/>
      <c r="AG23257" s="1"/>
      <c r="AH23257" s="1"/>
      <c r="AJ23257" s="1"/>
      <c r="AK23257" s="1"/>
    </row>
    <row r="23258" spans="32:37" ht="15" customHeight="1" x14ac:dyDescent="0.15">
      <c r="AF23258" s="1"/>
      <c r="AG23258" s="1"/>
      <c r="AH23258" s="1"/>
      <c r="AJ23258" s="1"/>
      <c r="AK23258" s="1"/>
    </row>
    <row r="23259" spans="32:37" ht="15" customHeight="1" x14ac:dyDescent="0.15">
      <c r="AF23259" s="1"/>
      <c r="AG23259" s="1"/>
      <c r="AH23259" s="1"/>
      <c r="AJ23259" s="1"/>
      <c r="AK23259" s="1"/>
    </row>
    <row r="23260" spans="32:37" ht="15" customHeight="1" x14ac:dyDescent="0.15">
      <c r="AF23260" s="1"/>
      <c r="AG23260" s="1"/>
      <c r="AH23260" s="1"/>
      <c r="AJ23260" s="1"/>
      <c r="AK23260" s="1"/>
    </row>
    <row r="23261" spans="32:37" ht="15" customHeight="1" x14ac:dyDescent="0.15">
      <c r="AF23261" s="1"/>
      <c r="AG23261" s="1"/>
      <c r="AH23261" s="1"/>
      <c r="AJ23261" s="1"/>
      <c r="AK23261" s="1"/>
    </row>
    <row r="23262" spans="32:37" ht="15" customHeight="1" x14ac:dyDescent="0.15">
      <c r="AF23262" s="1"/>
      <c r="AG23262" s="1"/>
      <c r="AH23262" s="1"/>
      <c r="AJ23262" s="1"/>
      <c r="AK23262" s="1"/>
    </row>
    <row r="23263" spans="32:37" ht="15" customHeight="1" x14ac:dyDescent="0.15">
      <c r="AF23263" s="1"/>
      <c r="AG23263" s="1"/>
      <c r="AH23263" s="1"/>
      <c r="AJ23263" s="1"/>
      <c r="AK23263" s="1"/>
    </row>
    <row r="23264" spans="32:37" ht="15" customHeight="1" x14ac:dyDescent="0.15">
      <c r="AF23264" s="1"/>
      <c r="AG23264" s="1"/>
      <c r="AH23264" s="1"/>
      <c r="AJ23264" s="1"/>
      <c r="AK23264" s="1"/>
    </row>
    <row r="23265" spans="32:37" ht="15" customHeight="1" x14ac:dyDescent="0.15">
      <c r="AF23265" s="1"/>
      <c r="AG23265" s="1"/>
      <c r="AH23265" s="1"/>
      <c r="AJ23265" s="1"/>
      <c r="AK23265" s="1"/>
    </row>
    <row r="23266" spans="32:37" ht="15" customHeight="1" x14ac:dyDescent="0.15">
      <c r="AF23266" s="1"/>
      <c r="AG23266" s="1"/>
      <c r="AH23266" s="1"/>
      <c r="AJ23266" s="1"/>
      <c r="AK23266" s="1"/>
    </row>
    <row r="23267" spans="32:37" ht="15" customHeight="1" x14ac:dyDescent="0.15">
      <c r="AF23267" s="1"/>
      <c r="AG23267" s="1"/>
      <c r="AH23267" s="1"/>
      <c r="AJ23267" s="1"/>
      <c r="AK23267" s="1"/>
    </row>
    <row r="23268" spans="32:37" ht="15" customHeight="1" x14ac:dyDescent="0.15">
      <c r="AF23268" s="1"/>
      <c r="AG23268" s="1"/>
      <c r="AH23268" s="1"/>
      <c r="AJ23268" s="1"/>
      <c r="AK23268" s="1"/>
    </row>
    <row r="23269" spans="32:37" ht="15" customHeight="1" x14ac:dyDescent="0.15">
      <c r="AF23269" s="1"/>
      <c r="AG23269" s="1"/>
      <c r="AH23269" s="1"/>
      <c r="AJ23269" s="1"/>
      <c r="AK23269" s="1"/>
    </row>
    <row r="23270" spans="32:37" ht="15" customHeight="1" x14ac:dyDescent="0.15">
      <c r="AF23270" s="1"/>
      <c r="AG23270" s="1"/>
      <c r="AH23270" s="1"/>
      <c r="AJ23270" s="1"/>
      <c r="AK23270" s="1"/>
    </row>
    <row r="23271" spans="32:37" ht="15" customHeight="1" x14ac:dyDescent="0.15">
      <c r="AF23271" s="1"/>
      <c r="AG23271" s="1"/>
      <c r="AH23271" s="1"/>
      <c r="AJ23271" s="1"/>
      <c r="AK23271" s="1"/>
    </row>
    <row r="23272" spans="32:37" ht="15" customHeight="1" x14ac:dyDescent="0.15">
      <c r="AF23272" s="1"/>
      <c r="AG23272" s="1"/>
      <c r="AH23272" s="1"/>
      <c r="AJ23272" s="1"/>
      <c r="AK23272" s="1"/>
    </row>
    <row r="23273" spans="32:37" ht="15" customHeight="1" x14ac:dyDescent="0.15">
      <c r="AF23273" s="1"/>
      <c r="AG23273" s="1"/>
      <c r="AH23273" s="1"/>
      <c r="AJ23273" s="1"/>
      <c r="AK23273" s="1"/>
    </row>
    <row r="23274" spans="32:37" ht="15" customHeight="1" x14ac:dyDescent="0.15">
      <c r="AF23274" s="1"/>
      <c r="AG23274" s="1"/>
      <c r="AH23274" s="1"/>
      <c r="AJ23274" s="1"/>
      <c r="AK23274" s="1"/>
    </row>
    <row r="23275" spans="32:37" ht="15" customHeight="1" x14ac:dyDescent="0.15">
      <c r="AF23275" s="1"/>
      <c r="AG23275" s="1"/>
      <c r="AH23275" s="1"/>
      <c r="AJ23275" s="1"/>
      <c r="AK23275" s="1"/>
    </row>
    <row r="23276" spans="32:37" ht="15" customHeight="1" x14ac:dyDescent="0.15">
      <c r="AF23276" s="1"/>
      <c r="AG23276" s="1"/>
      <c r="AH23276" s="1"/>
      <c r="AJ23276" s="1"/>
      <c r="AK23276" s="1"/>
    </row>
    <row r="23277" spans="32:37" ht="15" customHeight="1" x14ac:dyDescent="0.15">
      <c r="AF23277" s="1"/>
      <c r="AG23277" s="1"/>
      <c r="AH23277" s="1"/>
      <c r="AJ23277" s="1"/>
      <c r="AK23277" s="1"/>
    </row>
    <row r="23278" spans="32:37" ht="15" customHeight="1" x14ac:dyDescent="0.15">
      <c r="AF23278" s="1"/>
      <c r="AG23278" s="1"/>
      <c r="AH23278" s="1"/>
      <c r="AJ23278" s="1"/>
      <c r="AK23278" s="1"/>
    </row>
    <row r="23279" spans="32:37" ht="15" customHeight="1" x14ac:dyDescent="0.15">
      <c r="AF23279" s="1"/>
      <c r="AG23279" s="1"/>
      <c r="AH23279" s="1"/>
      <c r="AJ23279" s="1"/>
      <c r="AK23279" s="1"/>
    </row>
    <row r="23280" spans="32:37" ht="15" customHeight="1" x14ac:dyDescent="0.15">
      <c r="AF23280" s="1"/>
      <c r="AG23280" s="1"/>
      <c r="AH23280" s="1"/>
      <c r="AJ23280" s="1"/>
      <c r="AK23280" s="1"/>
    </row>
    <row r="23281" spans="32:37" ht="15" customHeight="1" x14ac:dyDescent="0.15">
      <c r="AF23281" s="1"/>
      <c r="AG23281" s="1"/>
      <c r="AH23281" s="1"/>
      <c r="AJ23281" s="1"/>
      <c r="AK23281" s="1"/>
    </row>
    <row r="23282" spans="32:37" ht="15" customHeight="1" x14ac:dyDescent="0.15">
      <c r="AF23282" s="1"/>
      <c r="AG23282" s="1"/>
      <c r="AH23282" s="1"/>
      <c r="AJ23282" s="1"/>
      <c r="AK23282" s="1"/>
    </row>
    <row r="23283" spans="32:37" ht="15" customHeight="1" x14ac:dyDescent="0.15">
      <c r="AF23283" s="1"/>
      <c r="AG23283" s="1"/>
      <c r="AH23283" s="1"/>
      <c r="AJ23283" s="1"/>
      <c r="AK23283" s="1"/>
    </row>
    <row r="23284" spans="32:37" ht="15" customHeight="1" x14ac:dyDescent="0.15">
      <c r="AF23284" s="1"/>
      <c r="AG23284" s="1"/>
      <c r="AH23284" s="1"/>
      <c r="AJ23284" s="1"/>
      <c r="AK23284" s="1"/>
    </row>
    <row r="23285" spans="32:37" ht="15" customHeight="1" x14ac:dyDescent="0.15">
      <c r="AF23285" s="1"/>
      <c r="AG23285" s="1"/>
      <c r="AH23285" s="1"/>
      <c r="AJ23285" s="1"/>
      <c r="AK23285" s="1"/>
    </row>
    <row r="23286" spans="32:37" ht="15" customHeight="1" x14ac:dyDescent="0.15">
      <c r="AF23286" s="1"/>
      <c r="AG23286" s="1"/>
      <c r="AH23286" s="1"/>
      <c r="AJ23286" s="1"/>
      <c r="AK23286" s="1"/>
    </row>
    <row r="23287" spans="32:37" ht="15" customHeight="1" x14ac:dyDescent="0.15">
      <c r="AF23287" s="1"/>
      <c r="AG23287" s="1"/>
      <c r="AH23287" s="1"/>
      <c r="AJ23287" s="1"/>
      <c r="AK23287" s="1"/>
    </row>
    <row r="23288" spans="32:37" ht="15" customHeight="1" x14ac:dyDescent="0.15">
      <c r="AF23288" s="1"/>
      <c r="AG23288" s="1"/>
      <c r="AH23288" s="1"/>
      <c r="AJ23288" s="1"/>
      <c r="AK23288" s="1"/>
    </row>
    <row r="23289" spans="32:37" ht="15" customHeight="1" x14ac:dyDescent="0.15">
      <c r="AF23289" s="1"/>
      <c r="AG23289" s="1"/>
      <c r="AH23289" s="1"/>
      <c r="AJ23289" s="1"/>
      <c r="AK23289" s="1"/>
    </row>
    <row r="23290" spans="32:37" ht="15" customHeight="1" x14ac:dyDescent="0.15">
      <c r="AF23290" s="1"/>
      <c r="AG23290" s="1"/>
      <c r="AH23290" s="1"/>
      <c r="AJ23290" s="1"/>
      <c r="AK23290" s="1"/>
    </row>
    <row r="23291" spans="32:37" ht="15" customHeight="1" x14ac:dyDescent="0.15">
      <c r="AF23291" s="1"/>
      <c r="AG23291" s="1"/>
      <c r="AH23291" s="1"/>
      <c r="AJ23291" s="1"/>
      <c r="AK23291" s="1"/>
    </row>
    <row r="23292" spans="32:37" ht="15" customHeight="1" x14ac:dyDescent="0.15">
      <c r="AF23292" s="1"/>
      <c r="AG23292" s="1"/>
      <c r="AH23292" s="1"/>
      <c r="AJ23292" s="1"/>
      <c r="AK23292" s="1"/>
    </row>
    <row r="23293" spans="32:37" ht="15" customHeight="1" x14ac:dyDescent="0.15">
      <c r="AF23293" s="1"/>
      <c r="AG23293" s="1"/>
      <c r="AH23293" s="1"/>
      <c r="AJ23293" s="1"/>
      <c r="AK23293" s="1"/>
    </row>
    <row r="23294" spans="32:37" ht="15" customHeight="1" x14ac:dyDescent="0.15">
      <c r="AF23294" s="1"/>
      <c r="AG23294" s="1"/>
      <c r="AH23294" s="1"/>
      <c r="AJ23294" s="1"/>
      <c r="AK23294" s="1"/>
    </row>
    <row r="23295" spans="32:37" ht="15" customHeight="1" x14ac:dyDescent="0.15">
      <c r="AF23295" s="1"/>
      <c r="AG23295" s="1"/>
      <c r="AH23295" s="1"/>
      <c r="AJ23295" s="1"/>
      <c r="AK23295" s="1"/>
    </row>
    <row r="23296" spans="32:37" ht="15" customHeight="1" x14ac:dyDescent="0.15">
      <c r="AF23296" s="1"/>
      <c r="AG23296" s="1"/>
      <c r="AH23296" s="1"/>
      <c r="AJ23296" s="1"/>
      <c r="AK23296" s="1"/>
    </row>
    <row r="23297" spans="32:37" ht="15" customHeight="1" x14ac:dyDescent="0.15">
      <c r="AF23297" s="1"/>
      <c r="AG23297" s="1"/>
      <c r="AH23297" s="1"/>
      <c r="AJ23297" s="1"/>
      <c r="AK23297" s="1"/>
    </row>
    <row r="23298" spans="32:37" ht="15" customHeight="1" x14ac:dyDescent="0.15">
      <c r="AF23298" s="1"/>
      <c r="AG23298" s="1"/>
      <c r="AH23298" s="1"/>
      <c r="AJ23298" s="1"/>
      <c r="AK23298" s="1"/>
    </row>
    <row r="23299" spans="32:37" ht="15" customHeight="1" x14ac:dyDescent="0.15">
      <c r="AF23299" s="1"/>
      <c r="AG23299" s="1"/>
      <c r="AH23299" s="1"/>
      <c r="AJ23299" s="1"/>
      <c r="AK23299" s="1"/>
    </row>
    <row r="23300" spans="32:37" ht="15" customHeight="1" x14ac:dyDescent="0.15">
      <c r="AF23300" s="1"/>
      <c r="AG23300" s="1"/>
      <c r="AH23300" s="1"/>
      <c r="AJ23300" s="1"/>
      <c r="AK23300" s="1"/>
    </row>
    <row r="23301" spans="32:37" ht="15" customHeight="1" x14ac:dyDescent="0.15">
      <c r="AF23301" s="1"/>
      <c r="AG23301" s="1"/>
      <c r="AH23301" s="1"/>
      <c r="AJ23301" s="1"/>
      <c r="AK23301" s="1"/>
    </row>
    <row r="23302" spans="32:37" ht="15" customHeight="1" x14ac:dyDescent="0.15">
      <c r="AF23302" s="1"/>
      <c r="AG23302" s="1"/>
      <c r="AH23302" s="1"/>
      <c r="AJ23302" s="1"/>
      <c r="AK23302" s="1"/>
    </row>
    <row r="23303" spans="32:37" ht="15" customHeight="1" x14ac:dyDescent="0.15">
      <c r="AF23303" s="1"/>
      <c r="AG23303" s="1"/>
      <c r="AH23303" s="1"/>
      <c r="AJ23303" s="1"/>
      <c r="AK23303" s="1"/>
    </row>
    <row r="23304" spans="32:37" ht="15" customHeight="1" x14ac:dyDescent="0.15">
      <c r="AF23304" s="1"/>
      <c r="AG23304" s="1"/>
      <c r="AH23304" s="1"/>
      <c r="AJ23304" s="1"/>
      <c r="AK23304" s="1"/>
    </row>
    <row r="23305" spans="32:37" ht="15" customHeight="1" x14ac:dyDescent="0.15">
      <c r="AF23305" s="1"/>
      <c r="AG23305" s="1"/>
      <c r="AH23305" s="1"/>
      <c r="AJ23305" s="1"/>
      <c r="AK23305" s="1"/>
    </row>
    <row r="23306" spans="32:37" ht="15" customHeight="1" x14ac:dyDescent="0.15">
      <c r="AF23306" s="1"/>
      <c r="AG23306" s="1"/>
      <c r="AH23306" s="1"/>
      <c r="AJ23306" s="1"/>
      <c r="AK23306" s="1"/>
    </row>
    <row r="23307" spans="32:37" ht="15" customHeight="1" x14ac:dyDescent="0.15">
      <c r="AF23307" s="1"/>
      <c r="AG23307" s="1"/>
      <c r="AH23307" s="1"/>
      <c r="AJ23307" s="1"/>
      <c r="AK23307" s="1"/>
    </row>
    <row r="23308" spans="32:37" ht="15" customHeight="1" x14ac:dyDescent="0.15">
      <c r="AF23308" s="1"/>
      <c r="AG23308" s="1"/>
      <c r="AH23308" s="1"/>
      <c r="AJ23308" s="1"/>
      <c r="AK23308" s="1"/>
    </row>
    <row r="23309" spans="32:37" ht="15" customHeight="1" x14ac:dyDescent="0.15">
      <c r="AF23309" s="1"/>
      <c r="AG23309" s="1"/>
      <c r="AH23309" s="1"/>
      <c r="AJ23309" s="1"/>
      <c r="AK23309" s="1"/>
    </row>
    <row r="23310" spans="32:37" ht="15" customHeight="1" x14ac:dyDescent="0.15">
      <c r="AF23310" s="1"/>
      <c r="AG23310" s="1"/>
      <c r="AH23310" s="1"/>
      <c r="AJ23310" s="1"/>
      <c r="AK23310" s="1"/>
    </row>
    <row r="23311" spans="32:37" ht="15" customHeight="1" x14ac:dyDescent="0.15">
      <c r="AF23311" s="1"/>
      <c r="AG23311" s="1"/>
      <c r="AH23311" s="1"/>
      <c r="AJ23311" s="1"/>
      <c r="AK23311" s="1"/>
    </row>
    <row r="23312" spans="32:37" ht="15" customHeight="1" x14ac:dyDescent="0.15">
      <c r="AF23312" s="1"/>
      <c r="AG23312" s="1"/>
      <c r="AH23312" s="1"/>
      <c r="AJ23312" s="1"/>
      <c r="AK23312" s="1"/>
    </row>
    <row r="23313" spans="32:37" ht="15" customHeight="1" x14ac:dyDescent="0.15">
      <c r="AF23313" s="1"/>
      <c r="AG23313" s="1"/>
      <c r="AH23313" s="1"/>
      <c r="AJ23313" s="1"/>
      <c r="AK23313" s="1"/>
    </row>
    <row r="23314" spans="32:37" ht="15" customHeight="1" x14ac:dyDescent="0.15">
      <c r="AF23314" s="1"/>
      <c r="AG23314" s="1"/>
      <c r="AH23314" s="1"/>
      <c r="AJ23314" s="1"/>
      <c r="AK23314" s="1"/>
    </row>
    <row r="23315" spans="32:37" ht="15" customHeight="1" x14ac:dyDescent="0.15">
      <c r="AF23315" s="1"/>
      <c r="AG23315" s="1"/>
      <c r="AH23315" s="1"/>
      <c r="AJ23315" s="1"/>
      <c r="AK23315" s="1"/>
    </row>
    <row r="23316" spans="32:37" ht="15" customHeight="1" x14ac:dyDescent="0.15">
      <c r="AF23316" s="1"/>
      <c r="AG23316" s="1"/>
      <c r="AH23316" s="1"/>
      <c r="AJ23316" s="1"/>
      <c r="AK23316" s="1"/>
    </row>
    <row r="23317" spans="32:37" ht="15" customHeight="1" x14ac:dyDescent="0.15">
      <c r="AF23317" s="1"/>
      <c r="AG23317" s="1"/>
      <c r="AH23317" s="1"/>
      <c r="AJ23317" s="1"/>
      <c r="AK23317" s="1"/>
    </row>
    <row r="23318" spans="32:37" ht="15" customHeight="1" x14ac:dyDescent="0.15">
      <c r="AF23318" s="1"/>
      <c r="AG23318" s="1"/>
      <c r="AH23318" s="1"/>
      <c r="AJ23318" s="1"/>
      <c r="AK23318" s="1"/>
    </row>
    <row r="23319" spans="32:37" ht="15" customHeight="1" x14ac:dyDescent="0.15">
      <c r="AF23319" s="1"/>
      <c r="AG23319" s="1"/>
      <c r="AH23319" s="1"/>
      <c r="AJ23319" s="1"/>
      <c r="AK23319" s="1"/>
    </row>
    <row r="23320" spans="32:37" ht="15" customHeight="1" x14ac:dyDescent="0.15">
      <c r="AF23320" s="1"/>
      <c r="AG23320" s="1"/>
      <c r="AH23320" s="1"/>
      <c r="AJ23320" s="1"/>
      <c r="AK23320" s="1"/>
    </row>
    <row r="23321" spans="32:37" ht="15" customHeight="1" x14ac:dyDescent="0.15">
      <c r="AF23321" s="1"/>
      <c r="AG23321" s="1"/>
      <c r="AH23321" s="1"/>
      <c r="AJ23321" s="1"/>
      <c r="AK23321" s="1"/>
    </row>
    <row r="23322" spans="32:37" ht="15" customHeight="1" x14ac:dyDescent="0.15">
      <c r="AF23322" s="1"/>
      <c r="AG23322" s="1"/>
      <c r="AH23322" s="1"/>
      <c r="AJ23322" s="1"/>
      <c r="AK23322" s="1"/>
    </row>
    <row r="23323" spans="32:37" ht="15" customHeight="1" x14ac:dyDescent="0.15">
      <c r="AF23323" s="1"/>
      <c r="AG23323" s="1"/>
      <c r="AH23323" s="1"/>
      <c r="AJ23323" s="1"/>
      <c r="AK23323" s="1"/>
    </row>
    <row r="23324" spans="32:37" ht="15" customHeight="1" x14ac:dyDescent="0.15">
      <c r="AF23324" s="1"/>
      <c r="AG23324" s="1"/>
      <c r="AH23324" s="1"/>
      <c r="AJ23324" s="1"/>
      <c r="AK23324" s="1"/>
    </row>
    <row r="23325" spans="32:37" ht="15" customHeight="1" x14ac:dyDescent="0.15">
      <c r="AF23325" s="1"/>
      <c r="AG23325" s="1"/>
      <c r="AH23325" s="1"/>
      <c r="AJ23325" s="1"/>
      <c r="AK23325" s="1"/>
    </row>
    <row r="23326" spans="32:37" ht="15" customHeight="1" x14ac:dyDescent="0.15">
      <c r="AF23326" s="1"/>
      <c r="AG23326" s="1"/>
      <c r="AH23326" s="1"/>
      <c r="AJ23326" s="1"/>
      <c r="AK23326" s="1"/>
    </row>
    <row r="23327" spans="32:37" ht="15" customHeight="1" x14ac:dyDescent="0.15">
      <c r="AF23327" s="1"/>
      <c r="AG23327" s="1"/>
      <c r="AH23327" s="1"/>
      <c r="AJ23327" s="1"/>
      <c r="AK23327" s="1"/>
    </row>
    <row r="23328" spans="32:37" ht="15" customHeight="1" x14ac:dyDescent="0.15">
      <c r="AF23328" s="1"/>
      <c r="AG23328" s="1"/>
      <c r="AH23328" s="1"/>
      <c r="AJ23328" s="1"/>
      <c r="AK23328" s="1"/>
    </row>
    <row r="23329" spans="32:37" ht="15" customHeight="1" x14ac:dyDescent="0.15">
      <c r="AF23329" s="1"/>
      <c r="AG23329" s="1"/>
      <c r="AH23329" s="1"/>
      <c r="AJ23329" s="1"/>
      <c r="AK23329" s="1"/>
    </row>
    <row r="23330" spans="32:37" ht="15" customHeight="1" x14ac:dyDescent="0.15">
      <c r="AF23330" s="1"/>
      <c r="AG23330" s="1"/>
      <c r="AH23330" s="1"/>
      <c r="AJ23330" s="1"/>
      <c r="AK23330" s="1"/>
    </row>
    <row r="23331" spans="32:37" ht="15" customHeight="1" x14ac:dyDescent="0.15">
      <c r="AF23331" s="1"/>
      <c r="AG23331" s="1"/>
      <c r="AH23331" s="1"/>
      <c r="AJ23331" s="1"/>
      <c r="AK23331" s="1"/>
    </row>
    <row r="23332" spans="32:37" ht="15" customHeight="1" x14ac:dyDescent="0.15">
      <c r="AF23332" s="1"/>
      <c r="AG23332" s="1"/>
      <c r="AH23332" s="1"/>
      <c r="AJ23332" s="1"/>
      <c r="AK23332" s="1"/>
    </row>
    <row r="23333" spans="32:37" ht="15" customHeight="1" x14ac:dyDescent="0.15">
      <c r="AF23333" s="1"/>
      <c r="AG23333" s="1"/>
      <c r="AH23333" s="1"/>
      <c r="AJ23333" s="1"/>
      <c r="AK23333" s="1"/>
    </row>
    <row r="23334" spans="32:37" ht="15" customHeight="1" x14ac:dyDescent="0.15">
      <c r="AF23334" s="1"/>
      <c r="AG23334" s="1"/>
      <c r="AH23334" s="1"/>
      <c r="AJ23334" s="1"/>
      <c r="AK23334" s="1"/>
    </row>
    <row r="23335" spans="32:37" ht="15" customHeight="1" x14ac:dyDescent="0.15">
      <c r="AF23335" s="1"/>
      <c r="AG23335" s="1"/>
      <c r="AH23335" s="1"/>
      <c r="AJ23335" s="1"/>
      <c r="AK23335" s="1"/>
    </row>
    <row r="23336" spans="32:37" ht="15" customHeight="1" x14ac:dyDescent="0.15">
      <c r="AF23336" s="1"/>
      <c r="AG23336" s="1"/>
      <c r="AH23336" s="1"/>
      <c r="AJ23336" s="1"/>
      <c r="AK23336" s="1"/>
    </row>
    <row r="23337" spans="32:37" ht="15" customHeight="1" x14ac:dyDescent="0.15">
      <c r="AF23337" s="1"/>
      <c r="AG23337" s="1"/>
      <c r="AH23337" s="1"/>
      <c r="AJ23337" s="1"/>
      <c r="AK23337" s="1"/>
    </row>
    <row r="23338" spans="32:37" ht="15" customHeight="1" x14ac:dyDescent="0.15">
      <c r="AF23338" s="1"/>
      <c r="AG23338" s="1"/>
      <c r="AH23338" s="1"/>
      <c r="AJ23338" s="1"/>
      <c r="AK23338" s="1"/>
    </row>
    <row r="23339" spans="32:37" ht="15" customHeight="1" x14ac:dyDescent="0.15">
      <c r="AF23339" s="1"/>
      <c r="AG23339" s="1"/>
      <c r="AH23339" s="1"/>
      <c r="AJ23339" s="1"/>
      <c r="AK23339" s="1"/>
    </row>
    <row r="23340" spans="32:37" ht="15" customHeight="1" x14ac:dyDescent="0.15">
      <c r="AF23340" s="1"/>
      <c r="AG23340" s="1"/>
      <c r="AH23340" s="1"/>
      <c r="AJ23340" s="1"/>
      <c r="AK23340" s="1"/>
    </row>
    <row r="23341" spans="32:37" ht="15" customHeight="1" x14ac:dyDescent="0.15">
      <c r="AF23341" s="1"/>
      <c r="AG23341" s="1"/>
      <c r="AH23341" s="1"/>
      <c r="AJ23341" s="1"/>
      <c r="AK23341" s="1"/>
    </row>
    <row r="23342" spans="32:37" ht="15" customHeight="1" x14ac:dyDescent="0.15">
      <c r="AF23342" s="1"/>
      <c r="AG23342" s="1"/>
      <c r="AH23342" s="1"/>
      <c r="AJ23342" s="1"/>
      <c r="AK23342" s="1"/>
    </row>
    <row r="23343" spans="32:37" ht="15" customHeight="1" x14ac:dyDescent="0.15">
      <c r="AF23343" s="1"/>
      <c r="AG23343" s="1"/>
      <c r="AH23343" s="1"/>
      <c r="AJ23343" s="1"/>
      <c r="AK23343" s="1"/>
    </row>
    <row r="23344" spans="32:37" ht="15" customHeight="1" x14ac:dyDescent="0.15">
      <c r="AF23344" s="1"/>
      <c r="AG23344" s="1"/>
      <c r="AH23344" s="1"/>
      <c r="AJ23344" s="1"/>
      <c r="AK23344" s="1"/>
    </row>
    <row r="23345" spans="32:37" ht="15" customHeight="1" x14ac:dyDescent="0.15">
      <c r="AF23345" s="1"/>
      <c r="AG23345" s="1"/>
      <c r="AH23345" s="1"/>
      <c r="AJ23345" s="1"/>
      <c r="AK23345" s="1"/>
    </row>
    <row r="23346" spans="32:37" ht="15" customHeight="1" x14ac:dyDescent="0.15">
      <c r="AF23346" s="1"/>
      <c r="AG23346" s="1"/>
      <c r="AH23346" s="1"/>
      <c r="AJ23346" s="1"/>
      <c r="AK23346" s="1"/>
    </row>
    <row r="23347" spans="32:37" ht="15" customHeight="1" x14ac:dyDescent="0.15">
      <c r="AF23347" s="1"/>
      <c r="AG23347" s="1"/>
      <c r="AH23347" s="1"/>
      <c r="AJ23347" s="1"/>
      <c r="AK23347" s="1"/>
    </row>
    <row r="23348" spans="32:37" ht="15" customHeight="1" x14ac:dyDescent="0.15">
      <c r="AF23348" s="1"/>
      <c r="AG23348" s="1"/>
      <c r="AH23348" s="1"/>
      <c r="AJ23348" s="1"/>
      <c r="AK23348" s="1"/>
    </row>
    <row r="23349" spans="32:37" ht="15" customHeight="1" x14ac:dyDescent="0.15">
      <c r="AF23349" s="1"/>
      <c r="AG23349" s="1"/>
      <c r="AH23349" s="1"/>
      <c r="AJ23349" s="1"/>
      <c r="AK23349" s="1"/>
    </row>
    <row r="23350" spans="32:37" ht="15" customHeight="1" x14ac:dyDescent="0.15">
      <c r="AF23350" s="1"/>
      <c r="AG23350" s="1"/>
      <c r="AH23350" s="1"/>
      <c r="AJ23350" s="1"/>
      <c r="AK23350" s="1"/>
    </row>
    <row r="23351" spans="32:37" ht="15" customHeight="1" x14ac:dyDescent="0.15">
      <c r="AF23351" s="1"/>
      <c r="AG23351" s="1"/>
      <c r="AH23351" s="1"/>
      <c r="AJ23351" s="1"/>
      <c r="AK23351" s="1"/>
    </row>
    <row r="23352" spans="32:37" ht="15" customHeight="1" x14ac:dyDescent="0.15">
      <c r="AF23352" s="1"/>
      <c r="AG23352" s="1"/>
      <c r="AH23352" s="1"/>
      <c r="AJ23352" s="1"/>
      <c r="AK23352" s="1"/>
    </row>
    <row r="23353" spans="32:37" ht="15" customHeight="1" x14ac:dyDescent="0.15">
      <c r="AF23353" s="1"/>
      <c r="AG23353" s="1"/>
      <c r="AH23353" s="1"/>
      <c r="AJ23353" s="1"/>
      <c r="AK23353" s="1"/>
    </row>
    <row r="23354" spans="32:37" ht="15" customHeight="1" x14ac:dyDescent="0.15">
      <c r="AF23354" s="1"/>
      <c r="AG23354" s="1"/>
      <c r="AH23354" s="1"/>
      <c r="AJ23354" s="1"/>
      <c r="AK23354" s="1"/>
    </row>
    <row r="23355" spans="32:37" ht="15" customHeight="1" x14ac:dyDescent="0.15">
      <c r="AF23355" s="1"/>
      <c r="AG23355" s="1"/>
      <c r="AH23355" s="1"/>
      <c r="AJ23355" s="1"/>
      <c r="AK23355" s="1"/>
    </row>
    <row r="23356" spans="32:37" ht="15" customHeight="1" x14ac:dyDescent="0.15">
      <c r="AF23356" s="1"/>
      <c r="AG23356" s="1"/>
      <c r="AH23356" s="1"/>
      <c r="AJ23356" s="1"/>
      <c r="AK23356" s="1"/>
    </row>
    <row r="23357" spans="32:37" ht="15" customHeight="1" x14ac:dyDescent="0.15">
      <c r="AF23357" s="1"/>
      <c r="AG23357" s="1"/>
      <c r="AH23357" s="1"/>
      <c r="AJ23357" s="1"/>
      <c r="AK23357" s="1"/>
    </row>
    <row r="23358" spans="32:37" ht="15" customHeight="1" x14ac:dyDescent="0.15">
      <c r="AF23358" s="1"/>
      <c r="AG23358" s="1"/>
      <c r="AH23358" s="1"/>
      <c r="AJ23358" s="1"/>
      <c r="AK23358" s="1"/>
    </row>
    <row r="23359" spans="32:37" ht="15" customHeight="1" x14ac:dyDescent="0.15">
      <c r="AF23359" s="1"/>
      <c r="AG23359" s="1"/>
      <c r="AH23359" s="1"/>
      <c r="AJ23359" s="1"/>
      <c r="AK23359" s="1"/>
    </row>
    <row r="23360" spans="32:37" ht="15" customHeight="1" x14ac:dyDescent="0.15">
      <c r="AF23360" s="1"/>
      <c r="AG23360" s="1"/>
      <c r="AH23360" s="1"/>
      <c r="AJ23360" s="1"/>
      <c r="AK23360" s="1"/>
    </row>
    <row r="23361" spans="32:37" ht="15" customHeight="1" x14ac:dyDescent="0.15">
      <c r="AF23361" s="1"/>
      <c r="AG23361" s="1"/>
      <c r="AH23361" s="1"/>
      <c r="AJ23361" s="1"/>
      <c r="AK23361" s="1"/>
    </row>
    <row r="23362" spans="32:37" ht="15" customHeight="1" x14ac:dyDescent="0.15">
      <c r="AF23362" s="1"/>
      <c r="AG23362" s="1"/>
      <c r="AH23362" s="1"/>
      <c r="AJ23362" s="1"/>
      <c r="AK23362" s="1"/>
    </row>
    <row r="23363" spans="32:37" ht="15" customHeight="1" x14ac:dyDescent="0.15">
      <c r="AF23363" s="1"/>
      <c r="AG23363" s="1"/>
      <c r="AH23363" s="1"/>
      <c r="AJ23363" s="1"/>
      <c r="AK23363" s="1"/>
    </row>
    <row r="23364" spans="32:37" ht="15" customHeight="1" x14ac:dyDescent="0.15">
      <c r="AF23364" s="1"/>
      <c r="AG23364" s="1"/>
      <c r="AH23364" s="1"/>
      <c r="AJ23364" s="1"/>
      <c r="AK23364" s="1"/>
    </row>
    <row r="23365" spans="32:37" ht="15" customHeight="1" x14ac:dyDescent="0.15">
      <c r="AF23365" s="1"/>
      <c r="AG23365" s="1"/>
      <c r="AH23365" s="1"/>
      <c r="AJ23365" s="1"/>
      <c r="AK23365" s="1"/>
    </row>
    <row r="23366" spans="32:37" ht="15" customHeight="1" x14ac:dyDescent="0.15">
      <c r="AF23366" s="1"/>
      <c r="AG23366" s="1"/>
      <c r="AH23366" s="1"/>
      <c r="AJ23366" s="1"/>
      <c r="AK23366" s="1"/>
    </row>
    <row r="23367" spans="32:37" ht="15" customHeight="1" x14ac:dyDescent="0.15">
      <c r="AF23367" s="1"/>
      <c r="AG23367" s="1"/>
      <c r="AH23367" s="1"/>
      <c r="AJ23367" s="1"/>
      <c r="AK23367" s="1"/>
    </row>
    <row r="23368" spans="32:37" ht="15" customHeight="1" x14ac:dyDescent="0.15">
      <c r="AF23368" s="1"/>
      <c r="AG23368" s="1"/>
      <c r="AH23368" s="1"/>
      <c r="AJ23368" s="1"/>
      <c r="AK23368" s="1"/>
    </row>
    <row r="23369" spans="32:37" ht="15" customHeight="1" x14ac:dyDescent="0.15">
      <c r="AF23369" s="1"/>
      <c r="AG23369" s="1"/>
      <c r="AH23369" s="1"/>
      <c r="AJ23369" s="1"/>
      <c r="AK23369" s="1"/>
    </row>
    <row r="23370" spans="32:37" ht="15" customHeight="1" x14ac:dyDescent="0.15">
      <c r="AF23370" s="1"/>
      <c r="AG23370" s="1"/>
      <c r="AH23370" s="1"/>
      <c r="AJ23370" s="1"/>
      <c r="AK23370" s="1"/>
    </row>
    <row r="23371" spans="32:37" ht="15" customHeight="1" x14ac:dyDescent="0.15">
      <c r="AF23371" s="1"/>
      <c r="AG23371" s="1"/>
      <c r="AH23371" s="1"/>
      <c r="AJ23371" s="1"/>
      <c r="AK23371" s="1"/>
    </row>
    <row r="23372" spans="32:37" ht="15" customHeight="1" x14ac:dyDescent="0.15">
      <c r="AF23372" s="1"/>
      <c r="AG23372" s="1"/>
      <c r="AH23372" s="1"/>
      <c r="AJ23372" s="1"/>
      <c r="AK23372" s="1"/>
    </row>
    <row r="23373" spans="32:37" ht="15" customHeight="1" x14ac:dyDescent="0.15">
      <c r="AF23373" s="1"/>
      <c r="AG23373" s="1"/>
      <c r="AH23373" s="1"/>
      <c r="AJ23373" s="1"/>
      <c r="AK23373" s="1"/>
    </row>
    <row r="23374" spans="32:37" ht="15" customHeight="1" x14ac:dyDescent="0.15">
      <c r="AF23374" s="1"/>
      <c r="AG23374" s="1"/>
      <c r="AH23374" s="1"/>
      <c r="AJ23374" s="1"/>
      <c r="AK23374" s="1"/>
    </row>
    <row r="23375" spans="32:37" ht="15" customHeight="1" x14ac:dyDescent="0.15">
      <c r="AF23375" s="1"/>
      <c r="AG23375" s="1"/>
      <c r="AH23375" s="1"/>
      <c r="AJ23375" s="1"/>
      <c r="AK23375" s="1"/>
    </row>
    <row r="23376" spans="32:37" ht="15" customHeight="1" x14ac:dyDescent="0.15">
      <c r="AF23376" s="1"/>
      <c r="AG23376" s="1"/>
      <c r="AH23376" s="1"/>
      <c r="AJ23376" s="1"/>
      <c r="AK23376" s="1"/>
    </row>
    <row r="23377" spans="32:37" ht="15" customHeight="1" x14ac:dyDescent="0.15">
      <c r="AF23377" s="1"/>
      <c r="AG23377" s="1"/>
      <c r="AH23377" s="1"/>
      <c r="AJ23377" s="1"/>
      <c r="AK23377" s="1"/>
    </row>
    <row r="23378" spans="32:37" ht="15" customHeight="1" x14ac:dyDescent="0.15">
      <c r="AF23378" s="1"/>
      <c r="AG23378" s="1"/>
      <c r="AH23378" s="1"/>
      <c r="AJ23378" s="1"/>
      <c r="AK23378" s="1"/>
    </row>
    <row r="23379" spans="32:37" ht="15" customHeight="1" x14ac:dyDescent="0.15">
      <c r="AF23379" s="1"/>
      <c r="AG23379" s="1"/>
      <c r="AH23379" s="1"/>
      <c r="AJ23379" s="1"/>
      <c r="AK23379" s="1"/>
    </row>
    <row r="23380" spans="32:37" ht="15" customHeight="1" x14ac:dyDescent="0.15">
      <c r="AF23380" s="1"/>
      <c r="AG23380" s="1"/>
      <c r="AH23380" s="1"/>
      <c r="AJ23380" s="1"/>
      <c r="AK23380" s="1"/>
    </row>
    <row r="23381" spans="32:37" ht="15" customHeight="1" x14ac:dyDescent="0.15">
      <c r="AF23381" s="1"/>
      <c r="AG23381" s="1"/>
      <c r="AH23381" s="1"/>
      <c r="AJ23381" s="1"/>
      <c r="AK23381" s="1"/>
    </row>
    <row r="23382" spans="32:37" ht="15" customHeight="1" x14ac:dyDescent="0.15">
      <c r="AF23382" s="1"/>
      <c r="AG23382" s="1"/>
      <c r="AH23382" s="1"/>
      <c r="AJ23382" s="1"/>
      <c r="AK23382" s="1"/>
    </row>
    <row r="23383" spans="32:37" ht="15" customHeight="1" x14ac:dyDescent="0.15">
      <c r="AF23383" s="1"/>
      <c r="AG23383" s="1"/>
      <c r="AH23383" s="1"/>
      <c r="AJ23383" s="1"/>
      <c r="AK23383" s="1"/>
    </row>
    <row r="23384" spans="32:37" ht="15" customHeight="1" x14ac:dyDescent="0.15">
      <c r="AF23384" s="1"/>
      <c r="AG23384" s="1"/>
      <c r="AH23384" s="1"/>
      <c r="AJ23384" s="1"/>
      <c r="AK23384" s="1"/>
    </row>
    <row r="23385" spans="32:37" ht="15" customHeight="1" x14ac:dyDescent="0.15">
      <c r="AF23385" s="1"/>
      <c r="AG23385" s="1"/>
      <c r="AH23385" s="1"/>
      <c r="AJ23385" s="1"/>
      <c r="AK23385" s="1"/>
    </row>
    <row r="23386" spans="32:37" ht="15" customHeight="1" x14ac:dyDescent="0.15">
      <c r="AF23386" s="1"/>
      <c r="AG23386" s="1"/>
      <c r="AH23386" s="1"/>
      <c r="AJ23386" s="1"/>
      <c r="AK23386" s="1"/>
    </row>
    <row r="23387" spans="32:37" ht="15" customHeight="1" x14ac:dyDescent="0.15">
      <c r="AF23387" s="1"/>
      <c r="AG23387" s="1"/>
      <c r="AH23387" s="1"/>
      <c r="AJ23387" s="1"/>
      <c r="AK23387" s="1"/>
    </row>
    <row r="23388" spans="32:37" ht="15" customHeight="1" x14ac:dyDescent="0.15">
      <c r="AF23388" s="1"/>
      <c r="AG23388" s="1"/>
      <c r="AH23388" s="1"/>
      <c r="AJ23388" s="1"/>
      <c r="AK23388" s="1"/>
    </row>
    <row r="23389" spans="32:37" ht="15" customHeight="1" x14ac:dyDescent="0.15">
      <c r="AF23389" s="1"/>
      <c r="AG23389" s="1"/>
      <c r="AH23389" s="1"/>
      <c r="AJ23389" s="1"/>
      <c r="AK23389" s="1"/>
    </row>
    <row r="23390" spans="32:37" ht="15" customHeight="1" x14ac:dyDescent="0.15">
      <c r="AF23390" s="1"/>
      <c r="AG23390" s="1"/>
      <c r="AH23390" s="1"/>
      <c r="AJ23390" s="1"/>
      <c r="AK23390" s="1"/>
    </row>
    <row r="23391" spans="32:37" ht="15" customHeight="1" x14ac:dyDescent="0.15">
      <c r="AF23391" s="1"/>
      <c r="AG23391" s="1"/>
      <c r="AH23391" s="1"/>
      <c r="AJ23391" s="1"/>
      <c r="AK23391" s="1"/>
    </row>
    <row r="23392" spans="32:37" ht="15" customHeight="1" x14ac:dyDescent="0.15">
      <c r="AF23392" s="1"/>
      <c r="AG23392" s="1"/>
      <c r="AH23392" s="1"/>
      <c r="AJ23392" s="1"/>
      <c r="AK23392" s="1"/>
    </row>
    <row r="23393" spans="32:37" ht="15" customHeight="1" x14ac:dyDescent="0.15">
      <c r="AF23393" s="1"/>
      <c r="AG23393" s="1"/>
      <c r="AH23393" s="1"/>
      <c r="AJ23393" s="1"/>
      <c r="AK23393" s="1"/>
    </row>
    <row r="23394" spans="32:37" ht="15" customHeight="1" x14ac:dyDescent="0.15">
      <c r="AF23394" s="1"/>
      <c r="AG23394" s="1"/>
      <c r="AH23394" s="1"/>
      <c r="AJ23394" s="1"/>
      <c r="AK23394" s="1"/>
    </row>
    <row r="23395" spans="32:37" ht="15" customHeight="1" x14ac:dyDescent="0.15">
      <c r="AF23395" s="1"/>
      <c r="AG23395" s="1"/>
      <c r="AH23395" s="1"/>
      <c r="AJ23395" s="1"/>
      <c r="AK23395" s="1"/>
    </row>
    <row r="23396" spans="32:37" ht="15" customHeight="1" x14ac:dyDescent="0.15">
      <c r="AF23396" s="1"/>
      <c r="AG23396" s="1"/>
      <c r="AH23396" s="1"/>
      <c r="AJ23396" s="1"/>
      <c r="AK23396" s="1"/>
    </row>
    <row r="23397" spans="32:37" ht="15" customHeight="1" x14ac:dyDescent="0.15">
      <c r="AF23397" s="1"/>
      <c r="AG23397" s="1"/>
      <c r="AH23397" s="1"/>
      <c r="AJ23397" s="1"/>
      <c r="AK23397" s="1"/>
    </row>
    <row r="23398" spans="32:37" ht="15" customHeight="1" x14ac:dyDescent="0.15">
      <c r="AF23398" s="1"/>
      <c r="AG23398" s="1"/>
      <c r="AH23398" s="1"/>
      <c r="AJ23398" s="1"/>
      <c r="AK23398" s="1"/>
    </row>
    <row r="23399" spans="32:37" ht="15" customHeight="1" x14ac:dyDescent="0.15">
      <c r="AF23399" s="1"/>
      <c r="AG23399" s="1"/>
      <c r="AH23399" s="1"/>
      <c r="AJ23399" s="1"/>
      <c r="AK23399" s="1"/>
    </row>
    <row r="23400" spans="32:37" ht="15" customHeight="1" x14ac:dyDescent="0.15">
      <c r="AF23400" s="1"/>
      <c r="AG23400" s="1"/>
      <c r="AH23400" s="1"/>
      <c r="AJ23400" s="1"/>
      <c r="AK23400" s="1"/>
    </row>
    <row r="23401" spans="32:37" ht="15" customHeight="1" x14ac:dyDescent="0.15">
      <c r="AF23401" s="1"/>
      <c r="AG23401" s="1"/>
      <c r="AH23401" s="1"/>
      <c r="AJ23401" s="1"/>
      <c r="AK23401" s="1"/>
    </row>
    <row r="23402" spans="32:37" ht="15" customHeight="1" x14ac:dyDescent="0.15">
      <c r="AF23402" s="1"/>
      <c r="AG23402" s="1"/>
      <c r="AH23402" s="1"/>
      <c r="AJ23402" s="1"/>
      <c r="AK23402" s="1"/>
    </row>
    <row r="23403" spans="32:37" ht="15" customHeight="1" x14ac:dyDescent="0.15">
      <c r="AF23403" s="1"/>
      <c r="AG23403" s="1"/>
      <c r="AH23403" s="1"/>
      <c r="AJ23403" s="1"/>
      <c r="AK23403" s="1"/>
    </row>
    <row r="23404" spans="32:37" ht="15" customHeight="1" x14ac:dyDescent="0.15">
      <c r="AF23404" s="1"/>
      <c r="AG23404" s="1"/>
      <c r="AH23404" s="1"/>
      <c r="AJ23404" s="1"/>
      <c r="AK23404" s="1"/>
    </row>
    <row r="23405" spans="32:37" ht="15" customHeight="1" x14ac:dyDescent="0.15">
      <c r="AF23405" s="1"/>
      <c r="AG23405" s="1"/>
      <c r="AH23405" s="1"/>
      <c r="AJ23405" s="1"/>
      <c r="AK23405" s="1"/>
    </row>
    <row r="23406" spans="32:37" ht="15" customHeight="1" x14ac:dyDescent="0.15">
      <c r="AF23406" s="1"/>
      <c r="AG23406" s="1"/>
      <c r="AH23406" s="1"/>
      <c r="AJ23406" s="1"/>
      <c r="AK23406" s="1"/>
    </row>
    <row r="23407" spans="32:37" ht="15" customHeight="1" x14ac:dyDescent="0.15">
      <c r="AF23407" s="1"/>
      <c r="AG23407" s="1"/>
      <c r="AH23407" s="1"/>
      <c r="AJ23407" s="1"/>
      <c r="AK23407" s="1"/>
    </row>
    <row r="23408" spans="32:37" ht="15" customHeight="1" x14ac:dyDescent="0.15">
      <c r="AF23408" s="1"/>
      <c r="AG23408" s="1"/>
      <c r="AH23408" s="1"/>
      <c r="AJ23408" s="1"/>
      <c r="AK23408" s="1"/>
    </row>
    <row r="23409" spans="32:37" ht="15" customHeight="1" x14ac:dyDescent="0.15">
      <c r="AF23409" s="1"/>
      <c r="AG23409" s="1"/>
      <c r="AH23409" s="1"/>
      <c r="AJ23409" s="1"/>
      <c r="AK23409" s="1"/>
    </row>
    <row r="23410" spans="32:37" ht="15" customHeight="1" x14ac:dyDescent="0.15">
      <c r="AF23410" s="1"/>
      <c r="AG23410" s="1"/>
      <c r="AH23410" s="1"/>
      <c r="AJ23410" s="1"/>
      <c r="AK23410" s="1"/>
    </row>
    <row r="23411" spans="32:37" ht="15" customHeight="1" x14ac:dyDescent="0.15">
      <c r="AF23411" s="1"/>
      <c r="AG23411" s="1"/>
      <c r="AH23411" s="1"/>
      <c r="AJ23411" s="1"/>
      <c r="AK23411" s="1"/>
    </row>
    <row r="23412" spans="32:37" ht="15" customHeight="1" x14ac:dyDescent="0.15">
      <c r="AF23412" s="1"/>
      <c r="AG23412" s="1"/>
      <c r="AH23412" s="1"/>
      <c r="AJ23412" s="1"/>
      <c r="AK23412" s="1"/>
    </row>
    <row r="23413" spans="32:37" ht="15" customHeight="1" x14ac:dyDescent="0.15">
      <c r="AF23413" s="1"/>
      <c r="AG23413" s="1"/>
      <c r="AH23413" s="1"/>
      <c r="AJ23413" s="1"/>
      <c r="AK23413" s="1"/>
    </row>
    <row r="23414" spans="32:37" ht="15" customHeight="1" x14ac:dyDescent="0.15">
      <c r="AF23414" s="1"/>
      <c r="AG23414" s="1"/>
      <c r="AH23414" s="1"/>
      <c r="AJ23414" s="1"/>
      <c r="AK23414" s="1"/>
    </row>
    <row r="23415" spans="32:37" ht="15" customHeight="1" x14ac:dyDescent="0.15">
      <c r="AF23415" s="1"/>
      <c r="AG23415" s="1"/>
      <c r="AH23415" s="1"/>
      <c r="AJ23415" s="1"/>
      <c r="AK23415" s="1"/>
    </row>
    <row r="23416" spans="32:37" ht="15" customHeight="1" x14ac:dyDescent="0.15">
      <c r="AF23416" s="1"/>
      <c r="AG23416" s="1"/>
      <c r="AH23416" s="1"/>
      <c r="AJ23416" s="1"/>
      <c r="AK23416" s="1"/>
    </row>
    <row r="23417" spans="32:37" ht="15" customHeight="1" x14ac:dyDescent="0.15">
      <c r="AF23417" s="1"/>
      <c r="AG23417" s="1"/>
      <c r="AH23417" s="1"/>
      <c r="AJ23417" s="1"/>
      <c r="AK23417" s="1"/>
    </row>
    <row r="23418" spans="32:37" ht="15" customHeight="1" x14ac:dyDescent="0.15">
      <c r="AF23418" s="1"/>
      <c r="AG23418" s="1"/>
      <c r="AH23418" s="1"/>
      <c r="AJ23418" s="1"/>
      <c r="AK23418" s="1"/>
    </row>
    <row r="23419" spans="32:37" ht="15" customHeight="1" x14ac:dyDescent="0.15">
      <c r="AF23419" s="1"/>
      <c r="AG23419" s="1"/>
      <c r="AH23419" s="1"/>
      <c r="AJ23419" s="1"/>
      <c r="AK23419" s="1"/>
    </row>
    <row r="23420" spans="32:37" ht="15" customHeight="1" x14ac:dyDescent="0.15">
      <c r="AF23420" s="1"/>
      <c r="AG23420" s="1"/>
      <c r="AH23420" s="1"/>
      <c r="AJ23420" s="1"/>
      <c r="AK23420" s="1"/>
    </row>
    <row r="23421" spans="32:37" ht="15" customHeight="1" x14ac:dyDescent="0.15">
      <c r="AF23421" s="1"/>
      <c r="AG23421" s="1"/>
      <c r="AH23421" s="1"/>
      <c r="AJ23421" s="1"/>
      <c r="AK23421" s="1"/>
    </row>
    <row r="23422" spans="32:37" ht="15" customHeight="1" x14ac:dyDescent="0.15">
      <c r="AF23422" s="1"/>
      <c r="AG23422" s="1"/>
      <c r="AH23422" s="1"/>
      <c r="AJ23422" s="1"/>
      <c r="AK23422" s="1"/>
    </row>
    <row r="23423" spans="32:37" ht="15" customHeight="1" x14ac:dyDescent="0.15">
      <c r="AF23423" s="1"/>
      <c r="AG23423" s="1"/>
      <c r="AH23423" s="1"/>
      <c r="AJ23423" s="1"/>
      <c r="AK23423" s="1"/>
    </row>
    <row r="23424" spans="32:37" ht="15" customHeight="1" x14ac:dyDescent="0.15">
      <c r="AF23424" s="1"/>
      <c r="AG23424" s="1"/>
      <c r="AH23424" s="1"/>
      <c r="AJ23424" s="1"/>
      <c r="AK23424" s="1"/>
    </row>
    <row r="23425" spans="32:37" ht="15" customHeight="1" x14ac:dyDescent="0.15">
      <c r="AF23425" s="1"/>
      <c r="AG23425" s="1"/>
      <c r="AH23425" s="1"/>
      <c r="AJ23425" s="1"/>
      <c r="AK23425" s="1"/>
    </row>
    <row r="23426" spans="32:37" ht="15" customHeight="1" x14ac:dyDescent="0.15">
      <c r="AF23426" s="1"/>
      <c r="AG23426" s="1"/>
      <c r="AH23426" s="1"/>
      <c r="AJ23426" s="1"/>
      <c r="AK23426" s="1"/>
    </row>
    <row r="23427" spans="32:37" ht="15" customHeight="1" x14ac:dyDescent="0.15">
      <c r="AF23427" s="1"/>
      <c r="AG23427" s="1"/>
      <c r="AH23427" s="1"/>
      <c r="AJ23427" s="1"/>
      <c r="AK23427" s="1"/>
    </row>
    <row r="23428" spans="32:37" ht="15" customHeight="1" x14ac:dyDescent="0.15">
      <c r="AF23428" s="1"/>
      <c r="AG23428" s="1"/>
      <c r="AH23428" s="1"/>
      <c r="AJ23428" s="1"/>
      <c r="AK23428" s="1"/>
    </row>
    <row r="23429" spans="32:37" ht="15" customHeight="1" x14ac:dyDescent="0.15">
      <c r="AF23429" s="1"/>
      <c r="AG23429" s="1"/>
      <c r="AH23429" s="1"/>
      <c r="AJ23429" s="1"/>
      <c r="AK23429" s="1"/>
    </row>
    <row r="23430" spans="32:37" ht="15" customHeight="1" x14ac:dyDescent="0.15">
      <c r="AF23430" s="1"/>
      <c r="AG23430" s="1"/>
      <c r="AH23430" s="1"/>
      <c r="AJ23430" s="1"/>
      <c r="AK23430" s="1"/>
    </row>
    <row r="23431" spans="32:37" ht="15" customHeight="1" x14ac:dyDescent="0.15">
      <c r="AF23431" s="1"/>
      <c r="AG23431" s="1"/>
      <c r="AH23431" s="1"/>
      <c r="AJ23431" s="1"/>
      <c r="AK23431" s="1"/>
    </row>
    <row r="23432" spans="32:37" ht="15" customHeight="1" x14ac:dyDescent="0.15">
      <c r="AF23432" s="1"/>
      <c r="AG23432" s="1"/>
      <c r="AH23432" s="1"/>
      <c r="AJ23432" s="1"/>
      <c r="AK23432" s="1"/>
    </row>
    <row r="23433" spans="32:37" ht="15" customHeight="1" x14ac:dyDescent="0.15">
      <c r="AF23433" s="1"/>
      <c r="AG23433" s="1"/>
      <c r="AH23433" s="1"/>
      <c r="AJ23433" s="1"/>
      <c r="AK23433" s="1"/>
    </row>
    <row r="23434" spans="32:37" ht="15" customHeight="1" x14ac:dyDescent="0.15">
      <c r="AF23434" s="1"/>
      <c r="AG23434" s="1"/>
      <c r="AH23434" s="1"/>
      <c r="AJ23434" s="1"/>
      <c r="AK23434" s="1"/>
    </row>
    <row r="23435" spans="32:37" ht="15" customHeight="1" x14ac:dyDescent="0.15">
      <c r="AF23435" s="1"/>
      <c r="AG23435" s="1"/>
      <c r="AH23435" s="1"/>
      <c r="AJ23435" s="1"/>
      <c r="AK23435" s="1"/>
    </row>
    <row r="23436" spans="32:37" ht="15" customHeight="1" x14ac:dyDescent="0.15">
      <c r="AF23436" s="1"/>
      <c r="AG23436" s="1"/>
      <c r="AH23436" s="1"/>
      <c r="AJ23436" s="1"/>
      <c r="AK23436" s="1"/>
    </row>
    <row r="23437" spans="32:37" ht="15" customHeight="1" x14ac:dyDescent="0.15">
      <c r="AF23437" s="1"/>
      <c r="AG23437" s="1"/>
      <c r="AH23437" s="1"/>
      <c r="AJ23437" s="1"/>
      <c r="AK23437" s="1"/>
    </row>
    <row r="23438" spans="32:37" ht="15" customHeight="1" x14ac:dyDescent="0.15">
      <c r="AF23438" s="1"/>
      <c r="AG23438" s="1"/>
      <c r="AH23438" s="1"/>
      <c r="AJ23438" s="1"/>
      <c r="AK23438" s="1"/>
    </row>
    <row r="23439" spans="32:37" ht="15" customHeight="1" x14ac:dyDescent="0.15">
      <c r="AF23439" s="1"/>
      <c r="AG23439" s="1"/>
      <c r="AH23439" s="1"/>
      <c r="AJ23439" s="1"/>
      <c r="AK23439" s="1"/>
    </row>
    <row r="23440" spans="32:37" ht="15" customHeight="1" x14ac:dyDescent="0.15">
      <c r="AF23440" s="1"/>
      <c r="AG23440" s="1"/>
      <c r="AH23440" s="1"/>
      <c r="AJ23440" s="1"/>
      <c r="AK23440" s="1"/>
    </row>
    <row r="23441" spans="32:37" ht="15" customHeight="1" x14ac:dyDescent="0.15">
      <c r="AF23441" s="1"/>
      <c r="AG23441" s="1"/>
      <c r="AH23441" s="1"/>
      <c r="AJ23441" s="1"/>
      <c r="AK23441" s="1"/>
    </row>
    <row r="23442" spans="32:37" ht="15" customHeight="1" x14ac:dyDescent="0.15">
      <c r="AF23442" s="1"/>
      <c r="AG23442" s="1"/>
      <c r="AH23442" s="1"/>
      <c r="AJ23442" s="1"/>
      <c r="AK23442" s="1"/>
    </row>
    <row r="23443" spans="32:37" ht="15" customHeight="1" x14ac:dyDescent="0.15">
      <c r="AF23443" s="1"/>
      <c r="AG23443" s="1"/>
      <c r="AH23443" s="1"/>
      <c r="AJ23443" s="1"/>
      <c r="AK23443" s="1"/>
    </row>
    <row r="23444" spans="32:37" ht="15" customHeight="1" x14ac:dyDescent="0.15">
      <c r="AF23444" s="1"/>
      <c r="AG23444" s="1"/>
      <c r="AH23444" s="1"/>
      <c r="AJ23444" s="1"/>
      <c r="AK23444" s="1"/>
    </row>
    <row r="23445" spans="32:37" ht="15" customHeight="1" x14ac:dyDescent="0.15">
      <c r="AF23445" s="1"/>
      <c r="AG23445" s="1"/>
      <c r="AH23445" s="1"/>
      <c r="AJ23445" s="1"/>
      <c r="AK23445" s="1"/>
    </row>
    <row r="23446" spans="32:37" ht="15" customHeight="1" x14ac:dyDescent="0.15">
      <c r="AF23446" s="1"/>
      <c r="AG23446" s="1"/>
      <c r="AH23446" s="1"/>
      <c r="AJ23446" s="1"/>
      <c r="AK23446" s="1"/>
    </row>
    <row r="23447" spans="32:37" ht="15" customHeight="1" x14ac:dyDescent="0.15">
      <c r="AF23447" s="1"/>
      <c r="AG23447" s="1"/>
      <c r="AH23447" s="1"/>
      <c r="AJ23447" s="1"/>
      <c r="AK23447" s="1"/>
    </row>
    <row r="23448" spans="32:37" ht="15" customHeight="1" x14ac:dyDescent="0.15">
      <c r="AF23448" s="1"/>
      <c r="AG23448" s="1"/>
      <c r="AH23448" s="1"/>
      <c r="AJ23448" s="1"/>
      <c r="AK23448" s="1"/>
    </row>
    <row r="23449" spans="32:37" ht="15" customHeight="1" x14ac:dyDescent="0.15">
      <c r="AF23449" s="1"/>
      <c r="AG23449" s="1"/>
      <c r="AH23449" s="1"/>
      <c r="AJ23449" s="1"/>
      <c r="AK23449" s="1"/>
    </row>
    <row r="23450" spans="32:37" ht="15" customHeight="1" x14ac:dyDescent="0.15">
      <c r="AF23450" s="1"/>
      <c r="AG23450" s="1"/>
      <c r="AH23450" s="1"/>
      <c r="AJ23450" s="1"/>
      <c r="AK23450" s="1"/>
    </row>
    <row r="23451" spans="32:37" ht="15" customHeight="1" x14ac:dyDescent="0.15">
      <c r="AF23451" s="1"/>
      <c r="AG23451" s="1"/>
      <c r="AH23451" s="1"/>
      <c r="AJ23451" s="1"/>
      <c r="AK23451" s="1"/>
    </row>
    <row r="23452" spans="32:37" ht="15" customHeight="1" x14ac:dyDescent="0.15">
      <c r="AF23452" s="1"/>
      <c r="AG23452" s="1"/>
      <c r="AH23452" s="1"/>
      <c r="AJ23452" s="1"/>
      <c r="AK23452" s="1"/>
    </row>
    <row r="23453" spans="32:37" ht="15" customHeight="1" x14ac:dyDescent="0.15">
      <c r="AF23453" s="1"/>
      <c r="AG23453" s="1"/>
      <c r="AH23453" s="1"/>
      <c r="AJ23453" s="1"/>
      <c r="AK23453" s="1"/>
    </row>
    <row r="23454" spans="32:37" ht="15" customHeight="1" x14ac:dyDescent="0.15">
      <c r="AF23454" s="1"/>
      <c r="AG23454" s="1"/>
      <c r="AH23454" s="1"/>
      <c r="AJ23454" s="1"/>
      <c r="AK23454" s="1"/>
    </row>
    <row r="23455" spans="32:37" ht="15" customHeight="1" x14ac:dyDescent="0.15">
      <c r="AF23455" s="1"/>
      <c r="AG23455" s="1"/>
      <c r="AH23455" s="1"/>
      <c r="AJ23455" s="1"/>
      <c r="AK23455" s="1"/>
    </row>
    <row r="23456" spans="32:37" ht="15" customHeight="1" x14ac:dyDescent="0.15">
      <c r="AF23456" s="1"/>
      <c r="AG23456" s="1"/>
      <c r="AH23456" s="1"/>
      <c r="AJ23456" s="1"/>
      <c r="AK23456" s="1"/>
    </row>
    <row r="23457" spans="32:37" ht="15" customHeight="1" x14ac:dyDescent="0.15">
      <c r="AF23457" s="1"/>
      <c r="AG23457" s="1"/>
      <c r="AH23457" s="1"/>
      <c r="AJ23457" s="1"/>
      <c r="AK23457" s="1"/>
    </row>
    <row r="23458" spans="32:37" ht="15" customHeight="1" x14ac:dyDescent="0.15">
      <c r="AF23458" s="1"/>
      <c r="AG23458" s="1"/>
      <c r="AH23458" s="1"/>
      <c r="AJ23458" s="1"/>
      <c r="AK23458" s="1"/>
    </row>
    <row r="23459" spans="32:37" ht="15" customHeight="1" x14ac:dyDescent="0.15">
      <c r="AF23459" s="1"/>
      <c r="AG23459" s="1"/>
      <c r="AH23459" s="1"/>
      <c r="AJ23459" s="1"/>
      <c r="AK23459" s="1"/>
    </row>
    <row r="23460" spans="32:37" ht="15" customHeight="1" x14ac:dyDescent="0.15">
      <c r="AF23460" s="1"/>
      <c r="AG23460" s="1"/>
      <c r="AH23460" s="1"/>
      <c r="AJ23460" s="1"/>
      <c r="AK23460" s="1"/>
    </row>
    <row r="23461" spans="32:37" ht="15" customHeight="1" x14ac:dyDescent="0.15">
      <c r="AF23461" s="1"/>
      <c r="AG23461" s="1"/>
      <c r="AH23461" s="1"/>
      <c r="AJ23461" s="1"/>
      <c r="AK23461" s="1"/>
    </row>
    <row r="23462" spans="32:37" ht="15" customHeight="1" x14ac:dyDescent="0.15">
      <c r="AF23462" s="1"/>
      <c r="AG23462" s="1"/>
      <c r="AH23462" s="1"/>
      <c r="AJ23462" s="1"/>
      <c r="AK23462" s="1"/>
    </row>
    <row r="23463" spans="32:37" ht="15" customHeight="1" x14ac:dyDescent="0.15">
      <c r="AF23463" s="1"/>
      <c r="AG23463" s="1"/>
      <c r="AH23463" s="1"/>
      <c r="AJ23463" s="1"/>
      <c r="AK23463" s="1"/>
    </row>
    <row r="23464" spans="32:37" ht="15" customHeight="1" x14ac:dyDescent="0.15">
      <c r="AF23464" s="1"/>
      <c r="AG23464" s="1"/>
      <c r="AH23464" s="1"/>
      <c r="AJ23464" s="1"/>
      <c r="AK23464" s="1"/>
    </row>
    <row r="23465" spans="32:37" ht="15" customHeight="1" x14ac:dyDescent="0.15">
      <c r="AF23465" s="1"/>
      <c r="AG23465" s="1"/>
      <c r="AH23465" s="1"/>
      <c r="AJ23465" s="1"/>
      <c r="AK23465" s="1"/>
    </row>
    <row r="23466" spans="32:37" ht="15" customHeight="1" x14ac:dyDescent="0.15">
      <c r="AF23466" s="1"/>
      <c r="AG23466" s="1"/>
      <c r="AH23466" s="1"/>
      <c r="AJ23466" s="1"/>
      <c r="AK23466" s="1"/>
    </row>
    <row r="23467" spans="32:37" ht="15" customHeight="1" x14ac:dyDescent="0.15">
      <c r="AF23467" s="1"/>
      <c r="AG23467" s="1"/>
      <c r="AH23467" s="1"/>
      <c r="AJ23467" s="1"/>
      <c r="AK23467" s="1"/>
    </row>
    <row r="23468" spans="32:37" ht="15" customHeight="1" x14ac:dyDescent="0.15">
      <c r="AF23468" s="1"/>
      <c r="AG23468" s="1"/>
      <c r="AH23468" s="1"/>
      <c r="AJ23468" s="1"/>
      <c r="AK23468" s="1"/>
    </row>
    <row r="23469" spans="32:37" ht="15" customHeight="1" x14ac:dyDescent="0.15">
      <c r="AF23469" s="1"/>
      <c r="AG23469" s="1"/>
      <c r="AH23469" s="1"/>
      <c r="AJ23469" s="1"/>
      <c r="AK23469" s="1"/>
    </row>
    <row r="23470" spans="32:37" ht="15" customHeight="1" x14ac:dyDescent="0.15">
      <c r="AF23470" s="1"/>
      <c r="AG23470" s="1"/>
      <c r="AH23470" s="1"/>
      <c r="AJ23470" s="1"/>
      <c r="AK23470" s="1"/>
    </row>
    <row r="23471" spans="32:37" ht="15" customHeight="1" x14ac:dyDescent="0.15">
      <c r="AF23471" s="1"/>
      <c r="AG23471" s="1"/>
      <c r="AH23471" s="1"/>
      <c r="AJ23471" s="1"/>
      <c r="AK23471" s="1"/>
    </row>
    <row r="23472" spans="32:37" ht="15" customHeight="1" x14ac:dyDescent="0.15">
      <c r="AF23472" s="1"/>
      <c r="AG23472" s="1"/>
      <c r="AH23472" s="1"/>
      <c r="AJ23472" s="1"/>
      <c r="AK23472" s="1"/>
    </row>
    <row r="23473" spans="32:37" ht="15" customHeight="1" x14ac:dyDescent="0.15">
      <c r="AF23473" s="1"/>
      <c r="AG23473" s="1"/>
      <c r="AH23473" s="1"/>
      <c r="AJ23473" s="1"/>
      <c r="AK23473" s="1"/>
    </row>
    <row r="23474" spans="32:37" ht="15" customHeight="1" x14ac:dyDescent="0.15">
      <c r="AF23474" s="1"/>
      <c r="AG23474" s="1"/>
      <c r="AH23474" s="1"/>
      <c r="AJ23474" s="1"/>
      <c r="AK23474" s="1"/>
    </row>
    <row r="23475" spans="32:37" ht="15" customHeight="1" x14ac:dyDescent="0.15">
      <c r="AF23475" s="1"/>
      <c r="AG23475" s="1"/>
      <c r="AH23475" s="1"/>
      <c r="AJ23475" s="1"/>
      <c r="AK23475" s="1"/>
    </row>
    <row r="23476" spans="32:37" ht="15" customHeight="1" x14ac:dyDescent="0.15">
      <c r="AF23476" s="1"/>
      <c r="AG23476" s="1"/>
      <c r="AH23476" s="1"/>
      <c r="AJ23476" s="1"/>
      <c r="AK23476" s="1"/>
    </row>
    <row r="23477" spans="32:37" ht="15" customHeight="1" x14ac:dyDescent="0.15">
      <c r="AF23477" s="1"/>
      <c r="AG23477" s="1"/>
      <c r="AH23477" s="1"/>
      <c r="AJ23477" s="1"/>
      <c r="AK23477" s="1"/>
    </row>
    <row r="23478" spans="32:37" ht="15" customHeight="1" x14ac:dyDescent="0.15">
      <c r="AF23478" s="1"/>
      <c r="AG23478" s="1"/>
      <c r="AH23478" s="1"/>
      <c r="AJ23478" s="1"/>
      <c r="AK23478" s="1"/>
    </row>
    <row r="23479" spans="32:37" ht="15" customHeight="1" x14ac:dyDescent="0.15">
      <c r="AF23479" s="1"/>
      <c r="AG23479" s="1"/>
      <c r="AH23479" s="1"/>
      <c r="AJ23479" s="1"/>
      <c r="AK23479" s="1"/>
    </row>
    <row r="23480" spans="32:37" ht="15" customHeight="1" x14ac:dyDescent="0.15">
      <c r="AF23480" s="1"/>
      <c r="AG23480" s="1"/>
      <c r="AH23480" s="1"/>
      <c r="AJ23480" s="1"/>
      <c r="AK23480" s="1"/>
    </row>
    <row r="23481" spans="32:37" ht="15" customHeight="1" x14ac:dyDescent="0.15">
      <c r="AF23481" s="1"/>
      <c r="AG23481" s="1"/>
      <c r="AH23481" s="1"/>
      <c r="AJ23481" s="1"/>
      <c r="AK23481" s="1"/>
    </row>
    <row r="23482" spans="32:37" ht="15" customHeight="1" x14ac:dyDescent="0.15">
      <c r="AF23482" s="1"/>
      <c r="AG23482" s="1"/>
      <c r="AH23482" s="1"/>
      <c r="AJ23482" s="1"/>
      <c r="AK23482" s="1"/>
    </row>
    <row r="23483" spans="32:37" ht="15" customHeight="1" x14ac:dyDescent="0.15">
      <c r="AF23483" s="1"/>
      <c r="AG23483" s="1"/>
      <c r="AH23483" s="1"/>
      <c r="AJ23483" s="1"/>
      <c r="AK23483" s="1"/>
    </row>
    <row r="23484" spans="32:37" ht="15" customHeight="1" x14ac:dyDescent="0.15">
      <c r="AF23484" s="1"/>
      <c r="AG23484" s="1"/>
      <c r="AH23484" s="1"/>
      <c r="AJ23484" s="1"/>
      <c r="AK23484" s="1"/>
    </row>
    <row r="23485" spans="32:37" ht="15" customHeight="1" x14ac:dyDescent="0.15">
      <c r="AF23485" s="1"/>
      <c r="AG23485" s="1"/>
      <c r="AH23485" s="1"/>
      <c r="AJ23485" s="1"/>
      <c r="AK23485" s="1"/>
    </row>
    <row r="23486" spans="32:37" ht="15" customHeight="1" x14ac:dyDescent="0.15">
      <c r="AF23486" s="1"/>
      <c r="AG23486" s="1"/>
      <c r="AH23486" s="1"/>
      <c r="AJ23486" s="1"/>
      <c r="AK23486" s="1"/>
    </row>
    <row r="23487" spans="32:37" ht="15" customHeight="1" x14ac:dyDescent="0.15">
      <c r="AF23487" s="1"/>
      <c r="AG23487" s="1"/>
      <c r="AH23487" s="1"/>
      <c r="AJ23487" s="1"/>
      <c r="AK23487" s="1"/>
    </row>
    <row r="23488" spans="32:37" ht="15" customHeight="1" x14ac:dyDescent="0.15">
      <c r="AF23488" s="1"/>
      <c r="AG23488" s="1"/>
      <c r="AH23488" s="1"/>
      <c r="AJ23488" s="1"/>
      <c r="AK23488" s="1"/>
    </row>
    <row r="23489" spans="32:37" ht="15" customHeight="1" x14ac:dyDescent="0.15">
      <c r="AF23489" s="1"/>
      <c r="AG23489" s="1"/>
      <c r="AH23489" s="1"/>
      <c r="AJ23489" s="1"/>
      <c r="AK23489" s="1"/>
    </row>
    <row r="23490" spans="32:37" ht="15" customHeight="1" x14ac:dyDescent="0.15">
      <c r="AF23490" s="1"/>
      <c r="AG23490" s="1"/>
      <c r="AH23490" s="1"/>
      <c r="AJ23490" s="1"/>
      <c r="AK23490" s="1"/>
    </row>
    <row r="23491" spans="32:37" ht="15" customHeight="1" x14ac:dyDescent="0.15">
      <c r="AF23491" s="1"/>
      <c r="AG23491" s="1"/>
      <c r="AH23491" s="1"/>
      <c r="AJ23491" s="1"/>
      <c r="AK23491" s="1"/>
    </row>
    <row r="23492" spans="32:37" ht="15" customHeight="1" x14ac:dyDescent="0.15">
      <c r="AF23492" s="1"/>
      <c r="AG23492" s="1"/>
      <c r="AH23492" s="1"/>
      <c r="AJ23492" s="1"/>
      <c r="AK23492" s="1"/>
    </row>
    <row r="23493" spans="32:37" ht="15" customHeight="1" x14ac:dyDescent="0.15">
      <c r="AF23493" s="1"/>
      <c r="AG23493" s="1"/>
      <c r="AH23493" s="1"/>
      <c r="AJ23493" s="1"/>
      <c r="AK23493" s="1"/>
    </row>
    <row r="23494" spans="32:37" ht="15" customHeight="1" x14ac:dyDescent="0.15">
      <c r="AF23494" s="1"/>
      <c r="AG23494" s="1"/>
      <c r="AH23494" s="1"/>
      <c r="AJ23494" s="1"/>
      <c r="AK23494" s="1"/>
    </row>
    <row r="23495" spans="32:37" ht="15" customHeight="1" x14ac:dyDescent="0.15">
      <c r="AF23495" s="1"/>
      <c r="AG23495" s="1"/>
      <c r="AH23495" s="1"/>
      <c r="AJ23495" s="1"/>
      <c r="AK23495" s="1"/>
    </row>
    <row r="23496" spans="32:37" ht="15" customHeight="1" x14ac:dyDescent="0.15">
      <c r="AF23496" s="1"/>
      <c r="AG23496" s="1"/>
      <c r="AH23496" s="1"/>
      <c r="AJ23496" s="1"/>
      <c r="AK23496" s="1"/>
    </row>
    <row r="23497" spans="32:37" ht="15" customHeight="1" x14ac:dyDescent="0.15">
      <c r="AF23497" s="1"/>
      <c r="AG23497" s="1"/>
      <c r="AH23497" s="1"/>
      <c r="AJ23497" s="1"/>
      <c r="AK23497" s="1"/>
    </row>
    <row r="23498" spans="32:37" ht="15" customHeight="1" x14ac:dyDescent="0.15">
      <c r="AF23498" s="1"/>
      <c r="AG23498" s="1"/>
      <c r="AH23498" s="1"/>
      <c r="AJ23498" s="1"/>
      <c r="AK23498" s="1"/>
    </row>
    <row r="23499" spans="32:37" ht="15" customHeight="1" x14ac:dyDescent="0.15">
      <c r="AF23499" s="1"/>
      <c r="AG23499" s="1"/>
      <c r="AH23499" s="1"/>
      <c r="AJ23499" s="1"/>
      <c r="AK23499" s="1"/>
    </row>
    <row r="23500" spans="32:37" ht="15" customHeight="1" x14ac:dyDescent="0.15">
      <c r="AF23500" s="1"/>
      <c r="AG23500" s="1"/>
      <c r="AH23500" s="1"/>
      <c r="AJ23500" s="1"/>
      <c r="AK23500" s="1"/>
    </row>
    <row r="23501" spans="32:37" ht="15" customHeight="1" x14ac:dyDescent="0.15">
      <c r="AF23501" s="1"/>
      <c r="AG23501" s="1"/>
      <c r="AH23501" s="1"/>
      <c r="AJ23501" s="1"/>
      <c r="AK23501" s="1"/>
    </row>
    <row r="23502" spans="32:37" ht="15" customHeight="1" x14ac:dyDescent="0.15">
      <c r="AF23502" s="1"/>
      <c r="AG23502" s="1"/>
      <c r="AH23502" s="1"/>
      <c r="AJ23502" s="1"/>
      <c r="AK23502" s="1"/>
    </row>
    <row r="23503" spans="32:37" ht="15" customHeight="1" x14ac:dyDescent="0.15">
      <c r="AF23503" s="1"/>
      <c r="AG23503" s="1"/>
      <c r="AH23503" s="1"/>
      <c r="AJ23503" s="1"/>
      <c r="AK23503" s="1"/>
    </row>
    <row r="23504" spans="32:37" ht="15" customHeight="1" x14ac:dyDescent="0.15">
      <c r="AF23504" s="1"/>
      <c r="AG23504" s="1"/>
      <c r="AH23504" s="1"/>
      <c r="AJ23504" s="1"/>
      <c r="AK23504" s="1"/>
    </row>
    <row r="23505" spans="32:37" ht="15" customHeight="1" x14ac:dyDescent="0.15">
      <c r="AF23505" s="1"/>
      <c r="AG23505" s="1"/>
      <c r="AH23505" s="1"/>
      <c r="AJ23505" s="1"/>
      <c r="AK23505" s="1"/>
    </row>
    <row r="23506" spans="32:37" ht="15" customHeight="1" x14ac:dyDescent="0.15">
      <c r="AF23506" s="1"/>
      <c r="AG23506" s="1"/>
      <c r="AH23506" s="1"/>
      <c r="AJ23506" s="1"/>
      <c r="AK23506" s="1"/>
    </row>
    <row r="23507" spans="32:37" ht="15" customHeight="1" x14ac:dyDescent="0.15">
      <c r="AF23507" s="1"/>
      <c r="AG23507" s="1"/>
      <c r="AH23507" s="1"/>
      <c r="AJ23507" s="1"/>
      <c r="AK23507" s="1"/>
    </row>
    <row r="23508" spans="32:37" ht="15" customHeight="1" x14ac:dyDescent="0.15">
      <c r="AF23508" s="1"/>
      <c r="AG23508" s="1"/>
      <c r="AH23508" s="1"/>
      <c r="AJ23508" s="1"/>
      <c r="AK23508" s="1"/>
    </row>
    <row r="23509" spans="32:37" ht="15" customHeight="1" x14ac:dyDescent="0.15">
      <c r="AF23509" s="1"/>
      <c r="AG23509" s="1"/>
      <c r="AH23509" s="1"/>
      <c r="AJ23509" s="1"/>
      <c r="AK23509" s="1"/>
    </row>
    <row r="23510" spans="32:37" ht="15" customHeight="1" x14ac:dyDescent="0.15">
      <c r="AF23510" s="1"/>
      <c r="AG23510" s="1"/>
      <c r="AH23510" s="1"/>
      <c r="AJ23510" s="1"/>
      <c r="AK23510" s="1"/>
    </row>
    <row r="23511" spans="32:37" ht="15" customHeight="1" x14ac:dyDescent="0.15">
      <c r="AF23511" s="1"/>
      <c r="AG23511" s="1"/>
      <c r="AH23511" s="1"/>
      <c r="AJ23511" s="1"/>
      <c r="AK23511" s="1"/>
    </row>
    <row r="23512" spans="32:37" ht="15" customHeight="1" x14ac:dyDescent="0.15">
      <c r="AF23512" s="1"/>
      <c r="AG23512" s="1"/>
      <c r="AH23512" s="1"/>
      <c r="AJ23512" s="1"/>
      <c r="AK23512" s="1"/>
    </row>
    <row r="23513" spans="32:37" ht="15" customHeight="1" x14ac:dyDescent="0.15">
      <c r="AF23513" s="1"/>
      <c r="AG23513" s="1"/>
      <c r="AH23513" s="1"/>
      <c r="AJ23513" s="1"/>
      <c r="AK23513" s="1"/>
    </row>
    <row r="23514" spans="32:37" ht="15" customHeight="1" x14ac:dyDescent="0.15">
      <c r="AF23514" s="1"/>
      <c r="AG23514" s="1"/>
      <c r="AH23514" s="1"/>
      <c r="AJ23514" s="1"/>
      <c r="AK23514" s="1"/>
    </row>
    <row r="23515" spans="32:37" ht="15" customHeight="1" x14ac:dyDescent="0.15">
      <c r="AF23515" s="1"/>
      <c r="AG23515" s="1"/>
      <c r="AH23515" s="1"/>
      <c r="AJ23515" s="1"/>
      <c r="AK23515" s="1"/>
    </row>
    <row r="23516" spans="32:37" ht="15" customHeight="1" x14ac:dyDescent="0.15">
      <c r="AF23516" s="1"/>
      <c r="AG23516" s="1"/>
      <c r="AH23516" s="1"/>
      <c r="AJ23516" s="1"/>
      <c r="AK23516" s="1"/>
    </row>
    <row r="23517" spans="32:37" ht="15" customHeight="1" x14ac:dyDescent="0.15">
      <c r="AF23517" s="1"/>
      <c r="AG23517" s="1"/>
      <c r="AH23517" s="1"/>
      <c r="AJ23517" s="1"/>
      <c r="AK23517" s="1"/>
    </row>
    <row r="23518" spans="32:37" ht="15" customHeight="1" x14ac:dyDescent="0.15">
      <c r="AF23518" s="1"/>
      <c r="AG23518" s="1"/>
      <c r="AH23518" s="1"/>
      <c r="AJ23518" s="1"/>
      <c r="AK23518" s="1"/>
    </row>
    <row r="23519" spans="32:37" ht="15" customHeight="1" x14ac:dyDescent="0.15">
      <c r="AF23519" s="1"/>
      <c r="AG23519" s="1"/>
      <c r="AH23519" s="1"/>
      <c r="AJ23519" s="1"/>
      <c r="AK23519" s="1"/>
    </row>
    <row r="23520" spans="32:37" ht="15" customHeight="1" x14ac:dyDescent="0.15">
      <c r="AF23520" s="1"/>
      <c r="AG23520" s="1"/>
      <c r="AH23520" s="1"/>
      <c r="AJ23520" s="1"/>
      <c r="AK23520" s="1"/>
    </row>
    <row r="23521" spans="32:37" ht="15" customHeight="1" x14ac:dyDescent="0.15">
      <c r="AF23521" s="1"/>
      <c r="AG23521" s="1"/>
      <c r="AH23521" s="1"/>
      <c r="AJ23521" s="1"/>
      <c r="AK23521" s="1"/>
    </row>
    <row r="23522" spans="32:37" ht="15" customHeight="1" x14ac:dyDescent="0.15">
      <c r="AF23522" s="1"/>
      <c r="AG23522" s="1"/>
      <c r="AH23522" s="1"/>
      <c r="AJ23522" s="1"/>
      <c r="AK23522" s="1"/>
    </row>
    <row r="23523" spans="32:37" ht="15" customHeight="1" x14ac:dyDescent="0.15">
      <c r="AF23523" s="1"/>
      <c r="AG23523" s="1"/>
      <c r="AH23523" s="1"/>
      <c r="AJ23523" s="1"/>
      <c r="AK23523" s="1"/>
    </row>
    <row r="23524" spans="32:37" ht="15" customHeight="1" x14ac:dyDescent="0.15">
      <c r="AF23524" s="1"/>
      <c r="AG23524" s="1"/>
      <c r="AH23524" s="1"/>
      <c r="AJ23524" s="1"/>
      <c r="AK23524" s="1"/>
    </row>
    <row r="23525" spans="32:37" ht="15" customHeight="1" x14ac:dyDescent="0.15">
      <c r="AF23525" s="1"/>
      <c r="AG23525" s="1"/>
      <c r="AH23525" s="1"/>
      <c r="AJ23525" s="1"/>
      <c r="AK23525" s="1"/>
    </row>
    <row r="23526" spans="32:37" ht="15" customHeight="1" x14ac:dyDescent="0.15">
      <c r="AF23526" s="1"/>
      <c r="AG23526" s="1"/>
      <c r="AH23526" s="1"/>
      <c r="AJ23526" s="1"/>
      <c r="AK23526" s="1"/>
    </row>
    <row r="23527" spans="32:37" ht="15" customHeight="1" x14ac:dyDescent="0.15">
      <c r="AF23527" s="1"/>
      <c r="AG23527" s="1"/>
      <c r="AH23527" s="1"/>
      <c r="AJ23527" s="1"/>
      <c r="AK23527" s="1"/>
    </row>
    <row r="23528" spans="32:37" ht="15" customHeight="1" x14ac:dyDescent="0.15">
      <c r="AF23528" s="1"/>
      <c r="AG23528" s="1"/>
      <c r="AH23528" s="1"/>
      <c r="AJ23528" s="1"/>
      <c r="AK23528" s="1"/>
    </row>
    <row r="23529" spans="32:37" ht="15" customHeight="1" x14ac:dyDescent="0.15">
      <c r="AF23529" s="1"/>
      <c r="AG23529" s="1"/>
      <c r="AH23529" s="1"/>
      <c r="AJ23529" s="1"/>
      <c r="AK23529" s="1"/>
    </row>
    <row r="23530" spans="32:37" ht="15" customHeight="1" x14ac:dyDescent="0.15">
      <c r="AF23530" s="1"/>
      <c r="AG23530" s="1"/>
      <c r="AH23530" s="1"/>
      <c r="AJ23530" s="1"/>
      <c r="AK23530" s="1"/>
    </row>
    <row r="23531" spans="32:37" ht="15" customHeight="1" x14ac:dyDescent="0.15">
      <c r="AF23531" s="1"/>
      <c r="AG23531" s="1"/>
      <c r="AH23531" s="1"/>
      <c r="AJ23531" s="1"/>
      <c r="AK23531" s="1"/>
    </row>
    <row r="23532" spans="32:37" ht="15" customHeight="1" x14ac:dyDescent="0.15">
      <c r="AF23532" s="1"/>
      <c r="AG23532" s="1"/>
      <c r="AH23532" s="1"/>
      <c r="AJ23532" s="1"/>
      <c r="AK23532" s="1"/>
    </row>
    <row r="23533" spans="32:37" ht="15" customHeight="1" x14ac:dyDescent="0.15">
      <c r="AF23533" s="1"/>
      <c r="AG23533" s="1"/>
      <c r="AH23533" s="1"/>
      <c r="AJ23533" s="1"/>
      <c r="AK23533" s="1"/>
    </row>
    <row r="23534" spans="32:37" ht="15" customHeight="1" x14ac:dyDescent="0.15">
      <c r="AF23534" s="1"/>
      <c r="AG23534" s="1"/>
      <c r="AH23534" s="1"/>
      <c r="AJ23534" s="1"/>
      <c r="AK23534" s="1"/>
    </row>
    <row r="23535" spans="32:37" ht="15" customHeight="1" x14ac:dyDescent="0.15">
      <c r="AF23535" s="1"/>
      <c r="AG23535" s="1"/>
      <c r="AH23535" s="1"/>
      <c r="AJ23535" s="1"/>
      <c r="AK23535" s="1"/>
    </row>
    <row r="23536" spans="32:37" ht="15" customHeight="1" x14ac:dyDescent="0.15">
      <c r="AF23536" s="1"/>
      <c r="AG23536" s="1"/>
      <c r="AH23536" s="1"/>
      <c r="AJ23536" s="1"/>
      <c r="AK23536" s="1"/>
    </row>
    <row r="23537" spans="32:37" ht="15" customHeight="1" x14ac:dyDescent="0.15">
      <c r="AF23537" s="1"/>
      <c r="AG23537" s="1"/>
      <c r="AH23537" s="1"/>
      <c r="AJ23537" s="1"/>
      <c r="AK23537" s="1"/>
    </row>
    <row r="23538" spans="32:37" ht="15" customHeight="1" x14ac:dyDescent="0.15">
      <c r="AF23538" s="1"/>
      <c r="AG23538" s="1"/>
      <c r="AH23538" s="1"/>
      <c r="AJ23538" s="1"/>
      <c r="AK23538" s="1"/>
    </row>
    <row r="23539" spans="32:37" ht="15" customHeight="1" x14ac:dyDescent="0.15">
      <c r="AF23539" s="1"/>
      <c r="AG23539" s="1"/>
      <c r="AH23539" s="1"/>
      <c r="AJ23539" s="1"/>
      <c r="AK23539" s="1"/>
    </row>
    <row r="23540" spans="32:37" ht="15" customHeight="1" x14ac:dyDescent="0.15">
      <c r="AF23540" s="1"/>
      <c r="AG23540" s="1"/>
      <c r="AH23540" s="1"/>
      <c r="AJ23540" s="1"/>
      <c r="AK23540" s="1"/>
    </row>
    <row r="23541" spans="32:37" ht="15" customHeight="1" x14ac:dyDescent="0.15">
      <c r="AF23541" s="1"/>
      <c r="AG23541" s="1"/>
      <c r="AH23541" s="1"/>
      <c r="AJ23541" s="1"/>
      <c r="AK23541" s="1"/>
    </row>
    <row r="23542" spans="32:37" ht="15" customHeight="1" x14ac:dyDescent="0.15">
      <c r="AF23542" s="1"/>
      <c r="AG23542" s="1"/>
      <c r="AH23542" s="1"/>
      <c r="AJ23542" s="1"/>
      <c r="AK23542" s="1"/>
    </row>
    <row r="23543" spans="32:37" ht="15" customHeight="1" x14ac:dyDescent="0.15">
      <c r="AF23543" s="1"/>
      <c r="AG23543" s="1"/>
      <c r="AH23543" s="1"/>
      <c r="AJ23543" s="1"/>
      <c r="AK23543" s="1"/>
    </row>
    <row r="23544" spans="32:37" ht="15" customHeight="1" x14ac:dyDescent="0.15">
      <c r="AF23544" s="1"/>
      <c r="AG23544" s="1"/>
      <c r="AH23544" s="1"/>
      <c r="AJ23544" s="1"/>
      <c r="AK23544" s="1"/>
    </row>
    <row r="23545" spans="32:37" ht="15" customHeight="1" x14ac:dyDescent="0.15">
      <c r="AF23545" s="1"/>
      <c r="AG23545" s="1"/>
      <c r="AH23545" s="1"/>
      <c r="AJ23545" s="1"/>
      <c r="AK23545" s="1"/>
    </row>
    <row r="23546" spans="32:37" ht="15" customHeight="1" x14ac:dyDescent="0.15">
      <c r="AF23546" s="1"/>
      <c r="AG23546" s="1"/>
      <c r="AH23546" s="1"/>
      <c r="AJ23546" s="1"/>
      <c r="AK23546" s="1"/>
    </row>
    <row r="23547" spans="32:37" ht="15" customHeight="1" x14ac:dyDescent="0.15">
      <c r="AF23547" s="1"/>
      <c r="AG23547" s="1"/>
      <c r="AH23547" s="1"/>
      <c r="AJ23547" s="1"/>
      <c r="AK23547" s="1"/>
    </row>
    <row r="23548" spans="32:37" ht="15" customHeight="1" x14ac:dyDescent="0.15">
      <c r="AF23548" s="1"/>
      <c r="AG23548" s="1"/>
      <c r="AH23548" s="1"/>
      <c r="AJ23548" s="1"/>
      <c r="AK23548" s="1"/>
    </row>
    <row r="23549" spans="32:37" ht="15" customHeight="1" x14ac:dyDescent="0.15">
      <c r="AF23549" s="1"/>
      <c r="AG23549" s="1"/>
      <c r="AH23549" s="1"/>
      <c r="AJ23549" s="1"/>
      <c r="AK23549" s="1"/>
    </row>
    <row r="23550" spans="32:37" ht="15" customHeight="1" x14ac:dyDescent="0.15">
      <c r="AF23550" s="1"/>
      <c r="AG23550" s="1"/>
      <c r="AH23550" s="1"/>
      <c r="AJ23550" s="1"/>
      <c r="AK23550" s="1"/>
    </row>
    <row r="23551" spans="32:37" ht="15" customHeight="1" x14ac:dyDescent="0.15">
      <c r="AF23551" s="1"/>
      <c r="AG23551" s="1"/>
      <c r="AH23551" s="1"/>
      <c r="AJ23551" s="1"/>
      <c r="AK23551" s="1"/>
    </row>
    <row r="23552" spans="32:37" ht="15" customHeight="1" x14ac:dyDescent="0.15">
      <c r="AF23552" s="1"/>
      <c r="AG23552" s="1"/>
      <c r="AH23552" s="1"/>
      <c r="AJ23552" s="1"/>
      <c r="AK23552" s="1"/>
    </row>
    <row r="23553" spans="32:37" ht="15" customHeight="1" x14ac:dyDescent="0.15">
      <c r="AF23553" s="1"/>
      <c r="AG23553" s="1"/>
      <c r="AH23553" s="1"/>
      <c r="AJ23553" s="1"/>
      <c r="AK23553" s="1"/>
    </row>
    <row r="23554" spans="32:37" ht="15" customHeight="1" x14ac:dyDescent="0.15">
      <c r="AF23554" s="1"/>
      <c r="AG23554" s="1"/>
      <c r="AH23554" s="1"/>
      <c r="AJ23554" s="1"/>
      <c r="AK23554" s="1"/>
    </row>
    <row r="23555" spans="32:37" ht="15" customHeight="1" x14ac:dyDescent="0.15">
      <c r="AF23555" s="1"/>
      <c r="AG23555" s="1"/>
      <c r="AH23555" s="1"/>
      <c r="AJ23555" s="1"/>
      <c r="AK23555" s="1"/>
    </row>
    <row r="23556" spans="32:37" ht="15" customHeight="1" x14ac:dyDescent="0.15">
      <c r="AF23556" s="1"/>
      <c r="AG23556" s="1"/>
      <c r="AH23556" s="1"/>
      <c r="AJ23556" s="1"/>
      <c r="AK23556" s="1"/>
    </row>
    <row r="23557" spans="32:37" ht="15" customHeight="1" x14ac:dyDescent="0.15">
      <c r="AF23557" s="1"/>
      <c r="AG23557" s="1"/>
      <c r="AH23557" s="1"/>
      <c r="AJ23557" s="1"/>
      <c r="AK23557" s="1"/>
    </row>
    <row r="23558" spans="32:37" ht="15" customHeight="1" x14ac:dyDescent="0.15">
      <c r="AF23558" s="1"/>
      <c r="AG23558" s="1"/>
      <c r="AH23558" s="1"/>
      <c r="AJ23558" s="1"/>
      <c r="AK23558" s="1"/>
    </row>
    <row r="23559" spans="32:37" ht="15" customHeight="1" x14ac:dyDescent="0.15">
      <c r="AF23559" s="1"/>
      <c r="AG23559" s="1"/>
      <c r="AH23559" s="1"/>
      <c r="AJ23559" s="1"/>
      <c r="AK23559" s="1"/>
    </row>
    <row r="23560" spans="32:37" ht="15" customHeight="1" x14ac:dyDescent="0.15">
      <c r="AF23560" s="1"/>
      <c r="AG23560" s="1"/>
      <c r="AH23560" s="1"/>
      <c r="AJ23560" s="1"/>
      <c r="AK23560" s="1"/>
    </row>
    <row r="23561" spans="32:37" ht="15" customHeight="1" x14ac:dyDescent="0.15">
      <c r="AF23561" s="1"/>
      <c r="AG23561" s="1"/>
      <c r="AH23561" s="1"/>
      <c r="AJ23561" s="1"/>
      <c r="AK23561" s="1"/>
    </row>
    <row r="23562" spans="32:37" ht="15" customHeight="1" x14ac:dyDescent="0.15">
      <c r="AF23562" s="1"/>
      <c r="AG23562" s="1"/>
      <c r="AH23562" s="1"/>
      <c r="AJ23562" s="1"/>
      <c r="AK23562" s="1"/>
    </row>
    <row r="23563" spans="32:37" ht="15" customHeight="1" x14ac:dyDescent="0.15">
      <c r="AF23563" s="1"/>
      <c r="AG23563" s="1"/>
      <c r="AH23563" s="1"/>
      <c r="AJ23563" s="1"/>
      <c r="AK23563" s="1"/>
    </row>
    <row r="23564" spans="32:37" ht="15" customHeight="1" x14ac:dyDescent="0.15">
      <c r="AF23564" s="1"/>
      <c r="AG23564" s="1"/>
      <c r="AH23564" s="1"/>
      <c r="AJ23564" s="1"/>
      <c r="AK23564" s="1"/>
    </row>
    <row r="23565" spans="32:37" ht="15" customHeight="1" x14ac:dyDescent="0.15">
      <c r="AF23565" s="1"/>
      <c r="AG23565" s="1"/>
      <c r="AH23565" s="1"/>
      <c r="AJ23565" s="1"/>
      <c r="AK23565" s="1"/>
    </row>
    <row r="23566" spans="32:37" ht="15" customHeight="1" x14ac:dyDescent="0.15">
      <c r="AF23566" s="1"/>
      <c r="AG23566" s="1"/>
      <c r="AH23566" s="1"/>
      <c r="AJ23566" s="1"/>
      <c r="AK23566" s="1"/>
    </row>
    <row r="23567" spans="32:37" ht="15" customHeight="1" x14ac:dyDescent="0.15">
      <c r="AF23567" s="1"/>
      <c r="AG23567" s="1"/>
      <c r="AH23567" s="1"/>
      <c r="AJ23567" s="1"/>
      <c r="AK23567" s="1"/>
    </row>
    <row r="23568" spans="32:37" ht="15" customHeight="1" x14ac:dyDescent="0.15">
      <c r="AF23568" s="1"/>
      <c r="AG23568" s="1"/>
      <c r="AH23568" s="1"/>
      <c r="AJ23568" s="1"/>
      <c r="AK23568" s="1"/>
    </row>
    <row r="23569" spans="32:37" ht="15" customHeight="1" x14ac:dyDescent="0.15">
      <c r="AF23569" s="1"/>
      <c r="AG23569" s="1"/>
      <c r="AH23569" s="1"/>
      <c r="AJ23569" s="1"/>
      <c r="AK23569" s="1"/>
    </row>
    <row r="23570" spans="32:37" ht="15" customHeight="1" x14ac:dyDescent="0.15">
      <c r="AF23570" s="1"/>
      <c r="AG23570" s="1"/>
      <c r="AH23570" s="1"/>
      <c r="AJ23570" s="1"/>
      <c r="AK23570" s="1"/>
    </row>
    <row r="23571" spans="32:37" ht="15" customHeight="1" x14ac:dyDescent="0.15">
      <c r="AF23571" s="1"/>
      <c r="AG23571" s="1"/>
      <c r="AH23571" s="1"/>
      <c r="AJ23571" s="1"/>
      <c r="AK23571" s="1"/>
    </row>
    <row r="23572" spans="32:37" ht="15" customHeight="1" x14ac:dyDescent="0.15">
      <c r="AF23572" s="1"/>
      <c r="AG23572" s="1"/>
      <c r="AH23572" s="1"/>
      <c r="AJ23572" s="1"/>
      <c r="AK23572" s="1"/>
    </row>
    <row r="23573" spans="32:37" ht="15" customHeight="1" x14ac:dyDescent="0.15">
      <c r="AF23573" s="1"/>
      <c r="AG23573" s="1"/>
      <c r="AH23573" s="1"/>
      <c r="AJ23573" s="1"/>
      <c r="AK23573" s="1"/>
    </row>
    <row r="23574" spans="32:37" ht="15" customHeight="1" x14ac:dyDescent="0.15">
      <c r="AF23574" s="1"/>
      <c r="AG23574" s="1"/>
      <c r="AH23574" s="1"/>
      <c r="AJ23574" s="1"/>
      <c r="AK23574" s="1"/>
    </row>
    <row r="23575" spans="32:37" ht="15" customHeight="1" x14ac:dyDescent="0.15">
      <c r="AF23575" s="1"/>
      <c r="AG23575" s="1"/>
      <c r="AH23575" s="1"/>
      <c r="AJ23575" s="1"/>
      <c r="AK23575" s="1"/>
    </row>
    <row r="23576" spans="32:37" ht="15" customHeight="1" x14ac:dyDescent="0.15">
      <c r="AF23576" s="1"/>
      <c r="AG23576" s="1"/>
      <c r="AH23576" s="1"/>
      <c r="AJ23576" s="1"/>
      <c r="AK23576" s="1"/>
    </row>
    <row r="23577" spans="32:37" ht="15" customHeight="1" x14ac:dyDescent="0.15">
      <c r="AF23577" s="1"/>
      <c r="AG23577" s="1"/>
      <c r="AH23577" s="1"/>
      <c r="AJ23577" s="1"/>
      <c r="AK23577" s="1"/>
    </row>
    <row r="23578" spans="32:37" ht="15" customHeight="1" x14ac:dyDescent="0.15">
      <c r="AF23578" s="1"/>
      <c r="AG23578" s="1"/>
      <c r="AH23578" s="1"/>
      <c r="AJ23578" s="1"/>
      <c r="AK23578" s="1"/>
    </row>
    <row r="23579" spans="32:37" ht="15" customHeight="1" x14ac:dyDescent="0.15">
      <c r="AF23579" s="1"/>
      <c r="AG23579" s="1"/>
      <c r="AH23579" s="1"/>
      <c r="AJ23579" s="1"/>
      <c r="AK23579" s="1"/>
    </row>
    <row r="23580" spans="32:37" ht="15" customHeight="1" x14ac:dyDescent="0.15">
      <c r="AF23580" s="1"/>
      <c r="AG23580" s="1"/>
      <c r="AH23580" s="1"/>
      <c r="AJ23580" s="1"/>
      <c r="AK23580" s="1"/>
    </row>
    <row r="23581" spans="32:37" ht="15" customHeight="1" x14ac:dyDescent="0.15">
      <c r="AF23581" s="1"/>
      <c r="AG23581" s="1"/>
      <c r="AH23581" s="1"/>
      <c r="AJ23581" s="1"/>
      <c r="AK23581" s="1"/>
    </row>
    <row r="23582" spans="32:37" ht="15" customHeight="1" x14ac:dyDescent="0.15">
      <c r="AF23582" s="1"/>
      <c r="AG23582" s="1"/>
      <c r="AH23582" s="1"/>
      <c r="AJ23582" s="1"/>
      <c r="AK23582" s="1"/>
    </row>
    <row r="23583" spans="32:37" ht="15" customHeight="1" x14ac:dyDescent="0.15">
      <c r="AF23583" s="1"/>
      <c r="AG23583" s="1"/>
      <c r="AH23583" s="1"/>
      <c r="AJ23583" s="1"/>
      <c r="AK23583" s="1"/>
    </row>
    <row r="23584" spans="32:37" ht="15" customHeight="1" x14ac:dyDescent="0.15">
      <c r="AF23584" s="1"/>
      <c r="AG23584" s="1"/>
      <c r="AH23584" s="1"/>
      <c r="AJ23584" s="1"/>
      <c r="AK23584" s="1"/>
    </row>
    <row r="23585" spans="32:37" ht="15" customHeight="1" x14ac:dyDescent="0.15">
      <c r="AF23585" s="1"/>
      <c r="AG23585" s="1"/>
      <c r="AH23585" s="1"/>
      <c r="AJ23585" s="1"/>
      <c r="AK23585" s="1"/>
    </row>
    <row r="23586" spans="32:37" ht="15" customHeight="1" x14ac:dyDescent="0.15">
      <c r="AF23586" s="1"/>
      <c r="AG23586" s="1"/>
      <c r="AH23586" s="1"/>
      <c r="AJ23586" s="1"/>
      <c r="AK23586" s="1"/>
    </row>
    <row r="23587" spans="32:37" ht="15" customHeight="1" x14ac:dyDescent="0.15">
      <c r="AF23587" s="1"/>
      <c r="AG23587" s="1"/>
      <c r="AH23587" s="1"/>
      <c r="AJ23587" s="1"/>
      <c r="AK23587" s="1"/>
    </row>
    <row r="23588" spans="32:37" ht="15" customHeight="1" x14ac:dyDescent="0.15">
      <c r="AF23588" s="1"/>
      <c r="AG23588" s="1"/>
      <c r="AH23588" s="1"/>
      <c r="AJ23588" s="1"/>
      <c r="AK23588" s="1"/>
    </row>
    <row r="23589" spans="32:37" ht="15" customHeight="1" x14ac:dyDescent="0.15">
      <c r="AF23589" s="1"/>
      <c r="AG23589" s="1"/>
      <c r="AH23589" s="1"/>
      <c r="AJ23589" s="1"/>
      <c r="AK23589" s="1"/>
    </row>
    <row r="23590" spans="32:37" ht="15" customHeight="1" x14ac:dyDescent="0.15">
      <c r="AF23590" s="1"/>
      <c r="AG23590" s="1"/>
      <c r="AH23590" s="1"/>
      <c r="AJ23590" s="1"/>
      <c r="AK23590" s="1"/>
    </row>
    <row r="23591" spans="32:37" ht="15" customHeight="1" x14ac:dyDescent="0.15">
      <c r="AF23591" s="1"/>
      <c r="AG23591" s="1"/>
      <c r="AH23591" s="1"/>
      <c r="AJ23591" s="1"/>
      <c r="AK23591" s="1"/>
    </row>
    <row r="23592" spans="32:37" ht="15" customHeight="1" x14ac:dyDescent="0.15">
      <c r="AF23592" s="1"/>
      <c r="AG23592" s="1"/>
      <c r="AH23592" s="1"/>
      <c r="AJ23592" s="1"/>
      <c r="AK23592" s="1"/>
    </row>
    <row r="23593" spans="32:37" ht="15" customHeight="1" x14ac:dyDescent="0.15">
      <c r="AF23593" s="1"/>
      <c r="AG23593" s="1"/>
      <c r="AH23593" s="1"/>
      <c r="AJ23593" s="1"/>
      <c r="AK23593" s="1"/>
    </row>
    <row r="23594" spans="32:37" ht="15" customHeight="1" x14ac:dyDescent="0.15">
      <c r="AF23594" s="1"/>
      <c r="AG23594" s="1"/>
      <c r="AH23594" s="1"/>
      <c r="AJ23594" s="1"/>
      <c r="AK23594" s="1"/>
    </row>
    <row r="23595" spans="32:37" ht="15" customHeight="1" x14ac:dyDescent="0.15">
      <c r="AF23595" s="1"/>
      <c r="AG23595" s="1"/>
      <c r="AH23595" s="1"/>
      <c r="AJ23595" s="1"/>
      <c r="AK23595" s="1"/>
    </row>
    <row r="23596" spans="32:37" ht="15" customHeight="1" x14ac:dyDescent="0.15">
      <c r="AF23596" s="1"/>
      <c r="AG23596" s="1"/>
      <c r="AH23596" s="1"/>
      <c r="AJ23596" s="1"/>
      <c r="AK23596" s="1"/>
    </row>
    <row r="23597" spans="32:37" ht="15" customHeight="1" x14ac:dyDescent="0.15">
      <c r="AF23597" s="1"/>
      <c r="AG23597" s="1"/>
      <c r="AH23597" s="1"/>
      <c r="AJ23597" s="1"/>
      <c r="AK23597" s="1"/>
    </row>
    <row r="23598" spans="32:37" ht="15" customHeight="1" x14ac:dyDescent="0.15">
      <c r="AF23598" s="1"/>
      <c r="AG23598" s="1"/>
      <c r="AH23598" s="1"/>
      <c r="AJ23598" s="1"/>
      <c r="AK23598" s="1"/>
    </row>
    <row r="23599" spans="32:37" ht="15" customHeight="1" x14ac:dyDescent="0.15">
      <c r="AF23599" s="1"/>
      <c r="AG23599" s="1"/>
      <c r="AH23599" s="1"/>
      <c r="AJ23599" s="1"/>
      <c r="AK23599" s="1"/>
    </row>
    <row r="23600" spans="32:37" ht="15" customHeight="1" x14ac:dyDescent="0.15">
      <c r="AF23600" s="1"/>
      <c r="AG23600" s="1"/>
      <c r="AH23600" s="1"/>
      <c r="AJ23600" s="1"/>
      <c r="AK23600" s="1"/>
    </row>
    <row r="23601" spans="32:37" ht="15" customHeight="1" x14ac:dyDescent="0.15">
      <c r="AF23601" s="1"/>
      <c r="AG23601" s="1"/>
      <c r="AH23601" s="1"/>
      <c r="AJ23601" s="1"/>
      <c r="AK23601" s="1"/>
    </row>
    <row r="23602" spans="32:37" ht="15" customHeight="1" x14ac:dyDescent="0.15">
      <c r="AF23602" s="1"/>
      <c r="AG23602" s="1"/>
      <c r="AH23602" s="1"/>
      <c r="AJ23602" s="1"/>
      <c r="AK23602" s="1"/>
    </row>
    <row r="23603" spans="32:37" ht="15" customHeight="1" x14ac:dyDescent="0.15">
      <c r="AF23603" s="1"/>
      <c r="AG23603" s="1"/>
      <c r="AH23603" s="1"/>
      <c r="AJ23603" s="1"/>
      <c r="AK23603" s="1"/>
    </row>
    <row r="23604" spans="32:37" ht="15" customHeight="1" x14ac:dyDescent="0.15">
      <c r="AF23604" s="1"/>
      <c r="AG23604" s="1"/>
      <c r="AH23604" s="1"/>
      <c r="AJ23604" s="1"/>
      <c r="AK23604" s="1"/>
    </row>
    <row r="23605" spans="32:37" ht="15" customHeight="1" x14ac:dyDescent="0.15">
      <c r="AF23605" s="1"/>
      <c r="AG23605" s="1"/>
      <c r="AH23605" s="1"/>
      <c r="AJ23605" s="1"/>
      <c r="AK23605" s="1"/>
    </row>
    <row r="23606" spans="32:37" ht="15" customHeight="1" x14ac:dyDescent="0.15">
      <c r="AF23606" s="1"/>
      <c r="AG23606" s="1"/>
      <c r="AH23606" s="1"/>
      <c r="AJ23606" s="1"/>
      <c r="AK23606" s="1"/>
    </row>
    <row r="23607" spans="32:37" ht="15" customHeight="1" x14ac:dyDescent="0.15">
      <c r="AF23607" s="1"/>
      <c r="AG23607" s="1"/>
      <c r="AH23607" s="1"/>
      <c r="AJ23607" s="1"/>
      <c r="AK23607" s="1"/>
    </row>
    <row r="23608" spans="32:37" ht="15" customHeight="1" x14ac:dyDescent="0.15">
      <c r="AF23608" s="1"/>
      <c r="AG23608" s="1"/>
      <c r="AH23608" s="1"/>
      <c r="AJ23608" s="1"/>
      <c r="AK23608" s="1"/>
    </row>
    <row r="23609" spans="32:37" ht="15" customHeight="1" x14ac:dyDescent="0.15">
      <c r="AF23609" s="1"/>
      <c r="AG23609" s="1"/>
      <c r="AH23609" s="1"/>
      <c r="AJ23609" s="1"/>
      <c r="AK23609" s="1"/>
    </row>
    <row r="23610" spans="32:37" ht="15" customHeight="1" x14ac:dyDescent="0.15">
      <c r="AF23610" s="1"/>
      <c r="AG23610" s="1"/>
      <c r="AH23610" s="1"/>
      <c r="AJ23610" s="1"/>
      <c r="AK23610" s="1"/>
    </row>
    <row r="23611" spans="32:37" ht="15" customHeight="1" x14ac:dyDescent="0.15">
      <c r="AF23611" s="1"/>
      <c r="AG23611" s="1"/>
      <c r="AH23611" s="1"/>
      <c r="AJ23611" s="1"/>
      <c r="AK23611" s="1"/>
    </row>
    <row r="23612" spans="32:37" ht="15" customHeight="1" x14ac:dyDescent="0.15">
      <c r="AF23612" s="1"/>
      <c r="AG23612" s="1"/>
      <c r="AH23612" s="1"/>
      <c r="AJ23612" s="1"/>
      <c r="AK23612" s="1"/>
    </row>
    <row r="23613" spans="32:37" ht="15" customHeight="1" x14ac:dyDescent="0.15">
      <c r="AF23613" s="1"/>
      <c r="AG23613" s="1"/>
      <c r="AH23613" s="1"/>
      <c r="AJ23613" s="1"/>
      <c r="AK23613" s="1"/>
    </row>
    <row r="23614" spans="32:37" ht="15" customHeight="1" x14ac:dyDescent="0.15">
      <c r="AF23614" s="1"/>
      <c r="AG23614" s="1"/>
      <c r="AH23614" s="1"/>
      <c r="AJ23614" s="1"/>
      <c r="AK23614" s="1"/>
    </row>
    <row r="23615" spans="32:37" ht="15" customHeight="1" x14ac:dyDescent="0.15">
      <c r="AF23615" s="1"/>
      <c r="AG23615" s="1"/>
      <c r="AH23615" s="1"/>
      <c r="AJ23615" s="1"/>
      <c r="AK23615" s="1"/>
    </row>
    <row r="23616" spans="32:37" ht="15" customHeight="1" x14ac:dyDescent="0.15">
      <c r="AF23616" s="1"/>
      <c r="AG23616" s="1"/>
      <c r="AH23616" s="1"/>
      <c r="AJ23616" s="1"/>
      <c r="AK23616" s="1"/>
    </row>
    <row r="23617" spans="32:37" ht="15" customHeight="1" x14ac:dyDescent="0.15">
      <c r="AF23617" s="1"/>
      <c r="AG23617" s="1"/>
      <c r="AH23617" s="1"/>
      <c r="AJ23617" s="1"/>
      <c r="AK23617" s="1"/>
    </row>
    <row r="23618" spans="32:37" ht="15" customHeight="1" x14ac:dyDescent="0.15">
      <c r="AF23618" s="1"/>
      <c r="AG23618" s="1"/>
      <c r="AH23618" s="1"/>
      <c r="AJ23618" s="1"/>
      <c r="AK23618" s="1"/>
    </row>
    <row r="23619" spans="32:37" ht="15" customHeight="1" x14ac:dyDescent="0.15">
      <c r="AF23619" s="1"/>
      <c r="AG23619" s="1"/>
      <c r="AH23619" s="1"/>
      <c r="AJ23619" s="1"/>
      <c r="AK23619" s="1"/>
    </row>
    <row r="23620" spans="32:37" ht="15" customHeight="1" x14ac:dyDescent="0.15">
      <c r="AF23620" s="1"/>
      <c r="AG23620" s="1"/>
      <c r="AH23620" s="1"/>
      <c r="AJ23620" s="1"/>
      <c r="AK23620" s="1"/>
    </row>
    <row r="23621" spans="32:37" ht="15" customHeight="1" x14ac:dyDescent="0.15">
      <c r="AF23621" s="1"/>
      <c r="AG23621" s="1"/>
      <c r="AH23621" s="1"/>
      <c r="AJ23621" s="1"/>
      <c r="AK23621" s="1"/>
    </row>
    <row r="23622" spans="32:37" ht="15" customHeight="1" x14ac:dyDescent="0.15">
      <c r="AF23622" s="1"/>
      <c r="AG23622" s="1"/>
      <c r="AH23622" s="1"/>
      <c r="AJ23622" s="1"/>
      <c r="AK23622" s="1"/>
    </row>
    <row r="23623" spans="32:37" ht="15" customHeight="1" x14ac:dyDescent="0.15">
      <c r="AF23623" s="1"/>
      <c r="AG23623" s="1"/>
      <c r="AH23623" s="1"/>
      <c r="AJ23623" s="1"/>
      <c r="AK23623" s="1"/>
    </row>
    <row r="23624" spans="32:37" ht="15" customHeight="1" x14ac:dyDescent="0.15">
      <c r="AF23624" s="1"/>
      <c r="AG23624" s="1"/>
      <c r="AH23624" s="1"/>
      <c r="AJ23624" s="1"/>
      <c r="AK23624" s="1"/>
    </row>
    <row r="23625" spans="32:37" ht="15" customHeight="1" x14ac:dyDescent="0.15">
      <c r="AF23625" s="1"/>
      <c r="AG23625" s="1"/>
      <c r="AH23625" s="1"/>
      <c r="AJ23625" s="1"/>
      <c r="AK23625" s="1"/>
    </row>
    <row r="23626" spans="32:37" ht="15" customHeight="1" x14ac:dyDescent="0.15">
      <c r="AF23626" s="1"/>
      <c r="AG23626" s="1"/>
      <c r="AH23626" s="1"/>
      <c r="AJ23626" s="1"/>
      <c r="AK23626" s="1"/>
    </row>
    <row r="23627" spans="32:37" ht="15" customHeight="1" x14ac:dyDescent="0.15">
      <c r="AF23627" s="1"/>
      <c r="AG23627" s="1"/>
      <c r="AH23627" s="1"/>
      <c r="AJ23627" s="1"/>
      <c r="AK23627" s="1"/>
    </row>
    <row r="23628" spans="32:37" ht="15" customHeight="1" x14ac:dyDescent="0.15">
      <c r="AF23628" s="1"/>
      <c r="AG23628" s="1"/>
      <c r="AH23628" s="1"/>
      <c r="AJ23628" s="1"/>
      <c r="AK23628" s="1"/>
    </row>
    <row r="23629" spans="32:37" ht="15" customHeight="1" x14ac:dyDescent="0.15">
      <c r="AF23629" s="1"/>
      <c r="AG23629" s="1"/>
      <c r="AH23629" s="1"/>
      <c r="AJ23629" s="1"/>
      <c r="AK23629" s="1"/>
    </row>
    <row r="23630" spans="32:37" ht="15" customHeight="1" x14ac:dyDescent="0.15">
      <c r="AF23630" s="1"/>
      <c r="AG23630" s="1"/>
      <c r="AH23630" s="1"/>
      <c r="AJ23630" s="1"/>
      <c r="AK23630" s="1"/>
    </row>
    <row r="23631" spans="32:37" ht="15" customHeight="1" x14ac:dyDescent="0.15">
      <c r="AF23631" s="1"/>
      <c r="AG23631" s="1"/>
      <c r="AH23631" s="1"/>
      <c r="AJ23631" s="1"/>
      <c r="AK23631" s="1"/>
    </row>
    <row r="23632" spans="32:37" ht="15" customHeight="1" x14ac:dyDescent="0.15">
      <c r="AF23632" s="1"/>
      <c r="AG23632" s="1"/>
      <c r="AH23632" s="1"/>
      <c r="AJ23632" s="1"/>
      <c r="AK23632" s="1"/>
    </row>
    <row r="23633" spans="32:37" ht="15" customHeight="1" x14ac:dyDescent="0.15">
      <c r="AF23633" s="1"/>
      <c r="AG23633" s="1"/>
      <c r="AH23633" s="1"/>
      <c r="AJ23633" s="1"/>
      <c r="AK23633" s="1"/>
    </row>
    <row r="23634" spans="32:37" ht="15" customHeight="1" x14ac:dyDescent="0.15">
      <c r="AF23634" s="1"/>
      <c r="AG23634" s="1"/>
      <c r="AH23634" s="1"/>
      <c r="AJ23634" s="1"/>
      <c r="AK23634" s="1"/>
    </row>
    <row r="23635" spans="32:37" ht="15" customHeight="1" x14ac:dyDescent="0.15">
      <c r="AF23635" s="1"/>
      <c r="AG23635" s="1"/>
      <c r="AH23635" s="1"/>
      <c r="AJ23635" s="1"/>
      <c r="AK23635" s="1"/>
    </row>
    <row r="23636" spans="32:37" ht="15" customHeight="1" x14ac:dyDescent="0.15">
      <c r="AF23636" s="1"/>
      <c r="AG23636" s="1"/>
      <c r="AH23636" s="1"/>
      <c r="AJ23636" s="1"/>
      <c r="AK23636" s="1"/>
    </row>
    <row r="23637" spans="32:37" ht="15" customHeight="1" x14ac:dyDescent="0.15">
      <c r="AF23637" s="1"/>
      <c r="AG23637" s="1"/>
      <c r="AH23637" s="1"/>
      <c r="AJ23637" s="1"/>
      <c r="AK23637" s="1"/>
    </row>
    <row r="23638" spans="32:37" ht="15" customHeight="1" x14ac:dyDescent="0.15">
      <c r="AF23638" s="1"/>
      <c r="AG23638" s="1"/>
      <c r="AH23638" s="1"/>
      <c r="AJ23638" s="1"/>
      <c r="AK23638" s="1"/>
    </row>
    <row r="23639" spans="32:37" ht="15" customHeight="1" x14ac:dyDescent="0.15">
      <c r="AF23639" s="1"/>
      <c r="AG23639" s="1"/>
      <c r="AH23639" s="1"/>
      <c r="AJ23639" s="1"/>
      <c r="AK23639" s="1"/>
    </row>
    <row r="23640" spans="32:37" ht="15" customHeight="1" x14ac:dyDescent="0.15">
      <c r="AF23640" s="1"/>
      <c r="AG23640" s="1"/>
      <c r="AH23640" s="1"/>
      <c r="AJ23640" s="1"/>
      <c r="AK23640" s="1"/>
    </row>
    <row r="23641" spans="32:37" ht="15" customHeight="1" x14ac:dyDescent="0.15">
      <c r="AF23641" s="1"/>
      <c r="AG23641" s="1"/>
      <c r="AH23641" s="1"/>
      <c r="AJ23641" s="1"/>
      <c r="AK23641" s="1"/>
    </row>
    <row r="23642" spans="32:37" ht="15" customHeight="1" x14ac:dyDescent="0.15">
      <c r="AF23642" s="1"/>
      <c r="AG23642" s="1"/>
      <c r="AH23642" s="1"/>
      <c r="AJ23642" s="1"/>
      <c r="AK23642" s="1"/>
    </row>
    <row r="23643" spans="32:37" ht="15" customHeight="1" x14ac:dyDescent="0.15">
      <c r="AF23643" s="1"/>
      <c r="AG23643" s="1"/>
      <c r="AH23643" s="1"/>
      <c r="AJ23643" s="1"/>
      <c r="AK23643" s="1"/>
    </row>
    <row r="23644" spans="32:37" ht="15" customHeight="1" x14ac:dyDescent="0.15">
      <c r="AF23644" s="1"/>
      <c r="AG23644" s="1"/>
      <c r="AH23644" s="1"/>
      <c r="AJ23644" s="1"/>
      <c r="AK23644" s="1"/>
    </row>
    <row r="23645" spans="32:37" ht="15" customHeight="1" x14ac:dyDescent="0.15">
      <c r="AF23645" s="1"/>
      <c r="AG23645" s="1"/>
      <c r="AH23645" s="1"/>
      <c r="AJ23645" s="1"/>
      <c r="AK23645" s="1"/>
    </row>
    <row r="23646" spans="32:37" ht="15" customHeight="1" x14ac:dyDescent="0.15">
      <c r="AF23646" s="1"/>
      <c r="AG23646" s="1"/>
      <c r="AH23646" s="1"/>
      <c r="AJ23646" s="1"/>
      <c r="AK23646" s="1"/>
    </row>
    <row r="23647" spans="32:37" ht="15" customHeight="1" x14ac:dyDescent="0.15">
      <c r="AF23647" s="1"/>
      <c r="AG23647" s="1"/>
      <c r="AH23647" s="1"/>
      <c r="AJ23647" s="1"/>
      <c r="AK23647" s="1"/>
    </row>
    <row r="23648" spans="32:37" ht="15" customHeight="1" x14ac:dyDescent="0.15">
      <c r="AF23648" s="1"/>
      <c r="AG23648" s="1"/>
      <c r="AH23648" s="1"/>
      <c r="AJ23648" s="1"/>
      <c r="AK23648" s="1"/>
    </row>
    <row r="23649" spans="32:37" ht="15" customHeight="1" x14ac:dyDescent="0.15">
      <c r="AF23649" s="1"/>
      <c r="AG23649" s="1"/>
      <c r="AH23649" s="1"/>
      <c r="AJ23649" s="1"/>
      <c r="AK23649" s="1"/>
    </row>
    <row r="23650" spans="32:37" ht="15" customHeight="1" x14ac:dyDescent="0.15">
      <c r="AF23650" s="1"/>
      <c r="AG23650" s="1"/>
      <c r="AH23650" s="1"/>
      <c r="AJ23650" s="1"/>
      <c r="AK23650" s="1"/>
    </row>
    <row r="23651" spans="32:37" ht="15" customHeight="1" x14ac:dyDescent="0.15">
      <c r="AF23651" s="1"/>
      <c r="AG23651" s="1"/>
      <c r="AH23651" s="1"/>
      <c r="AJ23651" s="1"/>
      <c r="AK23651" s="1"/>
    </row>
    <row r="23652" spans="32:37" ht="15" customHeight="1" x14ac:dyDescent="0.15">
      <c r="AF23652" s="1"/>
      <c r="AG23652" s="1"/>
      <c r="AH23652" s="1"/>
      <c r="AJ23652" s="1"/>
      <c r="AK23652" s="1"/>
    </row>
    <row r="23653" spans="32:37" ht="15" customHeight="1" x14ac:dyDescent="0.15">
      <c r="AF23653" s="1"/>
      <c r="AG23653" s="1"/>
      <c r="AH23653" s="1"/>
      <c r="AJ23653" s="1"/>
      <c r="AK23653" s="1"/>
    </row>
    <row r="23654" spans="32:37" ht="15" customHeight="1" x14ac:dyDescent="0.15">
      <c r="AF23654" s="1"/>
      <c r="AG23654" s="1"/>
      <c r="AH23654" s="1"/>
      <c r="AJ23654" s="1"/>
      <c r="AK23654" s="1"/>
    </row>
    <row r="23655" spans="32:37" ht="15" customHeight="1" x14ac:dyDescent="0.15">
      <c r="AF23655" s="1"/>
      <c r="AG23655" s="1"/>
      <c r="AH23655" s="1"/>
      <c r="AJ23655" s="1"/>
      <c r="AK23655" s="1"/>
    </row>
    <row r="23656" spans="32:37" ht="15" customHeight="1" x14ac:dyDescent="0.15">
      <c r="AF23656" s="1"/>
      <c r="AG23656" s="1"/>
      <c r="AH23656" s="1"/>
      <c r="AJ23656" s="1"/>
      <c r="AK23656" s="1"/>
    </row>
    <row r="23657" spans="32:37" ht="15" customHeight="1" x14ac:dyDescent="0.15">
      <c r="AF23657" s="1"/>
      <c r="AG23657" s="1"/>
      <c r="AH23657" s="1"/>
      <c r="AJ23657" s="1"/>
      <c r="AK23657" s="1"/>
    </row>
    <row r="23658" spans="32:37" ht="15" customHeight="1" x14ac:dyDescent="0.15">
      <c r="AF23658" s="1"/>
      <c r="AG23658" s="1"/>
      <c r="AH23658" s="1"/>
      <c r="AJ23658" s="1"/>
      <c r="AK23658" s="1"/>
    </row>
    <row r="23659" spans="32:37" ht="15" customHeight="1" x14ac:dyDescent="0.15">
      <c r="AF23659" s="1"/>
      <c r="AG23659" s="1"/>
      <c r="AH23659" s="1"/>
      <c r="AJ23659" s="1"/>
      <c r="AK23659" s="1"/>
    </row>
    <row r="23660" spans="32:37" ht="15" customHeight="1" x14ac:dyDescent="0.15">
      <c r="AF23660" s="1"/>
      <c r="AG23660" s="1"/>
      <c r="AH23660" s="1"/>
      <c r="AJ23660" s="1"/>
      <c r="AK23660" s="1"/>
    </row>
    <row r="23661" spans="32:37" ht="15" customHeight="1" x14ac:dyDescent="0.15">
      <c r="AF23661" s="1"/>
      <c r="AG23661" s="1"/>
      <c r="AH23661" s="1"/>
      <c r="AJ23661" s="1"/>
      <c r="AK23661" s="1"/>
    </row>
    <row r="23662" spans="32:37" ht="15" customHeight="1" x14ac:dyDescent="0.15">
      <c r="AF23662" s="1"/>
      <c r="AG23662" s="1"/>
      <c r="AH23662" s="1"/>
      <c r="AJ23662" s="1"/>
      <c r="AK23662" s="1"/>
    </row>
    <row r="23663" spans="32:37" ht="15" customHeight="1" x14ac:dyDescent="0.15">
      <c r="AF23663" s="1"/>
      <c r="AG23663" s="1"/>
      <c r="AH23663" s="1"/>
      <c r="AJ23663" s="1"/>
      <c r="AK23663" s="1"/>
    </row>
    <row r="23664" spans="32:37" ht="15" customHeight="1" x14ac:dyDescent="0.15">
      <c r="AF23664" s="1"/>
      <c r="AG23664" s="1"/>
      <c r="AH23664" s="1"/>
      <c r="AJ23664" s="1"/>
      <c r="AK23664" s="1"/>
    </row>
    <row r="23665" spans="32:37" ht="15" customHeight="1" x14ac:dyDescent="0.15">
      <c r="AF23665" s="1"/>
      <c r="AG23665" s="1"/>
      <c r="AH23665" s="1"/>
      <c r="AJ23665" s="1"/>
      <c r="AK23665" s="1"/>
    </row>
    <row r="23666" spans="32:37" ht="15" customHeight="1" x14ac:dyDescent="0.15">
      <c r="AF23666" s="1"/>
      <c r="AG23666" s="1"/>
      <c r="AH23666" s="1"/>
      <c r="AJ23666" s="1"/>
      <c r="AK23666" s="1"/>
    </row>
    <row r="23667" spans="32:37" ht="15" customHeight="1" x14ac:dyDescent="0.15">
      <c r="AF23667" s="1"/>
      <c r="AG23667" s="1"/>
      <c r="AH23667" s="1"/>
      <c r="AJ23667" s="1"/>
      <c r="AK23667" s="1"/>
    </row>
    <row r="23668" spans="32:37" ht="15" customHeight="1" x14ac:dyDescent="0.15">
      <c r="AF23668" s="1"/>
      <c r="AG23668" s="1"/>
      <c r="AH23668" s="1"/>
      <c r="AJ23668" s="1"/>
      <c r="AK23668" s="1"/>
    </row>
    <row r="23669" spans="32:37" ht="15" customHeight="1" x14ac:dyDescent="0.15">
      <c r="AF23669" s="1"/>
      <c r="AG23669" s="1"/>
      <c r="AH23669" s="1"/>
      <c r="AJ23669" s="1"/>
      <c r="AK23669" s="1"/>
    </row>
    <row r="23670" spans="32:37" ht="15" customHeight="1" x14ac:dyDescent="0.15">
      <c r="AF23670" s="1"/>
      <c r="AG23670" s="1"/>
      <c r="AH23670" s="1"/>
      <c r="AJ23670" s="1"/>
      <c r="AK23670" s="1"/>
    </row>
    <row r="23671" spans="32:37" ht="15" customHeight="1" x14ac:dyDescent="0.15">
      <c r="AF23671" s="1"/>
      <c r="AG23671" s="1"/>
      <c r="AH23671" s="1"/>
      <c r="AJ23671" s="1"/>
      <c r="AK23671" s="1"/>
    </row>
    <row r="23672" spans="32:37" ht="15" customHeight="1" x14ac:dyDescent="0.15">
      <c r="AF23672" s="1"/>
      <c r="AG23672" s="1"/>
      <c r="AH23672" s="1"/>
      <c r="AJ23672" s="1"/>
      <c r="AK23672" s="1"/>
    </row>
    <row r="23673" spans="32:37" ht="15" customHeight="1" x14ac:dyDescent="0.15">
      <c r="AF23673" s="1"/>
      <c r="AG23673" s="1"/>
      <c r="AH23673" s="1"/>
      <c r="AJ23673" s="1"/>
      <c r="AK23673" s="1"/>
    </row>
    <row r="23674" spans="32:37" ht="15" customHeight="1" x14ac:dyDescent="0.15">
      <c r="AF23674" s="1"/>
      <c r="AG23674" s="1"/>
      <c r="AH23674" s="1"/>
      <c r="AJ23674" s="1"/>
      <c r="AK23674" s="1"/>
    </row>
    <row r="23675" spans="32:37" ht="15" customHeight="1" x14ac:dyDescent="0.15">
      <c r="AF23675" s="1"/>
      <c r="AG23675" s="1"/>
      <c r="AH23675" s="1"/>
      <c r="AJ23675" s="1"/>
      <c r="AK23675" s="1"/>
    </row>
    <row r="23676" spans="32:37" ht="15" customHeight="1" x14ac:dyDescent="0.15">
      <c r="AF23676" s="1"/>
      <c r="AG23676" s="1"/>
      <c r="AH23676" s="1"/>
      <c r="AJ23676" s="1"/>
      <c r="AK23676" s="1"/>
    </row>
    <row r="23677" spans="32:37" ht="15" customHeight="1" x14ac:dyDescent="0.15">
      <c r="AF23677" s="1"/>
      <c r="AG23677" s="1"/>
      <c r="AH23677" s="1"/>
      <c r="AJ23677" s="1"/>
      <c r="AK23677" s="1"/>
    </row>
    <row r="23678" spans="32:37" ht="15" customHeight="1" x14ac:dyDescent="0.15">
      <c r="AF23678" s="1"/>
      <c r="AG23678" s="1"/>
      <c r="AH23678" s="1"/>
      <c r="AJ23678" s="1"/>
      <c r="AK23678" s="1"/>
    </row>
    <row r="23679" spans="32:37" ht="15" customHeight="1" x14ac:dyDescent="0.15">
      <c r="AF23679" s="1"/>
      <c r="AG23679" s="1"/>
      <c r="AH23679" s="1"/>
      <c r="AJ23679" s="1"/>
      <c r="AK23679" s="1"/>
    </row>
    <row r="23680" spans="32:37" ht="15" customHeight="1" x14ac:dyDescent="0.15">
      <c r="AF23680" s="1"/>
      <c r="AG23680" s="1"/>
      <c r="AH23680" s="1"/>
      <c r="AJ23680" s="1"/>
      <c r="AK23680" s="1"/>
    </row>
    <row r="23681" spans="32:37" ht="15" customHeight="1" x14ac:dyDescent="0.15">
      <c r="AF23681" s="1"/>
      <c r="AG23681" s="1"/>
      <c r="AH23681" s="1"/>
      <c r="AJ23681" s="1"/>
      <c r="AK23681" s="1"/>
    </row>
    <row r="23682" spans="32:37" ht="15" customHeight="1" x14ac:dyDescent="0.15">
      <c r="AF23682" s="1"/>
      <c r="AG23682" s="1"/>
      <c r="AH23682" s="1"/>
      <c r="AJ23682" s="1"/>
      <c r="AK23682" s="1"/>
    </row>
    <row r="23683" spans="32:37" ht="15" customHeight="1" x14ac:dyDescent="0.15">
      <c r="AF23683" s="1"/>
      <c r="AG23683" s="1"/>
      <c r="AH23683" s="1"/>
      <c r="AJ23683" s="1"/>
      <c r="AK23683" s="1"/>
    </row>
    <row r="23684" spans="32:37" ht="15" customHeight="1" x14ac:dyDescent="0.15">
      <c r="AF23684" s="1"/>
      <c r="AG23684" s="1"/>
      <c r="AH23684" s="1"/>
      <c r="AJ23684" s="1"/>
      <c r="AK23684" s="1"/>
    </row>
    <row r="23685" spans="32:37" ht="15" customHeight="1" x14ac:dyDescent="0.15">
      <c r="AF23685" s="1"/>
      <c r="AG23685" s="1"/>
      <c r="AH23685" s="1"/>
      <c r="AJ23685" s="1"/>
      <c r="AK23685" s="1"/>
    </row>
    <row r="23686" spans="32:37" ht="15" customHeight="1" x14ac:dyDescent="0.15">
      <c r="AF23686" s="1"/>
      <c r="AG23686" s="1"/>
      <c r="AH23686" s="1"/>
      <c r="AJ23686" s="1"/>
      <c r="AK23686" s="1"/>
    </row>
    <row r="23687" spans="32:37" ht="15" customHeight="1" x14ac:dyDescent="0.15">
      <c r="AF23687" s="1"/>
      <c r="AG23687" s="1"/>
      <c r="AH23687" s="1"/>
      <c r="AJ23687" s="1"/>
      <c r="AK23687" s="1"/>
    </row>
    <row r="23688" spans="32:37" ht="15" customHeight="1" x14ac:dyDescent="0.15">
      <c r="AF23688" s="1"/>
      <c r="AG23688" s="1"/>
      <c r="AH23688" s="1"/>
      <c r="AJ23688" s="1"/>
      <c r="AK23688" s="1"/>
    </row>
    <row r="23689" spans="32:37" ht="15" customHeight="1" x14ac:dyDescent="0.15">
      <c r="AF23689" s="1"/>
      <c r="AG23689" s="1"/>
      <c r="AH23689" s="1"/>
      <c r="AJ23689" s="1"/>
      <c r="AK23689" s="1"/>
    </row>
    <row r="23690" spans="32:37" ht="15" customHeight="1" x14ac:dyDescent="0.15">
      <c r="AF23690" s="1"/>
      <c r="AG23690" s="1"/>
      <c r="AH23690" s="1"/>
      <c r="AJ23690" s="1"/>
      <c r="AK23690" s="1"/>
    </row>
    <row r="23691" spans="32:37" ht="15" customHeight="1" x14ac:dyDescent="0.15">
      <c r="AF23691" s="1"/>
      <c r="AG23691" s="1"/>
      <c r="AH23691" s="1"/>
      <c r="AJ23691" s="1"/>
      <c r="AK23691" s="1"/>
    </row>
    <row r="23692" spans="32:37" ht="15" customHeight="1" x14ac:dyDescent="0.15">
      <c r="AF23692" s="1"/>
      <c r="AG23692" s="1"/>
      <c r="AH23692" s="1"/>
      <c r="AJ23692" s="1"/>
      <c r="AK23692" s="1"/>
    </row>
    <row r="23693" spans="32:37" ht="15" customHeight="1" x14ac:dyDescent="0.15">
      <c r="AF23693" s="1"/>
      <c r="AG23693" s="1"/>
      <c r="AH23693" s="1"/>
      <c r="AJ23693" s="1"/>
      <c r="AK23693" s="1"/>
    </row>
    <row r="23694" spans="32:37" ht="15" customHeight="1" x14ac:dyDescent="0.15">
      <c r="AF23694" s="1"/>
      <c r="AG23694" s="1"/>
      <c r="AH23694" s="1"/>
      <c r="AJ23694" s="1"/>
      <c r="AK23694" s="1"/>
    </row>
    <row r="23695" spans="32:37" ht="15" customHeight="1" x14ac:dyDescent="0.15">
      <c r="AF23695" s="1"/>
      <c r="AG23695" s="1"/>
      <c r="AH23695" s="1"/>
      <c r="AJ23695" s="1"/>
      <c r="AK23695" s="1"/>
    </row>
    <row r="23696" spans="32:37" ht="15" customHeight="1" x14ac:dyDescent="0.15">
      <c r="AF23696" s="1"/>
      <c r="AG23696" s="1"/>
      <c r="AH23696" s="1"/>
      <c r="AJ23696" s="1"/>
      <c r="AK23696" s="1"/>
    </row>
    <row r="23697" spans="32:37" ht="15" customHeight="1" x14ac:dyDescent="0.15">
      <c r="AF23697" s="1"/>
      <c r="AG23697" s="1"/>
      <c r="AH23697" s="1"/>
      <c r="AJ23697" s="1"/>
      <c r="AK23697" s="1"/>
    </row>
    <row r="23698" spans="32:37" ht="15" customHeight="1" x14ac:dyDescent="0.15">
      <c r="AF23698" s="1"/>
      <c r="AG23698" s="1"/>
      <c r="AH23698" s="1"/>
      <c r="AJ23698" s="1"/>
      <c r="AK23698" s="1"/>
    </row>
    <row r="23699" spans="32:37" ht="15" customHeight="1" x14ac:dyDescent="0.15">
      <c r="AF23699" s="1"/>
      <c r="AG23699" s="1"/>
      <c r="AH23699" s="1"/>
      <c r="AJ23699" s="1"/>
      <c r="AK23699" s="1"/>
    </row>
    <row r="23700" spans="32:37" ht="15" customHeight="1" x14ac:dyDescent="0.15">
      <c r="AF23700" s="1"/>
      <c r="AG23700" s="1"/>
      <c r="AH23700" s="1"/>
      <c r="AJ23700" s="1"/>
      <c r="AK23700" s="1"/>
    </row>
    <row r="23701" spans="32:37" ht="15" customHeight="1" x14ac:dyDescent="0.15">
      <c r="AF23701" s="1"/>
      <c r="AG23701" s="1"/>
      <c r="AH23701" s="1"/>
      <c r="AJ23701" s="1"/>
      <c r="AK23701" s="1"/>
    </row>
    <row r="23702" spans="32:37" ht="15" customHeight="1" x14ac:dyDescent="0.15">
      <c r="AF23702" s="1"/>
      <c r="AG23702" s="1"/>
      <c r="AH23702" s="1"/>
      <c r="AJ23702" s="1"/>
      <c r="AK23702" s="1"/>
    </row>
    <row r="23703" spans="32:37" ht="15" customHeight="1" x14ac:dyDescent="0.15">
      <c r="AF23703" s="1"/>
      <c r="AG23703" s="1"/>
      <c r="AH23703" s="1"/>
      <c r="AJ23703" s="1"/>
      <c r="AK23703" s="1"/>
    </row>
    <row r="23704" spans="32:37" ht="15" customHeight="1" x14ac:dyDescent="0.15">
      <c r="AF23704" s="1"/>
      <c r="AG23704" s="1"/>
      <c r="AH23704" s="1"/>
      <c r="AJ23704" s="1"/>
      <c r="AK23704" s="1"/>
    </row>
    <row r="23705" spans="32:37" ht="15" customHeight="1" x14ac:dyDescent="0.15">
      <c r="AF23705" s="1"/>
      <c r="AG23705" s="1"/>
      <c r="AH23705" s="1"/>
      <c r="AJ23705" s="1"/>
      <c r="AK23705" s="1"/>
    </row>
    <row r="23706" spans="32:37" ht="15" customHeight="1" x14ac:dyDescent="0.15">
      <c r="AF23706" s="1"/>
      <c r="AG23706" s="1"/>
      <c r="AH23706" s="1"/>
      <c r="AJ23706" s="1"/>
      <c r="AK23706" s="1"/>
    </row>
    <row r="23707" spans="32:37" ht="15" customHeight="1" x14ac:dyDescent="0.15">
      <c r="AF23707" s="1"/>
      <c r="AG23707" s="1"/>
      <c r="AH23707" s="1"/>
      <c r="AJ23707" s="1"/>
      <c r="AK23707" s="1"/>
    </row>
    <row r="23708" spans="32:37" ht="15" customHeight="1" x14ac:dyDescent="0.15">
      <c r="AF23708" s="1"/>
      <c r="AG23708" s="1"/>
      <c r="AH23708" s="1"/>
      <c r="AJ23708" s="1"/>
      <c r="AK23708" s="1"/>
    </row>
    <row r="23709" spans="32:37" ht="15" customHeight="1" x14ac:dyDescent="0.15">
      <c r="AF23709" s="1"/>
      <c r="AG23709" s="1"/>
      <c r="AH23709" s="1"/>
      <c r="AJ23709" s="1"/>
      <c r="AK23709" s="1"/>
    </row>
    <row r="23710" spans="32:37" ht="15" customHeight="1" x14ac:dyDescent="0.15">
      <c r="AF23710" s="1"/>
      <c r="AG23710" s="1"/>
      <c r="AH23710" s="1"/>
      <c r="AJ23710" s="1"/>
      <c r="AK23710" s="1"/>
    </row>
    <row r="23711" spans="32:37" ht="15" customHeight="1" x14ac:dyDescent="0.15">
      <c r="AF23711" s="1"/>
      <c r="AG23711" s="1"/>
      <c r="AH23711" s="1"/>
      <c r="AJ23711" s="1"/>
      <c r="AK23711" s="1"/>
    </row>
    <row r="23712" spans="32:37" ht="15" customHeight="1" x14ac:dyDescent="0.15">
      <c r="AF23712" s="1"/>
      <c r="AG23712" s="1"/>
      <c r="AH23712" s="1"/>
      <c r="AJ23712" s="1"/>
      <c r="AK23712" s="1"/>
    </row>
    <row r="23713" spans="32:37" ht="15" customHeight="1" x14ac:dyDescent="0.15">
      <c r="AF23713" s="1"/>
      <c r="AG23713" s="1"/>
      <c r="AH23713" s="1"/>
      <c r="AJ23713" s="1"/>
      <c r="AK23713" s="1"/>
    </row>
    <row r="23714" spans="32:37" ht="15" customHeight="1" x14ac:dyDescent="0.15">
      <c r="AF23714" s="1"/>
      <c r="AG23714" s="1"/>
      <c r="AH23714" s="1"/>
      <c r="AJ23714" s="1"/>
      <c r="AK23714" s="1"/>
    </row>
    <row r="23715" spans="32:37" ht="15" customHeight="1" x14ac:dyDescent="0.15">
      <c r="AF23715" s="1"/>
      <c r="AG23715" s="1"/>
      <c r="AH23715" s="1"/>
      <c r="AJ23715" s="1"/>
      <c r="AK23715" s="1"/>
    </row>
    <row r="23716" spans="32:37" ht="15" customHeight="1" x14ac:dyDescent="0.15">
      <c r="AF23716" s="1"/>
      <c r="AG23716" s="1"/>
      <c r="AH23716" s="1"/>
      <c r="AJ23716" s="1"/>
      <c r="AK23716" s="1"/>
    </row>
    <row r="23717" spans="32:37" ht="15" customHeight="1" x14ac:dyDescent="0.15">
      <c r="AF23717" s="1"/>
      <c r="AG23717" s="1"/>
      <c r="AH23717" s="1"/>
      <c r="AJ23717" s="1"/>
      <c r="AK23717" s="1"/>
    </row>
    <row r="23718" spans="32:37" ht="15" customHeight="1" x14ac:dyDescent="0.15">
      <c r="AF23718" s="1"/>
      <c r="AG23718" s="1"/>
      <c r="AH23718" s="1"/>
      <c r="AJ23718" s="1"/>
      <c r="AK23718" s="1"/>
    </row>
    <row r="23719" spans="32:37" ht="15" customHeight="1" x14ac:dyDescent="0.15">
      <c r="AF23719" s="1"/>
      <c r="AG23719" s="1"/>
      <c r="AH23719" s="1"/>
      <c r="AJ23719" s="1"/>
      <c r="AK23719" s="1"/>
    </row>
    <row r="23720" spans="32:37" ht="15" customHeight="1" x14ac:dyDescent="0.15">
      <c r="AF23720" s="1"/>
      <c r="AG23720" s="1"/>
      <c r="AH23720" s="1"/>
      <c r="AJ23720" s="1"/>
      <c r="AK23720" s="1"/>
    </row>
    <row r="23721" spans="32:37" ht="15" customHeight="1" x14ac:dyDescent="0.15">
      <c r="AF23721" s="1"/>
      <c r="AG23721" s="1"/>
      <c r="AH23721" s="1"/>
      <c r="AJ23721" s="1"/>
      <c r="AK23721" s="1"/>
    </row>
    <row r="23722" spans="32:37" ht="15" customHeight="1" x14ac:dyDescent="0.15">
      <c r="AF23722" s="1"/>
      <c r="AG23722" s="1"/>
      <c r="AH23722" s="1"/>
      <c r="AJ23722" s="1"/>
      <c r="AK23722" s="1"/>
    </row>
    <row r="23723" spans="32:37" ht="15" customHeight="1" x14ac:dyDescent="0.15">
      <c r="AF23723" s="1"/>
      <c r="AG23723" s="1"/>
      <c r="AH23723" s="1"/>
      <c r="AJ23723" s="1"/>
      <c r="AK23723" s="1"/>
    </row>
    <row r="23724" spans="32:37" ht="15" customHeight="1" x14ac:dyDescent="0.15">
      <c r="AF23724" s="1"/>
      <c r="AG23724" s="1"/>
      <c r="AH23724" s="1"/>
      <c r="AJ23724" s="1"/>
      <c r="AK23724" s="1"/>
    </row>
    <row r="23725" spans="32:37" ht="15" customHeight="1" x14ac:dyDescent="0.15">
      <c r="AF23725" s="1"/>
      <c r="AG23725" s="1"/>
      <c r="AH23725" s="1"/>
      <c r="AJ23725" s="1"/>
      <c r="AK23725" s="1"/>
    </row>
    <row r="23726" spans="32:37" ht="15" customHeight="1" x14ac:dyDescent="0.15">
      <c r="AF23726" s="1"/>
      <c r="AG23726" s="1"/>
      <c r="AH23726" s="1"/>
      <c r="AJ23726" s="1"/>
      <c r="AK23726" s="1"/>
    </row>
    <row r="23727" spans="32:37" ht="15" customHeight="1" x14ac:dyDescent="0.15">
      <c r="AF23727" s="1"/>
      <c r="AG23727" s="1"/>
      <c r="AH23727" s="1"/>
      <c r="AJ23727" s="1"/>
      <c r="AK23727" s="1"/>
    </row>
    <row r="23728" spans="32:37" ht="15" customHeight="1" x14ac:dyDescent="0.15">
      <c r="AF23728" s="1"/>
      <c r="AG23728" s="1"/>
      <c r="AH23728" s="1"/>
      <c r="AJ23728" s="1"/>
      <c r="AK23728" s="1"/>
    </row>
    <row r="23729" spans="32:37" ht="15" customHeight="1" x14ac:dyDescent="0.15">
      <c r="AF23729" s="1"/>
      <c r="AG23729" s="1"/>
      <c r="AH23729" s="1"/>
      <c r="AJ23729" s="1"/>
      <c r="AK23729" s="1"/>
    </row>
    <row r="23730" spans="32:37" ht="15" customHeight="1" x14ac:dyDescent="0.15">
      <c r="AF23730" s="1"/>
      <c r="AG23730" s="1"/>
      <c r="AH23730" s="1"/>
      <c r="AJ23730" s="1"/>
      <c r="AK23730" s="1"/>
    </row>
    <row r="23731" spans="32:37" ht="15" customHeight="1" x14ac:dyDescent="0.15">
      <c r="AF23731" s="1"/>
      <c r="AG23731" s="1"/>
      <c r="AH23731" s="1"/>
      <c r="AJ23731" s="1"/>
      <c r="AK23731" s="1"/>
    </row>
    <row r="23732" spans="32:37" ht="15" customHeight="1" x14ac:dyDescent="0.15">
      <c r="AF23732" s="1"/>
      <c r="AG23732" s="1"/>
      <c r="AH23732" s="1"/>
      <c r="AJ23732" s="1"/>
      <c r="AK23732" s="1"/>
    </row>
    <row r="23733" spans="32:37" ht="15" customHeight="1" x14ac:dyDescent="0.15">
      <c r="AF23733" s="1"/>
      <c r="AG23733" s="1"/>
      <c r="AH23733" s="1"/>
      <c r="AJ23733" s="1"/>
      <c r="AK23733" s="1"/>
    </row>
    <row r="23734" spans="32:37" ht="15" customHeight="1" x14ac:dyDescent="0.15">
      <c r="AF23734" s="1"/>
      <c r="AG23734" s="1"/>
      <c r="AH23734" s="1"/>
      <c r="AJ23734" s="1"/>
      <c r="AK23734" s="1"/>
    </row>
    <row r="23735" spans="32:37" ht="15" customHeight="1" x14ac:dyDescent="0.15">
      <c r="AF23735" s="1"/>
      <c r="AG23735" s="1"/>
      <c r="AH23735" s="1"/>
      <c r="AJ23735" s="1"/>
      <c r="AK23735" s="1"/>
    </row>
    <row r="23736" spans="32:37" ht="15" customHeight="1" x14ac:dyDescent="0.15">
      <c r="AF23736" s="1"/>
      <c r="AG23736" s="1"/>
      <c r="AH23736" s="1"/>
      <c r="AJ23736" s="1"/>
      <c r="AK23736" s="1"/>
    </row>
    <row r="23737" spans="32:37" ht="15" customHeight="1" x14ac:dyDescent="0.15">
      <c r="AF23737" s="1"/>
      <c r="AG23737" s="1"/>
      <c r="AH23737" s="1"/>
      <c r="AJ23737" s="1"/>
      <c r="AK23737" s="1"/>
    </row>
    <row r="23738" spans="32:37" ht="15" customHeight="1" x14ac:dyDescent="0.15">
      <c r="AF23738" s="1"/>
      <c r="AG23738" s="1"/>
      <c r="AH23738" s="1"/>
      <c r="AJ23738" s="1"/>
      <c r="AK23738" s="1"/>
    </row>
    <row r="23739" spans="32:37" ht="15" customHeight="1" x14ac:dyDescent="0.15">
      <c r="AF23739" s="1"/>
      <c r="AG23739" s="1"/>
      <c r="AH23739" s="1"/>
      <c r="AJ23739" s="1"/>
      <c r="AK23739" s="1"/>
    </row>
    <row r="23740" spans="32:37" ht="15" customHeight="1" x14ac:dyDescent="0.15">
      <c r="AF23740" s="1"/>
      <c r="AG23740" s="1"/>
      <c r="AH23740" s="1"/>
      <c r="AJ23740" s="1"/>
      <c r="AK23740" s="1"/>
    </row>
    <row r="23741" spans="32:37" ht="15" customHeight="1" x14ac:dyDescent="0.15">
      <c r="AF23741" s="1"/>
      <c r="AG23741" s="1"/>
      <c r="AH23741" s="1"/>
      <c r="AJ23741" s="1"/>
      <c r="AK23741" s="1"/>
    </row>
    <row r="23742" spans="32:37" ht="15" customHeight="1" x14ac:dyDescent="0.15">
      <c r="AF23742" s="1"/>
      <c r="AG23742" s="1"/>
      <c r="AH23742" s="1"/>
      <c r="AJ23742" s="1"/>
      <c r="AK23742" s="1"/>
    </row>
    <row r="23743" spans="32:37" ht="15" customHeight="1" x14ac:dyDescent="0.15">
      <c r="AF23743" s="1"/>
      <c r="AG23743" s="1"/>
      <c r="AH23743" s="1"/>
      <c r="AJ23743" s="1"/>
      <c r="AK23743" s="1"/>
    </row>
    <row r="23744" spans="32:37" ht="15" customHeight="1" x14ac:dyDescent="0.15">
      <c r="AF23744" s="1"/>
      <c r="AG23744" s="1"/>
      <c r="AH23744" s="1"/>
      <c r="AJ23744" s="1"/>
      <c r="AK23744" s="1"/>
    </row>
    <row r="23745" spans="32:37" ht="15" customHeight="1" x14ac:dyDescent="0.15">
      <c r="AF23745" s="1"/>
      <c r="AG23745" s="1"/>
      <c r="AH23745" s="1"/>
      <c r="AJ23745" s="1"/>
      <c r="AK23745" s="1"/>
    </row>
    <row r="23746" spans="32:37" ht="15" customHeight="1" x14ac:dyDescent="0.15">
      <c r="AF23746" s="1"/>
      <c r="AG23746" s="1"/>
      <c r="AH23746" s="1"/>
      <c r="AJ23746" s="1"/>
      <c r="AK23746" s="1"/>
    </row>
    <row r="23747" spans="32:37" ht="15" customHeight="1" x14ac:dyDescent="0.15">
      <c r="AF23747" s="1"/>
      <c r="AG23747" s="1"/>
      <c r="AH23747" s="1"/>
      <c r="AJ23747" s="1"/>
      <c r="AK23747" s="1"/>
    </row>
    <row r="23748" spans="32:37" ht="15" customHeight="1" x14ac:dyDescent="0.15">
      <c r="AF23748" s="1"/>
      <c r="AG23748" s="1"/>
      <c r="AH23748" s="1"/>
      <c r="AJ23748" s="1"/>
      <c r="AK23748" s="1"/>
    </row>
    <row r="23749" spans="32:37" ht="15" customHeight="1" x14ac:dyDescent="0.15">
      <c r="AF23749" s="1"/>
      <c r="AG23749" s="1"/>
      <c r="AH23749" s="1"/>
      <c r="AJ23749" s="1"/>
      <c r="AK23749" s="1"/>
    </row>
    <row r="23750" spans="32:37" ht="15" customHeight="1" x14ac:dyDescent="0.15">
      <c r="AF23750" s="1"/>
      <c r="AG23750" s="1"/>
      <c r="AH23750" s="1"/>
      <c r="AJ23750" s="1"/>
      <c r="AK23750" s="1"/>
    </row>
    <row r="23751" spans="32:37" ht="15" customHeight="1" x14ac:dyDescent="0.15">
      <c r="AF23751" s="1"/>
      <c r="AG23751" s="1"/>
      <c r="AH23751" s="1"/>
      <c r="AJ23751" s="1"/>
      <c r="AK23751" s="1"/>
    </row>
    <row r="23752" spans="32:37" ht="15" customHeight="1" x14ac:dyDescent="0.15">
      <c r="AF23752" s="1"/>
      <c r="AG23752" s="1"/>
      <c r="AH23752" s="1"/>
      <c r="AJ23752" s="1"/>
      <c r="AK23752" s="1"/>
    </row>
    <row r="23753" spans="32:37" ht="15" customHeight="1" x14ac:dyDescent="0.15">
      <c r="AF23753" s="1"/>
      <c r="AG23753" s="1"/>
      <c r="AH23753" s="1"/>
      <c r="AJ23753" s="1"/>
      <c r="AK23753" s="1"/>
    </row>
    <row r="23754" spans="32:37" ht="15" customHeight="1" x14ac:dyDescent="0.15">
      <c r="AF23754" s="1"/>
      <c r="AG23754" s="1"/>
      <c r="AH23754" s="1"/>
      <c r="AJ23754" s="1"/>
      <c r="AK23754" s="1"/>
    </row>
    <row r="23755" spans="32:37" ht="15" customHeight="1" x14ac:dyDescent="0.15">
      <c r="AF23755" s="1"/>
      <c r="AG23755" s="1"/>
      <c r="AH23755" s="1"/>
      <c r="AJ23755" s="1"/>
      <c r="AK23755" s="1"/>
    </row>
    <row r="23756" spans="32:37" ht="15" customHeight="1" x14ac:dyDescent="0.15">
      <c r="AF23756" s="1"/>
      <c r="AG23756" s="1"/>
      <c r="AH23756" s="1"/>
      <c r="AJ23756" s="1"/>
      <c r="AK23756" s="1"/>
    </row>
    <row r="23757" spans="32:37" ht="15" customHeight="1" x14ac:dyDescent="0.15">
      <c r="AF23757" s="1"/>
      <c r="AG23757" s="1"/>
      <c r="AH23757" s="1"/>
      <c r="AJ23757" s="1"/>
      <c r="AK23757" s="1"/>
    </row>
    <row r="23758" spans="32:37" ht="15" customHeight="1" x14ac:dyDescent="0.15">
      <c r="AF23758" s="1"/>
      <c r="AG23758" s="1"/>
      <c r="AH23758" s="1"/>
      <c r="AJ23758" s="1"/>
      <c r="AK23758" s="1"/>
    </row>
    <row r="23759" spans="32:37" ht="15" customHeight="1" x14ac:dyDescent="0.15">
      <c r="AF23759" s="1"/>
      <c r="AG23759" s="1"/>
      <c r="AH23759" s="1"/>
      <c r="AJ23759" s="1"/>
      <c r="AK23759" s="1"/>
    </row>
    <row r="23760" spans="32:37" ht="15" customHeight="1" x14ac:dyDescent="0.15">
      <c r="AF23760" s="1"/>
      <c r="AG23760" s="1"/>
      <c r="AH23760" s="1"/>
      <c r="AJ23760" s="1"/>
      <c r="AK23760" s="1"/>
    </row>
    <row r="23761" spans="32:37" ht="15" customHeight="1" x14ac:dyDescent="0.15">
      <c r="AF23761" s="1"/>
      <c r="AG23761" s="1"/>
      <c r="AH23761" s="1"/>
      <c r="AJ23761" s="1"/>
      <c r="AK23761" s="1"/>
    </row>
    <row r="23762" spans="32:37" ht="15" customHeight="1" x14ac:dyDescent="0.15">
      <c r="AF23762" s="1"/>
      <c r="AG23762" s="1"/>
      <c r="AH23762" s="1"/>
      <c r="AJ23762" s="1"/>
      <c r="AK23762" s="1"/>
    </row>
    <row r="23763" spans="32:37" ht="15" customHeight="1" x14ac:dyDescent="0.15">
      <c r="AF23763" s="1"/>
      <c r="AG23763" s="1"/>
      <c r="AH23763" s="1"/>
      <c r="AJ23763" s="1"/>
      <c r="AK23763" s="1"/>
    </row>
    <row r="23764" spans="32:37" ht="15" customHeight="1" x14ac:dyDescent="0.15">
      <c r="AF23764" s="1"/>
      <c r="AG23764" s="1"/>
      <c r="AH23764" s="1"/>
      <c r="AJ23764" s="1"/>
      <c r="AK23764" s="1"/>
    </row>
    <row r="23765" spans="32:37" ht="15" customHeight="1" x14ac:dyDescent="0.15">
      <c r="AF23765" s="1"/>
      <c r="AG23765" s="1"/>
      <c r="AH23765" s="1"/>
      <c r="AJ23765" s="1"/>
      <c r="AK23765" s="1"/>
    </row>
    <row r="23766" spans="32:37" ht="15" customHeight="1" x14ac:dyDescent="0.15">
      <c r="AF23766" s="1"/>
      <c r="AG23766" s="1"/>
      <c r="AH23766" s="1"/>
      <c r="AJ23766" s="1"/>
      <c r="AK23766" s="1"/>
    </row>
    <row r="23767" spans="32:37" ht="15" customHeight="1" x14ac:dyDescent="0.15">
      <c r="AF23767" s="1"/>
      <c r="AG23767" s="1"/>
      <c r="AH23767" s="1"/>
      <c r="AJ23767" s="1"/>
      <c r="AK23767" s="1"/>
    </row>
    <row r="23768" spans="32:37" ht="15" customHeight="1" x14ac:dyDescent="0.15">
      <c r="AF23768" s="1"/>
      <c r="AG23768" s="1"/>
      <c r="AH23768" s="1"/>
      <c r="AJ23768" s="1"/>
      <c r="AK23768" s="1"/>
    </row>
    <row r="23769" spans="32:37" ht="15" customHeight="1" x14ac:dyDescent="0.15">
      <c r="AF23769" s="1"/>
      <c r="AG23769" s="1"/>
      <c r="AH23769" s="1"/>
      <c r="AJ23769" s="1"/>
      <c r="AK23769" s="1"/>
    </row>
    <row r="23770" spans="32:37" ht="15" customHeight="1" x14ac:dyDescent="0.15">
      <c r="AF23770" s="1"/>
      <c r="AG23770" s="1"/>
      <c r="AH23770" s="1"/>
      <c r="AJ23770" s="1"/>
      <c r="AK23770" s="1"/>
    </row>
    <row r="23771" spans="32:37" ht="15" customHeight="1" x14ac:dyDescent="0.15">
      <c r="AF23771" s="1"/>
      <c r="AG23771" s="1"/>
      <c r="AH23771" s="1"/>
      <c r="AJ23771" s="1"/>
      <c r="AK23771" s="1"/>
    </row>
    <row r="23772" spans="32:37" ht="15" customHeight="1" x14ac:dyDescent="0.15">
      <c r="AF23772" s="1"/>
      <c r="AG23772" s="1"/>
      <c r="AH23772" s="1"/>
      <c r="AJ23772" s="1"/>
      <c r="AK23772" s="1"/>
    </row>
    <row r="23773" spans="32:37" ht="15" customHeight="1" x14ac:dyDescent="0.15">
      <c r="AF23773" s="1"/>
      <c r="AG23773" s="1"/>
      <c r="AH23773" s="1"/>
      <c r="AJ23773" s="1"/>
      <c r="AK23773" s="1"/>
    </row>
    <row r="23774" spans="32:37" ht="15" customHeight="1" x14ac:dyDescent="0.15">
      <c r="AF23774" s="1"/>
      <c r="AG23774" s="1"/>
      <c r="AH23774" s="1"/>
      <c r="AJ23774" s="1"/>
      <c r="AK23774" s="1"/>
    </row>
    <row r="23775" spans="32:37" ht="15" customHeight="1" x14ac:dyDescent="0.15">
      <c r="AF23775" s="1"/>
      <c r="AG23775" s="1"/>
      <c r="AH23775" s="1"/>
      <c r="AJ23775" s="1"/>
      <c r="AK23775" s="1"/>
    </row>
    <row r="23776" spans="32:37" ht="15" customHeight="1" x14ac:dyDescent="0.15">
      <c r="AF23776" s="1"/>
      <c r="AG23776" s="1"/>
      <c r="AH23776" s="1"/>
      <c r="AJ23776" s="1"/>
      <c r="AK23776" s="1"/>
    </row>
    <row r="23777" spans="32:37" ht="15" customHeight="1" x14ac:dyDescent="0.15">
      <c r="AF23777" s="1"/>
      <c r="AG23777" s="1"/>
      <c r="AH23777" s="1"/>
      <c r="AJ23777" s="1"/>
      <c r="AK23777" s="1"/>
    </row>
    <row r="23778" spans="32:37" ht="15" customHeight="1" x14ac:dyDescent="0.15">
      <c r="AF23778" s="1"/>
      <c r="AG23778" s="1"/>
      <c r="AH23778" s="1"/>
      <c r="AJ23778" s="1"/>
      <c r="AK23778" s="1"/>
    </row>
    <row r="23779" spans="32:37" ht="15" customHeight="1" x14ac:dyDescent="0.15">
      <c r="AF23779" s="1"/>
      <c r="AG23779" s="1"/>
      <c r="AH23779" s="1"/>
      <c r="AJ23779" s="1"/>
      <c r="AK23779" s="1"/>
    </row>
    <row r="23780" spans="32:37" ht="15" customHeight="1" x14ac:dyDescent="0.15">
      <c r="AF23780" s="1"/>
      <c r="AG23780" s="1"/>
      <c r="AH23780" s="1"/>
      <c r="AJ23780" s="1"/>
      <c r="AK23780" s="1"/>
    </row>
    <row r="23781" spans="32:37" ht="15" customHeight="1" x14ac:dyDescent="0.15">
      <c r="AF23781" s="1"/>
      <c r="AG23781" s="1"/>
      <c r="AH23781" s="1"/>
      <c r="AJ23781" s="1"/>
      <c r="AK23781" s="1"/>
    </row>
    <row r="23782" spans="32:37" ht="15" customHeight="1" x14ac:dyDescent="0.15">
      <c r="AF23782" s="1"/>
      <c r="AG23782" s="1"/>
      <c r="AH23782" s="1"/>
      <c r="AJ23782" s="1"/>
      <c r="AK23782" s="1"/>
    </row>
    <row r="23783" spans="32:37" ht="15" customHeight="1" x14ac:dyDescent="0.15">
      <c r="AF23783" s="1"/>
      <c r="AG23783" s="1"/>
      <c r="AH23783" s="1"/>
      <c r="AJ23783" s="1"/>
      <c r="AK23783" s="1"/>
    </row>
    <row r="23784" spans="32:37" ht="15" customHeight="1" x14ac:dyDescent="0.15">
      <c r="AF23784" s="1"/>
      <c r="AG23784" s="1"/>
      <c r="AH23784" s="1"/>
      <c r="AJ23784" s="1"/>
      <c r="AK23784" s="1"/>
    </row>
    <row r="23785" spans="32:37" ht="15" customHeight="1" x14ac:dyDescent="0.15">
      <c r="AF23785" s="1"/>
      <c r="AG23785" s="1"/>
      <c r="AH23785" s="1"/>
      <c r="AJ23785" s="1"/>
      <c r="AK23785" s="1"/>
    </row>
    <row r="23786" spans="32:37" ht="15" customHeight="1" x14ac:dyDescent="0.15">
      <c r="AF23786" s="1"/>
      <c r="AG23786" s="1"/>
      <c r="AH23786" s="1"/>
      <c r="AJ23786" s="1"/>
      <c r="AK23786" s="1"/>
    </row>
    <row r="23787" spans="32:37" ht="15" customHeight="1" x14ac:dyDescent="0.15">
      <c r="AF23787" s="1"/>
      <c r="AG23787" s="1"/>
      <c r="AH23787" s="1"/>
      <c r="AJ23787" s="1"/>
      <c r="AK23787" s="1"/>
    </row>
    <row r="23788" spans="32:37" ht="15" customHeight="1" x14ac:dyDescent="0.15">
      <c r="AF23788" s="1"/>
      <c r="AG23788" s="1"/>
      <c r="AH23788" s="1"/>
      <c r="AJ23788" s="1"/>
      <c r="AK23788" s="1"/>
    </row>
    <row r="23789" spans="32:37" ht="15" customHeight="1" x14ac:dyDescent="0.15">
      <c r="AF23789" s="1"/>
      <c r="AG23789" s="1"/>
      <c r="AH23789" s="1"/>
      <c r="AJ23789" s="1"/>
      <c r="AK23789" s="1"/>
    </row>
    <row r="23790" spans="32:37" ht="15" customHeight="1" x14ac:dyDescent="0.15">
      <c r="AF23790" s="1"/>
      <c r="AG23790" s="1"/>
      <c r="AH23790" s="1"/>
      <c r="AJ23790" s="1"/>
      <c r="AK23790" s="1"/>
    </row>
    <row r="23791" spans="32:37" ht="15" customHeight="1" x14ac:dyDescent="0.15">
      <c r="AF23791" s="1"/>
      <c r="AG23791" s="1"/>
      <c r="AH23791" s="1"/>
      <c r="AJ23791" s="1"/>
      <c r="AK23791" s="1"/>
    </row>
    <row r="23792" spans="32:37" ht="15" customHeight="1" x14ac:dyDescent="0.15">
      <c r="AF23792" s="1"/>
      <c r="AG23792" s="1"/>
      <c r="AH23792" s="1"/>
      <c r="AJ23792" s="1"/>
      <c r="AK23792" s="1"/>
    </row>
    <row r="23793" spans="32:37" ht="15" customHeight="1" x14ac:dyDescent="0.15">
      <c r="AF23793" s="1"/>
      <c r="AG23793" s="1"/>
      <c r="AH23793" s="1"/>
      <c r="AJ23793" s="1"/>
      <c r="AK23793" s="1"/>
    </row>
    <row r="23794" spans="32:37" ht="15" customHeight="1" x14ac:dyDescent="0.15">
      <c r="AF23794" s="1"/>
      <c r="AG23794" s="1"/>
      <c r="AH23794" s="1"/>
      <c r="AJ23794" s="1"/>
      <c r="AK23794" s="1"/>
    </row>
    <row r="23795" spans="32:37" ht="15" customHeight="1" x14ac:dyDescent="0.15">
      <c r="AF23795" s="1"/>
      <c r="AG23795" s="1"/>
      <c r="AH23795" s="1"/>
      <c r="AJ23795" s="1"/>
      <c r="AK23795" s="1"/>
    </row>
    <row r="23796" spans="32:37" ht="15" customHeight="1" x14ac:dyDescent="0.15">
      <c r="AF23796" s="1"/>
      <c r="AG23796" s="1"/>
      <c r="AH23796" s="1"/>
      <c r="AJ23796" s="1"/>
      <c r="AK23796" s="1"/>
    </row>
    <row r="23797" spans="32:37" ht="15" customHeight="1" x14ac:dyDescent="0.15">
      <c r="AF23797" s="1"/>
      <c r="AG23797" s="1"/>
      <c r="AH23797" s="1"/>
      <c r="AJ23797" s="1"/>
      <c r="AK23797" s="1"/>
    </row>
    <row r="23798" spans="32:37" ht="15" customHeight="1" x14ac:dyDescent="0.15">
      <c r="AF23798" s="1"/>
      <c r="AG23798" s="1"/>
      <c r="AH23798" s="1"/>
      <c r="AJ23798" s="1"/>
      <c r="AK23798" s="1"/>
    </row>
    <row r="23799" spans="32:37" ht="15" customHeight="1" x14ac:dyDescent="0.15">
      <c r="AF23799" s="1"/>
      <c r="AG23799" s="1"/>
      <c r="AH23799" s="1"/>
      <c r="AJ23799" s="1"/>
      <c r="AK23799" s="1"/>
    </row>
    <row r="23800" spans="32:37" ht="15" customHeight="1" x14ac:dyDescent="0.15">
      <c r="AF23800" s="1"/>
      <c r="AG23800" s="1"/>
      <c r="AH23800" s="1"/>
      <c r="AJ23800" s="1"/>
      <c r="AK23800" s="1"/>
    </row>
    <row r="23801" spans="32:37" ht="15" customHeight="1" x14ac:dyDescent="0.15">
      <c r="AF23801" s="1"/>
      <c r="AG23801" s="1"/>
      <c r="AH23801" s="1"/>
      <c r="AJ23801" s="1"/>
      <c r="AK23801" s="1"/>
    </row>
    <row r="23802" spans="32:37" ht="15" customHeight="1" x14ac:dyDescent="0.15">
      <c r="AF23802" s="1"/>
      <c r="AG23802" s="1"/>
      <c r="AH23802" s="1"/>
      <c r="AJ23802" s="1"/>
      <c r="AK23802" s="1"/>
    </row>
    <row r="23803" spans="32:37" ht="15" customHeight="1" x14ac:dyDescent="0.15">
      <c r="AF23803" s="1"/>
      <c r="AG23803" s="1"/>
      <c r="AH23803" s="1"/>
      <c r="AJ23803" s="1"/>
      <c r="AK23803" s="1"/>
    </row>
    <row r="23804" spans="32:37" ht="15" customHeight="1" x14ac:dyDescent="0.15">
      <c r="AF23804" s="1"/>
      <c r="AG23804" s="1"/>
      <c r="AH23804" s="1"/>
      <c r="AJ23804" s="1"/>
      <c r="AK23804" s="1"/>
    </row>
    <row r="23805" spans="32:37" ht="15" customHeight="1" x14ac:dyDescent="0.15">
      <c r="AF23805" s="1"/>
      <c r="AG23805" s="1"/>
      <c r="AH23805" s="1"/>
      <c r="AJ23805" s="1"/>
      <c r="AK23805" s="1"/>
    </row>
    <row r="23806" spans="32:37" ht="15" customHeight="1" x14ac:dyDescent="0.15">
      <c r="AF23806" s="1"/>
      <c r="AG23806" s="1"/>
      <c r="AH23806" s="1"/>
      <c r="AJ23806" s="1"/>
      <c r="AK23806" s="1"/>
    </row>
    <row r="23807" spans="32:37" ht="15" customHeight="1" x14ac:dyDescent="0.15">
      <c r="AF23807" s="1"/>
      <c r="AG23807" s="1"/>
      <c r="AH23807" s="1"/>
      <c r="AJ23807" s="1"/>
      <c r="AK23807" s="1"/>
    </row>
    <row r="23808" spans="32:37" ht="15" customHeight="1" x14ac:dyDescent="0.15">
      <c r="AF23808" s="1"/>
      <c r="AG23808" s="1"/>
      <c r="AH23808" s="1"/>
      <c r="AJ23808" s="1"/>
      <c r="AK23808" s="1"/>
    </row>
    <row r="23809" spans="32:37" ht="15" customHeight="1" x14ac:dyDescent="0.15">
      <c r="AF23809" s="1"/>
      <c r="AG23809" s="1"/>
      <c r="AH23809" s="1"/>
      <c r="AJ23809" s="1"/>
      <c r="AK23809" s="1"/>
    </row>
    <row r="23810" spans="32:37" ht="15" customHeight="1" x14ac:dyDescent="0.15">
      <c r="AF23810" s="1"/>
      <c r="AG23810" s="1"/>
      <c r="AH23810" s="1"/>
      <c r="AJ23810" s="1"/>
      <c r="AK23810" s="1"/>
    </row>
    <row r="23811" spans="32:37" ht="15" customHeight="1" x14ac:dyDescent="0.15">
      <c r="AF23811" s="1"/>
      <c r="AG23811" s="1"/>
      <c r="AH23811" s="1"/>
      <c r="AJ23811" s="1"/>
      <c r="AK23811" s="1"/>
    </row>
    <row r="23812" spans="32:37" ht="15" customHeight="1" x14ac:dyDescent="0.15">
      <c r="AF23812" s="1"/>
      <c r="AG23812" s="1"/>
      <c r="AH23812" s="1"/>
      <c r="AJ23812" s="1"/>
      <c r="AK23812" s="1"/>
    </row>
    <row r="23813" spans="32:37" ht="15" customHeight="1" x14ac:dyDescent="0.15">
      <c r="AF23813" s="1"/>
      <c r="AG23813" s="1"/>
      <c r="AH23813" s="1"/>
      <c r="AJ23813" s="1"/>
      <c r="AK23813" s="1"/>
    </row>
    <row r="23814" spans="32:37" ht="15" customHeight="1" x14ac:dyDescent="0.15">
      <c r="AF23814" s="1"/>
      <c r="AG23814" s="1"/>
      <c r="AH23814" s="1"/>
      <c r="AJ23814" s="1"/>
      <c r="AK23814" s="1"/>
    </row>
    <row r="23815" spans="32:37" ht="15" customHeight="1" x14ac:dyDescent="0.15">
      <c r="AF23815" s="1"/>
      <c r="AG23815" s="1"/>
      <c r="AH23815" s="1"/>
      <c r="AJ23815" s="1"/>
      <c r="AK23815" s="1"/>
    </row>
    <row r="23816" spans="32:37" ht="15" customHeight="1" x14ac:dyDescent="0.15">
      <c r="AF23816" s="1"/>
      <c r="AG23816" s="1"/>
      <c r="AH23816" s="1"/>
      <c r="AJ23816" s="1"/>
      <c r="AK23816" s="1"/>
    </row>
    <row r="23817" spans="32:37" ht="15" customHeight="1" x14ac:dyDescent="0.15">
      <c r="AF23817" s="1"/>
      <c r="AG23817" s="1"/>
      <c r="AH23817" s="1"/>
      <c r="AJ23817" s="1"/>
      <c r="AK23817" s="1"/>
    </row>
    <row r="23818" spans="32:37" ht="15" customHeight="1" x14ac:dyDescent="0.15">
      <c r="AF23818" s="1"/>
      <c r="AG23818" s="1"/>
      <c r="AH23818" s="1"/>
      <c r="AJ23818" s="1"/>
      <c r="AK23818" s="1"/>
    </row>
    <row r="23819" spans="32:37" ht="15" customHeight="1" x14ac:dyDescent="0.15">
      <c r="AF23819" s="1"/>
      <c r="AG23819" s="1"/>
      <c r="AH23819" s="1"/>
      <c r="AJ23819" s="1"/>
      <c r="AK23819" s="1"/>
    </row>
    <row r="23820" spans="32:37" ht="15" customHeight="1" x14ac:dyDescent="0.15">
      <c r="AF23820" s="1"/>
      <c r="AG23820" s="1"/>
      <c r="AH23820" s="1"/>
      <c r="AJ23820" s="1"/>
      <c r="AK23820" s="1"/>
    </row>
    <row r="23821" spans="32:37" ht="15" customHeight="1" x14ac:dyDescent="0.15">
      <c r="AF23821" s="1"/>
      <c r="AG23821" s="1"/>
      <c r="AH23821" s="1"/>
      <c r="AJ23821" s="1"/>
      <c r="AK23821" s="1"/>
    </row>
    <row r="23822" spans="32:37" ht="15" customHeight="1" x14ac:dyDescent="0.15">
      <c r="AF23822" s="1"/>
      <c r="AG23822" s="1"/>
      <c r="AH23822" s="1"/>
      <c r="AJ23822" s="1"/>
      <c r="AK23822" s="1"/>
    </row>
    <row r="23823" spans="32:37" ht="15" customHeight="1" x14ac:dyDescent="0.15">
      <c r="AF23823" s="1"/>
      <c r="AG23823" s="1"/>
      <c r="AH23823" s="1"/>
      <c r="AJ23823" s="1"/>
      <c r="AK23823" s="1"/>
    </row>
    <row r="23824" spans="32:37" ht="15" customHeight="1" x14ac:dyDescent="0.15">
      <c r="AF23824" s="1"/>
      <c r="AG23824" s="1"/>
      <c r="AH23824" s="1"/>
      <c r="AJ23824" s="1"/>
      <c r="AK23824" s="1"/>
    </row>
    <row r="23825" spans="32:37" ht="15" customHeight="1" x14ac:dyDescent="0.15">
      <c r="AF23825" s="1"/>
      <c r="AG23825" s="1"/>
      <c r="AH23825" s="1"/>
      <c r="AJ23825" s="1"/>
      <c r="AK23825" s="1"/>
    </row>
    <row r="23826" spans="32:37" ht="15" customHeight="1" x14ac:dyDescent="0.15">
      <c r="AF23826" s="1"/>
      <c r="AG23826" s="1"/>
      <c r="AH23826" s="1"/>
      <c r="AJ23826" s="1"/>
      <c r="AK23826" s="1"/>
    </row>
    <row r="23827" spans="32:37" ht="15" customHeight="1" x14ac:dyDescent="0.15">
      <c r="AF23827" s="1"/>
      <c r="AG23827" s="1"/>
      <c r="AH23827" s="1"/>
      <c r="AJ23827" s="1"/>
      <c r="AK23827" s="1"/>
    </row>
    <row r="23828" spans="32:37" ht="15" customHeight="1" x14ac:dyDescent="0.15">
      <c r="AF23828" s="1"/>
      <c r="AG23828" s="1"/>
      <c r="AH23828" s="1"/>
      <c r="AJ23828" s="1"/>
      <c r="AK23828" s="1"/>
    </row>
    <row r="23829" spans="32:37" ht="15" customHeight="1" x14ac:dyDescent="0.15">
      <c r="AF23829" s="1"/>
      <c r="AG23829" s="1"/>
      <c r="AH23829" s="1"/>
      <c r="AJ23829" s="1"/>
      <c r="AK23829" s="1"/>
    </row>
    <row r="23830" spans="32:37" ht="15" customHeight="1" x14ac:dyDescent="0.15">
      <c r="AF23830" s="1"/>
      <c r="AG23830" s="1"/>
      <c r="AH23830" s="1"/>
      <c r="AJ23830" s="1"/>
      <c r="AK23830" s="1"/>
    </row>
    <row r="23831" spans="32:37" ht="15" customHeight="1" x14ac:dyDescent="0.15">
      <c r="AF23831" s="1"/>
      <c r="AG23831" s="1"/>
      <c r="AH23831" s="1"/>
      <c r="AJ23831" s="1"/>
      <c r="AK23831" s="1"/>
    </row>
    <row r="23832" spans="32:37" ht="15" customHeight="1" x14ac:dyDescent="0.15">
      <c r="AF23832" s="1"/>
      <c r="AG23832" s="1"/>
      <c r="AH23832" s="1"/>
      <c r="AJ23832" s="1"/>
      <c r="AK23832" s="1"/>
    </row>
    <row r="23833" spans="32:37" ht="15" customHeight="1" x14ac:dyDescent="0.15">
      <c r="AF23833" s="1"/>
      <c r="AG23833" s="1"/>
      <c r="AH23833" s="1"/>
      <c r="AJ23833" s="1"/>
      <c r="AK23833" s="1"/>
    </row>
    <row r="23834" spans="32:37" ht="15" customHeight="1" x14ac:dyDescent="0.15">
      <c r="AF23834" s="1"/>
      <c r="AG23834" s="1"/>
      <c r="AH23834" s="1"/>
      <c r="AJ23834" s="1"/>
      <c r="AK23834" s="1"/>
    </row>
    <row r="23835" spans="32:37" ht="15" customHeight="1" x14ac:dyDescent="0.15">
      <c r="AF23835" s="1"/>
      <c r="AG23835" s="1"/>
      <c r="AH23835" s="1"/>
      <c r="AJ23835" s="1"/>
      <c r="AK23835" s="1"/>
    </row>
    <row r="23836" spans="32:37" ht="15" customHeight="1" x14ac:dyDescent="0.15">
      <c r="AF23836" s="1"/>
      <c r="AG23836" s="1"/>
      <c r="AH23836" s="1"/>
      <c r="AJ23836" s="1"/>
      <c r="AK23836" s="1"/>
    </row>
    <row r="23837" spans="32:37" ht="15" customHeight="1" x14ac:dyDescent="0.15">
      <c r="AF23837" s="1"/>
      <c r="AG23837" s="1"/>
      <c r="AH23837" s="1"/>
      <c r="AJ23837" s="1"/>
      <c r="AK23837" s="1"/>
    </row>
    <row r="23838" spans="32:37" ht="15" customHeight="1" x14ac:dyDescent="0.15">
      <c r="AF23838" s="1"/>
      <c r="AG23838" s="1"/>
      <c r="AH23838" s="1"/>
      <c r="AJ23838" s="1"/>
      <c r="AK23838" s="1"/>
    </row>
    <row r="23839" spans="32:37" ht="15" customHeight="1" x14ac:dyDescent="0.15">
      <c r="AF23839" s="1"/>
      <c r="AG23839" s="1"/>
      <c r="AH23839" s="1"/>
      <c r="AJ23839" s="1"/>
      <c r="AK23839" s="1"/>
    </row>
    <row r="23840" spans="32:37" ht="15" customHeight="1" x14ac:dyDescent="0.15">
      <c r="AF23840" s="1"/>
      <c r="AG23840" s="1"/>
      <c r="AH23840" s="1"/>
      <c r="AJ23840" s="1"/>
      <c r="AK23840" s="1"/>
    </row>
    <row r="23841" spans="32:37" ht="15" customHeight="1" x14ac:dyDescent="0.15">
      <c r="AF23841" s="1"/>
      <c r="AG23841" s="1"/>
      <c r="AH23841" s="1"/>
      <c r="AJ23841" s="1"/>
      <c r="AK23841" s="1"/>
    </row>
    <row r="23842" spans="32:37" ht="15" customHeight="1" x14ac:dyDescent="0.15">
      <c r="AF23842" s="1"/>
      <c r="AG23842" s="1"/>
      <c r="AH23842" s="1"/>
      <c r="AJ23842" s="1"/>
      <c r="AK23842" s="1"/>
    </row>
    <row r="23843" spans="32:37" ht="15" customHeight="1" x14ac:dyDescent="0.15">
      <c r="AF23843" s="1"/>
      <c r="AG23843" s="1"/>
      <c r="AH23843" s="1"/>
      <c r="AJ23843" s="1"/>
      <c r="AK23843" s="1"/>
    </row>
    <row r="23844" spans="32:37" ht="15" customHeight="1" x14ac:dyDescent="0.15">
      <c r="AF23844" s="1"/>
      <c r="AG23844" s="1"/>
      <c r="AH23844" s="1"/>
      <c r="AJ23844" s="1"/>
      <c r="AK23844" s="1"/>
    </row>
    <row r="23845" spans="32:37" ht="15" customHeight="1" x14ac:dyDescent="0.15">
      <c r="AF23845" s="1"/>
      <c r="AG23845" s="1"/>
      <c r="AH23845" s="1"/>
      <c r="AJ23845" s="1"/>
      <c r="AK23845" s="1"/>
    </row>
    <row r="23846" spans="32:37" ht="15" customHeight="1" x14ac:dyDescent="0.15">
      <c r="AF23846" s="1"/>
      <c r="AG23846" s="1"/>
      <c r="AH23846" s="1"/>
      <c r="AJ23846" s="1"/>
      <c r="AK23846" s="1"/>
    </row>
    <row r="23847" spans="32:37" ht="15" customHeight="1" x14ac:dyDescent="0.15">
      <c r="AF23847" s="1"/>
      <c r="AG23847" s="1"/>
      <c r="AH23847" s="1"/>
      <c r="AJ23847" s="1"/>
      <c r="AK23847" s="1"/>
    </row>
    <row r="23848" spans="32:37" ht="15" customHeight="1" x14ac:dyDescent="0.15">
      <c r="AF23848" s="1"/>
      <c r="AG23848" s="1"/>
      <c r="AH23848" s="1"/>
      <c r="AJ23848" s="1"/>
      <c r="AK23848" s="1"/>
    </row>
    <row r="23849" spans="32:37" ht="15" customHeight="1" x14ac:dyDescent="0.15">
      <c r="AF23849" s="1"/>
      <c r="AG23849" s="1"/>
      <c r="AH23849" s="1"/>
      <c r="AJ23849" s="1"/>
      <c r="AK23849" s="1"/>
    </row>
    <row r="23850" spans="32:37" ht="15" customHeight="1" x14ac:dyDescent="0.15">
      <c r="AF23850" s="1"/>
      <c r="AG23850" s="1"/>
      <c r="AH23850" s="1"/>
      <c r="AJ23850" s="1"/>
      <c r="AK23850" s="1"/>
    </row>
    <row r="23851" spans="32:37" ht="15" customHeight="1" x14ac:dyDescent="0.15">
      <c r="AF23851" s="1"/>
      <c r="AG23851" s="1"/>
      <c r="AH23851" s="1"/>
      <c r="AJ23851" s="1"/>
      <c r="AK23851" s="1"/>
    </row>
    <row r="23852" spans="32:37" ht="15" customHeight="1" x14ac:dyDescent="0.15">
      <c r="AF23852" s="1"/>
      <c r="AG23852" s="1"/>
      <c r="AH23852" s="1"/>
      <c r="AJ23852" s="1"/>
      <c r="AK23852" s="1"/>
    </row>
    <row r="23853" spans="32:37" ht="15" customHeight="1" x14ac:dyDescent="0.15">
      <c r="AF23853" s="1"/>
      <c r="AG23853" s="1"/>
      <c r="AH23853" s="1"/>
      <c r="AJ23853" s="1"/>
      <c r="AK23853" s="1"/>
    </row>
    <row r="23854" spans="32:37" ht="15" customHeight="1" x14ac:dyDescent="0.15">
      <c r="AF23854" s="1"/>
      <c r="AG23854" s="1"/>
      <c r="AH23854" s="1"/>
      <c r="AJ23854" s="1"/>
      <c r="AK23854" s="1"/>
    </row>
    <row r="23855" spans="32:37" ht="15" customHeight="1" x14ac:dyDescent="0.15">
      <c r="AF23855" s="1"/>
      <c r="AG23855" s="1"/>
      <c r="AH23855" s="1"/>
      <c r="AJ23855" s="1"/>
      <c r="AK23855" s="1"/>
    </row>
    <row r="23856" spans="32:37" ht="15" customHeight="1" x14ac:dyDescent="0.15">
      <c r="AF23856" s="1"/>
      <c r="AG23856" s="1"/>
      <c r="AH23856" s="1"/>
      <c r="AJ23856" s="1"/>
      <c r="AK23856" s="1"/>
    </row>
    <row r="23857" spans="32:37" ht="15" customHeight="1" x14ac:dyDescent="0.15">
      <c r="AF23857" s="1"/>
      <c r="AG23857" s="1"/>
      <c r="AH23857" s="1"/>
      <c r="AJ23857" s="1"/>
      <c r="AK23857" s="1"/>
    </row>
    <row r="23858" spans="32:37" ht="15" customHeight="1" x14ac:dyDescent="0.15">
      <c r="AF23858" s="1"/>
      <c r="AG23858" s="1"/>
      <c r="AH23858" s="1"/>
      <c r="AJ23858" s="1"/>
      <c r="AK23858" s="1"/>
    </row>
    <row r="23859" spans="32:37" ht="15" customHeight="1" x14ac:dyDescent="0.15">
      <c r="AF23859" s="1"/>
      <c r="AG23859" s="1"/>
      <c r="AH23859" s="1"/>
      <c r="AJ23859" s="1"/>
      <c r="AK23859" s="1"/>
    </row>
    <row r="23860" spans="32:37" ht="15" customHeight="1" x14ac:dyDescent="0.15">
      <c r="AF23860" s="1"/>
      <c r="AG23860" s="1"/>
      <c r="AH23860" s="1"/>
      <c r="AJ23860" s="1"/>
      <c r="AK23860" s="1"/>
    </row>
    <row r="23861" spans="32:37" ht="15" customHeight="1" x14ac:dyDescent="0.15">
      <c r="AF23861" s="1"/>
      <c r="AG23861" s="1"/>
      <c r="AH23861" s="1"/>
      <c r="AJ23861" s="1"/>
      <c r="AK23861" s="1"/>
    </row>
    <row r="23862" spans="32:37" ht="15" customHeight="1" x14ac:dyDescent="0.15">
      <c r="AF23862" s="1"/>
      <c r="AG23862" s="1"/>
      <c r="AH23862" s="1"/>
      <c r="AJ23862" s="1"/>
      <c r="AK23862" s="1"/>
    </row>
    <row r="23863" spans="32:37" ht="15" customHeight="1" x14ac:dyDescent="0.15">
      <c r="AF23863" s="1"/>
      <c r="AG23863" s="1"/>
      <c r="AH23863" s="1"/>
      <c r="AJ23863" s="1"/>
      <c r="AK23863" s="1"/>
    </row>
    <row r="23864" spans="32:37" ht="15" customHeight="1" x14ac:dyDescent="0.15">
      <c r="AF23864" s="1"/>
      <c r="AG23864" s="1"/>
      <c r="AH23864" s="1"/>
      <c r="AJ23864" s="1"/>
      <c r="AK23864" s="1"/>
    </row>
    <row r="23865" spans="32:37" ht="15" customHeight="1" x14ac:dyDescent="0.15">
      <c r="AF23865" s="1"/>
      <c r="AG23865" s="1"/>
      <c r="AH23865" s="1"/>
      <c r="AJ23865" s="1"/>
      <c r="AK23865" s="1"/>
    </row>
    <row r="23866" spans="32:37" ht="15" customHeight="1" x14ac:dyDescent="0.15">
      <c r="AF23866" s="1"/>
      <c r="AG23866" s="1"/>
      <c r="AH23866" s="1"/>
      <c r="AJ23866" s="1"/>
      <c r="AK23866" s="1"/>
    </row>
    <row r="23867" spans="32:37" ht="15" customHeight="1" x14ac:dyDescent="0.15">
      <c r="AF23867" s="1"/>
      <c r="AG23867" s="1"/>
      <c r="AH23867" s="1"/>
      <c r="AJ23867" s="1"/>
      <c r="AK23867" s="1"/>
    </row>
    <row r="23868" spans="32:37" ht="15" customHeight="1" x14ac:dyDescent="0.15">
      <c r="AF23868" s="1"/>
      <c r="AG23868" s="1"/>
      <c r="AH23868" s="1"/>
      <c r="AJ23868" s="1"/>
      <c r="AK23868" s="1"/>
    </row>
    <row r="23869" spans="32:37" ht="15" customHeight="1" x14ac:dyDescent="0.15">
      <c r="AF23869" s="1"/>
      <c r="AG23869" s="1"/>
      <c r="AH23869" s="1"/>
      <c r="AJ23869" s="1"/>
      <c r="AK23869" s="1"/>
    </row>
    <row r="23870" spans="32:37" ht="15" customHeight="1" x14ac:dyDescent="0.15">
      <c r="AF23870" s="1"/>
      <c r="AG23870" s="1"/>
      <c r="AH23870" s="1"/>
      <c r="AJ23870" s="1"/>
      <c r="AK23870" s="1"/>
    </row>
    <row r="23871" spans="32:37" ht="15" customHeight="1" x14ac:dyDescent="0.15">
      <c r="AF23871" s="1"/>
      <c r="AG23871" s="1"/>
      <c r="AH23871" s="1"/>
      <c r="AJ23871" s="1"/>
      <c r="AK23871" s="1"/>
    </row>
    <row r="23872" spans="32:37" ht="15" customHeight="1" x14ac:dyDescent="0.15">
      <c r="AF23872" s="1"/>
      <c r="AG23872" s="1"/>
      <c r="AH23872" s="1"/>
      <c r="AJ23872" s="1"/>
      <c r="AK23872" s="1"/>
    </row>
    <row r="23873" spans="32:37" ht="15" customHeight="1" x14ac:dyDescent="0.15">
      <c r="AF23873" s="1"/>
      <c r="AG23873" s="1"/>
      <c r="AH23873" s="1"/>
      <c r="AJ23873" s="1"/>
      <c r="AK23873" s="1"/>
    </row>
    <row r="23874" spans="32:37" ht="15" customHeight="1" x14ac:dyDescent="0.15">
      <c r="AF23874" s="1"/>
      <c r="AG23874" s="1"/>
      <c r="AH23874" s="1"/>
      <c r="AJ23874" s="1"/>
      <c r="AK23874" s="1"/>
    </row>
    <row r="23875" spans="32:37" ht="15" customHeight="1" x14ac:dyDescent="0.15">
      <c r="AF23875" s="1"/>
      <c r="AG23875" s="1"/>
      <c r="AH23875" s="1"/>
      <c r="AJ23875" s="1"/>
      <c r="AK23875" s="1"/>
    </row>
    <row r="23876" spans="32:37" ht="15" customHeight="1" x14ac:dyDescent="0.15">
      <c r="AF23876" s="1"/>
      <c r="AG23876" s="1"/>
      <c r="AH23876" s="1"/>
      <c r="AJ23876" s="1"/>
      <c r="AK23876" s="1"/>
    </row>
    <row r="23877" spans="32:37" ht="15" customHeight="1" x14ac:dyDescent="0.15">
      <c r="AF23877" s="1"/>
      <c r="AG23877" s="1"/>
      <c r="AH23877" s="1"/>
      <c r="AJ23877" s="1"/>
      <c r="AK23877" s="1"/>
    </row>
    <row r="23878" spans="32:37" ht="15" customHeight="1" x14ac:dyDescent="0.15">
      <c r="AF23878" s="1"/>
      <c r="AG23878" s="1"/>
      <c r="AH23878" s="1"/>
      <c r="AJ23878" s="1"/>
      <c r="AK23878" s="1"/>
    </row>
    <row r="23879" spans="32:37" ht="15" customHeight="1" x14ac:dyDescent="0.15">
      <c r="AF23879" s="1"/>
      <c r="AG23879" s="1"/>
      <c r="AH23879" s="1"/>
      <c r="AJ23879" s="1"/>
      <c r="AK23879" s="1"/>
    </row>
    <row r="23880" spans="32:37" ht="15" customHeight="1" x14ac:dyDescent="0.15">
      <c r="AF23880" s="1"/>
      <c r="AG23880" s="1"/>
      <c r="AH23880" s="1"/>
      <c r="AJ23880" s="1"/>
      <c r="AK23880" s="1"/>
    </row>
    <row r="23881" spans="32:37" ht="15" customHeight="1" x14ac:dyDescent="0.15">
      <c r="AF23881" s="1"/>
      <c r="AG23881" s="1"/>
      <c r="AH23881" s="1"/>
      <c r="AJ23881" s="1"/>
      <c r="AK23881" s="1"/>
    </row>
    <row r="23882" spans="32:37" ht="15" customHeight="1" x14ac:dyDescent="0.15">
      <c r="AF23882" s="1"/>
      <c r="AG23882" s="1"/>
      <c r="AH23882" s="1"/>
      <c r="AJ23882" s="1"/>
      <c r="AK23882" s="1"/>
    </row>
    <row r="23883" spans="32:37" ht="15" customHeight="1" x14ac:dyDescent="0.15">
      <c r="AF23883" s="1"/>
      <c r="AG23883" s="1"/>
      <c r="AH23883" s="1"/>
      <c r="AJ23883" s="1"/>
      <c r="AK23883" s="1"/>
    </row>
    <row r="23884" spans="32:37" ht="15" customHeight="1" x14ac:dyDescent="0.15">
      <c r="AF23884" s="1"/>
      <c r="AG23884" s="1"/>
      <c r="AH23884" s="1"/>
      <c r="AJ23884" s="1"/>
      <c r="AK23884" s="1"/>
    </row>
    <row r="23885" spans="32:37" ht="15" customHeight="1" x14ac:dyDescent="0.15">
      <c r="AF23885" s="1"/>
      <c r="AG23885" s="1"/>
      <c r="AH23885" s="1"/>
      <c r="AJ23885" s="1"/>
      <c r="AK23885" s="1"/>
    </row>
    <row r="23886" spans="32:37" ht="15" customHeight="1" x14ac:dyDescent="0.15">
      <c r="AF23886" s="1"/>
      <c r="AG23886" s="1"/>
      <c r="AH23886" s="1"/>
      <c r="AJ23886" s="1"/>
      <c r="AK23886" s="1"/>
    </row>
    <row r="23887" spans="32:37" ht="15" customHeight="1" x14ac:dyDescent="0.15">
      <c r="AF23887" s="1"/>
      <c r="AG23887" s="1"/>
      <c r="AH23887" s="1"/>
      <c r="AJ23887" s="1"/>
      <c r="AK23887" s="1"/>
    </row>
    <row r="23888" spans="32:37" ht="15" customHeight="1" x14ac:dyDescent="0.15">
      <c r="AF23888" s="1"/>
      <c r="AG23888" s="1"/>
      <c r="AH23888" s="1"/>
      <c r="AJ23888" s="1"/>
      <c r="AK23888" s="1"/>
    </row>
    <row r="23889" spans="32:37" ht="15" customHeight="1" x14ac:dyDescent="0.15">
      <c r="AF23889" s="1"/>
      <c r="AG23889" s="1"/>
      <c r="AH23889" s="1"/>
      <c r="AJ23889" s="1"/>
      <c r="AK23889" s="1"/>
    </row>
    <row r="23890" spans="32:37" ht="15" customHeight="1" x14ac:dyDescent="0.15">
      <c r="AF23890" s="1"/>
      <c r="AG23890" s="1"/>
      <c r="AH23890" s="1"/>
      <c r="AJ23890" s="1"/>
      <c r="AK23890" s="1"/>
    </row>
    <row r="23891" spans="32:37" ht="15" customHeight="1" x14ac:dyDescent="0.15">
      <c r="AF23891" s="1"/>
      <c r="AG23891" s="1"/>
      <c r="AH23891" s="1"/>
      <c r="AJ23891" s="1"/>
      <c r="AK23891" s="1"/>
    </row>
    <row r="23892" spans="32:37" ht="15" customHeight="1" x14ac:dyDescent="0.15">
      <c r="AF23892" s="1"/>
      <c r="AG23892" s="1"/>
      <c r="AH23892" s="1"/>
      <c r="AJ23892" s="1"/>
      <c r="AK23892" s="1"/>
    </row>
    <row r="23893" spans="32:37" ht="15" customHeight="1" x14ac:dyDescent="0.15">
      <c r="AF23893" s="1"/>
      <c r="AG23893" s="1"/>
      <c r="AH23893" s="1"/>
      <c r="AJ23893" s="1"/>
      <c r="AK23893" s="1"/>
    </row>
    <row r="23894" spans="32:37" ht="15" customHeight="1" x14ac:dyDescent="0.15">
      <c r="AF23894" s="1"/>
      <c r="AG23894" s="1"/>
      <c r="AH23894" s="1"/>
      <c r="AJ23894" s="1"/>
      <c r="AK23894" s="1"/>
    </row>
    <row r="23895" spans="32:37" ht="15" customHeight="1" x14ac:dyDescent="0.15">
      <c r="AF23895" s="1"/>
      <c r="AG23895" s="1"/>
      <c r="AH23895" s="1"/>
      <c r="AJ23895" s="1"/>
      <c r="AK23895" s="1"/>
    </row>
    <row r="23896" spans="32:37" ht="15" customHeight="1" x14ac:dyDescent="0.15">
      <c r="AF23896" s="1"/>
      <c r="AG23896" s="1"/>
      <c r="AH23896" s="1"/>
      <c r="AJ23896" s="1"/>
      <c r="AK23896" s="1"/>
    </row>
    <row r="23897" spans="32:37" ht="15" customHeight="1" x14ac:dyDescent="0.15">
      <c r="AF23897" s="1"/>
      <c r="AG23897" s="1"/>
      <c r="AH23897" s="1"/>
      <c r="AJ23897" s="1"/>
      <c r="AK23897" s="1"/>
    </row>
    <row r="23898" spans="32:37" ht="15" customHeight="1" x14ac:dyDescent="0.15">
      <c r="AF23898" s="1"/>
      <c r="AG23898" s="1"/>
      <c r="AH23898" s="1"/>
      <c r="AJ23898" s="1"/>
      <c r="AK23898" s="1"/>
    </row>
    <row r="23899" spans="32:37" ht="15" customHeight="1" x14ac:dyDescent="0.15">
      <c r="AF23899" s="1"/>
      <c r="AG23899" s="1"/>
      <c r="AH23899" s="1"/>
      <c r="AJ23899" s="1"/>
      <c r="AK23899" s="1"/>
    </row>
    <row r="23900" spans="32:37" ht="15" customHeight="1" x14ac:dyDescent="0.15">
      <c r="AF23900" s="1"/>
      <c r="AG23900" s="1"/>
      <c r="AH23900" s="1"/>
      <c r="AJ23900" s="1"/>
      <c r="AK23900" s="1"/>
    </row>
    <row r="23901" spans="32:37" ht="15" customHeight="1" x14ac:dyDescent="0.15">
      <c r="AF23901" s="1"/>
      <c r="AG23901" s="1"/>
      <c r="AH23901" s="1"/>
      <c r="AJ23901" s="1"/>
      <c r="AK23901" s="1"/>
    </row>
    <row r="23902" spans="32:37" ht="15" customHeight="1" x14ac:dyDescent="0.15">
      <c r="AF23902" s="1"/>
      <c r="AG23902" s="1"/>
      <c r="AH23902" s="1"/>
      <c r="AJ23902" s="1"/>
      <c r="AK23902" s="1"/>
    </row>
    <row r="23903" spans="32:37" ht="15" customHeight="1" x14ac:dyDescent="0.15">
      <c r="AF23903" s="1"/>
      <c r="AG23903" s="1"/>
      <c r="AH23903" s="1"/>
      <c r="AJ23903" s="1"/>
      <c r="AK23903" s="1"/>
    </row>
    <row r="23904" spans="32:37" ht="15" customHeight="1" x14ac:dyDescent="0.15">
      <c r="AF23904" s="1"/>
      <c r="AG23904" s="1"/>
      <c r="AH23904" s="1"/>
      <c r="AJ23904" s="1"/>
      <c r="AK23904" s="1"/>
    </row>
    <row r="23905" spans="32:37" ht="15" customHeight="1" x14ac:dyDescent="0.15">
      <c r="AF23905" s="1"/>
      <c r="AG23905" s="1"/>
      <c r="AH23905" s="1"/>
      <c r="AJ23905" s="1"/>
      <c r="AK23905" s="1"/>
    </row>
    <row r="23906" spans="32:37" ht="15" customHeight="1" x14ac:dyDescent="0.15">
      <c r="AF23906" s="1"/>
      <c r="AG23906" s="1"/>
      <c r="AH23906" s="1"/>
      <c r="AJ23906" s="1"/>
      <c r="AK23906" s="1"/>
    </row>
    <row r="23907" spans="32:37" ht="15" customHeight="1" x14ac:dyDescent="0.15">
      <c r="AF23907" s="1"/>
      <c r="AG23907" s="1"/>
      <c r="AH23907" s="1"/>
      <c r="AJ23907" s="1"/>
      <c r="AK23907" s="1"/>
    </row>
    <row r="23908" spans="32:37" ht="15" customHeight="1" x14ac:dyDescent="0.15">
      <c r="AF23908" s="1"/>
      <c r="AG23908" s="1"/>
      <c r="AH23908" s="1"/>
      <c r="AJ23908" s="1"/>
      <c r="AK23908" s="1"/>
    </row>
    <row r="23909" spans="32:37" ht="15" customHeight="1" x14ac:dyDescent="0.15">
      <c r="AF23909" s="1"/>
      <c r="AG23909" s="1"/>
      <c r="AH23909" s="1"/>
      <c r="AJ23909" s="1"/>
      <c r="AK23909" s="1"/>
    </row>
    <row r="23910" spans="32:37" ht="15" customHeight="1" x14ac:dyDescent="0.15">
      <c r="AF23910" s="1"/>
      <c r="AG23910" s="1"/>
      <c r="AH23910" s="1"/>
      <c r="AJ23910" s="1"/>
      <c r="AK23910" s="1"/>
    </row>
    <row r="23911" spans="32:37" ht="15" customHeight="1" x14ac:dyDescent="0.15">
      <c r="AF23911" s="1"/>
      <c r="AG23911" s="1"/>
      <c r="AH23911" s="1"/>
      <c r="AJ23911" s="1"/>
      <c r="AK23911" s="1"/>
    </row>
    <row r="23912" spans="32:37" ht="15" customHeight="1" x14ac:dyDescent="0.15">
      <c r="AF23912" s="1"/>
      <c r="AG23912" s="1"/>
      <c r="AH23912" s="1"/>
      <c r="AJ23912" s="1"/>
      <c r="AK23912" s="1"/>
    </row>
    <row r="23913" spans="32:37" ht="15" customHeight="1" x14ac:dyDescent="0.15">
      <c r="AF23913" s="1"/>
      <c r="AG23913" s="1"/>
      <c r="AH23913" s="1"/>
      <c r="AJ23913" s="1"/>
      <c r="AK23913" s="1"/>
    </row>
    <row r="23914" spans="32:37" ht="15" customHeight="1" x14ac:dyDescent="0.15">
      <c r="AF23914" s="1"/>
      <c r="AG23914" s="1"/>
      <c r="AH23914" s="1"/>
      <c r="AJ23914" s="1"/>
      <c r="AK23914" s="1"/>
    </row>
    <row r="23915" spans="32:37" ht="15" customHeight="1" x14ac:dyDescent="0.15">
      <c r="AF23915" s="1"/>
      <c r="AG23915" s="1"/>
      <c r="AH23915" s="1"/>
      <c r="AJ23915" s="1"/>
      <c r="AK23915" s="1"/>
    </row>
    <row r="23916" spans="32:37" ht="15" customHeight="1" x14ac:dyDescent="0.15">
      <c r="AF23916" s="1"/>
      <c r="AG23916" s="1"/>
      <c r="AH23916" s="1"/>
      <c r="AJ23916" s="1"/>
      <c r="AK23916" s="1"/>
    </row>
    <row r="23917" spans="32:37" ht="15" customHeight="1" x14ac:dyDescent="0.15">
      <c r="AF23917" s="1"/>
      <c r="AG23917" s="1"/>
      <c r="AH23917" s="1"/>
      <c r="AJ23917" s="1"/>
      <c r="AK23917" s="1"/>
    </row>
    <row r="23918" spans="32:37" ht="15" customHeight="1" x14ac:dyDescent="0.15">
      <c r="AF23918" s="1"/>
      <c r="AG23918" s="1"/>
      <c r="AH23918" s="1"/>
      <c r="AJ23918" s="1"/>
      <c r="AK23918" s="1"/>
    </row>
    <row r="23919" spans="32:37" ht="15" customHeight="1" x14ac:dyDescent="0.15">
      <c r="AF23919" s="1"/>
      <c r="AG23919" s="1"/>
      <c r="AH23919" s="1"/>
      <c r="AJ23919" s="1"/>
      <c r="AK23919" s="1"/>
    </row>
    <row r="23920" spans="32:37" ht="15" customHeight="1" x14ac:dyDescent="0.15">
      <c r="AF23920" s="1"/>
      <c r="AG23920" s="1"/>
      <c r="AH23920" s="1"/>
      <c r="AJ23920" s="1"/>
      <c r="AK23920" s="1"/>
    </row>
    <row r="23921" spans="32:37" ht="15" customHeight="1" x14ac:dyDescent="0.15">
      <c r="AF23921" s="1"/>
      <c r="AG23921" s="1"/>
      <c r="AH23921" s="1"/>
      <c r="AJ23921" s="1"/>
      <c r="AK23921" s="1"/>
    </row>
    <row r="23922" spans="32:37" ht="15" customHeight="1" x14ac:dyDescent="0.15">
      <c r="AF23922" s="1"/>
      <c r="AG23922" s="1"/>
      <c r="AH23922" s="1"/>
      <c r="AJ23922" s="1"/>
      <c r="AK23922" s="1"/>
    </row>
    <row r="23923" spans="32:37" ht="15" customHeight="1" x14ac:dyDescent="0.15">
      <c r="AF23923" s="1"/>
      <c r="AG23923" s="1"/>
      <c r="AH23923" s="1"/>
      <c r="AJ23923" s="1"/>
      <c r="AK23923" s="1"/>
    </row>
    <row r="23924" spans="32:37" ht="15" customHeight="1" x14ac:dyDescent="0.15">
      <c r="AF23924" s="1"/>
      <c r="AG23924" s="1"/>
      <c r="AH23924" s="1"/>
      <c r="AJ23924" s="1"/>
      <c r="AK23924" s="1"/>
    </row>
    <row r="23925" spans="32:37" ht="15" customHeight="1" x14ac:dyDescent="0.15">
      <c r="AF23925" s="1"/>
      <c r="AG23925" s="1"/>
      <c r="AH23925" s="1"/>
      <c r="AJ23925" s="1"/>
      <c r="AK23925" s="1"/>
    </row>
    <row r="23926" spans="32:37" ht="15" customHeight="1" x14ac:dyDescent="0.15">
      <c r="AF23926" s="1"/>
      <c r="AG23926" s="1"/>
      <c r="AH23926" s="1"/>
      <c r="AJ23926" s="1"/>
      <c r="AK23926" s="1"/>
    </row>
    <row r="23927" spans="32:37" ht="15" customHeight="1" x14ac:dyDescent="0.15">
      <c r="AF23927" s="1"/>
      <c r="AG23927" s="1"/>
      <c r="AH23927" s="1"/>
      <c r="AJ23927" s="1"/>
      <c r="AK23927" s="1"/>
    </row>
    <row r="23928" spans="32:37" ht="15" customHeight="1" x14ac:dyDescent="0.15">
      <c r="AF23928" s="1"/>
      <c r="AG23928" s="1"/>
      <c r="AH23928" s="1"/>
      <c r="AJ23928" s="1"/>
      <c r="AK23928" s="1"/>
    </row>
    <row r="23929" spans="32:37" ht="15" customHeight="1" x14ac:dyDescent="0.15">
      <c r="AF23929" s="1"/>
      <c r="AG23929" s="1"/>
      <c r="AH23929" s="1"/>
      <c r="AJ23929" s="1"/>
      <c r="AK23929" s="1"/>
    </row>
    <row r="23930" spans="32:37" ht="15" customHeight="1" x14ac:dyDescent="0.15">
      <c r="AF23930" s="1"/>
      <c r="AG23930" s="1"/>
      <c r="AH23930" s="1"/>
      <c r="AJ23930" s="1"/>
      <c r="AK23930" s="1"/>
    </row>
    <row r="23931" spans="32:37" ht="15" customHeight="1" x14ac:dyDescent="0.15">
      <c r="AF23931" s="1"/>
      <c r="AG23931" s="1"/>
      <c r="AH23931" s="1"/>
      <c r="AJ23931" s="1"/>
      <c r="AK23931" s="1"/>
    </row>
    <row r="23932" spans="32:37" ht="15" customHeight="1" x14ac:dyDescent="0.15">
      <c r="AF23932" s="1"/>
      <c r="AG23932" s="1"/>
      <c r="AH23932" s="1"/>
      <c r="AJ23932" s="1"/>
      <c r="AK23932" s="1"/>
    </row>
    <row r="23933" spans="32:37" ht="15" customHeight="1" x14ac:dyDescent="0.15">
      <c r="AF23933" s="1"/>
      <c r="AG23933" s="1"/>
      <c r="AH23933" s="1"/>
      <c r="AJ23933" s="1"/>
      <c r="AK23933" s="1"/>
    </row>
    <row r="23934" spans="32:37" ht="15" customHeight="1" x14ac:dyDescent="0.15">
      <c r="AF23934" s="1"/>
      <c r="AG23934" s="1"/>
      <c r="AH23934" s="1"/>
      <c r="AJ23934" s="1"/>
      <c r="AK23934" s="1"/>
    </row>
    <row r="23935" spans="32:37" ht="15" customHeight="1" x14ac:dyDescent="0.15">
      <c r="AF23935" s="1"/>
      <c r="AG23935" s="1"/>
      <c r="AH23935" s="1"/>
      <c r="AJ23935" s="1"/>
      <c r="AK23935" s="1"/>
    </row>
    <row r="23936" spans="32:37" ht="15" customHeight="1" x14ac:dyDescent="0.15">
      <c r="AF23936" s="1"/>
      <c r="AG23936" s="1"/>
      <c r="AH23936" s="1"/>
      <c r="AJ23936" s="1"/>
      <c r="AK23936" s="1"/>
    </row>
    <row r="23937" spans="32:37" ht="15" customHeight="1" x14ac:dyDescent="0.15">
      <c r="AF23937" s="1"/>
      <c r="AG23937" s="1"/>
      <c r="AH23937" s="1"/>
      <c r="AJ23937" s="1"/>
      <c r="AK23937" s="1"/>
    </row>
    <row r="23938" spans="32:37" ht="15" customHeight="1" x14ac:dyDescent="0.15">
      <c r="AF23938" s="1"/>
      <c r="AG23938" s="1"/>
      <c r="AH23938" s="1"/>
      <c r="AJ23938" s="1"/>
      <c r="AK23938" s="1"/>
    </row>
    <row r="23939" spans="32:37" ht="15" customHeight="1" x14ac:dyDescent="0.15">
      <c r="AF23939" s="1"/>
      <c r="AG23939" s="1"/>
      <c r="AH23939" s="1"/>
      <c r="AJ23939" s="1"/>
      <c r="AK23939" s="1"/>
    </row>
    <row r="23940" spans="32:37" ht="15" customHeight="1" x14ac:dyDescent="0.15">
      <c r="AF23940" s="1"/>
      <c r="AG23940" s="1"/>
      <c r="AH23940" s="1"/>
      <c r="AJ23940" s="1"/>
      <c r="AK23940" s="1"/>
    </row>
    <row r="23941" spans="32:37" ht="15" customHeight="1" x14ac:dyDescent="0.15">
      <c r="AF23941" s="1"/>
      <c r="AG23941" s="1"/>
      <c r="AH23941" s="1"/>
      <c r="AJ23941" s="1"/>
      <c r="AK23941" s="1"/>
    </row>
    <row r="23942" spans="32:37" ht="15" customHeight="1" x14ac:dyDescent="0.15">
      <c r="AF23942" s="1"/>
      <c r="AG23942" s="1"/>
      <c r="AH23942" s="1"/>
      <c r="AJ23942" s="1"/>
      <c r="AK23942" s="1"/>
    </row>
    <row r="23943" spans="32:37" ht="15" customHeight="1" x14ac:dyDescent="0.15">
      <c r="AF23943" s="1"/>
      <c r="AG23943" s="1"/>
      <c r="AH23943" s="1"/>
      <c r="AJ23943" s="1"/>
      <c r="AK23943" s="1"/>
    </row>
    <row r="23944" spans="32:37" ht="15" customHeight="1" x14ac:dyDescent="0.15">
      <c r="AF23944" s="1"/>
      <c r="AG23944" s="1"/>
      <c r="AH23944" s="1"/>
      <c r="AJ23944" s="1"/>
      <c r="AK23944" s="1"/>
    </row>
    <row r="23945" spans="32:37" ht="15" customHeight="1" x14ac:dyDescent="0.15">
      <c r="AF23945" s="1"/>
      <c r="AG23945" s="1"/>
      <c r="AH23945" s="1"/>
      <c r="AJ23945" s="1"/>
      <c r="AK23945" s="1"/>
    </row>
    <row r="23946" spans="32:37" ht="15" customHeight="1" x14ac:dyDescent="0.15">
      <c r="AF23946" s="1"/>
      <c r="AG23946" s="1"/>
      <c r="AH23946" s="1"/>
      <c r="AJ23946" s="1"/>
      <c r="AK23946" s="1"/>
    </row>
    <row r="23947" spans="32:37" ht="15" customHeight="1" x14ac:dyDescent="0.15">
      <c r="AF23947" s="1"/>
      <c r="AG23947" s="1"/>
      <c r="AH23947" s="1"/>
      <c r="AJ23947" s="1"/>
      <c r="AK23947" s="1"/>
    </row>
    <row r="23948" spans="32:37" ht="15" customHeight="1" x14ac:dyDescent="0.15">
      <c r="AF23948" s="1"/>
      <c r="AG23948" s="1"/>
      <c r="AH23948" s="1"/>
      <c r="AJ23948" s="1"/>
      <c r="AK23948" s="1"/>
    </row>
    <row r="23949" spans="32:37" ht="15" customHeight="1" x14ac:dyDescent="0.15">
      <c r="AF23949" s="1"/>
      <c r="AG23949" s="1"/>
      <c r="AH23949" s="1"/>
      <c r="AJ23949" s="1"/>
      <c r="AK23949" s="1"/>
    </row>
    <row r="23950" spans="32:37" ht="15" customHeight="1" x14ac:dyDescent="0.15">
      <c r="AF23950" s="1"/>
      <c r="AG23950" s="1"/>
      <c r="AH23950" s="1"/>
      <c r="AJ23950" s="1"/>
      <c r="AK23950" s="1"/>
    </row>
    <row r="23951" spans="32:37" ht="15" customHeight="1" x14ac:dyDescent="0.15">
      <c r="AF23951" s="1"/>
      <c r="AG23951" s="1"/>
      <c r="AH23951" s="1"/>
      <c r="AJ23951" s="1"/>
      <c r="AK23951" s="1"/>
    </row>
    <row r="23952" spans="32:37" ht="15" customHeight="1" x14ac:dyDescent="0.15">
      <c r="AF23952" s="1"/>
      <c r="AG23952" s="1"/>
      <c r="AH23952" s="1"/>
      <c r="AJ23952" s="1"/>
      <c r="AK23952" s="1"/>
    </row>
    <row r="23953" spans="32:37" ht="15" customHeight="1" x14ac:dyDescent="0.15">
      <c r="AF23953" s="1"/>
      <c r="AG23953" s="1"/>
      <c r="AH23953" s="1"/>
      <c r="AJ23953" s="1"/>
      <c r="AK23953" s="1"/>
    </row>
    <row r="23954" spans="32:37" ht="15" customHeight="1" x14ac:dyDescent="0.15">
      <c r="AF23954" s="1"/>
      <c r="AG23954" s="1"/>
      <c r="AH23954" s="1"/>
      <c r="AJ23954" s="1"/>
      <c r="AK23954" s="1"/>
    </row>
    <row r="23955" spans="32:37" ht="15" customHeight="1" x14ac:dyDescent="0.15">
      <c r="AF23955" s="1"/>
      <c r="AG23955" s="1"/>
      <c r="AH23955" s="1"/>
      <c r="AJ23955" s="1"/>
      <c r="AK23955" s="1"/>
    </row>
    <row r="23956" spans="32:37" ht="15" customHeight="1" x14ac:dyDescent="0.15">
      <c r="AF23956" s="1"/>
      <c r="AG23956" s="1"/>
      <c r="AH23956" s="1"/>
      <c r="AJ23956" s="1"/>
      <c r="AK23956" s="1"/>
    </row>
    <row r="23957" spans="32:37" ht="15" customHeight="1" x14ac:dyDescent="0.15">
      <c r="AF23957" s="1"/>
      <c r="AG23957" s="1"/>
      <c r="AH23957" s="1"/>
      <c r="AJ23957" s="1"/>
      <c r="AK23957" s="1"/>
    </row>
    <row r="23958" spans="32:37" ht="15" customHeight="1" x14ac:dyDescent="0.15">
      <c r="AF23958" s="1"/>
      <c r="AG23958" s="1"/>
      <c r="AH23958" s="1"/>
      <c r="AJ23958" s="1"/>
      <c r="AK23958" s="1"/>
    </row>
    <row r="23959" spans="32:37" ht="15" customHeight="1" x14ac:dyDescent="0.15">
      <c r="AF23959" s="1"/>
      <c r="AG23959" s="1"/>
      <c r="AH23959" s="1"/>
      <c r="AJ23959" s="1"/>
      <c r="AK23959" s="1"/>
    </row>
    <row r="23960" spans="32:37" ht="15" customHeight="1" x14ac:dyDescent="0.15">
      <c r="AF23960" s="1"/>
      <c r="AG23960" s="1"/>
      <c r="AH23960" s="1"/>
      <c r="AJ23960" s="1"/>
      <c r="AK23960" s="1"/>
    </row>
    <row r="23961" spans="32:37" ht="15" customHeight="1" x14ac:dyDescent="0.15">
      <c r="AF23961" s="1"/>
      <c r="AG23961" s="1"/>
      <c r="AH23961" s="1"/>
      <c r="AJ23961" s="1"/>
      <c r="AK23961" s="1"/>
    </row>
    <row r="23962" spans="32:37" ht="15" customHeight="1" x14ac:dyDescent="0.15">
      <c r="AF23962" s="1"/>
      <c r="AG23962" s="1"/>
      <c r="AH23962" s="1"/>
      <c r="AJ23962" s="1"/>
      <c r="AK23962" s="1"/>
    </row>
    <row r="23963" spans="32:37" ht="15" customHeight="1" x14ac:dyDescent="0.15">
      <c r="AF23963" s="1"/>
      <c r="AG23963" s="1"/>
      <c r="AH23963" s="1"/>
      <c r="AJ23963" s="1"/>
      <c r="AK23963" s="1"/>
    </row>
    <row r="23964" spans="32:37" ht="15" customHeight="1" x14ac:dyDescent="0.15">
      <c r="AF23964" s="1"/>
      <c r="AG23964" s="1"/>
      <c r="AH23964" s="1"/>
      <c r="AJ23964" s="1"/>
      <c r="AK23964" s="1"/>
    </row>
    <row r="23965" spans="32:37" ht="15" customHeight="1" x14ac:dyDescent="0.15">
      <c r="AF23965" s="1"/>
      <c r="AG23965" s="1"/>
      <c r="AH23965" s="1"/>
      <c r="AJ23965" s="1"/>
      <c r="AK23965" s="1"/>
    </row>
    <row r="23966" spans="32:37" ht="15" customHeight="1" x14ac:dyDescent="0.15">
      <c r="AF23966" s="1"/>
      <c r="AG23966" s="1"/>
      <c r="AH23966" s="1"/>
      <c r="AJ23966" s="1"/>
      <c r="AK23966" s="1"/>
    </row>
    <row r="23967" spans="32:37" ht="15" customHeight="1" x14ac:dyDescent="0.15">
      <c r="AF23967" s="1"/>
      <c r="AG23967" s="1"/>
      <c r="AH23967" s="1"/>
      <c r="AJ23967" s="1"/>
      <c r="AK23967" s="1"/>
    </row>
    <row r="23968" spans="32:37" ht="15" customHeight="1" x14ac:dyDescent="0.15">
      <c r="AF23968" s="1"/>
      <c r="AG23968" s="1"/>
      <c r="AH23968" s="1"/>
      <c r="AJ23968" s="1"/>
      <c r="AK23968" s="1"/>
    </row>
    <row r="23969" spans="32:37" ht="15" customHeight="1" x14ac:dyDescent="0.15">
      <c r="AF23969" s="1"/>
      <c r="AG23969" s="1"/>
      <c r="AH23969" s="1"/>
      <c r="AJ23969" s="1"/>
      <c r="AK23969" s="1"/>
    </row>
    <row r="23970" spans="32:37" ht="15" customHeight="1" x14ac:dyDescent="0.15">
      <c r="AF23970" s="1"/>
      <c r="AG23970" s="1"/>
      <c r="AH23970" s="1"/>
      <c r="AJ23970" s="1"/>
      <c r="AK23970" s="1"/>
    </row>
    <row r="23971" spans="32:37" ht="15" customHeight="1" x14ac:dyDescent="0.15">
      <c r="AF23971" s="1"/>
      <c r="AG23971" s="1"/>
      <c r="AH23971" s="1"/>
      <c r="AJ23971" s="1"/>
      <c r="AK23971" s="1"/>
    </row>
    <row r="23972" spans="32:37" ht="15" customHeight="1" x14ac:dyDescent="0.15">
      <c r="AF23972" s="1"/>
      <c r="AG23972" s="1"/>
      <c r="AH23972" s="1"/>
      <c r="AJ23972" s="1"/>
      <c r="AK23972" s="1"/>
    </row>
    <row r="23973" spans="32:37" ht="15" customHeight="1" x14ac:dyDescent="0.15">
      <c r="AF23973" s="1"/>
      <c r="AG23973" s="1"/>
      <c r="AH23973" s="1"/>
      <c r="AJ23973" s="1"/>
      <c r="AK23973" s="1"/>
    </row>
    <row r="23974" spans="32:37" ht="15" customHeight="1" x14ac:dyDescent="0.15">
      <c r="AF23974" s="1"/>
      <c r="AG23974" s="1"/>
      <c r="AH23974" s="1"/>
      <c r="AJ23974" s="1"/>
      <c r="AK23974" s="1"/>
    </row>
    <row r="23975" spans="32:37" ht="15" customHeight="1" x14ac:dyDescent="0.15">
      <c r="AF23975" s="1"/>
      <c r="AG23975" s="1"/>
      <c r="AH23975" s="1"/>
      <c r="AJ23975" s="1"/>
      <c r="AK23975" s="1"/>
    </row>
    <row r="23976" spans="32:37" ht="15" customHeight="1" x14ac:dyDescent="0.15">
      <c r="AF23976" s="1"/>
      <c r="AG23976" s="1"/>
      <c r="AH23976" s="1"/>
      <c r="AJ23976" s="1"/>
      <c r="AK23976" s="1"/>
    </row>
    <row r="23977" spans="32:37" ht="15" customHeight="1" x14ac:dyDescent="0.15">
      <c r="AF23977" s="1"/>
      <c r="AG23977" s="1"/>
      <c r="AH23977" s="1"/>
      <c r="AJ23977" s="1"/>
      <c r="AK23977" s="1"/>
    </row>
    <row r="23978" spans="32:37" ht="15" customHeight="1" x14ac:dyDescent="0.15">
      <c r="AF23978" s="1"/>
      <c r="AG23978" s="1"/>
      <c r="AH23978" s="1"/>
      <c r="AJ23978" s="1"/>
      <c r="AK23978" s="1"/>
    </row>
    <row r="23979" spans="32:37" ht="15" customHeight="1" x14ac:dyDescent="0.15">
      <c r="AF23979" s="1"/>
      <c r="AG23979" s="1"/>
      <c r="AH23979" s="1"/>
      <c r="AJ23979" s="1"/>
      <c r="AK23979" s="1"/>
    </row>
    <row r="23980" spans="32:37" ht="15" customHeight="1" x14ac:dyDescent="0.15">
      <c r="AF23980" s="1"/>
      <c r="AG23980" s="1"/>
      <c r="AH23980" s="1"/>
      <c r="AJ23980" s="1"/>
      <c r="AK23980" s="1"/>
    </row>
    <row r="23981" spans="32:37" ht="15" customHeight="1" x14ac:dyDescent="0.15">
      <c r="AF23981" s="1"/>
      <c r="AG23981" s="1"/>
      <c r="AH23981" s="1"/>
      <c r="AJ23981" s="1"/>
      <c r="AK23981" s="1"/>
    </row>
    <row r="23982" spans="32:37" ht="15" customHeight="1" x14ac:dyDescent="0.15">
      <c r="AF23982" s="1"/>
      <c r="AG23982" s="1"/>
      <c r="AH23982" s="1"/>
      <c r="AJ23982" s="1"/>
      <c r="AK23982" s="1"/>
    </row>
    <row r="23983" spans="32:37" ht="15" customHeight="1" x14ac:dyDescent="0.15">
      <c r="AF23983" s="1"/>
      <c r="AG23983" s="1"/>
      <c r="AH23983" s="1"/>
      <c r="AJ23983" s="1"/>
      <c r="AK23983" s="1"/>
    </row>
    <row r="23984" spans="32:37" ht="15" customHeight="1" x14ac:dyDescent="0.15">
      <c r="AF23984" s="1"/>
      <c r="AG23984" s="1"/>
      <c r="AH23984" s="1"/>
      <c r="AJ23984" s="1"/>
      <c r="AK23984" s="1"/>
    </row>
    <row r="23985" spans="32:37" ht="15" customHeight="1" x14ac:dyDescent="0.15">
      <c r="AF23985" s="1"/>
      <c r="AG23985" s="1"/>
      <c r="AH23985" s="1"/>
      <c r="AJ23985" s="1"/>
      <c r="AK23985" s="1"/>
    </row>
    <row r="23986" spans="32:37" ht="15" customHeight="1" x14ac:dyDescent="0.15">
      <c r="AF23986" s="1"/>
      <c r="AG23986" s="1"/>
      <c r="AH23986" s="1"/>
      <c r="AJ23986" s="1"/>
      <c r="AK23986" s="1"/>
    </row>
    <row r="23987" spans="32:37" ht="15" customHeight="1" x14ac:dyDescent="0.15">
      <c r="AF23987" s="1"/>
      <c r="AG23987" s="1"/>
      <c r="AH23987" s="1"/>
      <c r="AJ23987" s="1"/>
      <c r="AK23987" s="1"/>
    </row>
    <row r="23988" spans="32:37" ht="15" customHeight="1" x14ac:dyDescent="0.15">
      <c r="AF23988" s="1"/>
      <c r="AG23988" s="1"/>
      <c r="AH23988" s="1"/>
      <c r="AJ23988" s="1"/>
      <c r="AK23988" s="1"/>
    </row>
    <row r="23989" spans="32:37" ht="15" customHeight="1" x14ac:dyDescent="0.15">
      <c r="AF23989" s="1"/>
      <c r="AG23989" s="1"/>
      <c r="AH23989" s="1"/>
      <c r="AJ23989" s="1"/>
      <c r="AK23989" s="1"/>
    </row>
    <row r="23990" spans="32:37" ht="15" customHeight="1" x14ac:dyDescent="0.15">
      <c r="AF23990" s="1"/>
      <c r="AG23990" s="1"/>
      <c r="AH23990" s="1"/>
      <c r="AJ23990" s="1"/>
      <c r="AK23990" s="1"/>
    </row>
    <row r="23991" spans="32:37" ht="15" customHeight="1" x14ac:dyDescent="0.15">
      <c r="AF23991" s="1"/>
      <c r="AG23991" s="1"/>
      <c r="AH23991" s="1"/>
      <c r="AJ23991" s="1"/>
      <c r="AK23991" s="1"/>
    </row>
    <row r="23992" spans="32:37" ht="15" customHeight="1" x14ac:dyDescent="0.15">
      <c r="AF23992" s="1"/>
      <c r="AG23992" s="1"/>
      <c r="AH23992" s="1"/>
      <c r="AJ23992" s="1"/>
      <c r="AK23992" s="1"/>
    </row>
    <row r="23993" spans="32:37" ht="15" customHeight="1" x14ac:dyDescent="0.15">
      <c r="AF23993" s="1"/>
      <c r="AG23993" s="1"/>
      <c r="AH23993" s="1"/>
      <c r="AJ23993" s="1"/>
      <c r="AK23993" s="1"/>
    </row>
    <row r="23994" spans="32:37" ht="15" customHeight="1" x14ac:dyDescent="0.15">
      <c r="AF23994" s="1"/>
      <c r="AG23994" s="1"/>
      <c r="AH23994" s="1"/>
      <c r="AJ23994" s="1"/>
      <c r="AK23994" s="1"/>
    </row>
    <row r="23995" spans="32:37" ht="15" customHeight="1" x14ac:dyDescent="0.15">
      <c r="AF23995" s="1"/>
      <c r="AG23995" s="1"/>
      <c r="AH23995" s="1"/>
      <c r="AJ23995" s="1"/>
      <c r="AK23995" s="1"/>
    </row>
    <row r="23996" spans="32:37" ht="15" customHeight="1" x14ac:dyDescent="0.15">
      <c r="AF23996" s="1"/>
      <c r="AG23996" s="1"/>
      <c r="AH23996" s="1"/>
      <c r="AJ23996" s="1"/>
      <c r="AK23996" s="1"/>
    </row>
    <row r="23997" spans="32:37" ht="15" customHeight="1" x14ac:dyDescent="0.15">
      <c r="AF23997" s="1"/>
      <c r="AG23997" s="1"/>
      <c r="AH23997" s="1"/>
      <c r="AJ23997" s="1"/>
      <c r="AK23997" s="1"/>
    </row>
    <row r="23998" spans="32:37" ht="15" customHeight="1" x14ac:dyDescent="0.15">
      <c r="AF23998" s="1"/>
      <c r="AG23998" s="1"/>
      <c r="AH23998" s="1"/>
      <c r="AJ23998" s="1"/>
      <c r="AK23998" s="1"/>
    </row>
    <row r="23999" spans="32:37" ht="15" customHeight="1" x14ac:dyDescent="0.15">
      <c r="AF23999" s="1"/>
      <c r="AG23999" s="1"/>
      <c r="AH23999" s="1"/>
      <c r="AJ23999" s="1"/>
      <c r="AK23999" s="1"/>
    </row>
    <row r="24000" spans="32:37" ht="15" customHeight="1" x14ac:dyDescent="0.15">
      <c r="AF24000" s="1"/>
      <c r="AG24000" s="1"/>
      <c r="AH24000" s="1"/>
      <c r="AJ24000" s="1"/>
      <c r="AK24000" s="1"/>
    </row>
    <row r="24001" spans="32:37" ht="15" customHeight="1" x14ac:dyDescent="0.15">
      <c r="AF24001" s="1"/>
      <c r="AG24001" s="1"/>
      <c r="AH24001" s="1"/>
      <c r="AJ24001" s="1"/>
      <c r="AK24001" s="1"/>
    </row>
    <row r="24002" spans="32:37" ht="15" customHeight="1" x14ac:dyDescent="0.15">
      <c r="AF24002" s="1"/>
      <c r="AG24002" s="1"/>
      <c r="AH24002" s="1"/>
      <c r="AJ24002" s="1"/>
      <c r="AK24002" s="1"/>
    </row>
    <row r="24003" spans="32:37" ht="15" customHeight="1" x14ac:dyDescent="0.15">
      <c r="AF24003" s="1"/>
      <c r="AG24003" s="1"/>
      <c r="AH24003" s="1"/>
      <c r="AJ24003" s="1"/>
      <c r="AK24003" s="1"/>
    </row>
    <row r="24004" spans="32:37" ht="15" customHeight="1" x14ac:dyDescent="0.15">
      <c r="AF24004" s="1"/>
      <c r="AG24004" s="1"/>
      <c r="AH24004" s="1"/>
      <c r="AJ24004" s="1"/>
      <c r="AK24004" s="1"/>
    </row>
    <row r="24005" spans="32:37" ht="15" customHeight="1" x14ac:dyDescent="0.15">
      <c r="AF24005" s="1"/>
      <c r="AG24005" s="1"/>
      <c r="AH24005" s="1"/>
      <c r="AJ24005" s="1"/>
      <c r="AK24005" s="1"/>
    </row>
    <row r="24006" spans="32:37" ht="15" customHeight="1" x14ac:dyDescent="0.15">
      <c r="AF24006" s="1"/>
      <c r="AG24006" s="1"/>
      <c r="AH24006" s="1"/>
      <c r="AJ24006" s="1"/>
      <c r="AK24006" s="1"/>
    </row>
    <row r="24007" spans="32:37" ht="15" customHeight="1" x14ac:dyDescent="0.15">
      <c r="AF24007" s="1"/>
      <c r="AG24007" s="1"/>
      <c r="AH24007" s="1"/>
      <c r="AJ24007" s="1"/>
      <c r="AK24007" s="1"/>
    </row>
    <row r="24008" spans="32:37" ht="15" customHeight="1" x14ac:dyDescent="0.15">
      <c r="AF24008" s="1"/>
      <c r="AG24008" s="1"/>
      <c r="AH24008" s="1"/>
      <c r="AJ24008" s="1"/>
      <c r="AK24008" s="1"/>
    </row>
    <row r="24009" spans="32:37" ht="15" customHeight="1" x14ac:dyDescent="0.15">
      <c r="AF24009" s="1"/>
      <c r="AG24009" s="1"/>
      <c r="AH24009" s="1"/>
      <c r="AJ24009" s="1"/>
      <c r="AK24009" s="1"/>
    </row>
    <row r="24010" spans="32:37" ht="15" customHeight="1" x14ac:dyDescent="0.15">
      <c r="AF24010" s="1"/>
      <c r="AG24010" s="1"/>
      <c r="AH24010" s="1"/>
      <c r="AJ24010" s="1"/>
      <c r="AK24010" s="1"/>
    </row>
    <row r="24011" spans="32:37" ht="15" customHeight="1" x14ac:dyDescent="0.15">
      <c r="AF24011" s="1"/>
      <c r="AG24011" s="1"/>
      <c r="AH24011" s="1"/>
      <c r="AJ24011" s="1"/>
      <c r="AK24011" s="1"/>
    </row>
    <row r="24012" spans="32:37" ht="15" customHeight="1" x14ac:dyDescent="0.15">
      <c r="AF24012" s="1"/>
      <c r="AG24012" s="1"/>
      <c r="AH24012" s="1"/>
      <c r="AJ24012" s="1"/>
      <c r="AK24012" s="1"/>
    </row>
    <row r="24013" spans="32:37" ht="15" customHeight="1" x14ac:dyDescent="0.15">
      <c r="AF24013" s="1"/>
      <c r="AG24013" s="1"/>
      <c r="AH24013" s="1"/>
      <c r="AJ24013" s="1"/>
      <c r="AK24013" s="1"/>
    </row>
    <row r="24014" spans="32:37" ht="15" customHeight="1" x14ac:dyDescent="0.15">
      <c r="AF24014" s="1"/>
      <c r="AG24014" s="1"/>
      <c r="AH24014" s="1"/>
      <c r="AJ24014" s="1"/>
      <c r="AK24014" s="1"/>
    </row>
    <row r="24015" spans="32:37" ht="15" customHeight="1" x14ac:dyDescent="0.15">
      <c r="AF24015" s="1"/>
      <c r="AG24015" s="1"/>
      <c r="AH24015" s="1"/>
      <c r="AJ24015" s="1"/>
      <c r="AK24015" s="1"/>
    </row>
    <row r="24016" spans="32:37" ht="15" customHeight="1" x14ac:dyDescent="0.15">
      <c r="AF24016" s="1"/>
      <c r="AG24016" s="1"/>
      <c r="AH24016" s="1"/>
      <c r="AJ24016" s="1"/>
      <c r="AK24016" s="1"/>
    </row>
    <row r="24017" spans="32:37" ht="15" customHeight="1" x14ac:dyDescent="0.15">
      <c r="AF24017" s="1"/>
      <c r="AG24017" s="1"/>
      <c r="AH24017" s="1"/>
      <c r="AJ24017" s="1"/>
      <c r="AK24017" s="1"/>
    </row>
    <row r="24018" spans="32:37" ht="15" customHeight="1" x14ac:dyDescent="0.15">
      <c r="AF24018" s="1"/>
      <c r="AG24018" s="1"/>
      <c r="AH24018" s="1"/>
      <c r="AJ24018" s="1"/>
      <c r="AK24018" s="1"/>
    </row>
    <row r="24019" spans="32:37" ht="15" customHeight="1" x14ac:dyDescent="0.15">
      <c r="AF24019" s="1"/>
      <c r="AG24019" s="1"/>
      <c r="AH24019" s="1"/>
      <c r="AJ24019" s="1"/>
      <c r="AK24019" s="1"/>
    </row>
    <row r="24020" spans="32:37" ht="15" customHeight="1" x14ac:dyDescent="0.15">
      <c r="AF24020" s="1"/>
      <c r="AG24020" s="1"/>
      <c r="AH24020" s="1"/>
      <c r="AJ24020" s="1"/>
      <c r="AK24020" s="1"/>
    </row>
    <row r="24021" spans="32:37" ht="15" customHeight="1" x14ac:dyDescent="0.15">
      <c r="AF24021" s="1"/>
      <c r="AG24021" s="1"/>
      <c r="AH24021" s="1"/>
      <c r="AJ24021" s="1"/>
      <c r="AK24021" s="1"/>
    </row>
    <row r="24022" spans="32:37" ht="15" customHeight="1" x14ac:dyDescent="0.15">
      <c r="AF24022" s="1"/>
      <c r="AG24022" s="1"/>
      <c r="AH24022" s="1"/>
      <c r="AJ24022" s="1"/>
      <c r="AK24022" s="1"/>
    </row>
    <row r="24023" spans="32:37" ht="15" customHeight="1" x14ac:dyDescent="0.15">
      <c r="AF24023" s="1"/>
      <c r="AG24023" s="1"/>
      <c r="AH24023" s="1"/>
      <c r="AJ24023" s="1"/>
      <c r="AK24023" s="1"/>
    </row>
    <row r="24024" spans="32:37" ht="15" customHeight="1" x14ac:dyDescent="0.15">
      <c r="AF24024" s="1"/>
      <c r="AG24024" s="1"/>
      <c r="AH24024" s="1"/>
      <c r="AJ24024" s="1"/>
      <c r="AK24024" s="1"/>
    </row>
    <row r="24025" spans="32:37" ht="15" customHeight="1" x14ac:dyDescent="0.15">
      <c r="AF24025" s="1"/>
      <c r="AG24025" s="1"/>
      <c r="AH24025" s="1"/>
      <c r="AJ24025" s="1"/>
      <c r="AK24025" s="1"/>
    </row>
    <row r="24026" spans="32:37" ht="15" customHeight="1" x14ac:dyDescent="0.15">
      <c r="AF24026" s="1"/>
      <c r="AG24026" s="1"/>
      <c r="AH24026" s="1"/>
      <c r="AJ24026" s="1"/>
      <c r="AK24026" s="1"/>
    </row>
    <row r="24027" spans="32:37" ht="15" customHeight="1" x14ac:dyDescent="0.15">
      <c r="AF24027" s="1"/>
      <c r="AG24027" s="1"/>
      <c r="AH24027" s="1"/>
      <c r="AJ24027" s="1"/>
      <c r="AK24027" s="1"/>
    </row>
    <row r="24028" spans="32:37" ht="15" customHeight="1" x14ac:dyDescent="0.15">
      <c r="AF24028" s="1"/>
      <c r="AG24028" s="1"/>
      <c r="AH24028" s="1"/>
      <c r="AJ24028" s="1"/>
      <c r="AK24028" s="1"/>
    </row>
    <row r="24029" spans="32:37" ht="15" customHeight="1" x14ac:dyDescent="0.15">
      <c r="AF24029" s="1"/>
      <c r="AG24029" s="1"/>
      <c r="AH24029" s="1"/>
      <c r="AJ24029" s="1"/>
      <c r="AK24029" s="1"/>
    </row>
    <row r="24030" spans="32:37" ht="15" customHeight="1" x14ac:dyDescent="0.15">
      <c r="AF24030" s="1"/>
      <c r="AG24030" s="1"/>
      <c r="AH24030" s="1"/>
      <c r="AJ24030" s="1"/>
      <c r="AK24030" s="1"/>
    </row>
    <row r="24031" spans="32:37" ht="15" customHeight="1" x14ac:dyDescent="0.15">
      <c r="AF24031" s="1"/>
      <c r="AG24031" s="1"/>
      <c r="AH24031" s="1"/>
      <c r="AJ24031" s="1"/>
      <c r="AK24031" s="1"/>
    </row>
    <row r="24032" spans="32:37" ht="15" customHeight="1" x14ac:dyDescent="0.15">
      <c r="AF24032" s="1"/>
      <c r="AG24032" s="1"/>
      <c r="AH24032" s="1"/>
      <c r="AJ24032" s="1"/>
      <c r="AK24032" s="1"/>
    </row>
    <row r="24033" spans="32:37" ht="15" customHeight="1" x14ac:dyDescent="0.15">
      <c r="AF24033" s="1"/>
      <c r="AG24033" s="1"/>
      <c r="AH24033" s="1"/>
      <c r="AJ24033" s="1"/>
      <c r="AK24033" s="1"/>
    </row>
    <row r="24034" spans="32:37" ht="15" customHeight="1" x14ac:dyDescent="0.15">
      <c r="AF24034" s="1"/>
      <c r="AG24034" s="1"/>
      <c r="AH24034" s="1"/>
      <c r="AJ24034" s="1"/>
      <c r="AK24034" s="1"/>
    </row>
    <row r="24035" spans="32:37" ht="15" customHeight="1" x14ac:dyDescent="0.15">
      <c r="AF24035" s="1"/>
      <c r="AG24035" s="1"/>
      <c r="AH24035" s="1"/>
      <c r="AJ24035" s="1"/>
      <c r="AK24035" s="1"/>
    </row>
    <row r="24036" spans="32:37" ht="15" customHeight="1" x14ac:dyDescent="0.15">
      <c r="AF24036" s="1"/>
      <c r="AG24036" s="1"/>
      <c r="AH24036" s="1"/>
      <c r="AJ24036" s="1"/>
      <c r="AK24036" s="1"/>
    </row>
    <row r="24037" spans="32:37" ht="15" customHeight="1" x14ac:dyDescent="0.15">
      <c r="AF24037" s="1"/>
      <c r="AG24037" s="1"/>
      <c r="AH24037" s="1"/>
      <c r="AJ24037" s="1"/>
      <c r="AK24037" s="1"/>
    </row>
    <row r="24038" spans="32:37" ht="15" customHeight="1" x14ac:dyDescent="0.15">
      <c r="AF24038" s="1"/>
      <c r="AG24038" s="1"/>
      <c r="AH24038" s="1"/>
      <c r="AJ24038" s="1"/>
      <c r="AK24038" s="1"/>
    </row>
    <row r="24039" spans="32:37" ht="15" customHeight="1" x14ac:dyDescent="0.15">
      <c r="AF24039" s="1"/>
      <c r="AG24039" s="1"/>
      <c r="AH24039" s="1"/>
      <c r="AJ24039" s="1"/>
      <c r="AK24039" s="1"/>
    </row>
    <row r="24040" spans="32:37" ht="15" customHeight="1" x14ac:dyDescent="0.15">
      <c r="AF24040" s="1"/>
      <c r="AG24040" s="1"/>
      <c r="AH24040" s="1"/>
      <c r="AJ24040" s="1"/>
      <c r="AK24040" s="1"/>
    </row>
    <row r="24041" spans="32:37" ht="15" customHeight="1" x14ac:dyDescent="0.15">
      <c r="AF24041" s="1"/>
      <c r="AG24041" s="1"/>
      <c r="AH24041" s="1"/>
      <c r="AJ24041" s="1"/>
      <c r="AK24041" s="1"/>
    </row>
    <row r="24042" spans="32:37" ht="15" customHeight="1" x14ac:dyDescent="0.15">
      <c r="AF24042" s="1"/>
      <c r="AG24042" s="1"/>
      <c r="AH24042" s="1"/>
      <c r="AJ24042" s="1"/>
      <c r="AK24042" s="1"/>
    </row>
    <row r="24043" spans="32:37" ht="15" customHeight="1" x14ac:dyDescent="0.15">
      <c r="AF24043" s="1"/>
      <c r="AG24043" s="1"/>
      <c r="AH24043" s="1"/>
      <c r="AJ24043" s="1"/>
      <c r="AK24043" s="1"/>
    </row>
    <row r="24044" spans="32:37" ht="15" customHeight="1" x14ac:dyDescent="0.15">
      <c r="AF24044" s="1"/>
      <c r="AG24044" s="1"/>
      <c r="AH24044" s="1"/>
      <c r="AJ24044" s="1"/>
      <c r="AK24044" s="1"/>
    </row>
    <row r="24045" spans="32:37" ht="15" customHeight="1" x14ac:dyDescent="0.15">
      <c r="AF24045" s="1"/>
      <c r="AG24045" s="1"/>
      <c r="AH24045" s="1"/>
      <c r="AJ24045" s="1"/>
      <c r="AK24045" s="1"/>
    </row>
    <row r="24046" spans="32:37" ht="15" customHeight="1" x14ac:dyDescent="0.15">
      <c r="AF24046" s="1"/>
      <c r="AG24046" s="1"/>
      <c r="AH24046" s="1"/>
      <c r="AJ24046" s="1"/>
      <c r="AK24046" s="1"/>
    </row>
    <row r="24047" spans="32:37" ht="15" customHeight="1" x14ac:dyDescent="0.15">
      <c r="AF24047" s="1"/>
      <c r="AG24047" s="1"/>
      <c r="AH24047" s="1"/>
      <c r="AJ24047" s="1"/>
      <c r="AK24047" s="1"/>
    </row>
    <row r="24048" spans="32:37" ht="15" customHeight="1" x14ac:dyDescent="0.15">
      <c r="AF24048" s="1"/>
      <c r="AG24048" s="1"/>
      <c r="AH24048" s="1"/>
      <c r="AJ24048" s="1"/>
      <c r="AK24048" s="1"/>
    </row>
    <row r="24049" spans="32:37" ht="15" customHeight="1" x14ac:dyDescent="0.15">
      <c r="AF24049" s="1"/>
      <c r="AG24049" s="1"/>
      <c r="AH24049" s="1"/>
      <c r="AJ24049" s="1"/>
      <c r="AK24049" s="1"/>
    </row>
    <row r="24050" spans="32:37" ht="15" customHeight="1" x14ac:dyDescent="0.15">
      <c r="AF24050" s="1"/>
      <c r="AG24050" s="1"/>
      <c r="AH24050" s="1"/>
      <c r="AJ24050" s="1"/>
      <c r="AK24050" s="1"/>
    </row>
    <row r="24051" spans="32:37" ht="15" customHeight="1" x14ac:dyDescent="0.15">
      <c r="AF24051" s="1"/>
      <c r="AG24051" s="1"/>
      <c r="AH24051" s="1"/>
      <c r="AJ24051" s="1"/>
      <c r="AK24051" s="1"/>
    </row>
    <row r="24052" spans="32:37" ht="15" customHeight="1" x14ac:dyDescent="0.15">
      <c r="AF24052" s="1"/>
      <c r="AG24052" s="1"/>
      <c r="AH24052" s="1"/>
      <c r="AJ24052" s="1"/>
      <c r="AK24052" s="1"/>
    </row>
    <row r="24053" spans="32:37" ht="15" customHeight="1" x14ac:dyDescent="0.15">
      <c r="AF24053" s="1"/>
      <c r="AG24053" s="1"/>
      <c r="AH24053" s="1"/>
      <c r="AJ24053" s="1"/>
      <c r="AK24053" s="1"/>
    </row>
    <row r="24054" spans="32:37" ht="15" customHeight="1" x14ac:dyDescent="0.15">
      <c r="AF24054" s="1"/>
      <c r="AG24054" s="1"/>
      <c r="AH24054" s="1"/>
      <c r="AJ24054" s="1"/>
      <c r="AK24054" s="1"/>
    </row>
    <row r="24055" spans="32:37" ht="15" customHeight="1" x14ac:dyDescent="0.15">
      <c r="AF24055" s="1"/>
      <c r="AG24055" s="1"/>
      <c r="AH24055" s="1"/>
      <c r="AJ24055" s="1"/>
      <c r="AK24055" s="1"/>
    </row>
    <row r="24056" spans="32:37" ht="15" customHeight="1" x14ac:dyDescent="0.15">
      <c r="AF24056" s="1"/>
      <c r="AG24056" s="1"/>
      <c r="AH24056" s="1"/>
      <c r="AJ24056" s="1"/>
      <c r="AK24056" s="1"/>
    </row>
    <row r="24057" spans="32:37" ht="15" customHeight="1" x14ac:dyDescent="0.15">
      <c r="AF24057" s="1"/>
      <c r="AG24057" s="1"/>
      <c r="AH24057" s="1"/>
      <c r="AJ24057" s="1"/>
      <c r="AK24057" s="1"/>
    </row>
    <row r="24058" spans="32:37" ht="15" customHeight="1" x14ac:dyDescent="0.15">
      <c r="AF24058" s="1"/>
      <c r="AG24058" s="1"/>
      <c r="AH24058" s="1"/>
      <c r="AJ24058" s="1"/>
      <c r="AK24058" s="1"/>
    </row>
    <row r="24059" spans="32:37" ht="15" customHeight="1" x14ac:dyDescent="0.15">
      <c r="AF24059" s="1"/>
      <c r="AG24059" s="1"/>
      <c r="AH24059" s="1"/>
      <c r="AJ24059" s="1"/>
      <c r="AK24059" s="1"/>
    </row>
    <row r="24060" spans="32:37" ht="15" customHeight="1" x14ac:dyDescent="0.15">
      <c r="AF24060" s="1"/>
      <c r="AG24060" s="1"/>
      <c r="AH24060" s="1"/>
      <c r="AJ24060" s="1"/>
      <c r="AK24060" s="1"/>
    </row>
    <row r="24061" spans="32:37" ht="15" customHeight="1" x14ac:dyDescent="0.15">
      <c r="AF24061" s="1"/>
      <c r="AG24061" s="1"/>
      <c r="AH24061" s="1"/>
      <c r="AJ24061" s="1"/>
      <c r="AK24061" s="1"/>
    </row>
    <row r="24062" spans="32:37" ht="15" customHeight="1" x14ac:dyDescent="0.15">
      <c r="AF24062" s="1"/>
      <c r="AG24062" s="1"/>
      <c r="AH24062" s="1"/>
      <c r="AJ24062" s="1"/>
      <c r="AK24062" s="1"/>
    </row>
    <row r="24063" spans="32:37" ht="15" customHeight="1" x14ac:dyDescent="0.15">
      <c r="AF24063" s="1"/>
      <c r="AG24063" s="1"/>
      <c r="AH24063" s="1"/>
      <c r="AJ24063" s="1"/>
      <c r="AK24063" s="1"/>
    </row>
    <row r="24064" spans="32:37" ht="15" customHeight="1" x14ac:dyDescent="0.15">
      <c r="AF24064" s="1"/>
      <c r="AG24064" s="1"/>
      <c r="AH24064" s="1"/>
      <c r="AJ24064" s="1"/>
      <c r="AK24064" s="1"/>
    </row>
    <row r="24065" spans="32:37" ht="15" customHeight="1" x14ac:dyDescent="0.15">
      <c r="AF24065" s="1"/>
      <c r="AG24065" s="1"/>
      <c r="AH24065" s="1"/>
      <c r="AJ24065" s="1"/>
      <c r="AK24065" s="1"/>
    </row>
    <row r="24066" spans="32:37" ht="15" customHeight="1" x14ac:dyDescent="0.15">
      <c r="AF24066" s="1"/>
      <c r="AG24066" s="1"/>
      <c r="AH24066" s="1"/>
      <c r="AJ24066" s="1"/>
      <c r="AK24066" s="1"/>
    </row>
    <row r="24067" spans="32:37" ht="15" customHeight="1" x14ac:dyDescent="0.15">
      <c r="AF24067" s="1"/>
      <c r="AG24067" s="1"/>
      <c r="AH24067" s="1"/>
      <c r="AJ24067" s="1"/>
      <c r="AK24067" s="1"/>
    </row>
    <row r="24068" spans="32:37" ht="15" customHeight="1" x14ac:dyDescent="0.15">
      <c r="AF24068" s="1"/>
      <c r="AG24068" s="1"/>
      <c r="AH24068" s="1"/>
      <c r="AJ24068" s="1"/>
      <c r="AK24068" s="1"/>
    </row>
    <row r="24069" spans="32:37" ht="15" customHeight="1" x14ac:dyDescent="0.15">
      <c r="AF24069" s="1"/>
      <c r="AG24069" s="1"/>
      <c r="AH24069" s="1"/>
      <c r="AJ24069" s="1"/>
      <c r="AK24069" s="1"/>
    </row>
    <row r="24070" spans="32:37" ht="15" customHeight="1" x14ac:dyDescent="0.15">
      <c r="AF24070" s="1"/>
      <c r="AG24070" s="1"/>
      <c r="AH24070" s="1"/>
      <c r="AJ24070" s="1"/>
      <c r="AK24070" s="1"/>
    </row>
    <row r="24071" spans="32:37" ht="15" customHeight="1" x14ac:dyDescent="0.15">
      <c r="AF24071" s="1"/>
      <c r="AG24071" s="1"/>
      <c r="AH24071" s="1"/>
      <c r="AJ24071" s="1"/>
      <c r="AK24071" s="1"/>
    </row>
    <row r="24072" spans="32:37" ht="15" customHeight="1" x14ac:dyDescent="0.15">
      <c r="AF24072" s="1"/>
      <c r="AG24072" s="1"/>
      <c r="AH24072" s="1"/>
      <c r="AJ24072" s="1"/>
      <c r="AK24072" s="1"/>
    </row>
    <row r="24073" spans="32:37" ht="15" customHeight="1" x14ac:dyDescent="0.15">
      <c r="AF24073" s="1"/>
      <c r="AG24073" s="1"/>
      <c r="AH24073" s="1"/>
      <c r="AJ24073" s="1"/>
      <c r="AK24073" s="1"/>
    </row>
    <row r="24074" spans="32:37" ht="15" customHeight="1" x14ac:dyDescent="0.15">
      <c r="AF24074" s="1"/>
      <c r="AG24074" s="1"/>
      <c r="AH24074" s="1"/>
      <c r="AJ24074" s="1"/>
      <c r="AK24074" s="1"/>
    </row>
    <row r="24075" spans="32:37" ht="15" customHeight="1" x14ac:dyDescent="0.15">
      <c r="AF24075" s="1"/>
      <c r="AG24075" s="1"/>
      <c r="AH24075" s="1"/>
      <c r="AJ24075" s="1"/>
      <c r="AK24075" s="1"/>
    </row>
    <row r="24076" spans="32:37" ht="15" customHeight="1" x14ac:dyDescent="0.15">
      <c r="AF24076" s="1"/>
      <c r="AG24076" s="1"/>
      <c r="AH24076" s="1"/>
      <c r="AJ24076" s="1"/>
      <c r="AK24076" s="1"/>
    </row>
    <row r="24077" spans="32:37" ht="15" customHeight="1" x14ac:dyDescent="0.15">
      <c r="AF24077" s="1"/>
      <c r="AG24077" s="1"/>
      <c r="AH24077" s="1"/>
      <c r="AJ24077" s="1"/>
      <c r="AK24077" s="1"/>
    </row>
    <row r="24078" spans="32:37" ht="15" customHeight="1" x14ac:dyDescent="0.15">
      <c r="AF24078" s="1"/>
      <c r="AG24078" s="1"/>
      <c r="AH24078" s="1"/>
      <c r="AJ24078" s="1"/>
      <c r="AK24078" s="1"/>
    </row>
    <row r="24079" spans="32:37" ht="15" customHeight="1" x14ac:dyDescent="0.15">
      <c r="AF24079" s="1"/>
      <c r="AG24079" s="1"/>
      <c r="AH24079" s="1"/>
      <c r="AJ24079" s="1"/>
      <c r="AK24079" s="1"/>
    </row>
    <row r="24080" spans="32:37" ht="15" customHeight="1" x14ac:dyDescent="0.15">
      <c r="AF24080" s="1"/>
      <c r="AG24080" s="1"/>
      <c r="AH24080" s="1"/>
      <c r="AJ24080" s="1"/>
      <c r="AK24080" s="1"/>
    </row>
    <row r="24081" spans="32:37" ht="15" customHeight="1" x14ac:dyDescent="0.15">
      <c r="AF24081" s="1"/>
      <c r="AG24081" s="1"/>
      <c r="AH24081" s="1"/>
      <c r="AJ24081" s="1"/>
      <c r="AK24081" s="1"/>
    </row>
    <row r="24082" spans="32:37" ht="15" customHeight="1" x14ac:dyDescent="0.15">
      <c r="AF24082" s="1"/>
      <c r="AG24082" s="1"/>
      <c r="AH24082" s="1"/>
      <c r="AJ24082" s="1"/>
      <c r="AK24082" s="1"/>
    </row>
    <row r="24083" spans="32:37" ht="15" customHeight="1" x14ac:dyDescent="0.15">
      <c r="AF24083" s="1"/>
      <c r="AG24083" s="1"/>
      <c r="AH24083" s="1"/>
      <c r="AJ24083" s="1"/>
      <c r="AK24083" s="1"/>
    </row>
    <row r="24084" spans="32:37" ht="15" customHeight="1" x14ac:dyDescent="0.15">
      <c r="AF24084" s="1"/>
      <c r="AG24084" s="1"/>
      <c r="AH24084" s="1"/>
      <c r="AJ24084" s="1"/>
      <c r="AK24084" s="1"/>
    </row>
    <row r="24085" spans="32:37" ht="15" customHeight="1" x14ac:dyDescent="0.15">
      <c r="AF24085" s="1"/>
      <c r="AG24085" s="1"/>
      <c r="AH24085" s="1"/>
      <c r="AJ24085" s="1"/>
      <c r="AK24085" s="1"/>
    </row>
    <row r="24086" spans="32:37" ht="15" customHeight="1" x14ac:dyDescent="0.15">
      <c r="AF24086" s="1"/>
      <c r="AG24086" s="1"/>
      <c r="AH24086" s="1"/>
      <c r="AJ24086" s="1"/>
      <c r="AK24086" s="1"/>
    </row>
    <row r="24087" spans="32:37" ht="15" customHeight="1" x14ac:dyDescent="0.15">
      <c r="AF24087" s="1"/>
      <c r="AG24087" s="1"/>
      <c r="AH24087" s="1"/>
      <c r="AJ24087" s="1"/>
      <c r="AK24087" s="1"/>
    </row>
    <row r="24088" spans="32:37" ht="15" customHeight="1" x14ac:dyDescent="0.15">
      <c r="AF24088" s="1"/>
      <c r="AG24088" s="1"/>
      <c r="AH24088" s="1"/>
      <c r="AJ24088" s="1"/>
      <c r="AK24088" s="1"/>
    </row>
    <row r="24089" spans="32:37" ht="15" customHeight="1" x14ac:dyDescent="0.15">
      <c r="AF24089" s="1"/>
      <c r="AG24089" s="1"/>
      <c r="AH24089" s="1"/>
      <c r="AJ24089" s="1"/>
      <c r="AK24089" s="1"/>
    </row>
    <row r="24090" spans="32:37" ht="15" customHeight="1" x14ac:dyDescent="0.15">
      <c r="AF24090" s="1"/>
      <c r="AG24090" s="1"/>
      <c r="AH24090" s="1"/>
      <c r="AJ24090" s="1"/>
      <c r="AK24090" s="1"/>
    </row>
    <row r="24091" spans="32:37" ht="15" customHeight="1" x14ac:dyDescent="0.15">
      <c r="AF24091" s="1"/>
      <c r="AG24091" s="1"/>
      <c r="AH24091" s="1"/>
      <c r="AJ24091" s="1"/>
      <c r="AK24091" s="1"/>
    </row>
    <row r="24092" spans="32:37" ht="15" customHeight="1" x14ac:dyDescent="0.15">
      <c r="AF24092" s="1"/>
      <c r="AG24092" s="1"/>
      <c r="AH24092" s="1"/>
      <c r="AJ24092" s="1"/>
      <c r="AK24092" s="1"/>
    </row>
    <row r="24093" spans="32:37" ht="15" customHeight="1" x14ac:dyDescent="0.15">
      <c r="AF24093" s="1"/>
      <c r="AG24093" s="1"/>
      <c r="AH24093" s="1"/>
      <c r="AJ24093" s="1"/>
      <c r="AK24093" s="1"/>
    </row>
    <row r="24094" spans="32:37" ht="15" customHeight="1" x14ac:dyDescent="0.15">
      <c r="AF24094" s="1"/>
      <c r="AG24094" s="1"/>
      <c r="AH24094" s="1"/>
      <c r="AJ24094" s="1"/>
      <c r="AK24094" s="1"/>
    </row>
    <row r="24095" spans="32:37" ht="15" customHeight="1" x14ac:dyDescent="0.15">
      <c r="AF24095" s="1"/>
      <c r="AG24095" s="1"/>
      <c r="AH24095" s="1"/>
      <c r="AJ24095" s="1"/>
      <c r="AK24095" s="1"/>
    </row>
    <row r="24096" spans="32:37" ht="15" customHeight="1" x14ac:dyDescent="0.15">
      <c r="AF24096" s="1"/>
      <c r="AG24096" s="1"/>
      <c r="AH24096" s="1"/>
      <c r="AJ24096" s="1"/>
      <c r="AK24096" s="1"/>
    </row>
    <row r="24097" spans="32:37" ht="15" customHeight="1" x14ac:dyDescent="0.15">
      <c r="AF24097" s="1"/>
      <c r="AG24097" s="1"/>
      <c r="AH24097" s="1"/>
      <c r="AJ24097" s="1"/>
      <c r="AK24097" s="1"/>
    </row>
    <row r="24098" spans="32:37" ht="15" customHeight="1" x14ac:dyDescent="0.15">
      <c r="AF24098" s="1"/>
      <c r="AG24098" s="1"/>
      <c r="AH24098" s="1"/>
      <c r="AJ24098" s="1"/>
      <c r="AK24098" s="1"/>
    </row>
    <row r="24099" spans="32:37" ht="15" customHeight="1" x14ac:dyDescent="0.15">
      <c r="AF24099" s="1"/>
      <c r="AG24099" s="1"/>
      <c r="AH24099" s="1"/>
      <c r="AJ24099" s="1"/>
      <c r="AK24099" s="1"/>
    </row>
    <row r="24100" spans="32:37" ht="15" customHeight="1" x14ac:dyDescent="0.15">
      <c r="AF24100" s="1"/>
      <c r="AG24100" s="1"/>
      <c r="AH24100" s="1"/>
      <c r="AJ24100" s="1"/>
      <c r="AK24100" s="1"/>
    </row>
    <row r="24101" spans="32:37" ht="15" customHeight="1" x14ac:dyDescent="0.15">
      <c r="AF24101" s="1"/>
      <c r="AG24101" s="1"/>
      <c r="AH24101" s="1"/>
      <c r="AJ24101" s="1"/>
      <c r="AK24101" s="1"/>
    </row>
    <row r="24102" spans="32:37" ht="15" customHeight="1" x14ac:dyDescent="0.15">
      <c r="AF24102" s="1"/>
      <c r="AG24102" s="1"/>
      <c r="AH24102" s="1"/>
      <c r="AJ24102" s="1"/>
      <c r="AK24102" s="1"/>
    </row>
    <row r="24103" spans="32:37" ht="15" customHeight="1" x14ac:dyDescent="0.15">
      <c r="AF24103" s="1"/>
      <c r="AG24103" s="1"/>
      <c r="AH24103" s="1"/>
      <c r="AJ24103" s="1"/>
      <c r="AK24103" s="1"/>
    </row>
    <row r="24104" spans="32:37" ht="15" customHeight="1" x14ac:dyDescent="0.15">
      <c r="AF24104" s="1"/>
      <c r="AG24104" s="1"/>
      <c r="AH24104" s="1"/>
      <c r="AJ24104" s="1"/>
      <c r="AK24104" s="1"/>
    </row>
    <row r="24105" spans="32:37" ht="15" customHeight="1" x14ac:dyDescent="0.15">
      <c r="AF24105" s="1"/>
      <c r="AG24105" s="1"/>
      <c r="AH24105" s="1"/>
      <c r="AJ24105" s="1"/>
      <c r="AK24105" s="1"/>
    </row>
    <row r="24106" spans="32:37" ht="15" customHeight="1" x14ac:dyDescent="0.15">
      <c r="AF24106" s="1"/>
      <c r="AG24106" s="1"/>
      <c r="AH24106" s="1"/>
      <c r="AJ24106" s="1"/>
      <c r="AK24106" s="1"/>
    </row>
    <row r="24107" spans="32:37" ht="15" customHeight="1" x14ac:dyDescent="0.15">
      <c r="AF24107" s="1"/>
      <c r="AG24107" s="1"/>
      <c r="AH24107" s="1"/>
      <c r="AJ24107" s="1"/>
      <c r="AK24107" s="1"/>
    </row>
    <row r="24108" spans="32:37" ht="15" customHeight="1" x14ac:dyDescent="0.15">
      <c r="AF24108" s="1"/>
      <c r="AG24108" s="1"/>
      <c r="AH24108" s="1"/>
      <c r="AJ24108" s="1"/>
      <c r="AK24108" s="1"/>
    </row>
    <row r="24109" spans="32:37" ht="15" customHeight="1" x14ac:dyDescent="0.15">
      <c r="AF24109" s="1"/>
      <c r="AG24109" s="1"/>
      <c r="AH24109" s="1"/>
      <c r="AJ24109" s="1"/>
      <c r="AK24109" s="1"/>
    </row>
    <row r="24110" spans="32:37" ht="15" customHeight="1" x14ac:dyDescent="0.15">
      <c r="AF24110" s="1"/>
      <c r="AG24110" s="1"/>
      <c r="AH24110" s="1"/>
      <c r="AJ24110" s="1"/>
      <c r="AK24110" s="1"/>
    </row>
    <row r="24111" spans="32:37" ht="15" customHeight="1" x14ac:dyDescent="0.15">
      <c r="AF24111" s="1"/>
      <c r="AG24111" s="1"/>
      <c r="AH24111" s="1"/>
      <c r="AJ24111" s="1"/>
      <c r="AK24111" s="1"/>
    </row>
    <row r="24112" spans="32:37" ht="15" customHeight="1" x14ac:dyDescent="0.15">
      <c r="AF24112" s="1"/>
      <c r="AG24112" s="1"/>
      <c r="AH24112" s="1"/>
      <c r="AJ24112" s="1"/>
      <c r="AK24112" s="1"/>
    </row>
    <row r="24113" spans="32:37" ht="15" customHeight="1" x14ac:dyDescent="0.15">
      <c r="AF24113" s="1"/>
      <c r="AG24113" s="1"/>
      <c r="AH24113" s="1"/>
      <c r="AJ24113" s="1"/>
      <c r="AK24113" s="1"/>
    </row>
    <row r="24114" spans="32:37" ht="15" customHeight="1" x14ac:dyDescent="0.15">
      <c r="AF24114" s="1"/>
      <c r="AG24114" s="1"/>
      <c r="AH24114" s="1"/>
      <c r="AJ24114" s="1"/>
      <c r="AK24114" s="1"/>
    </row>
    <row r="24115" spans="32:37" ht="15" customHeight="1" x14ac:dyDescent="0.15">
      <c r="AF24115" s="1"/>
      <c r="AG24115" s="1"/>
      <c r="AH24115" s="1"/>
      <c r="AJ24115" s="1"/>
      <c r="AK24115" s="1"/>
    </row>
    <row r="24116" spans="32:37" ht="15" customHeight="1" x14ac:dyDescent="0.15">
      <c r="AF24116" s="1"/>
      <c r="AG24116" s="1"/>
      <c r="AH24116" s="1"/>
      <c r="AJ24116" s="1"/>
      <c r="AK24116" s="1"/>
    </row>
    <row r="24117" spans="32:37" ht="15" customHeight="1" x14ac:dyDescent="0.15">
      <c r="AF24117" s="1"/>
      <c r="AG24117" s="1"/>
      <c r="AH24117" s="1"/>
      <c r="AJ24117" s="1"/>
      <c r="AK24117" s="1"/>
    </row>
    <row r="24118" spans="32:37" ht="15" customHeight="1" x14ac:dyDescent="0.15">
      <c r="AF24118" s="1"/>
      <c r="AG24118" s="1"/>
      <c r="AH24118" s="1"/>
      <c r="AJ24118" s="1"/>
      <c r="AK24118" s="1"/>
    </row>
    <row r="24119" spans="32:37" ht="15" customHeight="1" x14ac:dyDescent="0.15">
      <c r="AF24119" s="1"/>
      <c r="AG24119" s="1"/>
      <c r="AH24119" s="1"/>
      <c r="AJ24119" s="1"/>
      <c r="AK24119" s="1"/>
    </row>
    <row r="24120" spans="32:37" ht="15" customHeight="1" x14ac:dyDescent="0.15">
      <c r="AF24120" s="1"/>
      <c r="AG24120" s="1"/>
      <c r="AH24120" s="1"/>
      <c r="AJ24120" s="1"/>
      <c r="AK24120" s="1"/>
    </row>
    <row r="24121" spans="32:37" ht="15" customHeight="1" x14ac:dyDescent="0.15">
      <c r="AF24121" s="1"/>
      <c r="AG24121" s="1"/>
      <c r="AH24121" s="1"/>
      <c r="AJ24121" s="1"/>
      <c r="AK24121" s="1"/>
    </row>
    <row r="24122" spans="32:37" ht="15" customHeight="1" x14ac:dyDescent="0.15">
      <c r="AF24122" s="1"/>
      <c r="AG24122" s="1"/>
      <c r="AH24122" s="1"/>
      <c r="AJ24122" s="1"/>
      <c r="AK24122" s="1"/>
    </row>
    <row r="24123" spans="32:37" ht="15" customHeight="1" x14ac:dyDescent="0.15">
      <c r="AF24123" s="1"/>
      <c r="AG24123" s="1"/>
      <c r="AH24123" s="1"/>
      <c r="AJ24123" s="1"/>
      <c r="AK24123" s="1"/>
    </row>
    <row r="24124" spans="32:37" ht="15" customHeight="1" x14ac:dyDescent="0.15">
      <c r="AF24124" s="1"/>
      <c r="AG24124" s="1"/>
      <c r="AH24124" s="1"/>
      <c r="AJ24124" s="1"/>
      <c r="AK24124" s="1"/>
    </row>
    <row r="24125" spans="32:37" ht="15" customHeight="1" x14ac:dyDescent="0.15">
      <c r="AF24125" s="1"/>
      <c r="AG24125" s="1"/>
      <c r="AH24125" s="1"/>
      <c r="AJ24125" s="1"/>
      <c r="AK24125" s="1"/>
    </row>
    <row r="24126" spans="32:37" ht="15" customHeight="1" x14ac:dyDescent="0.15">
      <c r="AF24126" s="1"/>
      <c r="AG24126" s="1"/>
      <c r="AH24126" s="1"/>
      <c r="AJ24126" s="1"/>
      <c r="AK24126" s="1"/>
    </row>
    <row r="24127" spans="32:37" ht="15" customHeight="1" x14ac:dyDescent="0.15">
      <c r="AF24127" s="1"/>
      <c r="AG24127" s="1"/>
      <c r="AH24127" s="1"/>
      <c r="AJ24127" s="1"/>
      <c r="AK24127" s="1"/>
    </row>
    <row r="24128" spans="32:37" ht="15" customHeight="1" x14ac:dyDescent="0.15">
      <c r="AF24128" s="1"/>
      <c r="AG24128" s="1"/>
      <c r="AH24128" s="1"/>
      <c r="AJ24128" s="1"/>
      <c r="AK24128" s="1"/>
    </row>
    <row r="24129" spans="32:37" ht="15" customHeight="1" x14ac:dyDescent="0.15">
      <c r="AF24129" s="1"/>
      <c r="AG24129" s="1"/>
      <c r="AH24129" s="1"/>
      <c r="AJ24129" s="1"/>
      <c r="AK24129" s="1"/>
    </row>
    <row r="24130" spans="32:37" ht="15" customHeight="1" x14ac:dyDescent="0.15">
      <c r="AF24130" s="1"/>
      <c r="AG24130" s="1"/>
      <c r="AH24130" s="1"/>
      <c r="AJ24130" s="1"/>
      <c r="AK24130" s="1"/>
    </row>
    <row r="24131" spans="32:37" ht="15" customHeight="1" x14ac:dyDescent="0.15">
      <c r="AF24131" s="1"/>
      <c r="AG24131" s="1"/>
      <c r="AH24131" s="1"/>
      <c r="AJ24131" s="1"/>
      <c r="AK24131" s="1"/>
    </row>
    <row r="24132" spans="32:37" ht="15" customHeight="1" x14ac:dyDescent="0.15">
      <c r="AF24132" s="1"/>
      <c r="AG24132" s="1"/>
      <c r="AH24132" s="1"/>
      <c r="AJ24132" s="1"/>
      <c r="AK24132" s="1"/>
    </row>
    <row r="24133" spans="32:37" ht="15" customHeight="1" x14ac:dyDescent="0.15">
      <c r="AF24133" s="1"/>
      <c r="AG24133" s="1"/>
      <c r="AH24133" s="1"/>
      <c r="AJ24133" s="1"/>
      <c r="AK24133" s="1"/>
    </row>
    <row r="24134" spans="32:37" ht="15" customHeight="1" x14ac:dyDescent="0.15">
      <c r="AF24134" s="1"/>
      <c r="AG24134" s="1"/>
      <c r="AH24134" s="1"/>
      <c r="AJ24134" s="1"/>
      <c r="AK24134" s="1"/>
    </row>
    <row r="24135" spans="32:37" ht="15" customHeight="1" x14ac:dyDescent="0.15">
      <c r="AF24135" s="1"/>
      <c r="AG24135" s="1"/>
      <c r="AH24135" s="1"/>
      <c r="AJ24135" s="1"/>
      <c r="AK24135" s="1"/>
    </row>
    <row r="24136" spans="32:37" ht="15" customHeight="1" x14ac:dyDescent="0.15">
      <c r="AF24136" s="1"/>
      <c r="AG24136" s="1"/>
      <c r="AH24136" s="1"/>
      <c r="AJ24136" s="1"/>
      <c r="AK24136" s="1"/>
    </row>
    <row r="24137" spans="32:37" ht="15" customHeight="1" x14ac:dyDescent="0.15">
      <c r="AF24137" s="1"/>
      <c r="AG24137" s="1"/>
      <c r="AH24137" s="1"/>
      <c r="AJ24137" s="1"/>
      <c r="AK24137" s="1"/>
    </row>
    <row r="24138" spans="32:37" ht="15" customHeight="1" x14ac:dyDescent="0.15">
      <c r="AF24138" s="1"/>
      <c r="AG24138" s="1"/>
      <c r="AH24138" s="1"/>
      <c r="AJ24138" s="1"/>
      <c r="AK24138" s="1"/>
    </row>
    <row r="24139" spans="32:37" ht="15" customHeight="1" x14ac:dyDescent="0.15">
      <c r="AF24139" s="1"/>
      <c r="AG24139" s="1"/>
      <c r="AH24139" s="1"/>
      <c r="AJ24139" s="1"/>
      <c r="AK24139" s="1"/>
    </row>
    <row r="24140" spans="32:37" ht="15" customHeight="1" x14ac:dyDescent="0.15">
      <c r="AF24140" s="1"/>
      <c r="AG24140" s="1"/>
      <c r="AH24140" s="1"/>
      <c r="AJ24140" s="1"/>
      <c r="AK24140" s="1"/>
    </row>
    <row r="24141" spans="32:37" ht="15" customHeight="1" x14ac:dyDescent="0.15">
      <c r="AF24141" s="1"/>
      <c r="AG24141" s="1"/>
      <c r="AH24141" s="1"/>
      <c r="AJ24141" s="1"/>
      <c r="AK24141" s="1"/>
    </row>
    <row r="24142" spans="32:37" ht="15" customHeight="1" x14ac:dyDescent="0.15">
      <c r="AF24142" s="1"/>
      <c r="AG24142" s="1"/>
      <c r="AH24142" s="1"/>
      <c r="AJ24142" s="1"/>
      <c r="AK24142" s="1"/>
    </row>
    <row r="24143" spans="32:37" ht="15" customHeight="1" x14ac:dyDescent="0.15">
      <c r="AF24143" s="1"/>
      <c r="AG24143" s="1"/>
      <c r="AH24143" s="1"/>
      <c r="AJ24143" s="1"/>
      <c r="AK24143" s="1"/>
    </row>
    <row r="24144" spans="32:37" ht="15" customHeight="1" x14ac:dyDescent="0.15">
      <c r="AF24144" s="1"/>
      <c r="AG24144" s="1"/>
      <c r="AH24144" s="1"/>
      <c r="AJ24144" s="1"/>
      <c r="AK24144" s="1"/>
    </row>
    <row r="24145" spans="32:37" ht="15" customHeight="1" x14ac:dyDescent="0.15">
      <c r="AF24145" s="1"/>
      <c r="AG24145" s="1"/>
      <c r="AH24145" s="1"/>
      <c r="AJ24145" s="1"/>
      <c r="AK24145" s="1"/>
    </row>
    <row r="24146" spans="32:37" ht="15" customHeight="1" x14ac:dyDescent="0.15">
      <c r="AF24146" s="1"/>
      <c r="AG24146" s="1"/>
      <c r="AH24146" s="1"/>
      <c r="AJ24146" s="1"/>
      <c r="AK24146" s="1"/>
    </row>
    <row r="24147" spans="32:37" ht="15" customHeight="1" x14ac:dyDescent="0.15">
      <c r="AF24147" s="1"/>
      <c r="AG24147" s="1"/>
      <c r="AH24147" s="1"/>
      <c r="AJ24147" s="1"/>
      <c r="AK24147" s="1"/>
    </row>
    <row r="24148" spans="32:37" ht="15" customHeight="1" x14ac:dyDescent="0.15">
      <c r="AF24148" s="1"/>
      <c r="AG24148" s="1"/>
      <c r="AH24148" s="1"/>
      <c r="AJ24148" s="1"/>
      <c r="AK24148" s="1"/>
    </row>
    <row r="24149" spans="32:37" ht="15" customHeight="1" x14ac:dyDescent="0.15">
      <c r="AF24149" s="1"/>
      <c r="AG24149" s="1"/>
      <c r="AH24149" s="1"/>
      <c r="AJ24149" s="1"/>
      <c r="AK24149" s="1"/>
    </row>
    <row r="24150" spans="32:37" ht="15" customHeight="1" x14ac:dyDescent="0.15">
      <c r="AF24150" s="1"/>
      <c r="AG24150" s="1"/>
      <c r="AH24150" s="1"/>
      <c r="AJ24150" s="1"/>
      <c r="AK24150" s="1"/>
    </row>
    <row r="24151" spans="32:37" ht="15" customHeight="1" x14ac:dyDescent="0.15">
      <c r="AF24151" s="1"/>
      <c r="AG24151" s="1"/>
      <c r="AH24151" s="1"/>
      <c r="AJ24151" s="1"/>
      <c r="AK24151" s="1"/>
    </row>
    <row r="24152" spans="32:37" ht="15" customHeight="1" x14ac:dyDescent="0.15">
      <c r="AF24152" s="1"/>
      <c r="AG24152" s="1"/>
      <c r="AH24152" s="1"/>
      <c r="AJ24152" s="1"/>
      <c r="AK24152" s="1"/>
    </row>
    <row r="24153" spans="32:37" ht="15" customHeight="1" x14ac:dyDescent="0.15">
      <c r="AF24153" s="1"/>
      <c r="AG24153" s="1"/>
      <c r="AH24153" s="1"/>
      <c r="AJ24153" s="1"/>
      <c r="AK24153" s="1"/>
    </row>
    <row r="24154" spans="32:37" ht="15" customHeight="1" x14ac:dyDescent="0.15">
      <c r="AF24154" s="1"/>
      <c r="AG24154" s="1"/>
      <c r="AH24154" s="1"/>
      <c r="AJ24154" s="1"/>
      <c r="AK24154" s="1"/>
    </row>
    <row r="24155" spans="32:37" ht="15" customHeight="1" x14ac:dyDescent="0.15">
      <c r="AF24155" s="1"/>
      <c r="AG24155" s="1"/>
      <c r="AH24155" s="1"/>
      <c r="AJ24155" s="1"/>
      <c r="AK24155" s="1"/>
    </row>
    <row r="24156" spans="32:37" ht="15" customHeight="1" x14ac:dyDescent="0.15">
      <c r="AF24156" s="1"/>
      <c r="AG24156" s="1"/>
      <c r="AH24156" s="1"/>
      <c r="AJ24156" s="1"/>
      <c r="AK24156" s="1"/>
    </row>
    <row r="24157" spans="32:37" ht="15" customHeight="1" x14ac:dyDescent="0.15">
      <c r="AF24157" s="1"/>
      <c r="AG24157" s="1"/>
      <c r="AH24157" s="1"/>
      <c r="AJ24157" s="1"/>
      <c r="AK24157" s="1"/>
    </row>
    <row r="24158" spans="32:37" ht="15" customHeight="1" x14ac:dyDescent="0.15">
      <c r="AF24158" s="1"/>
      <c r="AG24158" s="1"/>
      <c r="AH24158" s="1"/>
      <c r="AJ24158" s="1"/>
      <c r="AK24158" s="1"/>
    </row>
    <row r="24159" spans="32:37" ht="15" customHeight="1" x14ac:dyDescent="0.15">
      <c r="AF24159" s="1"/>
      <c r="AG24159" s="1"/>
      <c r="AH24159" s="1"/>
      <c r="AJ24159" s="1"/>
      <c r="AK24159" s="1"/>
    </row>
    <row r="24160" spans="32:37" ht="15" customHeight="1" x14ac:dyDescent="0.15">
      <c r="AF24160" s="1"/>
      <c r="AG24160" s="1"/>
      <c r="AH24160" s="1"/>
      <c r="AJ24160" s="1"/>
      <c r="AK24160" s="1"/>
    </row>
    <row r="24161" spans="32:37" ht="15" customHeight="1" x14ac:dyDescent="0.15">
      <c r="AF24161" s="1"/>
      <c r="AG24161" s="1"/>
      <c r="AH24161" s="1"/>
      <c r="AJ24161" s="1"/>
      <c r="AK24161" s="1"/>
    </row>
    <row r="24162" spans="32:37" ht="15" customHeight="1" x14ac:dyDescent="0.15">
      <c r="AF24162" s="1"/>
      <c r="AG24162" s="1"/>
      <c r="AH24162" s="1"/>
      <c r="AJ24162" s="1"/>
      <c r="AK24162" s="1"/>
    </row>
    <row r="24163" spans="32:37" ht="15" customHeight="1" x14ac:dyDescent="0.15">
      <c r="AF24163" s="1"/>
      <c r="AG24163" s="1"/>
      <c r="AH24163" s="1"/>
      <c r="AJ24163" s="1"/>
      <c r="AK24163" s="1"/>
    </row>
    <row r="24164" spans="32:37" ht="15" customHeight="1" x14ac:dyDescent="0.15">
      <c r="AF24164" s="1"/>
      <c r="AG24164" s="1"/>
      <c r="AH24164" s="1"/>
      <c r="AJ24164" s="1"/>
      <c r="AK24164" s="1"/>
    </row>
    <row r="24165" spans="32:37" ht="15" customHeight="1" x14ac:dyDescent="0.15">
      <c r="AF24165" s="1"/>
      <c r="AG24165" s="1"/>
      <c r="AH24165" s="1"/>
      <c r="AJ24165" s="1"/>
      <c r="AK24165" s="1"/>
    </row>
    <row r="24166" spans="32:37" ht="15" customHeight="1" x14ac:dyDescent="0.15">
      <c r="AF24166" s="1"/>
      <c r="AG24166" s="1"/>
      <c r="AH24166" s="1"/>
      <c r="AJ24166" s="1"/>
      <c r="AK24166" s="1"/>
    </row>
    <row r="24167" spans="32:37" ht="15" customHeight="1" x14ac:dyDescent="0.15">
      <c r="AF24167" s="1"/>
      <c r="AG24167" s="1"/>
      <c r="AH24167" s="1"/>
      <c r="AJ24167" s="1"/>
      <c r="AK24167" s="1"/>
    </row>
    <row r="24168" spans="32:37" ht="15" customHeight="1" x14ac:dyDescent="0.15">
      <c r="AF24168" s="1"/>
      <c r="AG24168" s="1"/>
      <c r="AH24168" s="1"/>
      <c r="AJ24168" s="1"/>
      <c r="AK24168" s="1"/>
    </row>
    <row r="24169" spans="32:37" ht="15" customHeight="1" x14ac:dyDescent="0.15">
      <c r="AF24169" s="1"/>
      <c r="AG24169" s="1"/>
      <c r="AH24169" s="1"/>
      <c r="AJ24169" s="1"/>
      <c r="AK24169" s="1"/>
    </row>
    <row r="24170" spans="32:37" ht="15" customHeight="1" x14ac:dyDescent="0.15">
      <c r="AF24170" s="1"/>
      <c r="AG24170" s="1"/>
      <c r="AH24170" s="1"/>
      <c r="AJ24170" s="1"/>
      <c r="AK24170" s="1"/>
    </row>
    <row r="24171" spans="32:37" ht="15" customHeight="1" x14ac:dyDescent="0.15">
      <c r="AF24171" s="1"/>
      <c r="AG24171" s="1"/>
      <c r="AH24171" s="1"/>
      <c r="AJ24171" s="1"/>
      <c r="AK24171" s="1"/>
    </row>
    <row r="24172" spans="32:37" ht="15" customHeight="1" x14ac:dyDescent="0.15">
      <c r="AF24172" s="1"/>
      <c r="AG24172" s="1"/>
      <c r="AH24172" s="1"/>
      <c r="AJ24172" s="1"/>
      <c r="AK24172" s="1"/>
    </row>
    <row r="24173" spans="32:37" ht="15" customHeight="1" x14ac:dyDescent="0.15">
      <c r="AF24173" s="1"/>
      <c r="AG24173" s="1"/>
      <c r="AH24173" s="1"/>
      <c r="AJ24173" s="1"/>
      <c r="AK24173" s="1"/>
    </row>
    <row r="24174" spans="32:37" ht="15" customHeight="1" x14ac:dyDescent="0.15">
      <c r="AF24174" s="1"/>
      <c r="AG24174" s="1"/>
      <c r="AH24174" s="1"/>
      <c r="AJ24174" s="1"/>
      <c r="AK24174" s="1"/>
    </row>
    <row r="24175" spans="32:37" ht="15" customHeight="1" x14ac:dyDescent="0.15">
      <c r="AF24175" s="1"/>
      <c r="AG24175" s="1"/>
      <c r="AH24175" s="1"/>
      <c r="AJ24175" s="1"/>
      <c r="AK24175" s="1"/>
    </row>
    <row r="24176" spans="32:37" ht="15" customHeight="1" x14ac:dyDescent="0.15">
      <c r="AF24176" s="1"/>
      <c r="AG24176" s="1"/>
      <c r="AH24176" s="1"/>
      <c r="AJ24176" s="1"/>
      <c r="AK24176" s="1"/>
    </row>
    <row r="24177" spans="32:37" ht="15" customHeight="1" x14ac:dyDescent="0.15">
      <c r="AF24177" s="1"/>
      <c r="AG24177" s="1"/>
      <c r="AH24177" s="1"/>
      <c r="AJ24177" s="1"/>
      <c r="AK24177" s="1"/>
    </row>
    <row r="24178" spans="32:37" ht="15" customHeight="1" x14ac:dyDescent="0.15">
      <c r="AF24178" s="1"/>
      <c r="AG24178" s="1"/>
      <c r="AH24178" s="1"/>
      <c r="AJ24178" s="1"/>
      <c r="AK24178" s="1"/>
    </row>
    <row r="24179" spans="32:37" ht="15" customHeight="1" x14ac:dyDescent="0.15">
      <c r="AF24179" s="1"/>
      <c r="AG24179" s="1"/>
      <c r="AH24179" s="1"/>
      <c r="AJ24179" s="1"/>
      <c r="AK24179" s="1"/>
    </row>
    <row r="24180" spans="32:37" ht="15" customHeight="1" x14ac:dyDescent="0.15">
      <c r="AF24180" s="1"/>
      <c r="AG24180" s="1"/>
      <c r="AH24180" s="1"/>
      <c r="AJ24180" s="1"/>
      <c r="AK24180" s="1"/>
    </row>
    <row r="24181" spans="32:37" ht="15" customHeight="1" x14ac:dyDescent="0.15">
      <c r="AF24181" s="1"/>
      <c r="AG24181" s="1"/>
      <c r="AH24181" s="1"/>
      <c r="AJ24181" s="1"/>
      <c r="AK24181" s="1"/>
    </row>
    <row r="24182" spans="32:37" ht="15" customHeight="1" x14ac:dyDescent="0.15">
      <c r="AF24182" s="1"/>
      <c r="AG24182" s="1"/>
      <c r="AH24182" s="1"/>
      <c r="AJ24182" s="1"/>
      <c r="AK24182" s="1"/>
    </row>
    <row r="24183" spans="32:37" ht="15" customHeight="1" x14ac:dyDescent="0.15">
      <c r="AF24183" s="1"/>
      <c r="AG24183" s="1"/>
      <c r="AH24183" s="1"/>
      <c r="AJ24183" s="1"/>
      <c r="AK24183" s="1"/>
    </row>
    <row r="24184" spans="32:37" ht="15" customHeight="1" x14ac:dyDescent="0.15">
      <c r="AF24184" s="1"/>
      <c r="AG24184" s="1"/>
      <c r="AH24184" s="1"/>
      <c r="AJ24184" s="1"/>
      <c r="AK24184" s="1"/>
    </row>
    <row r="24185" spans="32:37" ht="15" customHeight="1" x14ac:dyDescent="0.15">
      <c r="AF24185" s="1"/>
      <c r="AG24185" s="1"/>
      <c r="AH24185" s="1"/>
      <c r="AJ24185" s="1"/>
      <c r="AK24185" s="1"/>
    </row>
    <row r="24186" spans="32:37" ht="15" customHeight="1" x14ac:dyDescent="0.15">
      <c r="AF24186" s="1"/>
      <c r="AG24186" s="1"/>
      <c r="AH24186" s="1"/>
      <c r="AJ24186" s="1"/>
      <c r="AK24186" s="1"/>
    </row>
    <row r="24187" spans="32:37" ht="15" customHeight="1" x14ac:dyDescent="0.15">
      <c r="AF24187" s="1"/>
      <c r="AG24187" s="1"/>
      <c r="AH24187" s="1"/>
      <c r="AJ24187" s="1"/>
      <c r="AK24187" s="1"/>
    </row>
    <row r="24188" spans="32:37" ht="15" customHeight="1" x14ac:dyDescent="0.15">
      <c r="AF24188" s="1"/>
      <c r="AG24188" s="1"/>
      <c r="AH24188" s="1"/>
      <c r="AJ24188" s="1"/>
      <c r="AK24188" s="1"/>
    </row>
    <row r="24189" spans="32:37" ht="15" customHeight="1" x14ac:dyDescent="0.15">
      <c r="AF24189" s="1"/>
      <c r="AG24189" s="1"/>
      <c r="AH24189" s="1"/>
      <c r="AJ24189" s="1"/>
      <c r="AK24189" s="1"/>
    </row>
    <row r="24190" spans="32:37" ht="15" customHeight="1" x14ac:dyDescent="0.15">
      <c r="AF24190" s="1"/>
      <c r="AG24190" s="1"/>
      <c r="AH24190" s="1"/>
      <c r="AJ24190" s="1"/>
      <c r="AK24190" s="1"/>
    </row>
    <row r="24191" spans="32:37" ht="15" customHeight="1" x14ac:dyDescent="0.15">
      <c r="AF24191" s="1"/>
      <c r="AG24191" s="1"/>
      <c r="AH24191" s="1"/>
      <c r="AJ24191" s="1"/>
      <c r="AK24191" s="1"/>
    </row>
    <row r="24192" spans="32:37" ht="15" customHeight="1" x14ac:dyDescent="0.15">
      <c r="AF24192" s="1"/>
      <c r="AG24192" s="1"/>
      <c r="AH24192" s="1"/>
      <c r="AJ24192" s="1"/>
      <c r="AK24192" s="1"/>
    </row>
    <row r="24193" spans="32:37" ht="15" customHeight="1" x14ac:dyDescent="0.15">
      <c r="AF24193" s="1"/>
      <c r="AG24193" s="1"/>
      <c r="AH24193" s="1"/>
      <c r="AJ24193" s="1"/>
      <c r="AK24193" s="1"/>
    </row>
    <row r="24194" spans="32:37" ht="15" customHeight="1" x14ac:dyDescent="0.15">
      <c r="AF24194" s="1"/>
      <c r="AG24194" s="1"/>
      <c r="AH24194" s="1"/>
      <c r="AJ24194" s="1"/>
      <c r="AK24194" s="1"/>
    </row>
    <row r="24195" spans="32:37" ht="15" customHeight="1" x14ac:dyDescent="0.15">
      <c r="AF24195" s="1"/>
      <c r="AG24195" s="1"/>
      <c r="AH24195" s="1"/>
      <c r="AJ24195" s="1"/>
      <c r="AK24195" s="1"/>
    </row>
    <row r="24196" spans="32:37" ht="15" customHeight="1" x14ac:dyDescent="0.15">
      <c r="AF24196" s="1"/>
      <c r="AG24196" s="1"/>
      <c r="AH24196" s="1"/>
      <c r="AJ24196" s="1"/>
      <c r="AK24196" s="1"/>
    </row>
    <row r="24197" spans="32:37" ht="15" customHeight="1" x14ac:dyDescent="0.15">
      <c r="AF24197" s="1"/>
      <c r="AG24197" s="1"/>
      <c r="AH24197" s="1"/>
      <c r="AJ24197" s="1"/>
      <c r="AK24197" s="1"/>
    </row>
    <row r="24198" spans="32:37" ht="15" customHeight="1" x14ac:dyDescent="0.15">
      <c r="AF24198" s="1"/>
      <c r="AG24198" s="1"/>
      <c r="AH24198" s="1"/>
      <c r="AJ24198" s="1"/>
      <c r="AK24198" s="1"/>
    </row>
    <row r="24199" spans="32:37" ht="15" customHeight="1" x14ac:dyDescent="0.15">
      <c r="AF24199" s="1"/>
      <c r="AG24199" s="1"/>
      <c r="AH24199" s="1"/>
      <c r="AJ24199" s="1"/>
      <c r="AK24199" s="1"/>
    </row>
    <row r="24200" spans="32:37" ht="15" customHeight="1" x14ac:dyDescent="0.15">
      <c r="AF24200" s="1"/>
      <c r="AG24200" s="1"/>
      <c r="AH24200" s="1"/>
      <c r="AJ24200" s="1"/>
      <c r="AK24200" s="1"/>
    </row>
    <row r="24201" spans="32:37" ht="15" customHeight="1" x14ac:dyDescent="0.15">
      <c r="AF24201" s="1"/>
      <c r="AG24201" s="1"/>
      <c r="AH24201" s="1"/>
      <c r="AJ24201" s="1"/>
      <c r="AK24201" s="1"/>
    </row>
    <row r="24202" spans="32:37" ht="15" customHeight="1" x14ac:dyDescent="0.15">
      <c r="AF24202" s="1"/>
      <c r="AG24202" s="1"/>
      <c r="AH24202" s="1"/>
      <c r="AJ24202" s="1"/>
      <c r="AK24202" s="1"/>
    </row>
    <row r="24203" spans="32:37" ht="15" customHeight="1" x14ac:dyDescent="0.15">
      <c r="AF24203" s="1"/>
      <c r="AG24203" s="1"/>
      <c r="AH24203" s="1"/>
      <c r="AJ24203" s="1"/>
      <c r="AK24203" s="1"/>
    </row>
    <row r="24204" spans="32:37" ht="15" customHeight="1" x14ac:dyDescent="0.15">
      <c r="AF24204" s="1"/>
      <c r="AG24204" s="1"/>
      <c r="AH24204" s="1"/>
      <c r="AJ24204" s="1"/>
      <c r="AK24204" s="1"/>
    </row>
    <row r="24205" spans="32:37" ht="15" customHeight="1" x14ac:dyDescent="0.15">
      <c r="AF24205" s="1"/>
      <c r="AG24205" s="1"/>
      <c r="AH24205" s="1"/>
      <c r="AJ24205" s="1"/>
      <c r="AK24205" s="1"/>
    </row>
    <row r="24206" spans="32:37" ht="15" customHeight="1" x14ac:dyDescent="0.15">
      <c r="AF24206" s="1"/>
      <c r="AG24206" s="1"/>
      <c r="AH24206" s="1"/>
      <c r="AJ24206" s="1"/>
      <c r="AK24206" s="1"/>
    </row>
    <row r="24207" spans="32:37" ht="15" customHeight="1" x14ac:dyDescent="0.15">
      <c r="AF24207" s="1"/>
      <c r="AG24207" s="1"/>
      <c r="AH24207" s="1"/>
      <c r="AJ24207" s="1"/>
      <c r="AK24207" s="1"/>
    </row>
    <row r="24208" spans="32:37" ht="15" customHeight="1" x14ac:dyDescent="0.15">
      <c r="AF24208" s="1"/>
      <c r="AG24208" s="1"/>
      <c r="AH24208" s="1"/>
      <c r="AJ24208" s="1"/>
      <c r="AK24208" s="1"/>
    </row>
    <row r="24209" spans="32:37" ht="15" customHeight="1" x14ac:dyDescent="0.15">
      <c r="AF24209" s="1"/>
      <c r="AG24209" s="1"/>
      <c r="AH24209" s="1"/>
      <c r="AJ24209" s="1"/>
      <c r="AK24209" s="1"/>
    </row>
    <row r="24210" spans="32:37" ht="15" customHeight="1" x14ac:dyDescent="0.15">
      <c r="AF24210" s="1"/>
      <c r="AG24210" s="1"/>
      <c r="AH24210" s="1"/>
      <c r="AJ24210" s="1"/>
      <c r="AK24210" s="1"/>
    </row>
    <row r="24211" spans="32:37" ht="15" customHeight="1" x14ac:dyDescent="0.15">
      <c r="AF24211" s="1"/>
      <c r="AG24211" s="1"/>
      <c r="AH24211" s="1"/>
      <c r="AJ24211" s="1"/>
      <c r="AK24211" s="1"/>
    </row>
    <row r="24212" spans="32:37" ht="15" customHeight="1" x14ac:dyDescent="0.15">
      <c r="AF24212" s="1"/>
      <c r="AG24212" s="1"/>
      <c r="AH24212" s="1"/>
      <c r="AJ24212" s="1"/>
      <c r="AK24212" s="1"/>
    </row>
    <row r="24213" spans="32:37" ht="15" customHeight="1" x14ac:dyDescent="0.15">
      <c r="AF24213" s="1"/>
      <c r="AG24213" s="1"/>
      <c r="AH24213" s="1"/>
      <c r="AJ24213" s="1"/>
      <c r="AK24213" s="1"/>
    </row>
    <row r="24214" spans="32:37" ht="15" customHeight="1" x14ac:dyDescent="0.15">
      <c r="AF24214" s="1"/>
      <c r="AG24214" s="1"/>
      <c r="AH24214" s="1"/>
      <c r="AJ24214" s="1"/>
      <c r="AK24214" s="1"/>
    </row>
    <row r="24215" spans="32:37" ht="15" customHeight="1" x14ac:dyDescent="0.15">
      <c r="AF24215" s="1"/>
      <c r="AG24215" s="1"/>
      <c r="AH24215" s="1"/>
      <c r="AJ24215" s="1"/>
      <c r="AK24215" s="1"/>
    </row>
    <row r="24216" spans="32:37" ht="15" customHeight="1" x14ac:dyDescent="0.15">
      <c r="AF24216" s="1"/>
      <c r="AG24216" s="1"/>
      <c r="AH24216" s="1"/>
      <c r="AJ24216" s="1"/>
      <c r="AK24216" s="1"/>
    </row>
    <row r="24217" spans="32:37" ht="15" customHeight="1" x14ac:dyDescent="0.15">
      <c r="AF24217" s="1"/>
      <c r="AG24217" s="1"/>
      <c r="AH24217" s="1"/>
      <c r="AJ24217" s="1"/>
      <c r="AK24217" s="1"/>
    </row>
    <row r="24218" spans="32:37" ht="15" customHeight="1" x14ac:dyDescent="0.15">
      <c r="AF24218" s="1"/>
      <c r="AG24218" s="1"/>
      <c r="AH24218" s="1"/>
      <c r="AJ24218" s="1"/>
      <c r="AK24218" s="1"/>
    </row>
    <row r="24219" spans="32:37" ht="15" customHeight="1" x14ac:dyDescent="0.15">
      <c r="AF24219" s="1"/>
      <c r="AG24219" s="1"/>
      <c r="AH24219" s="1"/>
      <c r="AJ24219" s="1"/>
      <c r="AK24219" s="1"/>
    </row>
    <row r="24220" spans="32:37" ht="15" customHeight="1" x14ac:dyDescent="0.15">
      <c r="AF24220" s="1"/>
      <c r="AG24220" s="1"/>
      <c r="AH24220" s="1"/>
      <c r="AJ24220" s="1"/>
      <c r="AK24220" s="1"/>
    </row>
    <row r="24221" spans="32:37" ht="15" customHeight="1" x14ac:dyDescent="0.15">
      <c r="AF24221" s="1"/>
      <c r="AG24221" s="1"/>
      <c r="AH24221" s="1"/>
      <c r="AJ24221" s="1"/>
      <c r="AK24221" s="1"/>
    </row>
    <row r="24222" spans="32:37" ht="15" customHeight="1" x14ac:dyDescent="0.15">
      <c r="AF24222" s="1"/>
      <c r="AG24222" s="1"/>
      <c r="AH24222" s="1"/>
      <c r="AJ24222" s="1"/>
      <c r="AK24222" s="1"/>
    </row>
    <row r="24223" spans="32:37" ht="15" customHeight="1" x14ac:dyDescent="0.15">
      <c r="AF24223" s="1"/>
      <c r="AG24223" s="1"/>
      <c r="AH24223" s="1"/>
      <c r="AJ24223" s="1"/>
      <c r="AK24223" s="1"/>
    </row>
    <row r="24224" spans="32:37" ht="15" customHeight="1" x14ac:dyDescent="0.15">
      <c r="AF24224" s="1"/>
      <c r="AG24224" s="1"/>
      <c r="AH24224" s="1"/>
      <c r="AJ24224" s="1"/>
      <c r="AK24224" s="1"/>
    </row>
    <row r="24225" spans="32:37" ht="15" customHeight="1" x14ac:dyDescent="0.15">
      <c r="AF24225" s="1"/>
      <c r="AG24225" s="1"/>
      <c r="AH24225" s="1"/>
      <c r="AJ24225" s="1"/>
      <c r="AK24225" s="1"/>
    </row>
    <row r="24226" spans="32:37" ht="15" customHeight="1" x14ac:dyDescent="0.15">
      <c r="AF24226" s="1"/>
      <c r="AG24226" s="1"/>
      <c r="AH24226" s="1"/>
      <c r="AJ24226" s="1"/>
      <c r="AK24226" s="1"/>
    </row>
    <row r="24227" spans="32:37" ht="15" customHeight="1" x14ac:dyDescent="0.15">
      <c r="AF24227" s="1"/>
      <c r="AG24227" s="1"/>
      <c r="AH24227" s="1"/>
      <c r="AJ24227" s="1"/>
      <c r="AK24227" s="1"/>
    </row>
    <row r="24228" spans="32:37" ht="15" customHeight="1" x14ac:dyDescent="0.15">
      <c r="AF24228" s="1"/>
      <c r="AG24228" s="1"/>
      <c r="AH24228" s="1"/>
      <c r="AJ24228" s="1"/>
      <c r="AK24228" s="1"/>
    </row>
    <row r="24229" spans="32:37" ht="15" customHeight="1" x14ac:dyDescent="0.15">
      <c r="AF24229" s="1"/>
      <c r="AG24229" s="1"/>
      <c r="AH24229" s="1"/>
      <c r="AJ24229" s="1"/>
      <c r="AK24229" s="1"/>
    </row>
    <row r="24230" spans="32:37" ht="15" customHeight="1" x14ac:dyDescent="0.15">
      <c r="AF24230" s="1"/>
      <c r="AG24230" s="1"/>
      <c r="AH24230" s="1"/>
      <c r="AJ24230" s="1"/>
      <c r="AK24230" s="1"/>
    </row>
    <row r="24231" spans="32:37" ht="15" customHeight="1" x14ac:dyDescent="0.15">
      <c r="AF24231" s="1"/>
      <c r="AG24231" s="1"/>
      <c r="AH24231" s="1"/>
      <c r="AJ24231" s="1"/>
      <c r="AK24231" s="1"/>
    </row>
    <row r="24232" spans="32:37" ht="15" customHeight="1" x14ac:dyDescent="0.15">
      <c r="AF24232" s="1"/>
      <c r="AG24232" s="1"/>
      <c r="AH24232" s="1"/>
      <c r="AJ24232" s="1"/>
      <c r="AK24232" s="1"/>
    </row>
    <row r="24233" spans="32:37" ht="15" customHeight="1" x14ac:dyDescent="0.15">
      <c r="AF24233" s="1"/>
      <c r="AG24233" s="1"/>
      <c r="AH24233" s="1"/>
      <c r="AJ24233" s="1"/>
      <c r="AK24233" s="1"/>
    </row>
    <row r="24234" spans="32:37" ht="15" customHeight="1" x14ac:dyDescent="0.15">
      <c r="AF24234" s="1"/>
      <c r="AG24234" s="1"/>
      <c r="AH24234" s="1"/>
      <c r="AJ24234" s="1"/>
      <c r="AK24234" s="1"/>
    </row>
    <row r="24235" spans="32:37" ht="15" customHeight="1" x14ac:dyDescent="0.15">
      <c r="AF24235" s="1"/>
      <c r="AG24235" s="1"/>
      <c r="AH24235" s="1"/>
      <c r="AJ24235" s="1"/>
      <c r="AK24235" s="1"/>
    </row>
    <row r="24236" spans="32:37" ht="15" customHeight="1" x14ac:dyDescent="0.15">
      <c r="AF24236" s="1"/>
      <c r="AG24236" s="1"/>
      <c r="AH24236" s="1"/>
      <c r="AJ24236" s="1"/>
      <c r="AK24236" s="1"/>
    </row>
    <row r="24237" spans="32:37" ht="15" customHeight="1" x14ac:dyDescent="0.15">
      <c r="AF24237" s="1"/>
      <c r="AG24237" s="1"/>
      <c r="AH24237" s="1"/>
      <c r="AJ24237" s="1"/>
      <c r="AK24237" s="1"/>
    </row>
    <row r="24238" spans="32:37" ht="15" customHeight="1" x14ac:dyDescent="0.15">
      <c r="AF24238" s="1"/>
      <c r="AG24238" s="1"/>
      <c r="AH24238" s="1"/>
      <c r="AJ24238" s="1"/>
      <c r="AK24238" s="1"/>
    </row>
    <row r="24239" spans="32:37" ht="15" customHeight="1" x14ac:dyDescent="0.15">
      <c r="AF24239" s="1"/>
      <c r="AG24239" s="1"/>
      <c r="AH24239" s="1"/>
      <c r="AJ24239" s="1"/>
      <c r="AK24239" s="1"/>
    </row>
    <row r="24240" spans="32:37" ht="15" customHeight="1" x14ac:dyDescent="0.15">
      <c r="AF24240" s="1"/>
      <c r="AG24240" s="1"/>
      <c r="AH24240" s="1"/>
      <c r="AJ24240" s="1"/>
      <c r="AK24240" s="1"/>
    </row>
    <row r="24241" spans="32:37" ht="15" customHeight="1" x14ac:dyDescent="0.15">
      <c r="AF24241" s="1"/>
      <c r="AG24241" s="1"/>
      <c r="AH24241" s="1"/>
      <c r="AJ24241" s="1"/>
      <c r="AK24241" s="1"/>
    </row>
    <row r="24242" spans="32:37" ht="15" customHeight="1" x14ac:dyDescent="0.15">
      <c r="AF24242" s="1"/>
      <c r="AG24242" s="1"/>
      <c r="AH24242" s="1"/>
      <c r="AJ24242" s="1"/>
      <c r="AK24242" s="1"/>
    </row>
    <row r="24243" spans="32:37" ht="15" customHeight="1" x14ac:dyDescent="0.15">
      <c r="AF24243" s="1"/>
      <c r="AG24243" s="1"/>
      <c r="AH24243" s="1"/>
      <c r="AJ24243" s="1"/>
      <c r="AK24243" s="1"/>
    </row>
    <row r="24244" spans="32:37" ht="15" customHeight="1" x14ac:dyDescent="0.15">
      <c r="AF24244" s="1"/>
      <c r="AG24244" s="1"/>
      <c r="AH24244" s="1"/>
      <c r="AJ24244" s="1"/>
      <c r="AK24244" s="1"/>
    </row>
    <row r="24245" spans="32:37" ht="15" customHeight="1" x14ac:dyDescent="0.15">
      <c r="AF24245" s="1"/>
      <c r="AG24245" s="1"/>
      <c r="AH24245" s="1"/>
      <c r="AJ24245" s="1"/>
      <c r="AK24245" s="1"/>
    </row>
    <row r="24246" spans="32:37" ht="15" customHeight="1" x14ac:dyDescent="0.15">
      <c r="AF24246" s="1"/>
      <c r="AG24246" s="1"/>
      <c r="AH24246" s="1"/>
      <c r="AJ24246" s="1"/>
      <c r="AK24246" s="1"/>
    </row>
    <row r="24247" spans="32:37" ht="15" customHeight="1" x14ac:dyDescent="0.15">
      <c r="AF24247" s="1"/>
      <c r="AG24247" s="1"/>
      <c r="AH24247" s="1"/>
      <c r="AJ24247" s="1"/>
      <c r="AK24247" s="1"/>
    </row>
    <row r="24248" spans="32:37" ht="15" customHeight="1" x14ac:dyDescent="0.15">
      <c r="AF24248" s="1"/>
      <c r="AG24248" s="1"/>
      <c r="AH24248" s="1"/>
      <c r="AJ24248" s="1"/>
      <c r="AK24248" s="1"/>
    </row>
    <row r="24249" spans="32:37" ht="15" customHeight="1" x14ac:dyDescent="0.15">
      <c r="AF24249" s="1"/>
      <c r="AG24249" s="1"/>
      <c r="AH24249" s="1"/>
      <c r="AJ24249" s="1"/>
      <c r="AK24249" s="1"/>
    </row>
    <row r="24250" spans="32:37" ht="15" customHeight="1" x14ac:dyDescent="0.15">
      <c r="AF24250" s="1"/>
      <c r="AG24250" s="1"/>
      <c r="AH24250" s="1"/>
      <c r="AJ24250" s="1"/>
      <c r="AK24250" s="1"/>
    </row>
    <row r="24251" spans="32:37" ht="15" customHeight="1" x14ac:dyDescent="0.15">
      <c r="AF24251" s="1"/>
      <c r="AG24251" s="1"/>
      <c r="AH24251" s="1"/>
      <c r="AJ24251" s="1"/>
      <c r="AK24251" s="1"/>
    </row>
    <row r="24252" spans="32:37" ht="15" customHeight="1" x14ac:dyDescent="0.15">
      <c r="AF24252" s="1"/>
      <c r="AG24252" s="1"/>
      <c r="AH24252" s="1"/>
      <c r="AJ24252" s="1"/>
      <c r="AK24252" s="1"/>
    </row>
    <row r="24253" spans="32:37" ht="15" customHeight="1" x14ac:dyDescent="0.15">
      <c r="AF24253" s="1"/>
      <c r="AG24253" s="1"/>
      <c r="AH24253" s="1"/>
      <c r="AJ24253" s="1"/>
      <c r="AK24253" s="1"/>
    </row>
    <row r="24254" spans="32:37" ht="15" customHeight="1" x14ac:dyDescent="0.15">
      <c r="AF24254" s="1"/>
      <c r="AG24254" s="1"/>
      <c r="AH24254" s="1"/>
      <c r="AJ24254" s="1"/>
      <c r="AK24254" s="1"/>
    </row>
    <row r="24255" spans="32:37" ht="15" customHeight="1" x14ac:dyDescent="0.15">
      <c r="AF24255" s="1"/>
      <c r="AG24255" s="1"/>
      <c r="AH24255" s="1"/>
      <c r="AJ24255" s="1"/>
      <c r="AK24255" s="1"/>
    </row>
    <row r="24256" spans="32:37" ht="15" customHeight="1" x14ac:dyDescent="0.15">
      <c r="AF24256" s="1"/>
      <c r="AG24256" s="1"/>
      <c r="AH24256" s="1"/>
      <c r="AJ24256" s="1"/>
      <c r="AK24256" s="1"/>
    </row>
    <row r="24257" spans="32:37" ht="15" customHeight="1" x14ac:dyDescent="0.15">
      <c r="AF24257" s="1"/>
      <c r="AG24257" s="1"/>
      <c r="AH24257" s="1"/>
      <c r="AJ24257" s="1"/>
      <c r="AK24257" s="1"/>
    </row>
    <row r="24258" spans="32:37" ht="15" customHeight="1" x14ac:dyDescent="0.15">
      <c r="AF24258" s="1"/>
      <c r="AG24258" s="1"/>
      <c r="AH24258" s="1"/>
      <c r="AJ24258" s="1"/>
      <c r="AK24258" s="1"/>
    </row>
    <row r="24259" spans="32:37" ht="15" customHeight="1" x14ac:dyDescent="0.15">
      <c r="AF24259" s="1"/>
      <c r="AG24259" s="1"/>
      <c r="AH24259" s="1"/>
      <c r="AJ24259" s="1"/>
      <c r="AK24259" s="1"/>
    </row>
    <row r="24260" spans="32:37" ht="15" customHeight="1" x14ac:dyDescent="0.15">
      <c r="AF24260" s="1"/>
      <c r="AG24260" s="1"/>
      <c r="AH24260" s="1"/>
      <c r="AJ24260" s="1"/>
      <c r="AK24260" s="1"/>
    </row>
    <row r="24261" spans="32:37" ht="15" customHeight="1" x14ac:dyDescent="0.15">
      <c r="AF24261" s="1"/>
      <c r="AG24261" s="1"/>
      <c r="AH24261" s="1"/>
      <c r="AJ24261" s="1"/>
      <c r="AK24261" s="1"/>
    </row>
    <row r="24262" spans="32:37" ht="15" customHeight="1" x14ac:dyDescent="0.15">
      <c r="AF24262" s="1"/>
      <c r="AG24262" s="1"/>
      <c r="AH24262" s="1"/>
      <c r="AJ24262" s="1"/>
      <c r="AK24262" s="1"/>
    </row>
    <row r="24263" spans="32:37" ht="15" customHeight="1" x14ac:dyDescent="0.15">
      <c r="AF24263" s="1"/>
      <c r="AG24263" s="1"/>
      <c r="AH24263" s="1"/>
      <c r="AJ24263" s="1"/>
      <c r="AK24263" s="1"/>
    </row>
    <row r="24264" spans="32:37" ht="15" customHeight="1" x14ac:dyDescent="0.15">
      <c r="AF24264" s="1"/>
      <c r="AG24264" s="1"/>
      <c r="AH24264" s="1"/>
      <c r="AJ24264" s="1"/>
      <c r="AK24264" s="1"/>
    </row>
    <row r="24265" spans="32:37" ht="15" customHeight="1" x14ac:dyDescent="0.15">
      <c r="AF24265" s="1"/>
      <c r="AG24265" s="1"/>
      <c r="AH24265" s="1"/>
      <c r="AJ24265" s="1"/>
      <c r="AK24265" s="1"/>
    </row>
    <row r="24266" spans="32:37" ht="15" customHeight="1" x14ac:dyDescent="0.15">
      <c r="AF24266" s="1"/>
      <c r="AG24266" s="1"/>
      <c r="AH24266" s="1"/>
      <c r="AJ24266" s="1"/>
      <c r="AK24266" s="1"/>
    </row>
    <row r="24267" spans="32:37" ht="15" customHeight="1" x14ac:dyDescent="0.15">
      <c r="AF24267" s="1"/>
      <c r="AG24267" s="1"/>
      <c r="AH24267" s="1"/>
      <c r="AJ24267" s="1"/>
      <c r="AK24267" s="1"/>
    </row>
    <row r="24268" spans="32:37" ht="15" customHeight="1" x14ac:dyDescent="0.15">
      <c r="AF24268" s="1"/>
      <c r="AG24268" s="1"/>
      <c r="AH24268" s="1"/>
      <c r="AJ24268" s="1"/>
      <c r="AK24268" s="1"/>
    </row>
    <row r="24269" spans="32:37" ht="15" customHeight="1" x14ac:dyDescent="0.15">
      <c r="AF24269" s="1"/>
      <c r="AG24269" s="1"/>
      <c r="AH24269" s="1"/>
      <c r="AJ24269" s="1"/>
      <c r="AK24269" s="1"/>
    </row>
    <row r="24270" spans="32:37" ht="15" customHeight="1" x14ac:dyDescent="0.15">
      <c r="AF24270" s="1"/>
      <c r="AG24270" s="1"/>
      <c r="AH24270" s="1"/>
      <c r="AJ24270" s="1"/>
      <c r="AK24270" s="1"/>
    </row>
    <row r="24271" spans="32:37" ht="15" customHeight="1" x14ac:dyDescent="0.15">
      <c r="AF24271" s="1"/>
      <c r="AG24271" s="1"/>
      <c r="AH24271" s="1"/>
      <c r="AJ24271" s="1"/>
      <c r="AK24271" s="1"/>
    </row>
    <row r="24272" spans="32:37" ht="15" customHeight="1" x14ac:dyDescent="0.15">
      <c r="AF24272" s="1"/>
      <c r="AG24272" s="1"/>
      <c r="AH24272" s="1"/>
      <c r="AJ24272" s="1"/>
      <c r="AK24272" s="1"/>
    </row>
    <row r="24273" spans="32:37" ht="15" customHeight="1" x14ac:dyDescent="0.15">
      <c r="AF24273" s="1"/>
      <c r="AG24273" s="1"/>
      <c r="AH24273" s="1"/>
      <c r="AJ24273" s="1"/>
      <c r="AK24273" s="1"/>
    </row>
    <row r="24274" spans="32:37" ht="15" customHeight="1" x14ac:dyDescent="0.15">
      <c r="AF24274" s="1"/>
      <c r="AG24274" s="1"/>
      <c r="AH24274" s="1"/>
      <c r="AJ24274" s="1"/>
      <c r="AK24274" s="1"/>
    </row>
    <row r="24275" spans="32:37" ht="15" customHeight="1" x14ac:dyDescent="0.15">
      <c r="AF24275" s="1"/>
      <c r="AG24275" s="1"/>
      <c r="AH24275" s="1"/>
      <c r="AJ24275" s="1"/>
      <c r="AK24275" s="1"/>
    </row>
    <row r="24276" spans="32:37" ht="15" customHeight="1" x14ac:dyDescent="0.15">
      <c r="AF24276" s="1"/>
      <c r="AG24276" s="1"/>
      <c r="AH24276" s="1"/>
      <c r="AJ24276" s="1"/>
      <c r="AK24276" s="1"/>
    </row>
    <row r="24277" spans="32:37" ht="15" customHeight="1" x14ac:dyDescent="0.15">
      <c r="AF24277" s="1"/>
      <c r="AG24277" s="1"/>
      <c r="AH24277" s="1"/>
      <c r="AJ24277" s="1"/>
      <c r="AK24277" s="1"/>
    </row>
    <row r="24278" spans="32:37" ht="15" customHeight="1" x14ac:dyDescent="0.15">
      <c r="AF24278" s="1"/>
      <c r="AG24278" s="1"/>
      <c r="AH24278" s="1"/>
      <c r="AJ24278" s="1"/>
      <c r="AK24278" s="1"/>
    </row>
    <row r="24279" spans="32:37" ht="15" customHeight="1" x14ac:dyDescent="0.15">
      <c r="AF24279" s="1"/>
      <c r="AG24279" s="1"/>
      <c r="AH24279" s="1"/>
      <c r="AJ24279" s="1"/>
      <c r="AK24279" s="1"/>
    </row>
    <row r="24280" spans="32:37" ht="15" customHeight="1" x14ac:dyDescent="0.15">
      <c r="AF24280" s="1"/>
      <c r="AG24280" s="1"/>
      <c r="AH24280" s="1"/>
      <c r="AJ24280" s="1"/>
      <c r="AK24280" s="1"/>
    </row>
    <row r="24281" spans="32:37" ht="15" customHeight="1" x14ac:dyDescent="0.15">
      <c r="AF24281" s="1"/>
      <c r="AG24281" s="1"/>
      <c r="AH24281" s="1"/>
      <c r="AJ24281" s="1"/>
      <c r="AK24281" s="1"/>
    </row>
    <row r="24282" spans="32:37" ht="15" customHeight="1" x14ac:dyDescent="0.15">
      <c r="AF24282" s="1"/>
      <c r="AG24282" s="1"/>
      <c r="AH24282" s="1"/>
      <c r="AJ24282" s="1"/>
      <c r="AK24282" s="1"/>
    </row>
    <row r="24283" spans="32:37" ht="15" customHeight="1" x14ac:dyDescent="0.15">
      <c r="AF24283" s="1"/>
      <c r="AG24283" s="1"/>
      <c r="AH24283" s="1"/>
      <c r="AJ24283" s="1"/>
      <c r="AK24283" s="1"/>
    </row>
    <row r="24284" spans="32:37" ht="15" customHeight="1" x14ac:dyDescent="0.15">
      <c r="AF24284" s="1"/>
      <c r="AG24284" s="1"/>
      <c r="AH24284" s="1"/>
      <c r="AJ24284" s="1"/>
      <c r="AK24284" s="1"/>
    </row>
    <row r="24285" spans="32:37" ht="15" customHeight="1" x14ac:dyDescent="0.15">
      <c r="AF24285" s="1"/>
      <c r="AG24285" s="1"/>
      <c r="AH24285" s="1"/>
      <c r="AJ24285" s="1"/>
      <c r="AK24285" s="1"/>
    </row>
    <row r="24286" spans="32:37" ht="15" customHeight="1" x14ac:dyDescent="0.15">
      <c r="AF24286" s="1"/>
      <c r="AG24286" s="1"/>
      <c r="AH24286" s="1"/>
      <c r="AJ24286" s="1"/>
      <c r="AK24286" s="1"/>
    </row>
    <row r="24287" spans="32:37" ht="15" customHeight="1" x14ac:dyDescent="0.15">
      <c r="AF24287" s="1"/>
      <c r="AG24287" s="1"/>
      <c r="AH24287" s="1"/>
      <c r="AJ24287" s="1"/>
      <c r="AK24287" s="1"/>
    </row>
    <row r="24288" spans="32:37" ht="15" customHeight="1" x14ac:dyDescent="0.15">
      <c r="AF24288" s="1"/>
      <c r="AG24288" s="1"/>
      <c r="AH24288" s="1"/>
      <c r="AJ24288" s="1"/>
      <c r="AK24288" s="1"/>
    </row>
    <row r="24289" spans="32:37" ht="15" customHeight="1" x14ac:dyDescent="0.15">
      <c r="AF24289" s="1"/>
      <c r="AG24289" s="1"/>
      <c r="AH24289" s="1"/>
      <c r="AJ24289" s="1"/>
      <c r="AK24289" s="1"/>
    </row>
    <row r="24290" spans="32:37" ht="15" customHeight="1" x14ac:dyDescent="0.15">
      <c r="AF24290" s="1"/>
      <c r="AG24290" s="1"/>
      <c r="AH24290" s="1"/>
      <c r="AJ24290" s="1"/>
      <c r="AK24290" s="1"/>
    </row>
    <row r="24291" spans="32:37" ht="15" customHeight="1" x14ac:dyDescent="0.15">
      <c r="AF24291" s="1"/>
      <c r="AG24291" s="1"/>
      <c r="AH24291" s="1"/>
      <c r="AJ24291" s="1"/>
      <c r="AK24291" s="1"/>
    </row>
    <row r="24292" spans="32:37" ht="15" customHeight="1" x14ac:dyDescent="0.15">
      <c r="AF24292" s="1"/>
      <c r="AG24292" s="1"/>
      <c r="AH24292" s="1"/>
      <c r="AJ24292" s="1"/>
      <c r="AK24292" s="1"/>
    </row>
    <row r="24293" spans="32:37" ht="15" customHeight="1" x14ac:dyDescent="0.15">
      <c r="AF24293" s="1"/>
      <c r="AG24293" s="1"/>
      <c r="AH24293" s="1"/>
      <c r="AJ24293" s="1"/>
      <c r="AK24293" s="1"/>
    </row>
    <row r="24294" spans="32:37" ht="15" customHeight="1" x14ac:dyDescent="0.15">
      <c r="AF24294" s="1"/>
      <c r="AG24294" s="1"/>
      <c r="AH24294" s="1"/>
      <c r="AJ24294" s="1"/>
      <c r="AK24294" s="1"/>
    </row>
    <row r="24295" spans="32:37" ht="15" customHeight="1" x14ac:dyDescent="0.15">
      <c r="AF24295" s="1"/>
      <c r="AG24295" s="1"/>
      <c r="AH24295" s="1"/>
      <c r="AJ24295" s="1"/>
      <c r="AK24295" s="1"/>
    </row>
    <row r="24296" spans="32:37" ht="15" customHeight="1" x14ac:dyDescent="0.15">
      <c r="AF24296" s="1"/>
      <c r="AG24296" s="1"/>
      <c r="AH24296" s="1"/>
      <c r="AJ24296" s="1"/>
      <c r="AK24296" s="1"/>
    </row>
    <row r="24297" spans="32:37" ht="15" customHeight="1" x14ac:dyDescent="0.15">
      <c r="AF24297" s="1"/>
      <c r="AG24297" s="1"/>
      <c r="AH24297" s="1"/>
      <c r="AJ24297" s="1"/>
      <c r="AK24297" s="1"/>
    </row>
    <row r="24298" spans="32:37" ht="15" customHeight="1" x14ac:dyDescent="0.15">
      <c r="AF24298" s="1"/>
      <c r="AG24298" s="1"/>
      <c r="AH24298" s="1"/>
      <c r="AJ24298" s="1"/>
      <c r="AK24298" s="1"/>
    </row>
    <row r="24299" spans="32:37" ht="15" customHeight="1" x14ac:dyDescent="0.15">
      <c r="AF24299" s="1"/>
      <c r="AG24299" s="1"/>
      <c r="AH24299" s="1"/>
      <c r="AJ24299" s="1"/>
      <c r="AK24299" s="1"/>
    </row>
    <row r="24300" spans="32:37" ht="15" customHeight="1" x14ac:dyDescent="0.15">
      <c r="AF24300" s="1"/>
      <c r="AG24300" s="1"/>
      <c r="AH24300" s="1"/>
      <c r="AJ24300" s="1"/>
      <c r="AK24300" s="1"/>
    </row>
    <row r="24301" spans="32:37" ht="15" customHeight="1" x14ac:dyDescent="0.15">
      <c r="AF24301" s="1"/>
      <c r="AG24301" s="1"/>
      <c r="AH24301" s="1"/>
      <c r="AJ24301" s="1"/>
      <c r="AK24301" s="1"/>
    </row>
    <row r="24302" spans="32:37" ht="15" customHeight="1" x14ac:dyDescent="0.15">
      <c r="AF24302" s="1"/>
      <c r="AG24302" s="1"/>
      <c r="AH24302" s="1"/>
      <c r="AJ24302" s="1"/>
      <c r="AK24302" s="1"/>
    </row>
    <row r="24303" spans="32:37" ht="15" customHeight="1" x14ac:dyDescent="0.15">
      <c r="AF24303" s="1"/>
      <c r="AG24303" s="1"/>
      <c r="AH24303" s="1"/>
      <c r="AJ24303" s="1"/>
      <c r="AK24303" s="1"/>
    </row>
    <row r="24304" spans="32:37" ht="15" customHeight="1" x14ac:dyDescent="0.15">
      <c r="AF24304" s="1"/>
      <c r="AG24304" s="1"/>
      <c r="AH24304" s="1"/>
      <c r="AJ24304" s="1"/>
      <c r="AK24304" s="1"/>
    </row>
    <row r="24305" spans="32:37" ht="15" customHeight="1" x14ac:dyDescent="0.15">
      <c r="AF24305" s="1"/>
      <c r="AG24305" s="1"/>
      <c r="AH24305" s="1"/>
      <c r="AJ24305" s="1"/>
      <c r="AK24305" s="1"/>
    </row>
    <row r="24306" spans="32:37" ht="15" customHeight="1" x14ac:dyDescent="0.15">
      <c r="AF24306" s="1"/>
      <c r="AG24306" s="1"/>
      <c r="AH24306" s="1"/>
      <c r="AJ24306" s="1"/>
      <c r="AK24306" s="1"/>
    </row>
    <row r="24307" spans="32:37" ht="15" customHeight="1" x14ac:dyDescent="0.15">
      <c r="AF24307" s="1"/>
      <c r="AG24307" s="1"/>
      <c r="AH24307" s="1"/>
      <c r="AJ24307" s="1"/>
      <c r="AK24307" s="1"/>
    </row>
    <row r="24308" spans="32:37" ht="15" customHeight="1" x14ac:dyDescent="0.15">
      <c r="AF24308" s="1"/>
      <c r="AG24308" s="1"/>
      <c r="AH24308" s="1"/>
      <c r="AJ24308" s="1"/>
      <c r="AK24308" s="1"/>
    </row>
    <row r="24309" spans="32:37" ht="15" customHeight="1" x14ac:dyDescent="0.15">
      <c r="AF24309" s="1"/>
      <c r="AG24309" s="1"/>
      <c r="AH24309" s="1"/>
      <c r="AJ24309" s="1"/>
      <c r="AK24309" s="1"/>
    </row>
    <row r="24310" spans="32:37" ht="15" customHeight="1" x14ac:dyDescent="0.15">
      <c r="AF24310" s="1"/>
      <c r="AG24310" s="1"/>
      <c r="AH24310" s="1"/>
      <c r="AJ24310" s="1"/>
      <c r="AK24310" s="1"/>
    </row>
    <row r="24311" spans="32:37" ht="15" customHeight="1" x14ac:dyDescent="0.15">
      <c r="AF24311" s="1"/>
      <c r="AG24311" s="1"/>
      <c r="AH24311" s="1"/>
      <c r="AJ24311" s="1"/>
      <c r="AK24311" s="1"/>
    </row>
    <row r="24312" spans="32:37" ht="15" customHeight="1" x14ac:dyDescent="0.15">
      <c r="AF24312" s="1"/>
      <c r="AG24312" s="1"/>
      <c r="AH24312" s="1"/>
      <c r="AJ24312" s="1"/>
      <c r="AK24312" s="1"/>
    </row>
    <row r="24313" spans="32:37" ht="15" customHeight="1" x14ac:dyDescent="0.15">
      <c r="AF24313" s="1"/>
      <c r="AG24313" s="1"/>
      <c r="AH24313" s="1"/>
      <c r="AJ24313" s="1"/>
      <c r="AK24313" s="1"/>
    </row>
    <row r="24314" spans="32:37" ht="15" customHeight="1" x14ac:dyDescent="0.15">
      <c r="AF24314" s="1"/>
      <c r="AG24314" s="1"/>
      <c r="AH24314" s="1"/>
      <c r="AJ24314" s="1"/>
      <c r="AK24314" s="1"/>
    </row>
    <row r="24315" spans="32:37" ht="15" customHeight="1" x14ac:dyDescent="0.15">
      <c r="AF24315" s="1"/>
      <c r="AG24315" s="1"/>
      <c r="AH24315" s="1"/>
      <c r="AJ24315" s="1"/>
      <c r="AK24315" s="1"/>
    </row>
    <row r="24316" spans="32:37" ht="15" customHeight="1" x14ac:dyDescent="0.15">
      <c r="AF24316" s="1"/>
      <c r="AG24316" s="1"/>
      <c r="AH24316" s="1"/>
      <c r="AJ24316" s="1"/>
      <c r="AK24316" s="1"/>
    </row>
    <row r="24317" spans="32:37" ht="15" customHeight="1" x14ac:dyDescent="0.15">
      <c r="AF24317" s="1"/>
      <c r="AG24317" s="1"/>
      <c r="AH24317" s="1"/>
      <c r="AJ24317" s="1"/>
      <c r="AK24317" s="1"/>
    </row>
    <row r="24318" spans="32:37" ht="15" customHeight="1" x14ac:dyDescent="0.15">
      <c r="AF24318" s="1"/>
      <c r="AG24318" s="1"/>
      <c r="AH24318" s="1"/>
      <c r="AJ24318" s="1"/>
      <c r="AK24318" s="1"/>
    </row>
    <row r="24319" spans="32:37" ht="15" customHeight="1" x14ac:dyDescent="0.15">
      <c r="AF24319" s="1"/>
      <c r="AG24319" s="1"/>
      <c r="AH24319" s="1"/>
      <c r="AJ24319" s="1"/>
      <c r="AK24319" s="1"/>
    </row>
    <row r="24320" spans="32:37" ht="15" customHeight="1" x14ac:dyDescent="0.15">
      <c r="AF24320" s="1"/>
      <c r="AG24320" s="1"/>
      <c r="AH24320" s="1"/>
      <c r="AJ24320" s="1"/>
      <c r="AK24320" s="1"/>
    </row>
    <row r="24321" spans="32:37" ht="15" customHeight="1" x14ac:dyDescent="0.15">
      <c r="AF24321" s="1"/>
      <c r="AG24321" s="1"/>
      <c r="AH24321" s="1"/>
      <c r="AJ24321" s="1"/>
      <c r="AK24321" s="1"/>
    </row>
    <row r="24322" spans="32:37" ht="15" customHeight="1" x14ac:dyDescent="0.15">
      <c r="AF24322" s="1"/>
      <c r="AG24322" s="1"/>
      <c r="AH24322" s="1"/>
      <c r="AJ24322" s="1"/>
      <c r="AK24322" s="1"/>
    </row>
    <row r="24323" spans="32:37" ht="15" customHeight="1" x14ac:dyDescent="0.15">
      <c r="AF24323" s="1"/>
      <c r="AG24323" s="1"/>
      <c r="AH24323" s="1"/>
      <c r="AJ24323" s="1"/>
      <c r="AK24323" s="1"/>
    </row>
    <row r="24324" spans="32:37" ht="15" customHeight="1" x14ac:dyDescent="0.15">
      <c r="AF24324" s="1"/>
      <c r="AG24324" s="1"/>
      <c r="AH24324" s="1"/>
      <c r="AJ24324" s="1"/>
      <c r="AK24324" s="1"/>
    </row>
    <row r="24325" spans="32:37" ht="15" customHeight="1" x14ac:dyDescent="0.15">
      <c r="AF24325" s="1"/>
      <c r="AG24325" s="1"/>
      <c r="AH24325" s="1"/>
      <c r="AJ24325" s="1"/>
      <c r="AK24325" s="1"/>
    </row>
    <row r="24326" spans="32:37" ht="15" customHeight="1" x14ac:dyDescent="0.15">
      <c r="AF24326" s="1"/>
      <c r="AG24326" s="1"/>
      <c r="AH24326" s="1"/>
      <c r="AJ24326" s="1"/>
      <c r="AK24326" s="1"/>
    </row>
    <row r="24327" spans="32:37" ht="15" customHeight="1" x14ac:dyDescent="0.15">
      <c r="AF24327" s="1"/>
      <c r="AG24327" s="1"/>
      <c r="AH24327" s="1"/>
      <c r="AJ24327" s="1"/>
      <c r="AK24327" s="1"/>
    </row>
    <row r="24328" spans="32:37" ht="15" customHeight="1" x14ac:dyDescent="0.15">
      <c r="AF24328" s="1"/>
      <c r="AG24328" s="1"/>
      <c r="AH24328" s="1"/>
      <c r="AJ24328" s="1"/>
      <c r="AK24328" s="1"/>
    </row>
    <row r="24329" spans="32:37" ht="15" customHeight="1" x14ac:dyDescent="0.15">
      <c r="AF24329" s="1"/>
      <c r="AG24329" s="1"/>
      <c r="AH24329" s="1"/>
      <c r="AJ24329" s="1"/>
      <c r="AK24329" s="1"/>
    </row>
    <row r="24330" spans="32:37" ht="15" customHeight="1" x14ac:dyDescent="0.15">
      <c r="AF24330" s="1"/>
      <c r="AG24330" s="1"/>
      <c r="AH24330" s="1"/>
      <c r="AJ24330" s="1"/>
      <c r="AK24330" s="1"/>
    </row>
    <row r="24331" spans="32:37" ht="15" customHeight="1" x14ac:dyDescent="0.15">
      <c r="AF24331" s="1"/>
      <c r="AG24331" s="1"/>
      <c r="AH24331" s="1"/>
      <c r="AJ24331" s="1"/>
      <c r="AK24331" s="1"/>
    </row>
    <row r="24332" spans="32:37" ht="15" customHeight="1" x14ac:dyDescent="0.15">
      <c r="AF24332" s="1"/>
      <c r="AG24332" s="1"/>
      <c r="AH24332" s="1"/>
      <c r="AJ24332" s="1"/>
      <c r="AK24332" s="1"/>
    </row>
    <row r="24333" spans="32:37" ht="15" customHeight="1" x14ac:dyDescent="0.15">
      <c r="AF24333" s="1"/>
      <c r="AG24333" s="1"/>
      <c r="AH24333" s="1"/>
      <c r="AJ24333" s="1"/>
      <c r="AK24333" s="1"/>
    </row>
    <row r="24334" spans="32:37" ht="15" customHeight="1" x14ac:dyDescent="0.15">
      <c r="AF24334" s="1"/>
      <c r="AG24334" s="1"/>
      <c r="AH24334" s="1"/>
      <c r="AJ24334" s="1"/>
      <c r="AK24334" s="1"/>
    </row>
    <row r="24335" spans="32:37" ht="15" customHeight="1" x14ac:dyDescent="0.15">
      <c r="AF24335" s="1"/>
      <c r="AG24335" s="1"/>
      <c r="AH24335" s="1"/>
      <c r="AJ24335" s="1"/>
      <c r="AK24335" s="1"/>
    </row>
    <row r="24336" spans="32:37" ht="15" customHeight="1" x14ac:dyDescent="0.15">
      <c r="AF24336" s="1"/>
      <c r="AG24336" s="1"/>
      <c r="AH24336" s="1"/>
      <c r="AJ24336" s="1"/>
      <c r="AK24336" s="1"/>
    </row>
    <row r="24337" spans="32:37" ht="15" customHeight="1" x14ac:dyDescent="0.15">
      <c r="AF24337" s="1"/>
      <c r="AG24337" s="1"/>
      <c r="AH24337" s="1"/>
      <c r="AJ24337" s="1"/>
      <c r="AK24337" s="1"/>
    </row>
    <row r="24338" spans="32:37" ht="15" customHeight="1" x14ac:dyDescent="0.15">
      <c r="AF24338" s="1"/>
      <c r="AG24338" s="1"/>
      <c r="AH24338" s="1"/>
      <c r="AJ24338" s="1"/>
      <c r="AK24338" s="1"/>
    </row>
    <row r="24339" spans="32:37" ht="15" customHeight="1" x14ac:dyDescent="0.15">
      <c r="AF24339" s="1"/>
      <c r="AG24339" s="1"/>
      <c r="AH24339" s="1"/>
      <c r="AJ24339" s="1"/>
      <c r="AK24339" s="1"/>
    </row>
    <row r="24340" spans="32:37" ht="15" customHeight="1" x14ac:dyDescent="0.15">
      <c r="AF24340" s="1"/>
      <c r="AG24340" s="1"/>
      <c r="AH24340" s="1"/>
      <c r="AJ24340" s="1"/>
      <c r="AK24340" s="1"/>
    </row>
    <row r="24341" spans="32:37" ht="15" customHeight="1" x14ac:dyDescent="0.15">
      <c r="AF24341" s="1"/>
      <c r="AG24341" s="1"/>
      <c r="AH24341" s="1"/>
      <c r="AJ24341" s="1"/>
      <c r="AK24341" s="1"/>
    </row>
    <row r="24342" spans="32:37" ht="15" customHeight="1" x14ac:dyDescent="0.15">
      <c r="AF24342" s="1"/>
      <c r="AG24342" s="1"/>
      <c r="AH24342" s="1"/>
      <c r="AJ24342" s="1"/>
      <c r="AK24342" s="1"/>
    </row>
    <row r="24343" spans="32:37" ht="15" customHeight="1" x14ac:dyDescent="0.15">
      <c r="AF24343" s="1"/>
      <c r="AG24343" s="1"/>
      <c r="AH24343" s="1"/>
      <c r="AJ24343" s="1"/>
      <c r="AK24343" s="1"/>
    </row>
    <row r="24344" spans="32:37" ht="15" customHeight="1" x14ac:dyDescent="0.15">
      <c r="AF24344" s="1"/>
      <c r="AG24344" s="1"/>
      <c r="AH24344" s="1"/>
      <c r="AJ24344" s="1"/>
      <c r="AK24344" s="1"/>
    </row>
    <row r="24345" spans="32:37" ht="15" customHeight="1" x14ac:dyDescent="0.15">
      <c r="AF24345" s="1"/>
      <c r="AG24345" s="1"/>
      <c r="AH24345" s="1"/>
      <c r="AJ24345" s="1"/>
      <c r="AK24345" s="1"/>
    </row>
    <row r="24346" spans="32:37" ht="15" customHeight="1" x14ac:dyDescent="0.15">
      <c r="AF24346" s="1"/>
      <c r="AG24346" s="1"/>
      <c r="AH24346" s="1"/>
      <c r="AJ24346" s="1"/>
      <c r="AK24346" s="1"/>
    </row>
    <row r="24347" spans="32:37" ht="15" customHeight="1" x14ac:dyDescent="0.15">
      <c r="AF24347" s="1"/>
      <c r="AG24347" s="1"/>
      <c r="AH24347" s="1"/>
      <c r="AJ24347" s="1"/>
      <c r="AK24347" s="1"/>
    </row>
    <row r="24348" spans="32:37" ht="15" customHeight="1" x14ac:dyDescent="0.15">
      <c r="AF24348" s="1"/>
      <c r="AG24348" s="1"/>
      <c r="AH24348" s="1"/>
      <c r="AJ24348" s="1"/>
      <c r="AK24348" s="1"/>
    </row>
    <row r="24349" spans="32:37" ht="15" customHeight="1" x14ac:dyDescent="0.15">
      <c r="AF24349" s="1"/>
      <c r="AG24349" s="1"/>
      <c r="AH24349" s="1"/>
      <c r="AJ24349" s="1"/>
      <c r="AK24349" s="1"/>
    </row>
    <row r="24350" spans="32:37" ht="15" customHeight="1" x14ac:dyDescent="0.15">
      <c r="AF24350" s="1"/>
      <c r="AG24350" s="1"/>
      <c r="AH24350" s="1"/>
      <c r="AJ24350" s="1"/>
      <c r="AK24350" s="1"/>
    </row>
    <row r="24351" spans="32:37" ht="15" customHeight="1" x14ac:dyDescent="0.15">
      <c r="AF24351" s="1"/>
      <c r="AG24351" s="1"/>
      <c r="AH24351" s="1"/>
      <c r="AJ24351" s="1"/>
      <c r="AK24351" s="1"/>
    </row>
    <row r="24352" spans="32:37" ht="15" customHeight="1" x14ac:dyDescent="0.15">
      <c r="AF24352" s="1"/>
      <c r="AG24352" s="1"/>
      <c r="AH24352" s="1"/>
      <c r="AJ24352" s="1"/>
      <c r="AK24352" s="1"/>
    </row>
    <row r="24353" spans="32:37" ht="15" customHeight="1" x14ac:dyDescent="0.15">
      <c r="AF24353" s="1"/>
      <c r="AG24353" s="1"/>
      <c r="AH24353" s="1"/>
      <c r="AJ24353" s="1"/>
      <c r="AK24353" s="1"/>
    </row>
    <row r="24354" spans="32:37" ht="15" customHeight="1" x14ac:dyDescent="0.15">
      <c r="AF24354" s="1"/>
      <c r="AG24354" s="1"/>
      <c r="AH24354" s="1"/>
      <c r="AJ24354" s="1"/>
      <c r="AK24354" s="1"/>
    </row>
    <row r="24355" spans="32:37" ht="15" customHeight="1" x14ac:dyDescent="0.15">
      <c r="AF24355" s="1"/>
      <c r="AG24355" s="1"/>
      <c r="AH24355" s="1"/>
      <c r="AJ24355" s="1"/>
      <c r="AK24355" s="1"/>
    </row>
    <row r="24356" spans="32:37" ht="15" customHeight="1" x14ac:dyDescent="0.15">
      <c r="AF24356" s="1"/>
      <c r="AG24356" s="1"/>
      <c r="AH24356" s="1"/>
      <c r="AJ24356" s="1"/>
      <c r="AK24356" s="1"/>
    </row>
    <row r="24357" spans="32:37" ht="15" customHeight="1" x14ac:dyDescent="0.15">
      <c r="AF24357" s="1"/>
      <c r="AG24357" s="1"/>
      <c r="AH24357" s="1"/>
      <c r="AJ24357" s="1"/>
      <c r="AK24357" s="1"/>
    </row>
    <row r="24358" spans="32:37" ht="15" customHeight="1" x14ac:dyDescent="0.15">
      <c r="AF24358" s="1"/>
      <c r="AG24358" s="1"/>
      <c r="AH24358" s="1"/>
      <c r="AJ24358" s="1"/>
      <c r="AK24358" s="1"/>
    </row>
    <row r="24359" spans="32:37" ht="15" customHeight="1" x14ac:dyDescent="0.15">
      <c r="AF24359" s="1"/>
      <c r="AG24359" s="1"/>
      <c r="AH24359" s="1"/>
      <c r="AJ24359" s="1"/>
      <c r="AK24359" s="1"/>
    </row>
    <row r="24360" spans="32:37" ht="15" customHeight="1" x14ac:dyDescent="0.15">
      <c r="AF24360" s="1"/>
      <c r="AG24360" s="1"/>
      <c r="AH24360" s="1"/>
      <c r="AJ24360" s="1"/>
      <c r="AK24360" s="1"/>
    </row>
    <row r="24361" spans="32:37" ht="15" customHeight="1" x14ac:dyDescent="0.15">
      <c r="AF24361" s="1"/>
      <c r="AG24361" s="1"/>
      <c r="AH24361" s="1"/>
      <c r="AJ24361" s="1"/>
      <c r="AK24361" s="1"/>
    </row>
    <row r="24362" spans="32:37" ht="15" customHeight="1" x14ac:dyDescent="0.15">
      <c r="AF24362" s="1"/>
      <c r="AG24362" s="1"/>
      <c r="AH24362" s="1"/>
      <c r="AJ24362" s="1"/>
      <c r="AK24362" s="1"/>
    </row>
    <row r="24363" spans="32:37" ht="15" customHeight="1" x14ac:dyDescent="0.15">
      <c r="AF24363" s="1"/>
      <c r="AG24363" s="1"/>
      <c r="AH24363" s="1"/>
      <c r="AJ24363" s="1"/>
      <c r="AK24363" s="1"/>
    </row>
    <row r="24364" spans="32:37" ht="15" customHeight="1" x14ac:dyDescent="0.15">
      <c r="AF24364" s="1"/>
      <c r="AG24364" s="1"/>
      <c r="AH24364" s="1"/>
      <c r="AJ24364" s="1"/>
      <c r="AK24364" s="1"/>
    </row>
    <row r="24365" spans="32:37" ht="15" customHeight="1" x14ac:dyDescent="0.15">
      <c r="AF24365" s="1"/>
      <c r="AG24365" s="1"/>
      <c r="AH24365" s="1"/>
      <c r="AJ24365" s="1"/>
      <c r="AK24365" s="1"/>
    </row>
    <row r="24366" spans="32:37" ht="15" customHeight="1" x14ac:dyDescent="0.15">
      <c r="AF24366" s="1"/>
      <c r="AG24366" s="1"/>
      <c r="AH24366" s="1"/>
      <c r="AJ24366" s="1"/>
      <c r="AK24366" s="1"/>
    </row>
    <row r="24367" spans="32:37" ht="15" customHeight="1" x14ac:dyDescent="0.15">
      <c r="AF24367" s="1"/>
      <c r="AG24367" s="1"/>
      <c r="AH24367" s="1"/>
      <c r="AJ24367" s="1"/>
      <c r="AK24367" s="1"/>
    </row>
    <row r="24368" spans="32:37" ht="15" customHeight="1" x14ac:dyDescent="0.15">
      <c r="AF24368" s="1"/>
      <c r="AG24368" s="1"/>
      <c r="AH24368" s="1"/>
      <c r="AJ24368" s="1"/>
      <c r="AK24368" s="1"/>
    </row>
    <row r="24369" spans="32:37" ht="15" customHeight="1" x14ac:dyDescent="0.15">
      <c r="AF24369" s="1"/>
      <c r="AG24369" s="1"/>
      <c r="AH24369" s="1"/>
      <c r="AJ24369" s="1"/>
      <c r="AK24369" s="1"/>
    </row>
    <row r="24370" spans="32:37" ht="15" customHeight="1" x14ac:dyDescent="0.15">
      <c r="AF24370" s="1"/>
      <c r="AG24370" s="1"/>
      <c r="AH24370" s="1"/>
      <c r="AJ24370" s="1"/>
      <c r="AK24370" s="1"/>
    </row>
    <row r="24371" spans="32:37" ht="15" customHeight="1" x14ac:dyDescent="0.15">
      <c r="AF24371" s="1"/>
      <c r="AG24371" s="1"/>
      <c r="AH24371" s="1"/>
      <c r="AJ24371" s="1"/>
      <c r="AK24371" s="1"/>
    </row>
    <row r="24372" spans="32:37" ht="15" customHeight="1" x14ac:dyDescent="0.15">
      <c r="AF24372" s="1"/>
      <c r="AG24372" s="1"/>
      <c r="AH24372" s="1"/>
      <c r="AJ24372" s="1"/>
      <c r="AK24372" s="1"/>
    </row>
    <row r="24373" spans="32:37" ht="15" customHeight="1" x14ac:dyDescent="0.15">
      <c r="AF24373" s="1"/>
      <c r="AG24373" s="1"/>
      <c r="AH24373" s="1"/>
      <c r="AJ24373" s="1"/>
      <c r="AK24373" s="1"/>
    </row>
    <row r="24374" spans="32:37" ht="15" customHeight="1" x14ac:dyDescent="0.15">
      <c r="AF24374" s="1"/>
      <c r="AG24374" s="1"/>
      <c r="AH24374" s="1"/>
      <c r="AJ24374" s="1"/>
      <c r="AK24374" s="1"/>
    </row>
    <row r="24375" spans="32:37" ht="15" customHeight="1" x14ac:dyDescent="0.15">
      <c r="AF24375" s="1"/>
      <c r="AG24375" s="1"/>
      <c r="AH24375" s="1"/>
      <c r="AJ24375" s="1"/>
      <c r="AK24375" s="1"/>
    </row>
    <row r="24376" spans="32:37" ht="15" customHeight="1" x14ac:dyDescent="0.15">
      <c r="AF24376" s="1"/>
      <c r="AG24376" s="1"/>
      <c r="AH24376" s="1"/>
      <c r="AJ24376" s="1"/>
      <c r="AK24376" s="1"/>
    </row>
    <row r="24377" spans="32:37" ht="15" customHeight="1" x14ac:dyDescent="0.15">
      <c r="AF24377" s="1"/>
      <c r="AG24377" s="1"/>
      <c r="AH24377" s="1"/>
      <c r="AJ24377" s="1"/>
      <c r="AK24377" s="1"/>
    </row>
    <row r="24378" spans="32:37" ht="15" customHeight="1" x14ac:dyDescent="0.15">
      <c r="AF24378" s="1"/>
      <c r="AG24378" s="1"/>
      <c r="AH24378" s="1"/>
      <c r="AJ24378" s="1"/>
      <c r="AK24378" s="1"/>
    </row>
    <row r="24379" spans="32:37" ht="15" customHeight="1" x14ac:dyDescent="0.15">
      <c r="AF24379" s="1"/>
      <c r="AG24379" s="1"/>
      <c r="AH24379" s="1"/>
      <c r="AJ24379" s="1"/>
      <c r="AK24379" s="1"/>
    </row>
    <row r="24380" spans="32:37" ht="15" customHeight="1" x14ac:dyDescent="0.15">
      <c r="AF24380" s="1"/>
      <c r="AG24380" s="1"/>
      <c r="AH24380" s="1"/>
      <c r="AJ24380" s="1"/>
      <c r="AK24380" s="1"/>
    </row>
    <row r="24381" spans="32:37" ht="15" customHeight="1" x14ac:dyDescent="0.15">
      <c r="AF24381" s="1"/>
      <c r="AG24381" s="1"/>
      <c r="AH24381" s="1"/>
      <c r="AJ24381" s="1"/>
      <c r="AK24381" s="1"/>
    </row>
    <row r="24382" spans="32:37" ht="15" customHeight="1" x14ac:dyDescent="0.15">
      <c r="AF24382" s="1"/>
      <c r="AG24382" s="1"/>
      <c r="AH24382" s="1"/>
      <c r="AJ24382" s="1"/>
      <c r="AK24382" s="1"/>
    </row>
    <row r="24383" spans="32:37" ht="15" customHeight="1" x14ac:dyDescent="0.15">
      <c r="AF24383" s="1"/>
      <c r="AG24383" s="1"/>
      <c r="AH24383" s="1"/>
      <c r="AJ24383" s="1"/>
      <c r="AK24383" s="1"/>
    </row>
    <row r="24384" spans="32:37" ht="15" customHeight="1" x14ac:dyDescent="0.15">
      <c r="AF24384" s="1"/>
      <c r="AG24384" s="1"/>
      <c r="AH24384" s="1"/>
      <c r="AJ24384" s="1"/>
      <c r="AK24384" s="1"/>
    </row>
    <row r="24385" spans="32:37" ht="15" customHeight="1" x14ac:dyDescent="0.15">
      <c r="AF24385" s="1"/>
      <c r="AG24385" s="1"/>
      <c r="AH24385" s="1"/>
      <c r="AJ24385" s="1"/>
      <c r="AK24385" s="1"/>
    </row>
    <row r="24386" spans="32:37" ht="15" customHeight="1" x14ac:dyDescent="0.15">
      <c r="AF24386" s="1"/>
      <c r="AG24386" s="1"/>
      <c r="AH24386" s="1"/>
      <c r="AJ24386" s="1"/>
      <c r="AK24386" s="1"/>
    </row>
    <row r="24387" spans="32:37" ht="15" customHeight="1" x14ac:dyDescent="0.15">
      <c r="AF24387" s="1"/>
      <c r="AG24387" s="1"/>
      <c r="AH24387" s="1"/>
      <c r="AJ24387" s="1"/>
      <c r="AK24387" s="1"/>
    </row>
    <row r="24388" spans="32:37" ht="15" customHeight="1" x14ac:dyDescent="0.15">
      <c r="AF24388" s="1"/>
      <c r="AG24388" s="1"/>
      <c r="AH24388" s="1"/>
      <c r="AJ24388" s="1"/>
      <c r="AK24388" s="1"/>
    </row>
    <row r="24389" spans="32:37" ht="15" customHeight="1" x14ac:dyDescent="0.15">
      <c r="AF24389" s="1"/>
      <c r="AG24389" s="1"/>
      <c r="AH24389" s="1"/>
      <c r="AJ24389" s="1"/>
      <c r="AK24389" s="1"/>
    </row>
    <row r="24390" spans="32:37" ht="15" customHeight="1" x14ac:dyDescent="0.15">
      <c r="AF24390" s="1"/>
      <c r="AG24390" s="1"/>
      <c r="AH24390" s="1"/>
      <c r="AJ24390" s="1"/>
      <c r="AK24390" s="1"/>
    </row>
    <row r="24391" spans="32:37" ht="15" customHeight="1" x14ac:dyDescent="0.15">
      <c r="AF24391" s="1"/>
      <c r="AG24391" s="1"/>
      <c r="AH24391" s="1"/>
      <c r="AJ24391" s="1"/>
      <c r="AK24391" s="1"/>
    </row>
    <row r="24392" spans="32:37" ht="15" customHeight="1" x14ac:dyDescent="0.15">
      <c r="AF24392" s="1"/>
      <c r="AG24392" s="1"/>
      <c r="AH24392" s="1"/>
      <c r="AJ24392" s="1"/>
      <c r="AK24392" s="1"/>
    </row>
    <row r="24393" spans="32:37" ht="15" customHeight="1" x14ac:dyDescent="0.15">
      <c r="AF24393" s="1"/>
      <c r="AG24393" s="1"/>
      <c r="AH24393" s="1"/>
      <c r="AJ24393" s="1"/>
      <c r="AK24393" s="1"/>
    </row>
    <row r="24394" spans="32:37" ht="15" customHeight="1" x14ac:dyDescent="0.15">
      <c r="AF24394" s="1"/>
      <c r="AG24394" s="1"/>
      <c r="AH24394" s="1"/>
      <c r="AJ24394" s="1"/>
      <c r="AK24394" s="1"/>
    </row>
    <row r="24395" spans="32:37" ht="15" customHeight="1" x14ac:dyDescent="0.15">
      <c r="AF24395" s="1"/>
      <c r="AG24395" s="1"/>
      <c r="AH24395" s="1"/>
      <c r="AJ24395" s="1"/>
      <c r="AK24395" s="1"/>
    </row>
    <row r="24396" spans="32:37" ht="15" customHeight="1" x14ac:dyDescent="0.15">
      <c r="AF24396" s="1"/>
      <c r="AG24396" s="1"/>
      <c r="AH24396" s="1"/>
      <c r="AJ24396" s="1"/>
      <c r="AK24396" s="1"/>
    </row>
    <row r="24397" spans="32:37" ht="15" customHeight="1" x14ac:dyDescent="0.15">
      <c r="AF24397" s="1"/>
      <c r="AG24397" s="1"/>
      <c r="AH24397" s="1"/>
      <c r="AJ24397" s="1"/>
      <c r="AK24397" s="1"/>
    </row>
    <row r="24398" spans="32:37" ht="15" customHeight="1" x14ac:dyDescent="0.15">
      <c r="AF24398" s="1"/>
      <c r="AG24398" s="1"/>
      <c r="AH24398" s="1"/>
      <c r="AJ24398" s="1"/>
      <c r="AK24398" s="1"/>
    </row>
    <row r="24399" spans="32:37" ht="15" customHeight="1" x14ac:dyDescent="0.15">
      <c r="AF24399" s="1"/>
      <c r="AG24399" s="1"/>
      <c r="AH24399" s="1"/>
      <c r="AJ24399" s="1"/>
      <c r="AK24399" s="1"/>
    </row>
    <row r="24400" spans="32:37" ht="15" customHeight="1" x14ac:dyDescent="0.15">
      <c r="AF24400" s="1"/>
      <c r="AG24400" s="1"/>
      <c r="AH24400" s="1"/>
      <c r="AJ24400" s="1"/>
      <c r="AK24400" s="1"/>
    </row>
    <row r="24401" spans="32:37" ht="15" customHeight="1" x14ac:dyDescent="0.15">
      <c r="AF24401" s="1"/>
      <c r="AG24401" s="1"/>
      <c r="AH24401" s="1"/>
      <c r="AJ24401" s="1"/>
      <c r="AK24401" s="1"/>
    </row>
    <row r="24402" spans="32:37" ht="15" customHeight="1" x14ac:dyDescent="0.15">
      <c r="AF24402" s="1"/>
      <c r="AG24402" s="1"/>
      <c r="AH24402" s="1"/>
      <c r="AJ24402" s="1"/>
      <c r="AK24402" s="1"/>
    </row>
    <row r="24403" spans="32:37" ht="15" customHeight="1" x14ac:dyDescent="0.15">
      <c r="AF24403" s="1"/>
      <c r="AG24403" s="1"/>
      <c r="AH24403" s="1"/>
      <c r="AJ24403" s="1"/>
      <c r="AK24403" s="1"/>
    </row>
    <row r="24404" spans="32:37" ht="15" customHeight="1" x14ac:dyDescent="0.15">
      <c r="AF24404" s="1"/>
      <c r="AG24404" s="1"/>
      <c r="AH24404" s="1"/>
      <c r="AJ24404" s="1"/>
      <c r="AK24404" s="1"/>
    </row>
    <row r="24405" spans="32:37" ht="15" customHeight="1" x14ac:dyDescent="0.15">
      <c r="AF24405" s="1"/>
      <c r="AG24405" s="1"/>
      <c r="AH24405" s="1"/>
      <c r="AJ24405" s="1"/>
      <c r="AK24405" s="1"/>
    </row>
    <row r="24406" spans="32:37" ht="15" customHeight="1" x14ac:dyDescent="0.15">
      <c r="AF24406" s="1"/>
      <c r="AG24406" s="1"/>
      <c r="AH24406" s="1"/>
      <c r="AJ24406" s="1"/>
      <c r="AK24406" s="1"/>
    </row>
    <row r="24407" spans="32:37" ht="15" customHeight="1" x14ac:dyDescent="0.15">
      <c r="AF24407" s="1"/>
      <c r="AG24407" s="1"/>
      <c r="AH24407" s="1"/>
      <c r="AJ24407" s="1"/>
      <c r="AK24407" s="1"/>
    </row>
    <row r="24408" spans="32:37" ht="15" customHeight="1" x14ac:dyDescent="0.15">
      <c r="AF24408" s="1"/>
      <c r="AG24408" s="1"/>
      <c r="AH24408" s="1"/>
      <c r="AJ24408" s="1"/>
      <c r="AK24408" s="1"/>
    </row>
    <row r="24409" spans="32:37" ht="15" customHeight="1" x14ac:dyDescent="0.15">
      <c r="AF24409" s="1"/>
      <c r="AG24409" s="1"/>
      <c r="AH24409" s="1"/>
      <c r="AJ24409" s="1"/>
      <c r="AK24409" s="1"/>
    </row>
    <row r="24410" spans="32:37" ht="15" customHeight="1" x14ac:dyDescent="0.15">
      <c r="AF24410" s="1"/>
      <c r="AG24410" s="1"/>
      <c r="AH24410" s="1"/>
      <c r="AJ24410" s="1"/>
      <c r="AK24410" s="1"/>
    </row>
    <row r="24411" spans="32:37" ht="15" customHeight="1" x14ac:dyDescent="0.15">
      <c r="AF24411" s="1"/>
      <c r="AG24411" s="1"/>
      <c r="AH24411" s="1"/>
      <c r="AJ24411" s="1"/>
      <c r="AK24411" s="1"/>
    </row>
    <row r="24412" spans="32:37" ht="15" customHeight="1" x14ac:dyDescent="0.15">
      <c r="AF24412" s="1"/>
      <c r="AG24412" s="1"/>
      <c r="AH24412" s="1"/>
      <c r="AJ24412" s="1"/>
      <c r="AK24412" s="1"/>
    </row>
    <row r="24413" spans="32:37" ht="15" customHeight="1" x14ac:dyDescent="0.15">
      <c r="AF24413" s="1"/>
      <c r="AG24413" s="1"/>
      <c r="AH24413" s="1"/>
      <c r="AJ24413" s="1"/>
      <c r="AK24413" s="1"/>
    </row>
    <row r="24414" spans="32:37" ht="15" customHeight="1" x14ac:dyDescent="0.15">
      <c r="AF24414" s="1"/>
      <c r="AG24414" s="1"/>
      <c r="AH24414" s="1"/>
      <c r="AJ24414" s="1"/>
      <c r="AK24414" s="1"/>
    </row>
    <row r="24415" spans="32:37" ht="15" customHeight="1" x14ac:dyDescent="0.15">
      <c r="AF24415" s="1"/>
      <c r="AG24415" s="1"/>
      <c r="AH24415" s="1"/>
      <c r="AJ24415" s="1"/>
      <c r="AK24415" s="1"/>
    </row>
    <row r="24416" spans="32:37" ht="15" customHeight="1" x14ac:dyDescent="0.15">
      <c r="AF24416" s="1"/>
      <c r="AG24416" s="1"/>
      <c r="AH24416" s="1"/>
      <c r="AJ24416" s="1"/>
      <c r="AK24416" s="1"/>
    </row>
    <row r="24417" spans="32:37" ht="15" customHeight="1" x14ac:dyDescent="0.15">
      <c r="AF24417" s="1"/>
      <c r="AG24417" s="1"/>
      <c r="AH24417" s="1"/>
      <c r="AJ24417" s="1"/>
      <c r="AK24417" s="1"/>
    </row>
    <row r="24418" spans="32:37" ht="15" customHeight="1" x14ac:dyDescent="0.15">
      <c r="AF24418" s="1"/>
      <c r="AG24418" s="1"/>
      <c r="AH24418" s="1"/>
      <c r="AJ24418" s="1"/>
      <c r="AK24418" s="1"/>
    </row>
    <row r="24419" spans="32:37" ht="15" customHeight="1" x14ac:dyDescent="0.15">
      <c r="AF24419" s="1"/>
      <c r="AG24419" s="1"/>
      <c r="AH24419" s="1"/>
      <c r="AJ24419" s="1"/>
      <c r="AK24419" s="1"/>
    </row>
    <row r="24420" spans="32:37" ht="15" customHeight="1" x14ac:dyDescent="0.15">
      <c r="AF24420" s="1"/>
      <c r="AG24420" s="1"/>
      <c r="AH24420" s="1"/>
      <c r="AJ24420" s="1"/>
      <c r="AK24420" s="1"/>
    </row>
    <row r="24421" spans="32:37" ht="15" customHeight="1" x14ac:dyDescent="0.15">
      <c r="AF24421" s="1"/>
      <c r="AG24421" s="1"/>
      <c r="AH24421" s="1"/>
      <c r="AJ24421" s="1"/>
      <c r="AK24421" s="1"/>
    </row>
    <row r="24422" spans="32:37" ht="15" customHeight="1" x14ac:dyDescent="0.15">
      <c r="AF24422" s="1"/>
      <c r="AG24422" s="1"/>
      <c r="AH24422" s="1"/>
      <c r="AJ24422" s="1"/>
      <c r="AK24422" s="1"/>
    </row>
    <row r="24423" spans="32:37" ht="15" customHeight="1" x14ac:dyDescent="0.15">
      <c r="AF24423" s="1"/>
      <c r="AG24423" s="1"/>
      <c r="AH24423" s="1"/>
      <c r="AJ24423" s="1"/>
      <c r="AK24423" s="1"/>
    </row>
    <row r="24424" spans="32:37" ht="15" customHeight="1" x14ac:dyDescent="0.15">
      <c r="AF24424" s="1"/>
      <c r="AG24424" s="1"/>
      <c r="AH24424" s="1"/>
      <c r="AJ24424" s="1"/>
      <c r="AK24424" s="1"/>
    </row>
    <row r="24425" spans="32:37" ht="15" customHeight="1" x14ac:dyDescent="0.15">
      <c r="AF24425" s="1"/>
      <c r="AG24425" s="1"/>
      <c r="AH24425" s="1"/>
      <c r="AJ24425" s="1"/>
      <c r="AK24425" s="1"/>
    </row>
    <row r="24426" spans="32:37" ht="15" customHeight="1" x14ac:dyDescent="0.15">
      <c r="AF24426" s="1"/>
      <c r="AG24426" s="1"/>
      <c r="AH24426" s="1"/>
      <c r="AJ24426" s="1"/>
      <c r="AK24426" s="1"/>
    </row>
    <row r="24427" spans="32:37" ht="15" customHeight="1" x14ac:dyDescent="0.15">
      <c r="AF24427" s="1"/>
      <c r="AG24427" s="1"/>
      <c r="AH24427" s="1"/>
      <c r="AJ24427" s="1"/>
      <c r="AK24427" s="1"/>
    </row>
    <row r="24428" spans="32:37" ht="15" customHeight="1" x14ac:dyDescent="0.15">
      <c r="AF24428" s="1"/>
      <c r="AG24428" s="1"/>
      <c r="AH24428" s="1"/>
      <c r="AJ24428" s="1"/>
      <c r="AK24428" s="1"/>
    </row>
    <row r="24429" spans="32:37" ht="15" customHeight="1" x14ac:dyDescent="0.15">
      <c r="AF24429" s="1"/>
      <c r="AG24429" s="1"/>
      <c r="AH24429" s="1"/>
      <c r="AJ24429" s="1"/>
      <c r="AK24429" s="1"/>
    </row>
    <row r="24430" spans="32:37" ht="15" customHeight="1" x14ac:dyDescent="0.15">
      <c r="AF24430" s="1"/>
      <c r="AG24430" s="1"/>
      <c r="AH24430" s="1"/>
      <c r="AJ24430" s="1"/>
      <c r="AK24430" s="1"/>
    </row>
    <row r="24431" spans="32:37" ht="15" customHeight="1" x14ac:dyDescent="0.15">
      <c r="AF24431" s="1"/>
      <c r="AG24431" s="1"/>
      <c r="AH24431" s="1"/>
      <c r="AJ24431" s="1"/>
      <c r="AK24431" s="1"/>
    </row>
    <row r="24432" spans="32:37" ht="15" customHeight="1" x14ac:dyDescent="0.15">
      <c r="AF24432" s="1"/>
      <c r="AG24432" s="1"/>
      <c r="AH24432" s="1"/>
      <c r="AJ24432" s="1"/>
      <c r="AK24432" s="1"/>
    </row>
    <row r="24433" spans="32:37" ht="15" customHeight="1" x14ac:dyDescent="0.15">
      <c r="AF24433" s="1"/>
      <c r="AG24433" s="1"/>
      <c r="AH24433" s="1"/>
      <c r="AJ24433" s="1"/>
      <c r="AK24433" s="1"/>
    </row>
    <row r="24434" spans="32:37" ht="15" customHeight="1" x14ac:dyDescent="0.15">
      <c r="AF24434" s="1"/>
      <c r="AG24434" s="1"/>
      <c r="AH24434" s="1"/>
      <c r="AJ24434" s="1"/>
      <c r="AK24434" s="1"/>
    </row>
    <row r="24435" spans="32:37" ht="15" customHeight="1" x14ac:dyDescent="0.15">
      <c r="AF24435" s="1"/>
      <c r="AG24435" s="1"/>
      <c r="AH24435" s="1"/>
      <c r="AJ24435" s="1"/>
      <c r="AK24435" s="1"/>
    </row>
    <row r="24436" spans="32:37" ht="15" customHeight="1" x14ac:dyDescent="0.15">
      <c r="AF24436" s="1"/>
      <c r="AG24436" s="1"/>
      <c r="AH24436" s="1"/>
      <c r="AJ24436" s="1"/>
      <c r="AK24436" s="1"/>
    </row>
    <row r="24437" spans="32:37" ht="15" customHeight="1" x14ac:dyDescent="0.15">
      <c r="AF24437" s="1"/>
      <c r="AG24437" s="1"/>
      <c r="AH24437" s="1"/>
      <c r="AJ24437" s="1"/>
      <c r="AK24437" s="1"/>
    </row>
    <row r="24438" spans="32:37" ht="15" customHeight="1" x14ac:dyDescent="0.15">
      <c r="AF24438" s="1"/>
      <c r="AG24438" s="1"/>
      <c r="AH24438" s="1"/>
      <c r="AJ24438" s="1"/>
      <c r="AK24438" s="1"/>
    </row>
    <row r="24439" spans="32:37" ht="15" customHeight="1" x14ac:dyDescent="0.15">
      <c r="AF24439" s="1"/>
      <c r="AG24439" s="1"/>
      <c r="AH24439" s="1"/>
      <c r="AJ24439" s="1"/>
      <c r="AK24439" s="1"/>
    </row>
    <row r="24440" spans="32:37" ht="15" customHeight="1" x14ac:dyDescent="0.15">
      <c r="AF24440" s="1"/>
      <c r="AG24440" s="1"/>
      <c r="AH24440" s="1"/>
      <c r="AJ24440" s="1"/>
      <c r="AK24440" s="1"/>
    </row>
    <row r="24441" spans="32:37" ht="15" customHeight="1" x14ac:dyDescent="0.15">
      <c r="AF24441" s="1"/>
      <c r="AG24441" s="1"/>
      <c r="AH24441" s="1"/>
      <c r="AJ24441" s="1"/>
      <c r="AK24441" s="1"/>
    </row>
    <row r="24442" spans="32:37" ht="15" customHeight="1" x14ac:dyDescent="0.15">
      <c r="AF24442" s="1"/>
      <c r="AG24442" s="1"/>
      <c r="AH24442" s="1"/>
      <c r="AJ24442" s="1"/>
      <c r="AK24442" s="1"/>
    </row>
    <row r="24443" spans="32:37" ht="15" customHeight="1" x14ac:dyDescent="0.15">
      <c r="AF24443" s="1"/>
      <c r="AG24443" s="1"/>
      <c r="AH24443" s="1"/>
      <c r="AJ24443" s="1"/>
      <c r="AK24443" s="1"/>
    </row>
    <row r="24444" spans="32:37" ht="15" customHeight="1" x14ac:dyDescent="0.15">
      <c r="AF24444" s="1"/>
      <c r="AG24444" s="1"/>
      <c r="AH24444" s="1"/>
      <c r="AJ24444" s="1"/>
      <c r="AK24444" s="1"/>
    </row>
    <row r="24445" spans="32:37" ht="15" customHeight="1" x14ac:dyDescent="0.15">
      <c r="AF24445" s="1"/>
      <c r="AG24445" s="1"/>
      <c r="AH24445" s="1"/>
      <c r="AJ24445" s="1"/>
      <c r="AK24445" s="1"/>
    </row>
    <row r="24446" spans="32:37" ht="15" customHeight="1" x14ac:dyDescent="0.15">
      <c r="AF24446" s="1"/>
      <c r="AG24446" s="1"/>
      <c r="AH24446" s="1"/>
      <c r="AJ24446" s="1"/>
      <c r="AK24446" s="1"/>
    </row>
    <row r="24447" spans="32:37" ht="15" customHeight="1" x14ac:dyDescent="0.15">
      <c r="AF24447" s="1"/>
      <c r="AG24447" s="1"/>
      <c r="AH24447" s="1"/>
      <c r="AJ24447" s="1"/>
      <c r="AK24447" s="1"/>
    </row>
    <row r="24448" spans="32:37" ht="15" customHeight="1" x14ac:dyDescent="0.15">
      <c r="AF24448" s="1"/>
      <c r="AG24448" s="1"/>
      <c r="AH24448" s="1"/>
      <c r="AJ24448" s="1"/>
      <c r="AK24448" s="1"/>
    </row>
    <row r="24449" spans="32:37" ht="15" customHeight="1" x14ac:dyDescent="0.15">
      <c r="AF24449" s="1"/>
      <c r="AG24449" s="1"/>
      <c r="AH24449" s="1"/>
      <c r="AJ24449" s="1"/>
      <c r="AK24449" s="1"/>
    </row>
    <row r="24450" spans="32:37" ht="15" customHeight="1" x14ac:dyDescent="0.15">
      <c r="AF24450" s="1"/>
      <c r="AG24450" s="1"/>
      <c r="AH24450" s="1"/>
      <c r="AJ24450" s="1"/>
      <c r="AK24450" s="1"/>
    </row>
    <row r="24451" spans="32:37" ht="15" customHeight="1" x14ac:dyDescent="0.15">
      <c r="AF24451" s="1"/>
      <c r="AG24451" s="1"/>
      <c r="AH24451" s="1"/>
      <c r="AJ24451" s="1"/>
      <c r="AK24451" s="1"/>
    </row>
    <row r="24452" spans="32:37" ht="15" customHeight="1" x14ac:dyDescent="0.15">
      <c r="AF24452" s="1"/>
      <c r="AG24452" s="1"/>
      <c r="AH24452" s="1"/>
      <c r="AJ24452" s="1"/>
      <c r="AK24452" s="1"/>
    </row>
    <row r="24453" spans="32:37" ht="15" customHeight="1" x14ac:dyDescent="0.15">
      <c r="AF24453" s="1"/>
      <c r="AG24453" s="1"/>
      <c r="AH24453" s="1"/>
      <c r="AJ24453" s="1"/>
      <c r="AK24453" s="1"/>
    </row>
    <row r="24454" spans="32:37" ht="15" customHeight="1" x14ac:dyDescent="0.15">
      <c r="AF24454" s="1"/>
      <c r="AG24454" s="1"/>
      <c r="AH24454" s="1"/>
      <c r="AJ24454" s="1"/>
      <c r="AK24454" s="1"/>
    </row>
    <row r="24455" spans="32:37" ht="15" customHeight="1" x14ac:dyDescent="0.15">
      <c r="AF24455" s="1"/>
      <c r="AG24455" s="1"/>
      <c r="AH24455" s="1"/>
      <c r="AJ24455" s="1"/>
      <c r="AK24455" s="1"/>
    </row>
    <row r="24456" spans="32:37" ht="15" customHeight="1" x14ac:dyDescent="0.15">
      <c r="AF24456" s="1"/>
      <c r="AG24456" s="1"/>
      <c r="AH24456" s="1"/>
      <c r="AJ24456" s="1"/>
      <c r="AK24456" s="1"/>
    </row>
    <row r="24457" spans="32:37" ht="15" customHeight="1" x14ac:dyDescent="0.15">
      <c r="AF24457" s="1"/>
      <c r="AG24457" s="1"/>
      <c r="AH24457" s="1"/>
      <c r="AJ24457" s="1"/>
      <c r="AK24457" s="1"/>
    </row>
    <row r="24458" spans="32:37" ht="15" customHeight="1" x14ac:dyDescent="0.15">
      <c r="AF24458" s="1"/>
      <c r="AG24458" s="1"/>
      <c r="AH24458" s="1"/>
      <c r="AJ24458" s="1"/>
      <c r="AK24458" s="1"/>
    </row>
    <row r="24459" spans="32:37" ht="15" customHeight="1" x14ac:dyDescent="0.15">
      <c r="AF24459" s="1"/>
      <c r="AG24459" s="1"/>
      <c r="AH24459" s="1"/>
      <c r="AJ24459" s="1"/>
      <c r="AK24459" s="1"/>
    </row>
    <row r="24460" spans="32:37" ht="15" customHeight="1" x14ac:dyDescent="0.15">
      <c r="AF24460" s="1"/>
      <c r="AG24460" s="1"/>
      <c r="AH24460" s="1"/>
      <c r="AJ24460" s="1"/>
      <c r="AK24460" s="1"/>
    </row>
    <row r="24461" spans="32:37" ht="15" customHeight="1" x14ac:dyDescent="0.15">
      <c r="AF24461" s="1"/>
      <c r="AG24461" s="1"/>
      <c r="AH24461" s="1"/>
      <c r="AJ24461" s="1"/>
      <c r="AK24461" s="1"/>
    </row>
    <row r="24462" spans="32:37" ht="15" customHeight="1" x14ac:dyDescent="0.15">
      <c r="AF24462" s="1"/>
      <c r="AG24462" s="1"/>
      <c r="AH24462" s="1"/>
      <c r="AJ24462" s="1"/>
      <c r="AK24462" s="1"/>
    </row>
    <row r="24463" spans="32:37" ht="15" customHeight="1" x14ac:dyDescent="0.15">
      <c r="AF24463" s="1"/>
      <c r="AG24463" s="1"/>
      <c r="AH24463" s="1"/>
      <c r="AJ24463" s="1"/>
      <c r="AK24463" s="1"/>
    </row>
    <row r="24464" spans="32:37" ht="15" customHeight="1" x14ac:dyDescent="0.15">
      <c r="AF24464" s="1"/>
      <c r="AG24464" s="1"/>
      <c r="AH24464" s="1"/>
      <c r="AJ24464" s="1"/>
      <c r="AK24464" s="1"/>
    </row>
    <row r="24465" spans="32:37" ht="15" customHeight="1" x14ac:dyDescent="0.15">
      <c r="AF24465" s="1"/>
      <c r="AG24465" s="1"/>
      <c r="AH24465" s="1"/>
      <c r="AJ24465" s="1"/>
      <c r="AK24465" s="1"/>
    </row>
    <row r="24466" spans="32:37" ht="15" customHeight="1" x14ac:dyDescent="0.15">
      <c r="AF24466" s="1"/>
      <c r="AG24466" s="1"/>
      <c r="AH24466" s="1"/>
      <c r="AJ24466" s="1"/>
      <c r="AK24466" s="1"/>
    </row>
    <row r="24467" spans="32:37" ht="15" customHeight="1" x14ac:dyDescent="0.15">
      <c r="AF24467" s="1"/>
      <c r="AG24467" s="1"/>
      <c r="AH24467" s="1"/>
      <c r="AJ24467" s="1"/>
      <c r="AK24467" s="1"/>
    </row>
    <row r="24468" spans="32:37" ht="15" customHeight="1" x14ac:dyDescent="0.15">
      <c r="AF24468" s="1"/>
      <c r="AG24468" s="1"/>
      <c r="AH24468" s="1"/>
      <c r="AJ24468" s="1"/>
      <c r="AK24468" s="1"/>
    </row>
    <row r="24469" spans="32:37" ht="15" customHeight="1" x14ac:dyDescent="0.15">
      <c r="AF24469" s="1"/>
      <c r="AG24469" s="1"/>
      <c r="AH24469" s="1"/>
      <c r="AJ24469" s="1"/>
      <c r="AK24469" s="1"/>
    </row>
    <row r="24470" spans="32:37" ht="15" customHeight="1" x14ac:dyDescent="0.15">
      <c r="AF24470" s="1"/>
      <c r="AG24470" s="1"/>
      <c r="AH24470" s="1"/>
      <c r="AJ24470" s="1"/>
      <c r="AK24470" s="1"/>
    </row>
    <row r="24471" spans="32:37" ht="15" customHeight="1" x14ac:dyDescent="0.15">
      <c r="AF24471" s="1"/>
      <c r="AG24471" s="1"/>
      <c r="AH24471" s="1"/>
      <c r="AJ24471" s="1"/>
      <c r="AK24471" s="1"/>
    </row>
    <row r="24472" spans="32:37" ht="15" customHeight="1" x14ac:dyDescent="0.15">
      <c r="AF24472" s="1"/>
      <c r="AG24472" s="1"/>
      <c r="AH24472" s="1"/>
      <c r="AJ24472" s="1"/>
      <c r="AK24472" s="1"/>
    </row>
    <row r="24473" spans="32:37" ht="15" customHeight="1" x14ac:dyDescent="0.15">
      <c r="AF24473" s="1"/>
      <c r="AG24473" s="1"/>
      <c r="AH24473" s="1"/>
      <c r="AJ24473" s="1"/>
      <c r="AK24473" s="1"/>
    </row>
    <row r="24474" spans="32:37" ht="15" customHeight="1" x14ac:dyDescent="0.15">
      <c r="AF24474" s="1"/>
      <c r="AG24474" s="1"/>
      <c r="AH24474" s="1"/>
      <c r="AJ24474" s="1"/>
      <c r="AK24474" s="1"/>
    </row>
    <row r="24475" spans="32:37" ht="15" customHeight="1" x14ac:dyDescent="0.15">
      <c r="AF24475" s="1"/>
      <c r="AG24475" s="1"/>
      <c r="AH24475" s="1"/>
      <c r="AJ24475" s="1"/>
      <c r="AK24475" s="1"/>
    </row>
    <row r="24476" spans="32:37" ht="15" customHeight="1" x14ac:dyDescent="0.15">
      <c r="AF24476" s="1"/>
      <c r="AG24476" s="1"/>
      <c r="AH24476" s="1"/>
      <c r="AJ24476" s="1"/>
      <c r="AK24476" s="1"/>
    </row>
    <row r="24477" spans="32:37" ht="15" customHeight="1" x14ac:dyDescent="0.15">
      <c r="AF24477" s="1"/>
      <c r="AG24477" s="1"/>
      <c r="AH24477" s="1"/>
      <c r="AJ24477" s="1"/>
      <c r="AK24477" s="1"/>
    </row>
    <row r="24478" spans="32:37" ht="15" customHeight="1" x14ac:dyDescent="0.15">
      <c r="AF24478" s="1"/>
      <c r="AG24478" s="1"/>
      <c r="AH24478" s="1"/>
      <c r="AJ24478" s="1"/>
      <c r="AK24478" s="1"/>
    </row>
    <row r="24479" spans="32:37" ht="15" customHeight="1" x14ac:dyDescent="0.15">
      <c r="AF24479" s="1"/>
      <c r="AG24479" s="1"/>
      <c r="AH24479" s="1"/>
      <c r="AJ24479" s="1"/>
      <c r="AK24479" s="1"/>
    </row>
    <row r="24480" spans="32:37" ht="15" customHeight="1" x14ac:dyDescent="0.15">
      <c r="AF24480" s="1"/>
      <c r="AG24480" s="1"/>
      <c r="AH24480" s="1"/>
      <c r="AJ24480" s="1"/>
      <c r="AK24480" s="1"/>
    </row>
    <row r="24481" spans="32:37" ht="15" customHeight="1" x14ac:dyDescent="0.15">
      <c r="AF24481" s="1"/>
      <c r="AG24481" s="1"/>
      <c r="AH24481" s="1"/>
      <c r="AJ24481" s="1"/>
      <c r="AK24481" s="1"/>
    </row>
    <row r="24482" spans="32:37" ht="15" customHeight="1" x14ac:dyDescent="0.15">
      <c r="AF24482" s="1"/>
      <c r="AG24482" s="1"/>
      <c r="AH24482" s="1"/>
      <c r="AJ24482" s="1"/>
      <c r="AK24482" s="1"/>
    </row>
    <row r="24483" spans="32:37" ht="15" customHeight="1" x14ac:dyDescent="0.15">
      <c r="AF24483" s="1"/>
      <c r="AG24483" s="1"/>
      <c r="AH24483" s="1"/>
      <c r="AJ24483" s="1"/>
      <c r="AK24483" s="1"/>
    </row>
    <row r="24484" spans="32:37" ht="15" customHeight="1" x14ac:dyDescent="0.15">
      <c r="AF24484" s="1"/>
      <c r="AG24484" s="1"/>
      <c r="AH24484" s="1"/>
      <c r="AJ24484" s="1"/>
      <c r="AK24484" s="1"/>
    </row>
    <row r="24485" spans="32:37" ht="15" customHeight="1" x14ac:dyDescent="0.15">
      <c r="AF24485" s="1"/>
      <c r="AG24485" s="1"/>
      <c r="AH24485" s="1"/>
      <c r="AJ24485" s="1"/>
      <c r="AK24485" s="1"/>
    </row>
    <row r="24486" spans="32:37" ht="15" customHeight="1" x14ac:dyDescent="0.15">
      <c r="AF24486" s="1"/>
      <c r="AG24486" s="1"/>
      <c r="AH24486" s="1"/>
      <c r="AJ24486" s="1"/>
      <c r="AK24486" s="1"/>
    </row>
    <row r="24487" spans="32:37" ht="15" customHeight="1" x14ac:dyDescent="0.15">
      <c r="AF24487" s="1"/>
      <c r="AG24487" s="1"/>
      <c r="AH24487" s="1"/>
      <c r="AJ24487" s="1"/>
      <c r="AK24487" s="1"/>
    </row>
    <row r="24488" spans="32:37" ht="15" customHeight="1" x14ac:dyDescent="0.15">
      <c r="AF24488" s="1"/>
      <c r="AG24488" s="1"/>
      <c r="AH24488" s="1"/>
      <c r="AJ24488" s="1"/>
      <c r="AK24488" s="1"/>
    </row>
    <row r="24489" spans="32:37" ht="15" customHeight="1" x14ac:dyDescent="0.15">
      <c r="AF24489" s="1"/>
      <c r="AG24489" s="1"/>
      <c r="AH24489" s="1"/>
      <c r="AJ24489" s="1"/>
      <c r="AK24489" s="1"/>
    </row>
    <row r="24490" spans="32:37" ht="15" customHeight="1" x14ac:dyDescent="0.15">
      <c r="AF24490" s="1"/>
      <c r="AG24490" s="1"/>
      <c r="AH24490" s="1"/>
      <c r="AJ24490" s="1"/>
      <c r="AK24490" s="1"/>
    </row>
    <row r="24491" spans="32:37" ht="15" customHeight="1" x14ac:dyDescent="0.15">
      <c r="AF24491" s="1"/>
      <c r="AG24491" s="1"/>
      <c r="AH24491" s="1"/>
      <c r="AJ24491" s="1"/>
      <c r="AK24491" s="1"/>
    </row>
    <row r="24492" spans="32:37" ht="15" customHeight="1" x14ac:dyDescent="0.15">
      <c r="AF24492" s="1"/>
      <c r="AG24492" s="1"/>
      <c r="AH24492" s="1"/>
      <c r="AJ24492" s="1"/>
      <c r="AK24492" s="1"/>
    </row>
    <row r="24493" spans="32:37" ht="15" customHeight="1" x14ac:dyDescent="0.15">
      <c r="AF24493" s="1"/>
      <c r="AG24493" s="1"/>
      <c r="AH24493" s="1"/>
      <c r="AJ24493" s="1"/>
      <c r="AK24493" s="1"/>
    </row>
    <row r="24494" spans="32:37" ht="15" customHeight="1" x14ac:dyDescent="0.15">
      <c r="AF24494" s="1"/>
      <c r="AG24494" s="1"/>
      <c r="AH24494" s="1"/>
      <c r="AJ24494" s="1"/>
      <c r="AK24494" s="1"/>
    </row>
    <row r="24495" spans="32:37" ht="15" customHeight="1" x14ac:dyDescent="0.15">
      <c r="AF24495" s="1"/>
      <c r="AG24495" s="1"/>
      <c r="AH24495" s="1"/>
      <c r="AJ24495" s="1"/>
      <c r="AK24495" s="1"/>
    </row>
    <row r="24496" spans="32:37" ht="15" customHeight="1" x14ac:dyDescent="0.15">
      <c r="AF24496" s="1"/>
      <c r="AG24496" s="1"/>
      <c r="AH24496" s="1"/>
      <c r="AJ24496" s="1"/>
      <c r="AK24496" s="1"/>
    </row>
    <row r="24497" spans="32:37" ht="15" customHeight="1" x14ac:dyDescent="0.15">
      <c r="AF24497" s="1"/>
      <c r="AG24497" s="1"/>
      <c r="AH24497" s="1"/>
      <c r="AJ24497" s="1"/>
      <c r="AK24497" s="1"/>
    </row>
    <row r="24498" spans="32:37" ht="15" customHeight="1" x14ac:dyDescent="0.15">
      <c r="AF24498" s="1"/>
      <c r="AG24498" s="1"/>
      <c r="AH24498" s="1"/>
      <c r="AJ24498" s="1"/>
      <c r="AK24498" s="1"/>
    </row>
    <row r="24499" spans="32:37" ht="15" customHeight="1" x14ac:dyDescent="0.15">
      <c r="AF24499" s="1"/>
      <c r="AG24499" s="1"/>
      <c r="AH24499" s="1"/>
      <c r="AJ24499" s="1"/>
      <c r="AK24499" s="1"/>
    </row>
    <row r="24500" spans="32:37" ht="15" customHeight="1" x14ac:dyDescent="0.15">
      <c r="AF24500" s="1"/>
      <c r="AG24500" s="1"/>
      <c r="AH24500" s="1"/>
      <c r="AJ24500" s="1"/>
      <c r="AK24500" s="1"/>
    </row>
    <row r="24501" spans="32:37" ht="15" customHeight="1" x14ac:dyDescent="0.15">
      <c r="AF24501" s="1"/>
      <c r="AG24501" s="1"/>
      <c r="AH24501" s="1"/>
      <c r="AJ24501" s="1"/>
      <c r="AK24501" s="1"/>
    </row>
    <row r="24502" spans="32:37" ht="15" customHeight="1" x14ac:dyDescent="0.15">
      <c r="AF24502" s="1"/>
      <c r="AG24502" s="1"/>
      <c r="AH24502" s="1"/>
      <c r="AJ24502" s="1"/>
      <c r="AK24502" s="1"/>
    </row>
    <row r="24503" spans="32:37" ht="15" customHeight="1" x14ac:dyDescent="0.15">
      <c r="AF24503" s="1"/>
      <c r="AG24503" s="1"/>
      <c r="AH24503" s="1"/>
      <c r="AJ24503" s="1"/>
      <c r="AK24503" s="1"/>
    </row>
    <row r="24504" spans="32:37" ht="15" customHeight="1" x14ac:dyDescent="0.15">
      <c r="AF24504" s="1"/>
      <c r="AG24504" s="1"/>
      <c r="AH24504" s="1"/>
      <c r="AJ24504" s="1"/>
      <c r="AK24504" s="1"/>
    </row>
    <row r="24505" spans="32:37" ht="15" customHeight="1" x14ac:dyDescent="0.15">
      <c r="AF24505" s="1"/>
      <c r="AG24505" s="1"/>
      <c r="AH24505" s="1"/>
      <c r="AJ24505" s="1"/>
      <c r="AK24505" s="1"/>
    </row>
    <row r="24506" spans="32:37" ht="15" customHeight="1" x14ac:dyDescent="0.15">
      <c r="AF24506" s="1"/>
      <c r="AG24506" s="1"/>
      <c r="AH24506" s="1"/>
      <c r="AJ24506" s="1"/>
      <c r="AK24506" s="1"/>
    </row>
    <row r="24507" spans="32:37" ht="15" customHeight="1" x14ac:dyDescent="0.15">
      <c r="AF24507" s="1"/>
      <c r="AG24507" s="1"/>
      <c r="AH24507" s="1"/>
      <c r="AJ24507" s="1"/>
      <c r="AK24507" s="1"/>
    </row>
    <row r="24508" spans="32:37" ht="15" customHeight="1" x14ac:dyDescent="0.15">
      <c r="AF24508" s="1"/>
      <c r="AG24508" s="1"/>
      <c r="AH24508" s="1"/>
      <c r="AJ24508" s="1"/>
      <c r="AK24508" s="1"/>
    </row>
    <row r="24509" spans="32:37" ht="15" customHeight="1" x14ac:dyDescent="0.15">
      <c r="AF24509" s="1"/>
      <c r="AG24509" s="1"/>
      <c r="AH24509" s="1"/>
      <c r="AJ24509" s="1"/>
      <c r="AK24509" s="1"/>
    </row>
    <row r="24510" spans="32:37" ht="15" customHeight="1" x14ac:dyDescent="0.15">
      <c r="AF24510" s="1"/>
      <c r="AG24510" s="1"/>
      <c r="AH24510" s="1"/>
      <c r="AJ24510" s="1"/>
      <c r="AK24510" s="1"/>
    </row>
    <row r="24511" spans="32:37" ht="15" customHeight="1" x14ac:dyDescent="0.15">
      <c r="AF24511" s="1"/>
      <c r="AG24511" s="1"/>
      <c r="AH24511" s="1"/>
      <c r="AJ24511" s="1"/>
      <c r="AK24511" s="1"/>
    </row>
    <row r="24512" spans="32:37" ht="15" customHeight="1" x14ac:dyDescent="0.15">
      <c r="AF24512" s="1"/>
      <c r="AG24512" s="1"/>
      <c r="AH24512" s="1"/>
      <c r="AJ24512" s="1"/>
      <c r="AK24512" s="1"/>
    </row>
    <row r="24513" spans="32:37" ht="15" customHeight="1" x14ac:dyDescent="0.15">
      <c r="AF24513" s="1"/>
      <c r="AG24513" s="1"/>
      <c r="AH24513" s="1"/>
      <c r="AJ24513" s="1"/>
      <c r="AK24513" s="1"/>
    </row>
    <row r="24514" spans="32:37" ht="15" customHeight="1" x14ac:dyDescent="0.15">
      <c r="AF24514" s="1"/>
      <c r="AG24514" s="1"/>
      <c r="AH24514" s="1"/>
      <c r="AJ24514" s="1"/>
      <c r="AK24514" s="1"/>
    </row>
    <row r="24515" spans="32:37" ht="15" customHeight="1" x14ac:dyDescent="0.15">
      <c r="AF24515" s="1"/>
      <c r="AG24515" s="1"/>
      <c r="AH24515" s="1"/>
      <c r="AJ24515" s="1"/>
      <c r="AK24515" s="1"/>
    </row>
    <row r="24516" spans="32:37" ht="15" customHeight="1" x14ac:dyDescent="0.15">
      <c r="AF24516" s="1"/>
      <c r="AG24516" s="1"/>
      <c r="AH24516" s="1"/>
      <c r="AJ24516" s="1"/>
      <c r="AK24516" s="1"/>
    </row>
    <row r="24517" spans="32:37" ht="15" customHeight="1" x14ac:dyDescent="0.15">
      <c r="AF24517" s="1"/>
      <c r="AG24517" s="1"/>
      <c r="AH24517" s="1"/>
      <c r="AJ24517" s="1"/>
      <c r="AK24517" s="1"/>
    </row>
    <row r="24518" spans="32:37" ht="15" customHeight="1" x14ac:dyDescent="0.15">
      <c r="AF24518" s="1"/>
      <c r="AG24518" s="1"/>
      <c r="AH24518" s="1"/>
      <c r="AJ24518" s="1"/>
      <c r="AK24518" s="1"/>
    </row>
    <row r="24519" spans="32:37" ht="15" customHeight="1" x14ac:dyDescent="0.15">
      <c r="AF24519" s="1"/>
      <c r="AG24519" s="1"/>
      <c r="AH24519" s="1"/>
      <c r="AJ24519" s="1"/>
      <c r="AK24519" s="1"/>
    </row>
    <row r="24520" spans="32:37" ht="15" customHeight="1" x14ac:dyDescent="0.15">
      <c r="AF24520" s="1"/>
      <c r="AG24520" s="1"/>
      <c r="AH24520" s="1"/>
      <c r="AJ24520" s="1"/>
      <c r="AK24520" s="1"/>
    </row>
    <row r="24521" spans="32:37" ht="15" customHeight="1" x14ac:dyDescent="0.15">
      <c r="AF24521" s="1"/>
      <c r="AG24521" s="1"/>
      <c r="AH24521" s="1"/>
      <c r="AJ24521" s="1"/>
      <c r="AK24521" s="1"/>
    </row>
    <row r="24522" spans="32:37" ht="15" customHeight="1" x14ac:dyDescent="0.15">
      <c r="AF24522" s="1"/>
      <c r="AG24522" s="1"/>
      <c r="AH24522" s="1"/>
      <c r="AJ24522" s="1"/>
      <c r="AK24522" s="1"/>
    </row>
    <row r="24523" spans="32:37" ht="15" customHeight="1" x14ac:dyDescent="0.15">
      <c r="AF24523" s="1"/>
      <c r="AG24523" s="1"/>
      <c r="AH24523" s="1"/>
      <c r="AJ24523" s="1"/>
      <c r="AK24523" s="1"/>
    </row>
    <row r="24524" spans="32:37" ht="15" customHeight="1" x14ac:dyDescent="0.15">
      <c r="AF24524" s="1"/>
      <c r="AG24524" s="1"/>
      <c r="AH24524" s="1"/>
      <c r="AJ24524" s="1"/>
      <c r="AK24524" s="1"/>
    </row>
    <row r="24525" spans="32:37" ht="15" customHeight="1" x14ac:dyDescent="0.15">
      <c r="AF24525" s="1"/>
      <c r="AG24525" s="1"/>
      <c r="AH24525" s="1"/>
      <c r="AJ24525" s="1"/>
      <c r="AK24525" s="1"/>
    </row>
    <row r="24526" spans="32:37" ht="15" customHeight="1" x14ac:dyDescent="0.15">
      <c r="AF24526" s="1"/>
      <c r="AG24526" s="1"/>
      <c r="AH24526" s="1"/>
      <c r="AJ24526" s="1"/>
      <c r="AK24526" s="1"/>
    </row>
    <row r="24527" spans="32:37" ht="15" customHeight="1" x14ac:dyDescent="0.15">
      <c r="AF24527" s="1"/>
      <c r="AG24527" s="1"/>
      <c r="AH24527" s="1"/>
      <c r="AJ24527" s="1"/>
      <c r="AK24527" s="1"/>
    </row>
    <row r="24528" spans="32:37" ht="15" customHeight="1" x14ac:dyDescent="0.15">
      <c r="AF24528" s="1"/>
      <c r="AG24528" s="1"/>
      <c r="AH24528" s="1"/>
      <c r="AJ24528" s="1"/>
      <c r="AK24528" s="1"/>
    </row>
    <row r="24529" spans="32:37" ht="15" customHeight="1" x14ac:dyDescent="0.15">
      <c r="AF24529" s="1"/>
      <c r="AG24529" s="1"/>
      <c r="AH24529" s="1"/>
      <c r="AJ24529" s="1"/>
      <c r="AK24529" s="1"/>
    </row>
    <row r="24530" spans="32:37" ht="15" customHeight="1" x14ac:dyDescent="0.15">
      <c r="AF24530" s="1"/>
      <c r="AG24530" s="1"/>
      <c r="AH24530" s="1"/>
      <c r="AJ24530" s="1"/>
      <c r="AK24530" s="1"/>
    </row>
    <row r="24531" spans="32:37" ht="15" customHeight="1" x14ac:dyDescent="0.15">
      <c r="AF24531" s="1"/>
      <c r="AG24531" s="1"/>
      <c r="AH24531" s="1"/>
      <c r="AJ24531" s="1"/>
      <c r="AK24531" s="1"/>
    </row>
    <row r="24532" spans="32:37" ht="15" customHeight="1" x14ac:dyDescent="0.15">
      <c r="AF24532" s="1"/>
      <c r="AG24532" s="1"/>
      <c r="AH24532" s="1"/>
      <c r="AJ24532" s="1"/>
      <c r="AK24532" s="1"/>
    </row>
    <row r="24533" spans="32:37" ht="15" customHeight="1" x14ac:dyDescent="0.15">
      <c r="AF24533" s="1"/>
      <c r="AG24533" s="1"/>
      <c r="AH24533" s="1"/>
      <c r="AJ24533" s="1"/>
      <c r="AK24533" s="1"/>
    </row>
    <row r="24534" spans="32:37" ht="15" customHeight="1" x14ac:dyDescent="0.15">
      <c r="AF24534" s="1"/>
      <c r="AG24534" s="1"/>
      <c r="AH24534" s="1"/>
      <c r="AJ24534" s="1"/>
      <c r="AK24534" s="1"/>
    </row>
    <row r="24535" spans="32:37" ht="15" customHeight="1" x14ac:dyDescent="0.15">
      <c r="AF24535" s="1"/>
      <c r="AG24535" s="1"/>
      <c r="AH24535" s="1"/>
      <c r="AJ24535" s="1"/>
      <c r="AK24535" s="1"/>
    </row>
    <row r="24536" spans="32:37" ht="15" customHeight="1" x14ac:dyDescent="0.15">
      <c r="AF24536" s="1"/>
      <c r="AG24536" s="1"/>
      <c r="AH24536" s="1"/>
      <c r="AJ24536" s="1"/>
      <c r="AK24536" s="1"/>
    </row>
    <row r="24537" spans="32:37" ht="15" customHeight="1" x14ac:dyDescent="0.15">
      <c r="AF24537" s="1"/>
      <c r="AG24537" s="1"/>
      <c r="AH24537" s="1"/>
      <c r="AJ24537" s="1"/>
      <c r="AK24537" s="1"/>
    </row>
    <row r="24538" spans="32:37" ht="15" customHeight="1" x14ac:dyDescent="0.15">
      <c r="AF24538" s="1"/>
      <c r="AG24538" s="1"/>
      <c r="AH24538" s="1"/>
      <c r="AJ24538" s="1"/>
      <c r="AK24538" s="1"/>
    </row>
    <row r="24539" spans="32:37" ht="15" customHeight="1" x14ac:dyDescent="0.15">
      <c r="AF24539" s="1"/>
      <c r="AG24539" s="1"/>
      <c r="AH24539" s="1"/>
      <c r="AJ24539" s="1"/>
      <c r="AK24539" s="1"/>
    </row>
    <row r="24540" spans="32:37" ht="15" customHeight="1" x14ac:dyDescent="0.15">
      <c r="AF24540" s="1"/>
      <c r="AG24540" s="1"/>
      <c r="AH24540" s="1"/>
      <c r="AJ24540" s="1"/>
      <c r="AK24540" s="1"/>
    </row>
    <row r="24541" spans="32:37" ht="15" customHeight="1" x14ac:dyDescent="0.15">
      <c r="AF24541" s="1"/>
      <c r="AG24541" s="1"/>
      <c r="AH24541" s="1"/>
      <c r="AJ24541" s="1"/>
      <c r="AK24541" s="1"/>
    </row>
    <row r="24542" spans="32:37" ht="15" customHeight="1" x14ac:dyDescent="0.15">
      <c r="AF24542" s="1"/>
      <c r="AG24542" s="1"/>
      <c r="AH24542" s="1"/>
      <c r="AJ24542" s="1"/>
      <c r="AK24542" s="1"/>
    </row>
    <row r="24543" spans="32:37" ht="15" customHeight="1" x14ac:dyDescent="0.15">
      <c r="AF24543" s="1"/>
      <c r="AG24543" s="1"/>
      <c r="AH24543" s="1"/>
      <c r="AJ24543" s="1"/>
      <c r="AK24543" s="1"/>
    </row>
    <row r="24544" spans="32:37" ht="15" customHeight="1" x14ac:dyDescent="0.15">
      <c r="AF24544" s="1"/>
      <c r="AG24544" s="1"/>
      <c r="AH24544" s="1"/>
      <c r="AJ24544" s="1"/>
      <c r="AK24544" s="1"/>
    </row>
    <row r="24545" spans="32:37" ht="15" customHeight="1" x14ac:dyDescent="0.15">
      <c r="AF24545" s="1"/>
      <c r="AG24545" s="1"/>
      <c r="AH24545" s="1"/>
      <c r="AJ24545" s="1"/>
      <c r="AK24545" s="1"/>
    </row>
    <row r="24546" spans="32:37" ht="15" customHeight="1" x14ac:dyDescent="0.15">
      <c r="AF24546" s="1"/>
      <c r="AG24546" s="1"/>
      <c r="AH24546" s="1"/>
      <c r="AJ24546" s="1"/>
      <c r="AK24546" s="1"/>
    </row>
    <row r="24547" spans="32:37" ht="15" customHeight="1" x14ac:dyDescent="0.15">
      <c r="AF24547" s="1"/>
      <c r="AG24547" s="1"/>
      <c r="AH24547" s="1"/>
      <c r="AJ24547" s="1"/>
      <c r="AK24547" s="1"/>
    </row>
    <row r="24548" spans="32:37" ht="15" customHeight="1" x14ac:dyDescent="0.15">
      <c r="AF24548" s="1"/>
      <c r="AG24548" s="1"/>
      <c r="AH24548" s="1"/>
      <c r="AJ24548" s="1"/>
      <c r="AK24548" s="1"/>
    </row>
    <row r="24549" spans="32:37" ht="15" customHeight="1" x14ac:dyDescent="0.15">
      <c r="AF24549" s="1"/>
      <c r="AG24549" s="1"/>
      <c r="AH24549" s="1"/>
      <c r="AJ24549" s="1"/>
      <c r="AK24549" s="1"/>
    </row>
    <row r="24550" spans="32:37" ht="15" customHeight="1" x14ac:dyDescent="0.15">
      <c r="AF24550" s="1"/>
      <c r="AG24550" s="1"/>
      <c r="AH24550" s="1"/>
      <c r="AJ24550" s="1"/>
      <c r="AK24550" s="1"/>
    </row>
    <row r="24551" spans="32:37" ht="15" customHeight="1" x14ac:dyDescent="0.15">
      <c r="AF24551" s="1"/>
      <c r="AG24551" s="1"/>
      <c r="AH24551" s="1"/>
      <c r="AJ24551" s="1"/>
      <c r="AK24551" s="1"/>
    </row>
    <row r="24552" spans="32:37" ht="15" customHeight="1" x14ac:dyDescent="0.15">
      <c r="AF24552" s="1"/>
      <c r="AG24552" s="1"/>
      <c r="AH24552" s="1"/>
      <c r="AJ24552" s="1"/>
      <c r="AK24552" s="1"/>
    </row>
    <row r="24553" spans="32:37" ht="15" customHeight="1" x14ac:dyDescent="0.15">
      <c r="AF24553" s="1"/>
      <c r="AG24553" s="1"/>
      <c r="AH24553" s="1"/>
      <c r="AJ24553" s="1"/>
      <c r="AK24553" s="1"/>
    </row>
    <row r="24554" spans="32:37" ht="15" customHeight="1" x14ac:dyDescent="0.15">
      <c r="AF24554" s="1"/>
      <c r="AG24554" s="1"/>
      <c r="AH24554" s="1"/>
      <c r="AJ24554" s="1"/>
      <c r="AK24554" s="1"/>
    </row>
    <row r="24555" spans="32:37" ht="15" customHeight="1" x14ac:dyDescent="0.15">
      <c r="AF24555" s="1"/>
      <c r="AG24555" s="1"/>
      <c r="AH24555" s="1"/>
      <c r="AJ24555" s="1"/>
      <c r="AK24555" s="1"/>
    </row>
    <row r="24556" spans="32:37" ht="15" customHeight="1" x14ac:dyDescent="0.15">
      <c r="AF24556" s="1"/>
      <c r="AG24556" s="1"/>
      <c r="AH24556" s="1"/>
      <c r="AJ24556" s="1"/>
      <c r="AK24556" s="1"/>
    </row>
    <row r="24557" spans="32:37" ht="15" customHeight="1" x14ac:dyDescent="0.15">
      <c r="AF24557" s="1"/>
      <c r="AG24557" s="1"/>
      <c r="AH24557" s="1"/>
      <c r="AJ24557" s="1"/>
      <c r="AK24557" s="1"/>
    </row>
    <row r="24558" spans="32:37" ht="15" customHeight="1" x14ac:dyDescent="0.15">
      <c r="AF24558" s="1"/>
      <c r="AG24558" s="1"/>
      <c r="AH24558" s="1"/>
      <c r="AJ24558" s="1"/>
      <c r="AK24558" s="1"/>
    </row>
    <row r="24559" spans="32:37" ht="15" customHeight="1" x14ac:dyDescent="0.15">
      <c r="AF24559" s="1"/>
      <c r="AG24559" s="1"/>
      <c r="AH24559" s="1"/>
      <c r="AJ24559" s="1"/>
      <c r="AK24559" s="1"/>
    </row>
    <row r="24560" spans="32:37" ht="15" customHeight="1" x14ac:dyDescent="0.15">
      <c r="AF24560" s="1"/>
      <c r="AG24560" s="1"/>
      <c r="AH24560" s="1"/>
      <c r="AJ24560" s="1"/>
      <c r="AK24560" s="1"/>
    </row>
    <row r="24561" spans="32:37" ht="15" customHeight="1" x14ac:dyDescent="0.15">
      <c r="AF24561" s="1"/>
      <c r="AG24561" s="1"/>
      <c r="AH24561" s="1"/>
      <c r="AJ24561" s="1"/>
      <c r="AK24561" s="1"/>
    </row>
    <row r="24562" spans="32:37" ht="15" customHeight="1" x14ac:dyDescent="0.15">
      <c r="AF24562" s="1"/>
      <c r="AG24562" s="1"/>
      <c r="AH24562" s="1"/>
      <c r="AJ24562" s="1"/>
      <c r="AK24562" s="1"/>
    </row>
    <row r="24563" spans="32:37" ht="15" customHeight="1" x14ac:dyDescent="0.15">
      <c r="AF24563" s="1"/>
      <c r="AG24563" s="1"/>
      <c r="AH24563" s="1"/>
      <c r="AJ24563" s="1"/>
      <c r="AK24563" s="1"/>
    </row>
    <row r="24564" spans="32:37" ht="15" customHeight="1" x14ac:dyDescent="0.15">
      <c r="AF24564" s="1"/>
      <c r="AG24564" s="1"/>
      <c r="AH24564" s="1"/>
      <c r="AJ24564" s="1"/>
      <c r="AK24564" s="1"/>
    </row>
    <row r="24565" spans="32:37" ht="15" customHeight="1" x14ac:dyDescent="0.15">
      <c r="AF24565" s="1"/>
      <c r="AG24565" s="1"/>
      <c r="AH24565" s="1"/>
      <c r="AJ24565" s="1"/>
      <c r="AK24565" s="1"/>
    </row>
    <row r="24566" spans="32:37" ht="15" customHeight="1" x14ac:dyDescent="0.15">
      <c r="AF24566" s="1"/>
      <c r="AG24566" s="1"/>
      <c r="AH24566" s="1"/>
      <c r="AJ24566" s="1"/>
      <c r="AK24566" s="1"/>
    </row>
    <row r="24567" spans="32:37" ht="15" customHeight="1" x14ac:dyDescent="0.15">
      <c r="AF24567" s="1"/>
      <c r="AG24567" s="1"/>
      <c r="AH24567" s="1"/>
      <c r="AJ24567" s="1"/>
      <c r="AK24567" s="1"/>
    </row>
    <row r="24568" spans="32:37" ht="15" customHeight="1" x14ac:dyDescent="0.15">
      <c r="AF24568" s="1"/>
      <c r="AG24568" s="1"/>
      <c r="AH24568" s="1"/>
      <c r="AJ24568" s="1"/>
      <c r="AK24568" s="1"/>
    </row>
    <row r="24569" spans="32:37" ht="15" customHeight="1" x14ac:dyDescent="0.15">
      <c r="AF24569" s="1"/>
      <c r="AG24569" s="1"/>
      <c r="AH24569" s="1"/>
      <c r="AJ24569" s="1"/>
      <c r="AK24569" s="1"/>
    </row>
    <row r="24570" spans="32:37" ht="15" customHeight="1" x14ac:dyDescent="0.15">
      <c r="AF24570" s="1"/>
      <c r="AG24570" s="1"/>
      <c r="AH24570" s="1"/>
      <c r="AJ24570" s="1"/>
      <c r="AK24570" s="1"/>
    </row>
    <row r="24571" spans="32:37" ht="15" customHeight="1" x14ac:dyDescent="0.15">
      <c r="AF24571" s="1"/>
      <c r="AG24571" s="1"/>
      <c r="AH24571" s="1"/>
      <c r="AJ24571" s="1"/>
      <c r="AK24571" s="1"/>
    </row>
    <row r="24572" spans="32:37" ht="15" customHeight="1" x14ac:dyDescent="0.15">
      <c r="AF24572" s="1"/>
      <c r="AG24572" s="1"/>
      <c r="AH24572" s="1"/>
      <c r="AJ24572" s="1"/>
      <c r="AK24572" s="1"/>
    </row>
    <row r="24573" spans="32:37" ht="15" customHeight="1" x14ac:dyDescent="0.15">
      <c r="AF24573" s="1"/>
      <c r="AG24573" s="1"/>
      <c r="AH24573" s="1"/>
      <c r="AJ24573" s="1"/>
      <c r="AK24573" s="1"/>
    </row>
    <row r="24574" spans="32:37" ht="15" customHeight="1" x14ac:dyDescent="0.15">
      <c r="AF24574" s="1"/>
      <c r="AG24574" s="1"/>
      <c r="AH24574" s="1"/>
      <c r="AJ24574" s="1"/>
      <c r="AK24574" s="1"/>
    </row>
    <row r="24575" spans="32:37" ht="15" customHeight="1" x14ac:dyDescent="0.15">
      <c r="AF24575" s="1"/>
      <c r="AG24575" s="1"/>
      <c r="AH24575" s="1"/>
      <c r="AJ24575" s="1"/>
      <c r="AK24575" s="1"/>
    </row>
    <row r="24576" spans="32:37" ht="15" customHeight="1" x14ac:dyDescent="0.15">
      <c r="AF24576" s="1"/>
      <c r="AG24576" s="1"/>
      <c r="AH24576" s="1"/>
      <c r="AJ24576" s="1"/>
      <c r="AK24576" s="1"/>
    </row>
    <row r="24577" spans="32:37" ht="15" customHeight="1" x14ac:dyDescent="0.15">
      <c r="AF24577" s="1"/>
      <c r="AG24577" s="1"/>
      <c r="AH24577" s="1"/>
      <c r="AJ24577" s="1"/>
      <c r="AK24577" s="1"/>
    </row>
    <row r="24578" spans="32:37" ht="15" customHeight="1" x14ac:dyDescent="0.15">
      <c r="AF24578" s="1"/>
      <c r="AG24578" s="1"/>
      <c r="AH24578" s="1"/>
      <c r="AJ24578" s="1"/>
      <c r="AK24578" s="1"/>
    </row>
    <row r="24579" spans="32:37" ht="15" customHeight="1" x14ac:dyDescent="0.15">
      <c r="AF24579" s="1"/>
      <c r="AG24579" s="1"/>
      <c r="AH24579" s="1"/>
      <c r="AJ24579" s="1"/>
      <c r="AK24579" s="1"/>
    </row>
    <row r="24580" spans="32:37" ht="15" customHeight="1" x14ac:dyDescent="0.15">
      <c r="AF24580" s="1"/>
      <c r="AG24580" s="1"/>
      <c r="AH24580" s="1"/>
      <c r="AJ24580" s="1"/>
      <c r="AK24580" s="1"/>
    </row>
    <row r="24581" spans="32:37" ht="15" customHeight="1" x14ac:dyDescent="0.15">
      <c r="AF24581" s="1"/>
      <c r="AG24581" s="1"/>
      <c r="AH24581" s="1"/>
      <c r="AJ24581" s="1"/>
      <c r="AK24581" s="1"/>
    </row>
    <row r="24582" spans="32:37" ht="15" customHeight="1" x14ac:dyDescent="0.15">
      <c r="AF24582" s="1"/>
      <c r="AG24582" s="1"/>
      <c r="AH24582" s="1"/>
      <c r="AJ24582" s="1"/>
      <c r="AK24582" s="1"/>
    </row>
    <row r="24583" spans="32:37" ht="15" customHeight="1" x14ac:dyDescent="0.15">
      <c r="AF24583" s="1"/>
      <c r="AG24583" s="1"/>
      <c r="AH24583" s="1"/>
      <c r="AJ24583" s="1"/>
      <c r="AK24583" s="1"/>
    </row>
    <row r="24584" spans="32:37" ht="15" customHeight="1" x14ac:dyDescent="0.15">
      <c r="AF24584" s="1"/>
      <c r="AG24584" s="1"/>
      <c r="AH24584" s="1"/>
      <c r="AJ24584" s="1"/>
      <c r="AK24584" s="1"/>
    </row>
    <row r="24585" spans="32:37" ht="15" customHeight="1" x14ac:dyDescent="0.15">
      <c r="AF24585" s="1"/>
      <c r="AG24585" s="1"/>
      <c r="AH24585" s="1"/>
      <c r="AJ24585" s="1"/>
      <c r="AK24585" s="1"/>
    </row>
    <row r="24586" spans="32:37" ht="15" customHeight="1" x14ac:dyDescent="0.15">
      <c r="AF24586" s="1"/>
      <c r="AG24586" s="1"/>
      <c r="AH24586" s="1"/>
      <c r="AJ24586" s="1"/>
      <c r="AK24586" s="1"/>
    </row>
    <row r="24587" spans="32:37" ht="15" customHeight="1" x14ac:dyDescent="0.15">
      <c r="AF24587" s="1"/>
      <c r="AG24587" s="1"/>
      <c r="AH24587" s="1"/>
      <c r="AJ24587" s="1"/>
      <c r="AK24587" s="1"/>
    </row>
    <row r="24588" spans="32:37" ht="15" customHeight="1" x14ac:dyDescent="0.15">
      <c r="AF24588" s="1"/>
      <c r="AG24588" s="1"/>
      <c r="AH24588" s="1"/>
      <c r="AJ24588" s="1"/>
      <c r="AK24588" s="1"/>
    </row>
    <row r="24589" spans="32:37" ht="15" customHeight="1" x14ac:dyDescent="0.15">
      <c r="AF24589" s="1"/>
      <c r="AG24589" s="1"/>
      <c r="AH24589" s="1"/>
      <c r="AJ24589" s="1"/>
      <c r="AK24589" s="1"/>
    </row>
    <row r="24590" spans="32:37" ht="15" customHeight="1" x14ac:dyDescent="0.15">
      <c r="AF24590" s="1"/>
      <c r="AG24590" s="1"/>
      <c r="AH24590" s="1"/>
      <c r="AJ24590" s="1"/>
      <c r="AK24590" s="1"/>
    </row>
    <row r="24591" spans="32:37" ht="15" customHeight="1" x14ac:dyDescent="0.15">
      <c r="AF24591" s="1"/>
      <c r="AG24591" s="1"/>
      <c r="AH24591" s="1"/>
      <c r="AJ24591" s="1"/>
      <c r="AK24591" s="1"/>
    </row>
    <row r="24592" spans="32:37" ht="15" customHeight="1" x14ac:dyDescent="0.15">
      <c r="AF24592" s="1"/>
      <c r="AG24592" s="1"/>
      <c r="AH24592" s="1"/>
      <c r="AJ24592" s="1"/>
      <c r="AK24592" s="1"/>
    </row>
    <row r="24593" spans="32:37" ht="15" customHeight="1" x14ac:dyDescent="0.15">
      <c r="AF24593" s="1"/>
      <c r="AG24593" s="1"/>
      <c r="AH24593" s="1"/>
      <c r="AJ24593" s="1"/>
      <c r="AK24593" s="1"/>
    </row>
    <row r="24594" spans="32:37" ht="15" customHeight="1" x14ac:dyDescent="0.15">
      <c r="AF24594" s="1"/>
      <c r="AG24594" s="1"/>
      <c r="AH24594" s="1"/>
      <c r="AJ24594" s="1"/>
      <c r="AK24594" s="1"/>
    </row>
    <row r="24595" spans="32:37" ht="15" customHeight="1" x14ac:dyDescent="0.15">
      <c r="AF24595" s="1"/>
      <c r="AG24595" s="1"/>
      <c r="AH24595" s="1"/>
      <c r="AJ24595" s="1"/>
      <c r="AK24595" s="1"/>
    </row>
    <row r="24596" spans="32:37" ht="15" customHeight="1" x14ac:dyDescent="0.15">
      <c r="AF24596" s="1"/>
      <c r="AG24596" s="1"/>
      <c r="AH24596" s="1"/>
      <c r="AJ24596" s="1"/>
      <c r="AK24596" s="1"/>
    </row>
    <row r="24597" spans="32:37" ht="15" customHeight="1" x14ac:dyDescent="0.15">
      <c r="AF24597" s="1"/>
      <c r="AG24597" s="1"/>
      <c r="AH24597" s="1"/>
      <c r="AJ24597" s="1"/>
      <c r="AK24597" s="1"/>
    </row>
    <row r="24598" spans="32:37" ht="15" customHeight="1" x14ac:dyDescent="0.15">
      <c r="AF24598" s="1"/>
      <c r="AG24598" s="1"/>
      <c r="AH24598" s="1"/>
      <c r="AJ24598" s="1"/>
      <c r="AK24598" s="1"/>
    </row>
    <row r="24599" spans="32:37" ht="15" customHeight="1" x14ac:dyDescent="0.15">
      <c r="AF24599" s="1"/>
      <c r="AG24599" s="1"/>
      <c r="AH24599" s="1"/>
      <c r="AJ24599" s="1"/>
      <c r="AK24599" s="1"/>
    </row>
    <row r="24600" spans="32:37" ht="15" customHeight="1" x14ac:dyDescent="0.15">
      <c r="AF24600" s="1"/>
      <c r="AG24600" s="1"/>
      <c r="AH24600" s="1"/>
      <c r="AJ24600" s="1"/>
      <c r="AK24600" s="1"/>
    </row>
    <row r="24601" spans="32:37" ht="15" customHeight="1" x14ac:dyDescent="0.15">
      <c r="AF24601" s="1"/>
      <c r="AG24601" s="1"/>
      <c r="AH24601" s="1"/>
      <c r="AJ24601" s="1"/>
      <c r="AK24601" s="1"/>
    </row>
    <row r="24602" spans="32:37" ht="15" customHeight="1" x14ac:dyDescent="0.15">
      <c r="AF24602" s="1"/>
      <c r="AG24602" s="1"/>
      <c r="AH24602" s="1"/>
      <c r="AJ24602" s="1"/>
      <c r="AK24602" s="1"/>
    </row>
    <row r="24603" spans="32:37" ht="15" customHeight="1" x14ac:dyDescent="0.15">
      <c r="AF24603" s="1"/>
      <c r="AG24603" s="1"/>
      <c r="AH24603" s="1"/>
      <c r="AJ24603" s="1"/>
      <c r="AK24603" s="1"/>
    </row>
    <row r="24604" spans="32:37" ht="15" customHeight="1" x14ac:dyDescent="0.15">
      <c r="AF24604" s="1"/>
      <c r="AG24604" s="1"/>
      <c r="AH24604" s="1"/>
      <c r="AJ24604" s="1"/>
      <c r="AK24604" s="1"/>
    </row>
    <row r="24605" spans="32:37" ht="15" customHeight="1" x14ac:dyDescent="0.15">
      <c r="AF24605" s="1"/>
      <c r="AG24605" s="1"/>
      <c r="AH24605" s="1"/>
      <c r="AJ24605" s="1"/>
      <c r="AK24605" s="1"/>
    </row>
    <row r="24606" spans="32:37" ht="15" customHeight="1" x14ac:dyDescent="0.15">
      <c r="AF24606" s="1"/>
      <c r="AG24606" s="1"/>
      <c r="AH24606" s="1"/>
      <c r="AJ24606" s="1"/>
      <c r="AK24606" s="1"/>
    </row>
    <row r="24607" spans="32:37" ht="15" customHeight="1" x14ac:dyDescent="0.15">
      <c r="AF24607" s="1"/>
      <c r="AG24607" s="1"/>
      <c r="AH24607" s="1"/>
      <c r="AJ24607" s="1"/>
      <c r="AK24607" s="1"/>
    </row>
    <row r="24608" spans="32:37" ht="15" customHeight="1" x14ac:dyDescent="0.15">
      <c r="AF24608" s="1"/>
      <c r="AG24608" s="1"/>
      <c r="AH24608" s="1"/>
      <c r="AJ24608" s="1"/>
      <c r="AK24608" s="1"/>
    </row>
    <row r="24609" spans="32:37" ht="15" customHeight="1" x14ac:dyDescent="0.15">
      <c r="AF24609" s="1"/>
      <c r="AG24609" s="1"/>
      <c r="AH24609" s="1"/>
      <c r="AJ24609" s="1"/>
      <c r="AK24609" s="1"/>
    </row>
    <row r="24610" spans="32:37" ht="15" customHeight="1" x14ac:dyDescent="0.15">
      <c r="AF24610" s="1"/>
      <c r="AG24610" s="1"/>
      <c r="AH24610" s="1"/>
      <c r="AJ24610" s="1"/>
      <c r="AK24610" s="1"/>
    </row>
    <row r="24611" spans="32:37" ht="15" customHeight="1" x14ac:dyDescent="0.15">
      <c r="AF24611" s="1"/>
      <c r="AG24611" s="1"/>
      <c r="AH24611" s="1"/>
      <c r="AJ24611" s="1"/>
      <c r="AK24611" s="1"/>
    </row>
    <row r="24612" spans="32:37" ht="15" customHeight="1" x14ac:dyDescent="0.15">
      <c r="AF24612" s="1"/>
      <c r="AG24612" s="1"/>
      <c r="AH24612" s="1"/>
      <c r="AJ24612" s="1"/>
      <c r="AK24612" s="1"/>
    </row>
    <row r="24613" spans="32:37" ht="15" customHeight="1" x14ac:dyDescent="0.15">
      <c r="AF24613" s="1"/>
      <c r="AG24613" s="1"/>
      <c r="AH24613" s="1"/>
      <c r="AJ24613" s="1"/>
      <c r="AK24613" s="1"/>
    </row>
    <row r="24614" spans="32:37" ht="15" customHeight="1" x14ac:dyDescent="0.15">
      <c r="AF24614" s="1"/>
      <c r="AG24614" s="1"/>
      <c r="AH24614" s="1"/>
      <c r="AJ24614" s="1"/>
      <c r="AK24614" s="1"/>
    </row>
    <row r="24615" spans="32:37" ht="15" customHeight="1" x14ac:dyDescent="0.15">
      <c r="AF24615" s="1"/>
      <c r="AG24615" s="1"/>
      <c r="AH24615" s="1"/>
      <c r="AJ24615" s="1"/>
      <c r="AK24615" s="1"/>
    </row>
    <row r="24616" spans="32:37" ht="15" customHeight="1" x14ac:dyDescent="0.15">
      <c r="AF24616" s="1"/>
      <c r="AG24616" s="1"/>
      <c r="AH24616" s="1"/>
      <c r="AJ24616" s="1"/>
      <c r="AK24616" s="1"/>
    </row>
    <row r="24617" spans="32:37" ht="15" customHeight="1" x14ac:dyDescent="0.15">
      <c r="AF24617" s="1"/>
      <c r="AG24617" s="1"/>
      <c r="AH24617" s="1"/>
      <c r="AJ24617" s="1"/>
      <c r="AK24617" s="1"/>
    </row>
    <row r="24618" spans="32:37" ht="15" customHeight="1" x14ac:dyDescent="0.15">
      <c r="AF24618" s="1"/>
      <c r="AG24618" s="1"/>
      <c r="AH24618" s="1"/>
      <c r="AJ24618" s="1"/>
      <c r="AK24618" s="1"/>
    </row>
    <row r="24619" spans="32:37" ht="15" customHeight="1" x14ac:dyDescent="0.15">
      <c r="AF24619" s="1"/>
      <c r="AG24619" s="1"/>
      <c r="AH24619" s="1"/>
      <c r="AJ24619" s="1"/>
      <c r="AK24619" s="1"/>
    </row>
    <row r="24620" spans="32:37" ht="15" customHeight="1" x14ac:dyDescent="0.15">
      <c r="AF24620" s="1"/>
      <c r="AG24620" s="1"/>
      <c r="AH24620" s="1"/>
      <c r="AJ24620" s="1"/>
      <c r="AK24620" s="1"/>
    </row>
    <row r="24621" spans="32:37" ht="15" customHeight="1" x14ac:dyDescent="0.15">
      <c r="AF24621" s="1"/>
      <c r="AG24621" s="1"/>
      <c r="AH24621" s="1"/>
      <c r="AJ24621" s="1"/>
      <c r="AK24621" s="1"/>
    </row>
    <row r="24622" spans="32:37" ht="15" customHeight="1" x14ac:dyDescent="0.15">
      <c r="AF24622" s="1"/>
      <c r="AG24622" s="1"/>
      <c r="AH24622" s="1"/>
      <c r="AJ24622" s="1"/>
      <c r="AK24622" s="1"/>
    </row>
    <row r="24623" spans="32:37" ht="15" customHeight="1" x14ac:dyDescent="0.15">
      <c r="AF24623" s="1"/>
      <c r="AG24623" s="1"/>
      <c r="AH24623" s="1"/>
      <c r="AJ24623" s="1"/>
      <c r="AK24623" s="1"/>
    </row>
    <row r="24624" spans="32:37" ht="15" customHeight="1" x14ac:dyDescent="0.15">
      <c r="AF24624" s="1"/>
      <c r="AG24624" s="1"/>
      <c r="AH24624" s="1"/>
      <c r="AJ24624" s="1"/>
      <c r="AK24624" s="1"/>
    </row>
    <row r="24625" spans="32:37" ht="15" customHeight="1" x14ac:dyDescent="0.15">
      <c r="AF24625" s="1"/>
      <c r="AG24625" s="1"/>
      <c r="AH24625" s="1"/>
      <c r="AJ24625" s="1"/>
      <c r="AK24625" s="1"/>
    </row>
    <row r="24626" spans="32:37" ht="15" customHeight="1" x14ac:dyDescent="0.15">
      <c r="AF24626" s="1"/>
      <c r="AG24626" s="1"/>
      <c r="AH24626" s="1"/>
      <c r="AJ24626" s="1"/>
      <c r="AK24626" s="1"/>
    </row>
    <row r="24627" spans="32:37" ht="15" customHeight="1" x14ac:dyDescent="0.15">
      <c r="AF24627" s="1"/>
      <c r="AG24627" s="1"/>
      <c r="AH24627" s="1"/>
      <c r="AJ24627" s="1"/>
      <c r="AK24627" s="1"/>
    </row>
    <row r="24628" spans="32:37" ht="15" customHeight="1" x14ac:dyDescent="0.15">
      <c r="AF24628" s="1"/>
      <c r="AG24628" s="1"/>
      <c r="AH24628" s="1"/>
      <c r="AJ24628" s="1"/>
      <c r="AK24628" s="1"/>
    </row>
    <row r="24629" spans="32:37" ht="15" customHeight="1" x14ac:dyDescent="0.15">
      <c r="AF24629" s="1"/>
      <c r="AG24629" s="1"/>
      <c r="AH24629" s="1"/>
      <c r="AJ24629" s="1"/>
      <c r="AK24629" s="1"/>
    </row>
    <row r="24630" spans="32:37" ht="15" customHeight="1" x14ac:dyDescent="0.15">
      <c r="AF24630" s="1"/>
      <c r="AG24630" s="1"/>
      <c r="AH24630" s="1"/>
      <c r="AJ24630" s="1"/>
      <c r="AK24630" s="1"/>
    </row>
    <row r="24631" spans="32:37" ht="15" customHeight="1" x14ac:dyDescent="0.15">
      <c r="AF24631" s="1"/>
      <c r="AG24631" s="1"/>
      <c r="AH24631" s="1"/>
      <c r="AJ24631" s="1"/>
      <c r="AK24631" s="1"/>
    </row>
    <row r="24632" spans="32:37" ht="15" customHeight="1" x14ac:dyDescent="0.15">
      <c r="AF24632" s="1"/>
      <c r="AG24632" s="1"/>
      <c r="AH24632" s="1"/>
      <c r="AJ24632" s="1"/>
      <c r="AK24632" s="1"/>
    </row>
    <row r="24633" spans="32:37" ht="15" customHeight="1" x14ac:dyDescent="0.15">
      <c r="AF24633" s="1"/>
      <c r="AG24633" s="1"/>
      <c r="AH24633" s="1"/>
      <c r="AJ24633" s="1"/>
      <c r="AK24633" s="1"/>
    </row>
    <row r="24634" spans="32:37" ht="15" customHeight="1" x14ac:dyDescent="0.15">
      <c r="AF24634" s="1"/>
      <c r="AG24634" s="1"/>
      <c r="AH24634" s="1"/>
      <c r="AJ24634" s="1"/>
      <c r="AK24634" s="1"/>
    </row>
    <row r="24635" spans="32:37" ht="15" customHeight="1" x14ac:dyDescent="0.15">
      <c r="AF24635" s="1"/>
      <c r="AG24635" s="1"/>
      <c r="AH24635" s="1"/>
      <c r="AJ24635" s="1"/>
      <c r="AK24635" s="1"/>
    </row>
    <row r="24636" spans="32:37" ht="15" customHeight="1" x14ac:dyDescent="0.15">
      <c r="AF24636" s="1"/>
      <c r="AG24636" s="1"/>
      <c r="AH24636" s="1"/>
      <c r="AJ24636" s="1"/>
      <c r="AK24636" s="1"/>
    </row>
    <row r="24637" spans="32:37" ht="15" customHeight="1" x14ac:dyDescent="0.15">
      <c r="AF24637" s="1"/>
      <c r="AG24637" s="1"/>
      <c r="AH24637" s="1"/>
      <c r="AJ24637" s="1"/>
      <c r="AK24637" s="1"/>
    </row>
    <row r="24638" spans="32:37" ht="15" customHeight="1" x14ac:dyDescent="0.15">
      <c r="AF24638" s="1"/>
      <c r="AG24638" s="1"/>
      <c r="AH24638" s="1"/>
      <c r="AJ24638" s="1"/>
      <c r="AK24638" s="1"/>
    </row>
    <row r="24639" spans="32:37" ht="15" customHeight="1" x14ac:dyDescent="0.15">
      <c r="AF24639" s="1"/>
      <c r="AG24639" s="1"/>
      <c r="AH24639" s="1"/>
      <c r="AJ24639" s="1"/>
      <c r="AK24639" s="1"/>
    </row>
    <row r="24640" spans="32:37" ht="15" customHeight="1" x14ac:dyDescent="0.15">
      <c r="AF24640" s="1"/>
      <c r="AG24640" s="1"/>
      <c r="AH24640" s="1"/>
      <c r="AJ24640" s="1"/>
      <c r="AK24640" s="1"/>
    </row>
    <row r="24641" spans="32:37" ht="15" customHeight="1" x14ac:dyDescent="0.15">
      <c r="AF24641" s="1"/>
      <c r="AG24641" s="1"/>
      <c r="AH24641" s="1"/>
      <c r="AJ24641" s="1"/>
      <c r="AK24641" s="1"/>
    </row>
    <row r="24642" spans="32:37" ht="15" customHeight="1" x14ac:dyDescent="0.15">
      <c r="AF24642" s="1"/>
      <c r="AG24642" s="1"/>
      <c r="AH24642" s="1"/>
      <c r="AJ24642" s="1"/>
      <c r="AK24642" s="1"/>
    </row>
    <row r="24643" spans="32:37" ht="15" customHeight="1" x14ac:dyDescent="0.15">
      <c r="AF24643" s="1"/>
      <c r="AG24643" s="1"/>
      <c r="AH24643" s="1"/>
      <c r="AJ24643" s="1"/>
      <c r="AK24643" s="1"/>
    </row>
    <row r="24644" spans="32:37" ht="15" customHeight="1" x14ac:dyDescent="0.15">
      <c r="AF24644" s="1"/>
      <c r="AG24644" s="1"/>
      <c r="AH24644" s="1"/>
      <c r="AJ24644" s="1"/>
      <c r="AK24644" s="1"/>
    </row>
    <row r="24645" spans="32:37" ht="15" customHeight="1" x14ac:dyDescent="0.15">
      <c r="AF24645" s="1"/>
      <c r="AG24645" s="1"/>
      <c r="AH24645" s="1"/>
      <c r="AJ24645" s="1"/>
      <c r="AK24645" s="1"/>
    </row>
    <row r="24646" spans="32:37" ht="15" customHeight="1" x14ac:dyDescent="0.15">
      <c r="AF24646" s="1"/>
      <c r="AG24646" s="1"/>
      <c r="AH24646" s="1"/>
      <c r="AJ24646" s="1"/>
      <c r="AK24646" s="1"/>
    </row>
    <row r="24647" spans="32:37" ht="15" customHeight="1" x14ac:dyDescent="0.15">
      <c r="AF24647" s="1"/>
      <c r="AG24647" s="1"/>
      <c r="AH24647" s="1"/>
      <c r="AJ24647" s="1"/>
      <c r="AK24647" s="1"/>
    </row>
    <row r="24648" spans="32:37" ht="15" customHeight="1" x14ac:dyDescent="0.15">
      <c r="AF24648" s="1"/>
      <c r="AG24648" s="1"/>
      <c r="AH24648" s="1"/>
      <c r="AJ24648" s="1"/>
      <c r="AK24648" s="1"/>
    </row>
    <row r="24649" spans="32:37" ht="15" customHeight="1" x14ac:dyDescent="0.15">
      <c r="AF24649" s="1"/>
      <c r="AG24649" s="1"/>
      <c r="AH24649" s="1"/>
      <c r="AJ24649" s="1"/>
      <c r="AK24649" s="1"/>
    </row>
    <row r="24650" spans="32:37" ht="15" customHeight="1" x14ac:dyDescent="0.15">
      <c r="AF24650" s="1"/>
      <c r="AG24650" s="1"/>
      <c r="AH24650" s="1"/>
      <c r="AJ24650" s="1"/>
      <c r="AK24650" s="1"/>
    </row>
    <row r="24651" spans="32:37" ht="15" customHeight="1" x14ac:dyDescent="0.15">
      <c r="AF24651" s="1"/>
      <c r="AG24651" s="1"/>
      <c r="AH24651" s="1"/>
      <c r="AJ24651" s="1"/>
      <c r="AK24651" s="1"/>
    </row>
    <row r="24652" spans="32:37" ht="15" customHeight="1" x14ac:dyDescent="0.15">
      <c r="AF24652" s="1"/>
      <c r="AG24652" s="1"/>
      <c r="AH24652" s="1"/>
      <c r="AJ24652" s="1"/>
      <c r="AK24652" s="1"/>
    </row>
    <row r="24653" spans="32:37" ht="15" customHeight="1" x14ac:dyDescent="0.15">
      <c r="AF24653" s="1"/>
      <c r="AG24653" s="1"/>
      <c r="AH24653" s="1"/>
      <c r="AJ24653" s="1"/>
      <c r="AK24653" s="1"/>
    </row>
    <row r="24654" spans="32:37" ht="15" customHeight="1" x14ac:dyDescent="0.15">
      <c r="AF24654" s="1"/>
      <c r="AG24654" s="1"/>
      <c r="AH24654" s="1"/>
      <c r="AJ24654" s="1"/>
      <c r="AK24654" s="1"/>
    </row>
    <row r="24655" spans="32:37" ht="15" customHeight="1" x14ac:dyDescent="0.15">
      <c r="AF24655" s="1"/>
      <c r="AG24655" s="1"/>
      <c r="AH24655" s="1"/>
      <c r="AJ24655" s="1"/>
      <c r="AK24655" s="1"/>
    </row>
    <row r="24656" spans="32:37" ht="15" customHeight="1" x14ac:dyDescent="0.15">
      <c r="AF24656" s="1"/>
      <c r="AG24656" s="1"/>
      <c r="AH24656" s="1"/>
      <c r="AJ24656" s="1"/>
      <c r="AK24656" s="1"/>
    </row>
    <row r="24657" spans="32:37" ht="15" customHeight="1" x14ac:dyDescent="0.15">
      <c r="AF24657" s="1"/>
      <c r="AG24657" s="1"/>
      <c r="AH24657" s="1"/>
      <c r="AJ24657" s="1"/>
      <c r="AK24657" s="1"/>
    </row>
    <row r="24658" spans="32:37" ht="15" customHeight="1" x14ac:dyDescent="0.15">
      <c r="AF24658" s="1"/>
      <c r="AG24658" s="1"/>
      <c r="AH24658" s="1"/>
      <c r="AJ24658" s="1"/>
      <c r="AK24658" s="1"/>
    </row>
    <row r="24659" spans="32:37" ht="15" customHeight="1" x14ac:dyDescent="0.15">
      <c r="AF24659" s="1"/>
      <c r="AG24659" s="1"/>
      <c r="AH24659" s="1"/>
      <c r="AJ24659" s="1"/>
      <c r="AK24659" s="1"/>
    </row>
    <row r="24660" spans="32:37" ht="15" customHeight="1" x14ac:dyDescent="0.15">
      <c r="AF24660" s="1"/>
      <c r="AG24660" s="1"/>
      <c r="AH24660" s="1"/>
      <c r="AJ24660" s="1"/>
      <c r="AK24660" s="1"/>
    </row>
    <row r="24661" spans="32:37" ht="15" customHeight="1" x14ac:dyDescent="0.15">
      <c r="AF24661" s="1"/>
      <c r="AG24661" s="1"/>
      <c r="AH24661" s="1"/>
      <c r="AJ24661" s="1"/>
      <c r="AK24661" s="1"/>
    </row>
    <row r="24662" spans="32:37" ht="15" customHeight="1" x14ac:dyDescent="0.15">
      <c r="AF24662" s="1"/>
      <c r="AG24662" s="1"/>
      <c r="AH24662" s="1"/>
      <c r="AJ24662" s="1"/>
      <c r="AK24662" s="1"/>
    </row>
    <row r="24663" spans="32:37" ht="15" customHeight="1" x14ac:dyDescent="0.15">
      <c r="AF24663" s="1"/>
      <c r="AG24663" s="1"/>
      <c r="AH24663" s="1"/>
      <c r="AJ24663" s="1"/>
      <c r="AK24663" s="1"/>
    </row>
    <row r="24664" spans="32:37" ht="15" customHeight="1" x14ac:dyDescent="0.15">
      <c r="AF24664" s="1"/>
      <c r="AG24664" s="1"/>
      <c r="AH24664" s="1"/>
      <c r="AJ24664" s="1"/>
      <c r="AK24664" s="1"/>
    </row>
    <row r="24665" spans="32:37" ht="15" customHeight="1" x14ac:dyDescent="0.15">
      <c r="AF24665" s="1"/>
      <c r="AG24665" s="1"/>
      <c r="AH24665" s="1"/>
      <c r="AJ24665" s="1"/>
      <c r="AK24665" s="1"/>
    </row>
    <row r="24666" spans="32:37" ht="15" customHeight="1" x14ac:dyDescent="0.15">
      <c r="AF24666" s="1"/>
      <c r="AG24666" s="1"/>
      <c r="AH24666" s="1"/>
      <c r="AJ24666" s="1"/>
      <c r="AK24666" s="1"/>
    </row>
    <row r="24667" spans="32:37" ht="15" customHeight="1" x14ac:dyDescent="0.15">
      <c r="AF24667" s="1"/>
      <c r="AG24667" s="1"/>
      <c r="AH24667" s="1"/>
      <c r="AJ24667" s="1"/>
      <c r="AK24667" s="1"/>
    </row>
    <row r="24668" spans="32:37" ht="15" customHeight="1" x14ac:dyDescent="0.15">
      <c r="AF24668" s="1"/>
      <c r="AG24668" s="1"/>
      <c r="AH24668" s="1"/>
      <c r="AJ24668" s="1"/>
      <c r="AK24668" s="1"/>
    </row>
    <row r="24669" spans="32:37" ht="15" customHeight="1" x14ac:dyDescent="0.15">
      <c r="AF24669" s="1"/>
      <c r="AG24669" s="1"/>
      <c r="AH24669" s="1"/>
      <c r="AJ24669" s="1"/>
      <c r="AK24669" s="1"/>
    </row>
    <row r="24670" spans="32:37" ht="15" customHeight="1" x14ac:dyDescent="0.15">
      <c r="AF24670" s="1"/>
      <c r="AG24670" s="1"/>
      <c r="AH24670" s="1"/>
      <c r="AJ24670" s="1"/>
      <c r="AK24670" s="1"/>
    </row>
    <row r="24671" spans="32:37" ht="15" customHeight="1" x14ac:dyDescent="0.15">
      <c r="AF24671" s="1"/>
      <c r="AG24671" s="1"/>
      <c r="AH24671" s="1"/>
      <c r="AJ24671" s="1"/>
      <c r="AK24671" s="1"/>
    </row>
    <row r="24672" spans="32:37" ht="15" customHeight="1" x14ac:dyDescent="0.15">
      <c r="AF24672" s="1"/>
      <c r="AG24672" s="1"/>
      <c r="AH24672" s="1"/>
      <c r="AJ24672" s="1"/>
      <c r="AK24672" s="1"/>
    </row>
    <row r="24673" spans="32:37" ht="15" customHeight="1" x14ac:dyDescent="0.15">
      <c r="AF24673" s="1"/>
      <c r="AG24673" s="1"/>
      <c r="AH24673" s="1"/>
      <c r="AJ24673" s="1"/>
      <c r="AK24673" s="1"/>
    </row>
    <row r="24674" spans="32:37" ht="15" customHeight="1" x14ac:dyDescent="0.15">
      <c r="AF24674" s="1"/>
      <c r="AG24674" s="1"/>
      <c r="AH24674" s="1"/>
      <c r="AJ24674" s="1"/>
      <c r="AK24674" s="1"/>
    </row>
    <row r="24675" spans="32:37" ht="15" customHeight="1" x14ac:dyDescent="0.15">
      <c r="AF24675" s="1"/>
      <c r="AG24675" s="1"/>
      <c r="AH24675" s="1"/>
      <c r="AJ24675" s="1"/>
      <c r="AK24675" s="1"/>
    </row>
    <row r="24676" spans="32:37" ht="15" customHeight="1" x14ac:dyDescent="0.15">
      <c r="AF24676" s="1"/>
      <c r="AG24676" s="1"/>
      <c r="AH24676" s="1"/>
      <c r="AJ24676" s="1"/>
      <c r="AK24676" s="1"/>
    </row>
    <row r="24677" spans="32:37" ht="15" customHeight="1" x14ac:dyDescent="0.15">
      <c r="AF24677" s="1"/>
      <c r="AG24677" s="1"/>
      <c r="AH24677" s="1"/>
      <c r="AJ24677" s="1"/>
      <c r="AK24677" s="1"/>
    </row>
    <row r="24678" spans="32:37" ht="15" customHeight="1" x14ac:dyDescent="0.15">
      <c r="AF24678" s="1"/>
      <c r="AG24678" s="1"/>
      <c r="AH24678" s="1"/>
      <c r="AJ24678" s="1"/>
      <c r="AK24678" s="1"/>
    </row>
    <row r="24679" spans="32:37" ht="15" customHeight="1" x14ac:dyDescent="0.15">
      <c r="AF24679" s="1"/>
      <c r="AG24679" s="1"/>
      <c r="AH24679" s="1"/>
      <c r="AJ24679" s="1"/>
      <c r="AK24679" s="1"/>
    </row>
    <row r="24680" spans="32:37" ht="15" customHeight="1" x14ac:dyDescent="0.15">
      <c r="AF24680" s="1"/>
      <c r="AG24680" s="1"/>
      <c r="AH24680" s="1"/>
      <c r="AJ24680" s="1"/>
      <c r="AK24680" s="1"/>
    </row>
    <row r="24681" spans="32:37" ht="15" customHeight="1" x14ac:dyDescent="0.15">
      <c r="AF24681" s="1"/>
      <c r="AG24681" s="1"/>
      <c r="AH24681" s="1"/>
      <c r="AJ24681" s="1"/>
      <c r="AK24681" s="1"/>
    </row>
    <row r="24682" spans="32:37" ht="15" customHeight="1" x14ac:dyDescent="0.15">
      <c r="AF24682" s="1"/>
      <c r="AG24682" s="1"/>
      <c r="AH24682" s="1"/>
      <c r="AJ24682" s="1"/>
      <c r="AK24682" s="1"/>
    </row>
    <row r="24683" spans="32:37" ht="15" customHeight="1" x14ac:dyDescent="0.15">
      <c r="AF24683" s="1"/>
      <c r="AG24683" s="1"/>
      <c r="AH24683" s="1"/>
      <c r="AJ24683" s="1"/>
      <c r="AK24683" s="1"/>
    </row>
    <row r="24684" spans="32:37" ht="15" customHeight="1" x14ac:dyDescent="0.15">
      <c r="AF24684" s="1"/>
      <c r="AG24684" s="1"/>
      <c r="AH24684" s="1"/>
      <c r="AJ24684" s="1"/>
      <c r="AK24684" s="1"/>
    </row>
    <row r="24685" spans="32:37" ht="15" customHeight="1" x14ac:dyDescent="0.15">
      <c r="AF24685" s="1"/>
      <c r="AG24685" s="1"/>
      <c r="AH24685" s="1"/>
      <c r="AJ24685" s="1"/>
      <c r="AK24685" s="1"/>
    </row>
    <row r="24686" spans="32:37" ht="15" customHeight="1" x14ac:dyDescent="0.15">
      <c r="AF24686" s="1"/>
      <c r="AG24686" s="1"/>
      <c r="AH24686" s="1"/>
      <c r="AJ24686" s="1"/>
      <c r="AK24686" s="1"/>
    </row>
    <row r="24687" spans="32:37" ht="15" customHeight="1" x14ac:dyDescent="0.15">
      <c r="AF24687" s="1"/>
      <c r="AG24687" s="1"/>
      <c r="AH24687" s="1"/>
      <c r="AJ24687" s="1"/>
      <c r="AK24687" s="1"/>
    </row>
    <row r="24688" spans="32:37" ht="15" customHeight="1" x14ac:dyDescent="0.15">
      <c r="AF24688" s="1"/>
      <c r="AG24688" s="1"/>
      <c r="AH24688" s="1"/>
      <c r="AJ24688" s="1"/>
      <c r="AK24688" s="1"/>
    </row>
    <row r="24689" spans="32:37" ht="15" customHeight="1" x14ac:dyDescent="0.15">
      <c r="AF24689" s="1"/>
      <c r="AG24689" s="1"/>
      <c r="AH24689" s="1"/>
      <c r="AJ24689" s="1"/>
      <c r="AK24689" s="1"/>
    </row>
    <row r="24690" spans="32:37" ht="15" customHeight="1" x14ac:dyDescent="0.15">
      <c r="AF24690" s="1"/>
      <c r="AG24690" s="1"/>
      <c r="AH24690" s="1"/>
      <c r="AJ24690" s="1"/>
      <c r="AK24690" s="1"/>
    </row>
    <row r="24691" spans="32:37" ht="15" customHeight="1" x14ac:dyDescent="0.15">
      <c r="AF24691" s="1"/>
      <c r="AG24691" s="1"/>
      <c r="AH24691" s="1"/>
      <c r="AJ24691" s="1"/>
      <c r="AK24691" s="1"/>
    </row>
    <row r="24692" spans="32:37" ht="15" customHeight="1" x14ac:dyDescent="0.15">
      <c r="AF24692" s="1"/>
      <c r="AG24692" s="1"/>
      <c r="AH24692" s="1"/>
      <c r="AJ24692" s="1"/>
      <c r="AK24692" s="1"/>
    </row>
    <row r="24693" spans="32:37" ht="15" customHeight="1" x14ac:dyDescent="0.15">
      <c r="AF24693" s="1"/>
      <c r="AG24693" s="1"/>
      <c r="AH24693" s="1"/>
      <c r="AJ24693" s="1"/>
      <c r="AK24693" s="1"/>
    </row>
    <row r="24694" spans="32:37" ht="15" customHeight="1" x14ac:dyDescent="0.15">
      <c r="AF24694" s="1"/>
      <c r="AG24694" s="1"/>
      <c r="AH24694" s="1"/>
      <c r="AJ24694" s="1"/>
      <c r="AK24694" s="1"/>
    </row>
    <row r="24695" spans="32:37" ht="15" customHeight="1" x14ac:dyDescent="0.15">
      <c r="AF24695" s="1"/>
      <c r="AG24695" s="1"/>
      <c r="AH24695" s="1"/>
      <c r="AJ24695" s="1"/>
      <c r="AK24695" s="1"/>
    </row>
    <row r="24696" spans="32:37" ht="15" customHeight="1" x14ac:dyDescent="0.15">
      <c r="AF24696" s="1"/>
      <c r="AG24696" s="1"/>
      <c r="AH24696" s="1"/>
      <c r="AJ24696" s="1"/>
      <c r="AK24696" s="1"/>
    </row>
    <row r="24697" spans="32:37" ht="15" customHeight="1" x14ac:dyDescent="0.15">
      <c r="AF24697" s="1"/>
      <c r="AG24697" s="1"/>
      <c r="AH24697" s="1"/>
      <c r="AJ24697" s="1"/>
      <c r="AK24697" s="1"/>
    </row>
    <row r="24698" spans="32:37" ht="15" customHeight="1" x14ac:dyDescent="0.15">
      <c r="AF24698" s="1"/>
      <c r="AG24698" s="1"/>
      <c r="AH24698" s="1"/>
      <c r="AJ24698" s="1"/>
      <c r="AK24698" s="1"/>
    </row>
    <row r="24699" spans="32:37" ht="15" customHeight="1" x14ac:dyDescent="0.15">
      <c r="AF24699" s="1"/>
      <c r="AG24699" s="1"/>
      <c r="AH24699" s="1"/>
      <c r="AJ24699" s="1"/>
      <c r="AK24699" s="1"/>
    </row>
    <row r="24700" spans="32:37" ht="15" customHeight="1" x14ac:dyDescent="0.15">
      <c r="AF24700" s="1"/>
      <c r="AG24700" s="1"/>
      <c r="AH24700" s="1"/>
      <c r="AJ24700" s="1"/>
      <c r="AK24700" s="1"/>
    </row>
    <row r="24701" spans="32:37" ht="15" customHeight="1" x14ac:dyDescent="0.15">
      <c r="AF24701" s="1"/>
      <c r="AG24701" s="1"/>
      <c r="AH24701" s="1"/>
      <c r="AJ24701" s="1"/>
      <c r="AK24701" s="1"/>
    </row>
    <row r="24702" spans="32:37" ht="15" customHeight="1" x14ac:dyDescent="0.15">
      <c r="AF24702" s="1"/>
      <c r="AG24702" s="1"/>
      <c r="AH24702" s="1"/>
      <c r="AJ24702" s="1"/>
      <c r="AK24702" s="1"/>
    </row>
    <row r="24703" spans="32:37" ht="15" customHeight="1" x14ac:dyDescent="0.15">
      <c r="AF24703" s="1"/>
      <c r="AG24703" s="1"/>
      <c r="AH24703" s="1"/>
      <c r="AJ24703" s="1"/>
      <c r="AK24703" s="1"/>
    </row>
    <row r="24704" spans="32:37" ht="15" customHeight="1" x14ac:dyDescent="0.15">
      <c r="AF24704" s="1"/>
      <c r="AG24704" s="1"/>
      <c r="AH24704" s="1"/>
      <c r="AJ24704" s="1"/>
      <c r="AK24704" s="1"/>
    </row>
    <row r="24705" spans="32:37" ht="15" customHeight="1" x14ac:dyDescent="0.15">
      <c r="AF24705" s="1"/>
      <c r="AG24705" s="1"/>
      <c r="AH24705" s="1"/>
      <c r="AJ24705" s="1"/>
      <c r="AK24705" s="1"/>
    </row>
    <row r="24706" spans="32:37" ht="15" customHeight="1" x14ac:dyDescent="0.15">
      <c r="AF24706" s="1"/>
      <c r="AG24706" s="1"/>
      <c r="AH24706" s="1"/>
      <c r="AJ24706" s="1"/>
      <c r="AK24706" s="1"/>
    </row>
    <row r="24707" spans="32:37" ht="15" customHeight="1" x14ac:dyDescent="0.15">
      <c r="AF24707" s="1"/>
      <c r="AG24707" s="1"/>
      <c r="AH24707" s="1"/>
      <c r="AJ24707" s="1"/>
      <c r="AK24707" s="1"/>
    </row>
    <row r="24708" spans="32:37" ht="15" customHeight="1" x14ac:dyDescent="0.15">
      <c r="AF24708" s="1"/>
      <c r="AG24708" s="1"/>
      <c r="AH24708" s="1"/>
      <c r="AJ24708" s="1"/>
      <c r="AK24708" s="1"/>
    </row>
    <row r="24709" spans="32:37" ht="15" customHeight="1" x14ac:dyDescent="0.15">
      <c r="AF24709" s="1"/>
      <c r="AG24709" s="1"/>
      <c r="AH24709" s="1"/>
      <c r="AJ24709" s="1"/>
      <c r="AK24709" s="1"/>
    </row>
    <row r="24710" spans="32:37" ht="15" customHeight="1" x14ac:dyDescent="0.15">
      <c r="AF24710" s="1"/>
      <c r="AG24710" s="1"/>
      <c r="AH24710" s="1"/>
      <c r="AJ24710" s="1"/>
      <c r="AK24710" s="1"/>
    </row>
    <row r="24711" spans="32:37" ht="15" customHeight="1" x14ac:dyDescent="0.15">
      <c r="AF24711" s="1"/>
      <c r="AG24711" s="1"/>
      <c r="AH24711" s="1"/>
      <c r="AJ24711" s="1"/>
      <c r="AK24711" s="1"/>
    </row>
    <row r="24712" spans="32:37" ht="15" customHeight="1" x14ac:dyDescent="0.15">
      <c r="AF24712" s="1"/>
      <c r="AG24712" s="1"/>
      <c r="AH24712" s="1"/>
      <c r="AJ24712" s="1"/>
      <c r="AK24712" s="1"/>
    </row>
    <row r="24713" spans="32:37" ht="15" customHeight="1" x14ac:dyDescent="0.15">
      <c r="AF24713" s="1"/>
      <c r="AG24713" s="1"/>
      <c r="AH24713" s="1"/>
      <c r="AJ24713" s="1"/>
      <c r="AK24713" s="1"/>
    </row>
    <row r="24714" spans="32:37" ht="15" customHeight="1" x14ac:dyDescent="0.15">
      <c r="AF24714" s="1"/>
      <c r="AG24714" s="1"/>
      <c r="AH24714" s="1"/>
      <c r="AJ24714" s="1"/>
      <c r="AK24714" s="1"/>
    </row>
    <row r="24715" spans="32:37" ht="15" customHeight="1" x14ac:dyDescent="0.15">
      <c r="AF24715" s="1"/>
      <c r="AG24715" s="1"/>
      <c r="AH24715" s="1"/>
      <c r="AJ24715" s="1"/>
      <c r="AK24715" s="1"/>
    </row>
    <row r="24716" spans="32:37" ht="15" customHeight="1" x14ac:dyDescent="0.15">
      <c r="AF24716" s="1"/>
      <c r="AG24716" s="1"/>
      <c r="AH24716" s="1"/>
      <c r="AJ24716" s="1"/>
      <c r="AK24716" s="1"/>
    </row>
    <row r="24717" spans="32:37" ht="15" customHeight="1" x14ac:dyDescent="0.15">
      <c r="AF24717" s="1"/>
      <c r="AG24717" s="1"/>
      <c r="AH24717" s="1"/>
      <c r="AJ24717" s="1"/>
      <c r="AK24717" s="1"/>
    </row>
    <row r="24718" spans="32:37" ht="15" customHeight="1" x14ac:dyDescent="0.15">
      <c r="AF24718" s="1"/>
      <c r="AG24718" s="1"/>
      <c r="AH24718" s="1"/>
      <c r="AJ24718" s="1"/>
      <c r="AK24718" s="1"/>
    </row>
    <row r="24719" spans="32:37" ht="15" customHeight="1" x14ac:dyDescent="0.15">
      <c r="AF24719" s="1"/>
      <c r="AG24719" s="1"/>
      <c r="AH24719" s="1"/>
      <c r="AJ24719" s="1"/>
      <c r="AK24719" s="1"/>
    </row>
    <row r="24720" spans="32:37" ht="15" customHeight="1" x14ac:dyDescent="0.15">
      <c r="AF24720" s="1"/>
      <c r="AG24720" s="1"/>
      <c r="AH24720" s="1"/>
      <c r="AJ24720" s="1"/>
      <c r="AK24720" s="1"/>
    </row>
    <row r="24721" spans="32:37" ht="15" customHeight="1" x14ac:dyDescent="0.15">
      <c r="AF24721" s="1"/>
      <c r="AG24721" s="1"/>
      <c r="AH24721" s="1"/>
      <c r="AJ24721" s="1"/>
      <c r="AK24721" s="1"/>
    </row>
    <row r="24722" spans="32:37" ht="15" customHeight="1" x14ac:dyDescent="0.15">
      <c r="AF24722" s="1"/>
      <c r="AG24722" s="1"/>
      <c r="AH24722" s="1"/>
      <c r="AJ24722" s="1"/>
      <c r="AK24722" s="1"/>
    </row>
    <row r="24723" spans="32:37" ht="15" customHeight="1" x14ac:dyDescent="0.15">
      <c r="AF24723" s="1"/>
      <c r="AG24723" s="1"/>
      <c r="AH24723" s="1"/>
      <c r="AJ24723" s="1"/>
      <c r="AK24723" s="1"/>
    </row>
    <row r="24724" spans="32:37" ht="15" customHeight="1" x14ac:dyDescent="0.15">
      <c r="AF24724" s="1"/>
      <c r="AG24724" s="1"/>
      <c r="AH24724" s="1"/>
      <c r="AJ24724" s="1"/>
      <c r="AK24724" s="1"/>
    </row>
    <row r="24725" spans="32:37" ht="15" customHeight="1" x14ac:dyDescent="0.15">
      <c r="AF24725" s="1"/>
      <c r="AG24725" s="1"/>
      <c r="AH24725" s="1"/>
      <c r="AJ24725" s="1"/>
      <c r="AK24725" s="1"/>
    </row>
    <row r="24726" spans="32:37" ht="15" customHeight="1" x14ac:dyDescent="0.15">
      <c r="AF24726" s="1"/>
      <c r="AG24726" s="1"/>
      <c r="AH24726" s="1"/>
      <c r="AJ24726" s="1"/>
      <c r="AK24726" s="1"/>
    </row>
    <row r="24727" spans="32:37" ht="15" customHeight="1" x14ac:dyDescent="0.15">
      <c r="AF24727" s="1"/>
      <c r="AG24727" s="1"/>
      <c r="AH24727" s="1"/>
      <c r="AJ24727" s="1"/>
      <c r="AK24727" s="1"/>
    </row>
    <row r="24728" spans="32:37" ht="15" customHeight="1" x14ac:dyDescent="0.15">
      <c r="AF24728" s="1"/>
      <c r="AG24728" s="1"/>
      <c r="AH24728" s="1"/>
      <c r="AJ24728" s="1"/>
      <c r="AK24728" s="1"/>
    </row>
    <row r="24729" spans="32:37" ht="15" customHeight="1" x14ac:dyDescent="0.15">
      <c r="AF24729" s="1"/>
      <c r="AG24729" s="1"/>
      <c r="AH24729" s="1"/>
      <c r="AJ24729" s="1"/>
      <c r="AK24729" s="1"/>
    </row>
    <row r="24730" spans="32:37" ht="15" customHeight="1" x14ac:dyDescent="0.15">
      <c r="AF24730" s="1"/>
      <c r="AG24730" s="1"/>
      <c r="AH24730" s="1"/>
      <c r="AJ24730" s="1"/>
      <c r="AK24730" s="1"/>
    </row>
    <row r="24731" spans="32:37" ht="15" customHeight="1" x14ac:dyDescent="0.15">
      <c r="AF24731" s="1"/>
      <c r="AG24731" s="1"/>
      <c r="AH24731" s="1"/>
      <c r="AJ24731" s="1"/>
      <c r="AK24731" s="1"/>
    </row>
    <row r="24732" spans="32:37" ht="15" customHeight="1" x14ac:dyDescent="0.15">
      <c r="AF24732" s="1"/>
      <c r="AG24732" s="1"/>
      <c r="AH24732" s="1"/>
      <c r="AJ24732" s="1"/>
      <c r="AK24732" s="1"/>
    </row>
    <row r="24733" spans="32:37" ht="15" customHeight="1" x14ac:dyDescent="0.15">
      <c r="AF24733" s="1"/>
      <c r="AG24733" s="1"/>
      <c r="AH24733" s="1"/>
      <c r="AJ24733" s="1"/>
      <c r="AK24733" s="1"/>
    </row>
    <row r="24734" spans="32:37" ht="15" customHeight="1" x14ac:dyDescent="0.15">
      <c r="AF24734" s="1"/>
      <c r="AG24734" s="1"/>
      <c r="AH24734" s="1"/>
      <c r="AJ24734" s="1"/>
      <c r="AK24734" s="1"/>
    </row>
    <row r="24735" spans="32:37" ht="15" customHeight="1" x14ac:dyDescent="0.15">
      <c r="AF24735" s="1"/>
      <c r="AG24735" s="1"/>
      <c r="AH24735" s="1"/>
      <c r="AJ24735" s="1"/>
      <c r="AK24735" s="1"/>
    </row>
    <row r="24736" spans="32:37" ht="15" customHeight="1" x14ac:dyDescent="0.15">
      <c r="AF24736" s="1"/>
      <c r="AG24736" s="1"/>
      <c r="AH24736" s="1"/>
      <c r="AJ24736" s="1"/>
      <c r="AK24736" s="1"/>
    </row>
    <row r="24737" spans="32:37" ht="15" customHeight="1" x14ac:dyDescent="0.15">
      <c r="AF24737" s="1"/>
      <c r="AG24737" s="1"/>
      <c r="AH24737" s="1"/>
      <c r="AJ24737" s="1"/>
      <c r="AK24737" s="1"/>
    </row>
    <row r="24738" spans="32:37" ht="15" customHeight="1" x14ac:dyDescent="0.15">
      <c r="AF24738" s="1"/>
      <c r="AG24738" s="1"/>
      <c r="AH24738" s="1"/>
      <c r="AJ24738" s="1"/>
      <c r="AK24738" s="1"/>
    </row>
    <row r="24739" spans="32:37" ht="15" customHeight="1" x14ac:dyDescent="0.15">
      <c r="AF24739" s="1"/>
      <c r="AG24739" s="1"/>
      <c r="AH24739" s="1"/>
      <c r="AJ24739" s="1"/>
      <c r="AK24739" s="1"/>
    </row>
    <row r="24740" spans="32:37" ht="15" customHeight="1" x14ac:dyDescent="0.15">
      <c r="AF24740" s="1"/>
      <c r="AG24740" s="1"/>
      <c r="AH24740" s="1"/>
      <c r="AJ24740" s="1"/>
      <c r="AK24740" s="1"/>
    </row>
    <row r="24741" spans="32:37" ht="15" customHeight="1" x14ac:dyDescent="0.15">
      <c r="AF24741" s="1"/>
      <c r="AG24741" s="1"/>
      <c r="AH24741" s="1"/>
      <c r="AJ24741" s="1"/>
      <c r="AK24741" s="1"/>
    </row>
    <row r="24742" spans="32:37" ht="15" customHeight="1" x14ac:dyDescent="0.15">
      <c r="AF24742" s="1"/>
      <c r="AG24742" s="1"/>
      <c r="AH24742" s="1"/>
      <c r="AJ24742" s="1"/>
      <c r="AK24742" s="1"/>
    </row>
    <row r="24743" spans="32:37" ht="15" customHeight="1" x14ac:dyDescent="0.15">
      <c r="AF24743" s="1"/>
      <c r="AG24743" s="1"/>
      <c r="AH24743" s="1"/>
      <c r="AJ24743" s="1"/>
      <c r="AK24743" s="1"/>
    </row>
    <row r="24744" spans="32:37" ht="15" customHeight="1" x14ac:dyDescent="0.15">
      <c r="AF24744" s="1"/>
      <c r="AG24744" s="1"/>
      <c r="AH24744" s="1"/>
      <c r="AJ24744" s="1"/>
      <c r="AK24744" s="1"/>
    </row>
    <row r="24745" spans="32:37" ht="15" customHeight="1" x14ac:dyDescent="0.15">
      <c r="AF24745" s="1"/>
      <c r="AG24745" s="1"/>
      <c r="AH24745" s="1"/>
      <c r="AJ24745" s="1"/>
      <c r="AK24745" s="1"/>
    </row>
    <row r="24746" spans="32:37" ht="15" customHeight="1" x14ac:dyDescent="0.15">
      <c r="AF24746" s="1"/>
      <c r="AG24746" s="1"/>
      <c r="AH24746" s="1"/>
      <c r="AJ24746" s="1"/>
      <c r="AK24746" s="1"/>
    </row>
    <row r="24747" spans="32:37" ht="15" customHeight="1" x14ac:dyDescent="0.15">
      <c r="AF24747" s="1"/>
      <c r="AG24747" s="1"/>
      <c r="AH24747" s="1"/>
      <c r="AJ24747" s="1"/>
      <c r="AK24747" s="1"/>
    </row>
    <row r="24748" spans="32:37" ht="15" customHeight="1" x14ac:dyDescent="0.15">
      <c r="AF24748" s="1"/>
      <c r="AG24748" s="1"/>
      <c r="AH24748" s="1"/>
      <c r="AJ24748" s="1"/>
      <c r="AK24748" s="1"/>
    </row>
    <row r="24749" spans="32:37" ht="15" customHeight="1" x14ac:dyDescent="0.15">
      <c r="AF24749" s="1"/>
      <c r="AG24749" s="1"/>
      <c r="AH24749" s="1"/>
      <c r="AJ24749" s="1"/>
      <c r="AK24749" s="1"/>
    </row>
    <row r="24750" spans="32:37" ht="15" customHeight="1" x14ac:dyDescent="0.15">
      <c r="AF24750" s="1"/>
      <c r="AG24750" s="1"/>
      <c r="AH24750" s="1"/>
      <c r="AJ24750" s="1"/>
      <c r="AK24750" s="1"/>
    </row>
    <row r="24751" spans="32:37" ht="15" customHeight="1" x14ac:dyDescent="0.15">
      <c r="AF24751" s="1"/>
      <c r="AG24751" s="1"/>
      <c r="AH24751" s="1"/>
      <c r="AJ24751" s="1"/>
      <c r="AK24751" s="1"/>
    </row>
    <row r="24752" spans="32:37" ht="15" customHeight="1" x14ac:dyDescent="0.15">
      <c r="AF24752" s="1"/>
      <c r="AG24752" s="1"/>
      <c r="AH24752" s="1"/>
      <c r="AJ24752" s="1"/>
      <c r="AK24752" s="1"/>
    </row>
    <row r="24753" spans="32:37" ht="15" customHeight="1" x14ac:dyDescent="0.15">
      <c r="AF24753" s="1"/>
      <c r="AG24753" s="1"/>
      <c r="AH24753" s="1"/>
      <c r="AJ24753" s="1"/>
      <c r="AK24753" s="1"/>
    </row>
    <row r="24754" spans="32:37" ht="15" customHeight="1" x14ac:dyDescent="0.15">
      <c r="AF24754" s="1"/>
      <c r="AG24754" s="1"/>
      <c r="AH24754" s="1"/>
      <c r="AJ24754" s="1"/>
      <c r="AK24754" s="1"/>
    </row>
    <row r="24755" spans="32:37" ht="15" customHeight="1" x14ac:dyDescent="0.15">
      <c r="AF24755" s="1"/>
      <c r="AG24755" s="1"/>
      <c r="AH24755" s="1"/>
      <c r="AJ24755" s="1"/>
      <c r="AK24755" s="1"/>
    </row>
    <row r="24756" spans="32:37" ht="15" customHeight="1" x14ac:dyDescent="0.15">
      <c r="AF24756" s="1"/>
      <c r="AG24756" s="1"/>
      <c r="AH24756" s="1"/>
      <c r="AJ24756" s="1"/>
      <c r="AK24756" s="1"/>
    </row>
    <row r="24757" spans="32:37" ht="15" customHeight="1" x14ac:dyDescent="0.15">
      <c r="AF24757" s="1"/>
      <c r="AG24757" s="1"/>
      <c r="AH24757" s="1"/>
      <c r="AJ24757" s="1"/>
      <c r="AK24757" s="1"/>
    </row>
    <row r="24758" spans="32:37" ht="15" customHeight="1" x14ac:dyDescent="0.15">
      <c r="AF24758" s="1"/>
      <c r="AG24758" s="1"/>
      <c r="AH24758" s="1"/>
      <c r="AJ24758" s="1"/>
      <c r="AK24758" s="1"/>
    </row>
    <row r="24759" spans="32:37" ht="15" customHeight="1" x14ac:dyDescent="0.15">
      <c r="AF24759" s="1"/>
      <c r="AG24759" s="1"/>
      <c r="AH24759" s="1"/>
      <c r="AJ24759" s="1"/>
      <c r="AK24759" s="1"/>
    </row>
    <row r="24760" spans="32:37" ht="15" customHeight="1" x14ac:dyDescent="0.15">
      <c r="AF24760" s="1"/>
      <c r="AG24760" s="1"/>
      <c r="AH24760" s="1"/>
      <c r="AJ24760" s="1"/>
      <c r="AK24760" s="1"/>
    </row>
    <row r="24761" spans="32:37" ht="15" customHeight="1" x14ac:dyDescent="0.15">
      <c r="AF24761" s="1"/>
      <c r="AG24761" s="1"/>
      <c r="AH24761" s="1"/>
      <c r="AJ24761" s="1"/>
      <c r="AK24761" s="1"/>
    </row>
    <row r="24762" spans="32:37" ht="15" customHeight="1" x14ac:dyDescent="0.15">
      <c r="AF24762" s="1"/>
      <c r="AG24762" s="1"/>
      <c r="AH24762" s="1"/>
      <c r="AJ24762" s="1"/>
      <c r="AK24762" s="1"/>
    </row>
    <row r="24763" spans="32:37" ht="15" customHeight="1" x14ac:dyDescent="0.15">
      <c r="AF24763" s="1"/>
      <c r="AG24763" s="1"/>
      <c r="AH24763" s="1"/>
      <c r="AJ24763" s="1"/>
      <c r="AK24763" s="1"/>
    </row>
    <row r="24764" spans="32:37" ht="15" customHeight="1" x14ac:dyDescent="0.15">
      <c r="AF24764" s="1"/>
      <c r="AG24764" s="1"/>
      <c r="AH24764" s="1"/>
      <c r="AJ24764" s="1"/>
      <c r="AK24764" s="1"/>
    </row>
    <row r="24765" spans="32:37" ht="15" customHeight="1" x14ac:dyDescent="0.15">
      <c r="AF24765" s="1"/>
      <c r="AG24765" s="1"/>
      <c r="AH24765" s="1"/>
      <c r="AJ24765" s="1"/>
      <c r="AK24765" s="1"/>
    </row>
    <row r="24766" spans="32:37" ht="15" customHeight="1" x14ac:dyDescent="0.15">
      <c r="AF24766" s="1"/>
      <c r="AG24766" s="1"/>
      <c r="AH24766" s="1"/>
      <c r="AJ24766" s="1"/>
      <c r="AK24766" s="1"/>
    </row>
    <row r="24767" spans="32:37" ht="15" customHeight="1" x14ac:dyDescent="0.15">
      <c r="AF24767" s="1"/>
      <c r="AG24767" s="1"/>
      <c r="AH24767" s="1"/>
      <c r="AJ24767" s="1"/>
      <c r="AK24767" s="1"/>
    </row>
    <row r="24768" spans="32:37" ht="15" customHeight="1" x14ac:dyDescent="0.15">
      <c r="AF24768" s="1"/>
      <c r="AG24768" s="1"/>
      <c r="AH24768" s="1"/>
      <c r="AJ24768" s="1"/>
      <c r="AK24768" s="1"/>
    </row>
    <row r="24769" spans="32:37" ht="15" customHeight="1" x14ac:dyDescent="0.15">
      <c r="AF24769" s="1"/>
      <c r="AG24769" s="1"/>
      <c r="AH24769" s="1"/>
      <c r="AJ24769" s="1"/>
      <c r="AK24769" s="1"/>
    </row>
    <row r="24770" spans="32:37" ht="15" customHeight="1" x14ac:dyDescent="0.15">
      <c r="AF24770" s="1"/>
      <c r="AG24770" s="1"/>
      <c r="AH24770" s="1"/>
      <c r="AJ24770" s="1"/>
      <c r="AK24770" s="1"/>
    </row>
    <row r="24771" spans="32:37" ht="15" customHeight="1" x14ac:dyDescent="0.15">
      <c r="AF24771" s="1"/>
      <c r="AG24771" s="1"/>
      <c r="AH24771" s="1"/>
      <c r="AJ24771" s="1"/>
      <c r="AK24771" s="1"/>
    </row>
    <row r="24772" spans="32:37" ht="15" customHeight="1" x14ac:dyDescent="0.15">
      <c r="AF24772" s="1"/>
      <c r="AG24772" s="1"/>
      <c r="AH24772" s="1"/>
      <c r="AJ24772" s="1"/>
      <c r="AK24772" s="1"/>
    </row>
    <row r="24773" spans="32:37" ht="15" customHeight="1" x14ac:dyDescent="0.15">
      <c r="AF24773" s="1"/>
      <c r="AG24773" s="1"/>
      <c r="AH24773" s="1"/>
      <c r="AJ24773" s="1"/>
      <c r="AK24773" s="1"/>
    </row>
    <row r="24774" spans="32:37" ht="15" customHeight="1" x14ac:dyDescent="0.15">
      <c r="AF24774" s="1"/>
      <c r="AG24774" s="1"/>
      <c r="AH24774" s="1"/>
      <c r="AJ24774" s="1"/>
      <c r="AK24774" s="1"/>
    </row>
    <row r="24775" spans="32:37" ht="15" customHeight="1" x14ac:dyDescent="0.15">
      <c r="AF24775" s="1"/>
      <c r="AG24775" s="1"/>
      <c r="AH24775" s="1"/>
      <c r="AJ24775" s="1"/>
      <c r="AK24775" s="1"/>
    </row>
    <row r="24776" spans="32:37" ht="15" customHeight="1" x14ac:dyDescent="0.15">
      <c r="AF24776" s="1"/>
      <c r="AG24776" s="1"/>
      <c r="AH24776" s="1"/>
      <c r="AJ24776" s="1"/>
      <c r="AK24776" s="1"/>
    </row>
    <row r="24777" spans="32:37" ht="15" customHeight="1" x14ac:dyDescent="0.15">
      <c r="AF24777" s="1"/>
      <c r="AG24777" s="1"/>
      <c r="AH24777" s="1"/>
      <c r="AJ24777" s="1"/>
      <c r="AK24777" s="1"/>
    </row>
    <row r="24778" spans="32:37" ht="15" customHeight="1" x14ac:dyDescent="0.15">
      <c r="AF24778" s="1"/>
      <c r="AG24778" s="1"/>
      <c r="AH24778" s="1"/>
      <c r="AJ24778" s="1"/>
      <c r="AK24778" s="1"/>
    </row>
    <row r="24779" spans="32:37" ht="15" customHeight="1" x14ac:dyDescent="0.15">
      <c r="AF24779" s="1"/>
      <c r="AG24779" s="1"/>
      <c r="AH24779" s="1"/>
      <c r="AJ24779" s="1"/>
      <c r="AK24779" s="1"/>
    </row>
    <row r="24780" spans="32:37" ht="15" customHeight="1" x14ac:dyDescent="0.15">
      <c r="AF24780" s="1"/>
      <c r="AG24780" s="1"/>
      <c r="AH24780" s="1"/>
      <c r="AJ24780" s="1"/>
      <c r="AK24780" s="1"/>
    </row>
    <row r="24781" spans="32:37" ht="15" customHeight="1" x14ac:dyDescent="0.15">
      <c r="AF24781" s="1"/>
      <c r="AG24781" s="1"/>
      <c r="AH24781" s="1"/>
      <c r="AJ24781" s="1"/>
      <c r="AK24781" s="1"/>
    </row>
    <row r="24782" spans="32:37" ht="15" customHeight="1" x14ac:dyDescent="0.15">
      <c r="AF24782" s="1"/>
      <c r="AG24782" s="1"/>
      <c r="AH24782" s="1"/>
      <c r="AJ24782" s="1"/>
      <c r="AK24782" s="1"/>
    </row>
    <row r="24783" spans="32:37" ht="15" customHeight="1" x14ac:dyDescent="0.15">
      <c r="AF24783" s="1"/>
      <c r="AG24783" s="1"/>
      <c r="AH24783" s="1"/>
      <c r="AJ24783" s="1"/>
      <c r="AK24783" s="1"/>
    </row>
    <row r="24784" spans="32:37" ht="15" customHeight="1" x14ac:dyDescent="0.15">
      <c r="AF24784" s="1"/>
      <c r="AG24784" s="1"/>
      <c r="AH24784" s="1"/>
      <c r="AJ24784" s="1"/>
      <c r="AK24784" s="1"/>
    </row>
    <row r="24785" spans="32:37" ht="15" customHeight="1" x14ac:dyDescent="0.15">
      <c r="AF24785" s="1"/>
      <c r="AG24785" s="1"/>
      <c r="AH24785" s="1"/>
      <c r="AJ24785" s="1"/>
      <c r="AK24785" s="1"/>
    </row>
    <row r="24786" spans="32:37" ht="15" customHeight="1" x14ac:dyDescent="0.15">
      <c r="AF24786" s="1"/>
      <c r="AG24786" s="1"/>
      <c r="AH24786" s="1"/>
      <c r="AJ24786" s="1"/>
      <c r="AK24786" s="1"/>
    </row>
    <row r="24787" spans="32:37" ht="15" customHeight="1" x14ac:dyDescent="0.15">
      <c r="AF24787" s="1"/>
      <c r="AG24787" s="1"/>
      <c r="AH24787" s="1"/>
      <c r="AJ24787" s="1"/>
      <c r="AK24787" s="1"/>
    </row>
    <row r="24788" spans="32:37" ht="15" customHeight="1" x14ac:dyDescent="0.15">
      <c r="AF24788" s="1"/>
      <c r="AG24788" s="1"/>
      <c r="AH24788" s="1"/>
      <c r="AJ24788" s="1"/>
      <c r="AK24788" s="1"/>
    </row>
    <row r="24789" spans="32:37" ht="15" customHeight="1" x14ac:dyDescent="0.15">
      <c r="AF24789" s="1"/>
      <c r="AG24789" s="1"/>
      <c r="AH24789" s="1"/>
      <c r="AJ24789" s="1"/>
      <c r="AK24789" s="1"/>
    </row>
    <row r="24790" spans="32:37" ht="15" customHeight="1" x14ac:dyDescent="0.15">
      <c r="AF24790" s="1"/>
      <c r="AG24790" s="1"/>
      <c r="AH24790" s="1"/>
      <c r="AJ24790" s="1"/>
      <c r="AK24790" s="1"/>
    </row>
    <row r="24791" spans="32:37" ht="15" customHeight="1" x14ac:dyDescent="0.15">
      <c r="AF24791" s="1"/>
      <c r="AG24791" s="1"/>
      <c r="AH24791" s="1"/>
      <c r="AJ24791" s="1"/>
      <c r="AK24791" s="1"/>
    </row>
    <row r="24792" spans="32:37" ht="15" customHeight="1" x14ac:dyDescent="0.15">
      <c r="AF24792" s="1"/>
      <c r="AG24792" s="1"/>
      <c r="AH24792" s="1"/>
      <c r="AJ24792" s="1"/>
      <c r="AK24792" s="1"/>
    </row>
    <row r="24793" spans="32:37" ht="15" customHeight="1" x14ac:dyDescent="0.15">
      <c r="AF24793" s="1"/>
      <c r="AG24793" s="1"/>
      <c r="AH24793" s="1"/>
      <c r="AJ24793" s="1"/>
      <c r="AK24793" s="1"/>
    </row>
    <row r="24794" spans="32:37" ht="15" customHeight="1" x14ac:dyDescent="0.15">
      <c r="AF24794" s="1"/>
      <c r="AG24794" s="1"/>
      <c r="AH24794" s="1"/>
      <c r="AJ24794" s="1"/>
      <c r="AK24794" s="1"/>
    </row>
    <row r="24795" spans="32:37" ht="15" customHeight="1" x14ac:dyDescent="0.15">
      <c r="AF24795" s="1"/>
      <c r="AG24795" s="1"/>
      <c r="AH24795" s="1"/>
      <c r="AJ24795" s="1"/>
      <c r="AK24795" s="1"/>
    </row>
    <row r="24796" spans="32:37" ht="15" customHeight="1" x14ac:dyDescent="0.15">
      <c r="AF24796" s="1"/>
      <c r="AG24796" s="1"/>
      <c r="AH24796" s="1"/>
      <c r="AJ24796" s="1"/>
      <c r="AK24796" s="1"/>
    </row>
    <row r="24797" spans="32:37" ht="15" customHeight="1" x14ac:dyDescent="0.15">
      <c r="AF24797" s="1"/>
      <c r="AG24797" s="1"/>
      <c r="AH24797" s="1"/>
      <c r="AJ24797" s="1"/>
      <c r="AK24797" s="1"/>
    </row>
    <row r="24798" spans="32:37" ht="15" customHeight="1" x14ac:dyDescent="0.15">
      <c r="AF24798" s="1"/>
      <c r="AG24798" s="1"/>
      <c r="AH24798" s="1"/>
      <c r="AJ24798" s="1"/>
      <c r="AK24798" s="1"/>
    </row>
    <row r="24799" spans="32:37" ht="15" customHeight="1" x14ac:dyDescent="0.15">
      <c r="AF24799" s="1"/>
      <c r="AG24799" s="1"/>
      <c r="AH24799" s="1"/>
      <c r="AJ24799" s="1"/>
      <c r="AK24799" s="1"/>
    </row>
    <row r="24800" spans="32:37" ht="15" customHeight="1" x14ac:dyDescent="0.15">
      <c r="AF24800" s="1"/>
      <c r="AG24800" s="1"/>
      <c r="AH24800" s="1"/>
      <c r="AJ24800" s="1"/>
      <c r="AK24800" s="1"/>
    </row>
    <row r="24801" spans="32:37" ht="15" customHeight="1" x14ac:dyDescent="0.15">
      <c r="AF24801" s="1"/>
      <c r="AG24801" s="1"/>
      <c r="AH24801" s="1"/>
      <c r="AJ24801" s="1"/>
      <c r="AK24801" s="1"/>
    </row>
    <row r="24802" spans="32:37" ht="15" customHeight="1" x14ac:dyDescent="0.15">
      <c r="AF24802" s="1"/>
      <c r="AG24802" s="1"/>
      <c r="AH24802" s="1"/>
      <c r="AJ24802" s="1"/>
      <c r="AK24802" s="1"/>
    </row>
    <row r="24803" spans="32:37" ht="15" customHeight="1" x14ac:dyDescent="0.15">
      <c r="AF24803" s="1"/>
      <c r="AG24803" s="1"/>
      <c r="AH24803" s="1"/>
      <c r="AJ24803" s="1"/>
      <c r="AK24803" s="1"/>
    </row>
    <row r="24804" spans="32:37" ht="15" customHeight="1" x14ac:dyDescent="0.15">
      <c r="AF24804" s="1"/>
      <c r="AG24804" s="1"/>
      <c r="AH24804" s="1"/>
      <c r="AJ24804" s="1"/>
      <c r="AK24804" s="1"/>
    </row>
    <row r="24805" spans="32:37" ht="15" customHeight="1" x14ac:dyDescent="0.15">
      <c r="AF24805" s="1"/>
      <c r="AG24805" s="1"/>
      <c r="AH24805" s="1"/>
      <c r="AJ24805" s="1"/>
      <c r="AK24805" s="1"/>
    </row>
    <row r="24806" spans="32:37" ht="15" customHeight="1" x14ac:dyDescent="0.15">
      <c r="AF24806" s="1"/>
      <c r="AG24806" s="1"/>
      <c r="AH24806" s="1"/>
      <c r="AJ24806" s="1"/>
      <c r="AK24806" s="1"/>
    </row>
    <row r="24807" spans="32:37" ht="15" customHeight="1" x14ac:dyDescent="0.15">
      <c r="AF24807" s="1"/>
      <c r="AG24807" s="1"/>
      <c r="AH24807" s="1"/>
      <c r="AJ24807" s="1"/>
      <c r="AK24807" s="1"/>
    </row>
    <row r="24808" spans="32:37" ht="15" customHeight="1" x14ac:dyDescent="0.15">
      <c r="AF24808" s="1"/>
      <c r="AG24808" s="1"/>
      <c r="AH24808" s="1"/>
      <c r="AJ24808" s="1"/>
      <c r="AK24808" s="1"/>
    </row>
    <row r="24809" spans="32:37" ht="15" customHeight="1" x14ac:dyDescent="0.15">
      <c r="AF24809" s="1"/>
      <c r="AG24809" s="1"/>
      <c r="AH24809" s="1"/>
      <c r="AJ24809" s="1"/>
      <c r="AK24809" s="1"/>
    </row>
    <row r="24810" spans="32:37" ht="15" customHeight="1" x14ac:dyDescent="0.15">
      <c r="AF24810" s="1"/>
      <c r="AG24810" s="1"/>
      <c r="AH24810" s="1"/>
      <c r="AJ24810" s="1"/>
      <c r="AK24810" s="1"/>
    </row>
    <row r="24811" spans="32:37" ht="15" customHeight="1" x14ac:dyDescent="0.15">
      <c r="AF24811" s="1"/>
      <c r="AG24811" s="1"/>
      <c r="AH24811" s="1"/>
      <c r="AJ24811" s="1"/>
      <c r="AK24811" s="1"/>
    </row>
    <row r="24812" spans="32:37" ht="15" customHeight="1" x14ac:dyDescent="0.15">
      <c r="AF24812" s="1"/>
      <c r="AG24812" s="1"/>
      <c r="AH24812" s="1"/>
      <c r="AJ24812" s="1"/>
      <c r="AK24812" s="1"/>
    </row>
    <row r="24813" spans="32:37" ht="15" customHeight="1" x14ac:dyDescent="0.15">
      <c r="AF24813" s="1"/>
      <c r="AG24813" s="1"/>
      <c r="AH24813" s="1"/>
      <c r="AJ24813" s="1"/>
      <c r="AK24813" s="1"/>
    </row>
    <row r="24814" spans="32:37" ht="15" customHeight="1" x14ac:dyDescent="0.15">
      <c r="AF24814" s="1"/>
      <c r="AG24814" s="1"/>
      <c r="AH24814" s="1"/>
      <c r="AJ24814" s="1"/>
      <c r="AK24814" s="1"/>
    </row>
    <row r="24815" spans="32:37" ht="15" customHeight="1" x14ac:dyDescent="0.15">
      <c r="AF24815" s="1"/>
      <c r="AG24815" s="1"/>
      <c r="AH24815" s="1"/>
      <c r="AJ24815" s="1"/>
      <c r="AK24815" s="1"/>
    </row>
    <row r="24816" spans="32:37" ht="15" customHeight="1" x14ac:dyDescent="0.15">
      <c r="AF24816" s="1"/>
      <c r="AG24816" s="1"/>
      <c r="AH24816" s="1"/>
      <c r="AJ24816" s="1"/>
      <c r="AK24816" s="1"/>
    </row>
    <row r="24817" spans="32:37" ht="15" customHeight="1" x14ac:dyDescent="0.15">
      <c r="AF24817" s="1"/>
      <c r="AG24817" s="1"/>
      <c r="AH24817" s="1"/>
      <c r="AJ24817" s="1"/>
      <c r="AK24817" s="1"/>
    </row>
    <row r="24818" spans="32:37" ht="15" customHeight="1" x14ac:dyDescent="0.15">
      <c r="AF24818" s="1"/>
      <c r="AG24818" s="1"/>
      <c r="AH24818" s="1"/>
      <c r="AJ24818" s="1"/>
      <c r="AK24818" s="1"/>
    </row>
    <row r="24819" spans="32:37" ht="15" customHeight="1" x14ac:dyDescent="0.15">
      <c r="AF24819" s="1"/>
      <c r="AG24819" s="1"/>
      <c r="AH24819" s="1"/>
      <c r="AJ24819" s="1"/>
      <c r="AK24819" s="1"/>
    </row>
    <row r="24820" spans="32:37" ht="15" customHeight="1" x14ac:dyDescent="0.15">
      <c r="AF24820" s="1"/>
      <c r="AG24820" s="1"/>
      <c r="AH24820" s="1"/>
      <c r="AJ24820" s="1"/>
      <c r="AK24820" s="1"/>
    </row>
    <row r="24821" spans="32:37" ht="15" customHeight="1" x14ac:dyDescent="0.15">
      <c r="AF24821" s="1"/>
      <c r="AG24821" s="1"/>
      <c r="AH24821" s="1"/>
      <c r="AJ24821" s="1"/>
      <c r="AK24821" s="1"/>
    </row>
    <row r="24822" spans="32:37" ht="15" customHeight="1" x14ac:dyDescent="0.15">
      <c r="AF24822" s="1"/>
      <c r="AG24822" s="1"/>
      <c r="AH24822" s="1"/>
      <c r="AJ24822" s="1"/>
      <c r="AK24822" s="1"/>
    </row>
    <row r="24823" spans="32:37" ht="15" customHeight="1" x14ac:dyDescent="0.15">
      <c r="AF24823" s="1"/>
      <c r="AG24823" s="1"/>
      <c r="AH24823" s="1"/>
      <c r="AJ24823" s="1"/>
      <c r="AK24823" s="1"/>
    </row>
    <row r="24824" spans="32:37" ht="15" customHeight="1" x14ac:dyDescent="0.15">
      <c r="AF24824" s="1"/>
      <c r="AG24824" s="1"/>
      <c r="AH24824" s="1"/>
      <c r="AJ24824" s="1"/>
      <c r="AK24824" s="1"/>
    </row>
    <row r="24825" spans="32:37" ht="15" customHeight="1" x14ac:dyDescent="0.15">
      <c r="AF24825" s="1"/>
      <c r="AG24825" s="1"/>
      <c r="AH24825" s="1"/>
      <c r="AJ24825" s="1"/>
      <c r="AK24825" s="1"/>
    </row>
    <row r="24826" spans="32:37" ht="15" customHeight="1" x14ac:dyDescent="0.15">
      <c r="AF24826" s="1"/>
      <c r="AG24826" s="1"/>
      <c r="AH24826" s="1"/>
      <c r="AJ24826" s="1"/>
      <c r="AK24826" s="1"/>
    </row>
    <row r="24827" spans="32:37" ht="15" customHeight="1" x14ac:dyDescent="0.15">
      <c r="AF24827" s="1"/>
      <c r="AG24827" s="1"/>
      <c r="AH24827" s="1"/>
      <c r="AJ24827" s="1"/>
      <c r="AK24827" s="1"/>
    </row>
    <row r="24828" spans="32:37" ht="15" customHeight="1" x14ac:dyDescent="0.15">
      <c r="AF24828" s="1"/>
      <c r="AG24828" s="1"/>
      <c r="AH24828" s="1"/>
      <c r="AJ24828" s="1"/>
      <c r="AK24828" s="1"/>
    </row>
    <row r="24829" spans="32:37" ht="15" customHeight="1" x14ac:dyDescent="0.15">
      <c r="AF24829" s="1"/>
      <c r="AG24829" s="1"/>
      <c r="AH24829" s="1"/>
      <c r="AJ24829" s="1"/>
      <c r="AK24829" s="1"/>
    </row>
    <row r="24830" spans="32:37" ht="15" customHeight="1" x14ac:dyDescent="0.15">
      <c r="AF24830" s="1"/>
      <c r="AG24830" s="1"/>
      <c r="AH24830" s="1"/>
      <c r="AJ24830" s="1"/>
      <c r="AK24830" s="1"/>
    </row>
    <row r="24831" spans="32:37" ht="15" customHeight="1" x14ac:dyDescent="0.15">
      <c r="AF24831" s="1"/>
      <c r="AG24831" s="1"/>
      <c r="AH24831" s="1"/>
      <c r="AJ24831" s="1"/>
      <c r="AK24831" s="1"/>
    </row>
    <row r="24832" spans="32:37" ht="15" customHeight="1" x14ac:dyDescent="0.15">
      <c r="AF24832" s="1"/>
      <c r="AG24832" s="1"/>
      <c r="AH24832" s="1"/>
      <c r="AJ24832" s="1"/>
      <c r="AK24832" s="1"/>
    </row>
    <row r="24833" spans="32:37" ht="15" customHeight="1" x14ac:dyDescent="0.15">
      <c r="AF24833" s="1"/>
      <c r="AG24833" s="1"/>
      <c r="AH24833" s="1"/>
      <c r="AJ24833" s="1"/>
      <c r="AK24833" s="1"/>
    </row>
    <row r="24834" spans="32:37" ht="15" customHeight="1" x14ac:dyDescent="0.15">
      <c r="AF24834" s="1"/>
      <c r="AG24834" s="1"/>
      <c r="AH24834" s="1"/>
      <c r="AJ24834" s="1"/>
      <c r="AK24834" s="1"/>
    </row>
    <row r="24835" spans="32:37" ht="15" customHeight="1" x14ac:dyDescent="0.15">
      <c r="AF24835" s="1"/>
      <c r="AG24835" s="1"/>
      <c r="AH24835" s="1"/>
      <c r="AJ24835" s="1"/>
      <c r="AK24835" s="1"/>
    </row>
    <row r="24836" spans="32:37" ht="15" customHeight="1" x14ac:dyDescent="0.15">
      <c r="AF24836" s="1"/>
      <c r="AG24836" s="1"/>
      <c r="AH24836" s="1"/>
      <c r="AJ24836" s="1"/>
      <c r="AK24836" s="1"/>
    </row>
    <row r="24837" spans="32:37" ht="15" customHeight="1" x14ac:dyDescent="0.15">
      <c r="AF24837" s="1"/>
      <c r="AG24837" s="1"/>
      <c r="AH24837" s="1"/>
      <c r="AJ24837" s="1"/>
      <c r="AK24837" s="1"/>
    </row>
    <row r="24838" spans="32:37" ht="15" customHeight="1" x14ac:dyDescent="0.15">
      <c r="AF24838" s="1"/>
      <c r="AG24838" s="1"/>
      <c r="AH24838" s="1"/>
      <c r="AJ24838" s="1"/>
      <c r="AK24838" s="1"/>
    </row>
    <row r="24839" spans="32:37" ht="15" customHeight="1" x14ac:dyDescent="0.15">
      <c r="AF24839" s="1"/>
      <c r="AG24839" s="1"/>
      <c r="AH24839" s="1"/>
      <c r="AJ24839" s="1"/>
      <c r="AK24839" s="1"/>
    </row>
    <row r="24840" spans="32:37" ht="15" customHeight="1" x14ac:dyDescent="0.15">
      <c r="AF24840" s="1"/>
      <c r="AG24840" s="1"/>
      <c r="AH24840" s="1"/>
      <c r="AJ24840" s="1"/>
      <c r="AK24840" s="1"/>
    </row>
    <row r="24841" spans="32:37" ht="15" customHeight="1" x14ac:dyDescent="0.15">
      <c r="AF24841" s="1"/>
      <c r="AG24841" s="1"/>
      <c r="AH24841" s="1"/>
      <c r="AJ24841" s="1"/>
      <c r="AK24841" s="1"/>
    </row>
    <row r="24842" spans="32:37" ht="15" customHeight="1" x14ac:dyDescent="0.15">
      <c r="AF24842" s="1"/>
      <c r="AG24842" s="1"/>
      <c r="AH24842" s="1"/>
      <c r="AJ24842" s="1"/>
      <c r="AK24842" s="1"/>
    </row>
    <row r="24843" spans="32:37" ht="15" customHeight="1" x14ac:dyDescent="0.15">
      <c r="AF24843" s="1"/>
      <c r="AG24843" s="1"/>
      <c r="AH24843" s="1"/>
      <c r="AJ24843" s="1"/>
      <c r="AK24843" s="1"/>
    </row>
    <row r="24844" spans="32:37" ht="15" customHeight="1" x14ac:dyDescent="0.15">
      <c r="AF24844" s="1"/>
      <c r="AG24844" s="1"/>
      <c r="AH24844" s="1"/>
      <c r="AJ24844" s="1"/>
      <c r="AK24844" s="1"/>
    </row>
    <row r="24845" spans="32:37" ht="15" customHeight="1" x14ac:dyDescent="0.15">
      <c r="AF24845" s="1"/>
      <c r="AG24845" s="1"/>
      <c r="AH24845" s="1"/>
      <c r="AJ24845" s="1"/>
      <c r="AK24845" s="1"/>
    </row>
    <row r="24846" spans="32:37" ht="15" customHeight="1" x14ac:dyDescent="0.15">
      <c r="AF24846" s="1"/>
      <c r="AG24846" s="1"/>
      <c r="AH24846" s="1"/>
      <c r="AJ24846" s="1"/>
      <c r="AK24846" s="1"/>
    </row>
    <row r="24847" spans="32:37" ht="15" customHeight="1" x14ac:dyDescent="0.15">
      <c r="AF24847" s="1"/>
      <c r="AG24847" s="1"/>
      <c r="AH24847" s="1"/>
      <c r="AJ24847" s="1"/>
      <c r="AK24847" s="1"/>
    </row>
    <row r="24848" spans="32:37" ht="15" customHeight="1" x14ac:dyDescent="0.15">
      <c r="AF24848" s="1"/>
      <c r="AG24848" s="1"/>
      <c r="AH24848" s="1"/>
      <c r="AJ24848" s="1"/>
      <c r="AK24848" s="1"/>
    </row>
    <row r="24849" spans="32:37" ht="15" customHeight="1" x14ac:dyDescent="0.15">
      <c r="AF24849" s="1"/>
      <c r="AG24849" s="1"/>
      <c r="AH24849" s="1"/>
      <c r="AJ24849" s="1"/>
      <c r="AK24849" s="1"/>
    </row>
    <row r="24850" spans="32:37" ht="15" customHeight="1" x14ac:dyDescent="0.15">
      <c r="AF24850" s="1"/>
      <c r="AG24850" s="1"/>
      <c r="AH24850" s="1"/>
      <c r="AJ24850" s="1"/>
      <c r="AK24850" s="1"/>
    </row>
    <row r="24851" spans="32:37" ht="15" customHeight="1" x14ac:dyDescent="0.15">
      <c r="AF24851" s="1"/>
      <c r="AG24851" s="1"/>
      <c r="AH24851" s="1"/>
      <c r="AJ24851" s="1"/>
      <c r="AK24851" s="1"/>
    </row>
    <row r="24852" spans="32:37" ht="15" customHeight="1" x14ac:dyDescent="0.15">
      <c r="AF24852" s="1"/>
      <c r="AG24852" s="1"/>
      <c r="AH24852" s="1"/>
      <c r="AJ24852" s="1"/>
      <c r="AK24852" s="1"/>
    </row>
    <row r="24853" spans="32:37" ht="15" customHeight="1" x14ac:dyDescent="0.15">
      <c r="AF24853" s="1"/>
      <c r="AG24853" s="1"/>
      <c r="AH24853" s="1"/>
      <c r="AJ24853" s="1"/>
      <c r="AK24853" s="1"/>
    </row>
    <row r="24854" spans="32:37" ht="15" customHeight="1" x14ac:dyDescent="0.15">
      <c r="AF24854" s="1"/>
      <c r="AG24854" s="1"/>
      <c r="AH24854" s="1"/>
      <c r="AJ24854" s="1"/>
      <c r="AK24854" s="1"/>
    </row>
    <row r="24855" spans="32:37" ht="15" customHeight="1" x14ac:dyDescent="0.15">
      <c r="AF24855" s="1"/>
      <c r="AG24855" s="1"/>
      <c r="AH24855" s="1"/>
      <c r="AJ24855" s="1"/>
      <c r="AK24855" s="1"/>
    </row>
    <row r="24856" spans="32:37" ht="15" customHeight="1" x14ac:dyDescent="0.15">
      <c r="AF24856" s="1"/>
      <c r="AG24856" s="1"/>
      <c r="AH24856" s="1"/>
      <c r="AJ24856" s="1"/>
      <c r="AK24856" s="1"/>
    </row>
    <row r="24857" spans="32:37" ht="15" customHeight="1" x14ac:dyDescent="0.15">
      <c r="AF24857" s="1"/>
      <c r="AG24857" s="1"/>
      <c r="AH24857" s="1"/>
      <c r="AJ24857" s="1"/>
      <c r="AK24857" s="1"/>
    </row>
    <row r="24858" spans="32:37" ht="15" customHeight="1" x14ac:dyDescent="0.15">
      <c r="AF24858" s="1"/>
      <c r="AG24858" s="1"/>
      <c r="AH24858" s="1"/>
      <c r="AJ24858" s="1"/>
      <c r="AK24858" s="1"/>
    </row>
    <row r="24859" spans="32:37" ht="15" customHeight="1" x14ac:dyDescent="0.15">
      <c r="AF24859" s="1"/>
      <c r="AG24859" s="1"/>
      <c r="AH24859" s="1"/>
      <c r="AJ24859" s="1"/>
      <c r="AK24859" s="1"/>
    </row>
    <row r="24860" spans="32:37" ht="15" customHeight="1" x14ac:dyDescent="0.15">
      <c r="AF24860" s="1"/>
      <c r="AG24860" s="1"/>
      <c r="AH24860" s="1"/>
      <c r="AJ24860" s="1"/>
      <c r="AK24860" s="1"/>
    </row>
    <row r="24861" spans="32:37" ht="15" customHeight="1" x14ac:dyDescent="0.15">
      <c r="AF24861" s="1"/>
      <c r="AG24861" s="1"/>
      <c r="AH24861" s="1"/>
      <c r="AJ24861" s="1"/>
      <c r="AK24861" s="1"/>
    </row>
    <row r="24862" spans="32:37" ht="15" customHeight="1" x14ac:dyDescent="0.15">
      <c r="AF24862" s="1"/>
      <c r="AG24862" s="1"/>
      <c r="AH24862" s="1"/>
      <c r="AJ24862" s="1"/>
      <c r="AK24862" s="1"/>
    </row>
    <row r="24863" spans="32:37" ht="15" customHeight="1" x14ac:dyDescent="0.15">
      <c r="AF24863" s="1"/>
      <c r="AG24863" s="1"/>
      <c r="AH24863" s="1"/>
      <c r="AJ24863" s="1"/>
      <c r="AK24863" s="1"/>
    </row>
    <row r="24864" spans="32:37" ht="15" customHeight="1" x14ac:dyDescent="0.15">
      <c r="AF24864" s="1"/>
      <c r="AG24864" s="1"/>
      <c r="AH24864" s="1"/>
      <c r="AJ24864" s="1"/>
      <c r="AK24864" s="1"/>
    </row>
    <row r="24865" spans="32:37" ht="15" customHeight="1" x14ac:dyDescent="0.15">
      <c r="AF24865" s="1"/>
      <c r="AG24865" s="1"/>
      <c r="AH24865" s="1"/>
      <c r="AJ24865" s="1"/>
      <c r="AK24865" s="1"/>
    </row>
    <row r="24866" spans="32:37" ht="15" customHeight="1" x14ac:dyDescent="0.15">
      <c r="AF24866" s="1"/>
      <c r="AG24866" s="1"/>
      <c r="AH24866" s="1"/>
      <c r="AJ24866" s="1"/>
      <c r="AK24866" s="1"/>
    </row>
    <row r="24867" spans="32:37" ht="15" customHeight="1" x14ac:dyDescent="0.15">
      <c r="AF24867" s="1"/>
      <c r="AG24867" s="1"/>
      <c r="AH24867" s="1"/>
      <c r="AJ24867" s="1"/>
      <c r="AK24867" s="1"/>
    </row>
    <row r="24868" spans="32:37" ht="15" customHeight="1" x14ac:dyDescent="0.15">
      <c r="AF24868" s="1"/>
      <c r="AG24868" s="1"/>
      <c r="AH24868" s="1"/>
      <c r="AJ24868" s="1"/>
      <c r="AK24868" s="1"/>
    </row>
    <row r="24869" spans="32:37" ht="15" customHeight="1" x14ac:dyDescent="0.15">
      <c r="AF24869" s="1"/>
      <c r="AG24869" s="1"/>
      <c r="AH24869" s="1"/>
      <c r="AJ24869" s="1"/>
      <c r="AK24869" s="1"/>
    </row>
    <row r="24870" spans="32:37" ht="15" customHeight="1" x14ac:dyDescent="0.15">
      <c r="AF24870" s="1"/>
      <c r="AG24870" s="1"/>
      <c r="AH24870" s="1"/>
      <c r="AJ24870" s="1"/>
      <c r="AK24870" s="1"/>
    </row>
    <row r="24871" spans="32:37" ht="15" customHeight="1" x14ac:dyDescent="0.15">
      <c r="AF24871" s="1"/>
      <c r="AG24871" s="1"/>
      <c r="AH24871" s="1"/>
      <c r="AJ24871" s="1"/>
      <c r="AK24871" s="1"/>
    </row>
    <row r="24872" spans="32:37" ht="15" customHeight="1" x14ac:dyDescent="0.15">
      <c r="AF24872" s="1"/>
      <c r="AG24872" s="1"/>
      <c r="AH24872" s="1"/>
      <c r="AJ24872" s="1"/>
      <c r="AK24872" s="1"/>
    </row>
    <row r="24873" spans="32:37" ht="15" customHeight="1" x14ac:dyDescent="0.15">
      <c r="AF24873" s="1"/>
      <c r="AG24873" s="1"/>
      <c r="AH24873" s="1"/>
      <c r="AJ24873" s="1"/>
      <c r="AK24873" s="1"/>
    </row>
    <row r="24874" spans="32:37" ht="15" customHeight="1" x14ac:dyDescent="0.15">
      <c r="AF24874" s="1"/>
      <c r="AG24874" s="1"/>
      <c r="AH24874" s="1"/>
      <c r="AJ24874" s="1"/>
      <c r="AK24874" s="1"/>
    </row>
    <row r="24875" spans="32:37" ht="15" customHeight="1" x14ac:dyDescent="0.15">
      <c r="AF24875" s="1"/>
      <c r="AG24875" s="1"/>
      <c r="AH24875" s="1"/>
      <c r="AJ24875" s="1"/>
      <c r="AK24875" s="1"/>
    </row>
    <row r="24876" spans="32:37" ht="15" customHeight="1" x14ac:dyDescent="0.15">
      <c r="AF24876" s="1"/>
      <c r="AG24876" s="1"/>
      <c r="AH24876" s="1"/>
      <c r="AJ24876" s="1"/>
      <c r="AK24876" s="1"/>
    </row>
    <row r="24877" spans="32:37" ht="15" customHeight="1" x14ac:dyDescent="0.15">
      <c r="AF24877" s="1"/>
      <c r="AG24877" s="1"/>
      <c r="AH24877" s="1"/>
      <c r="AJ24877" s="1"/>
      <c r="AK24877" s="1"/>
    </row>
    <row r="24878" spans="32:37" ht="15" customHeight="1" x14ac:dyDescent="0.15">
      <c r="AF24878" s="1"/>
      <c r="AG24878" s="1"/>
      <c r="AH24878" s="1"/>
      <c r="AJ24878" s="1"/>
      <c r="AK24878" s="1"/>
    </row>
    <row r="24879" spans="32:37" ht="15" customHeight="1" x14ac:dyDescent="0.15">
      <c r="AF24879" s="1"/>
      <c r="AG24879" s="1"/>
      <c r="AH24879" s="1"/>
      <c r="AJ24879" s="1"/>
      <c r="AK24879" s="1"/>
    </row>
    <row r="24880" spans="32:37" ht="15" customHeight="1" x14ac:dyDescent="0.15">
      <c r="AF24880" s="1"/>
      <c r="AG24880" s="1"/>
      <c r="AH24880" s="1"/>
      <c r="AJ24880" s="1"/>
      <c r="AK24880" s="1"/>
    </row>
    <row r="24881" spans="32:37" ht="15" customHeight="1" x14ac:dyDescent="0.15">
      <c r="AF24881" s="1"/>
      <c r="AG24881" s="1"/>
      <c r="AH24881" s="1"/>
      <c r="AJ24881" s="1"/>
      <c r="AK24881" s="1"/>
    </row>
    <row r="24882" spans="32:37" ht="15" customHeight="1" x14ac:dyDescent="0.15">
      <c r="AF24882" s="1"/>
      <c r="AG24882" s="1"/>
      <c r="AH24882" s="1"/>
      <c r="AJ24882" s="1"/>
      <c r="AK24882" s="1"/>
    </row>
    <row r="24883" spans="32:37" ht="15" customHeight="1" x14ac:dyDescent="0.15">
      <c r="AF24883" s="1"/>
      <c r="AG24883" s="1"/>
      <c r="AH24883" s="1"/>
      <c r="AJ24883" s="1"/>
      <c r="AK24883" s="1"/>
    </row>
    <row r="24884" spans="32:37" ht="15" customHeight="1" x14ac:dyDescent="0.15">
      <c r="AF24884" s="1"/>
      <c r="AG24884" s="1"/>
      <c r="AH24884" s="1"/>
      <c r="AJ24884" s="1"/>
      <c r="AK24884" s="1"/>
    </row>
    <row r="24885" spans="32:37" ht="15" customHeight="1" x14ac:dyDescent="0.15">
      <c r="AF24885" s="1"/>
      <c r="AG24885" s="1"/>
      <c r="AH24885" s="1"/>
      <c r="AJ24885" s="1"/>
      <c r="AK24885" s="1"/>
    </row>
    <row r="24886" spans="32:37" ht="15" customHeight="1" x14ac:dyDescent="0.15">
      <c r="AF24886" s="1"/>
      <c r="AG24886" s="1"/>
      <c r="AH24886" s="1"/>
      <c r="AJ24886" s="1"/>
      <c r="AK24886" s="1"/>
    </row>
    <row r="24887" spans="32:37" ht="15" customHeight="1" x14ac:dyDescent="0.15">
      <c r="AF24887" s="1"/>
      <c r="AG24887" s="1"/>
      <c r="AH24887" s="1"/>
      <c r="AJ24887" s="1"/>
      <c r="AK24887" s="1"/>
    </row>
    <row r="24888" spans="32:37" ht="15" customHeight="1" x14ac:dyDescent="0.15">
      <c r="AF24888" s="1"/>
      <c r="AG24888" s="1"/>
      <c r="AH24888" s="1"/>
      <c r="AJ24888" s="1"/>
      <c r="AK24888" s="1"/>
    </row>
    <row r="24889" spans="32:37" ht="15" customHeight="1" x14ac:dyDescent="0.15">
      <c r="AF24889" s="1"/>
      <c r="AG24889" s="1"/>
      <c r="AH24889" s="1"/>
      <c r="AJ24889" s="1"/>
      <c r="AK24889" s="1"/>
    </row>
    <row r="24890" spans="32:37" ht="15" customHeight="1" x14ac:dyDescent="0.15">
      <c r="AF24890" s="1"/>
      <c r="AG24890" s="1"/>
      <c r="AH24890" s="1"/>
      <c r="AJ24890" s="1"/>
      <c r="AK24890" s="1"/>
    </row>
    <row r="24891" spans="32:37" ht="15" customHeight="1" x14ac:dyDescent="0.15">
      <c r="AF24891" s="1"/>
      <c r="AG24891" s="1"/>
      <c r="AH24891" s="1"/>
      <c r="AJ24891" s="1"/>
      <c r="AK24891" s="1"/>
    </row>
    <row r="24892" spans="32:37" ht="15" customHeight="1" x14ac:dyDescent="0.15">
      <c r="AF24892" s="1"/>
      <c r="AG24892" s="1"/>
      <c r="AH24892" s="1"/>
      <c r="AJ24892" s="1"/>
      <c r="AK24892" s="1"/>
    </row>
    <row r="24893" spans="32:37" ht="15" customHeight="1" x14ac:dyDescent="0.15">
      <c r="AF24893" s="1"/>
      <c r="AG24893" s="1"/>
      <c r="AH24893" s="1"/>
      <c r="AJ24893" s="1"/>
      <c r="AK24893" s="1"/>
    </row>
    <row r="24894" spans="32:37" ht="15" customHeight="1" x14ac:dyDescent="0.15">
      <c r="AF24894" s="1"/>
      <c r="AG24894" s="1"/>
      <c r="AH24894" s="1"/>
      <c r="AJ24894" s="1"/>
      <c r="AK24894" s="1"/>
    </row>
    <row r="24895" spans="32:37" ht="15" customHeight="1" x14ac:dyDescent="0.15">
      <c r="AF24895" s="1"/>
      <c r="AG24895" s="1"/>
      <c r="AH24895" s="1"/>
      <c r="AJ24895" s="1"/>
      <c r="AK24895" s="1"/>
    </row>
    <row r="24896" spans="32:37" ht="15" customHeight="1" x14ac:dyDescent="0.15">
      <c r="AF24896" s="1"/>
      <c r="AG24896" s="1"/>
      <c r="AH24896" s="1"/>
      <c r="AJ24896" s="1"/>
      <c r="AK24896" s="1"/>
    </row>
    <row r="24897" spans="32:37" ht="15" customHeight="1" x14ac:dyDescent="0.15">
      <c r="AF24897" s="1"/>
      <c r="AG24897" s="1"/>
      <c r="AH24897" s="1"/>
      <c r="AJ24897" s="1"/>
      <c r="AK24897" s="1"/>
    </row>
    <row r="24898" spans="32:37" ht="15" customHeight="1" x14ac:dyDescent="0.15">
      <c r="AF24898" s="1"/>
      <c r="AG24898" s="1"/>
      <c r="AH24898" s="1"/>
      <c r="AJ24898" s="1"/>
      <c r="AK24898" s="1"/>
    </row>
    <row r="24899" spans="32:37" ht="15" customHeight="1" x14ac:dyDescent="0.15">
      <c r="AF24899" s="1"/>
      <c r="AG24899" s="1"/>
      <c r="AH24899" s="1"/>
      <c r="AJ24899" s="1"/>
      <c r="AK24899" s="1"/>
    </row>
    <row r="24900" spans="32:37" ht="15" customHeight="1" x14ac:dyDescent="0.15">
      <c r="AF24900" s="1"/>
      <c r="AG24900" s="1"/>
      <c r="AH24900" s="1"/>
      <c r="AJ24900" s="1"/>
      <c r="AK24900" s="1"/>
    </row>
    <row r="24901" spans="32:37" ht="15" customHeight="1" x14ac:dyDescent="0.15">
      <c r="AF24901" s="1"/>
      <c r="AG24901" s="1"/>
      <c r="AH24901" s="1"/>
      <c r="AJ24901" s="1"/>
      <c r="AK24901" s="1"/>
    </row>
    <row r="24902" spans="32:37" ht="15" customHeight="1" x14ac:dyDescent="0.15">
      <c r="AF24902" s="1"/>
      <c r="AG24902" s="1"/>
      <c r="AH24902" s="1"/>
      <c r="AJ24902" s="1"/>
      <c r="AK24902" s="1"/>
    </row>
    <row r="24903" spans="32:37" ht="15" customHeight="1" x14ac:dyDescent="0.15">
      <c r="AF24903" s="1"/>
      <c r="AG24903" s="1"/>
      <c r="AH24903" s="1"/>
      <c r="AJ24903" s="1"/>
      <c r="AK24903" s="1"/>
    </row>
    <row r="24904" spans="32:37" ht="15" customHeight="1" x14ac:dyDescent="0.15">
      <c r="AF24904" s="1"/>
      <c r="AG24904" s="1"/>
      <c r="AH24904" s="1"/>
      <c r="AJ24904" s="1"/>
      <c r="AK24904" s="1"/>
    </row>
    <row r="24905" spans="32:37" ht="15" customHeight="1" x14ac:dyDescent="0.15">
      <c r="AF24905" s="1"/>
      <c r="AG24905" s="1"/>
      <c r="AH24905" s="1"/>
      <c r="AJ24905" s="1"/>
      <c r="AK24905" s="1"/>
    </row>
    <row r="24906" spans="32:37" ht="15" customHeight="1" x14ac:dyDescent="0.15">
      <c r="AF24906" s="1"/>
      <c r="AG24906" s="1"/>
      <c r="AH24906" s="1"/>
      <c r="AJ24906" s="1"/>
      <c r="AK24906" s="1"/>
    </row>
    <row r="24907" spans="32:37" ht="15" customHeight="1" x14ac:dyDescent="0.15">
      <c r="AF24907" s="1"/>
      <c r="AG24907" s="1"/>
      <c r="AH24907" s="1"/>
      <c r="AJ24907" s="1"/>
      <c r="AK24907" s="1"/>
    </row>
    <row r="24908" spans="32:37" ht="15" customHeight="1" x14ac:dyDescent="0.15">
      <c r="AF24908" s="1"/>
      <c r="AG24908" s="1"/>
      <c r="AH24908" s="1"/>
      <c r="AJ24908" s="1"/>
      <c r="AK24908" s="1"/>
    </row>
    <row r="24909" spans="32:37" ht="15" customHeight="1" x14ac:dyDescent="0.15">
      <c r="AF24909" s="1"/>
      <c r="AG24909" s="1"/>
      <c r="AH24909" s="1"/>
      <c r="AJ24909" s="1"/>
      <c r="AK24909" s="1"/>
    </row>
    <row r="24910" spans="32:37" ht="15" customHeight="1" x14ac:dyDescent="0.15">
      <c r="AF24910" s="1"/>
      <c r="AG24910" s="1"/>
      <c r="AH24910" s="1"/>
      <c r="AJ24910" s="1"/>
      <c r="AK24910" s="1"/>
    </row>
    <row r="24911" spans="32:37" ht="15" customHeight="1" x14ac:dyDescent="0.15">
      <c r="AF24911" s="1"/>
      <c r="AG24911" s="1"/>
      <c r="AH24911" s="1"/>
      <c r="AJ24911" s="1"/>
      <c r="AK24911" s="1"/>
    </row>
    <row r="24912" spans="32:37" ht="15" customHeight="1" x14ac:dyDescent="0.15">
      <c r="AF24912" s="1"/>
      <c r="AG24912" s="1"/>
      <c r="AH24912" s="1"/>
      <c r="AJ24912" s="1"/>
      <c r="AK24912" s="1"/>
    </row>
    <row r="24913" spans="32:37" ht="15" customHeight="1" x14ac:dyDescent="0.15">
      <c r="AF24913" s="1"/>
      <c r="AG24913" s="1"/>
      <c r="AH24913" s="1"/>
      <c r="AJ24913" s="1"/>
      <c r="AK24913" s="1"/>
    </row>
    <row r="24914" spans="32:37" ht="15" customHeight="1" x14ac:dyDescent="0.15">
      <c r="AF24914" s="1"/>
      <c r="AG24914" s="1"/>
      <c r="AH24914" s="1"/>
      <c r="AJ24914" s="1"/>
      <c r="AK24914" s="1"/>
    </row>
    <row r="24915" spans="32:37" ht="15" customHeight="1" x14ac:dyDescent="0.15">
      <c r="AF24915" s="1"/>
      <c r="AG24915" s="1"/>
      <c r="AH24915" s="1"/>
      <c r="AJ24915" s="1"/>
      <c r="AK24915" s="1"/>
    </row>
    <row r="24916" spans="32:37" ht="15" customHeight="1" x14ac:dyDescent="0.15">
      <c r="AF24916" s="1"/>
      <c r="AG24916" s="1"/>
      <c r="AH24916" s="1"/>
      <c r="AJ24916" s="1"/>
      <c r="AK24916" s="1"/>
    </row>
    <row r="24917" spans="32:37" ht="15" customHeight="1" x14ac:dyDescent="0.15">
      <c r="AF24917" s="1"/>
      <c r="AG24917" s="1"/>
      <c r="AH24917" s="1"/>
      <c r="AJ24917" s="1"/>
      <c r="AK24917" s="1"/>
    </row>
    <row r="24918" spans="32:37" ht="15" customHeight="1" x14ac:dyDescent="0.15">
      <c r="AF24918" s="1"/>
      <c r="AG24918" s="1"/>
      <c r="AH24918" s="1"/>
      <c r="AJ24918" s="1"/>
      <c r="AK24918" s="1"/>
    </row>
    <row r="24919" spans="32:37" ht="15" customHeight="1" x14ac:dyDescent="0.15">
      <c r="AF24919" s="1"/>
      <c r="AG24919" s="1"/>
      <c r="AH24919" s="1"/>
      <c r="AJ24919" s="1"/>
      <c r="AK24919" s="1"/>
    </row>
    <row r="24920" spans="32:37" ht="15" customHeight="1" x14ac:dyDescent="0.15">
      <c r="AF24920" s="1"/>
      <c r="AG24920" s="1"/>
      <c r="AH24920" s="1"/>
      <c r="AJ24920" s="1"/>
      <c r="AK24920" s="1"/>
    </row>
    <row r="24921" spans="32:37" ht="15" customHeight="1" x14ac:dyDescent="0.15">
      <c r="AF24921" s="1"/>
      <c r="AG24921" s="1"/>
      <c r="AH24921" s="1"/>
      <c r="AJ24921" s="1"/>
      <c r="AK24921" s="1"/>
    </row>
    <row r="24922" spans="32:37" ht="15" customHeight="1" x14ac:dyDescent="0.15">
      <c r="AF24922" s="1"/>
      <c r="AG24922" s="1"/>
      <c r="AH24922" s="1"/>
      <c r="AJ24922" s="1"/>
      <c r="AK24922" s="1"/>
    </row>
    <row r="24923" spans="32:37" ht="15" customHeight="1" x14ac:dyDescent="0.15">
      <c r="AF24923" s="1"/>
      <c r="AG24923" s="1"/>
      <c r="AH24923" s="1"/>
      <c r="AJ24923" s="1"/>
      <c r="AK24923" s="1"/>
    </row>
    <row r="24924" spans="32:37" ht="15" customHeight="1" x14ac:dyDescent="0.15">
      <c r="AF24924" s="1"/>
      <c r="AG24924" s="1"/>
      <c r="AH24924" s="1"/>
      <c r="AJ24924" s="1"/>
      <c r="AK24924" s="1"/>
    </row>
    <row r="24925" spans="32:37" ht="15" customHeight="1" x14ac:dyDescent="0.15">
      <c r="AF24925" s="1"/>
      <c r="AG24925" s="1"/>
      <c r="AH24925" s="1"/>
      <c r="AJ24925" s="1"/>
      <c r="AK24925" s="1"/>
    </row>
    <row r="24926" spans="32:37" ht="15" customHeight="1" x14ac:dyDescent="0.15">
      <c r="AF24926" s="1"/>
      <c r="AG24926" s="1"/>
      <c r="AH24926" s="1"/>
      <c r="AJ24926" s="1"/>
      <c r="AK24926" s="1"/>
    </row>
    <row r="24927" spans="32:37" ht="15" customHeight="1" x14ac:dyDescent="0.15">
      <c r="AF24927" s="1"/>
      <c r="AG24927" s="1"/>
      <c r="AH24927" s="1"/>
      <c r="AJ24927" s="1"/>
      <c r="AK24927" s="1"/>
    </row>
    <row r="24928" spans="32:37" ht="15" customHeight="1" x14ac:dyDescent="0.15">
      <c r="AF24928" s="1"/>
      <c r="AG24928" s="1"/>
      <c r="AH24928" s="1"/>
      <c r="AJ24928" s="1"/>
      <c r="AK24928" s="1"/>
    </row>
    <row r="24929" spans="32:37" ht="15" customHeight="1" x14ac:dyDescent="0.15">
      <c r="AF24929" s="1"/>
      <c r="AG24929" s="1"/>
      <c r="AH24929" s="1"/>
      <c r="AJ24929" s="1"/>
      <c r="AK24929" s="1"/>
    </row>
    <row r="24930" spans="32:37" ht="15" customHeight="1" x14ac:dyDescent="0.15">
      <c r="AF24930" s="1"/>
      <c r="AG24930" s="1"/>
      <c r="AH24930" s="1"/>
      <c r="AJ24930" s="1"/>
      <c r="AK24930" s="1"/>
    </row>
    <row r="24931" spans="32:37" ht="15" customHeight="1" x14ac:dyDescent="0.15">
      <c r="AF24931" s="1"/>
      <c r="AG24931" s="1"/>
      <c r="AH24931" s="1"/>
      <c r="AJ24931" s="1"/>
      <c r="AK24931" s="1"/>
    </row>
    <row r="24932" spans="32:37" ht="15" customHeight="1" x14ac:dyDescent="0.15">
      <c r="AF24932" s="1"/>
      <c r="AG24932" s="1"/>
      <c r="AH24932" s="1"/>
      <c r="AJ24932" s="1"/>
      <c r="AK24932" s="1"/>
    </row>
    <row r="24933" spans="32:37" ht="15" customHeight="1" x14ac:dyDescent="0.15">
      <c r="AF24933" s="1"/>
      <c r="AG24933" s="1"/>
      <c r="AH24933" s="1"/>
      <c r="AJ24933" s="1"/>
      <c r="AK24933" s="1"/>
    </row>
    <row r="24934" spans="32:37" ht="15" customHeight="1" x14ac:dyDescent="0.15">
      <c r="AF24934" s="1"/>
      <c r="AG24934" s="1"/>
      <c r="AH24934" s="1"/>
      <c r="AJ24934" s="1"/>
      <c r="AK24934" s="1"/>
    </row>
    <row r="24935" spans="32:37" ht="15" customHeight="1" x14ac:dyDescent="0.15">
      <c r="AF24935" s="1"/>
      <c r="AG24935" s="1"/>
      <c r="AH24935" s="1"/>
      <c r="AJ24935" s="1"/>
      <c r="AK24935" s="1"/>
    </row>
    <row r="24936" spans="32:37" ht="15" customHeight="1" x14ac:dyDescent="0.15">
      <c r="AF24936" s="1"/>
      <c r="AG24936" s="1"/>
      <c r="AH24936" s="1"/>
      <c r="AJ24936" s="1"/>
      <c r="AK24936" s="1"/>
    </row>
    <row r="24937" spans="32:37" ht="15" customHeight="1" x14ac:dyDescent="0.15">
      <c r="AF24937" s="1"/>
      <c r="AG24937" s="1"/>
      <c r="AH24937" s="1"/>
      <c r="AJ24937" s="1"/>
      <c r="AK24937" s="1"/>
    </row>
    <row r="24938" spans="32:37" ht="15" customHeight="1" x14ac:dyDescent="0.15">
      <c r="AF24938" s="1"/>
      <c r="AG24938" s="1"/>
      <c r="AH24938" s="1"/>
      <c r="AJ24938" s="1"/>
      <c r="AK24938" s="1"/>
    </row>
    <row r="24939" spans="32:37" ht="15" customHeight="1" x14ac:dyDescent="0.15">
      <c r="AF24939" s="1"/>
      <c r="AG24939" s="1"/>
      <c r="AH24939" s="1"/>
      <c r="AJ24939" s="1"/>
      <c r="AK24939" s="1"/>
    </row>
    <row r="24940" spans="32:37" ht="15" customHeight="1" x14ac:dyDescent="0.15">
      <c r="AF24940" s="1"/>
      <c r="AG24940" s="1"/>
      <c r="AH24940" s="1"/>
      <c r="AJ24940" s="1"/>
      <c r="AK24940" s="1"/>
    </row>
    <row r="24941" spans="32:37" ht="15" customHeight="1" x14ac:dyDescent="0.15">
      <c r="AF24941" s="1"/>
      <c r="AG24941" s="1"/>
      <c r="AH24941" s="1"/>
      <c r="AJ24941" s="1"/>
      <c r="AK24941" s="1"/>
    </row>
    <row r="24942" spans="32:37" ht="15" customHeight="1" x14ac:dyDescent="0.15">
      <c r="AF24942" s="1"/>
      <c r="AG24942" s="1"/>
      <c r="AH24942" s="1"/>
      <c r="AJ24942" s="1"/>
      <c r="AK24942" s="1"/>
    </row>
    <row r="24943" spans="32:37" ht="15" customHeight="1" x14ac:dyDescent="0.15">
      <c r="AF24943" s="1"/>
      <c r="AG24943" s="1"/>
      <c r="AH24943" s="1"/>
      <c r="AJ24943" s="1"/>
      <c r="AK24943" s="1"/>
    </row>
    <row r="24944" spans="32:37" ht="15" customHeight="1" x14ac:dyDescent="0.15">
      <c r="AF24944" s="1"/>
      <c r="AG24944" s="1"/>
      <c r="AH24944" s="1"/>
      <c r="AJ24944" s="1"/>
      <c r="AK24944" s="1"/>
    </row>
    <row r="24945" spans="32:37" ht="15" customHeight="1" x14ac:dyDescent="0.15">
      <c r="AF24945" s="1"/>
      <c r="AG24945" s="1"/>
      <c r="AH24945" s="1"/>
      <c r="AJ24945" s="1"/>
      <c r="AK24945" s="1"/>
    </row>
    <row r="24946" spans="32:37" ht="15" customHeight="1" x14ac:dyDescent="0.15">
      <c r="AF24946" s="1"/>
      <c r="AG24946" s="1"/>
      <c r="AH24946" s="1"/>
      <c r="AJ24946" s="1"/>
      <c r="AK24946" s="1"/>
    </row>
    <row r="24947" spans="32:37" ht="15" customHeight="1" x14ac:dyDescent="0.15">
      <c r="AF24947" s="1"/>
      <c r="AG24947" s="1"/>
      <c r="AH24947" s="1"/>
      <c r="AJ24947" s="1"/>
      <c r="AK24947" s="1"/>
    </row>
    <row r="24948" spans="32:37" ht="15" customHeight="1" x14ac:dyDescent="0.15">
      <c r="AF24948" s="1"/>
      <c r="AG24948" s="1"/>
      <c r="AH24948" s="1"/>
      <c r="AJ24948" s="1"/>
      <c r="AK24948" s="1"/>
    </row>
    <row r="24949" spans="32:37" ht="15" customHeight="1" x14ac:dyDescent="0.15">
      <c r="AF24949" s="1"/>
      <c r="AG24949" s="1"/>
      <c r="AH24949" s="1"/>
      <c r="AJ24949" s="1"/>
      <c r="AK24949" s="1"/>
    </row>
    <row r="24950" spans="32:37" ht="15" customHeight="1" x14ac:dyDescent="0.15">
      <c r="AF24950" s="1"/>
      <c r="AG24950" s="1"/>
      <c r="AH24950" s="1"/>
      <c r="AJ24950" s="1"/>
      <c r="AK24950" s="1"/>
    </row>
    <row r="24951" spans="32:37" ht="15" customHeight="1" x14ac:dyDescent="0.15">
      <c r="AF24951" s="1"/>
      <c r="AG24951" s="1"/>
      <c r="AH24951" s="1"/>
      <c r="AJ24951" s="1"/>
      <c r="AK24951" s="1"/>
    </row>
    <row r="24952" spans="32:37" ht="15" customHeight="1" x14ac:dyDescent="0.15">
      <c r="AF24952" s="1"/>
      <c r="AG24952" s="1"/>
      <c r="AH24952" s="1"/>
      <c r="AJ24952" s="1"/>
      <c r="AK24952" s="1"/>
    </row>
    <row r="24953" spans="32:37" ht="15" customHeight="1" x14ac:dyDescent="0.15">
      <c r="AF24953" s="1"/>
      <c r="AG24953" s="1"/>
      <c r="AH24953" s="1"/>
      <c r="AJ24953" s="1"/>
      <c r="AK24953" s="1"/>
    </row>
    <row r="24954" spans="32:37" ht="15" customHeight="1" x14ac:dyDescent="0.15">
      <c r="AF24954" s="1"/>
      <c r="AG24954" s="1"/>
      <c r="AH24954" s="1"/>
      <c r="AJ24954" s="1"/>
      <c r="AK24954" s="1"/>
    </row>
    <row r="24955" spans="32:37" ht="15" customHeight="1" x14ac:dyDescent="0.15">
      <c r="AF24955" s="1"/>
      <c r="AG24955" s="1"/>
      <c r="AH24955" s="1"/>
      <c r="AJ24955" s="1"/>
      <c r="AK24955" s="1"/>
    </row>
    <row r="24956" spans="32:37" ht="15" customHeight="1" x14ac:dyDescent="0.15">
      <c r="AF24956" s="1"/>
      <c r="AG24956" s="1"/>
      <c r="AH24956" s="1"/>
      <c r="AJ24956" s="1"/>
      <c r="AK24956" s="1"/>
    </row>
    <row r="24957" spans="32:37" ht="15" customHeight="1" x14ac:dyDescent="0.15">
      <c r="AF24957" s="1"/>
      <c r="AG24957" s="1"/>
      <c r="AH24957" s="1"/>
      <c r="AJ24957" s="1"/>
      <c r="AK24957" s="1"/>
    </row>
    <row r="24958" spans="32:37" ht="15" customHeight="1" x14ac:dyDescent="0.15">
      <c r="AF24958" s="1"/>
      <c r="AG24958" s="1"/>
      <c r="AH24958" s="1"/>
      <c r="AJ24958" s="1"/>
      <c r="AK24958" s="1"/>
    </row>
    <row r="24959" spans="32:37" ht="15" customHeight="1" x14ac:dyDescent="0.15">
      <c r="AF24959" s="1"/>
      <c r="AG24959" s="1"/>
      <c r="AH24959" s="1"/>
      <c r="AJ24959" s="1"/>
      <c r="AK24959" s="1"/>
    </row>
    <row r="24960" spans="32:37" ht="15" customHeight="1" x14ac:dyDescent="0.15">
      <c r="AF24960" s="1"/>
      <c r="AG24960" s="1"/>
      <c r="AH24960" s="1"/>
      <c r="AJ24960" s="1"/>
      <c r="AK24960" s="1"/>
    </row>
    <row r="24961" spans="32:37" ht="15" customHeight="1" x14ac:dyDescent="0.15">
      <c r="AF24961" s="1"/>
      <c r="AG24961" s="1"/>
      <c r="AH24961" s="1"/>
      <c r="AJ24961" s="1"/>
      <c r="AK24961" s="1"/>
    </row>
    <row r="24962" spans="32:37" ht="15" customHeight="1" x14ac:dyDescent="0.15">
      <c r="AF24962" s="1"/>
      <c r="AG24962" s="1"/>
      <c r="AH24962" s="1"/>
      <c r="AJ24962" s="1"/>
      <c r="AK24962" s="1"/>
    </row>
    <row r="24963" spans="32:37" ht="15" customHeight="1" x14ac:dyDescent="0.15">
      <c r="AF24963" s="1"/>
      <c r="AG24963" s="1"/>
      <c r="AH24963" s="1"/>
      <c r="AJ24963" s="1"/>
      <c r="AK24963" s="1"/>
    </row>
    <row r="24964" spans="32:37" ht="15" customHeight="1" x14ac:dyDescent="0.15">
      <c r="AF24964" s="1"/>
      <c r="AG24964" s="1"/>
      <c r="AH24964" s="1"/>
      <c r="AJ24964" s="1"/>
      <c r="AK24964" s="1"/>
    </row>
    <row r="24965" spans="32:37" ht="15" customHeight="1" x14ac:dyDescent="0.15">
      <c r="AF24965" s="1"/>
      <c r="AG24965" s="1"/>
      <c r="AH24965" s="1"/>
      <c r="AJ24965" s="1"/>
      <c r="AK24965" s="1"/>
    </row>
    <row r="24966" spans="32:37" ht="15" customHeight="1" x14ac:dyDescent="0.15">
      <c r="AF24966" s="1"/>
      <c r="AG24966" s="1"/>
      <c r="AH24966" s="1"/>
      <c r="AJ24966" s="1"/>
      <c r="AK24966" s="1"/>
    </row>
    <row r="24967" spans="32:37" ht="15" customHeight="1" x14ac:dyDescent="0.15">
      <c r="AF24967" s="1"/>
      <c r="AG24967" s="1"/>
      <c r="AH24967" s="1"/>
      <c r="AJ24967" s="1"/>
      <c r="AK24967" s="1"/>
    </row>
    <row r="24968" spans="32:37" ht="15" customHeight="1" x14ac:dyDescent="0.15">
      <c r="AF24968" s="1"/>
      <c r="AG24968" s="1"/>
      <c r="AH24968" s="1"/>
      <c r="AJ24968" s="1"/>
      <c r="AK24968" s="1"/>
    </row>
    <row r="24969" spans="32:37" ht="15" customHeight="1" x14ac:dyDescent="0.15">
      <c r="AF24969" s="1"/>
      <c r="AG24969" s="1"/>
      <c r="AH24969" s="1"/>
      <c r="AJ24969" s="1"/>
      <c r="AK24969" s="1"/>
    </row>
    <row r="24970" spans="32:37" ht="15" customHeight="1" x14ac:dyDescent="0.15">
      <c r="AF24970" s="1"/>
      <c r="AG24970" s="1"/>
      <c r="AH24970" s="1"/>
      <c r="AJ24970" s="1"/>
      <c r="AK24970" s="1"/>
    </row>
    <row r="24971" spans="32:37" ht="15" customHeight="1" x14ac:dyDescent="0.15">
      <c r="AF24971" s="1"/>
      <c r="AG24971" s="1"/>
      <c r="AH24971" s="1"/>
      <c r="AJ24971" s="1"/>
      <c r="AK24971" s="1"/>
    </row>
    <row r="24972" spans="32:37" ht="15" customHeight="1" x14ac:dyDescent="0.15">
      <c r="AF24972" s="1"/>
      <c r="AG24972" s="1"/>
      <c r="AH24972" s="1"/>
      <c r="AJ24972" s="1"/>
      <c r="AK24972" s="1"/>
    </row>
    <row r="24973" spans="32:37" ht="15" customHeight="1" x14ac:dyDescent="0.15">
      <c r="AF24973" s="1"/>
      <c r="AG24973" s="1"/>
      <c r="AH24973" s="1"/>
      <c r="AJ24973" s="1"/>
      <c r="AK24973" s="1"/>
    </row>
    <row r="24974" spans="32:37" ht="15" customHeight="1" x14ac:dyDescent="0.15">
      <c r="AF24974" s="1"/>
      <c r="AG24974" s="1"/>
      <c r="AH24974" s="1"/>
      <c r="AJ24974" s="1"/>
      <c r="AK24974" s="1"/>
    </row>
    <row r="24975" spans="32:37" ht="15" customHeight="1" x14ac:dyDescent="0.15">
      <c r="AF24975" s="1"/>
      <c r="AG24975" s="1"/>
      <c r="AH24975" s="1"/>
      <c r="AJ24975" s="1"/>
      <c r="AK24975" s="1"/>
    </row>
    <row r="24976" spans="32:37" ht="15" customHeight="1" x14ac:dyDescent="0.15">
      <c r="AF24976" s="1"/>
      <c r="AG24976" s="1"/>
      <c r="AH24976" s="1"/>
      <c r="AJ24976" s="1"/>
      <c r="AK24976" s="1"/>
    </row>
    <row r="24977" spans="32:37" ht="15" customHeight="1" x14ac:dyDescent="0.15">
      <c r="AF24977" s="1"/>
      <c r="AG24977" s="1"/>
      <c r="AH24977" s="1"/>
      <c r="AJ24977" s="1"/>
      <c r="AK24977" s="1"/>
    </row>
    <row r="24978" spans="32:37" ht="15" customHeight="1" x14ac:dyDescent="0.15">
      <c r="AF24978" s="1"/>
      <c r="AG24978" s="1"/>
      <c r="AH24978" s="1"/>
      <c r="AJ24978" s="1"/>
      <c r="AK24978" s="1"/>
    </row>
    <row r="24979" spans="32:37" ht="15" customHeight="1" x14ac:dyDescent="0.15">
      <c r="AF24979" s="1"/>
      <c r="AG24979" s="1"/>
      <c r="AH24979" s="1"/>
      <c r="AJ24979" s="1"/>
      <c r="AK24979" s="1"/>
    </row>
    <row r="24980" spans="32:37" ht="15" customHeight="1" x14ac:dyDescent="0.15">
      <c r="AF24980" s="1"/>
      <c r="AG24980" s="1"/>
      <c r="AH24980" s="1"/>
      <c r="AJ24980" s="1"/>
      <c r="AK24980" s="1"/>
    </row>
    <row r="24981" spans="32:37" ht="15" customHeight="1" x14ac:dyDescent="0.15">
      <c r="AF24981" s="1"/>
      <c r="AG24981" s="1"/>
      <c r="AH24981" s="1"/>
      <c r="AJ24981" s="1"/>
      <c r="AK24981" s="1"/>
    </row>
    <row r="24982" spans="32:37" ht="15" customHeight="1" x14ac:dyDescent="0.15">
      <c r="AF24982" s="1"/>
      <c r="AG24982" s="1"/>
      <c r="AH24982" s="1"/>
      <c r="AJ24982" s="1"/>
      <c r="AK24982" s="1"/>
    </row>
    <row r="24983" spans="32:37" ht="15" customHeight="1" x14ac:dyDescent="0.15">
      <c r="AF24983" s="1"/>
      <c r="AG24983" s="1"/>
      <c r="AH24983" s="1"/>
      <c r="AJ24983" s="1"/>
      <c r="AK24983" s="1"/>
    </row>
    <row r="24984" spans="32:37" ht="15" customHeight="1" x14ac:dyDescent="0.15">
      <c r="AF24984" s="1"/>
      <c r="AG24984" s="1"/>
      <c r="AH24984" s="1"/>
      <c r="AJ24984" s="1"/>
      <c r="AK24984" s="1"/>
    </row>
    <row r="24985" spans="32:37" ht="15" customHeight="1" x14ac:dyDescent="0.15">
      <c r="AF24985" s="1"/>
      <c r="AG24985" s="1"/>
      <c r="AH24985" s="1"/>
      <c r="AJ24985" s="1"/>
      <c r="AK24985" s="1"/>
    </row>
    <row r="24986" spans="32:37" ht="15" customHeight="1" x14ac:dyDescent="0.15">
      <c r="AF24986" s="1"/>
      <c r="AG24986" s="1"/>
      <c r="AH24986" s="1"/>
      <c r="AJ24986" s="1"/>
      <c r="AK24986" s="1"/>
    </row>
    <row r="24987" spans="32:37" ht="15" customHeight="1" x14ac:dyDescent="0.15">
      <c r="AF24987" s="1"/>
      <c r="AG24987" s="1"/>
      <c r="AH24987" s="1"/>
      <c r="AJ24987" s="1"/>
      <c r="AK24987" s="1"/>
    </row>
    <row r="24988" spans="32:37" ht="15" customHeight="1" x14ac:dyDescent="0.15">
      <c r="AF24988" s="1"/>
      <c r="AG24988" s="1"/>
      <c r="AH24988" s="1"/>
      <c r="AJ24988" s="1"/>
      <c r="AK24988" s="1"/>
    </row>
    <row r="24989" spans="32:37" ht="15" customHeight="1" x14ac:dyDescent="0.15">
      <c r="AF24989" s="1"/>
      <c r="AG24989" s="1"/>
      <c r="AH24989" s="1"/>
      <c r="AJ24989" s="1"/>
      <c r="AK24989" s="1"/>
    </row>
    <row r="24990" spans="32:37" ht="15" customHeight="1" x14ac:dyDescent="0.15">
      <c r="AF24990" s="1"/>
      <c r="AG24990" s="1"/>
      <c r="AH24990" s="1"/>
      <c r="AJ24990" s="1"/>
      <c r="AK24990" s="1"/>
    </row>
    <row r="24991" spans="32:37" ht="15" customHeight="1" x14ac:dyDescent="0.15">
      <c r="AF24991" s="1"/>
      <c r="AG24991" s="1"/>
      <c r="AH24991" s="1"/>
      <c r="AJ24991" s="1"/>
      <c r="AK24991" s="1"/>
    </row>
    <row r="24992" spans="32:37" ht="15" customHeight="1" x14ac:dyDescent="0.15">
      <c r="AF24992" s="1"/>
      <c r="AG24992" s="1"/>
      <c r="AH24992" s="1"/>
      <c r="AJ24992" s="1"/>
      <c r="AK24992" s="1"/>
    </row>
    <row r="24993" spans="32:37" ht="15" customHeight="1" x14ac:dyDescent="0.15">
      <c r="AF24993" s="1"/>
      <c r="AG24993" s="1"/>
      <c r="AH24993" s="1"/>
      <c r="AJ24993" s="1"/>
      <c r="AK24993" s="1"/>
    </row>
    <row r="24994" spans="32:37" ht="15" customHeight="1" x14ac:dyDescent="0.15">
      <c r="AF24994" s="1"/>
      <c r="AG24994" s="1"/>
      <c r="AH24994" s="1"/>
      <c r="AJ24994" s="1"/>
      <c r="AK24994" s="1"/>
    </row>
    <row r="24995" spans="32:37" ht="15" customHeight="1" x14ac:dyDescent="0.15">
      <c r="AF24995" s="1"/>
      <c r="AG24995" s="1"/>
      <c r="AH24995" s="1"/>
      <c r="AJ24995" s="1"/>
      <c r="AK24995" s="1"/>
    </row>
    <row r="24996" spans="32:37" ht="15" customHeight="1" x14ac:dyDescent="0.15">
      <c r="AF24996" s="1"/>
      <c r="AG24996" s="1"/>
      <c r="AH24996" s="1"/>
      <c r="AJ24996" s="1"/>
      <c r="AK24996" s="1"/>
    </row>
    <row r="24997" spans="32:37" ht="15" customHeight="1" x14ac:dyDescent="0.15">
      <c r="AF24997" s="1"/>
      <c r="AG24997" s="1"/>
      <c r="AH24997" s="1"/>
      <c r="AJ24997" s="1"/>
      <c r="AK24997" s="1"/>
    </row>
    <row r="24998" spans="32:37" ht="15" customHeight="1" x14ac:dyDescent="0.15">
      <c r="AF24998" s="1"/>
      <c r="AG24998" s="1"/>
      <c r="AH24998" s="1"/>
      <c r="AJ24998" s="1"/>
      <c r="AK24998" s="1"/>
    </row>
    <row r="24999" spans="32:37" ht="15" customHeight="1" x14ac:dyDescent="0.15">
      <c r="AF24999" s="1"/>
      <c r="AG24999" s="1"/>
      <c r="AH24999" s="1"/>
      <c r="AJ24999" s="1"/>
      <c r="AK24999" s="1"/>
    </row>
    <row r="25000" spans="32:37" ht="15" customHeight="1" x14ac:dyDescent="0.15">
      <c r="AF25000" s="1"/>
      <c r="AG25000" s="1"/>
      <c r="AH25000" s="1"/>
      <c r="AJ25000" s="1"/>
      <c r="AK25000" s="1"/>
    </row>
    <row r="25001" spans="32:37" ht="15" customHeight="1" x14ac:dyDescent="0.15">
      <c r="AF25001" s="1"/>
      <c r="AG25001" s="1"/>
      <c r="AH25001" s="1"/>
      <c r="AJ25001" s="1"/>
      <c r="AK25001" s="1"/>
    </row>
    <row r="25002" spans="32:37" ht="15" customHeight="1" x14ac:dyDescent="0.15">
      <c r="AF25002" s="1"/>
      <c r="AG25002" s="1"/>
      <c r="AH25002" s="1"/>
      <c r="AJ25002" s="1"/>
      <c r="AK25002" s="1"/>
    </row>
    <row r="25003" spans="32:37" ht="15" customHeight="1" x14ac:dyDescent="0.15">
      <c r="AF25003" s="1"/>
      <c r="AG25003" s="1"/>
      <c r="AH25003" s="1"/>
      <c r="AJ25003" s="1"/>
      <c r="AK25003" s="1"/>
    </row>
    <row r="25004" spans="32:37" ht="15" customHeight="1" x14ac:dyDescent="0.15">
      <c r="AF25004" s="1"/>
      <c r="AG25004" s="1"/>
      <c r="AH25004" s="1"/>
      <c r="AJ25004" s="1"/>
      <c r="AK25004" s="1"/>
    </row>
    <row r="25005" spans="32:37" ht="15" customHeight="1" x14ac:dyDescent="0.15">
      <c r="AF25005" s="1"/>
      <c r="AG25005" s="1"/>
      <c r="AH25005" s="1"/>
      <c r="AJ25005" s="1"/>
      <c r="AK25005" s="1"/>
    </row>
    <row r="25006" spans="32:37" ht="15" customHeight="1" x14ac:dyDescent="0.15">
      <c r="AF25006" s="1"/>
      <c r="AG25006" s="1"/>
      <c r="AH25006" s="1"/>
      <c r="AJ25006" s="1"/>
      <c r="AK25006" s="1"/>
    </row>
    <row r="25007" spans="32:37" ht="15" customHeight="1" x14ac:dyDescent="0.15">
      <c r="AF25007" s="1"/>
      <c r="AG25007" s="1"/>
      <c r="AH25007" s="1"/>
      <c r="AJ25007" s="1"/>
      <c r="AK25007" s="1"/>
    </row>
    <row r="25008" spans="32:37" ht="15" customHeight="1" x14ac:dyDescent="0.15">
      <c r="AF25008" s="1"/>
      <c r="AG25008" s="1"/>
      <c r="AH25008" s="1"/>
      <c r="AJ25008" s="1"/>
      <c r="AK25008" s="1"/>
    </row>
    <row r="25009" spans="32:37" ht="15" customHeight="1" x14ac:dyDescent="0.15">
      <c r="AF25009" s="1"/>
      <c r="AG25009" s="1"/>
      <c r="AH25009" s="1"/>
      <c r="AJ25009" s="1"/>
      <c r="AK25009" s="1"/>
    </row>
    <row r="25010" spans="32:37" ht="15" customHeight="1" x14ac:dyDescent="0.15">
      <c r="AF25010" s="1"/>
      <c r="AG25010" s="1"/>
      <c r="AH25010" s="1"/>
      <c r="AJ25010" s="1"/>
      <c r="AK25010" s="1"/>
    </row>
    <row r="25011" spans="32:37" ht="15" customHeight="1" x14ac:dyDescent="0.15">
      <c r="AF25011" s="1"/>
      <c r="AG25011" s="1"/>
      <c r="AH25011" s="1"/>
      <c r="AJ25011" s="1"/>
      <c r="AK25011" s="1"/>
    </row>
    <row r="25012" spans="32:37" ht="15" customHeight="1" x14ac:dyDescent="0.15">
      <c r="AF25012" s="1"/>
      <c r="AG25012" s="1"/>
      <c r="AH25012" s="1"/>
      <c r="AJ25012" s="1"/>
      <c r="AK25012" s="1"/>
    </row>
    <row r="25013" spans="32:37" ht="15" customHeight="1" x14ac:dyDescent="0.15">
      <c r="AF25013" s="1"/>
      <c r="AG25013" s="1"/>
      <c r="AH25013" s="1"/>
      <c r="AJ25013" s="1"/>
      <c r="AK25013" s="1"/>
    </row>
    <row r="25014" spans="32:37" ht="15" customHeight="1" x14ac:dyDescent="0.15">
      <c r="AF25014" s="1"/>
      <c r="AG25014" s="1"/>
      <c r="AH25014" s="1"/>
      <c r="AJ25014" s="1"/>
      <c r="AK25014" s="1"/>
    </row>
    <row r="25015" spans="32:37" ht="15" customHeight="1" x14ac:dyDescent="0.15">
      <c r="AF25015" s="1"/>
      <c r="AG25015" s="1"/>
      <c r="AH25015" s="1"/>
      <c r="AJ25015" s="1"/>
      <c r="AK25015" s="1"/>
    </row>
    <row r="25016" spans="32:37" ht="15" customHeight="1" x14ac:dyDescent="0.15">
      <c r="AF25016" s="1"/>
      <c r="AG25016" s="1"/>
      <c r="AH25016" s="1"/>
      <c r="AJ25016" s="1"/>
      <c r="AK25016" s="1"/>
    </row>
    <row r="25017" spans="32:37" ht="15" customHeight="1" x14ac:dyDescent="0.15">
      <c r="AF25017" s="1"/>
      <c r="AG25017" s="1"/>
      <c r="AH25017" s="1"/>
      <c r="AJ25017" s="1"/>
      <c r="AK25017" s="1"/>
    </row>
    <row r="25018" spans="32:37" ht="15" customHeight="1" x14ac:dyDescent="0.15">
      <c r="AF25018" s="1"/>
      <c r="AG25018" s="1"/>
      <c r="AH25018" s="1"/>
      <c r="AJ25018" s="1"/>
      <c r="AK25018" s="1"/>
    </row>
    <row r="25019" spans="32:37" ht="15" customHeight="1" x14ac:dyDescent="0.15">
      <c r="AF25019" s="1"/>
      <c r="AG25019" s="1"/>
      <c r="AH25019" s="1"/>
      <c r="AJ25019" s="1"/>
      <c r="AK25019" s="1"/>
    </row>
    <row r="25020" spans="32:37" ht="15" customHeight="1" x14ac:dyDescent="0.15">
      <c r="AF25020" s="1"/>
      <c r="AG25020" s="1"/>
      <c r="AH25020" s="1"/>
      <c r="AJ25020" s="1"/>
      <c r="AK25020" s="1"/>
    </row>
    <row r="25021" spans="32:37" ht="15" customHeight="1" x14ac:dyDescent="0.15">
      <c r="AF25021" s="1"/>
      <c r="AG25021" s="1"/>
      <c r="AH25021" s="1"/>
      <c r="AJ25021" s="1"/>
      <c r="AK25021" s="1"/>
    </row>
    <row r="25022" spans="32:37" ht="15" customHeight="1" x14ac:dyDescent="0.15">
      <c r="AF25022" s="1"/>
      <c r="AG25022" s="1"/>
      <c r="AH25022" s="1"/>
      <c r="AJ25022" s="1"/>
      <c r="AK25022" s="1"/>
    </row>
    <row r="25023" spans="32:37" ht="15" customHeight="1" x14ac:dyDescent="0.15">
      <c r="AF25023" s="1"/>
      <c r="AG25023" s="1"/>
      <c r="AH25023" s="1"/>
      <c r="AJ25023" s="1"/>
      <c r="AK25023" s="1"/>
    </row>
    <row r="25024" spans="32:37" ht="15" customHeight="1" x14ac:dyDescent="0.15">
      <c r="AF25024" s="1"/>
      <c r="AG25024" s="1"/>
      <c r="AH25024" s="1"/>
      <c r="AJ25024" s="1"/>
      <c r="AK25024" s="1"/>
    </row>
    <row r="25025" spans="32:37" ht="15" customHeight="1" x14ac:dyDescent="0.15">
      <c r="AF25025" s="1"/>
      <c r="AG25025" s="1"/>
      <c r="AH25025" s="1"/>
      <c r="AJ25025" s="1"/>
      <c r="AK25025" s="1"/>
    </row>
    <row r="25026" spans="32:37" ht="15" customHeight="1" x14ac:dyDescent="0.15">
      <c r="AF25026" s="1"/>
      <c r="AG25026" s="1"/>
      <c r="AH25026" s="1"/>
      <c r="AJ25026" s="1"/>
      <c r="AK25026" s="1"/>
    </row>
    <row r="25027" spans="32:37" ht="15" customHeight="1" x14ac:dyDescent="0.15">
      <c r="AF25027" s="1"/>
      <c r="AG25027" s="1"/>
      <c r="AH25027" s="1"/>
      <c r="AJ25027" s="1"/>
      <c r="AK25027" s="1"/>
    </row>
    <row r="25028" spans="32:37" ht="15" customHeight="1" x14ac:dyDescent="0.15">
      <c r="AF25028" s="1"/>
      <c r="AG25028" s="1"/>
      <c r="AH25028" s="1"/>
      <c r="AJ25028" s="1"/>
      <c r="AK25028" s="1"/>
    </row>
    <row r="25029" spans="32:37" ht="15" customHeight="1" x14ac:dyDescent="0.15">
      <c r="AF25029" s="1"/>
      <c r="AG25029" s="1"/>
      <c r="AH25029" s="1"/>
      <c r="AJ25029" s="1"/>
      <c r="AK25029" s="1"/>
    </row>
    <row r="25030" spans="32:37" ht="15" customHeight="1" x14ac:dyDescent="0.15">
      <c r="AF25030" s="1"/>
      <c r="AG25030" s="1"/>
      <c r="AH25030" s="1"/>
      <c r="AJ25030" s="1"/>
      <c r="AK25030" s="1"/>
    </row>
    <row r="25031" spans="32:37" ht="15" customHeight="1" x14ac:dyDescent="0.15">
      <c r="AF25031" s="1"/>
      <c r="AG25031" s="1"/>
      <c r="AH25031" s="1"/>
      <c r="AJ25031" s="1"/>
      <c r="AK25031" s="1"/>
    </row>
    <row r="25032" spans="32:37" ht="15" customHeight="1" x14ac:dyDescent="0.15">
      <c r="AF25032" s="1"/>
      <c r="AG25032" s="1"/>
      <c r="AH25032" s="1"/>
      <c r="AJ25032" s="1"/>
      <c r="AK25032" s="1"/>
    </row>
    <row r="25033" spans="32:37" ht="15" customHeight="1" x14ac:dyDescent="0.15">
      <c r="AF25033" s="1"/>
      <c r="AG25033" s="1"/>
      <c r="AH25033" s="1"/>
      <c r="AJ25033" s="1"/>
      <c r="AK25033" s="1"/>
    </row>
    <row r="25034" spans="32:37" ht="15" customHeight="1" x14ac:dyDescent="0.15">
      <c r="AF25034" s="1"/>
      <c r="AG25034" s="1"/>
      <c r="AH25034" s="1"/>
      <c r="AJ25034" s="1"/>
      <c r="AK25034" s="1"/>
    </row>
    <row r="25035" spans="32:37" ht="15" customHeight="1" x14ac:dyDescent="0.15">
      <c r="AF25035" s="1"/>
      <c r="AG25035" s="1"/>
      <c r="AH25035" s="1"/>
      <c r="AJ25035" s="1"/>
      <c r="AK25035" s="1"/>
    </row>
    <row r="25036" spans="32:37" ht="15" customHeight="1" x14ac:dyDescent="0.15">
      <c r="AF25036" s="1"/>
      <c r="AG25036" s="1"/>
      <c r="AH25036" s="1"/>
      <c r="AJ25036" s="1"/>
      <c r="AK25036" s="1"/>
    </row>
    <row r="25037" spans="32:37" ht="15" customHeight="1" x14ac:dyDescent="0.15">
      <c r="AF25037" s="1"/>
      <c r="AG25037" s="1"/>
      <c r="AH25037" s="1"/>
      <c r="AJ25037" s="1"/>
      <c r="AK25037" s="1"/>
    </row>
    <row r="25038" spans="32:37" ht="15" customHeight="1" x14ac:dyDescent="0.15">
      <c r="AF25038" s="1"/>
      <c r="AG25038" s="1"/>
      <c r="AH25038" s="1"/>
      <c r="AJ25038" s="1"/>
      <c r="AK25038" s="1"/>
    </row>
    <row r="25039" spans="32:37" ht="15" customHeight="1" x14ac:dyDescent="0.15">
      <c r="AF25039" s="1"/>
      <c r="AG25039" s="1"/>
      <c r="AH25039" s="1"/>
      <c r="AJ25039" s="1"/>
      <c r="AK25039" s="1"/>
    </row>
    <row r="25040" spans="32:37" ht="15" customHeight="1" x14ac:dyDescent="0.15">
      <c r="AF25040" s="1"/>
      <c r="AG25040" s="1"/>
      <c r="AH25040" s="1"/>
      <c r="AJ25040" s="1"/>
      <c r="AK25040" s="1"/>
    </row>
    <row r="25041" spans="32:37" ht="15" customHeight="1" x14ac:dyDescent="0.15">
      <c r="AF25041" s="1"/>
      <c r="AG25041" s="1"/>
      <c r="AH25041" s="1"/>
      <c r="AJ25041" s="1"/>
      <c r="AK25041" s="1"/>
    </row>
    <row r="25042" spans="32:37" ht="15" customHeight="1" x14ac:dyDescent="0.15">
      <c r="AF25042" s="1"/>
      <c r="AG25042" s="1"/>
      <c r="AH25042" s="1"/>
      <c r="AJ25042" s="1"/>
      <c r="AK25042" s="1"/>
    </row>
    <row r="25043" spans="32:37" ht="15" customHeight="1" x14ac:dyDescent="0.15">
      <c r="AF25043" s="1"/>
      <c r="AG25043" s="1"/>
      <c r="AH25043" s="1"/>
      <c r="AJ25043" s="1"/>
      <c r="AK25043" s="1"/>
    </row>
    <row r="25044" spans="32:37" ht="15" customHeight="1" x14ac:dyDescent="0.15">
      <c r="AF25044" s="1"/>
      <c r="AG25044" s="1"/>
      <c r="AH25044" s="1"/>
      <c r="AJ25044" s="1"/>
      <c r="AK25044" s="1"/>
    </row>
    <row r="25045" spans="32:37" ht="15" customHeight="1" x14ac:dyDescent="0.15">
      <c r="AF25045" s="1"/>
      <c r="AG25045" s="1"/>
      <c r="AH25045" s="1"/>
      <c r="AJ25045" s="1"/>
      <c r="AK25045" s="1"/>
    </row>
    <row r="25046" spans="32:37" ht="15" customHeight="1" x14ac:dyDescent="0.15">
      <c r="AF25046" s="1"/>
      <c r="AG25046" s="1"/>
      <c r="AH25046" s="1"/>
      <c r="AJ25046" s="1"/>
      <c r="AK25046" s="1"/>
    </row>
    <row r="25047" spans="32:37" ht="15" customHeight="1" x14ac:dyDescent="0.15">
      <c r="AF25047" s="1"/>
      <c r="AG25047" s="1"/>
      <c r="AH25047" s="1"/>
      <c r="AJ25047" s="1"/>
      <c r="AK25047" s="1"/>
    </row>
    <row r="25048" spans="32:37" ht="15" customHeight="1" x14ac:dyDescent="0.15">
      <c r="AF25048" s="1"/>
      <c r="AG25048" s="1"/>
      <c r="AH25048" s="1"/>
      <c r="AJ25048" s="1"/>
      <c r="AK25048" s="1"/>
    </row>
    <row r="25049" spans="32:37" ht="15" customHeight="1" x14ac:dyDescent="0.15">
      <c r="AF25049" s="1"/>
      <c r="AG25049" s="1"/>
      <c r="AH25049" s="1"/>
      <c r="AJ25049" s="1"/>
      <c r="AK25049" s="1"/>
    </row>
    <row r="25050" spans="32:37" ht="15" customHeight="1" x14ac:dyDescent="0.15">
      <c r="AF25050" s="1"/>
      <c r="AG25050" s="1"/>
      <c r="AH25050" s="1"/>
      <c r="AJ25050" s="1"/>
      <c r="AK25050" s="1"/>
    </row>
    <row r="25051" spans="32:37" ht="15" customHeight="1" x14ac:dyDescent="0.15">
      <c r="AF25051" s="1"/>
      <c r="AG25051" s="1"/>
      <c r="AH25051" s="1"/>
      <c r="AJ25051" s="1"/>
      <c r="AK25051" s="1"/>
    </row>
    <row r="25052" spans="32:37" ht="15" customHeight="1" x14ac:dyDescent="0.15">
      <c r="AF25052" s="1"/>
      <c r="AG25052" s="1"/>
      <c r="AH25052" s="1"/>
      <c r="AJ25052" s="1"/>
      <c r="AK25052" s="1"/>
    </row>
    <row r="25053" spans="32:37" ht="15" customHeight="1" x14ac:dyDescent="0.15">
      <c r="AF25053" s="1"/>
      <c r="AG25053" s="1"/>
      <c r="AH25053" s="1"/>
      <c r="AJ25053" s="1"/>
      <c r="AK25053" s="1"/>
    </row>
    <row r="25054" spans="32:37" ht="15" customHeight="1" x14ac:dyDescent="0.15">
      <c r="AF25054" s="1"/>
      <c r="AG25054" s="1"/>
      <c r="AH25054" s="1"/>
      <c r="AJ25054" s="1"/>
      <c r="AK25054" s="1"/>
    </row>
    <row r="25055" spans="32:37" ht="15" customHeight="1" x14ac:dyDescent="0.15">
      <c r="AF25055" s="1"/>
      <c r="AG25055" s="1"/>
      <c r="AH25055" s="1"/>
      <c r="AJ25055" s="1"/>
      <c r="AK25055" s="1"/>
    </row>
    <row r="25056" spans="32:37" ht="15" customHeight="1" x14ac:dyDescent="0.15">
      <c r="AF25056" s="1"/>
      <c r="AG25056" s="1"/>
      <c r="AH25056" s="1"/>
      <c r="AJ25056" s="1"/>
      <c r="AK25056" s="1"/>
    </row>
    <row r="25057" spans="32:37" ht="15" customHeight="1" x14ac:dyDescent="0.15">
      <c r="AF25057" s="1"/>
      <c r="AG25057" s="1"/>
      <c r="AH25057" s="1"/>
      <c r="AJ25057" s="1"/>
      <c r="AK25057" s="1"/>
    </row>
    <row r="25058" spans="32:37" ht="15" customHeight="1" x14ac:dyDescent="0.15">
      <c r="AF25058" s="1"/>
      <c r="AG25058" s="1"/>
      <c r="AH25058" s="1"/>
      <c r="AJ25058" s="1"/>
      <c r="AK25058" s="1"/>
    </row>
    <row r="25059" spans="32:37" ht="15" customHeight="1" x14ac:dyDescent="0.15">
      <c r="AF25059" s="1"/>
      <c r="AG25059" s="1"/>
      <c r="AH25059" s="1"/>
      <c r="AJ25059" s="1"/>
      <c r="AK25059" s="1"/>
    </row>
    <row r="25060" spans="32:37" ht="15" customHeight="1" x14ac:dyDescent="0.15">
      <c r="AF25060" s="1"/>
      <c r="AG25060" s="1"/>
      <c r="AH25060" s="1"/>
      <c r="AJ25060" s="1"/>
      <c r="AK25060" s="1"/>
    </row>
    <row r="25061" spans="32:37" ht="15" customHeight="1" x14ac:dyDescent="0.15">
      <c r="AF25061" s="1"/>
      <c r="AG25061" s="1"/>
      <c r="AH25061" s="1"/>
      <c r="AJ25061" s="1"/>
      <c r="AK25061" s="1"/>
    </row>
    <row r="25062" spans="32:37" ht="15" customHeight="1" x14ac:dyDescent="0.15">
      <c r="AF25062" s="1"/>
      <c r="AG25062" s="1"/>
      <c r="AH25062" s="1"/>
      <c r="AJ25062" s="1"/>
      <c r="AK25062" s="1"/>
    </row>
    <row r="25063" spans="32:37" ht="15" customHeight="1" x14ac:dyDescent="0.15">
      <c r="AF25063" s="1"/>
      <c r="AG25063" s="1"/>
      <c r="AH25063" s="1"/>
      <c r="AJ25063" s="1"/>
      <c r="AK25063" s="1"/>
    </row>
    <row r="25064" spans="32:37" ht="15" customHeight="1" x14ac:dyDescent="0.15">
      <c r="AF25064" s="1"/>
      <c r="AG25064" s="1"/>
      <c r="AH25064" s="1"/>
      <c r="AJ25064" s="1"/>
      <c r="AK25064" s="1"/>
    </row>
    <row r="25065" spans="32:37" ht="15" customHeight="1" x14ac:dyDescent="0.15">
      <c r="AF25065" s="1"/>
      <c r="AG25065" s="1"/>
      <c r="AH25065" s="1"/>
      <c r="AJ25065" s="1"/>
      <c r="AK25065" s="1"/>
    </row>
    <row r="25066" spans="32:37" ht="15" customHeight="1" x14ac:dyDescent="0.15">
      <c r="AF25066" s="1"/>
      <c r="AG25066" s="1"/>
      <c r="AH25066" s="1"/>
      <c r="AJ25066" s="1"/>
      <c r="AK25066" s="1"/>
    </row>
    <row r="25067" spans="32:37" ht="15" customHeight="1" x14ac:dyDescent="0.15">
      <c r="AF25067" s="1"/>
      <c r="AG25067" s="1"/>
      <c r="AH25067" s="1"/>
      <c r="AJ25067" s="1"/>
      <c r="AK25067" s="1"/>
    </row>
    <row r="25068" spans="32:37" ht="15" customHeight="1" x14ac:dyDescent="0.15">
      <c r="AF25068" s="1"/>
      <c r="AG25068" s="1"/>
      <c r="AH25068" s="1"/>
      <c r="AJ25068" s="1"/>
      <c r="AK25068" s="1"/>
    </row>
    <row r="25069" spans="32:37" ht="15" customHeight="1" x14ac:dyDescent="0.15">
      <c r="AF25069" s="1"/>
      <c r="AG25069" s="1"/>
      <c r="AH25069" s="1"/>
      <c r="AJ25069" s="1"/>
      <c r="AK25069" s="1"/>
    </row>
    <row r="25070" spans="32:37" ht="15" customHeight="1" x14ac:dyDescent="0.15">
      <c r="AF25070" s="1"/>
      <c r="AG25070" s="1"/>
      <c r="AH25070" s="1"/>
      <c r="AJ25070" s="1"/>
      <c r="AK25070" s="1"/>
    </row>
    <row r="25071" spans="32:37" ht="15" customHeight="1" x14ac:dyDescent="0.15">
      <c r="AF25071" s="1"/>
      <c r="AG25071" s="1"/>
      <c r="AH25071" s="1"/>
      <c r="AJ25071" s="1"/>
      <c r="AK25071" s="1"/>
    </row>
    <row r="25072" spans="32:37" ht="15" customHeight="1" x14ac:dyDescent="0.15">
      <c r="AF25072" s="1"/>
      <c r="AG25072" s="1"/>
      <c r="AH25072" s="1"/>
      <c r="AJ25072" s="1"/>
      <c r="AK25072" s="1"/>
    </row>
    <row r="25073" spans="32:37" ht="15" customHeight="1" x14ac:dyDescent="0.15">
      <c r="AF25073" s="1"/>
      <c r="AG25073" s="1"/>
      <c r="AH25073" s="1"/>
      <c r="AJ25073" s="1"/>
      <c r="AK25073" s="1"/>
    </row>
    <row r="25074" spans="32:37" ht="15" customHeight="1" x14ac:dyDescent="0.15">
      <c r="AF25074" s="1"/>
      <c r="AG25074" s="1"/>
      <c r="AH25074" s="1"/>
      <c r="AJ25074" s="1"/>
      <c r="AK25074" s="1"/>
    </row>
    <row r="25075" spans="32:37" ht="15" customHeight="1" x14ac:dyDescent="0.15">
      <c r="AF25075" s="1"/>
      <c r="AG25075" s="1"/>
      <c r="AH25075" s="1"/>
      <c r="AJ25075" s="1"/>
      <c r="AK25075" s="1"/>
    </row>
    <row r="25076" spans="32:37" ht="15" customHeight="1" x14ac:dyDescent="0.15">
      <c r="AF25076" s="1"/>
      <c r="AG25076" s="1"/>
      <c r="AH25076" s="1"/>
      <c r="AJ25076" s="1"/>
      <c r="AK25076" s="1"/>
    </row>
    <row r="25077" spans="32:37" ht="15" customHeight="1" x14ac:dyDescent="0.15">
      <c r="AF25077" s="1"/>
      <c r="AG25077" s="1"/>
      <c r="AH25077" s="1"/>
      <c r="AJ25077" s="1"/>
      <c r="AK25077" s="1"/>
    </row>
    <row r="25078" spans="32:37" ht="15" customHeight="1" x14ac:dyDescent="0.15">
      <c r="AF25078" s="1"/>
      <c r="AG25078" s="1"/>
      <c r="AH25078" s="1"/>
      <c r="AJ25078" s="1"/>
      <c r="AK25078" s="1"/>
    </row>
    <row r="25079" spans="32:37" ht="15" customHeight="1" x14ac:dyDescent="0.15">
      <c r="AF25079" s="1"/>
      <c r="AG25079" s="1"/>
      <c r="AH25079" s="1"/>
      <c r="AJ25079" s="1"/>
      <c r="AK25079" s="1"/>
    </row>
    <row r="25080" spans="32:37" ht="15" customHeight="1" x14ac:dyDescent="0.15">
      <c r="AF25080" s="1"/>
      <c r="AG25080" s="1"/>
      <c r="AH25080" s="1"/>
      <c r="AJ25080" s="1"/>
      <c r="AK25080" s="1"/>
    </row>
    <row r="25081" spans="32:37" ht="15" customHeight="1" x14ac:dyDescent="0.15">
      <c r="AF25081" s="1"/>
      <c r="AG25081" s="1"/>
      <c r="AH25081" s="1"/>
      <c r="AJ25081" s="1"/>
      <c r="AK25081" s="1"/>
    </row>
    <row r="25082" spans="32:37" ht="15" customHeight="1" x14ac:dyDescent="0.15">
      <c r="AF25082" s="1"/>
      <c r="AG25082" s="1"/>
      <c r="AH25082" s="1"/>
      <c r="AJ25082" s="1"/>
      <c r="AK25082" s="1"/>
    </row>
    <row r="25083" spans="32:37" ht="15" customHeight="1" x14ac:dyDescent="0.15">
      <c r="AF25083" s="1"/>
      <c r="AG25083" s="1"/>
      <c r="AH25083" s="1"/>
      <c r="AJ25083" s="1"/>
      <c r="AK25083" s="1"/>
    </row>
    <row r="25084" spans="32:37" ht="15" customHeight="1" x14ac:dyDescent="0.15">
      <c r="AF25084" s="1"/>
      <c r="AG25084" s="1"/>
      <c r="AH25084" s="1"/>
      <c r="AJ25084" s="1"/>
      <c r="AK25084" s="1"/>
    </row>
    <row r="25085" spans="32:37" ht="15" customHeight="1" x14ac:dyDescent="0.15">
      <c r="AF25085" s="1"/>
      <c r="AG25085" s="1"/>
      <c r="AH25085" s="1"/>
      <c r="AJ25085" s="1"/>
      <c r="AK25085" s="1"/>
    </row>
    <row r="25086" spans="32:37" ht="15" customHeight="1" x14ac:dyDescent="0.15">
      <c r="AF25086" s="1"/>
      <c r="AG25086" s="1"/>
      <c r="AH25086" s="1"/>
      <c r="AJ25086" s="1"/>
      <c r="AK25086" s="1"/>
    </row>
    <row r="25087" spans="32:37" ht="15" customHeight="1" x14ac:dyDescent="0.15">
      <c r="AF25087" s="1"/>
      <c r="AG25087" s="1"/>
      <c r="AH25087" s="1"/>
      <c r="AJ25087" s="1"/>
      <c r="AK25087" s="1"/>
    </row>
    <row r="25088" spans="32:37" ht="15" customHeight="1" x14ac:dyDescent="0.15">
      <c r="AF25088" s="1"/>
      <c r="AG25088" s="1"/>
      <c r="AH25088" s="1"/>
      <c r="AJ25088" s="1"/>
      <c r="AK25088" s="1"/>
    </row>
    <row r="25089" spans="32:37" ht="15" customHeight="1" x14ac:dyDescent="0.15">
      <c r="AF25089" s="1"/>
      <c r="AG25089" s="1"/>
      <c r="AH25089" s="1"/>
      <c r="AJ25089" s="1"/>
      <c r="AK25089" s="1"/>
    </row>
    <row r="25090" spans="32:37" ht="15" customHeight="1" x14ac:dyDescent="0.15">
      <c r="AF25090" s="1"/>
      <c r="AG25090" s="1"/>
      <c r="AH25090" s="1"/>
      <c r="AJ25090" s="1"/>
      <c r="AK25090" s="1"/>
    </row>
    <row r="25091" spans="32:37" ht="15" customHeight="1" x14ac:dyDescent="0.15">
      <c r="AF25091" s="1"/>
      <c r="AG25091" s="1"/>
      <c r="AH25091" s="1"/>
      <c r="AJ25091" s="1"/>
      <c r="AK25091" s="1"/>
    </row>
    <row r="25092" spans="32:37" ht="15" customHeight="1" x14ac:dyDescent="0.15">
      <c r="AF25092" s="1"/>
      <c r="AG25092" s="1"/>
      <c r="AH25092" s="1"/>
      <c r="AJ25092" s="1"/>
      <c r="AK25092" s="1"/>
    </row>
    <row r="25093" spans="32:37" ht="15" customHeight="1" x14ac:dyDescent="0.15">
      <c r="AF25093" s="1"/>
      <c r="AG25093" s="1"/>
      <c r="AH25093" s="1"/>
      <c r="AJ25093" s="1"/>
      <c r="AK25093" s="1"/>
    </row>
    <row r="25094" spans="32:37" ht="15" customHeight="1" x14ac:dyDescent="0.15">
      <c r="AF25094" s="1"/>
      <c r="AG25094" s="1"/>
      <c r="AH25094" s="1"/>
      <c r="AJ25094" s="1"/>
      <c r="AK25094" s="1"/>
    </row>
    <row r="25095" spans="32:37" ht="15" customHeight="1" x14ac:dyDescent="0.15">
      <c r="AF25095" s="1"/>
      <c r="AG25095" s="1"/>
      <c r="AH25095" s="1"/>
      <c r="AJ25095" s="1"/>
      <c r="AK25095" s="1"/>
    </row>
    <row r="25096" spans="32:37" ht="15" customHeight="1" x14ac:dyDescent="0.15">
      <c r="AF25096" s="1"/>
      <c r="AG25096" s="1"/>
      <c r="AH25096" s="1"/>
      <c r="AJ25096" s="1"/>
      <c r="AK25096" s="1"/>
    </row>
    <row r="25097" spans="32:37" ht="15" customHeight="1" x14ac:dyDescent="0.15">
      <c r="AF25097" s="1"/>
      <c r="AG25097" s="1"/>
      <c r="AH25097" s="1"/>
      <c r="AJ25097" s="1"/>
      <c r="AK25097" s="1"/>
    </row>
    <row r="25098" spans="32:37" ht="15" customHeight="1" x14ac:dyDescent="0.15">
      <c r="AF25098" s="1"/>
      <c r="AG25098" s="1"/>
      <c r="AH25098" s="1"/>
      <c r="AJ25098" s="1"/>
      <c r="AK25098" s="1"/>
    </row>
    <row r="25099" spans="32:37" ht="15" customHeight="1" x14ac:dyDescent="0.15">
      <c r="AF25099" s="1"/>
      <c r="AG25099" s="1"/>
      <c r="AH25099" s="1"/>
      <c r="AJ25099" s="1"/>
      <c r="AK25099" s="1"/>
    </row>
    <row r="25100" spans="32:37" ht="15" customHeight="1" x14ac:dyDescent="0.15">
      <c r="AF25100" s="1"/>
      <c r="AG25100" s="1"/>
      <c r="AH25100" s="1"/>
      <c r="AJ25100" s="1"/>
      <c r="AK25100" s="1"/>
    </row>
    <row r="25101" spans="32:37" ht="15" customHeight="1" x14ac:dyDescent="0.15">
      <c r="AF25101" s="1"/>
      <c r="AG25101" s="1"/>
      <c r="AH25101" s="1"/>
      <c r="AJ25101" s="1"/>
      <c r="AK25101" s="1"/>
    </row>
    <row r="25102" spans="32:37" ht="15" customHeight="1" x14ac:dyDescent="0.15">
      <c r="AF25102" s="1"/>
      <c r="AG25102" s="1"/>
      <c r="AH25102" s="1"/>
      <c r="AJ25102" s="1"/>
      <c r="AK25102" s="1"/>
    </row>
    <row r="25103" spans="32:37" ht="15" customHeight="1" x14ac:dyDescent="0.15">
      <c r="AF25103" s="1"/>
      <c r="AG25103" s="1"/>
      <c r="AH25103" s="1"/>
      <c r="AJ25103" s="1"/>
      <c r="AK25103" s="1"/>
    </row>
    <row r="25104" spans="32:37" ht="15" customHeight="1" x14ac:dyDescent="0.15">
      <c r="AF25104" s="1"/>
      <c r="AG25104" s="1"/>
      <c r="AH25104" s="1"/>
      <c r="AJ25104" s="1"/>
      <c r="AK25104" s="1"/>
    </row>
    <row r="25105" spans="32:37" ht="15" customHeight="1" x14ac:dyDescent="0.15">
      <c r="AF25105" s="1"/>
      <c r="AG25105" s="1"/>
      <c r="AH25105" s="1"/>
      <c r="AJ25105" s="1"/>
      <c r="AK25105" s="1"/>
    </row>
    <row r="25106" spans="32:37" ht="15" customHeight="1" x14ac:dyDescent="0.15">
      <c r="AF25106" s="1"/>
      <c r="AG25106" s="1"/>
      <c r="AH25106" s="1"/>
      <c r="AJ25106" s="1"/>
      <c r="AK25106" s="1"/>
    </row>
    <row r="25107" spans="32:37" ht="15" customHeight="1" x14ac:dyDescent="0.15">
      <c r="AF25107" s="1"/>
      <c r="AG25107" s="1"/>
      <c r="AH25107" s="1"/>
      <c r="AJ25107" s="1"/>
      <c r="AK25107" s="1"/>
    </row>
    <row r="25108" spans="32:37" ht="15" customHeight="1" x14ac:dyDescent="0.15">
      <c r="AF25108" s="1"/>
      <c r="AG25108" s="1"/>
      <c r="AH25108" s="1"/>
      <c r="AJ25108" s="1"/>
      <c r="AK25108" s="1"/>
    </row>
    <row r="25109" spans="32:37" ht="15" customHeight="1" x14ac:dyDescent="0.15">
      <c r="AF25109" s="1"/>
      <c r="AG25109" s="1"/>
      <c r="AH25109" s="1"/>
      <c r="AJ25109" s="1"/>
      <c r="AK25109" s="1"/>
    </row>
    <row r="25110" spans="32:37" ht="15" customHeight="1" x14ac:dyDescent="0.15">
      <c r="AF25110" s="1"/>
      <c r="AG25110" s="1"/>
      <c r="AH25110" s="1"/>
      <c r="AJ25110" s="1"/>
      <c r="AK25110" s="1"/>
    </row>
    <row r="25111" spans="32:37" ht="15" customHeight="1" x14ac:dyDescent="0.15">
      <c r="AF25111" s="1"/>
      <c r="AG25111" s="1"/>
      <c r="AH25111" s="1"/>
      <c r="AJ25111" s="1"/>
      <c r="AK25111" s="1"/>
    </row>
    <row r="25112" spans="32:37" ht="15" customHeight="1" x14ac:dyDescent="0.15">
      <c r="AF25112" s="1"/>
      <c r="AG25112" s="1"/>
      <c r="AH25112" s="1"/>
      <c r="AJ25112" s="1"/>
      <c r="AK25112" s="1"/>
    </row>
    <row r="25113" spans="32:37" ht="15" customHeight="1" x14ac:dyDescent="0.15">
      <c r="AF25113" s="1"/>
      <c r="AG25113" s="1"/>
      <c r="AH25113" s="1"/>
      <c r="AJ25113" s="1"/>
      <c r="AK25113" s="1"/>
    </row>
    <row r="25114" spans="32:37" ht="15" customHeight="1" x14ac:dyDescent="0.15">
      <c r="AF25114" s="1"/>
      <c r="AG25114" s="1"/>
      <c r="AH25114" s="1"/>
      <c r="AJ25114" s="1"/>
      <c r="AK25114" s="1"/>
    </row>
    <row r="25115" spans="32:37" ht="15" customHeight="1" x14ac:dyDescent="0.15">
      <c r="AF25115" s="1"/>
      <c r="AG25115" s="1"/>
      <c r="AH25115" s="1"/>
      <c r="AJ25115" s="1"/>
      <c r="AK25115" s="1"/>
    </row>
    <row r="25116" spans="32:37" ht="15" customHeight="1" x14ac:dyDescent="0.15">
      <c r="AF25116" s="1"/>
      <c r="AG25116" s="1"/>
      <c r="AH25116" s="1"/>
      <c r="AJ25116" s="1"/>
      <c r="AK25116" s="1"/>
    </row>
    <row r="25117" spans="32:37" ht="15" customHeight="1" x14ac:dyDescent="0.15">
      <c r="AF25117" s="1"/>
      <c r="AG25117" s="1"/>
      <c r="AH25117" s="1"/>
      <c r="AJ25117" s="1"/>
      <c r="AK25117" s="1"/>
    </row>
    <row r="25118" spans="32:37" ht="15" customHeight="1" x14ac:dyDescent="0.15">
      <c r="AF25118" s="1"/>
      <c r="AG25118" s="1"/>
      <c r="AH25118" s="1"/>
      <c r="AJ25118" s="1"/>
      <c r="AK25118" s="1"/>
    </row>
    <row r="25119" spans="32:37" ht="15" customHeight="1" x14ac:dyDescent="0.15">
      <c r="AF25119" s="1"/>
      <c r="AG25119" s="1"/>
      <c r="AH25119" s="1"/>
      <c r="AJ25119" s="1"/>
      <c r="AK25119" s="1"/>
    </row>
    <row r="25120" spans="32:37" ht="15" customHeight="1" x14ac:dyDescent="0.15">
      <c r="AF25120" s="1"/>
      <c r="AG25120" s="1"/>
      <c r="AH25120" s="1"/>
      <c r="AJ25120" s="1"/>
      <c r="AK25120" s="1"/>
    </row>
    <row r="25121" spans="32:37" ht="15" customHeight="1" x14ac:dyDescent="0.15">
      <c r="AF25121" s="1"/>
      <c r="AG25121" s="1"/>
      <c r="AH25121" s="1"/>
      <c r="AJ25121" s="1"/>
      <c r="AK25121" s="1"/>
    </row>
    <row r="25122" spans="32:37" ht="15" customHeight="1" x14ac:dyDescent="0.15">
      <c r="AF25122" s="1"/>
      <c r="AG25122" s="1"/>
      <c r="AH25122" s="1"/>
      <c r="AJ25122" s="1"/>
      <c r="AK25122" s="1"/>
    </row>
    <row r="25123" spans="32:37" ht="15" customHeight="1" x14ac:dyDescent="0.15">
      <c r="AF25123" s="1"/>
      <c r="AG25123" s="1"/>
      <c r="AH25123" s="1"/>
      <c r="AJ25123" s="1"/>
      <c r="AK25123" s="1"/>
    </row>
    <row r="25124" spans="32:37" ht="15" customHeight="1" x14ac:dyDescent="0.15">
      <c r="AF25124" s="1"/>
      <c r="AG25124" s="1"/>
      <c r="AH25124" s="1"/>
      <c r="AJ25124" s="1"/>
      <c r="AK25124" s="1"/>
    </row>
    <row r="25125" spans="32:37" ht="15" customHeight="1" x14ac:dyDescent="0.15">
      <c r="AF25125" s="1"/>
      <c r="AG25125" s="1"/>
      <c r="AH25125" s="1"/>
      <c r="AJ25125" s="1"/>
      <c r="AK25125" s="1"/>
    </row>
    <row r="25126" spans="32:37" ht="15" customHeight="1" x14ac:dyDescent="0.15">
      <c r="AF25126" s="1"/>
      <c r="AG25126" s="1"/>
      <c r="AH25126" s="1"/>
      <c r="AJ25126" s="1"/>
      <c r="AK25126" s="1"/>
    </row>
    <row r="25127" spans="32:37" ht="15" customHeight="1" x14ac:dyDescent="0.15">
      <c r="AF25127" s="1"/>
      <c r="AG25127" s="1"/>
      <c r="AH25127" s="1"/>
      <c r="AJ25127" s="1"/>
      <c r="AK25127" s="1"/>
    </row>
    <row r="25128" spans="32:37" ht="15" customHeight="1" x14ac:dyDescent="0.15">
      <c r="AF25128" s="1"/>
      <c r="AG25128" s="1"/>
      <c r="AH25128" s="1"/>
      <c r="AJ25128" s="1"/>
      <c r="AK25128" s="1"/>
    </row>
    <row r="25129" spans="32:37" ht="15" customHeight="1" x14ac:dyDescent="0.15">
      <c r="AF25129" s="1"/>
      <c r="AG25129" s="1"/>
      <c r="AH25129" s="1"/>
      <c r="AJ25129" s="1"/>
      <c r="AK25129" s="1"/>
    </row>
    <row r="25130" spans="32:37" ht="15" customHeight="1" x14ac:dyDescent="0.15">
      <c r="AF25130" s="1"/>
      <c r="AG25130" s="1"/>
      <c r="AH25130" s="1"/>
      <c r="AJ25130" s="1"/>
      <c r="AK25130" s="1"/>
    </row>
    <row r="25131" spans="32:37" ht="15" customHeight="1" x14ac:dyDescent="0.15">
      <c r="AF25131" s="1"/>
      <c r="AG25131" s="1"/>
      <c r="AH25131" s="1"/>
      <c r="AJ25131" s="1"/>
      <c r="AK25131" s="1"/>
    </row>
    <row r="25132" spans="32:37" ht="15" customHeight="1" x14ac:dyDescent="0.15">
      <c r="AF25132" s="1"/>
      <c r="AG25132" s="1"/>
      <c r="AH25132" s="1"/>
      <c r="AJ25132" s="1"/>
      <c r="AK25132" s="1"/>
    </row>
    <row r="25133" spans="32:37" ht="15" customHeight="1" x14ac:dyDescent="0.15">
      <c r="AF25133" s="1"/>
      <c r="AG25133" s="1"/>
      <c r="AH25133" s="1"/>
      <c r="AJ25133" s="1"/>
      <c r="AK25133" s="1"/>
    </row>
    <row r="25134" spans="32:37" ht="15" customHeight="1" x14ac:dyDescent="0.15">
      <c r="AF25134" s="1"/>
      <c r="AG25134" s="1"/>
      <c r="AH25134" s="1"/>
      <c r="AJ25134" s="1"/>
      <c r="AK25134" s="1"/>
    </row>
    <row r="25135" spans="32:37" ht="15" customHeight="1" x14ac:dyDescent="0.15">
      <c r="AF25135" s="1"/>
      <c r="AG25135" s="1"/>
      <c r="AH25135" s="1"/>
      <c r="AJ25135" s="1"/>
      <c r="AK25135" s="1"/>
    </row>
    <row r="25136" spans="32:37" ht="15" customHeight="1" x14ac:dyDescent="0.15">
      <c r="AF25136" s="1"/>
      <c r="AG25136" s="1"/>
      <c r="AH25136" s="1"/>
      <c r="AJ25136" s="1"/>
      <c r="AK25136" s="1"/>
    </row>
    <row r="25137" spans="32:37" ht="15" customHeight="1" x14ac:dyDescent="0.15">
      <c r="AF25137" s="1"/>
      <c r="AG25137" s="1"/>
      <c r="AH25137" s="1"/>
      <c r="AJ25137" s="1"/>
      <c r="AK25137" s="1"/>
    </row>
    <row r="25138" spans="32:37" ht="15" customHeight="1" x14ac:dyDescent="0.15">
      <c r="AF25138" s="1"/>
      <c r="AG25138" s="1"/>
      <c r="AH25138" s="1"/>
      <c r="AJ25138" s="1"/>
      <c r="AK25138" s="1"/>
    </row>
    <row r="25139" spans="32:37" ht="15" customHeight="1" x14ac:dyDescent="0.15">
      <c r="AF25139" s="1"/>
      <c r="AG25139" s="1"/>
      <c r="AH25139" s="1"/>
      <c r="AJ25139" s="1"/>
      <c r="AK25139" s="1"/>
    </row>
    <row r="25140" spans="32:37" ht="15" customHeight="1" x14ac:dyDescent="0.15">
      <c r="AF25140" s="1"/>
      <c r="AG25140" s="1"/>
      <c r="AH25140" s="1"/>
      <c r="AJ25140" s="1"/>
      <c r="AK25140" s="1"/>
    </row>
    <row r="25141" spans="32:37" ht="15" customHeight="1" x14ac:dyDescent="0.15">
      <c r="AF25141" s="1"/>
      <c r="AG25141" s="1"/>
      <c r="AH25141" s="1"/>
      <c r="AJ25141" s="1"/>
      <c r="AK25141" s="1"/>
    </row>
    <row r="25142" spans="32:37" ht="15" customHeight="1" x14ac:dyDescent="0.15">
      <c r="AF25142" s="1"/>
      <c r="AG25142" s="1"/>
      <c r="AH25142" s="1"/>
      <c r="AJ25142" s="1"/>
      <c r="AK25142" s="1"/>
    </row>
    <row r="25143" spans="32:37" ht="15" customHeight="1" x14ac:dyDescent="0.15">
      <c r="AF25143" s="1"/>
      <c r="AG25143" s="1"/>
      <c r="AH25143" s="1"/>
      <c r="AJ25143" s="1"/>
      <c r="AK25143" s="1"/>
    </row>
    <row r="25144" spans="32:37" ht="15" customHeight="1" x14ac:dyDescent="0.15">
      <c r="AF25144" s="1"/>
      <c r="AG25144" s="1"/>
      <c r="AH25144" s="1"/>
      <c r="AJ25144" s="1"/>
      <c r="AK25144" s="1"/>
    </row>
    <row r="25145" spans="32:37" ht="15" customHeight="1" x14ac:dyDescent="0.15">
      <c r="AF25145" s="1"/>
      <c r="AG25145" s="1"/>
      <c r="AH25145" s="1"/>
      <c r="AJ25145" s="1"/>
      <c r="AK25145" s="1"/>
    </row>
    <row r="25146" spans="32:37" ht="15" customHeight="1" x14ac:dyDescent="0.15">
      <c r="AF25146" s="1"/>
      <c r="AG25146" s="1"/>
      <c r="AH25146" s="1"/>
      <c r="AJ25146" s="1"/>
      <c r="AK25146" s="1"/>
    </row>
    <row r="25147" spans="32:37" ht="15" customHeight="1" x14ac:dyDescent="0.15">
      <c r="AF25147" s="1"/>
      <c r="AG25147" s="1"/>
      <c r="AH25147" s="1"/>
      <c r="AJ25147" s="1"/>
      <c r="AK25147" s="1"/>
    </row>
    <row r="25148" spans="32:37" ht="15" customHeight="1" x14ac:dyDescent="0.15">
      <c r="AF25148" s="1"/>
      <c r="AG25148" s="1"/>
      <c r="AH25148" s="1"/>
      <c r="AJ25148" s="1"/>
      <c r="AK25148" s="1"/>
    </row>
    <row r="25149" spans="32:37" ht="15" customHeight="1" x14ac:dyDescent="0.15">
      <c r="AF25149" s="1"/>
      <c r="AG25149" s="1"/>
      <c r="AH25149" s="1"/>
      <c r="AJ25149" s="1"/>
      <c r="AK25149" s="1"/>
    </row>
    <row r="25150" spans="32:37" ht="15" customHeight="1" x14ac:dyDescent="0.15">
      <c r="AF25150" s="1"/>
      <c r="AG25150" s="1"/>
      <c r="AH25150" s="1"/>
      <c r="AJ25150" s="1"/>
      <c r="AK25150" s="1"/>
    </row>
    <row r="25151" spans="32:37" ht="15" customHeight="1" x14ac:dyDescent="0.15">
      <c r="AF25151" s="1"/>
      <c r="AG25151" s="1"/>
      <c r="AH25151" s="1"/>
      <c r="AJ25151" s="1"/>
      <c r="AK25151" s="1"/>
    </row>
    <row r="25152" spans="32:37" ht="15" customHeight="1" x14ac:dyDescent="0.15">
      <c r="AF25152" s="1"/>
      <c r="AG25152" s="1"/>
      <c r="AH25152" s="1"/>
      <c r="AJ25152" s="1"/>
      <c r="AK25152" s="1"/>
    </row>
    <row r="25153" spans="32:37" ht="15" customHeight="1" x14ac:dyDescent="0.15">
      <c r="AF25153" s="1"/>
      <c r="AG25153" s="1"/>
      <c r="AH25153" s="1"/>
      <c r="AJ25153" s="1"/>
      <c r="AK25153" s="1"/>
    </row>
    <row r="25154" spans="32:37" ht="15" customHeight="1" x14ac:dyDescent="0.15">
      <c r="AF25154" s="1"/>
      <c r="AG25154" s="1"/>
      <c r="AH25154" s="1"/>
      <c r="AJ25154" s="1"/>
      <c r="AK25154" s="1"/>
    </row>
    <row r="25155" spans="32:37" ht="15" customHeight="1" x14ac:dyDescent="0.15">
      <c r="AF25155" s="1"/>
      <c r="AG25155" s="1"/>
      <c r="AH25155" s="1"/>
      <c r="AJ25155" s="1"/>
      <c r="AK25155" s="1"/>
    </row>
    <row r="25156" spans="32:37" ht="15" customHeight="1" x14ac:dyDescent="0.15">
      <c r="AF25156" s="1"/>
      <c r="AG25156" s="1"/>
      <c r="AH25156" s="1"/>
      <c r="AJ25156" s="1"/>
      <c r="AK25156" s="1"/>
    </row>
    <row r="25157" spans="32:37" ht="15" customHeight="1" x14ac:dyDescent="0.15">
      <c r="AF25157" s="1"/>
      <c r="AG25157" s="1"/>
      <c r="AH25157" s="1"/>
      <c r="AJ25157" s="1"/>
      <c r="AK25157" s="1"/>
    </row>
    <row r="25158" spans="32:37" ht="15" customHeight="1" x14ac:dyDescent="0.15">
      <c r="AF25158" s="1"/>
      <c r="AG25158" s="1"/>
      <c r="AH25158" s="1"/>
      <c r="AJ25158" s="1"/>
      <c r="AK25158" s="1"/>
    </row>
    <row r="25159" spans="32:37" ht="15" customHeight="1" x14ac:dyDescent="0.15">
      <c r="AF25159" s="1"/>
      <c r="AG25159" s="1"/>
      <c r="AH25159" s="1"/>
      <c r="AJ25159" s="1"/>
      <c r="AK25159" s="1"/>
    </row>
    <row r="25160" spans="32:37" ht="15" customHeight="1" x14ac:dyDescent="0.15">
      <c r="AF25160" s="1"/>
      <c r="AG25160" s="1"/>
      <c r="AH25160" s="1"/>
      <c r="AJ25160" s="1"/>
      <c r="AK25160" s="1"/>
    </row>
    <row r="25161" spans="32:37" ht="15" customHeight="1" x14ac:dyDescent="0.15">
      <c r="AF25161" s="1"/>
      <c r="AG25161" s="1"/>
      <c r="AH25161" s="1"/>
      <c r="AJ25161" s="1"/>
      <c r="AK25161" s="1"/>
    </row>
    <row r="25162" spans="32:37" ht="15" customHeight="1" x14ac:dyDescent="0.15">
      <c r="AF25162" s="1"/>
      <c r="AG25162" s="1"/>
      <c r="AH25162" s="1"/>
      <c r="AJ25162" s="1"/>
      <c r="AK25162" s="1"/>
    </row>
    <row r="25163" spans="32:37" ht="15" customHeight="1" x14ac:dyDescent="0.15">
      <c r="AF25163" s="1"/>
      <c r="AG25163" s="1"/>
      <c r="AH25163" s="1"/>
      <c r="AJ25163" s="1"/>
      <c r="AK25163" s="1"/>
    </row>
    <row r="25164" spans="32:37" ht="15" customHeight="1" x14ac:dyDescent="0.15">
      <c r="AF25164" s="1"/>
      <c r="AG25164" s="1"/>
      <c r="AH25164" s="1"/>
      <c r="AJ25164" s="1"/>
      <c r="AK25164" s="1"/>
    </row>
    <row r="25165" spans="32:37" ht="15" customHeight="1" x14ac:dyDescent="0.15">
      <c r="AF25165" s="1"/>
      <c r="AG25165" s="1"/>
      <c r="AH25165" s="1"/>
      <c r="AJ25165" s="1"/>
      <c r="AK25165" s="1"/>
    </row>
    <row r="25166" spans="32:37" ht="15" customHeight="1" x14ac:dyDescent="0.15">
      <c r="AF25166" s="1"/>
      <c r="AG25166" s="1"/>
      <c r="AH25166" s="1"/>
      <c r="AJ25166" s="1"/>
      <c r="AK25166" s="1"/>
    </row>
    <row r="25167" spans="32:37" ht="15" customHeight="1" x14ac:dyDescent="0.15">
      <c r="AF25167" s="1"/>
      <c r="AG25167" s="1"/>
      <c r="AH25167" s="1"/>
      <c r="AJ25167" s="1"/>
      <c r="AK25167" s="1"/>
    </row>
    <row r="25168" spans="32:37" ht="15" customHeight="1" x14ac:dyDescent="0.15">
      <c r="AF25168" s="1"/>
      <c r="AG25168" s="1"/>
      <c r="AH25168" s="1"/>
      <c r="AJ25168" s="1"/>
      <c r="AK25168" s="1"/>
    </row>
    <row r="25169" spans="32:37" ht="15" customHeight="1" x14ac:dyDescent="0.15">
      <c r="AF25169" s="1"/>
      <c r="AG25169" s="1"/>
      <c r="AH25169" s="1"/>
      <c r="AJ25169" s="1"/>
      <c r="AK25169" s="1"/>
    </row>
    <row r="25170" spans="32:37" ht="15" customHeight="1" x14ac:dyDescent="0.15">
      <c r="AF25170" s="1"/>
      <c r="AG25170" s="1"/>
      <c r="AH25170" s="1"/>
      <c r="AJ25170" s="1"/>
      <c r="AK25170" s="1"/>
    </row>
    <row r="25171" spans="32:37" ht="15" customHeight="1" x14ac:dyDescent="0.15">
      <c r="AF25171" s="1"/>
      <c r="AG25171" s="1"/>
      <c r="AH25171" s="1"/>
      <c r="AJ25171" s="1"/>
      <c r="AK25171" s="1"/>
    </row>
    <row r="25172" spans="32:37" ht="15" customHeight="1" x14ac:dyDescent="0.15">
      <c r="AF25172" s="1"/>
      <c r="AG25172" s="1"/>
      <c r="AH25172" s="1"/>
      <c r="AJ25172" s="1"/>
      <c r="AK25172" s="1"/>
    </row>
    <row r="25173" spans="32:37" ht="15" customHeight="1" x14ac:dyDescent="0.15">
      <c r="AF25173" s="1"/>
      <c r="AG25173" s="1"/>
      <c r="AH25173" s="1"/>
      <c r="AJ25173" s="1"/>
      <c r="AK25173" s="1"/>
    </row>
    <row r="25174" spans="32:37" ht="15" customHeight="1" x14ac:dyDescent="0.15">
      <c r="AF25174" s="1"/>
      <c r="AG25174" s="1"/>
      <c r="AH25174" s="1"/>
      <c r="AJ25174" s="1"/>
      <c r="AK25174" s="1"/>
    </row>
    <row r="25175" spans="32:37" ht="15" customHeight="1" x14ac:dyDescent="0.15">
      <c r="AF25175" s="1"/>
      <c r="AG25175" s="1"/>
      <c r="AH25175" s="1"/>
      <c r="AJ25175" s="1"/>
      <c r="AK25175" s="1"/>
    </row>
    <row r="25176" spans="32:37" ht="15" customHeight="1" x14ac:dyDescent="0.15">
      <c r="AF25176" s="1"/>
      <c r="AG25176" s="1"/>
      <c r="AH25176" s="1"/>
      <c r="AJ25176" s="1"/>
      <c r="AK25176" s="1"/>
    </row>
    <row r="25177" spans="32:37" ht="15" customHeight="1" x14ac:dyDescent="0.15">
      <c r="AF25177" s="1"/>
      <c r="AG25177" s="1"/>
      <c r="AH25177" s="1"/>
      <c r="AJ25177" s="1"/>
      <c r="AK25177" s="1"/>
    </row>
    <row r="25178" spans="32:37" ht="15" customHeight="1" x14ac:dyDescent="0.15">
      <c r="AF25178" s="1"/>
      <c r="AG25178" s="1"/>
      <c r="AH25178" s="1"/>
      <c r="AJ25178" s="1"/>
      <c r="AK25178" s="1"/>
    </row>
    <row r="25179" spans="32:37" ht="15" customHeight="1" x14ac:dyDescent="0.15">
      <c r="AF25179" s="1"/>
      <c r="AG25179" s="1"/>
      <c r="AH25179" s="1"/>
      <c r="AJ25179" s="1"/>
      <c r="AK25179" s="1"/>
    </row>
    <row r="25180" spans="32:37" ht="15" customHeight="1" x14ac:dyDescent="0.15">
      <c r="AF25180" s="1"/>
      <c r="AG25180" s="1"/>
      <c r="AH25180" s="1"/>
      <c r="AJ25180" s="1"/>
      <c r="AK25180" s="1"/>
    </row>
    <row r="25181" spans="32:37" ht="15" customHeight="1" x14ac:dyDescent="0.15">
      <c r="AF25181" s="1"/>
      <c r="AG25181" s="1"/>
      <c r="AH25181" s="1"/>
      <c r="AJ25181" s="1"/>
      <c r="AK25181" s="1"/>
    </row>
    <row r="25182" spans="32:37" ht="15" customHeight="1" x14ac:dyDescent="0.15">
      <c r="AF25182" s="1"/>
      <c r="AG25182" s="1"/>
      <c r="AH25182" s="1"/>
      <c r="AJ25182" s="1"/>
      <c r="AK25182" s="1"/>
    </row>
    <row r="25183" spans="32:37" ht="15" customHeight="1" x14ac:dyDescent="0.15">
      <c r="AF25183" s="1"/>
      <c r="AG25183" s="1"/>
      <c r="AH25183" s="1"/>
      <c r="AJ25183" s="1"/>
      <c r="AK25183" s="1"/>
    </row>
    <row r="25184" spans="32:37" ht="15" customHeight="1" x14ac:dyDescent="0.15">
      <c r="AF25184" s="1"/>
      <c r="AG25184" s="1"/>
      <c r="AH25184" s="1"/>
      <c r="AJ25184" s="1"/>
      <c r="AK25184" s="1"/>
    </row>
    <row r="25185" spans="32:37" ht="15" customHeight="1" x14ac:dyDescent="0.15">
      <c r="AF25185" s="1"/>
      <c r="AG25185" s="1"/>
      <c r="AH25185" s="1"/>
      <c r="AJ25185" s="1"/>
      <c r="AK25185" s="1"/>
    </row>
    <row r="25186" spans="32:37" ht="15" customHeight="1" x14ac:dyDescent="0.15">
      <c r="AF25186" s="1"/>
      <c r="AG25186" s="1"/>
      <c r="AH25186" s="1"/>
      <c r="AJ25186" s="1"/>
      <c r="AK25186" s="1"/>
    </row>
    <row r="25187" spans="32:37" ht="15" customHeight="1" x14ac:dyDescent="0.15">
      <c r="AF25187" s="1"/>
      <c r="AG25187" s="1"/>
      <c r="AH25187" s="1"/>
      <c r="AJ25187" s="1"/>
      <c r="AK25187" s="1"/>
    </row>
    <row r="25188" spans="32:37" ht="15" customHeight="1" x14ac:dyDescent="0.15">
      <c r="AF25188" s="1"/>
      <c r="AG25188" s="1"/>
      <c r="AH25188" s="1"/>
      <c r="AJ25188" s="1"/>
      <c r="AK25188" s="1"/>
    </row>
    <row r="25189" spans="32:37" ht="15" customHeight="1" x14ac:dyDescent="0.15">
      <c r="AF25189" s="1"/>
      <c r="AG25189" s="1"/>
      <c r="AH25189" s="1"/>
      <c r="AJ25189" s="1"/>
      <c r="AK25189" s="1"/>
    </row>
    <row r="25190" spans="32:37" ht="15" customHeight="1" x14ac:dyDescent="0.15">
      <c r="AF25190" s="1"/>
      <c r="AG25190" s="1"/>
      <c r="AH25190" s="1"/>
      <c r="AJ25190" s="1"/>
      <c r="AK25190" s="1"/>
    </row>
    <row r="25191" spans="32:37" ht="15" customHeight="1" x14ac:dyDescent="0.15">
      <c r="AF25191" s="1"/>
      <c r="AG25191" s="1"/>
      <c r="AH25191" s="1"/>
      <c r="AJ25191" s="1"/>
      <c r="AK25191" s="1"/>
    </row>
    <row r="25192" spans="32:37" ht="15" customHeight="1" x14ac:dyDescent="0.15">
      <c r="AF25192" s="1"/>
      <c r="AG25192" s="1"/>
      <c r="AH25192" s="1"/>
      <c r="AJ25192" s="1"/>
      <c r="AK25192" s="1"/>
    </row>
    <row r="25193" spans="32:37" ht="15" customHeight="1" x14ac:dyDescent="0.15">
      <c r="AF25193" s="1"/>
      <c r="AG25193" s="1"/>
      <c r="AH25193" s="1"/>
      <c r="AJ25193" s="1"/>
      <c r="AK25193" s="1"/>
    </row>
    <row r="25194" spans="32:37" ht="15" customHeight="1" x14ac:dyDescent="0.15">
      <c r="AF25194" s="1"/>
      <c r="AG25194" s="1"/>
      <c r="AH25194" s="1"/>
      <c r="AJ25194" s="1"/>
      <c r="AK25194" s="1"/>
    </row>
    <row r="25195" spans="32:37" ht="15" customHeight="1" x14ac:dyDescent="0.15">
      <c r="AF25195" s="1"/>
      <c r="AG25195" s="1"/>
      <c r="AH25195" s="1"/>
      <c r="AJ25195" s="1"/>
      <c r="AK25195" s="1"/>
    </row>
    <row r="25196" spans="32:37" ht="15" customHeight="1" x14ac:dyDescent="0.15">
      <c r="AF25196" s="1"/>
      <c r="AG25196" s="1"/>
      <c r="AH25196" s="1"/>
      <c r="AJ25196" s="1"/>
      <c r="AK25196" s="1"/>
    </row>
    <row r="25197" spans="32:37" ht="15" customHeight="1" x14ac:dyDescent="0.15">
      <c r="AF25197" s="1"/>
      <c r="AG25197" s="1"/>
      <c r="AH25197" s="1"/>
      <c r="AJ25197" s="1"/>
      <c r="AK25197" s="1"/>
    </row>
    <row r="25198" spans="32:37" ht="15" customHeight="1" x14ac:dyDescent="0.15">
      <c r="AF25198" s="1"/>
      <c r="AG25198" s="1"/>
      <c r="AH25198" s="1"/>
      <c r="AJ25198" s="1"/>
      <c r="AK25198" s="1"/>
    </row>
    <row r="25199" spans="32:37" ht="15" customHeight="1" x14ac:dyDescent="0.15">
      <c r="AF25199" s="1"/>
      <c r="AG25199" s="1"/>
      <c r="AH25199" s="1"/>
      <c r="AJ25199" s="1"/>
      <c r="AK25199" s="1"/>
    </row>
    <row r="25200" spans="32:37" ht="15" customHeight="1" x14ac:dyDescent="0.15">
      <c r="AF25200" s="1"/>
      <c r="AG25200" s="1"/>
      <c r="AH25200" s="1"/>
      <c r="AJ25200" s="1"/>
      <c r="AK25200" s="1"/>
    </row>
    <row r="25201" spans="32:37" ht="15" customHeight="1" x14ac:dyDescent="0.15">
      <c r="AF25201" s="1"/>
      <c r="AG25201" s="1"/>
      <c r="AH25201" s="1"/>
      <c r="AJ25201" s="1"/>
      <c r="AK25201" s="1"/>
    </row>
    <row r="25202" spans="32:37" ht="15" customHeight="1" x14ac:dyDescent="0.15">
      <c r="AF25202" s="1"/>
      <c r="AG25202" s="1"/>
      <c r="AH25202" s="1"/>
      <c r="AJ25202" s="1"/>
      <c r="AK25202" s="1"/>
    </row>
    <row r="25203" spans="32:37" ht="15" customHeight="1" x14ac:dyDescent="0.15">
      <c r="AF25203" s="1"/>
      <c r="AG25203" s="1"/>
      <c r="AH25203" s="1"/>
      <c r="AJ25203" s="1"/>
      <c r="AK25203" s="1"/>
    </row>
    <row r="25204" spans="32:37" ht="15" customHeight="1" x14ac:dyDescent="0.15">
      <c r="AF25204" s="1"/>
      <c r="AG25204" s="1"/>
      <c r="AH25204" s="1"/>
      <c r="AJ25204" s="1"/>
      <c r="AK25204" s="1"/>
    </row>
    <row r="25205" spans="32:37" ht="15" customHeight="1" x14ac:dyDescent="0.15">
      <c r="AF25205" s="1"/>
      <c r="AG25205" s="1"/>
      <c r="AH25205" s="1"/>
      <c r="AJ25205" s="1"/>
      <c r="AK25205" s="1"/>
    </row>
    <row r="25206" spans="32:37" ht="15" customHeight="1" x14ac:dyDescent="0.15">
      <c r="AF25206" s="1"/>
      <c r="AG25206" s="1"/>
      <c r="AH25206" s="1"/>
      <c r="AJ25206" s="1"/>
      <c r="AK25206" s="1"/>
    </row>
    <row r="25207" spans="32:37" ht="15" customHeight="1" x14ac:dyDescent="0.15">
      <c r="AF25207" s="1"/>
      <c r="AG25207" s="1"/>
      <c r="AH25207" s="1"/>
      <c r="AJ25207" s="1"/>
      <c r="AK25207" s="1"/>
    </row>
    <row r="25208" spans="32:37" ht="15" customHeight="1" x14ac:dyDescent="0.15">
      <c r="AF25208" s="1"/>
      <c r="AG25208" s="1"/>
      <c r="AH25208" s="1"/>
      <c r="AJ25208" s="1"/>
      <c r="AK25208" s="1"/>
    </row>
    <row r="25209" spans="32:37" ht="15" customHeight="1" x14ac:dyDescent="0.15">
      <c r="AF25209" s="1"/>
      <c r="AG25209" s="1"/>
      <c r="AH25209" s="1"/>
      <c r="AJ25209" s="1"/>
      <c r="AK25209" s="1"/>
    </row>
    <row r="25210" spans="32:37" ht="15" customHeight="1" x14ac:dyDescent="0.15">
      <c r="AF25210" s="1"/>
      <c r="AG25210" s="1"/>
      <c r="AH25210" s="1"/>
      <c r="AJ25210" s="1"/>
      <c r="AK25210" s="1"/>
    </row>
    <row r="25211" spans="32:37" ht="15" customHeight="1" x14ac:dyDescent="0.15">
      <c r="AF25211" s="1"/>
      <c r="AG25211" s="1"/>
      <c r="AH25211" s="1"/>
      <c r="AJ25211" s="1"/>
      <c r="AK25211" s="1"/>
    </row>
    <row r="25212" spans="32:37" ht="15" customHeight="1" x14ac:dyDescent="0.15">
      <c r="AF25212" s="1"/>
      <c r="AG25212" s="1"/>
      <c r="AH25212" s="1"/>
      <c r="AJ25212" s="1"/>
      <c r="AK25212" s="1"/>
    </row>
    <row r="25213" spans="32:37" ht="15" customHeight="1" x14ac:dyDescent="0.15">
      <c r="AF25213" s="1"/>
      <c r="AG25213" s="1"/>
      <c r="AH25213" s="1"/>
      <c r="AJ25213" s="1"/>
      <c r="AK25213" s="1"/>
    </row>
    <row r="25214" spans="32:37" ht="15" customHeight="1" x14ac:dyDescent="0.15">
      <c r="AF25214" s="1"/>
      <c r="AG25214" s="1"/>
      <c r="AH25214" s="1"/>
      <c r="AJ25214" s="1"/>
      <c r="AK25214" s="1"/>
    </row>
    <row r="25215" spans="32:37" ht="15" customHeight="1" x14ac:dyDescent="0.15">
      <c r="AF25215" s="1"/>
      <c r="AG25215" s="1"/>
      <c r="AH25215" s="1"/>
      <c r="AJ25215" s="1"/>
      <c r="AK25215" s="1"/>
    </row>
    <row r="25216" spans="32:37" ht="15" customHeight="1" x14ac:dyDescent="0.15">
      <c r="AF25216" s="1"/>
      <c r="AG25216" s="1"/>
      <c r="AH25216" s="1"/>
      <c r="AJ25216" s="1"/>
      <c r="AK25216" s="1"/>
    </row>
    <row r="25217" spans="32:37" ht="15" customHeight="1" x14ac:dyDescent="0.15">
      <c r="AF25217" s="1"/>
      <c r="AG25217" s="1"/>
      <c r="AH25217" s="1"/>
      <c r="AJ25217" s="1"/>
      <c r="AK25217" s="1"/>
    </row>
    <row r="25218" spans="32:37" ht="15" customHeight="1" x14ac:dyDescent="0.15">
      <c r="AF25218" s="1"/>
      <c r="AG25218" s="1"/>
      <c r="AH25218" s="1"/>
      <c r="AJ25218" s="1"/>
      <c r="AK25218" s="1"/>
    </row>
    <row r="25219" spans="32:37" ht="15" customHeight="1" x14ac:dyDescent="0.15">
      <c r="AF25219" s="1"/>
      <c r="AG25219" s="1"/>
      <c r="AH25219" s="1"/>
      <c r="AJ25219" s="1"/>
      <c r="AK25219" s="1"/>
    </row>
    <row r="25220" spans="32:37" ht="15" customHeight="1" x14ac:dyDescent="0.15">
      <c r="AF25220" s="1"/>
      <c r="AG25220" s="1"/>
      <c r="AH25220" s="1"/>
      <c r="AJ25220" s="1"/>
      <c r="AK25220" s="1"/>
    </row>
    <row r="25221" spans="32:37" ht="15" customHeight="1" x14ac:dyDescent="0.15">
      <c r="AF25221" s="1"/>
      <c r="AG25221" s="1"/>
      <c r="AH25221" s="1"/>
      <c r="AJ25221" s="1"/>
      <c r="AK25221" s="1"/>
    </row>
    <row r="25222" spans="32:37" ht="15" customHeight="1" x14ac:dyDescent="0.15">
      <c r="AF25222" s="1"/>
      <c r="AG25222" s="1"/>
      <c r="AH25222" s="1"/>
      <c r="AJ25222" s="1"/>
      <c r="AK25222" s="1"/>
    </row>
    <row r="25223" spans="32:37" ht="15" customHeight="1" x14ac:dyDescent="0.15">
      <c r="AF25223" s="1"/>
      <c r="AG25223" s="1"/>
      <c r="AH25223" s="1"/>
      <c r="AJ25223" s="1"/>
      <c r="AK25223" s="1"/>
    </row>
    <row r="25224" spans="32:37" ht="15" customHeight="1" x14ac:dyDescent="0.15">
      <c r="AF25224" s="1"/>
      <c r="AG25224" s="1"/>
      <c r="AH25224" s="1"/>
      <c r="AJ25224" s="1"/>
      <c r="AK25224" s="1"/>
    </row>
    <row r="25225" spans="32:37" ht="15" customHeight="1" x14ac:dyDescent="0.15">
      <c r="AF25225" s="1"/>
      <c r="AG25225" s="1"/>
      <c r="AH25225" s="1"/>
      <c r="AJ25225" s="1"/>
      <c r="AK25225" s="1"/>
    </row>
    <row r="25226" spans="32:37" ht="15" customHeight="1" x14ac:dyDescent="0.15">
      <c r="AF25226" s="1"/>
      <c r="AG25226" s="1"/>
      <c r="AH25226" s="1"/>
      <c r="AJ25226" s="1"/>
      <c r="AK25226" s="1"/>
    </row>
    <row r="25227" spans="32:37" ht="15" customHeight="1" x14ac:dyDescent="0.15">
      <c r="AF25227" s="1"/>
      <c r="AG25227" s="1"/>
      <c r="AH25227" s="1"/>
      <c r="AJ25227" s="1"/>
      <c r="AK25227" s="1"/>
    </row>
    <row r="25228" spans="32:37" ht="15" customHeight="1" x14ac:dyDescent="0.15">
      <c r="AF25228" s="1"/>
      <c r="AG25228" s="1"/>
      <c r="AH25228" s="1"/>
      <c r="AJ25228" s="1"/>
      <c r="AK25228" s="1"/>
    </row>
    <row r="25229" spans="32:37" ht="15" customHeight="1" x14ac:dyDescent="0.15">
      <c r="AF25229" s="1"/>
      <c r="AG25229" s="1"/>
      <c r="AH25229" s="1"/>
      <c r="AJ25229" s="1"/>
      <c r="AK25229" s="1"/>
    </row>
    <row r="25230" spans="32:37" ht="15" customHeight="1" x14ac:dyDescent="0.15">
      <c r="AF25230" s="1"/>
      <c r="AG25230" s="1"/>
      <c r="AH25230" s="1"/>
      <c r="AJ25230" s="1"/>
      <c r="AK25230" s="1"/>
    </row>
    <row r="25231" spans="32:37" ht="15" customHeight="1" x14ac:dyDescent="0.15">
      <c r="AF25231" s="1"/>
      <c r="AG25231" s="1"/>
      <c r="AH25231" s="1"/>
      <c r="AJ25231" s="1"/>
      <c r="AK25231" s="1"/>
    </row>
    <row r="25232" spans="32:37" ht="15" customHeight="1" x14ac:dyDescent="0.15">
      <c r="AF25232" s="1"/>
      <c r="AG25232" s="1"/>
      <c r="AH25232" s="1"/>
      <c r="AJ25232" s="1"/>
      <c r="AK25232" s="1"/>
    </row>
    <row r="25233" spans="32:37" ht="15" customHeight="1" x14ac:dyDescent="0.15">
      <c r="AF25233" s="1"/>
      <c r="AG25233" s="1"/>
      <c r="AH25233" s="1"/>
      <c r="AJ25233" s="1"/>
      <c r="AK25233" s="1"/>
    </row>
    <row r="25234" spans="32:37" ht="15" customHeight="1" x14ac:dyDescent="0.15">
      <c r="AF25234" s="1"/>
      <c r="AG25234" s="1"/>
      <c r="AH25234" s="1"/>
      <c r="AJ25234" s="1"/>
      <c r="AK25234" s="1"/>
    </row>
    <row r="25235" spans="32:37" ht="15" customHeight="1" x14ac:dyDescent="0.15">
      <c r="AF25235" s="1"/>
      <c r="AG25235" s="1"/>
      <c r="AH25235" s="1"/>
      <c r="AJ25235" s="1"/>
      <c r="AK25235" s="1"/>
    </row>
    <row r="25236" spans="32:37" ht="15" customHeight="1" x14ac:dyDescent="0.15">
      <c r="AF25236" s="1"/>
      <c r="AG25236" s="1"/>
      <c r="AH25236" s="1"/>
      <c r="AJ25236" s="1"/>
      <c r="AK25236" s="1"/>
    </row>
    <row r="25237" spans="32:37" ht="15" customHeight="1" x14ac:dyDescent="0.15">
      <c r="AF25237" s="1"/>
      <c r="AG25237" s="1"/>
      <c r="AH25237" s="1"/>
      <c r="AJ25237" s="1"/>
      <c r="AK25237" s="1"/>
    </row>
    <row r="25238" spans="32:37" ht="15" customHeight="1" x14ac:dyDescent="0.15">
      <c r="AF25238" s="1"/>
      <c r="AG25238" s="1"/>
      <c r="AH25238" s="1"/>
      <c r="AJ25238" s="1"/>
      <c r="AK25238" s="1"/>
    </row>
    <row r="25239" spans="32:37" ht="15" customHeight="1" x14ac:dyDescent="0.15">
      <c r="AF25239" s="1"/>
      <c r="AG25239" s="1"/>
      <c r="AH25239" s="1"/>
      <c r="AJ25239" s="1"/>
      <c r="AK25239" s="1"/>
    </row>
    <row r="25240" spans="32:37" ht="15" customHeight="1" x14ac:dyDescent="0.15">
      <c r="AF25240" s="1"/>
      <c r="AG25240" s="1"/>
      <c r="AH25240" s="1"/>
      <c r="AJ25240" s="1"/>
      <c r="AK25240" s="1"/>
    </row>
    <row r="25241" spans="32:37" ht="15" customHeight="1" x14ac:dyDescent="0.15">
      <c r="AF25241" s="1"/>
      <c r="AG25241" s="1"/>
      <c r="AH25241" s="1"/>
      <c r="AJ25241" s="1"/>
      <c r="AK25241" s="1"/>
    </row>
    <row r="25242" spans="32:37" ht="15" customHeight="1" x14ac:dyDescent="0.15">
      <c r="AF25242" s="1"/>
      <c r="AG25242" s="1"/>
      <c r="AH25242" s="1"/>
      <c r="AJ25242" s="1"/>
      <c r="AK25242" s="1"/>
    </row>
    <row r="25243" spans="32:37" ht="15" customHeight="1" x14ac:dyDescent="0.15">
      <c r="AF25243" s="1"/>
      <c r="AG25243" s="1"/>
      <c r="AH25243" s="1"/>
      <c r="AJ25243" s="1"/>
      <c r="AK25243" s="1"/>
    </row>
    <row r="25244" spans="32:37" ht="15" customHeight="1" x14ac:dyDescent="0.15">
      <c r="AF25244" s="1"/>
      <c r="AG25244" s="1"/>
      <c r="AH25244" s="1"/>
      <c r="AJ25244" s="1"/>
      <c r="AK25244" s="1"/>
    </row>
    <row r="25245" spans="32:37" ht="15" customHeight="1" x14ac:dyDescent="0.15">
      <c r="AF25245" s="1"/>
      <c r="AG25245" s="1"/>
      <c r="AH25245" s="1"/>
      <c r="AJ25245" s="1"/>
      <c r="AK25245" s="1"/>
    </row>
    <row r="25246" spans="32:37" ht="15" customHeight="1" x14ac:dyDescent="0.15">
      <c r="AF25246" s="1"/>
      <c r="AG25246" s="1"/>
      <c r="AH25246" s="1"/>
      <c r="AJ25246" s="1"/>
      <c r="AK25246" s="1"/>
    </row>
    <row r="25247" spans="32:37" ht="15" customHeight="1" x14ac:dyDescent="0.15">
      <c r="AF25247" s="1"/>
      <c r="AG25247" s="1"/>
      <c r="AH25247" s="1"/>
      <c r="AJ25247" s="1"/>
      <c r="AK25247" s="1"/>
    </row>
    <row r="25248" spans="32:37" ht="15" customHeight="1" x14ac:dyDescent="0.15">
      <c r="AF25248" s="1"/>
      <c r="AG25248" s="1"/>
      <c r="AH25248" s="1"/>
      <c r="AJ25248" s="1"/>
      <c r="AK25248" s="1"/>
    </row>
    <row r="25249" spans="32:37" ht="15" customHeight="1" x14ac:dyDescent="0.15">
      <c r="AF25249" s="1"/>
      <c r="AG25249" s="1"/>
      <c r="AH25249" s="1"/>
      <c r="AJ25249" s="1"/>
      <c r="AK25249" s="1"/>
    </row>
    <row r="25250" spans="32:37" ht="15" customHeight="1" x14ac:dyDescent="0.15">
      <c r="AF25250" s="1"/>
      <c r="AG25250" s="1"/>
      <c r="AH25250" s="1"/>
      <c r="AJ25250" s="1"/>
      <c r="AK25250" s="1"/>
    </row>
    <row r="25251" spans="32:37" ht="15" customHeight="1" x14ac:dyDescent="0.15">
      <c r="AF25251" s="1"/>
      <c r="AG25251" s="1"/>
      <c r="AH25251" s="1"/>
      <c r="AJ25251" s="1"/>
      <c r="AK25251" s="1"/>
    </row>
    <row r="25252" spans="32:37" ht="15" customHeight="1" x14ac:dyDescent="0.15">
      <c r="AF25252" s="1"/>
      <c r="AG25252" s="1"/>
      <c r="AH25252" s="1"/>
      <c r="AJ25252" s="1"/>
      <c r="AK25252" s="1"/>
    </row>
    <row r="25253" spans="32:37" ht="15" customHeight="1" x14ac:dyDescent="0.15">
      <c r="AF25253" s="1"/>
      <c r="AG25253" s="1"/>
      <c r="AH25253" s="1"/>
      <c r="AJ25253" s="1"/>
      <c r="AK25253" s="1"/>
    </row>
    <row r="25254" spans="32:37" ht="15" customHeight="1" x14ac:dyDescent="0.15">
      <c r="AF25254" s="1"/>
      <c r="AG25254" s="1"/>
      <c r="AH25254" s="1"/>
      <c r="AJ25254" s="1"/>
      <c r="AK25254" s="1"/>
    </row>
    <row r="25255" spans="32:37" ht="15" customHeight="1" x14ac:dyDescent="0.15">
      <c r="AF25255" s="1"/>
      <c r="AG25255" s="1"/>
      <c r="AH25255" s="1"/>
      <c r="AJ25255" s="1"/>
      <c r="AK25255" s="1"/>
    </row>
    <row r="25256" spans="32:37" ht="15" customHeight="1" x14ac:dyDescent="0.15">
      <c r="AF25256" s="1"/>
      <c r="AG25256" s="1"/>
      <c r="AH25256" s="1"/>
      <c r="AJ25256" s="1"/>
      <c r="AK25256" s="1"/>
    </row>
    <row r="25257" spans="32:37" ht="15" customHeight="1" x14ac:dyDescent="0.15">
      <c r="AF25257" s="1"/>
      <c r="AG25257" s="1"/>
      <c r="AH25257" s="1"/>
      <c r="AJ25257" s="1"/>
      <c r="AK25257" s="1"/>
    </row>
    <row r="25258" spans="32:37" ht="15" customHeight="1" x14ac:dyDescent="0.15">
      <c r="AF25258" s="1"/>
      <c r="AG25258" s="1"/>
      <c r="AH25258" s="1"/>
      <c r="AJ25258" s="1"/>
      <c r="AK25258" s="1"/>
    </row>
    <row r="25259" spans="32:37" ht="15" customHeight="1" x14ac:dyDescent="0.15">
      <c r="AF25259" s="1"/>
      <c r="AG25259" s="1"/>
      <c r="AH25259" s="1"/>
      <c r="AJ25259" s="1"/>
      <c r="AK25259" s="1"/>
    </row>
    <row r="25260" spans="32:37" ht="15" customHeight="1" x14ac:dyDescent="0.15">
      <c r="AF25260" s="1"/>
      <c r="AG25260" s="1"/>
      <c r="AH25260" s="1"/>
      <c r="AJ25260" s="1"/>
      <c r="AK25260" s="1"/>
    </row>
    <row r="25261" spans="32:37" ht="15" customHeight="1" x14ac:dyDescent="0.15">
      <c r="AF25261" s="1"/>
      <c r="AG25261" s="1"/>
      <c r="AH25261" s="1"/>
      <c r="AJ25261" s="1"/>
      <c r="AK25261" s="1"/>
    </row>
    <row r="25262" spans="32:37" ht="15" customHeight="1" x14ac:dyDescent="0.15">
      <c r="AF25262" s="1"/>
      <c r="AG25262" s="1"/>
      <c r="AH25262" s="1"/>
      <c r="AJ25262" s="1"/>
      <c r="AK25262" s="1"/>
    </row>
    <row r="25263" spans="32:37" ht="15" customHeight="1" x14ac:dyDescent="0.15">
      <c r="AF25263" s="1"/>
      <c r="AG25263" s="1"/>
      <c r="AH25263" s="1"/>
      <c r="AJ25263" s="1"/>
      <c r="AK25263" s="1"/>
    </row>
    <row r="25264" spans="32:37" ht="15" customHeight="1" x14ac:dyDescent="0.15">
      <c r="AF25264" s="1"/>
      <c r="AG25264" s="1"/>
      <c r="AH25264" s="1"/>
      <c r="AJ25264" s="1"/>
      <c r="AK25264" s="1"/>
    </row>
    <row r="25265" spans="32:37" ht="15" customHeight="1" x14ac:dyDescent="0.15">
      <c r="AF25265" s="1"/>
      <c r="AG25265" s="1"/>
      <c r="AH25265" s="1"/>
      <c r="AJ25265" s="1"/>
      <c r="AK25265" s="1"/>
    </row>
    <row r="25266" spans="32:37" ht="15" customHeight="1" x14ac:dyDescent="0.15">
      <c r="AF25266" s="1"/>
      <c r="AG25266" s="1"/>
      <c r="AH25266" s="1"/>
      <c r="AJ25266" s="1"/>
      <c r="AK25266" s="1"/>
    </row>
    <row r="25267" spans="32:37" ht="15" customHeight="1" x14ac:dyDescent="0.15">
      <c r="AF25267" s="1"/>
      <c r="AG25267" s="1"/>
      <c r="AH25267" s="1"/>
      <c r="AJ25267" s="1"/>
      <c r="AK25267" s="1"/>
    </row>
    <row r="25268" spans="32:37" ht="15" customHeight="1" x14ac:dyDescent="0.15">
      <c r="AF25268" s="1"/>
      <c r="AG25268" s="1"/>
      <c r="AH25268" s="1"/>
      <c r="AJ25268" s="1"/>
      <c r="AK25268" s="1"/>
    </row>
    <row r="25269" spans="32:37" ht="15" customHeight="1" x14ac:dyDescent="0.15">
      <c r="AF25269" s="1"/>
      <c r="AG25269" s="1"/>
      <c r="AH25269" s="1"/>
      <c r="AJ25269" s="1"/>
      <c r="AK25269" s="1"/>
    </row>
    <row r="25270" spans="32:37" ht="15" customHeight="1" x14ac:dyDescent="0.15">
      <c r="AF25270" s="1"/>
      <c r="AG25270" s="1"/>
      <c r="AH25270" s="1"/>
      <c r="AJ25270" s="1"/>
      <c r="AK25270" s="1"/>
    </row>
    <row r="25271" spans="32:37" ht="15" customHeight="1" x14ac:dyDescent="0.15">
      <c r="AF25271" s="1"/>
      <c r="AG25271" s="1"/>
      <c r="AH25271" s="1"/>
      <c r="AJ25271" s="1"/>
      <c r="AK25271" s="1"/>
    </row>
    <row r="25272" spans="32:37" ht="15" customHeight="1" x14ac:dyDescent="0.15">
      <c r="AF25272" s="1"/>
      <c r="AG25272" s="1"/>
      <c r="AH25272" s="1"/>
      <c r="AJ25272" s="1"/>
      <c r="AK25272" s="1"/>
    </row>
    <row r="25273" spans="32:37" ht="15" customHeight="1" x14ac:dyDescent="0.15">
      <c r="AF25273" s="1"/>
      <c r="AG25273" s="1"/>
      <c r="AH25273" s="1"/>
      <c r="AJ25273" s="1"/>
      <c r="AK25273" s="1"/>
    </row>
    <row r="25274" spans="32:37" ht="15" customHeight="1" x14ac:dyDescent="0.15">
      <c r="AF25274" s="1"/>
      <c r="AG25274" s="1"/>
      <c r="AH25274" s="1"/>
      <c r="AJ25274" s="1"/>
      <c r="AK25274" s="1"/>
    </row>
    <row r="25275" spans="32:37" ht="15" customHeight="1" x14ac:dyDescent="0.15">
      <c r="AF25275" s="1"/>
      <c r="AG25275" s="1"/>
      <c r="AH25275" s="1"/>
      <c r="AJ25275" s="1"/>
      <c r="AK25275" s="1"/>
    </row>
    <row r="25276" spans="32:37" ht="15" customHeight="1" x14ac:dyDescent="0.15">
      <c r="AF25276" s="1"/>
      <c r="AG25276" s="1"/>
      <c r="AH25276" s="1"/>
      <c r="AJ25276" s="1"/>
      <c r="AK25276" s="1"/>
    </row>
    <row r="25277" spans="32:37" ht="15" customHeight="1" x14ac:dyDescent="0.15">
      <c r="AF25277" s="1"/>
      <c r="AG25277" s="1"/>
      <c r="AH25277" s="1"/>
      <c r="AJ25277" s="1"/>
      <c r="AK25277" s="1"/>
    </row>
    <row r="25278" spans="32:37" ht="15" customHeight="1" x14ac:dyDescent="0.15">
      <c r="AF25278" s="1"/>
      <c r="AG25278" s="1"/>
      <c r="AH25278" s="1"/>
      <c r="AJ25278" s="1"/>
      <c r="AK25278" s="1"/>
    </row>
    <row r="25279" spans="32:37" ht="15" customHeight="1" x14ac:dyDescent="0.15">
      <c r="AF25279" s="1"/>
      <c r="AG25279" s="1"/>
      <c r="AH25279" s="1"/>
      <c r="AJ25279" s="1"/>
      <c r="AK25279" s="1"/>
    </row>
    <row r="25280" spans="32:37" ht="15" customHeight="1" x14ac:dyDescent="0.15">
      <c r="AF25280" s="1"/>
      <c r="AG25280" s="1"/>
      <c r="AH25280" s="1"/>
      <c r="AJ25280" s="1"/>
      <c r="AK25280" s="1"/>
    </row>
    <row r="25281" spans="32:37" ht="15" customHeight="1" x14ac:dyDescent="0.15">
      <c r="AF25281" s="1"/>
      <c r="AG25281" s="1"/>
      <c r="AH25281" s="1"/>
      <c r="AJ25281" s="1"/>
      <c r="AK25281" s="1"/>
    </row>
    <row r="25282" spans="32:37" ht="15" customHeight="1" x14ac:dyDescent="0.15">
      <c r="AF25282" s="1"/>
      <c r="AG25282" s="1"/>
      <c r="AH25282" s="1"/>
      <c r="AJ25282" s="1"/>
      <c r="AK25282" s="1"/>
    </row>
    <row r="25283" spans="32:37" ht="15" customHeight="1" x14ac:dyDescent="0.15">
      <c r="AF25283" s="1"/>
      <c r="AG25283" s="1"/>
      <c r="AH25283" s="1"/>
      <c r="AJ25283" s="1"/>
      <c r="AK25283" s="1"/>
    </row>
    <row r="25284" spans="32:37" ht="15" customHeight="1" x14ac:dyDescent="0.15">
      <c r="AF25284" s="1"/>
      <c r="AG25284" s="1"/>
      <c r="AH25284" s="1"/>
      <c r="AJ25284" s="1"/>
      <c r="AK25284" s="1"/>
    </row>
    <row r="25285" spans="32:37" ht="15" customHeight="1" x14ac:dyDescent="0.15">
      <c r="AF25285" s="1"/>
      <c r="AG25285" s="1"/>
      <c r="AH25285" s="1"/>
      <c r="AJ25285" s="1"/>
      <c r="AK25285" s="1"/>
    </row>
    <row r="25286" spans="32:37" ht="15" customHeight="1" x14ac:dyDescent="0.15">
      <c r="AF25286" s="1"/>
      <c r="AG25286" s="1"/>
      <c r="AH25286" s="1"/>
      <c r="AJ25286" s="1"/>
      <c r="AK25286" s="1"/>
    </row>
    <row r="25287" spans="32:37" ht="15" customHeight="1" x14ac:dyDescent="0.15">
      <c r="AF25287" s="1"/>
      <c r="AG25287" s="1"/>
      <c r="AH25287" s="1"/>
      <c r="AJ25287" s="1"/>
      <c r="AK25287" s="1"/>
    </row>
    <row r="25288" spans="32:37" ht="15" customHeight="1" x14ac:dyDescent="0.15">
      <c r="AF25288" s="1"/>
      <c r="AG25288" s="1"/>
      <c r="AH25288" s="1"/>
      <c r="AJ25288" s="1"/>
      <c r="AK25288" s="1"/>
    </row>
    <row r="25289" spans="32:37" ht="15" customHeight="1" x14ac:dyDescent="0.15">
      <c r="AF25289" s="1"/>
      <c r="AG25289" s="1"/>
      <c r="AH25289" s="1"/>
      <c r="AJ25289" s="1"/>
      <c r="AK25289" s="1"/>
    </row>
    <row r="25290" spans="32:37" ht="15" customHeight="1" x14ac:dyDescent="0.15">
      <c r="AF25290" s="1"/>
      <c r="AG25290" s="1"/>
      <c r="AH25290" s="1"/>
      <c r="AJ25290" s="1"/>
      <c r="AK25290" s="1"/>
    </row>
    <row r="25291" spans="32:37" ht="15" customHeight="1" x14ac:dyDescent="0.15">
      <c r="AF25291" s="1"/>
      <c r="AG25291" s="1"/>
      <c r="AH25291" s="1"/>
      <c r="AJ25291" s="1"/>
      <c r="AK25291" s="1"/>
    </row>
    <row r="25292" spans="32:37" ht="15" customHeight="1" x14ac:dyDescent="0.15">
      <c r="AF25292" s="1"/>
      <c r="AG25292" s="1"/>
      <c r="AH25292" s="1"/>
      <c r="AJ25292" s="1"/>
      <c r="AK25292" s="1"/>
    </row>
    <row r="25293" spans="32:37" ht="15" customHeight="1" x14ac:dyDescent="0.15">
      <c r="AF25293" s="1"/>
      <c r="AG25293" s="1"/>
      <c r="AH25293" s="1"/>
      <c r="AJ25293" s="1"/>
      <c r="AK25293" s="1"/>
    </row>
    <row r="25294" spans="32:37" ht="15" customHeight="1" x14ac:dyDescent="0.15">
      <c r="AF25294" s="1"/>
      <c r="AG25294" s="1"/>
      <c r="AH25294" s="1"/>
      <c r="AJ25294" s="1"/>
      <c r="AK25294" s="1"/>
    </row>
    <row r="25295" spans="32:37" ht="15" customHeight="1" x14ac:dyDescent="0.15">
      <c r="AF25295" s="1"/>
      <c r="AG25295" s="1"/>
      <c r="AH25295" s="1"/>
      <c r="AJ25295" s="1"/>
      <c r="AK25295" s="1"/>
    </row>
    <row r="25296" spans="32:37" ht="15" customHeight="1" x14ac:dyDescent="0.15">
      <c r="AF25296" s="1"/>
      <c r="AG25296" s="1"/>
      <c r="AH25296" s="1"/>
      <c r="AJ25296" s="1"/>
      <c r="AK25296" s="1"/>
    </row>
    <row r="25297" spans="32:37" ht="15" customHeight="1" x14ac:dyDescent="0.15">
      <c r="AF25297" s="1"/>
      <c r="AG25297" s="1"/>
      <c r="AH25297" s="1"/>
      <c r="AJ25297" s="1"/>
      <c r="AK25297" s="1"/>
    </row>
    <row r="25298" spans="32:37" ht="15" customHeight="1" x14ac:dyDescent="0.15">
      <c r="AF25298" s="1"/>
      <c r="AG25298" s="1"/>
      <c r="AH25298" s="1"/>
      <c r="AJ25298" s="1"/>
      <c r="AK25298" s="1"/>
    </row>
    <row r="25299" spans="32:37" ht="15" customHeight="1" x14ac:dyDescent="0.15">
      <c r="AF25299" s="1"/>
      <c r="AG25299" s="1"/>
      <c r="AH25299" s="1"/>
      <c r="AJ25299" s="1"/>
      <c r="AK25299" s="1"/>
    </row>
    <row r="25300" spans="32:37" ht="15" customHeight="1" x14ac:dyDescent="0.15">
      <c r="AF25300" s="1"/>
      <c r="AG25300" s="1"/>
      <c r="AH25300" s="1"/>
      <c r="AJ25300" s="1"/>
      <c r="AK25300" s="1"/>
    </row>
    <row r="25301" spans="32:37" ht="15" customHeight="1" x14ac:dyDescent="0.15">
      <c r="AF25301" s="1"/>
      <c r="AG25301" s="1"/>
      <c r="AH25301" s="1"/>
      <c r="AJ25301" s="1"/>
      <c r="AK25301" s="1"/>
    </row>
    <row r="25302" spans="32:37" ht="15" customHeight="1" x14ac:dyDescent="0.15">
      <c r="AF25302" s="1"/>
      <c r="AG25302" s="1"/>
      <c r="AH25302" s="1"/>
      <c r="AJ25302" s="1"/>
      <c r="AK25302" s="1"/>
    </row>
    <row r="25303" spans="32:37" ht="15" customHeight="1" x14ac:dyDescent="0.15">
      <c r="AF25303" s="1"/>
      <c r="AG25303" s="1"/>
      <c r="AH25303" s="1"/>
      <c r="AJ25303" s="1"/>
      <c r="AK25303" s="1"/>
    </row>
    <row r="25304" spans="32:37" ht="15" customHeight="1" x14ac:dyDescent="0.15">
      <c r="AF25304" s="1"/>
      <c r="AG25304" s="1"/>
      <c r="AH25304" s="1"/>
      <c r="AJ25304" s="1"/>
      <c r="AK25304" s="1"/>
    </row>
    <row r="25305" spans="32:37" ht="15" customHeight="1" x14ac:dyDescent="0.15">
      <c r="AF25305" s="1"/>
      <c r="AG25305" s="1"/>
      <c r="AH25305" s="1"/>
      <c r="AJ25305" s="1"/>
      <c r="AK25305" s="1"/>
    </row>
    <row r="25306" spans="32:37" ht="15" customHeight="1" x14ac:dyDescent="0.15">
      <c r="AF25306" s="1"/>
      <c r="AG25306" s="1"/>
      <c r="AH25306" s="1"/>
      <c r="AJ25306" s="1"/>
      <c r="AK25306" s="1"/>
    </row>
    <row r="25307" spans="32:37" ht="15" customHeight="1" x14ac:dyDescent="0.15">
      <c r="AF25307" s="1"/>
      <c r="AG25307" s="1"/>
      <c r="AH25307" s="1"/>
      <c r="AJ25307" s="1"/>
      <c r="AK25307" s="1"/>
    </row>
    <row r="25308" spans="32:37" ht="15" customHeight="1" x14ac:dyDescent="0.15">
      <c r="AF25308" s="1"/>
      <c r="AG25308" s="1"/>
      <c r="AH25308" s="1"/>
      <c r="AJ25308" s="1"/>
      <c r="AK25308" s="1"/>
    </row>
    <row r="25309" spans="32:37" ht="15" customHeight="1" x14ac:dyDescent="0.15">
      <c r="AF25309" s="1"/>
      <c r="AG25309" s="1"/>
      <c r="AH25309" s="1"/>
      <c r="AJ25309" s="1"/>
      <c r="AK25309" s="1"/>
    </row>
    <row r="25310" spans="32:37" ht="15" customHeight="1" x14ac:dyDescent="0.15">
      <c r="AF25310" s="1"/>
      <c r="AG25310" s="1"/>
      <c r="AH25310" s="1"/>
      <c r="AJ25310" s="1"/>
      <c r="AK25310" s="1"/>
    </row>
    <row r="25311" spans="32:37" ht="15" customHeight="1" x14ac:dyDescent="0.15">
      <c r="AF25311" s="1"/>
      <c r="AG25311" s="1"/>
      <c r="AH25311" s="1"/>
      <c r="AJ25311" s="1"/>
      <c r="AK25311" s="1"/>
    </row>
    <row r="25312" spans="32:37" ht="15" customHeight="1" x14ac:dyDescent="0.15">
      <c r="AF25312" s="1"/>
      <c r="AG25312" s="1"/>
      <c r="AH25312" s="1"/>
      <c r="AJ25312" s="1"/>
      <c r="AK25312" s="1"/>
    </row>
    <row r="25313" spans="32:37" ht="15" customHeight="1" x14ac:dyDescent="0.15">
      <c r="AF25313" s="1"/>
      <c r="AG25313" s="1"/>
      <c r="AH25313" s="1"/>
      <c r="AJ25313" s="1"/>
      <c r="AK25313" s="1"/>
    </row>
    <row r="25314" spans="32:37" ht="15" customHeight="1" x14ac:dyDescent="0.15">
      <c r="AF25314" s="1"/>
      <c r="AG25314" s="1"/>
      <c r="AH25314" s="1"/>
      <c r="AJ25314" s="1"/>
      <c r="AK25314" s="1"/>
    </row>
    <row r="25315" spans="32:37" ht="15" customHeight="1" x14ac:dyDescent="0.15">
      <c r="AF25315" s="1"/>
      <c r="AG25315" s="1"/>
      <c r="AH25315" s="1"/>
      <c r="AJ25315" s="1"/>
      <c r="AK25315" s="1"/>
    </row>
    <row r="25316" spans="32:37" ht="15" customHeight="1" x14ac:dyDescent="0.15">
      <c r="AF25316" s="1"/>
      <c r="AG25316" s="1"/>
      <c r="AH25316" s="1"/>
      <c r="AJ25316" s="1"/>
      <c r="AK25316" s="1"/>
    </row>
    <row r="25317" spans="32:37" ht="15" customHeight="1" x14ac:dyDescent="0.15">
      <c r="AF25317" s="1"/>
      <c r="AG25317" s="1"/>
      <c r="AH25317" s="1"/>
      <c r="AJ25317" s="1"/>
      <c r="AK25317" s="1"/>
    </row>
    <row r="25318" spans="32:37" ht="15" customHeight="1" x14ac:dyDescent="0.15">
      <c r="AF25318" s="1"/>
      <c r="AG25318" s="1"/>
      <c r="AH25318" s="1"/>
      <c r="AJ25318" s="1"/>
      <c r="AK25318" s="1"/>
    </row>
    <row r="25319" spans="32:37" ht="15" customHeight="1" x14ac:dyDescent="0.15">
      <c r="AF25319" s="1"/>
      <c r="AG25319" s="1"/>
      <c r="AH25319" s="1"/>
      <c r="AJ25319" s="1"/>
      <c r="AK25319" s="1"/>
    </row>
    <row r="25320" spans="32:37" ht="15" customHeight="1" x14ac:dyDescent="0.15">
      <c r="AF25320" s="1"/>
      <c r="AG25320" s="1"/>
      <c r="AH25320" s="1"/>
      <c r="AJ25320" s="1"/>
      <c r="AK25320" s="1"/>
    </row>
    <row r="25321" spans="32:37" ht="15" customHeight="1" x14ac:dyDescent="0.15">
      <c r="AF25321" s="1"/>
      <c r="AG25321" s="1"/>
      <c r="AH25321" s="1"/>
      <c r="AJ25321" s="1"/>
      <c r="AK25321" s="1"/>
    </row>
    <row r="25322" spans="32:37" ht="15" customHeight="1" x14ac:dyDescent="0.15">
      <c r="AF25322" s="1"/>
      <c r="AG25322" s="1"/>
      <c r="AH25322" s="1"/>
      <c r="AJ25322" s="1"/>
      <c r="AK25322" s="1"/>
    </row>
    <row r="25323" spans="32:37" ht="15" customHeight="1" x14ac:dyDescent="0.15">
      <c r="AF25323" s="1"/>
      <c r="AG25323" s="1"/>
      <c r="AH25323" s="1"/>
      <c r="AJ25323" s="1"/>
      <c r="AK25323" s="1"/>
    </row>
    <row r="25324" spans="32:37" ht="15" customHeight="1" x14ac:dyDescent="0.15">
      <c r="AF25324" s="1"/>
      <c r="AG25324" s="1"/>
      <c r="AH25324" s="1"/>
      <c r="AJ25324" s="1"/>
      <c r="AK25324" s="1"/>
    </row>
    <row r="25325" spans="32:37" ht="15" customHeight="1" x14ac:dyDescent="0.15">
      <c r="AF25325" s="1"/>
      <c r="AG25325" s="1"/>
      <c r="AH25325" s="1"/>
      <c r="AJ25325" s="1"/>
      <c r="AK25325" s="1"/>
    </row>
    <row r="25326" spans="32:37" ht="15" customHeight="1" x14ac:dyDescent="0.15">
      <c r="AF25326" s="1"/>
      <c r="AG25326" s="1"/>
      <c r="AH25326" s="1"/>
      <c r="AJ25326" s="1"/>
      <c r="AK25326" s="1"/>
    </row>
    <row r="25327" spans="32:37" ht="15" customHeight="1" x14ac:dyDescent="0.15">
      <c r="AF25327" s="1"/>
      <c r="AG25327" s="1"/>
      <c r="AH25327" s="1"/>
      <c r="AJ25327" s="1"/>
      <c r="AK25327" s="1"/>
    </row>
    <row r="25328" spans="32:37" ht="15" customHeight="1" x14ac:dyDescent="0.15">
      <c r="AF25328" s="1"/>
      <c r="AG25328" s="1"/>
      <c r="AH25328" s="1"/>
      <c r="AJ25328" s="1"/>
      <c r="AK25328" s="1"/>
    </row>
    <row r="25329" spans="32:37" ht="15" customHeight="1" x14ac:dyDescent="0.15">
      <c r="AF25329" s="1"/>
      <c r="AG25329" s="1"/>
      <c r="AH25329" s="1"/>
      <c r="AJ25329" s="1"/>
      <c r="AK25329" s="1"/>
    </row>
    <row r="25330" spans="32:37" ht="15" customHeight="1" x14ac:dyDescent="0.15">
      <c r="AF25330" s="1"/>
      <c r="AG25330" s="1"/>
      <c r="AH25330" s="1"/>
      <c r="AJ25330" s="1"/>
      <c r="AK25330" s="1"/>
    </row>
    <row r="25331" spans="32:37" ht="15" customHeight="1" x14ac:dyDescent="0.15">
      <c r="AF25331" s="1"/>
      <c r="AG25331" s="1"/>
      <c r="AH25331" s="1"/>
      <c r="AJ25331" s="1"/>
      <c r="AK25331" s="1"/>
    </row>
    <row r="25332" spans="32:37" ht="15" customHeight="1" x14ac:dyDescent="0.15">
      <c r="AF25332" s="1"/>
      <c r="AG25332" s="1"/>
      <c r="AH25332" s="1"/>
      <c r="AJ25332" s="1"/>
      <c r="AK25332" s="1"/>
    </row>
    <row r="25333" spans="32:37" ht="15" customHeight="1" x14ac:dyDescent="0.15">
      <c r="AF25333" s="1"/>
      <c r="AG25333" s="1"/>
      <c r="AH25333" s="1"/>
      <c r="AJ25333" s="1"/>
      <c r="AK25333" s="1"/>
    </row>
    <row r="25334" spans="32:37" ht="15" customHeight="1" x14ac:dyDescent="0.15">
      <c r="AF25334" s="1"/>
      <c r="AG25334" s="1"/>
      <c r="AH25334" s="1"/>
      <c r="AJ25334" s="1"/>
      <c r="AK25334" s="1"/>
    </row>
    <row r="25335" spans="32:37" ht="15" customHeight="1" x14ac:dyDescent="0.15">
      <c r="AF25335" s="1"/>
      <c r="AG25335" s="1"/>
      <c r="AH25335" s="1"/>
      <c r="AJ25335" s="1"/>
      <c r="AK25335" s="1"/>
    </row>
    <row r="25336" spans="32:37" ht="15" customHeight="1" x14ac:dyDescent="0.15">
      <c r="AF25336" s="1"/>
      <c r="AG25336" s="1"/>
      <c r="AH25336" s="1"/>
      <c r="AJ25336" s="1"/>
      <c r="AK25336" s="1"/>
    </row>
    <row r="25337" spans="32:37" ht="15" customHeight="1" x14ac:dyDescent="0.15">
      <c r="AF25337" s="1"/>
      <c r="AG25337" s="1"/>
      <c r="AH25337" s="1"/>
      <c r="AJ25337" s="1"/>
      <c r="AK25337" s="1"/>
    </row>
    <row r="25338" spans="32:37" ht="15" customHeight="1" x14ac:dyDescent="0.15">
      <c r="AF25338" s="1"/>
      <c r="AG25338" s="1"/>
      <c r="AH25338" s="1"/>
      <c r="AJ25338" s="1"/>
      <c r="AK25338" s="1"/>
    </row>
    <row r="25339" spans="32:37" ht="15" customHeight="1" x14ac:dyDescent="0.15">
      <c r="AF25339" s="1"/>
      <c r="AG25339" s="1"/>
      <c r="AH25339" s="1"/>
      <c r="AJ25339" s="1"/>
      <c r="AK25339" s="1"/>
    </row>
    <row r="25340" spans="32:37" ht="15" customHeight="1" x14ac:dyDescent="0.15">
      <c r="AF25340" s="1"/>
      <c r="AG25340" s="1"/>
      <c r="AH25340" s="1"/>
      <c r="AJ25340" s="1"/>
      <c r="AK25340" s="1"/>
    </row>
    <row r="25341" spans="32:37" ht="15" customHeight="1" x14ac:dyDescent="0.15">
      <c r="AF25341" s="1"/>
      <c r="AG25341" s="1"/>
      <c r="AH25341" s="1"/>
      <c r="AJ25341" s="1"/>
      <c r="AK25341" s="1"/>
    </row>
    <row r="25342" spans="32:37" ht="15" customHeight="1" x14ac:dyDescent="0.15">
      <c r="AF25342" s="1"/>
      <c r="AG25342" s="1"/>
      <c r="AH25342" s="1"/>
      <c r="AJ25342" s="1"/>
      <c r="AK25342" s="1"/>
    </row>
    <row r="25343" spans="32:37" ht="15" customHeight="1" x14ac:dyDescent="0.15">
      <c r="AF25343" s="1"/>
      <c r="AG25343" s="1"/>
      <c r="AH25343" s="1"/>
      <c r="AJ25343" s="1"/>
      <c r="AK25343" s="1"/>
    </row>
    <row r="25344" spans="32:37" ht="15" customHeight="1" x14ac:dyDescent="0.15">
      <c r="AF25344" s="1"/>
      <c r="AG25344" s="1"/>
      <c r="AH25344" s="1"/>
      <c r="AJ25344" s="1"/>
      <c r="AK25344" s="1"/>
    </row>
    <row r="25345" spans="32:37" ht="15" customHeight="1" x14ac:dyDescent="0.15">
      <c r="AF25345" s="1"/>
      <c r="AG25345" s="1"/>
      <c r="AH25345" s="1"/>
      <c r="AJ25345" s="1"/>
      <c r="AK25345" s="1"/>
    </row>
    <row r="25346" spans="32:37" ht="15" customHeight="1" x14ac:dyDescent="0.15">
      <c r="AF25346" s="1"/>
      <c r="AG25346" s="1"/>
      <c r="AH25346" s="1"/>
      <c r="AJ25346" s="1"/>
      <c r="AK25346" s="1"/>
    </row>
    <row r="25347" spans="32:37" ht="15" customHeight="1" x14ac:dyDescent="0.15">
      <c r="AF25347" s="1"/>
      <c r="AG25347" s="1"/>
      <c r="AH25347" s="1"/>
      <c r="AJ25347" s="1"/>
      <c r="AK25347" s="1"/>
    </row>
    <row r="25348" spans="32:37" ht="15" customHeight="1" x14ac:dyDescent="0.15">
      <c r="AF25348" s="1"/>
      <c r="AG25348" s="1"/>
      <c r="AH25348" s="1"/>
      <c r="AJ25348" s="1"/>
      <c r="AK25348" s="1"/>
    </row>
    <row r="25349" spans="32:37" ht="15" customHeight="1" x14ac:dyDescent="0.15">
      <c r="AF25349" s="1"/>
      <c r="AG25349" s="1"/>
      <c r="AH25349" s="1"/>
      <c r="AJ25349" s="1"/>
      <c r="AK25349" s="1"/>
    </row>
    <row r="25350" spans="32:37" ht="15" customHeight="1" x14ac:dyDescent="0.15">
      <c r="AF25350" s="1"/>
      <c r="AG25350" s="1"/>
      <c r="AH25350" s="1"/>
      <c r="AJ25350" s="1"/>
      <c r="AK25350" s="1"/>
    </row>
    <row r="25351" spans="32:37" ht="15" customHeight="1" x14ac:dyDescent="0.15">
      <c r="AF25351" s="1"/>
      <c r="AG25351" s="1"/>
      <c r="AH25351" s="1"/>
      <c r="AJ25351" s="1"/>
      <c r="AK25351" s="1"/>
    </row>
    <row r="25352" spans="32:37" ht="15" customHeight="1" x14ac:dyDescent="0.15">
      <c r="AF25352" s="1"/>
      <c r="AG25352" s="1"/>
      <c r="AH25352" s="1"/>
      <c r="AJ25352" s="1"/>
      <c r="AK25352" s="1"/>
    </row>
    <row r="25353" spans="32:37" ht="15" customHeight="1" x14ac:dyDescent="0.15">
      <c r="AF25353" s="1"/>
      <c r="AG25353" s="1"/>
      <c r="AH25353" s="1"/>
      <c r="AJ25353" s="1"/>
      <c r="AK25353" s="1"/>
    </row>
    <row r="25354" spans="32:37" ht="15" customHeight="1" x14ac:dyDescent="0.15">
      <c r="AF25354" s="1"/>
      <c r="AG25354" s="1"/>
      <c r="AH25354" s="1"/>
      <c r="AJ25354" s="1"/>
      <c r="AK25354" s="1"/>
    </row>
    <row r="25355" spans="32:37" ht="15" customHeight="1" x14ac:dyDescent="0.15">
      <c r="AF25355" s="1"/>
      <c r="AG25355" s="1"/>
      <c r="AH25355" s="1"/>
      <c r="AJ25355" s="1"/>
      <c r="AK25355" s="1"/>
    </row>
    <row r="25356" spans="32:37" ht="15" customHeight="1" x14ac:dyDescent="0.15">
      <c r="AF25356" s="1"/>
      <c r="AG25356" s="1"/>
      <c r="AH25356" s="1"/>
      <c r="AJ25356" s="1"/>
      <c r="AK25356" s="1"/>
    </row>
    <row r="25357" spans="32:37" ht="15" customHeight="1" x14ac:dyDescent="0.15">
      <c r="AF25357" s="1"/>
      <c r="AG25357" s="1"/>
      <c r="AH25357" s="1"/>
      <c r="AJ25357" s="1"/>
      <c r="AK25357" s="1"/>
    </row>
    <row r="25358" spans="32:37" ht="15" customHeight="1" x14ac:dyDescent="0.15">
      <c r="AF25358" s="1"/>
      <c r="AG25358" s="1"/>
      <c r="AH25358" s="1"/>
      <c r="AJ25358" s="1"/>
      <c r="AK25358" s="1"/>
    </row>
    <row r="25359" spans="32:37" ht="15" customHeight="1" x14ac:dyDescent="0.15">
      <c r="AF25359" s="1"/>
      <c r="AG25359" s="1"/>
      <c r="AH25359" s="1"/>
      <c r="AJ25359" s="1"/>
      <c r="AK25359" s="1"/>
    </row>
    <row r="25360" spans="32:37" ht="15" customHeight="1" x14ac:dyDescent="0.15">
      <c r="AF25360" s="1"/>
      <c r="AG25360" s="1"/>
      <c r="AH25360" s="1"/>
      <c r="AJ25360" s="1"/>
      <c r="AK25360" s="1"/>
    </row>
    <row r="25361" spans="32:37" ht="15" customHeight="1" x14ac:dyDescent="0.15">
      <c r="AF25361" s="1"/>
      <c r="AG25361" s="1"/>
      <c r="AH25361" s="1"/>
      <c r="AJ25361" s="1"/>
      <c r="AK25361" s="1"/>
    </row>
    <row r="25362" spans="32:37" ht="15" customHeight="1" x14ac:dyDescent="0.15">
      <c r="AF25362" s="1"/>
      <c r="AG25362" s="1"/>
      <c r="AH25362" s="1"/>
      <c r="AJ25362" s="1"/>
      <c r="AK25362" s="1"/>
    </row>
    <row r="25363" spans="32:37" ht="15" customHeight="1" x14ac:dyDescent="0.15">
      <c r="AF25363" s="1"/>
      <c r="AG25363" s="1"/>
      <c r="AH25363" s="1"/>
      <c r="AJ25363" s="1"/>
      <c r="AK25363" s="1"/>
    </row>
    <row r="25364" spans="32:37" ht="15" customHeight="1" x14ac:dyDescent="0.15">
      <c r="AF25364" s="1"/>
      <c r="AG25364" s="1"/>
      <c r="AH25364" s="1"/>
      <c r="AJ25364" s="1"/>
      <c r="AK25364" s="1"/>
    </row>
    <row r="25365" spans="32:37" ht="15" customHeight="1" x14ac:dyDescent="0.15">
      <c r="AF25365" s="1"/>
      <c r="AG25365" s="1"/>
      <c r="AH25365" s="1"/>
      <c r="AJ25365" s="1"/>
      <c r="AK25365" s="1"/>
    </row>
    <row r="25366" spans="32:37" ht="15" customHeight="1" x14ac:dyDescent="0.15">
      <c r="AF25366" s="1"/>
      <c r="AG25366" s="1"/>
      <c r="AH25366" s="1"/>
      <c r="AJ25366" s="1"/>
      <c r="AK25366" s="1"/>
    </row>
    <row r="25367" spans="32:37" ht="15" customHeight="1" x14ac:dyDescent="0.15">
      <c r="AF25367" s="1"/>
      <c r="AG25367" s="1"/>
      <c r="AH25367" s="1"/>
      <c r="AJ25367" s="1"/>
      <c r="AK25367" s="1"/>
    </row>
    <row r="25368" spans="32:37" ht="15" customHeight="1" x14ac:dyDescent="0.15">
      <c r="AF25368" s="1"/>
      <c r="AG25368" s="1"/>
      <c r="AH25368" s="1"/>
      <c r="AJ25368" s="1"/>
      <c r="AK25368" s="1"/>
    </row>
    <row r="25369" spans="32:37" ht="15" customHeight="1" x14ac:dyDescent="0.15">
      <c r="AF25369" s="1"/>
      <c r="AG25369" s="1"/>
      <c r="AH25369" s="1"/>
      <c r="AJ25369" s="1"/>
      <c r="AK25369" s="1"/>
    </row>
    <row r="25370" spans="32:37" ht="15" customHeight="1" x14ac:dyDescent="0.15">
      <c r="AF25370" s="1"/>
      <c r="AG25370" s="1"/>
      <c r="AH25370" s="1"/>
      <c r="AJ25370" s="1"/>
      <c r="AK25370" s="1"/>
    </row>
    <row r="25371" spans="32:37" ht="15" customHeight="1" x14ac:dyDescent="0.15">
      <c r="AF25371" s="1"/>
      <c r="AG25371" s="1"/>
      <c r="AH25371" s="1"/>
      <c r="AJ25371" s="1"/>
      <c r="AK25371" s="1"/>
    </row>
    <row r="25372" spans="32:37" ht="15" customHeight="1" x14ac:dyDescent="0.15">
      <c r="AF25372" s="1"/>
      <c r="AG25372" s="1"/>
      <c r="AH25372" s="1"/>
      <c r="AJ25372" s="1"/>
      <c r="AK25372" s="1"/>
    </row>
    <row r="25373" spans="32:37" ht="15" customHeight="1" x14ac:dyDescent="0.15">
      <c r="AF25373" s="1"/>
      <c r="AG25373" s="1"/>
      <c r="AH25373" s="1"/>
      <c r="AJ25373" s="1"/>
      <c r="AK25373" s="1"/>
    </row>
    <row r="25374" spans="32:37" ht="15" customHeight="1" x14ac:dyDescent="0.15">
      <c r="AF25374" s="1"/>
      <c r="AG25374" s="1"/>
      <c r="AH25374" s="1"/>
      <c r="AJ25374" s="1"/>
      <c r="AK25374" s="1"/>
    </row>
    <row r="25375" spans="32:37" ht="15" customHeight="1" x14ac:dyDescent="0.15">
      <c r="AF25375" s="1"/>
      <c r="AG25375" s="1"/>
      <c r="AH25375" s="1"/>
      <c r="AJ25375" s="1"/>
      <c r="AK25375" s="1"/>
    </row>
    <row r="25376" spans="32:37" ht="15" customHeight="1" x14ac:dyDescent="0.15">
      <c r="AF25376" s="1"/>
      <c r="AG25376" s="1"/>
      <c r="AH25376" s="1"/>
      <c r="AJ25376" s="1"/>
      <c r="AK25376" s="1"/>
    </row>
    <row r="25377" spans="32:37" ht="15" customHeight="1" x14ac:dyDescent="0.15">
      <c r="AF25377" s="1"/>
      <c r="AG25377" s="1"/>
      <c r="AH25377" s="1"/>
      <c r="AJ25377" s="1"/>
      <c r="AK25377" s="1"/>
    </row>
    <row r="25378" spans="32:37" ht="15" customHeight="1" x14ac:dyDescent="0.15">
      <c r="AF25378" s="1"/>
      <c r="AG25378" s="1"/>
      <c r="AH25378" s="1"/>
      <c r="AJ25378" s="1"/>
      <c r="AK25378" s="1"/>
    </row>
    <row r="25379" spans="32:37" ht="15" customHeight="1" x14ac:dyDescent="0.15">
      <c r="AF25379" s="1"/>
      <c r="AG25379" s="1"/>
      <c r="AH25379" s="1"/>
      <c r="AJ25379" s="1"/>
      <c r="AK25379" s="1"/>
    </row>
    <row r="25380" spans="32:37" ht="15" customHeight="1" x14ac:dyDescent="0.15">
      <c r="AF25380" s="1"/>
      <c r="AG25380" s="1"/>
      <c r="AH25380" s="1"/>
      <c r="AJ25380" s="1"/>
      <c r="AK25380" s="1"/>
    </row>
    <row r="25381" spans="32:37" ht="15" customHeight="1" x14ac:dyDescent="0.15">
      <c r="AF25381" s="1"/>
      <c r="AG25381" s="1"/>
      <c r="AH25381" s="1"/>
      <c r="AJ25381" s="1"/>
      <c r="AK25381" s="1"/>
    </row>
    <row r="25382" spans="32:37" ht="15" customHeight="1" x14ac:dyDescent="0.15">
      <c r="AF25382" s="1"/>
      <c r="AG25382" s="1"/>
      <c r="AH25382" s="1"/>
      <c r="AJ25382" s="1"/>
      <c r="AK25382" s="1"/>
    </row>
    <row r="25383" spans="32:37" ht="15" customHeight="1" x14ac:dyDescent="0.15">
      <c r="AF25383" s="1"/>
      <c r="AG25383" s="1"/>
      <c r="AH25383" s="1"/>
      <c r="AJ25383" s="1"/>
      <c r="AK25383" s="1"/>
    </row>
    <row r="25384" spans="32:37" ht="15" customHeight="1" x14ac:dyDescent="0.15">
      <c r="AF25384" s="1"/>
      <c r="AG25384" s="1"/>
      <c r="AH25384" s="1"/>
      <c r="AJ25384" s="1"/>
      <c r="AK25384" s="1"/>
    </row>
    <row r="25385" spans="32:37" ht="15" customHeight="1" x14ac:dyDescent="0.15">
      <c r="AF25385" s="1"/>
      <c r="AG25385" s="1"/>
      <c r="AH25385" s="1"/>
      <c r="AJ25385" s="1"/>
      <c r="AK25385" s="1"/>
    </row>
    <row r="25386" spans="32:37" ht="15" customHeight="1" x14ac:dyDescent="0.15">
      <c r="AF25386" s="1"/>
      <c r="AG25386" s="1"/>
      <c r="AH25386" s="1"/>
      <c r="AJ25386" s="1"/>
      <c r="AK25386" s="1"/>
    </row>
    <row r="25387" spans="32:37" ht="15" customHeight="1" x14ac:dyDescent="0.15">
      <c r="AF25387" s="1"/>
      <c r="AG25387" s="1"/>
      <c r="AH25387" s="1"/>
      <c r="AJ25387" s="1"/>
      <c r="AK25387" s="1"/>
    </row>
    <row r="25388" spans="32:37" ht="15" customHeight="1" x14ac:dyDescent="0.15">
      <c r="AF25388" s="1"/>
      <c r="AG25388" s="1"/>
      <c r="AH25388" s="1"/>
      <c r="AJ25388" s="1"/>
      <c r="AK25388" s="1"/>
    </row>
    <row r="25389" spans="32:37" ht="15" customHeight="1" x14ac:dyDescent="0.15">
      <c r="AF25389" s="1"/>
      <c r="AG25389" s="1"/>
      <c r="AH25389" s="1"/>
      <c r="AJ25389" s="1"/>
      <c r="AK25389" s="1"/>
    </row>
    <row r="25390" spans="32:37" ht="15" customHeight="1" x14ac:dyDescent="0.15">
      <c r="AF25390" s="1"/>
      <c r="AG25390" s="1"/>
      <c r="AH25390" s="1"/>
      <c r="AJ25390" s="1"/>
      <c r="AK25390" s="1"/>
    </row>
    <row r="25391" spans="32:37" ht="15" customHeight="1" x14ac:dyDescent="0.15">
      <c r="AF25391" s="1"/>
      <c r="AG25391" s="1"/>
      <c r="AH25391" s="1"/>
      <c r="AJ25391" s="1"/>
      <c r="AK25391" s="1"/>
    </row>
    <row r="25392" spans="32:37" ht="15" customHeight="1" x14ac:dyDescent="0.15">
      <c r="AF25392" s="1"/>
      <c r="AG25392" s="1"/>
      <c r="AH25392" s="1"/>
      <c r="AJ25392" s="1"/>
      <c r="AK25392" s="1"/>
    </row>
    <row r="25393" spans="32:37" ht="15" customHeight="1" x14ac:dyDescent="0.15">
      <c r="AF25393" s="1"/>
      <c r="AG25393" s="1"/>
      <c r="AH25393" s="1"/>
      <c r="AJ25393" s="1"/>
      <c r="AK25393" s="1"/>
    </row>
    <row r="25394" spans="32:37" ht="15" customHeight="1" x14ac:dyDescent="0.15">
      <c r="AF25394" s="1"/>
      <c r="AG25394" s="1"/>
      <c r="AH25394" s="1"/>
      <c r="AJ25394" s="1"/>
      <c r="AK25394" s="1"/>
    </row>
    <row r="25395" spans="32:37" ht="15" customHeight="1" x14ac:dyDescent="0.15">
      <c r="AF25395" s="1"/>
      <c r="AG25395" s="1"/>
      <c r="AH25395" s="1"/>
      <c r="AJ25395" s="1"/>
      <c r="AK25395" s="1"/>
    </row>
    <row r="25396" spans="32:37" ht="15" customHeight="1" x14ac:dyDescent="0.15">
      <c r="AF25396" s="1"/>
      <c r="AG25396" s="1"/>
      <c r="AH25396" s="1"/>
      <c r="AJ25396" s="1"/>
      <c r="AK25396" s="1"/>
    </row>
    <row r="25397" spans="32:37" ht="15" customHeight="1" x14ac:dyDescent="0.15">
      <c r="AF25397" s="1"/>
      <c r="AG25397" s="1"/>
      <c r="AH25397" s="1"/>
      <c r="AJ25397" s="1"/>
      <c r="AK25397" s="1"/>
    </row>
    <row r="25398" spans="32:37" ht="15" customHeight="1" x14ac:dyDescent="0.15">
      <c r="AF25398" s="1"/>
      <c r="AG25398" s="1"/>
      <c r="AH25398" s="1"/>
      <c r="AJ25398" s="1"/>
      <c r="AK25398" s="1"/>
    </row>
    <row r="25399" spans="32:37" ht="15" customHeight="1" x14ac:dyDescent="0.15">
      <c r="AF25399" s="1"/>
      <c r="AG25399" s="1"/>
      <c r="AH25399" s="1"/>
      <c r="AJ25399" s="1"/>
      <c r="AK25399" s="1"/>
    </row>
    <row r="25400" spans="32:37" ht="15" customHeight="1" x14ac:dyDescent="0.15">
      <c r="AF25400" s="1"/>
      <c r="AG25400" s="1"/>
      <c r="AH25400" s="1"/>
      <c r="AJ25400" s="1"/>
      <c r="AK25400" s="1"/>
    </row>
    <row r="25401" spans="32:37" ht="15" customHeight="1" x14ac:dyDescent="0.15">
      <c r="AF25401" s="1"/>
      <c r="AG25401" s="1"/>
      <c r="AH25401" s="1"/>
      <c r="AJ25401" s="1"/>
      <c r="AK25401" s="1"/>
    </row>
    <row r="25402" spans="32:37" ht="15" customHeight="1" x14ac:dyDescent="0.15">
      <c r="AF25402" s="1"/>
      <c r="AG25402" s="1"/>
      <c r="AH25402" s="1"/>
      <c r="AJ25402" s="1"/>
      <c r="AK25402" s="1"/>
    </row>
    <row r="25403" spans="32:37" ht="15" customHeight="1" x14ac:dyDescent="0.15">
      <c r="AF25403" s="1"/>
      <c r="AG25403" s="1"/>
      <c r="AH25403" s="1"/>
      <c r="AJ25403" s="1"/>
      <c r="AK25403" s="1"/>
    </row>
    <row r="25404" spans="32:37" ht="15" customHeight="1" x14ac:dyDescent="0.15">
      <c r="AF25404" s="1"/>
      <c r="AG25404" s="1"/>
      <c r="AH25404" s="1"/>
      <c r="AJ25404" s="1"/>
      <c r="AK25404" s="1"/>
    </row>
    <row r="25405" spans="32:37" ht="15" customHeight="1" x14ac:dyDescent="0.15">
      <c r="AF25405" s="1"/>
      <c r="AG25405" s="1"/>
      <c r="AH25405" s="1"/>
      <c r="AJ25405" s="1"/>
      <c r="AK25405" s="1"/>
    </row>
    <row r="25406" spans="32:37" ht="15" customHeight="1" x14ac:dyDescent="0.15">
      <c r="AF25406" s="1"/>
      <c r="AG25406" s="1"/>
      <c r="AH25406" s="1"/>
      <c r="AJ25406" s="1"/>
      <c r="AK25406" s="1"/>
    </row>
    <row r="25407" spans="32:37" ht="15" customHeight="1" x14ac:dyDescent="0.15">
      <c r="AF25407" s="1"/>
      <c r="AG25407" s="1"/>
      <c r="AH25407" s="1"/>
      <c r="AJ25407" s="1"/>
      <c r="AK25407" s="1"/>
    </row>
    <row r="25408" spans="32:37" ht="15" customHeight="1" x14ac:dyDescent="0.15">
      <c r="AF25408" s="1"/>
      <c r="AG25408" s="1"/>
      <c r="AH25408" s="1"/>
      <c r="AJ25408" s="1"/>
      <c r="AK25408" s="1"/>
    </row>
    <row r="25409" spans="32:37" ht="15" customHeight="1" x14ac:dyDescent="0.15">
      <c r="AF25409" s="1"/>
      <c r="AG25409" s="1"/>
      <c r="AH25409" s="1"/>
      <c r="AJ25409" s="1"/>
      <c r="AK25409" s="1"/>
    </row>
    <row r="25410" spans="32:37" ht="15" customHeight="1" x14ac:dyDescent="0.15">
      <c r="AF25410" s="1"/>
      <c r="AG25410" s="1"/>
      <c r="AH25410" s="1"/>
      <c r="AJ25410" s="1"/>
      <c r="AK25410" s="1"/>
    </row>
    <row r="25411" spans="32:37" ht="15" customHeight="1" x14ac:dyDescent="0.15">
      <c r="AF25411" s="1"/>
      <c r="AG25411" s="1"/>
      <c r="AH25411" s="1"/>
      <c r="AJ25411" s="1"/>
      <c r="AK25411" s="1"/>
    </row>
    <row r="25412" spans="32:37" ht="15" customHeight="1" x14ac:dyDescent="0.15">
      <c r="AF25412" s="1"/>
      <c r="AG25412" s="1"/>
      <c r="AH25412" s="1"/>
      <c r="AJ25412" s="1"/>
      <c r="AK25412" s="1"/>
    </row>
    <row r="25413" spans="32:37" ht="15" customHeight="1" x14ac:dyDescent="0.15">
      <c r="AF25413" s="1"/>
      <c r="AG25413" s="1"/>
      <c r="AH25413" s="1"/>
      <c r="AJ25413" s="1"/>
      <c r="AK25413" s="1"/>
    </row>
    <row r="25414" spans="32:37" ht="15" customHeight="1" x14ac:dyDescent="0.15">
      <c r="AF25414" s="1"/>
      <c r="AG25414" s="1"/>
      <c r="AH25414" s="1"/>
      <c r="AJ25414" s="1"/>
      <c r="AK25414" s="1"/>
    </row>
    <row r="25415" spans="32:37" ht="15" customHeight="1" x14ac:dyDescent="0.15">
      <c r="AF25415" s="1"/>
      <c r="AG25415" s="1"/>
      <c r="AH25415" s="1"/>
      <c r="AJ25415" s="1"/>
      <c r="AK25415" s="1"/>
    </row>
    <row r="25416" spans="32:37" ht="15" customHeight="1" x14ac:dyDescent="0.15">
      <c r="AF25416" s="1"/>
      <c r="AG25416" s="1"/>
      <c r="AH25416" s="1"/>
      <c r="AJ25416" s="1"/>
      <c r="AK25416" s="1"/>
    </row>
    <row r="25417" spans="32:37" ht="15" customHeight="1" x14ac:dyDescent="0.15">
      <c r="AF25417" s="1"/>
      <c r="AG25417" s="1"/>
      <c r="AH25417" s="1"/>
      <c r="AJ25417" s="1"/>
      <c r="AK25417" s="1"/>
    </row>
    <row r="25418" spans="32:37" ht="15" customHeight="1" x14ac:dyDescent="0.15">
      <c r="AF25418" s="1"/>
      <c r="AG25418" s="1"/>
      <c r="AH25418" s="1"/>
      <c r="AJ25418" s="1"/>
      <c r="AK25418" s="1"/>
    </row>
    <row r="25419" spans="32:37" ht="15" customHeight="1" x14ac:dyDescent="0.15">
      <c r="AF25419" s="1"/>
      <c r="AG25419" s="1"/>
      <c r="AH25419" s="1"/>
      <c r="AJ25419" s="1"/>
      <c r="AK25419" s="1"/>
    </row>
    <row r="25420" spans="32:37" ht="15" customHeight="1" x14ac:dyDescent="0.15">
      <c r="AF25420" s="1"/>
      <c r="AG25420" s="1"/>
      <c r="AH25420" s="1"/>
      <c r="AJ25420" s="1"/>
      <c r="AK25420" s="1"/>
    </row>
    <row r="25421" spans="32:37" ht="15" customHeight="1" x14ac:dyDescent="0.15">
      <c r="AF25421" s="1"/>
      <c r="AG25421" s="1"/>
      <c r="AH25421" s="1"/>
      <c r="AJ25421" s="1"/>
      <c r="AK25421" s="1"/>
    </row>
    <row r="25422" spans="32:37" ht="15" customHeight="1" x14ac:dyDescent="0.15">
      <c r="AF25422" s="1"/>
      <c r="AG25422" s="1"/>
      <c r="AH25422" s="1"/>
      <c r="AJ25422" s="1"/>
      <c r="AK25422" s="1"/>
    </row>
    <row r="25423" spans="32:37" ht="15" customHeight="1" x14ac:dyDescent="0.15">
      <c r="AF25423" s="1"/>
      <c r="AG25423" s="1"/>
      <c r="AH25423" s="1"/>
      <c r="AJ25423" s="1"/>
      <c r="AK25423" s="1"/>
    </row>
    <row r="25424" spans="32:37" ht="15" customHeight="1" x14ac:dyDescent="0.15">
      <c r="AF25424" s="1"/>
      <c r="AG25424" s="1"/>
      <c r="AH25424" s="1"/>
      <c r="AJ25424" s="1"/>
      <c r="AK25424" s="1"/>
    </row>
    <row r="25425" spans="32:37" ht="15" customHeight="1" x14ac:dyDescent="0.15">
      <c r="AF25425" s="1"/>
      <c r="AG25425" s="1"/>
      <c r="AH25425" s="1"/>
      <c r="AJ25425" s="1"/>
      <c r="AK25425" s="1"/>
    </row>
    <row r="25426" spans="32:37" ht="15" customHeight="1" x14ac:dyDescent="0.15">
      <c r="AF25426" s="1"/>
      <c r="AG25426" s="1"/>
      <c r="AH25426" s="1"/>
      <c r="AJ25426" s="1"/>
      <c r="AK25426" s="1"/>
    </row>
    <row r="25427" spans="32:37" ht="15" customHeight="1" x14ac:dyDescent="0.15">
      <c r="AF25427" s="1"/>
      <c r="AG25427" s="1"/>
      <c r="AH25427" s="1"/>
      <c r="AJ25427" s="1"/>
      <c r="AK25427" s="1"/>
    </row>
    <row r="25428" spans="32:37" ht="15" customHeight="1" x14ac:dyDescent="0.15">
      <c r="AF25428" s="1"/>
      <c r="AG25428" s="1"/>
      <c r="AH25428" s="1"/>
      <c r="AJ25428" s="1"/>
      <c r="AK25428" s="1"/>
    </row>
    <row r="25429" spans="32:37" ht="15" customHeight="1" x14ac:dyDescent="0.15">
      <c r="AF25429" s="1"/>
      <c r="AG25429" s="1"/>
      <c r="AH25429" s="1"/>
      <c r="AJ25429" s="1"/>
      <c r="AK25429" s="1"/>
    </row>
    <row r="25430" spans="32:37" ht="15" customHeight="1" x14ac:dyDescent="0.15">
      <c r="AF25430" s="1"/>
      <c r="AG25430" s="1"/>
      <c r="AH25430" s="1"/>
      <c r="AJ25430" s="1"/>
      <c r="AK25430" s="1"/>
    </row>
    <row r="25431" spans="32:37" ht="15" customHeight="1" x14ac:dyDescent="0.15">
      <c r="AF25431" s="1"/>
      <c r="AG25431" s="1"/>
      <c r="AH25431" s="1"/>
      <c r="AJ25431" s="1"/>
      <c r="AK25431" s="1"/>
    </row>
    <row r="25432" spans="32:37" ht="15" customHeight="1" x14ac:dyDescent="0.15">
      <c r="AF25432" s="1"/>
      <c r="AG25432" s="1"/>
      <c r="AH25432" s="1"/>
      <c r="AJ25432" s="1"/>
      <c r="AK25432" s="1"/>
    </row>
    <row r="25433" spans="32:37" ht="15" customHeight="1" x14ac:dyDescent="0.15">
      <c r="AF25433" s="1"/>
      <c r="AG25433" s="1"/>
      <c r="AH25433" s="1"/>
      <c r="AJ25433" s="1"/>
      <c r="AK25433" s="1"/>
    </row>
    <row r="25434" spans="32:37" ht="15" customHeight="1" x14ac:dyDescent="0.15">
      <c r="AF25434" s="1"/>
      <c r="AG25434" s="1"/>
      <c r="AH25434" s="1"/>
      <c r="AJ25434" s="1"/>
      <c r="AK25434" s="1"/>
    </row>
    <row r="25435" spans="32:37" ht="15" customHeight="1" x14ac:dyDescent="0.15">
      <c r="AF25435" s="1"/>
      <c r="AG25435" s="1"/>
      <c r="AH25435" s="1"/>
      <c r="AJ25435" s="1"/>
      <c r="AK25435" s="1"/>
    </row>
    <row r="25436" spans="32:37" ht="15" customHeight="1" x14ac:dyDescent="0.15">
      <c r="AF25436" s="1"/>
      <c r="AG25436" s="1"/>
      <c r="AH25436" s="1"/>
      <c r="AJ25436" s="1"/>
      <c r="AK25436" s="1"/>
    </row>
    <row r="25437" spans="32:37" ht="15" customHeight="1" x14ac:dyDescent="0.15">
      <c r="AF25437" s="1"/>
      <c r="AG25437" s="1"/>
      <c r="AH25437" s="1"/>
      <c r="AJ25437" s="1"/>
      <c r="AK25437" s="1"/>
    </row>
    <row r="25438" spans="32:37" ht="15" customHeight="1" x14ac:dyDescent="0.15">
      <c r="AF25438" s="1"/>
      <c r="AG25438" s="1"/>
      <c r="AH25438" s="1"/>
      <c r="AJ25438" s="1"/>
      <c r="AK25438" s="1"/>
    </row>
    <row r="25439" spans="32:37" ht="15" customHeight="1" x14ac:dyDescent="0.15">
      <c r="AF25439" s="1"/>
      <c r="AG25439" s="1"/>
      <c r="AH25439" s="1"/>
      <c r="AJ25439" s="1"/>
      <c r="AK25439" s="1"/>
    </row>
    <row r="25440" spans="32:37" ht="15" customHeight="1" x14ac:dyDescent="0.15">
      <c r="AF25440" s="1"/>
      <c r="AG25440" s="1"/>
      <c r="AH25440" s="1"/>
      <c r="AJ25440" s="1"/>
      <c r="AK25440" s="1"/>
    </row>
    <row r="25441" spans="32:37" ht="15" customHeight="1" x14ac:dyDescent="0.15">
      <c r="AF25441" s="1"/>
      <c r="AG25441" s="1"/>
      <c r="AH25441" s="1"/>
      <c r="AJ25441" s="1"/>
      <c r="AK25441" s="1"/>
    </row>
    <row r="25442" spans="32:37" ht="15" customHeight="1" x14ac:dyDescent="0.15">
      <c r="AF25442" s="1"/>
      <c r="AG25442" s="1"/>
      <c r="AH25442" s="1"/>
      <c r="AJ25442" s="1"/>
      <c r="AK25442" s="1"/>
    </row>
    <row r="25443" spans="32:37" ht="15" customHeight="1" x14ac:dyDescent="0.15">
      <c r="AF25443" s="1"/>
      <c r="AG25443" s="1"/>
      <c r="AH25443" s="1"/>
      <c r="AJ25443" s="1"/>
      <c r="AK25443" s="1"/>
    </row>
    <row r="25444" spans="32:37" ht="15" customHeight="1" x14ac:dyDescent="0.15">
      <c r="AF25444" s="1"/>
      <c r="AG25444" s="1"/>
      <c r="AH25444" s="1"/>
      <c r="AJ25444" s="1"/>
      <c r="AK25444" s="1"/>
    </row>
    <row r="25445" spans="32:37" ht="15" customHeight="1" x14ac:dyDescent="0.15">
      <c r="AF25445" s="1"/>
      <c r="AG25445" s="1"/>
      <c r="AH25445" s="1"/>
      <c r="AJ25445" s="1"/>
      <c r="AK25445" s="1"/>
    </row>
    <row r="25446" spans="32:37" ht="15" customHeight="1" x14ac:dyDescent="0.15">
      <c r="AF25446" s="1"/>
      <c r="AG25446" s="1"/>
      <c r="AH25446" s="1"/>
      <c r="AJ25446" s="1"/>
      <c r="AK25446" s="1"/>
    </row>
    <row r="25447" spans="32:37" ht="15" customHeight="1" x14ac:dyDescent="0.15">
      <c r="AF25447" s="1"/>
      <c r="AG25447" s="1"/>
      <c r="AH25447" s="1"/>
      <c r="AJ25447" s="1"/>
      <c r="AK25447" s="1"/>
    </row>
    <row r="25448" spans="32:37" ht="15" customHeight="1" x14ac:dyDescent="0.15">
      <c r="AF25448" s="1"/>
      <c r="AG25448" s="1"/>
      <c r="AH25448" s="1"/>
      <c r="AJ25448" s="1"/>
      <c r="AK25448" s="1"/>
    </row>
    <row r="25449" spans="32:37" ht="15" customHeight="1" x14ac:dyDescent="0.15">
      <c r="AF25449" s="1"/>
      <c r="AG25449" s="1"/>
      <c r="AH25449" s="1"/>
      <c r="AJ25449" s="1"/>
      <c r="AK25449" s="1"/>
    </row>
    <row r="25450" spans="32:37" ht="15" customHeight="1" x14ac:dyDescent="0.15">
      <c r="AF25450" s="1"/>
      <c r="AG25450" s="1"/>
      <c r="AH25450" s="1"/>
      <c r="AJ25450" s="1"/>
      <c r="AK25450" s="1"/>
    </row>
    <row r="25451" spans="32:37" ht="15" customHeight="1" x14ac:dyDescent="0.15">
      <c r="AF25451" s="1"/>
      <c r="AG25451" s="1"/>
      <c r="AH25451" s="1"/>
      <c r="AJ25451" s="1"/>
      <c r="AK25451" s="1"/>
    </row>
    <row r="25452" spans="32:37" ht="15" customHeight="1" x14ac:dyDescent="0.15">
      <c r="AF25452" s="1"/>
      <c r="AG25452" s="1"/>
      <c r="AH25452" s="1"/>
      <c r="AJ25452" s="1"/>
      <c r="AK25452" s="1"/>
    </row>
    <row r="25453" spans="32:37" ht="15" customHeight="1" x14ac:dyDescent="0.15">
      <c r="AF25453" s="1"/>
      <c r="AG25453" s="1"/>
      <c r="AH25453" s="1"/>
      <c r="AJ25453" s="1"/>
      <c r="AK25453" s="1"/>
    </row>
    <row r="25454" spans="32:37" ht="15" customHeight="1" x14ac:dyDescent="0.15">
      <c r="AF25454" s="1"/>
      <c r="AG25454" s="1"/>
      <c r="AH25454" s="1"/>
      <c r="AJ25454" s="1"/>
      <c r="AK25454" s="1"/>
    </row>
    <row r="25455" spans="32:37" ht="15" customHeight="1" x14ac:dyDescent="0.15">
      <c r="AF25455" s="1"/>
      <c r="AG25455" s="1"/>
      <c r="AH25455" s="1"/>
      <c r="AJ25455" s="1"/>
      <c r="AK25455" s="1"/>
    </row>
    <row r="25456" spans="32:37" ht="15" customHeight="1" x14ac:dyDescent="0.15">
      <c r="AF25456" s="1"/>
      <c r="AG25456" s="1"/>
      <c r="AH25456" s="1"/>
      <c r="AJ25456" s="1"/>
      <c r="AK25456" s="1"/>
    </row>
    <row r="25457" spans="32:37" ht="15" customHeight="1" x14ac:dyDescent="0.15">
      <c r="AF25457" s="1"/>
      <c r="AG25457" s="1"/>
      <c r="AH25457" s="1"/>
      <c r="AJ25457" s="1"/>
      <c r="AK25457" s="1"/>
    </row>
    <row r="25458" spans="32:37" ht="15" customHeight="1" x14ac:dyDescent="0.15">
      <c r="AF25458" s="1"/>
      <c r="AG25458" s="1"/>
      <c r="AH25458" s="1"/>
      <c r="AJ25458" s="1"/>
      <c r="AK25458" s="1"/>
    </row>
    <row r="25459" spans="32:37" ht="15" customHeight="1" x14ac:dyDescent="0.15">
      <c r="AF25459" s="1"/>
      <c r="AG25459" s="1"/>
      <c r="AH25459" s="1"/>
      <c r="AJ25459" s="1"/>
      <c r="AK25459" s="1"/>
    </row>
    <row r="25460" spans="32:37" ht="15" customHeight="1" x14ac:dyDescent="0.15">
      <c r="AF25460" s="1"/>
      <c r="AG25460" s="1"/>
      <c r="AH25460" s="1"/>
      <c r="AJ25460" s="1"/>
      <c r="AK25460" s="1"/>
    </row>
    <row r="25461" spans="32:37" ht="15" customHeight="1" x14ac:dyDescent="0.15">
      <c r="AF25461" s="1"/>
      <c r="AG25461" s="1"/>
      <c r="AH25461" s="1"/>
      <c r="AJ25461" s="1"/>
      <c r="AK25461" s="1"/>
    </row>
    <row r="25462" spans="32:37" ht="15" customHeight="1" x14ac:dyDescent="0.15">
      <c r="AF25462" s="1"/>
      <c r="AG25462" s="1"/>
      <c r="AH25462" s="1"/>
      <c r="AJ25462" s="1"/>
      <c r="AK25462" s="1"/>
    </row>
    <row r="25463" spans="32:37" ht="15" customHeight="1" x14ac:dyDescent="0.15">
      <c r="AF25463" s="1"/>
      <c r="AG25463" s="1"/>
      <c r="AH25463" s="1"/>
      <c r="AJ25463" s="1"/>
      <c r="AK25463" s="1"/>
    </row>
    <row r="25464" spans="32:37" ht="15" customHeight="1" x14ac:dyDescent="0.15">
      <c r="AF25464" s="1"/>
      <c r="AG25464" s="1"/>
      <c r="AH25464" s="1"/>
      <c r="AJ25464" s="1"/>
      <c r="AK25464" s="1"/>
    </row>
    <row r="25465" spans="32:37" ht="15" customHeight="1" x14ac:dyDescent="0.15">
      <c r="AF25465" s="1"/>
      <c r="AG25465" s="1"/>
      <c r="AH25465" s="1"/>
      <c r="AJ25465" s="1"/>
      <c r="AK25465" s="1"/>
    </row>
    <row r="25466" spans="32:37" ht="15" customHeight="1" x14ac:dyDescent="0.15">
      <c r="AF25466" s="1"/>
      <c r="AG25466" s="1"/>
      <c r="AH25466" s="1"/>
      <c r="AJ25466" s="1"/>
      <c r="AK25466" s="1"/>
    </row>
    <row r="25467" spans="32:37" ht="15" customHeight="1" x14ac:dyDescent="0.15">
      <c r="AF25467" s="1"/>
      <c r="AG25467" s="1"/>
      <c r="AH25467" s="1"/>
      <c r="AJ25467" s="1"/>
      <c r="AK25467" s="1"/>
    </row>
    <row r="25468" spans="32:37" ht="15" customHeight="1" x14ac:dyDescent="0.15">
      <c r="AF25468" s="1"/>
      <c r="AG25468" s="1"/>
      <c r="AH25468" s="1"/>
      <c r="AJ25468" s="1"/>
      <c r="AK25468" s="1"/>
    </row>
    <row r="25469" spans="32:37" ht="15" customHeight="1" x14ac:dyDescent="0.15">
      <c r="AF25469" s="1"/>
      <c r="AG25469" s="1"/>
      <c r="AH25469" s="1"/>
      <c r="AJ25469" s="1"/>
      <c r="AK25469" s="1"/>
    </row>
    <row r="25470" spans="32:37" ht="15" customHeight="1" x14ac:dyDescent="0.15">
      <c r="AF25470" s="1"/>
      <c r="AG25470" s="1"/>
      <c r="AH25470" s="1"/>
      <c r="AJ25470" s="1"/>
      <c r="AK25470" s="1"/>
    </row>
    <row r="25471" spans="32:37" ht="15" customHeight="1" x14ac:dyDescent="0.15">
      <c r="AF25471" s="1"/>
      <c r="AG25471" s="1"/>
      <c r="AH25471" s="1"/>
      <c r="AJ25471" s="1"/>
      <c r="AK25471" s="1"/>
    </row>
    <row r="25472" spans="32:37" ht="15" customHeight="1" x14ac:dyDescent="0.15">
      <c r="AF25472" s="1"/>
      <c r="AG25472" s="1"/>
      <c r="AH25472" s="1"/>
      <c r="AJ25472" s="1"/>
      <c r="AK25472" s="1"/>
    </row>
    <row r="25473" spans="32:37" ht="15" customHeight="1" x14ac:dyDescent="0.15">
      <c r="AF25473" s="1"/>
      <c r="AG25473" s="1"/>
      <c r="AH25473" s="1"/>
      <c r="AJ25473" s="1"/>
      <c r="AK25473" s="1"/>
    </row>
    <row r="25474" spans="32:37" ht="15" customHeight="1" x14ac:dyDescent="0.15">
      <c r="AF25474" s="1"/>
      <c r="AG25474" s="1"/>
      <c r="AH25474" s="1"/>
      <c r="AJ25474" s="1"/>
      <c r="AK25474" s="1"/>
    </row>
    <row r="25475" spans="32:37" ht="15" customHeight="1" x14ac:dyDescent="0.15">
      <c r="AF25475" s="1"/>
      <c r="AG25475" s="1"/>
      <c r="AH25475" s="1"/>
      <c r="AJ25475" s="1"/>
      <c r="AK25475" s="1"/>
    </row>
    <row r="25476" spans="32:37" ht="15" customHeight="1" x14ac:dyDescent="0.15">
      <c r="AF25476" s="1"/>
      <c r="AG25476" s="1"/>
      <c r="AH25476" s="1"/>
      <c r="AJ25476" s="1"/>
      <c r="AK25476" s="1"/>
    </row>
    <row r="25477" spans="32:37" ht="15" customHeight="1" x14ac:dyDescent="0.15">
      <c r="AF25477" s="1"/>
      <c r="AG25477" s="1"/>
      <c r="AH25477" s="1"/>
      <c r="AJ25477" s="1"/>
      <c r="AK25477" s="1"/>
    </row>
    <row r="25478" spans="32:37" ht="15" customHeight="1" x14ac:dyDescent="0.15">
      <c r="AF25478" s="1"/>
      <c r="AG25478" s="1"/>
      <c r="AH25478" s="1"/>
      <c r="AJ25478" s="1"/>
      <c r="AK25478" s="1"/>
    </row>
    <row r="25479" spans="32:37" ht="15" customHeight="1" x14ac:dyDescent="0.15">
      <c r="AF25479" s="1"/>
      <c r="AG25479" s="1"/>
      <c r="AH25479" s="1"/>
      <c r="AJ25479" s="1"/>
      <c r="AK25479" s="1"/>
    </row>
    <row r="25480" spans="32:37" ht="15" customHeight="1" x14ac:dyDescent="0.15">
      <c r="AF25480" s="1"/>
      <c r="AG25480" s="1"/>
      <c r="AH25480" s="1"/>
      <c r="AJ25480" s="1"/>
      <c r="AK25480" s="1"/>
    </row>
    <row r="25481" spans="32:37" ht="15" customHeight="1" x14ac:dyDescent="0.15">
      <c r="AF25481" s="1"/>
      <c r="AG25481" s="1"/>
      <c r="AH25481" s="1"/>
      <c r="AJ25481" s="1"/>
      <c r="AK25481" s="1"/>
    </row>
    <row r="25482" spans="32:37" ht="15" customHeight="1" x14ac:dyDescent="0.15">
      <c r="AF25482" s="1"/>
      <c r="AG25482" s="1"/>
      <c r="AH25482" s="1"/>
      <c r="AJ25482" s="1"/>
      <c r="AK25482" s="1"/>
    </row>
    <row r="25483" spans="32:37" ht="15" customHeight="1" x14ac:dyDescent="0.15">
      <c r="AF25483" s="1"/>
      <c r="AG25483" s="1"/>
      <c r="AH25483" s="1"/>
      <c r="AJ25483" s="1"/>
      <c r="AK25483" s="1"/>
    </row>
    <row r="25484" spans="32:37" ht="15" customHeight="1" x14ac:dyDescent="0.15">
      <c r="AF25484" s="1"/>
      <c r="AG25484" s="1"/>
      <c r="AH25484" s="1"/>
      <c r="AJ25484" s="1"/>
      <c r="AK25484" s="1"/>
    </row>
    <row r="25485" spans="32:37" ht="15" customHeight="1" x14ac:dyDescent="0.15">
      <c r="AF25485" s="1"/>
      <c r="AG25485" s="1"/>
      <c r="AH25485" s="1"/>
      <c r="AJ25485" s="1"/>
      <c r="AK25485" s="1"/>
    </row>
    <row r="25486" spans="32:37" ht="15" customHeight="1" x14ac:dyDescent="0.15">
      <c r="AF25486" s="1"/>
      <c r="AG25486" s="1"/>
      <c r="AH25486" s="1"/>
      <c r="AJ25486" s="1"/>
      <c r="AK25486" s="1"/>
    </row>
    <row r="25487" spans="32:37" ht="15" customHeight="1" x14ac:dyDescent="0.15">
      <c r="AF25487" s="1"/>
      <c r="AG25487" s="1"/>
      <c r="AH25487" s="1"/>
      <c r="AJ25487" s="1"/>
      <c r="AK25487" s="1"/>
    </row>
    <row r="25488" spans="32:37" ht="15" customHeight="1" x14ac:dyDescent="0.15">
      <c r="AF25488" s="1"/>
      <c r="AG25488" s="1"/>
      <c r="AH25488" s="1"/>
      <c r="AJ25488" s="1"/>
      <c r="AK25488" s="1"/>
    </row>
    <row r="25489" spans="32:37" ht="15" customHeight="1" x14ac:dyDescent="0.15">
      <c r="AF25489" s="1"/>
      <c r="AG25489" s="1"/>
      <c r="AH25489" s="1"/>
      <c r="AJ25489" s="1"/>
      <c r="AK25489" s="1"/>
    </row>
    <row r="25490" spans="32:37" ht="15" customHeight="1" x14ac:dyDescent="0.15">
      <c r="AF25490" s="1"/>
      <c r="AG25490" s="1"/>
      <c r="AH25490" s="1"/>
      <c r="AJ25490" s="1"/>
      <c r="AK25490" s="1"/>
    </row>
    <row r="25491" spans="32:37" ht="15" customHeight="1" x14ac:dyDescent="0.15">
      <c r="AF25491" s="1"/>
      <c r="AG25491" s="1"/>
      <c r="AH25491" s="1"/>
      <c r="AJ25491" s="1"/>
      <c r="AK25491" s="1"/>
    </row>
    <row r="25492" spans="32:37" ht="15" customHeight="1" x14ac:dyDescent="0.15">
      <c r="AF25492" s="1"/>
      <c r="AG25492" s="1"/>
      <c r="AH25492" s="1"/>
      <c r="AJ25492" s="1"/>
      <c r="AK25492" s="1"/>
    </row>
    <row r="25493" spans="32:37" ht="15" customHeight="1" x14ac:dyDescent="0.15">
      <c r="AF25493" s="1"/>
      <c r="AG25493" s="1"/>
      <c r="AH25493" s="1"/>
      <c r="AJ25493" s="1"/>
      <c r="AK25493" s="1"/>
    </row>
    <row r="25494" spans="32:37" ht="15" customHeight="1" x14ac:dyDescent="0.15">
      <c r="AF25494" s="1"/>
      <c r="AG25494" s="1"/>
      <c r="AH25494" s="1"/>
      <c r="AJ25494" s="1"/>
      <c r="AK25494" s="1"/>
    </row>
    <row r="25495" spans="32:37" ht="15" customHeight="1" x14ac:dyDescent="0.15">
      <c r="AF25495" s="1"/>
      <c r="AG25495" s="1"/>
      <c r="AH25495" s="1"/>
      <c r="AJ25495" s="1"/>
      <c r="AK25495" s="1"/>
    </row>
    <row r="25496" spans="32:37" ht="15" customHeight="1" x14ac:dyDescent="0.15">
      <c r="AF25496" s="1"/>
      <c r="AG25496" s="1"/>
      <c r="AH25496" s="1"/>
      <c r="AJ25496" s="1"/>
      <c r="AK25496" s="1"/>
    </row>
    <row r="25497" spans="32:37" ht="15" customHeight="1" x14ac:dyDescent="0.15">
      <c r="AF25497" s="1"/>
      <c r="AG25497" s="1"/>
      <c r="AH25497" s="1"/>
      <c r="AJ25497" s="1"/>
      <c r="AK25497" s="1"/>
    </row>
    <row r="25498" spans="32:37" ht="15" customHeight="1" x14ac:dyDescent="0.15">
      <c r="AF25498" s="1"/>
      <c r="AG25498" s="1"/>
      <c r="AH25498" s="1"/>
      <c r="AJ25498" s="1"/>
      <c r="AK25498" s="1"/>
    </row>
    <row r="25499" spans="32:37" ht="15" customHeight="1" x14ac:dyDescent="0.15">
      <c r="AF25499" s="1"/>
      <c r="AG25499" s="1"/>
      <c r="AH25499" s="1"/>
      <c r="AJ25499" s="1"/>
      <c r="AK25499" s="1"/>
    </row>
    <row r="25500" spans="32:37" ht="15" customHeight="1" x14ac:dyDescent="0.15">
      <c r="AF25500" s="1"/>
      <c r="AG25500" s="1"/>
      <c r="AH25500" s="1"/>
      <c r="AJ25500" s="1"/>
      <c r="AK25500" s="1"/>
    </row>
    <row r="25501" spans="32:37" ht="15" customHeight="1" x14ac:dyDescent="0.15">
      <c r="AF25501" s="1"/>
      <c r="AG25501" s="1"/>
      <c r="AH25501" s="1"/>
      <c r="AJ25501" s="1"/>
      <c r="AK25501" s="1"/>
    </row>
    <row r="25502" spans="32:37" ht="15" customHeight="1" x14ac:dyDescent="0.15">
      <c r="AF25502" s="1"/>
      <c r="AG25502" s="1"/>
      <c r="AH25502" s="1"/>
      <c r="AJ25502" s="1"/>
      <c r="AK25502" s="1"/>
    </row>
    <row r="25503" spans="32:37" ht="15" customHeight="1" x14ac:dyDescent="0.15">
      <c r="AF25503" s="1"/>
      <c r="AG25503" s="1"/>
      <c r="AH25503" s="1"/>
      <c r="AJ25503" s="1"/>
      <c r="AK25503" s="1"/>
    </row>
    <row r="25504" spans="32:37" ht="15" customHeight="1" x14ac:dyDescent="0.15">
      <c r="AF25504" s="1"/>
      <c r="AG25504" s="1"/>
      <c r="AH25504" s="1"/>
      <c r="AJ25504" s="1"/>
      <c r="AK25504" s="1"/>
    </row>
    <row r="25505" spans="32:37" ht="15" customHeight="1" x14ac:dyDescent="0.15">
      <c r="AF25505" s="1"/>
      <c r="AG25505" s="1"/>
      <c r="AH25505" s="1"/>
      <c r="AJ25505" s="1"/>
      <c r="AK25505" s="1"/>
    </row>
    <row r="25506" spans="32:37" ht="15" customHeight="1" x14ac:dyDescent="0.15">
      <c r="AF25506" s="1"/>
      <c r="AG25506" s="1"/>
      <c r="AH25506" s="1"/>
      <c r="AJ25506" s="1"/>
      <c r="AK25506" s="1"/>
    </row>
    <row r="25507" spans="32:37" ht="15" customHeight="1" x14ac:dyDescent="0.15">
      <c r="AF25507" s="1"/>
      <c r="AG25507" s="1"/>
      <c r="AH25507" s="1"/>
      <c r="AJ25507" s="1"/>
      <c r="AK25507" s="1"/>
    </row>
    <row r="25508" spans="32:37" ht="15" customHeight="1" x14ac:dyDescent="0.15">
      <c r="AF25508" s="1"/>
      <c r="AG25508" s="1"/>
      <c r="AH25508" s="1"/>
      <c r="AJ25508" s="1"/>
      <c r="AK25508" s="1"/>
    </row>
    <row r="25509" spans="32:37" ht="15" customHeight="1" x14ac:dyDescent="0.15">
      <c r="AF25509" s="1"/>
      <c r="AG25509" s="1"/>
      <c r="AH25509" s="1"/>
      <c r="AJ25509" s="1"/>
      <c r="AK25509" s="1"/>
    </row>
    <row r="25510" spans="32:37" ht="15" customHeight="1" x14ac:dyDescent="0.15">
      <c r="AF25510" s="1"/>
      <c r="AG25510" s="1"/>
      <c r="AH25510" s="1"/>
      <c r="AJ25510" s="1"/>
      <c r="AK25510" s="1"/>
    </row>
    <row r="25511" spans="32:37" ht="15" customHeight="1" x14ac:dyDescent="0.15">
      <c r="AF25511" s="1"/>
      <c r="AG25511" s="1"/>
      <c r="AH25511" s="1"/>
      <c r="AJ25511" s="1"/>
      <c r="AK25511" s="1"/>
    </row>
    <row r="25512" spans="32:37" ht="15" customHeight="1" x14ac:dyDescent="0.15">
      <c r="AF25512" s="1"/>
      <c r="AG25512" s="1"/>
      <c r="AH25512" s="1"/>
      <c r="AJ25512" s="1"/>
      <c r="AK25512" s="1"/>
    </row>
    <row r="25513" spans="32:37" ht="15" customHeight="1" x14ac:dyDescent="0.15">
      <c r="AF25513" s="1"/>
      <c r="AG25513" s="1"/>
      <c r="AH25513" s="1"/>
      <c r="AJ25513" s="1"/>
      <c r="AK25513" s="1"/>
    </row>
    <row r="25514" spans="32:37" ht="15" customHeight="1" x14ac:dyDescent="0.15">
      <c r="AF25514" s="1"/>
      <c r="AG25514" s="1"/>
      <c r="AH25514" s="1"/>
      <c r="AJ25514" s="1"/>
      <c r="AK25514" s="1"/>
    </row>
    <row r="25515" spans="32:37" ht="15" customHeight="1" x14ac:dyDescent="0.15">
      <c r="AF25515" s="1"/>
      <c r="AG25515" s="1"/>
      <c r="AH25515" s="1"/>
      <c r="AJ25515" s="1"/>
      <c r="AK25515" s="1"/>
    </row>
    <row r="25516" spans="32:37" ht="15" customHeight="1" x14ac:dyDescent="0.15">
      <c r="AF25516" s="1"/>
      <c r="AG25516" s="1"/>
      <c r="AH25516" s="1"/>
      <c r="AJ25516" s="1"/>
      <c r="AK25516" s="1"/>
    </row>
    <row r="25517" spans="32:37" ht="15" customHeight="1" x14ac:dyDescent="0.15">
      <c r="AF25517" s="1"/>
      <c r="AG25517" s="1"/>
      <c r="AH25517" s="1"/>
      <c r="AJ25517" s="1"/>
      <c r="AK25517" s="1"/>
    </row>
    <row r="25518" spans="32:37" ht="15" customHeight="1" x14ac:dyDescent="0.15">
      <c r="AF25518" s="1"/>
      <c r="AG25518" s="1"/>
      <c r="AH25518" s="1"/>
      <c r="AJ25518" s="1"/>
      <c r="AK25518" s="1"/>
    </row>
    <row r="25519" spans="32:37" ht="15" customHeight="1" x14ac:dyDescent="0.15">
      <c r="AF25519" s="1"/>
      <c r="AG25519" s="1"/>
      <c r="AH25519" s="1"/>
      <c r="AJ25519" s="1"/>
      <c r="AK25519" s="1"/>
    </row>
    <row r="25520" spans="32:37" ht="15" customHeight="1" x14ac:dyDescent="0.15">
      <c r="AF25520" s="1"/>
      <c r="AG25520" s="1"/>
      <c r="AH25520" s="1"/>
      <c r="AJ25520" s="1"/>
      <c r="AK25520" s="1"/>
    </row>
    <row r="25521" spans="32:37" ht="15" customHeight="1" x14ac:dyDescent="0.15">
      <c r="AF25521" s="1"/>
      <c r="AG25521" s="1"/>
      <c r="AH25521" s="1"/>
      <c r="AJ25521" s="1"/>
      <c r="AK25521" s="1"/>
    </row>
    <row r="25522" spans="32:37" ht="15" customHeight="1" x14ac:dyDescent="0.15">
      <c r="AF25522" s="1"/>
      <c r="AG25522" s="1"/>
      <c r="AH25522" s="1"/>
      <c r="AJ25522" s="1"/>
      <c r="AK25522" s="1"/>
    </row>
    <row r="25523" spans="32:37" ht="15" customHeight="1" x14ac:dyDescent="0.15">
      <c r="AF25523" s="1"/>
      <c r="AG25523" s="1"/>
      <c r="AH25523" s="1"/>
      <c r="AJ25523" s="1"/>
      <c r="AK25523" s="1"/>
    </row>
    <row r="25524" spans="32:37" ht="15" customHeight="1" x14ac:dyDescent="0.15">
      <c r="AF25524" s="1"/>
      <c r="AG25524" s="1"/>
      <c r="AH25524" s="1"/>
      <c r="AJ25524" s="1"/>
      <c r="AK25524" s="1"/>
    </row>
    <row r="25525" spans="32:37" ht="15" customHeight="1" x14ac:dyDescent="0.15">
      <c r="AF25525" s="1"/>
      <c r="AG25525" s="1"/>
      <c r="AH25525" s="1"/>
      <c r="AJ25525" s="1"/>
      <c r="AK25525" s="1"/>
    </row>
    <row r="25526" spans="32:37" ht="15" customHeight="1" x14ac:dyDescent="0.15">
      <c r="AF25526" s="1"/>
      <c r="AG25526" s="1"/>
      <c r="AH25526" s="1"/>
      <c r="AJ25526" s="1"/>
      <c r="AK25526" s="1"/>
    </row>
    <row r="25527" spans="32:37" ht="15" customHeight="1" x14ac:dyDescent="0.15">
      <c r="AF25527" s="1"/>
      <c r="AG25527" s="1"/>
      <c r="AH25527" s="1"/>
      <c r="AJ25527" s="1"/>
      <c r="AK25527" s="1"/>
    </row>
    <row r="25528" spans="32:37" ht="15" customHeight="1" x14ac:dyDescent="0.15">
      <c r="AF25528" s="1"/>
      <c r="AG25528" s="1"/>
      <c r="AH25528" s="1"/>
      <c r="AJ25528" s="1"/>
      <c r="AK25528" s="1"/>
    </row>
    <row r="25529" spans="32:37" ht="15" customHeight="1" x14ac:dyDescent="0.15">
      <c r="AF25529" s="1"/>
      <c r="AG25529" s="1"/>
      <c r="AH25529" s="1"/>
      <c r="AJ25529" s="1"/>
      <c r="AK25529" s="1"/>
    </row>
    <row r="25530" spans="32:37" ht="15" customHeight="1" x14ac:dyDescent="0.15">
      <c r="AF25530" s="1"/>
      <c r="AG25530" s="1"/>
      <c r="AH25530" s="1"/>
      <c r="AJ25530" s="1"/>
      <c r="AK25530" s="1"/>
    </row>
    <row r="25531" spans="32:37" ht="15" customHeight="1" x14ac:dyDescent="0.15">
      <c r="AF25531" s="1"/>
      <c r="AG25531" s="1"/>
      <c r="AH25531" s="1"/>
      <c r="AJ25531" s="1"/>
      <c r="AK25531" s="1"/>
    </row>
    <row r="25532" spans="32:37" ht="15" customHeight="1" x14ac:dyDescent="0.15">
      <c r="AF25532" s="1"/>
      <c r="AG25532" s="1"/>
      <c r="AH25532" s="1"/>
      <c r="AJ25532" s="1"/>
      <c r="AK25532" s="1"/>
    </row>
    <row r="25533" spans="32:37" ht="15" customHeight="1" x14ac:dyDescent="0.15">
      <c r="AF25533" s="1"/>
      <c r="AG25533" s="1"/>
      <c r="AH25533" s="1"/>
      <c r="AJ25533" s="1"/>
      <c r="AK25533" s="1"/>
    </row>
    <row r="25534" spans="32:37" ht="15" customHeight="1" x14ac:dyDescent="0.15">
      <c r="AF25534" s="1"/>
      <c r="AG25534" s="1"/>
      <c r="AH25534" s="1"/>
      <c r="AJ25534" s="1"/>
      <c r="AK25534" s="1"/>
    </row>
    <row r="25535" spans="32:37" ht="15" customHeight="1" x14ac:dyDescent="0.15">
      <c r="AF25535" s="1"/>
      <c r="AG25535" s="1"/>
      <c r="AH25535" s="1"/>
      <c r="AJ25535" s="1"/>
      <c r="AK25535" s="1"/>
    </row>
    <row r="25536" spans="32:37" ht="15" customHeight="1" x14ac:dyDescent="0.15">
      <c r="AF25536" s="1"/>
      <c r="AG25536" s="1"/>
      <c r="AH25536" s="1"/>
      <c r="AJ25536" s="1"/>
      <c r="AK25536" s="1"/>
    </row>
    <row r="25537" spans="32:37" ht="15" customHeight="1" x14ac:dyDescent="0.15">
      <c r="AF25537" s="1"/>
      <c r="AG25537" s="1"/>
      <c r="AH25537" s="1"/>
      <c r="AJ25537" s="1"/>
      <c r="AK25537" s="1"/>
    </row>
    <row r="25538" spans="32:37" ht="15" customHeight="1" x14ac:dyDescent="0.15">
      <c r="AF25538" s="1"/>
      <c r="AG25538" s="1"/>
      <c r="AH25538" s="1"/>
      <c r="AJ25538" s="1"/>
      <c r="AK25538" s="1"/>
    </row>
    <row r="25539" spans="32:37" ht="15" customHeight="1" x14ac:dyDescent="0.15">
      <c r="AF25539" s="1"/>
      <c r="AG25539" s="1"/>
      <c r="AH25539" s="1"/>
      <c r="AJ25539" s="1"/>
      <c r="AK25539" s="1"/>
    </row>
    <row r="25540" spans="32:37" ht="15" customHeight="1" x14ac:dyDescent="0.15">
      <c r="AF25540" s="1"/>
      <c r="AG25540" s="1"/>
      <c r="AH25540" s="1"/>
      <c r="AJ25540" s="1"/>
      <c r="AK25540" s="1"/>
    </row>
    <row r="25541" spans="32:37" ht="15" customHeight="1" x14ac:dyDescent="0.15">
      <c r="AF25541" s="1"/>
      <c r="AG25541" s="1"/>
      <c r="AH25541" s="1"/>
      <c r="AJ25541" s="1"/>
      <c r="AK25541" s="1"/>
    </row>
    <row r="25542" spans="32:37" ht="15" customHeight="1" x14ac:dyDescent="0.15">
      <c r="AF25542" s="1"/>
      <c r="AG25542" s="1"/>
      <c r="AH25542" s="1"/>
      <c r="AJ25542" s="1"/>
      <c r="AK25542" s="1"/>
    </row>
    <row r="25543" spans="32:37" ht="15" customHeight="1" x14ac:dyDescent="0.15">
      <c r="AF25543" s="1"/>
      <c r="AG25543" s="1"/>
      <c r="AH25543" s="1"/>
      <c r="AJ25543" s="1"/>
      <c r="AK25543" s="1"/>
    </row>
    <row r="25544" spans="32:37" ht="15" customHeight="1" x14ac:dyDescent="0.15">
      <c r="AF25544" s="1"/>
      <c r="AG25544" s="1"/>
      <c r="AH25544" s="1"/>
      <c r="AJ25544" s="1"/>
      <c r="AK25544" s="1"/>
    </row>
    <row r="25545" spans="32:37" ht="15" customHeight="1" x14ac:dyDescent="0.15">
      <c r="AF25545" s="1"/>
      <c r="AG25545" s="1"/>
      <c r="AH25545" s="1"/>
      <c r="AJ25545" s="1"/>
      <c r="AK25545" s="1"/>
    </row>
    <row r="25546" spans="32:37" ht="15" customHeight="1" x14ac:dyDescent="0.15">
      <c r="AF25546" s="1"/>
      <c r="AG25546" s="1"/>
      <c r="AH25546" s="1"/>
      <c r="AJ25546" s="1"/>
      <c r="AK25546" s="1"/>
    </row>
    <row r="25547" spans="32:37" ht="15" customHeight="1" x14ac:dyDescent="0.15">
      <c r="AF25547" s="1"/>
      <c r="AG25547" s="1"/>
      <c r="AH25547" s="1"/>
      <c r="AJ25547" s="1"/>
      <c r="AK25547" s="1"/>
    </row>
    <row r="25548" spans="32:37" ht="15" customHeight="1" x14ac:dyDescent="0.15">
      <c r="AF25548" s="1"/>
      <c r="AG25548" s="1"/>
      <c r="AH25548" s="1"/>
      <c r="AJ25548" s="1"/>
      <c r="AK25548" s="1"/>
    </row>
    <row r="25549" spans="32:37" ht="15" customHeight="1" x14ac:dyDescent="0.15">
      <c r="AF25549" s="1"/>
      <c r="AG25549" s="1"/>
      <c r="AH25549" s="1"/>
      <c r="AJ25549" s="1"/>
      <c r="AK25549" s="1"/>
    </row>
    <row r="25550" spans="32:37" ht="15" customHeight="1" x14ac:dyDescent="0.15">
      <c r="AF25550" s="1"/>
      <c r="AG25550" s="1"/>
      <c r="AH25550" s="1"/>
      <c r="AJ25550" s="1"/>
      <c r="AK25550" s="1"/>
    </row>
    <row r="25551" spans="32:37" ht="15" customHeight="1" x14ac:dyDescent="0.15">
      <c r="AF25551" s="1"/>
      <c r="AG25551" s="1"/>
      <c r="AH25551" s="1"/>
      <c r="AJ25551" s="1"/>
      <c r="AK25551" s="1"/>
    </row>
    <row r="25552" spans="32:37" ht="15" customHeight="1" x14ac:dyDescent="0.15">
      <c r="AF25552" s="1"/>
      <c r="AG25552" s="1"/>
      <c r="AH25552" s="1"/>
      <c r="AJ25552" s="1"/>
      <c r="AK25552" s="1"/>
    </row>
    <row r="25553" spans="32:37" ht="15" customHeight="1" x14ac:dyDescent="0.15">
      <c r="AF25553" s="1"/>
      <c r="AG25553" s="1"/>
      <c r="AH25553" s="1"/>
      <c r="AJ25553" s="1"/>
      <c r="AK25553" s="1"/>
    </row>
    <row r="25554" spans="32:37" ht="15" customHeight="1" x14ac:dyDescent="0.15">
      <c r="AF25554" s="1"/>
      <c r="AG25554" s="1"/>
      <c r="AH25554" s="1"/>
      <c r="AJ25554" s="1"/>
      <c r="AK25554" s="1"/>
    </row>
    <row r="25555" spans="32:37" ht="15" customHeight="1" x14ac:dyDescent="0.15">
      <c r="AF25555" s="1"/>
      <c r="AG25555" s="1"/>
      <c r="AH25555" s="1"/>
      <c r="AJ25555" s="1"/>
      <c r="AK25555" s="1"/>
    </row>
    <row r="25556" spans="32:37" ht="15" customHeight="1" x14ac:dyDescent="0.15">
      <c r="AF25556" s="1"/>
      <c r="AG25556" s="1"/>
      <c r="AH25556" s="1"/>
      <c r="AJ25556" s="1"/>
      <c r="AK25556" s="1"/>
    </row>
    <row r="25557" spans="32:37" ht="15" customHeight="1" x14ac:dyDescent="0.15">
      <c r="AF25557" s="1"/>
      <c r="AG25557" s="1"/>
      <c r="AH25557" s="1"/>
      <c r="AJ25557" s="1"/>
      <c r="AK25557" s="1"/>
    </row>
    <row r="25558" spans="32:37" ht="15" customHeight="1" x14ac:dyDescent="0.15">
      <c r="AF25558" s="1"/>
      <c r="AG25558" s="1"/>
      <c r="AH25558" s="1"/>
      <c r="AJ25558" s="1"/>
      <c r="AK25558" s="1"/>
    </row>
    <row r="25559" spans="32:37" ht="15" customHeight="1" x14ac:dyDescent="0.15">
      <c r="AF25559" s="1"/>
      <c r="AG25559" s="1"/>
      <c r="AH25559" s="1"/>
      <c r="AJ25559" s="1"/>
      <c r="AK25559" s="1"/>
    </row>
    <row r="25560" spans="32:37" ht="15" customHeight="1" x14ac:dyDescent="0.15">
      <c r="AF25560" s="1"/>
      <c r="AG25560" s="1"/>
      <c r="AH25560" s="1"/>
      <c r="AJ25560" s="1"/>
      <c r="AK25560" s="1"/>
    </row>
    <row r="25561" spans="32:37" ht="15" customHeight="1" x14ac:dyDescent="0.15">
      <c r="AF25561" s="1"/>
      <c r="AG25561" s="1"/>
      <c r="AH25561" s="1"/>
      <c r="AJ25561" s="1"/>
      <c r="AK25561" s="1"/>
    </row>
    <row r="25562" spans="32:37" ht="15" customHeight="1" x14ac:dyDescent="0.15">
      <c r="AF25562" s="1"/>
      <c r="AG25562" s="1"/>
      <c r="AH25562" s="1"/>
      <c r="AJ25562" s="1"/>
      <c r="AK25562" s="1"/>
    </row>
    <row r="25563" spans="32:37" ht="15" customHeight="1" x14ac:dyDescent="0.15">
      <c r="AF25563" s="1"/>
      <c r="AG25563" s="1"/>
      <c r="AH25563" s="1"/>
      <c r="AJ25563" s="1"/>
      <c r="AK25563" s="1"/>
    </row>
    <row r="25564" spans="32:37" ht="15" customHeight="1" x14ac:dyDescent="0.15">
      <c r="AF25564" s="1"/>
      <c r="AG25564" s="1"/>
      <c r="AH25564" s="1"/>
      <c r="AJ25564" s="1"/>
      <c r="AK25564" s="1"/>
    </row>
    <row r="25565" spans="32:37" ht="15" customHeight="1" x14ac:dyDescent="0.15">
      <c r="AF25565" s="1"/>
      <c r="AG25565" s="1"/>
      <c r="AH25565" s="1"/>
      <c r="AJ25565" s="1"/>
      <c r="AK25565" s="1"/>
    </row>
    <row r="25566" spans="32:37" ht="15" customHeight="1" x14ac:dyDescent="0.15">
      <c r="AF25566" s="1"/>
      <c r="AG25566" s="1"/>
      <c r="AH25566" s="1"/>
      <c r="AJ25566" s="1"/>
      <c r="AK25566" s="1"/>
    </row>
    <row r="25567" spans="32:37" ht="15" customHeight="1" x14ac:dyDescent="0.15">
      <c r="AF25567" s="1"/>
      <c r="AG25567" s="1"/>
      <c r="AH25567" s="1"/>
      <c r="AJ25567" s="1"/>
      <c r="AK25567" s="1"/>
    </row>
    <row r="25568" spans="32:37" ht="15" customHeight="1" x14ac:dyDescent="0.15">
      <c r="AF25568" s="1"/>
      <c r="AG25568" s="1"/>
      <c r="AH25568" s="1"/>
      <c r="AJ25568" s="1"/>
      <c r="AK25568" s="1"/>
    </row>
    <row r="25569" spans="32:37" ht="15" customHeight="1" x14ac:dyDescent="0.15">
      <c r="AF25569" s="1"/>
      <c r="AG25569" s="1"/>
      <c r="AH25569" s="1"/>
      <c r="AJ25569" s="1"/>
      <c r="AK25569" s="1"/>
    </row>
    <row r="25570" spans="32:37" ht="15" customHeight="1" x14ac:dyDescent="0.15">
      <c r="AF25570" s="1"/>
      <c r="AG25570" s="1"/>
      <c r="AH25570" s="1"/>
      <c r="AJ25570" s="1"/>
      <c r="AK25570" s="1"/>
    </row>
    <row r="25571" spans="32:37" ht="15" customHeight="1" x14ac:dyDescent="0.15">
      <c r="AF25571" s="1"/>
      <c r="AG25571" s="1"/>
      <c r="AH25571" s="1"/>
      <c r="AJ25571" s="1"/>
      <c r="AK25571" s="1"/>
    </row>
    <row r="25572" spans="32:37" ht="15" customHeight="1" x14ac:dyDescent="0.15">
      <c r="AF25572" s="1"/>
      <c r="AG25572" s="1"/>
      <c r="AH25572" s="1"/>
      <c r="AJ25572" s="1"/>
      <c r="AK25572" s="1"/>
    </row>
    <row r="25573" spans="32:37" ht="15" customHeight="1" x14ac:dyDescent="0.15">
      <c r="AF25573" s="1"/>
      <c r="AG25573" s="1"/>
      <c r="AH25573" s="1"/>
      <c r="AJ25573" s="1"/>
      <c r="AK25573" s="1"/>
    </row>
    <row r="25574" spans="32:37" ht="15" customHeight="1" x14ac:dyDescent="0.15">
      <c r="AF25574" s="1"/>
      <c r="AG25574" s="1"/>
      <c r="AH25574" s="1"/>
      <c r="AJ25574" s="1"/>
      <c r="AK25574" s="1"/>
    </row>
    <row r="25575" spans="32:37" ht="15" customHeight="1" x14ac:dyDescent="0.15">
      <c r="AF25575" s="1"/>
      <c r="AG25575" s="1"/>
      <c r="AH25575" s="1"/>
      <c r="AJ25575" s="1"/>
      <c r="AK25575" s="1"/>
    </row>
    <row r="25576" spans="32:37" ht="15" customHeight="1" x14ac:dyDescent="0.15">
      <c r="AF25576" s="1"/>
      <c r="AG25576" s="1"/>
      <c r="AH25576" s="1"/>
      <c r="AJ25576" s="1"/>
      <c r="AK25576" s="1"/>
    </row>
    <row r="25577" spans="32:37" ht="15" customHeight="1" x14ac:dyDescent="0.15">
      <c r="AF25577" s="1"/>
      <c r="AG25577" s="1"/>
      <c r="AH25577" s="1"/>
      <c r="AJ25577" s="1"/>
      <c r="AK25577" s="1"/>
    </row>
    <row r="25578" spans="32:37" ht="15" customHeight="1" x14ac:dyDescent="0.15">
      <c r="AF25578" s="1"/>
      <c r="AG25578" s="1"/>
      <c r="AH25578" s="1"/>
      <c r="AJ25578" s="1"/>
      <c r="AK25578" s="1"/>
    </row>
    <row r="25579" spans="32:37" ht="15" customHeight="1" x14ac:dyDescent="0.15">
      <c r="AF25579" s="1"/>
      <c r="AG25579" s="1"/>
      <c r="AH25579" s="1"/>
      <c r="AJ25579" s="1"/>
      <c r="AK25579" s="1"/>
    </row>
    <row r="25580" spans="32:37" ht="15" customHeight="1" x14ac:dyDescent="0.15">
      <c r="AF25580" s="1"/>
      <c r="AG25580" s="1"/>
      <c r="AH25580" s="1"/>
      <c r="AJ25580" s="1"/>
      <c r="AK25580" s="1"/>
    </row>
    <row r="25581" spans="32:37" ht="15" customHeight="1" x14ac:dyDescent="0.15">
      <c r="AF25581" s="1"/>
      <c r="AG25581" s="1"/>
      <c r="AH25581" s="1"/>
      <c r="AJ25581" s="1"/>
      <c r="AK25581" s="1"/>
    </row>
    <row r="25582" spans="32:37" ht="15" customHeight="1" x14ac:dyDescent="0.15">
      <c r="AF25582" s="1"/>
      <c r="AG25582" s="1"/>
      <c r="AH25582" s="1"/>
      <c r="AJ25582" s="1"/>
      <c r="AK25582" s="1"/>
    </row>
    <row r="25583" spans="32:37" ht="15" customHeight="1" x14ac:dyDescent="0.15">
      <c r="AF25583" s="1"/>
      <c r="AG25583" s="1"/>
      <c r="AH25583" s="1"/>
      <c r="AJ25583" s="1"/>
      <c r="AK25583" s="1"/>
    </row>
    <row r="25584" spans="32:37" ht="15" customHeight="1" x14ac:dyDescent="0.15">
      <c r="AF25584" s="1"/>
      <c r="AG25584" s="1"/>
      <c r="AH25584" s="1"/>
      <c r="AJ25584" s="1"/>
      <c r="AK25584" s="1"/>
    </row>
    <row r="25585" spans="32:37" ht="15" customHeight="1" x14ac:dyDescent="0.15">
      <c r="AF25585" s="1"/>
      <c r="AG25585" s="1"/>
      <c r="AH25585" s="1"/>
      <c r="AJ25585" s="1"/>
      <c r="AK25585" s="1"/>
    </row>
    <row r="25586" spans="32:37" ht="15" customHeight="1" x14ac:dyDescent="0.15">
      <c r="AF25586" s="1"/>
      <c r="AG25586" s="1"/>
      <c r="AH25586" s="1"/>
      <c r="AJ25586" s="1"/>
      <c r="AK25586" s="1"/>
    </row>
    <row r="25587" spans="32:37" ht="15" customHeight="1" x14ac:dyDescent="0.15">
      <c r="AF25587" s="1"/>
      <c r="AG25587" s="1"/>
      <c r="AH25587" s="1"/>
      <c r="AJ25587" s="1"/>
      <c r="AK25587" s="1"/>
    </row>
    <row r="25588" spans="32:37" ht="15" customHeight="1" x14ac:dyDescent="0.15">
      <c r="AF25588" s="1"/>
      <c r="AG25588" s="1"/>
      <c r="AH25588" s="1"/>
      <c r="AJ25588" s="1"/>
      <c r="AK25588" s="1"/>
    </row>
    <row r="25589" spans="32:37" ht="15" customHeight="1" x14ac:dyDescent="0.15">
      <c r="AF25589" s="1"/>
      <c r="AG25589" s="1"/>
      <c r="AH25589" s="1"/>
      <c r="AJ25589" s="1"/>
      <c r="AK25589" s="1"/>
    </row>
    <row r="25590" spans="32:37" ht="15" customHeight="1" x14ac:dyDescent="0.15">
      <c r="AF25590" s="1"/>
      <c r="AG25590" s="1"/>
      <c r="AH25590" s="1"/>
      <c r="AJ25590" s="1"/>
      <c r="AK25590" s="1"/>
    </row>
    <row r="25591" spans="32:37" ht="15" customHeight="1" x14ac:dyDescent="0.15">
      <c r="AF25591" s="1"/>
      <c r="AG25591" s="1"/>
      <c r="AH25591" s="1"/>
      <c r="AJ25591" s="1"/>
      <c r="AK25591" s="1"/>
    </row>
    <row r="25592" spans="32:37" ht="15" customHeight="1" x14ac:dyDescent="0.15">
      <c r="AF25592" s="1"/>
      <c r="AG25592" s="1"/>
      <c r="AH25592" s="1"/>
      <c r="AJ25592" s="1"/>
      <c r="AK25592" s="1"/>
    </row>
    <row r="25593" spans="32:37" ht="15" customHeight="1" x14ac:dyDescent="0.15">
      <c r="AF25593" s="1"/>
      <c r="AG25593" s="1"/>
      <c r="AH25593" s="1"/>
      <c r="AJ25593" s="1"/>
      <c r="AK25593" s="1"/>
    </row>
    <row r="25594" spans="32:37" ht="15" customHeight="1" x14ac:dyDescent="0.15">
      <c r="AF25594" s="1"/>
      <c r="AG25594" s="1"/>
      <c r="AH25594" s="1"/>
      <c r="AJ25594" s="1"/>
      <c r="AK25594" s="1"/>
    </row>
    <row r="25595" spans="32:37" ht="15" customHeight="1" x14ac:dyDescent="0.15">
      <c r="AF25595" s="1"/>
      <c r="AG25595" s="1"/>
      <c r="AH25595" s="1"/>
      <c r="AJ25595" s="1"/>
      <c r="AK25595" s="1"/>
    </row>
    <row r="25596" spans="32:37" ht="15" customHeight="1" x14ac:dyDescent="0.15">
      <c r="AF25596" s="1"/>
      <c r="AG25596" s="1"/>
      <c r="AH25596" s="1"/>
      <c r="AJ25596" s="1"/>
      <c r="AK25596" s="1"/>
    </row>
    <row r="25597" spans="32:37" ht="15" customHeight="1" x14ac:dyDescent="0.15">
      <c r="AF25597" s="1"/>
      <c r="AG25597" s="1"/>
      <c r="AH25597" s="1"/>
      <c r="AJ25597" s="1"/>
      <c r="AK25597" s="1"/>
    </row>
    <row r="25598" spans="32:37" ht="15" customHeight="1" x14ac:dyDescent="0.15">
      <c r="AF25598" s="1"/>
      <c r="AG25598" s="1"/>
      <c r="AH25598" s="1"/>
      <c r="AJ25598" s="1"/>
      <c r="AK25598" s="1"/>
    </row>
    <row r="25599" spans="32:37" ht="15" customHeight="1" x14ac:dyDescent="0.15">
      <c r="AF25599" s="1"/>
      <c r="AG25599" s="1"/>
      <c r="AH25599" s="1"/>
      <c r="AJ25599" s="1"/>
      <c r="AK25599" s="1"/>
    </row>
    <row r="25600" spans="32:37" ht="15" customHeight="1" x14ac:dyDescent="0.15">
      <c r="AF25600" s="1"/>
      <c r="AG25600" s="1"/>
      <c r="AH25600" s="1"/>
      <c r="AJ25600" s="1"/>
      <c r="AK25600" s="1"/>
    </row>
    <row r="25601" spans="32:37" ht="15" customHeight="1" x14ac:dyDescent="0.15">
      <c r="AF25601" s="1"/>
      <c r="AG25601" s="1"/>
      <c r="AH25601" s="1"/>
      <c r="AJ25601" s="1"/>
      <c r="AK25601" s="1"/>
    </row>
    <row r="25602" spans="32:37" ht="15" customHeight="1" x14ac:dyDescent="0.15">
      <c r="AF25602" s="1"/>
      <c r="AG25602" s="1"/>
      <c r="AH25602" s="1"/>
      <c r="AJ25602" s="1"/>
      <c r="AK25602" s="1"/>
    </row>
    <row r="25603" spans="32:37" ht="15" customHeight="1" x14ac:dyDescent="0.15">
      <c r="AF25603" s="1"/>
      <c r="AG25603" s="1"/>
      <c r="AH25603" s="1"/>
      <c r="AJ25603" s="1"/>
      <c r="AK25603" s="1"/>
    </row>
    <row r="25604" spans="32:37" ht="15" customHeight="1" x14ac:dyDescent="0.15">
      <c r="AF25604" s="1"/>
      <c r="AG25604" s="1"/>
      <c r="AH25604" s="1"/>
      <c r="AJ25604" s="1"/>
      <c r="AK25604" s="1"/>
    </row>
    <row r="25605" spans="32:37" ht="15" customHeight="1" x14ac:dyDescent="0.15">
      <c r="AF25605" s="1"/>
      <c r="AG25605" s="1"/>
      <c r="AH25605" s="1"/>
      <c r="AJ25605" s="1"/>
      <c r="AK25605" s="1"/>
    </row>
    <row r="25606" spans="32:37" ht="15" customHeight="1" x14ac:dyDescent="0.15">
      <c r="AF25606" s="1"/>
      <c r="AG25606" s="1"/>
      <c r="AH25606" s="1"/>
      <c r="AJ25606" s="1"/>
      <c r="AK25606" s="1"/>
    </row>
    <row r="25607" spans="32:37" ht="15" customHeight="1" x14ac:dyDescent="0.15">
      <c r="AF25607" s="1"/>
      <c r="AG25607" s="1"/>
      <c r="AH25607" s="1"/>
      <c r="AJ25607" s="1"/>
      <c r="AK25607" s="1"/>
    </row>
    <row r="25608" spans="32:37" ht="15" customHeight="1" x14ac:dyDescent="0.15">
      <c r="AF25608" s="1"/>
      <c r="AG25608" s="1"/>
      <c r="AH25608" s="1"/>
      <c r="AJ25608" s="1"/>
      <c r="AK25608" s="1"/>
    </row>
    <row r="25609" spans="32:37" ht="15" customHeight="1" x14ac:dyDescent="0.15">
      <c r="AF25609" s="1"/>
      <c r="AG25609" s="1"/>
      <c r="AH25609" s="1"/>
      <c r="AJ25609" s="1"/>
      <c r="AK25609" s="1"/>
    </row>
    <row r="25610" spans="32:37" ht="15" customHeight="1" x14ac:dyDescent="0.15">
      <c r="AF25610" s="1"/>
      <c r="AG25610" s="1"/>
      <c r="AH25610" s="1"/>
      <c r="AJ25610" s="1"/>
      <c r="AK25610" s="1"/>
    </row>
    <row r="25611" spans="32:37" ht="15" customHeight="1" x14ac:dyDescent="0.15">
      <c r="AF25611" s="1"/>
      <c r="AG25611" s="1"/>
      <c r="AH25611" s="1"/>
      <c r="AJ25611" s="1"/>
      <c r="AK25611" s="1"/>
    </row>
    <row r="25612" spans="32:37" ht="15" customHeight="1" x14ac:dyDescent="0.15">
      <c r="AF25612" s="1"/>
      <c r="AG25612" s="1"/>
      <c r="AH25612" s="1"/>
      <c r="AJ25612" s="1"/>
      <c r="AK25612" s="1"/>
    </row>
    <row r="25613" spans="32:37" ht="15" customHeight="1" x14ac:dyDescent="0.15">
      <c r="AF25613" s="1"/>
      <c r="AG25613" s="1"/>
      <c r="AH25613" s="1"/>
      <c r="AJ25613" s="1"/>
      <c r="AK25613" s="1"/>
    </row>
    <row r="25614" spans="32:37" ht="15" customHeight="1" x14ac:dyDescent="0.15">
      <c r="AF25614" s="1"/>
      <c r="AG25614" s="1"/>
      <c r="AH25614" s="1"/>
      <c r="AJ25614" s="1"/>
      <c r="AK25614" s="1"/>
    </row>
    <row r="25615" spans="32:37" ht="15" customHeight="1" x14ac:dyDescent="0.15">
      <c r="AF25615" s="1"/>
      <c r="AG25615" s="1"/>
      <c r="AH25615" s="1"/>
      <c r="AJ25615" s="1"/>
      <c r="AK25615" s="1"/>
    </row>
    <row r="25616" spans="32:37" ht="15" customHeight="1" x14ac:dyDescent="0.15">
      <c r="AF25616" s="1"/>
      <c r="AG25616" s="1"/>
      <c r="AH25616" s="1"/>
      <c r="AJ25616" s="1"/>
      <c r="AK25616" s="1"/>
    </row>
    <row r="25617" spans="32:37" ht="15" customHeight="1" x14ac:dyDescent="0.15">
      <c r="AF25617" s="1"/>
      <c r="AG25617" s="1"/>
      <c r="AH25617" s="1"/>
      <c r="AJ25617" s="1"/>
      <c r="AK25617" s="1"/>
    </row>
    <row r="25618" spans="32:37" ht="15" customHeight="1" x14ac:dyDescent="0.15">
      <c r="AF25618" s="1"/>
      <c r="AG25618" s="1"/>
      <c r="AH25618" s="1"/>
      <c r="AJ25618" s="1"/>
      <c r="AK25618" s="1"/>
    </row>
    <row r="25619" spans="32:37" ht="15" customHeight="1" x14ac:dyDescent="0.15">
      <c r="AF25619" s="1"/>
      <c r="AG25619" s="1"/>
      <c r="AH25619" s="1"/>
      <c r="AJ25619" s="1"/>
      <c r="AK25619" s="1"/>
    </row>
    <row r="25620" spans="32:37" ht="15" customHeight="1" x14ac:dyDescent="0.15">
      <c r="AF25620" s="1"/>
      <c r="AG25620" s="1"/>
      <c r="AH25620" s="1"/>
      <c r="AJ25620" s="1"/>
      <c r="AK25620" s="1"/>
    </row>
    <row r="25621" spans="32:37" ht="15" customHeight="1" x14ac:dyDescent="0.15">
      <c r="AF25621" s="1"/>
      <c r="AG25621" s="1"/>
      <c r="AH25621" s="1"/>
      <c r="AJ25621" s="1"/>
      <c r="AK25621" s="1"/>
    </row>
    <row r="25622" spans="32:37" ht="15" customHeight="1" x14ac:dyDescent="0.15">
      <c r="AF25622" s="1"/>
      <c r="AG25622" s="1"/>
      <c r="AH25622" s="1"/>
      <c r="AJ25622" s="1"/>
      <c r="AK25622" s="1"/>
    </row>
    <row r="25623" spans="32:37" ht="15" customHeight="1" x14ac:dyDescent="0.15">
      <c r="AF25623" s="1"/>
      <c r="AG25623" s="1"/>
      <c r="AH25623" s="1"/>
      <c r="AJ25623" s="1"/>
      <c r="AK25623" s="1"/>
    </row>
    <row r="25624" spans="32:37" ht="15" customHeight="1" x14ac:dyDescent="0.15">
      <c r="AF25624" s="1"/>
      <c r="AG25624" s="1"/>
      <c r="AH25624" s="1"/>
      <c r="AJ25624" s="1"/>
      <c r="AK25624" s="1"/>
    </row>
    <row r="25625" spans="32:37" ht="15" customHeight="1" x14ac:dyDescent="0.15">
      <c r="AF25625" s="1"/>
      <c r="AG25625" s="1"/>
      <c r="AH25625" s="1"/>
      <c r="AJ25625" s="1"/>
      <c r="AK25625" s="1"/>
    </row>
    <row r="25626" spans="32:37" ht="15" customHeight="1" x14ac:dyDescent="0.15">
      <c r="AF25626" s="1"/>
      <c r="AG25626" s="1"/>
      <c r="AH25626" s="1"/>
      <c r="AJ25626" s="1"/>
      <c r="AK25626" s="1"/>
    </row>
    <row r="25627" spans="32:37" ht="15" customHeight="1" x14ac:dyDescent="0.15">
      <c r="AF25627" s="1"/>
      <c r="AG25627" s="1"/>
      <c r="AH25627" s="1"/>
      <c r="AJ25627" s="1"/>
      <c r="AK25627" s="1"/>
    </row>
    <row r="25628" spans="32:37" ht="15" customHeight="1" x14ac:dyDescent="0.15">
      <c r="AF25628" s="1"/>
      <c r="AG25628" s="1"/>
      <c r="AH25628" s="1"/>
      <c r="AJ25628" s="1"/>
      <c r="AK25628" s="1"/>
    </row>
    <row r="25629" spans="32:37" ht="15" customHeight="1" x14ac:dyDescent="0.15">
      <c r="AF25629" s="1"/>
      <c r="AG25629" s="1"/>
      <c r="AH25629" s="1"/>
      <c r="AJ25629" s="1"/>
      <c r="AK25629" s="1"/>
    </row>
    <row r="25630" spans="32:37" ht="15" customHeight="1" x14ac:dyDescent="0.15">
      <c r="AF25630" s="1"/>
      <c r="AG25630" s="1"/>
      <c r="AH25630" s="1"/>
      <c r="AJ25630" s="1"/>
      <c r="AK25630" s="1"/>
    </row>
    <row r="25631" spans="32:37" ht="15" customHeight="1" x14ac:dyDescent="0.15">
      <c r="AF25631" s="1"/>
      <c r="AG25631" s="1"/>
      <c r="AH25631" s="1"/>
      <c r="AJ25631" s="1"/>
      <c r="AK25631" s="1"/>
    </row>
    <row r="25632" spans="32:37" ht="15" customHeight="1" x14ac:dyDescent="0.15">
      <c r="AF25632" s="1"/>
      <c r="AG25632" s="1"/>
      <c r="AH25632" s="1"/>
      <c r="AJ25632" s="1"/>
      <c r="AK25632" s="1"/>
    </row>
    <row r="25633" spans="32:37" ht="15" customHeight="1" x14ac:dyDescent="0.15">
      <c r="AF25633" s="1"/>
      <c r="AG25633" s="1"/>
      <c r="AH25633" s="1"/>
      <c r="AJ25633" s="1"/>
      <c r="AK25633" s="1"/>
    </row>
    <row r="25634" spans="32:37" ht="15" customHeight="1" x14ac:dyDescent="0.15">
      <c r="AF25634" s="1"/>
      <c r="AG25634" s="1"/>
      <c r="AH25634" s="1"/>
      <c r="AJ25634" s="1"/>
      <c r="AK25634" s="1"/>
    </row>
    <row r="25635" spans="32:37" ht="15" customHeight="1" x14ac:dyDescent="0.15">
      <c r="AF25635" s="1"/>
      <c r="AG25635" s="1"/>
      <c r="AH25635" s="1"/>
      <c r="AJ25635" s="1"/>
      <c r="AK25635" s="1"/>
    </row>
    <row r="25636" spans="32:37" ht="15" customHeight="1" x14ac:dyDescent="0.15">
      <c r="AF25636" s="1"/>
      <c r="AG25636" s="1"/>
      <c r="AH25636" s="1"/>
      <c r="AJ25636" s="1"/>
      <c r="AK25636" s="1"/>
    </row>
    <row r="25637" spans="32:37" ht="15" customHeight="1" x14ac:dyDescent="0.15">
      <c r="AF25637" s="1"/>
      <c r="AG25637" s="1"/>
      <c r="AH25637" s="1"/>
      <c r="AJ25637" s="1"/>
      <c r="AK25637" s="1"/>
    </row>
    <row r="25638" spans="32:37" ht="15" customHeight="1" x14ac:dyDescent="0.15">
      <c r="AF25638" s="1"/>
      <c r="AG25638" s="1"/>
      <c r="AH25638" s="1"/>
      <c r="AJ25638" s="1"/>
      <c r="AK25638" s="1"/>
    </row>
    <row r="25639" spans="32:37" ht="15" customHeight="1" x14ac:dyDescent="0.15">
      <c r="AF25639" s="1"/>
      <c r="AG25639" s="1"/>
      <c r="AH25639" s="1"/>
      <c r="AJ25639" s="1"/>
      <c r="AK25639" s="1"/>
    </row>
    <row r="25640" spans="32:37" ht="15" customHeight="1" x14ac:dyDescent="0.15">
      <c r="AF25640" s="1"/>
      <c r="AG25640" s="1"/>
      <c r="AH25640" s="1"/>
      <c r="AJ25640" s="1"/>
      <c r="AK25640" s="1"/>
    </row>
    <row r="25641" spans="32:37" ht="15" customHeight="1" x14ac:dyDescent="0.15">
      <c r="AF25641" s="1"/>
      <c r="AG25641" s="1"/>
      <c r="AH25641" s="1"/>
      <c r="AJ25641" s="1"/>
      <c r="AK25641" s="1"/>
    </row>
    <row r="25642" spans="32:37" ht="15" customHeight="1" x14ac:dyDescent="0.15">
      <c r="AF25642" s="1"/>
      <c r="AG25642" s="1"/>
      <c r="AH25642" s="1"/>
      <c r="AJ25642" s="1"/>
      <c r="AK25642" s="1"/>
    </row>
    <row r="25643" spans="32:37" ht="15" customHeight="1" x14ac:dyDescent="0.15">
      <c r="AF25643" s="1"/>
      <c r="AG25643" s="1"/>
      <c r="AH25643" s="1"/>
      <c r="AJ25643" s="1"/>
      <c r="AK25643" s="1"/>
    </row>
    <row r="25644" spans="32:37" ht="15" customHeight="1" x14ac:dyDescent="0.15">
      <c r="AF25644" s="1"/>
      <c r="AG25644" s="1"/>
      <c r="AH25644" s="1"/>
      <c r="AJ25644" s="1"/>
      <c r="AK25644" s="1"/>
    </row>
    <row r="25645" spans="32:37" ht="15" customHeight="1" x14ac:dyDescent="0.15">
      <c r="AF25645" s="1"/>
      <c r="AG25645" s="1"/>
      <c r="AH25645" s="1"/>
      <c r="AJ25645" s="1"/>
      <c r="AK25645" s="1"/>
    </row>
    <row r="25646" spans="32:37" ht="15" customHeight="1" x14ac:dyDescent="0.15">
      <c r="AF25646" s="1"/>
      <c r="AG25646" s="1"/>
      <c r="AH25646" s="1"/>
      <c r="AJ25646" s="1"/>
      <c r="AK25646" s="1"/>
    </row>
    <row r="25647" spans="32:37" ht="15" customHeight="1" x14ac:dyDescent="0.15">
      <c r="AF25647" s="1"/>
      <c r="AG25647" s="1"/>
      <c r="AH25647" s="1"/>
      <c r="AJ25647" s="1"/>
      <c r="AK25647" s="1"/>
    </row>
    <row r="25648" spans="32:37" ht="15" customHeight="1" x14ac:dyDescent="0.15">
      <c r="AF25648" s="1"/>
      <c r="AG25648" s="1"/>
      <c r="AH25648" s="1"/>
      <c r="AJ25648" s="1"/>
      <c r="AK25648" s="1"/>
    </row>
    <row r="25649" spans="32:37" ht="15" customHeight="1" x14ac:dyDescent="0.15">
      <c r="AF25649" s="1"/>
      <c r="AG25649" s="1"/>
      <c r="AH25649" s="1"/>
      <c r="AJ25649" s="1"/>
      <c r="AK25649" s="1"/>
    </row>
    <row r="25650" spans="32:37" ht="15" customHeight="1" x14ac:dyDescent="0.15">
      <c r="AF25650" s="1"/>
      <c r="AG25650" s="1"/>
      <c r="AH25650" s="1"/>
      <c r="AJ25650" s="1"/>
      <c r="AK25650" s="1"/>
    </row>
    <row r="25651" spans="32:37" ht="15" customHeight="1" x14ac:dyDescent="0.15">
      <c r="AF25651" s="1"/>
      <c r="AG25651" s="1"/>
      <c r="AH25651" s="1"/>
      <c r="AJ25651" s="1"/>
      <c r="AK25651" s="1"/>
    </row>
    <row r="25652" spans="32:37" ht="15" customHeight="1" x14ac:dyDescent="0.15">
      <c r="AF25652" s="1"/>
      <c r="AG25652" s="1"/>
      <c r="AH25652" s="1"/>
      <c r="AJ25652" s="1"/>
      <c r="AK25652" s="1"/>
    </row>
    <row r="25653" spans="32:37" ht="15" customHeight="1" x14ac:dyDescent="0.15">
      <c r="AF25653" s="1"/>
      <c r="AG25653" s="1"/>
      <c r="AH25653" s="1"/>
      <c r="AJ25653" s="1"/>
      <c r="AK25653" s="1"/>
    </row>
    <row r="25654" spans="32:37" ht="15" customHeight="1" x14ac:dyDescent="0.15">
      <c r="AF25654" s="1"/>
      <c r="AG25654" s="1"/>
      <c r="AH25654" s="1"/>
      <c r="AJ25654" s="1"/>
      <c r="AK25654" s="1"/>
    </row>
    <row r="25655" spans="32:37" ht="15" customHeight="1" x14ac:dyDescent="0.15">
      <c r="AF25655" s="1"/>
      <c r="AG25655" s="1"/>
      <c r="AH25655" s="1"/>
      <c r="AJ25655" s="1"/>
      <c r="AK25655" s="1"/>
    </row>
    <row r="25656" spans="32:37" ht="15" customHeight="1" x14ac:dyDescent="0.15">
      <c r="AF25656" s="1"/>
      <c r="AG25656" s="1"/>
      <c r="AH25656" s="1"/>
      <c r="AJ25656" s="1"/>
      <c r="AK25656" s="1"/>
    </row>
    <row r="25657" spans="32:37" ht="15" customHeight="1" x14ac:dyDescent="0.15">
      <c r="AF25657" s="1"/>
      <c r="AG25657" s="1"/>
      <c r="AH25657" s="1"/>
      <c r="AJ25657" s="1"/>
      <c r="AK25657" s="1"/>
    </row>
    <row r="25658" spans="32:37" ht="15" customHeight="1" x14ac:dyDescent="0.15">
      <c r="AF25658" s="1"/>
      <c r="AG25658" s="1"/>
      <c r="AH25658" s="1"/>
      <c r="AJ25658" s="1"/>
      <c r="AK25658" s="1"/>
    </row>
    <row r="25659" spans="32:37" ht="15" customHeight="1" x14ac:dyDescent="0.15">
      <c r="AF25659" s="1"/>
      <c r="AG25659" s="1"/>
      <c r="AH25659" s="1"/>
      <c r="AJ25659" s="1"/>
      <c r="AK25659" s="1"/>
    </row>
    <row r="25660" spans="32:37" ht="15" customHeight="1" x14ac:dyDescent="0.15">
      <c r="AF25660" s="1"/>
      <c r="AG25660" s="1"/>
      <c r="AH25660" s="1"/>
      <c r="AJ25660" s="1"/>
      <c r="AK25660" s="1"/>
    </row>
    <row r="25661" spans="32:37" ht="15" customHeight="1" x14ac:dyDescent="0.15">
      <c r="AF25661" s="1"/>
      <c r="AG25661" s="1"/>
      <c r="AH25661" s="1"/>
      <c r="AJ25661" s="1"/>
      <c r="AK25661" s="1"/>
    </row>
    <row r="25662" spans="32:37" ht="15" customHeight="1" x14ac:dyDescent="0.15">
      <c r="AF25662" s="1"/>
      <c r="AG25662" s="1"/>
      <c r="AH25662" s="1"/>
      <c r="AJ25662" s="1"/>
      <c r="AK25662" s="1"/>
    </row>
    <row r="25663" spans="32:37" ht="15" customHeight="1" x14ac:dyDescent="0.15">
      <c r="AF25663" s="1"/>
      <c r="AG25663" s="1"/>
      <c r="AH25663" s="1"/>
      <c r="AJ25663" s="1"/>
      <c r="AK25663" s="1"/>
    </row>
    <row r="25664" spans="32:37" ht="15" customHeight="1" x14ac:dyDescent="0.15">
      <c r="AF25664" s="1"/>
      <c r="AG25664" s="1"/>
      <c r="AH25664" s="1"/>
      <c r="AJ25664" s="1"/>
      <c r="AK25664" s="1"/>
    </row>
    <row r="25665" spans="32:37" ht="15" customHeight="1" x14ac:dyDescent="0.15">
      <c r="AF25665" s="1"/>
      <c r="AG25665" s="1"/>
      <c r="AH25665" s="1"/>
      <c r="AJ25665" s="1"/>
      <c r="AK25665" s="1"/>
    </row>
    <row r="25666" spans="32:37" ht="15" customHeight="1" x14ac:dyDescent="0.15">
      <c r="AF25666" s="1"/>
      <c r="AG25666" s="1"/>
      <c r="AH25666" s="1"/>
      <c r="AJ25666" s="1"/>
      <c r="AK25666" s="1"/>
    </row>
    <row r="25667" spans="32:37" ht="15" customHeight="1" x14ac:dyDescent="0.15">
      <c r="AF25667" s="1"/>
      <c r="AG25667" s="1"/>
      <c r="AH25667" s="1"/>
      <c r="AJ25667" s="1"/>
      <c r="AK25667" s="1"/>
    </row>
    <row r="25668" spans="32:37" ht="15" customHeight="1" x14ac:dyDescent="0.15">
      <c r="AF25668" s="1"/>
      <c r="AG25668" s="1"/>
      <c r="AH25668" s="1"/>
      <c r="AJ25668" s="1"/>
      <c r="AK25668" s="1"/>
    </row>
    <row r="25669" spans="32:37" ht="15" customHeight="1" x14ac:dyDescent="0.15">
      <c r="AF25669" s="1"/>
      <c r="AG25669" s="1"/>
      <c r="AH25669" s="1"/>
      <c r="AJ25669" s="1"/>
      <c r="AK25669" s="1"/>
    </row>
    <row r="25670" spans="32:37" ht="15" customHeight="1" x14ac:dyDescent="0.15">
      <c r="AF25670" s="1"/>
      <c r="AG25670" s="1"/>
      <c r="AH25670" s="1"/>
      <c r="AJ25670" s="1"/>
      <c r="AK25670" s="1"/>
    </row>
    <row r="25671" spans="32:37" ht="15" customHeight="1" x14ac:dyDescent="0.15">
      <c r="AF25671" s="1"/>
      <c r="AG25671" s="1"/>
      <c r="AH25671" s="1"/>
      <c r="AJ25671" s="1"/>
      <c r="AK25671" s="1"/>
    </row>
    <row r="25672" spans="32:37" ht="15" customHeight="1" x14ac:dyDescent="0.15">
      <c r="AF25672" s="1"/>
      <c r="AG25672" s="1"/>
      <c r="AH25672" s="1"/>
      <c r="AJ25672" s="1"/>
      <c r="AK25672" s="1"/>
    </row>
    <row r="25673" spans="32:37" ht="15" customHeight="1" x14ac:dyDescent="0.15">
      <c r="AF25673" s="1"/>
      <c r="AG25673" s="1"/>
      <c r="AH25673" s="1"/>
      <c r="AJ25673" s="1"/>
      <c r="AK25673" s="1"/>
    </row>
    <row r="25674" spans="32:37" ht="15" customHeight="1" x14ac:dyDescent="0.15">
      <c r="AF25674" s="1"/>
      <c r="AG25674" s="1"/>
      <c r="AH25674" s="1"/>
      <c r="AJ25674" s="1"/>
      <c r="AK25674" s="1"/>
    </row>
    <row r="25675" spans="32:37" ht="15" customHeight="1" x14ac:dyDescent="0.15">
      <c r="AF25675" s="1"/>
      <c r="AG25675" s="1"/>
      <c r="AH25675" s="1"/>
      <c r="AJ25675" s="1"/>
      <c r="AK25675" s="1"/>
    </row>
    <row r="25676" spans="32:37" ht="15" customHeight="1" x14ac:dyDescent="0.15">
      <c r="AF25676" s="1"/>
      <c r="AG25676" s="1"/>
      <c r="AH25676" s="1"/>
      <c r="AJ25676" s="1"/>
      <c r="AK25676" s="1"/>
    </row>
    <row r="25677" spans="32:37" ht="15" customHeight="1" x14ac:dyDescent="0.15">
      <c r="AF25677" s="1"/>
      <c r="AG25677" s="1"/>
      <c r="AH25677" s="1"/>
      <c r="AJ25677" s="1"/>
      <c r="AK25677" s="1"/>
    </row>
    <row r="25678" spans="32:37" ht="15" customHeight="1" x14ac:dyDescent="0.15">
      <c r="AF25678" s="1"/>
      <c r="AG25678" s="1"/>
      <c r="AH25678" s="1"/>
      <c r="AJ25678" s="1"/>
      <c r="AK25678" s="1"/>
    </row>
    <row r="25679" spans="32:37" ht="15" customHeight="1" x14ac:dyDescent="0.15">
      <c r="AF25679" s="1"/>
      <c r="AG25679" s="1"/>
      <c r="AH25679" s="1"/>
      <c r="AJ25679" s="1"/>
      <c r="AK25679" s="1"/>
    </row>
    <row r="25680" spans="32:37" ht="15" customHeight="1" x14ac:dyDescent="0.15">
      <c r="AF25680" s="1"/>
      <c r="AG25680" s="1"/>
      <c r="AH25680" s="1"/>
      <c r="AJ25680" s="1"/>
      <c r="AK25680" s="1"/>
    </row>
    <row r="25681" spans="32:37" ht="15" customHeight="1" x14ac:dyDescent="0.15">
      <c r="AF25681" s="1"/>
      <c r="AG25681" s="1"/>
      <c r="AH25681" s="1"/>
      <c r="AJ25681" s="1"/>
      <c r="AK25681" s="1"/>
    </row>
    <row r="25682" spans="32:37" ht="15" customHeight="1" x14ac:dyDescent="0.15">
      <c r="AF25682" s="1"/>
      <c r="AG25682" s="1"/>
      <c r="AH25682" s="1"/>
      <c r="AJ25682" s="1"/>
      <c r="AK25682" s="1"/>
    </row>
    <row r="25683" spans="32:37" ht="15" customHeight="1" x14ac:dyDescent="0.15">
      <c r="AF25683" s="1"/>
      <c r="AG25683" s="1"/>
      <c r="AH25683" s="1"/>
      <c r="AJ25683" s="1"/>
      <c r="AK25683" s="1"/>
    </row>
    <row r="25684" spans="32:37" ht="15" customHeight="1" x14ac:dyDescent="0.15">
      <c r="AF25684" s="1"/>
      <c r="AG25684" s="1"/>
      <c r="AH25684" s="1"/>
      <c r="AJ25684" s="1"/>
      <c r="AK25684" s="1"/>
    </row>
    <row r="25685" spans="32:37" ht="15" customHeight="1" x14ac:dyDescent="0.15">
      <c r="AF25685" s="1"/>
      <c r="AG25685" s="1"/>
      <c r="AH25685" s="1"/>
      <c r="AJ25685" s="1"/>
      <c r="AK25685" s="1"/>
    </row>
    <row r="25686" spans="32:37" ht="15" customHeight="1" x14ac:dyDescent="0.15">
      <c r="AF25686" s="1"/>
      <c r="AG25686" s="1"/>
      <c r="AH25686" s="1"/>
      <c r="AJ25686" s="1"/>
      <c r="AK25686" s="1"/>
    </row>
    <row r="25687" spans="32:37" ht="15" customHeight="1" x14ac:dyDescent="0.15">
      <c r="AF25687" s="1"/>
      <c r="AG25687" s="1"/>
      <c r="AH25687" s="1"/>
      <c r="AJ25687" s="1"/>
      <c r="AK25687" s="1"/>
    </row>
    <row r="25688" spans="32:37" ht="15" customHeight="1" x14ac:dyDescent="0.15">
      <c r="AF25688" s="1"/>
      <c r="AG25688" s="1"/>
      <c r="AH25688" s="1"/>
      <c r="AJ25688" s="1"/>
      <c r="AK25688" s="1"/>
    </row>
    <row r="25689" spans="32:37" ht="15" customHeight="1" x14ac:dyDescent="0.15">
      <c r="AF25689" s="1"/>
      <c r="AG25689" s="1"/>
      <c r="AH25689" s="1"/>
      <c r="AJ25689" s="1"/>
      <c r="AK25689" s="1"/>
    </row>
    <row r="25690" spans="32:37" ht="15" customHeight="1" x14ac:dyDescent="0.15">
      <c r="AF25690" s="1"/>
      <c r="AG25690" s="1"/>
      <c r="AH25690" s="1"/>
      <c r="AJ25690" s="1"/>
      <c r="AK25690" s="1"/>
    </row>
    <row r="25691" spans="32:37" ht="15" customHeight="1" x14ac:dyDescent="0.15">
      <c r="AF25691" s="1"/>
      <c r="AG25691" s="1"/>
      <c r="AH25691" s="1"/>
      <c r="AJ25691" s="1"/>
      <c r="AK25691" s="1"/>
    </row>
    <row r="25692" spans="32:37" ht="15" customHeight="1" x14ac:dyDescent="0.15">
      <c r="AF25692" s="1"/>
      <c r="AG25692" s="1"/>
      <c r="AH25692" s="1"/>
      <c r="AJ25692" s="1"/>
      <c r="AK25692" s="1"/>
    </row>
    <row r="25693" spans="32:37" ht="15" customHeight="1" x14ac:dyDescent="0.15">
      <c r="AF25693" s="1"/>
      <c r="AG25693" s="1"/>
      <c r="AH25693" s="1"/>
      <c r="AJ25693" s="1"/>
      <c r="AK25693" s="1"/>
    </row>
    <row r="25694" spans="32:37" ht="15" customHeight="1" x14ac:dyDescent="0.15">
      <c r="AF25694" s="1"/>
      <c r="AG25694" s="1"/>
      <c r="AH25694" s="1"/>
      <c r="AJ25694" s="1"/>
      <c r="AK25694" s="1"/>
    </row>
    <row r="25695" spans="32:37" ht="15" customHeight="1" x14ac:dyDescent="0.15">
      <c r="AF25695" s="1"/>
      <c r="AG25695" s="1"/>
      <c r="AH25695" s="1"/>
      <c r="AJ25695" s="1"/>
      <c r="AK25695" s="1"/>
    </row>
    <row r="25696" spans="32:37" ht="15" customHeight="1" x14ac:dyDescent="0.15">
      <c r="AF25696" s="1"/>
      <c r="AG25696" s="1"/>
      <c r="AH25696" s="1"/>
      <c r="AJ25696" s="1"/>
      <c r="AK25696" s="1"/>
    </row>
    <row r="25697" spans="32:37" ht="15" customHeight="1" x14ac:dyDescent="0.15">
      <c r="AF25697" s="1"/>
      <c r="AG25697" s="1"/>
      <c r="AH25697" s="1"/>
      <c r="AJ25697" s="1"/>
      <c r="AK25697" s="1"/>
    </row>
    <row r="25698" spans="32:37" ht="15" customHeight="1" x14ac:dyDescent="0.15">
      <c r="AF25698" s="1"/>
      <c r="AG25698" s="1"/>
      <c r="AH25698" s="1"/>
      <c r="AJ25698" s="1"/>
      <c r="AK25698" s="1"/>
    </row>
    <row r="25699" spans="32:37" ht="15" customHeight="1" x14ac:dyDescent="0.15">
      <c r="AF25699" s="1"/>
      <c r="AG25699" s="1"/>
      <c r="AH25699" s="1"/>
      <c r="AJ25699" s="1"/>
      <c r="AK25699" s="1"/>
    </row>
    <row r="25700" spans="32:37" ht="15" customHeight="1" x14ac:dyDescent="0.15">
      <c r="AF25700" s="1"/>
      <c r="AG25700" s="1"/>
      <c r="AH25700" s="1"/>
      <c r="AJ25700" s="1"/>
      <c r="AK25700" s="1"/>
    </row>
    <row r="25701" spans="32:37" ht="15" customHeight="1" x14ac:dyDescent="0.15">
      <c r="AF25701" s="1"/>
      <c r="AG25701" s="1"/>
      <c r="AH25701" s="1"/>
      <c r="AJ25701" s="1"/>
      <c r="AK25701" s="1"/>
    </row>
    <row r="25702" spans="32:37" ht="15" customHeight="1" x14ac:dyDescent="0.15">
      <c r="AF25702" s="1"/>
      <c r="AG25702" s="1"/>
      <c r="AH25702" s="1"/>
      <c r="AJ25702" s="1"/>
      <c r="AK25702" s="1"/>
    </row>
    <row r="25703" spans="32:37" ht="15" customHeight="1" x14ac:dyDescent="0.15">
      <c r="AF25703" s="1"/>
      <c r="AG25703" s="1"/>
      <c r="AH25703" s="1"/>
      <c r="AJ25703" s="1"/>
      <c r="AK25703" s="1"/>
    </row>
    <row r="25704" spans="32:37" ht="15" customHeight="1" x14ac:dyDescent="0.15">
      <c r="AF25704" s="1"/>
      <c r="AG25704" s="1"/>
      <c r="AH25704" s="1"/>
      <c r="AJ25704" s="1"/>
      <c r="AK25704" s="1"/>
    </row>
    <row r="25705" spans="32:37" ht="15" customHeight="1" x14ac:dyDescent="0.15">
      <c r="AF25705" s="1"/>
      <c r="AG25705" s="1"/>
      <c r="AH25705" s="1"/>
      <c r="AJ25705" s="1"/>
      <c r="AK25705" s="1"/>
    </row>
    <row r="25706" spans="32:37" ht="15" customHeight="1" x14ac:dyDescent="0.15">
      <c r="AF25706" s="1"/>
      <c r="AG25706" s="1"/>
      <c r="AH25706" s="1"/>
      <c r="AJ25706" s="1"/>
      <c r="AK25706" s="1"/>
    </row>
    <row r="25707" spans="32:37" ht="15" customHeight="1" x14ac:dyDescent="0.15">
      <c r="AF25707" s="1"/>
      <c r="AG25707" s="1"/>
      <c r="AH25707" s="1"/>
      <c r="AJ25707" s="1"/>
      <c r="AK25707" s="1"/>
    </row>
    <row r="25708" spans="32:37" ht="15" customHeight="1" x14ac:dyDescent="0.15">
      <c r="AF25708" s="1"/>
      <c r="AG25708" s="1"/>
      <c r="AH25708" s="1"/>
      <c r="AJ25708" s="1"/>
      <c r="AK25708" s="1"/>
    </row>
    <row r="25709" spans="32:37" ht="15" customHeight="1" x14ac:dyDescent="0.15">
      <c r="AF25709" s="1"/>
      <c r="AG25709" s="1"/>
      <c r="AH25709" s="1"/>
      <c r="AJ25709" s="1"/>
      <c r="AK25709" s="1"/>
    </row>
    <row r="25710" spans="32:37" ht="15" customHeight="1" x14ac:dyDescent="0.15">
      <c r="AF25710" s="1"/>
      <c r="AG25710" s="1"/>
      <c r="AH25710" s="1"/>
      <c r="AJ25710" s="1"/>
      <c r="AK25710" s="1"/>
    </row>
    <row r="25711" spans="32:37" ht="15" customHeight="1" x14ac:dyDescent="0.15">
      <c r="AF25711" s="1"/>
      <c r="AG25711" s="1"/>
      <c r="AH25711" s="1"/>
      <c r="AJ25711" s="1"/>
      <c r="AK25711" s="1"/>
    </row>
    <row r="25712" spans="32:37" ht="15" customHeight="1" x14ac:dyDescent="0.15">
      <c r="AF25712" s="1"/>
      <c r="AG25712" s="1"/>
      <c r="AH25712" s="1"/>
      <c r="AJ25712" s="1"/>
      <c r="AK25712" s="1"/>
    </row>
    <row r="25713" spans="32:37" ht="15" customHeight="1" x14ac:dyDescent="0.15">
      <c r="AF25713" s="1"/>
      <c r="AG25713" s="1"/>
      <c r="AH25713" s="1"/>
      <c r="AJ25713" s="1"/>
      <c r="AK25713" s="1"/>
    </row>
    <row r="25714" spans="32:37" ht="15" customHeight="1" x14ac:dyDescent="0.15">
      <c r="AF25714" s="1"/>
      <c r="AG25714" s="1"/>
      <c r="AH25714" s="1"/>
      <c r="AJ25714" s="1"/>
      <c r="AK25714" s="1"/>
    </row>
    <row r="25715" spans="32:37" ht="15" customHeight="1" x14ac:dyDescent="0.15">
      <c r="AF25715" s="1"/>
      <c r="AG25715" s="1"/>
      <c r="AH25715" s="1"/>
      <c r="AJ25715" s="1"/>
      <c r="AK25715" s="1"/>
    </row>
    <row r="25716" spans="32:37" ht="15" customHeight="1" x14ac:dyDescent="0.15">
      <c r="AF25716" s="1"/>
      <c r="AG25716" s="1"/>
      <c r="AH25716" s="1"/>
      <c r="AJ25716" s="1"/>
      <c r="AK25716" s="1"/>
    </row>
    <row r="25717" spans="32:37" ht="15" customHeight="1" x14ac:dyDescent="0.15">
      <c r="AF25717" s="1"/>
      <c r="AG25717" s="1"/>
      <c r="AH25717" s="1"/>
      <c r="AJ25717" s="1"/>
      <c r="AK25717" s="1"/>
    </row>
    <row r="25718" spans="32:37" ht="15" customHeight="1" x14ac:dyDescent="0.15">
      <c r="AF25718" s="1"/>
      <c r="AG25718" s="1"/>
      <c r="AH25718" s="1"/>
      <c r="AJ25718" s="1"/>
      <c r="AK25718" s="1"/>
    </row>
    <row r="25719" spans="32:37" ht="15" customHeight="1" x14ac:dyDescent="0.15">
      <c r="AF25719" s="1"/>
      <c r="AG25719" s="1"/>
      <c r="AH25719" s="1"/>
      <c r="AJ25719" s="1"/>
      <c r="AK25719" s="1"/>
    </row>
    <row r="25720" spans="32:37" ht="15" customHeight="1" x14ac:dyDescent="0.15">
      <c r="AF25720" s="1"/>
      <c r="AG25720" s="1"/>
      <c r="AH25720" s="1"/>
      <c r="AJ25720" s="1"/>
      <c r="AK25720" s="1"/>
    </row>
    <row r="25721" spans="32:37" ht="15" customHeight="1" x14ac:dyDescent="0.15">
      <c r="AF25721" s="1"/>
      <c r="AG25721" s="1"/>
      <c r="AH25721" s="1"/>
      <c r="AJ25721" s="1"/>
      <c r="AK25721" s="1"/>
    </row>
    <row r="25722" spans="32:37" ht="15" customHeight="1" x14ac:dyDescent="0.15">
      <c r="AF25722" s="1"/>
      <c r="AG25722" s="1"/>
      <c r="AH25722" s="1"/>
      <c r="AJ25722" s="1"/>
      <c r="AK25722" s="1"/>
    </row>
    <row r="25723" spans="32:37" ht="15" customHeight="1" x14ac:dyDescent="0.15">
      <c r="AF25723" s="1"/>
      <c r="AG25723" s="1"/>
      <c r="AH25723" s="1"/>
      <c r="AJ25723" s="1"/>
      <c r="AK25723" s="1"/>
    </row>
    <row r="25724" spans="32:37" ht="15" customHeight="1" x14ac:dyDescent="0.15">
      <c r="AF25724" s="1"/>
      <c r="AG25724" s="1"/>
      <c r="AH25724" s="1"/>
      <c r="AJ25724" s="1"/>
      <c r="AK25724" s="1"/>
    </row>
    <row r="25725" spans="32:37" ht="15" customHeight="1" x14ac:dyDescent="0.15">
      <c r="AF25725" s="1"/>
      <c r="AG25725" s="1"/>
      <c r="AH25725" s="1"/>
      <c r="AJ25725" s="1"/>
      <c r="AK25725" s="1"/>
    </row>
    <row r="25726" spans="32:37" ht="15" customHeight="1" x14ac:dyDescent="0.15">
      <c r="AF25726" s="1"/>
      <c r="AG25726" s="1"/>
      <c r="AH25726" s="1"/>
      <c r="AJ25726" s="1"/>
      <c r="AK25726" s="1"/>
    </row>
    <row r="25727" spans="32:37" ht="15" customHeight="1" x14ac:dyDescent="0.15">
      <c r="AF25727" s="1"/>
      <c r="AG25727" s="1"/>
      <c r="AH25727" s="1"/>
      <c r="AJ25727" s="1"/>
      <c r="AK25727" s="1"/>
    </row>
    <row r="25728" spans="32:37" ht="15" customHeight="1" x14ac:dyDescent="0.15">
      <c r="AF25728" s="1"/>
      <c r="AG25728" s="1"/>
      <c r="AH25728" s="1"/>
      <c r="AJ25728" s="1"/>
      <c r="AK25728" s="1"/>
    </row>
    <row r="25729" spans="32:37" ht="15" customHeight="1" x14ac:dyDescent="0.15">
      <c r="AF25729" s="1"/>
      <c r="AG25729" s="1"/>
      <c r="AH25729" s="1"/>
      <c r="AJ25729" s="1"/>
      <c r="AK25729" s="1"/>
    </row>
    <row r="25730" spans="32:37" ht="15" customHeight="1" x14ac:dyDescent="0.15">
      <c r="AF25730" s="1"/>
      <c r="AG25730" s="1"/>
      <c r="AH25730" s="1"/>
      <c r="AJ25730" s="1"/>
      <c r="AK25730" s="1"/>
    </row>
    <row r="25731" spans="32:37" ht="15" customHeight="1" x14ac:dyDescent="0.15">
      <c r="AF25731" s="1"/>
      <c r="AG25731" s="1"/>
      <c r="AH25731" s="1"/>
      <c r="AJ25731" s="1"/>
      <c r="AK25731" s="1"/>
    </row>
    <row r="25732" spans="32:37" ht="15" customHeight="1" x14ac:dyDescent="0.15">
      <c r="AF25732" s="1"/>
      <c r="AG25732" s="1"/>
      <c r="AH25732" s="1"/>
      <c r="AJ25732" s="1"/>
      <c r="AK25732" s="1"/>
    </row>
    <row r="25733" spans="32:37" ht="15" customHeight="1" x14ac:dyDescent="0.15">
      <c r="AF25733" s="1"/>
      <c r="AG25733" s="1"/>
      <c r="AH25733" s="1"/>
      <c r="AJ25733" s="1"/>
      <c r="AK25733" s="1"/>
    </row>
    <row r="25734" spans="32:37" ht="15" customHeight="1" x14ac:dyDescent="0.15">
      <c r="AF25734" s="1"/>
      <c r="AG25734" s="1"/>
      <c r="AH25734" s="1"/>
      <c r="AJ25734" s="1"/>
      <c r="AK25734" s="1"/>
    </row>
    <row r="25735" spans="32:37" ht="15" customHeight="1" x14ac:dyDescent="0.15">
      <c r="AF25735" s="1"/>
      <c r="AG25735" s="1"/>
      <c r="AH25735" s="1"/>
      <c r="AJ25735" s="1"/>
      <c r="AK25735" s="1"/>
    </row>
    <row r="25736" spans="32:37" ht="15" customHeight="1" x14ac:dyDescent="0.15">
      <c r="AF25736" s="1"/>
      <c r="AG25736" s="1"/>
      <c r="AH25736" s="1"/>
      <c r="AJ25736" s="1"/>
      <c r="AK25736" s="1"/>
    </row>
    <row r="25737" spans="32:37" ht="15" customHeight="1" x14ac:dyDescent="0.15">
      <c r="AF25737" s="1"/>
      <c r="AG25737" s="1"/>
      <c r="AH25737" s="1"/>
      <c r="AJ25737" s="1"/>
      <c r="AK25737" s="1"/>
    </row>
    <row r="25738" spans="32:37" ht="15" customHeight="1" x14ac:dyDescent="0.15">
      <c r="AF25738" s="1"/>
      <c r="AG25738" s="1"/>
      <c r="AH25738" s="1"/>
      <c r="AJ25738" s="1"/>
      <c r="AK25738" s="1"/>
    </row>
    <row r="25739" spans="32:37" ht="15" customHeight="1" x14ac:dyDescent="0.15">
      <c r="AF25739" s="1"/>
      <c r="AG25739" s="1"/>
      <c r="AH25739" s="1"/>
      <c r="AJ25739" s="1"/>
      <c r="AK25739" s="1"/>
    </row>
    <row r="25740" spans="32:37" ht="15" customHeight="1" x14ac:dyDescent="0.15">
      <c r="AF25740" s="1"/>
      <c r="AG25740" s="1"/>
      <c r="AH25740" s="1"/>
      <c r="AJ25740" s="1"/>
      <c r="AK25740" s="1"/>
    </row>
    <row r="25741" spans="32:37" ht="15" customHeight="1" x14ac:dyDescent="0.15">
      <c r="AF25741" s="1"/>
      <c r="AG25741" s="1"/>
      <c r="AH25741" s="1"/>
      <c r="AJ25741" s="1"/>
      <c r="AK25741" s="1"/>
    </row>
    <row r="25742" spans="32:37" ht="15" customHeight="1" x14ac:dyDescent="0.15">
      <c r="AF25742" s="1"/>
      <c r="AG25742" s="1"/>
      <c r="AH25742" s="1"/>
      <c r="AJ25742" s="1"/>
      <c r="AK25742" s="1"/>
    </row>
    <row r="25743" spans="32:37" ht="15" customHeight="1" x14ac:dyDescent="0.15">
      <c r="AF25743" s="1"/>
      <c r="AG25743" s="1"/>
      <c r="AH25743" s="1"/>
      <c r="AJ25743" s="1"/>
      <c r="AK25743" s="1"/>
    </row>
    <row r="25744" spans="32:37" ht="15" customHeight="1" x14ac:dyDescent="0.15">
      <c r="AF25744" s="1"/>
      <c r="AG25744" s="1"/>
      <c r="AH25744" s="1"/>
      <c r="AJ25744" s="1"/>
      <c r="AK25744" s="1"/>
    </row>
    <row r="25745" spans="32:37" ht="15" customHeight="1" x14ac:dyDescent="0.15">
      <c r="AF25745" s="1"/>
      <c r="AG25745" s="1"/>
      <c r="AH25745" s="1"/>
      <c r="AJ25745" s="1"/>
      <c r="AK25745" s="1"/>
    </row>
    <row r="25746" spans="32:37" ht="15" customHeight="1" x14ac:dyDescent="0.15">
      <c r="AF25746" s="1"/>
      <c r="AG25746" s="1"/>
      <c r="AH25746" s="1"/>
      <c r="AJ25746" s="1"/>
      <c r="AK25746" s="1"/>
    </row>
    <row r="25747" spans="32:37" ht="15" customHeight="1" x14ac:dyDescent="0.15">
      <c r="AF25747" s="1"/>
      <c r="AG25747" s="1"/>
      <c r="AH25747" s="1"/>
      <c r="AJ25747" s="1"/>
      <c r="AK25747" s="1"/>
    </row>
    <row r="25748" spans="32:37" ht="15" customHeight="1" x14ac:dyDescent="0.15">
      <c r="AF25748" s="1"/>
      <c r="AG25748" s="1"/>
      <c r="AH25748" s="1"/>
      <c r="AJ25748" s="1"/>
      <c r="AK25748" s="1"/>
    </row>
    <row r="25749" spans="32:37" ht="15" customHeight="1" x14ac:dyDescent="0.15">
      <c r="AF25749" s="1"/>
      <c r="AG25749" s="1"/>
      <c r="AH25749" s="1"/>
      <c r="AJ25749" s="1"/>
      <c r="AK25749" s="1"/>
    </row>
    <row r="25750" spans="32:37" ht="15" customHeight="1" x14ac:dyDescent="0.15">
      <c r="AF25750" s="1"/>
      <c r="AG25750" s="1"/>
      <c r="AH25750" s="1"/>
      <c r="AJ25750" s="1"/>
      <c r="AK25750" s="1"/>
    </row>
    <row r="25751" spans="32:37" ht="15" customHeight="1" x14ac:dyDescent="0.15">
      <c r="AF25751" s="1"/>
      <c r="AG25751" s="1"/>
      <c r="AH25751" s="1"/>
      <c r="AJ25751" s="1"/>
      <c r="AK25751" s="1"/>
    </row>
    <row r="25752" spans="32:37" ht="15" customHeight="1" x14ac:dyDescent="0.15">
      <c r="AF25752" s="1"/>
      <c r="AG25752" s="1"/>
      <c r="AH25752" s="1"/>
      <c r="AJ25752" s="1"/>
      <c r="AK25752" s="1"/>
    </row>
    <row r="25753" spans="32:37" ht="15" customHeight="1" x14ac:dyDescent="0.15">
      <c r="AF25753" s="1"/>
      <c r="AG25753" s="1"/>
      <c r="AH25753" s="1"/>
      <c r="AJ25753" s="1"/>
      <c r="AK25753" s="1"/>
    </row>
    <row r="25754" spans="32:37" ht="15" customHeight="1" x14ac:dyDescent="0.15">
      <c r="AF25754" s="1"/>
      <c r="AG25754" s="1"/>
      <c r="AH25754" s="1"/>
      <c r="AJ25754" s="1"/>
      <c r="AK25754" s="1"/>
    </row>
    <row r="25755" spans="32:37" ht="15" customHeight="1" x14ac:dyDescent="0.15">
      <c r="AF25755" s="1"/>
      <c r="AG25755" s="1"/>
      <c r="AH25755" s="1"/>
      <c r="AJ25755" s="1"/>
      <c r="AK25755" s="1"/>
    </row>
    <row r="25756" spans="32:37" ht="15" customHeight="1" x14ac:dyDescent="0.15">
      <c r="AF25756" s="1"/>
      <c r="AG25756" s="1"/>
      <c r="AH25756" s="1"/>
      <c r="AJ25756" s="1"/>
      <c r="AK25756" s="1"/>
    </row>
    <row r="25757" spans="32:37" ht="15" customHeight="1" x14ac:dyDescent="0.15">
      <c r="AF25757" s="1"/>
      <c r="AG25757" s="1"/>
      <c r="AH25757" s="1"/>
      <c r="AJ25757" s="1"/>
      <c r="AK25757" s="1"/>
    </row>
    <row r="25758" spans="32:37" ht="15" customHeight="1" x14ac:dyDescent="0.15">
      <c r="AF25758" s="1"/>
      <c r="AG25758" s="1"/>
      <c r="AH25758" s="1"/>
      <c r="AJ25758" s="1"/>
      <c r="AK25758" s="1"/>
    </row>
    <row r="25759" spans="32:37" ht="15" customHeight="1" x14ac:dyDescent="0.15">
      <c r="AF25759" s="1"/>
      <c r="AG25759" s="1"/>
      <c r="AH25759" s="1"/>
      <c r="AJ25759" s="1"/>
      <c r="AK25759" s="1"/>
    </row>
    <row r="25760" spans="32:37" ht="15" customHeight="1" x14ac:dyDescent="0.15">
      <c r="AF25760" s="1"/>
      <c r="AG25760" s="1"/>
      <c r="AH25760" s="1"/>
      <c r="AJ25760" s="1"/>
      <c r="AK25760" s="1"/>
    </row>
    <row r="25761" spans="32:37" ht="15" customHeight="1" x14ac:dyDescent="0.15">
      <c r="AF25761" s="1"/>
      <c r="AG25761" s="1"/>
      <c r="AH25761" s="1"/>
      <c r="AJ25761" s="1"/>
      <c r="AK25761" s="1"/>
    </row>
    <row r="25762" spans="32:37" ht="15" customHeight="1" x14ac:dyDescent="0.15">
      <c r="AF25762" s="1"/>
      <c r="AG25762" s="1"/>
      <c r="AH25762" s="1"/>
      <c r="AJ25762" s="1"/>
      <c r="AK25762" s="1"/>
    </row>
    <row r="25763" spans="32:37" ht="15" customHeight="1" x14ac:dyDescent="0.15">
      <c r="AF25763" s="1"/>
      <c r="AG25763" s="1"/>
      <c r="AH25763" s="1"/>
      <c r="AJ25763" s="1"/>
      <c r="AK25763" s="1"/>
    </row>
    <row r="25764" spans="32:37" ht="15" customHeight="1" x14ac:dyDescent="0.15">
      <c r="AF25764" s="1"/>
      <c r="AG25764" s="1"/>
      <c r="AH25764" s="1"/>
      <c r="AJ25764" s="1"/>
      <c r="AK25764" s="1"/>
    </row>
    <row r="25765" spans="32:37" ht="15" customHeight="1" x14ac:dyDescent="0.15">
      <c r="AF25765" s="1"/>
      <c r="AG25765" s="1"/>
      <c r="AH25765" s="1"/>
      <c r="AJ25765" s="1"/>
      <c r="AK25765" s="1"/>
    </row>
    <row r="25766" spans="32:37" ht="15" customHeight="1" x14ac:dyDescent="0.15">
      <c r="AF25766" s="1"/>
      <c r="AG25766" s="1"/>
      <c r="AH25766" s="1"/>
      <c r="AJ25766" s="1"/>
      <c r="AK25766" s="1"/>
    </row>
    <row r="25767" spans="32:37" ht="15" customHeight="1" x14ac:dyDescent="0.15">
      <c r="AF25767" s="1"/>
      <c r="AG25767" s="1"/>
      <c r="AH25767" s="1"/>
      <c r="AJ25767" s="1"/>
      <c r="AK25767" s="1"/>
    </row>
    <row r="25768" spans="32:37" ht="15" customHeight="1" x14ac:dyDescent="0.15">
      <c r="AF25768" s="1"/>
      <c r="AG25768" s="1"/>
      <c r="AH25768" s="1"/>
      <c r="AJ25768" s="1"/>
      <c r="AK25768" s="1"/>
    </row>
    <row r="25769" spans="32:37" ht="15" customHeight="1" x14ac:dyDescent="0.15">
      <c r="AF25769" s="1"/>
      <c r="AG25769" s="1"/>
      <c r="AH25769" s="1"/>
      <c r="AJ25769" s="1"/>
      <c r="AK25769" s="1"/>
    </row>
    <row r="25770" spans="32:37" ht="15" customHeight="1" x14ac:dyDescent="0.15">
      <c r="AF25770" s="1"/>
      <c r="AG25770" s="1"/>
      <c r="AH25770" s="1"/>
      <c r="AJ25770" s="1"/>
      <c r="AK25770" s="1"/>
    </row>
    <row r="25771" spans="32:37" ht="15" customHeight="1" x14ac:dyDescent="0.15">
      <c r="AF25771" s="1"/>
      <c r="AG25771" s="1"/>
      <c r="AH25771" s="1"/>
      <c r="AJ25771" s="1"/>
      <c r="AK25771" s="1"/>
    </row>
    <row r="25772" spans="32:37" ht="15" customHeight="1" x14ac:dyDescent="0.15">
      <c r="AF25772" s="1"/>
      <c r="AG25772" s="1"/>
      <c r="AH25772" s="1"/>
      <c r="AJ25772" s="1"/>
      <c r="AK25772" s="1"/>
    </row>
    <row r="25773" spans="32:37" ht="15" customHeight="1" x14ac:dyDescent="0.15">
      <c r="AF25773" s="1"/>
      <c r="AG25773" s="1"/>
      <c r="AH25773" s="1"/>
      <c r="AJ25773" s="1"/>
      <c r="AK25773" s="1"/>
    </row>
    <row r="25774" spans="32:37" ht="15" customHeight="1" x14ac:dyDescent="0.15">
      <c r="AF25774" s="1"/>
      <c r="AG25774" s="1"/>
      <c r="AH25774" s="1"/>
      <c r="AJ25774" s="1"/>
      <c r="AK25774" s="1"/>
    </row>
    <row r="25775" spans="32:37" ht="15" customHeight="1" x14ac:dyDescent="0.15">
      <c r="AF25775" s="1"/>
      <c r="AG25775" s="1"/>
      <c r="AH25775" s="1"/>
      <c r="AJ25775" s="1"/>
      <c r="AK25775" s="1"/>
    </row>
    <row r="25776" spans="32:37" ht="15" customHeight="1" x14ac:dyDescent="0.15">
      <c r="AF25776" s="1"/>
      <c r="AG25776" s="1"/>
      <c r="AH25776" s="1"/>
      <c r="AJ25776" s="1"/>
      <c r="AK25776" s="1"/>
    </row>
    <row r="25777" spans="32:37" ht="15" customHeight="1" x14ac:dyDescent="0.15">
      <c r="AF25777" s="1"/>
      <c r="AG25777" s="1"/>
      <c r="AH25777" s="1"/>
      <c r="AJ25777" s="1"/>
      <c r="AK25777" s="1"/>
    </row>
    <row r="25778" spans="32:37" ht="15" customHeight="1" x14ac:dyDescent="0.15">
      <c r="AF25778" s="1"/>
      <c r="AG25778" s="1"/>
      <c r="AH25778" s="1"/>
      <c r="AJ25778" s="1"/>
      <c r="AK25778" s="1"/>
    </row>
    <row r="25779" spans="32:37" ht="15" customHeight="1" x14ac:dyDescent="0.15">
      <c r="AF25779" s="1"/>
      <c r="AG25779" s="1"/>
      <c r="AH25779" s="1"/>
      <c r="AJ25779" s="1"/>
      <c r="AK25779" s="1"/>
    </row>
    <row r="25780" spans="32:37" ht="15" customHeight="1" x14ac:dyDescent="0.15">
      <c r="AF25780" s="1"/>
      <c r="AG25780" s="1"/>
      <c r="AH25780" s="1"/>
      <c r="AJ25780" s="1"/>
      <c r="AK25780" s="1"/>
    </row>
    <row r="25781" spans="32:37" ht="15" customHeight="1" x14ac:dyDescent="0.15">
      <c r="AF25781" s="1"/>
      <c r="AG25781" s="1"/>
      <c r="AH25781" s="1"/>
      <c r="AJ25781" s="1"/>
      <c r="AK25781" s="1"/>
    </row>
    <row r="25782" spans="32:37" ht="15" customHeight="1" x14ac:dyDescent="0.15">
      <c r="AF25782" s="1"/>
      <c r="AG25782" s="1"/>
      <c r="AH25782" s="1"/>
      <c r="AJ25782" s="1"/>
      <c r="AK25782" s="1"/>
    </row>
    <row r="25783" spans="32:37" ht="15" customHeight="1" x14ac:dyDescent="0.15">
      <c r="AF25783" s="1"/>
      <c r="AG25783" s="1"/>
      <c r="AH25783" s="1"/>
      <c r="AJ25783" s="1"/>
      <c r="AK25783" s="1"/>
    </row>
    <row r="25784" spans="32:37" ht="15" customHeight="1" x14ac:dyDescent="0.15">
      <c r="AF25784" s="1"/>
      <c r="AG25784" s="1"/>
      <c r="AH25784" s="1"/>
      <c r="AJ25784" s="1"/>
      <c r="AK25784" s="1"/>
    </row>
    <row r="25785" spans="32:37" ht="15" customHeight="1" x14ac:dyDescent="0.15">
      <c r="AF25785" s="1"/>
      <c r="AG25785" s="1"/>
      <c r="AH25785" s="1"/>
      <c r="AJ25785" s="1"/>
      <c r="AK25785" s="1"/>
    </row>
    <row r="25786" spans="32:37" ht="15" customHeight="1" x14ac:dyDescent="0.15">
      <c r="AF25786" s="1"/>
      <c r="AG25786" s="1"/>
      <c r="AH25786" s="1"/>
      <c r="AJ25786" s="1"/>
      <c r="AK25786" s="1"/>
    </row>
    <row r="25787" spans="32:37" ht="15" customHeight="1" x14ac:dyDescent="0.15">
      <c r="AF25787" s="1"/>
      <c r="AG25787" s="1"/>
      <c r="AH25787" s="1"/>
      <c r="AJ25787" s="1"/>
      <c r="AK25787" s="1"/>
    </row>
    <row r="25788" spans="32:37" ht="15" customHeight="1" x14ac:dyDescent="0.15">
      <c r="AF25788" s="1"/>
      <c r="AG25788" s="1"/>
      <c r="AH25788" s="1"/>
      <c r="AJ25788" s="1"/>
      <c r="AK25788" s="1"/>
    </row>
    <row r="25789" spans="32:37" ht="15" customHeight="1" x14ac:dyDescent="0.15">
      <c r="AF25789" s="1"/>
      <c r="AG25789" s="1"/>
      <c r="AH25789" s="1"/>
      <c r="AJ25789" s="1"/>
      <c r="AK25789" s="1"/>
    </row>
    <row r="25790" spans="32:37" ht="15" customHeight="1" x14ac:dyDescent="0.15">
      <c r="AF25790" s="1"/>
      <c r="AG25790" s="1"/>
      <c r="AH25790" s="1"/>
      <c r="AJ25790" s="1"/>
      <c r="AK25790" s="1"/>
    </row>
    <row r="25791" spans="32:37" ht="15" customHeight="1" x14ac:dyDescent="0.15">
      <c r="AF25791" s="1"/>
      <c r="AG25791" s="1"/>
      <c r="AH25791" s="1"/>
      <c r="AJ25791" s="1"/>
      <c r="AK25791" s="1"/>
    </row>
    <row r="25792" spans="32:37" ht="15" customHeight="1" x14ac:dyDescent="0.15">
      <c r="AF25792" s="1"/>
      <c r="AG25792" s="1"/>
      <c r="AH25792" s="1"/>
      <c r="AJ25792" s="1"/>
      <c r="AK25792" s="1"/>
    </row>
    <row r="25793" spans="32:37" ht="15" customHeight="1" x14ac:dyDescent="0.15">
      <c r="AF25793" s="1"/>
      <c r="AG25793" s="1"/>
      <c r="AH25793" s="1"/>
      <c r="AJ25793" s="1"/>
      <c r="AK25793" s="1"/>
    </row>
    <row r="25794" spans="32:37" ht="15" customHeight="1" x14ac:dyDescent="0.15">
      <c r="AF25794" s="1"/>
      <c r="AG25794" s="1"/>
      <c r="AH25794" s="1"/>
      <c r="AJ25794" s="1"/>
      <c r="AK25794" s="1"/>
    </row>
    <row r="25795" spans="32:37" ht="15" customHeight="1" x14ac:dyDescent="0.15">
      <c r="AF25795" s="1"/>
      <c r="AG25795" s="1"/>
      <c r="AH25795" s="1"/>
      <c r="AJ25795" s="1"/>
      <c r="AK25795" s="1"/>
    </row>
    <row r="25796" spans="32:37" ht="15" customHeight="1" x14ac:dyDescent="0.15">
      <c r="AF25796" s="1"/>
      <c r="AG25796" s="1"/>
      <c r="AH25796" s="1"/>
      <c r="AJ25796" s="1"/>
      <c r="AK25796" s="1"/>
    </row>
    <row r="25797" spans="32:37" ht="15" customHeight="1" x14ac:dyDescent="0.15">
      <c r="AF25797" s="1"/>
      <c r="AG25797" s="1"/>
      <c r="AH25797" s="1"/>
      <c r="AJ25797" s="1"/>
      <c r="AK25797" s="1"/>
    </row>
    <row r="25798" spans="32:37" ht="15" customHeight="1" x14ac:dyDescent="0.15">
      <c r="AF25798" s="1"/>
      <c r="AG25798" s="1"/>
      <c r="AH25798" s="1"/>
      <c r="AJ25798" s="1"/>
      <c r="AK25798" s="1"/>
    </row>
    <row r="25799" spans="32:37" ht="15" customHeight="1" x14ac:dyDescent="0.15">
      <c r="AF25799" s="1"/>
      <c r="AG25799" s="1"/>
      <c r="AH25799" s="1"/>
      <c r="AJ25799" s="1"/>
      <c r="AK25799" s="1"/>
    </row>
    <row r="25800" spans="32:37" ht="15" customHeight="1" x14ac:dyDescent="0.15">
      <c r="AF25800" s="1"/>
      <c r="AG25800" s="1"/>
      <c r="AH25800" s="1"/>
      <c r="AJ25800" s="1"/>
      <c r="AK25800" s="1"/>
    </row>
    <row r="25801" spans="32:37" ht="15" customHeight="1" x14ac:dyDescent="0.15">
      <c r="AF25801" s="1"/>
      <c r="AG25801" s="1"/>
      <c r="AH25801" s="1"/>
      <c r="AJ25801" s="1"/>
      <c r="AK25801" s="1"/>
    </row>
    <row r="25802" spans="32:37" ht="15" customHeight="1" x14ac:dyDescent="0.15">
      <c r="AF25802" s="1"/>
      <c r="AG25802" s="1"/>
      <c r="AH25802" s="1"/>
      <c r="AJ25802" s="1"/>
      <c r="AK25802" s="1"/>
    </row>
    <row r="25803" spans="32:37" ht="15" customHeight="1" x14ac:dyDescent="0.15">
      <c r="AF25803" s="1"/>
      <c r="AG25803" s="1"/>
      <c r="AH25803" s="1"/>
      <c r="AJ25803" s="1"/>
      <c r="AK25803" s="1"/>
    </row>
    <row r="25804" spans="32:37" ht="15" customHeight="1" x14ac:dyDescent="0.15">
      <c r="AF25804" s="1"/>
      <c r="AG25804" s="1"/>
      <c r="AH25804" s="1"/>
      <c r="AJ25804" s="1"/>
      <c r="AK25804" s="1"/>
    </row>
    <row r="25805" spans="32:37" ht="15" customHeight="1" x14ac:dyDescent="0.15">
      <c r="AF25805" s="1"/>
      <c r="AG25805" s="1"/>
      <c r="AH25805" s="1"/>
      <c r="AJ25805" s="1"/>
      <c r="AK25805" s="1"/>
    </row>
    <row r="25806" spans="32:37" ht="15" customHeight="1" x14ac:dyDescent="0.15">
      <c r="AF25806" s="1"/>
      <c r="AG25806" s="1"/>
      <c r="AH25806" s="1"/>
      <c r="AJ25806" s="1"/>
      <c r="AK25806" s="1"/>
    </row>
    <row r="25807" spans="32:37" ht="15" customHeight="1" x14ac:dyDescent="0.15">
      <c r="AF25807" s="1"/>
      <c r="AG25807" s="1"/>
      <c r="AH25807" s="1"/>
      <c r="AJ25807" s="1"/>
      <c r="AK25807" s="1"/>
    </row>
    <row r="25808" spans="32:37" ht="15" customHeight="1" x14ac:dyDescent="0.15">
      <c r="AF25808" s="1"/>
      <c r="AG25808" s="1"/>
      <c r="AH25808" s="1"/>
      <c r="AJ25808" s="1"/>
      <c r="AK25808" s="1"/>
    </row>
    <row r="25809" spans="32:37" ht="15" customHeight="1" x14ac:dyDescent="0.15">
      <c r="AF25809" s="1"/>
      <c r="AG25809" s="1"/>
      <c r="AH25809" s="1"/>
      <c r="AJ25809" s="1"/>
      <c r="AK25809" s="1"/>
    </row>
    <row r="25810" spans="32:37" ht="15" customHeight="1" x14ac:dyDescent="0.15">
      <c r="AF25810" s="1"/>
      <c r="AG25810" s="1"/>
      <c r="AH25810" s="1"/>
      <c r="AJ25810" s="1"/>
      <c r="AK25810" s="1"/>
    </row>
    <row r="25811" spans="32:37" ht="15" customHeight="1" x14ac:dyDescent="0.15">
      <c r="AF25811" s="1"/>
      <c r="AG25811" s="1"/>
      <c r="AH25811" s="1"/>
      <c r="AJ25811" s="1"/>
      <c r="AK25811" s="1"/>
    </row>
    <row r="25812" spans="32:37" ht="15" customHeight="1" x14ac:dyDescent="0.15">
      <c r="AF25812" s="1"/>
      <c r="AG25812" s="1"/>
      <c r="AH25812" s="1"/>
      <c r="AJ25812" s="1"/>
      <c r="AK25812" s="1"/>
    </row>
    <row r="25813" spans="32:37" ht="15" customHeight="1" x14ac:dyDescent="0.15">
      <c r="AF25813" s="1"/>
      <c r="AG25813" s="1"/>
      <c r="AH25813" s="1"/>
      <c r="AJ25813" s="1"/>
      <c r="AK25813" s="1"/>
    </row>
    <row r="25814" spans="32:37" ht="15" customHeight="1" x14ac:dyDescent="0.15">
      <c r="AF25814" s="1"/>
      <c r="AG25814" s="1"/>
      <c r="AH25814" s="1"/>
      <c r="AJ25814" s="1"/>
      <c r="AK25814" s="1"/>
    </row>
    <row r="25815" spans="32:37" ht="15" customHeight="1" x14ac:dyDescent="0.15">
      <c r="AF25815" s="1"/>
      <c r="AG25815" s="1"/>
      <c r="AH25815" s="1"/>
      <c r="AJ25815" s="1"/>
      <c r="AK25815" s="1"/>
    </row>
    <row r="25816" spans="32:37" ht="15" customHeight="1" x14ac:dyDescent="0.15">
      <c r="AF25816" s="1"/>
      <c r="AG25816" s="1"/>
      <c r="AH25816" s="1"/>
      <c r="AJ25816" s="1"/>
      <c r="AK25816" s="1"/>
    </row>
    <row r="25817" spans="32:37" ht="15" customHeight="1" x14ac:dyDescent="0.15">
      <c r="AF25817" s="1"/>
      <c r="AG25817" s="1"/>
      <c r="AH25817" s="1"/>
      <c r="AJ25817" s="1"/>
      <c r="AK25817" s="1"/>
    </row>
    <row r="25818" spans="32:37" ht="15" customHeight="1" x14ac:dyDescent="0.15">
      <c r="AF25818" s="1"/>
      <c r="AG25818" s="1"/>
      <c r="AH25818" s="1"/>
      <c r="AJ25818" s="1"/>
      <c r="AK25818" s="1"/>
    </row>
    <row r="25819" spans="32:37" ht="15" customHeight="1" x14ac:dyDescent="0.15">
      <c r="AF25819" s="1"/>
      <c r="AG25819" s="1"/>
      <c r="AH25819" s="1"/>
      <c r="AJ25819" s="1"/>
      <c r="AK25819" s="1"/>
    </row>
    <row r="25820" spans="32:37" ht="15" customHeight="1" x14ac:dyDescent="0.15">
      <c r="AF25820" s="1"/>
      <c r="AG25820" s="1"/>
      <c r="AH25820" s="1"/>
      <c r="AJ25820" s="1"/>
      <c r="AK25820" s="1"/>
    </row>
    <row r="25821" spans="32:37" ht="15" customHeight="1" x14ac:dyDescent="0.15">
      <c r="AF25821" s="1"/>
      <c r="AG25821" s="1"/>
      <c r="AH25821" s="1"/>
      <c r="AJ25821" s="1"/>
      <c r="AK25821" s="1"/>
    </row>
    <row r="25822" spans="32:37" ht="15" customHeight="1" x14ac:dyDescent="0.15">
      <c r="AF25822" s="1"/>
      <c r="AG25822" s="1"/>
      <c r="AH25822" s="1"/>
      <c r="AJ25822" s="1"/>
      <c r="AK25822" s="1"/>
    </row>
    <row r="25823" spans="32:37" ht="15" customHeight="1" x14ac:dyDescent="0.15">
      <c r="AF25823" s="1"/>
      <c r="AG25823" s="1"/>
      <c r="AH25823" s="1"/>
      <c r="AJ25823" s="1"/>
      <c r="AK25823" s="1"/>
    </row>
    <row r="25824" spans="32:37" ht="15" customHeight="1" x14ac:dyDescent="0.15">
      <c r="AF25824" s="1"/>
      <c r="AG25824" s="1"/>
      <c r="AH25824" s="1"/>
      <c r="AJ25824" s="1"/>
      <c r="AK25824" s="1"/>
    </row>
    <row r="25825" spans="32:37" ht="15" customHeight="1" x14ac:dyDescent="0.15">
      <c r="AF25825" s="1"/>
      <c r="AG25825" s="1"/>
      <c r="AH25825" s="1"/>
      <c r="AJ25825" s="1"/>
      <c r="AK25825" s="1"/>
    </row>
    <row r="25826" spans="32:37" ht="15" customHeight="1" x14ac:dyDescent="0.15">
      <c r="AF25826" s="1"/>
      <c r="AG25826" s="1"/>
      <c r="AH25826" s="1"/>
      <c r="AJ25826" s="1"/>
      <c r="AK25826" s="1"/>
    </row>
    <row r="25827" spans="32:37" ht="15" customHeight="1" x14ac:dyDescent="0.15">
      <c r="AF25827" s="1"/>
      <c r="AG25827" s="1"/>
      <c r="AH25827" s="1"/>
      <c r="AJ25827" s="1"/>
      <c r="AK25827" s="1"/>
    </row>
    <row r="25828" spans="32:37" ht="15" customHeight="1" x14ac:dyDescent="0.15">
      <c r="AF25828" s="1"/>
      <c r="AG25828" s="1"/>
      <c r="AH25828" s="1"/>
      <c r="AJ25828" s="1"/>
      <c r="AK25828" s="1"/>
    </row>
    <row r="25829" spans="32:37" ht="15" customHeight="1" x14ac:dyDescent="0.15">
      <c r="AF25829" s="1"/>
      <c r="AG25829" s="1"/>
      <c r="AH25829" s="1"/>
      <c r="AJ25829" s="1"/>
      <c r="AK25829" s="1"/>
    </row>
    <row r="25830" spans="32:37" ht="15" customHeight="1" x14ac:dyDescent="0.15">
      <c r="AF25830" s="1"/>
      <c r="AG25830" s="1"/>
      <c r="AH25830" s="1"/>
      <c r="AJ25830" s="1"/>
      <c r="AK25830" s="1"/>
    </row>
    <row r="25831" spans="32:37" ht="15" customHeight="1" x14ac:dyDescent="0.15">
      <c r="AF25831" s="1"/>
      <c r="AG25831" s="1"/>
      <c r="AH25831" s="1"/>
      <c r="AJ25831" s="1"/>
      <c r="AK25831" s="1"/>
    </row>
    <row r="25832" spans="32:37" ht="15" customHeight="1" x14ac:dyDescent="0.15">
      <c r="AF25832" s="1"/>
      <c r="AG25832" s="1"/>
      <c r="AH25832" s="1"/>
      <c r="AJ25832" s="1"/>
      <c r="AK25832" s="1"/>
    </row>
    <row r="25833" spans="32:37" ht="15" customHeight="1" x14ac:dyDescent="0.15">
      <c r="AF25833" s="1"/>
      <c r="AG25833" s="1"/>
      <c r="AH25833" s="1"/>
      <c r="AJ25833" s="1"/>
      <c r="AK25833" s="1"/>
    </row>
    <row r="25834" spans="32:37" ht="15" customHeight="1" x14ac:dyDescent="0.15">
      <c r="AF25834" s="1"/>
      <c r="AG25834" s="1"/>
      <c r="AH25834" s="1"/>
      <c r="AJ25834" s="1"/>
      <c r="AK25834" s="1"/>
    </row>
    <row r="25835" spans="32:37" ht="15" customHeight="1" x14ac:dyDescent="0.15">
      <c r="AF25835" s="1"/>
      <c r="AG25835" s="1"/>
      <c r="AH25835" s="1"/>
      <c r="AJ25835" s="1"/>
      <c r="AK25835" s="1"/>
    </row>
    <row r="25836" spans="32:37" ht="15" customHeight="1" x14ac:dyDescent="0.15">
      <c r="AF25836" s="1"/>
      <c r="AG25836" s="1"/>
      <c r="AH25836" s="1"/>
      <c r="AJ25836" s="1"/>
      <c r="AK25836" s="1"/>
    </row>
    <row r="25837" spans="32:37" ht="15" customHeight="1" x14ac:dyDescent="0.15">
      <c r="AF25837" s="1"/>
      <c r="AG25837" s="1"/>
      <c r="AH25837" s="1"/>
      <c r="AJ25837" s="1"/>
      <c r="AK25837" s="1"/>
    </row>
    <row r="25838" spans="32:37" ht="15" customHeight="1" x14ac:dyDescent="0.15">
      <c r="AF25838" s="1"/>
      <c r="AG25838" s="1"/>
      <c r="AH25838" s="1"/>
      <c r="AJ25838" s="1"/>
      <c r="AK25838" s="1"/>
    </row>
    <row r="25839" spans="32:37" ht="15" customHeight="1" x14ac:dyDescent="0.15">
      <c r="AF25839" s="1"/>
      <c r="AG25839" s="1"/>
      <c r="AH25839" s="1"/>
      <c r="AJ25839" s="1"/>
      <c r="AK25839" s="1"/>
    </row>
    <row r="25840" spans="32:37" ht="15" customHeight="1" x14ac:dyDescent="0.15">
      <c r="AF25840" s="1"/>
      <c r="AG25840" s="1"/>
      <c r="AH25840" s="1"/>
      <c r="AJ25840" s="1"/>
      <c r="AK25840" s="1"/>
    </row>
    <row r="25841" spans="32:37" ht="15" customHeight="1" x14ac:dyDescent="0.15">
      <c r="AF25841" s="1"/>
      <c r="AG25841" s="1"/>
      <c r="AH25841" s="1"/>
      <c r="AJ25841" s="1"/>
      <c r="AK25841" s="1"/>
    </row>
    <row r="25842" spans="32:37" ht="15" customHeight="1" x14ac:dyDescent="0.15">
      <c r="AF25842" s="1"/>
      <c r="AG25842" s="1"/>
      <c r="AH25842" s="1"/>
      <c r="AJ25842" s="1"/>
      <c r="AK25842" s="1"/>
    </row>
    <row r="25843" spans="32:37" ht="15" customHeight="1" x14ac:dyDescent="0.15">
      <c r="AF25843" s="1"/>
      <c r="AG25843" s="1"/>
      <c r="AH25843" s="1"/>
      <c r="AJ25843" s="1"/>
      <c r="AK25843" s="1"/>
    </row>
    <row r="25844" spans="32:37" ht="15" customHeight="1" x14ac:dyDescent="0.15">
      <c r="AF25844" s="1"/>
      <c r="AG25844" s="1"/>
      <c r="AH25844" s="1"/>
      <c r="AJ25844" s="1"/>
      <c r="AK25844" s="1"/>
    </row>
    <row r="25845" spans="32:37" ht="15" customHeight="1" x14ac:dyDescent="0.15">
      <c r="AF25845" s="1"/>
      <c r="AG25845" s="1"/>
      <c r="AH25845" s="1"/>
      <c r="AJ25845" s="1"/>
      <c r="AK25845" s="1"/>
    </row>
    <row r="25846" spans="32:37" ht="15" customHeight="1" x14ac:dyDescent="0.15">
      <c r="AF25846" s="1"/>
      <c r="AG25846" s="1"/>
      <c r="AH25846" s="1"/>
      <c r="AJ25846" s="1"/>
      <c r="AK25846" s="1"/>
    </row>
    <row r="25847" spans="32:37" ht="15" customHeight="1" x14ac:dyDescent="0.15">
      <c r="AF25847" s="1"/>
      <c r="AG25847" s="1"/>
      <c r="AH25847" s="1"/>
      <c r="AJ25847" s="1"/>
      <c r="AK25847" s="1"/>
    </row>
    <row r="25848" spans="32:37" ht="15" customHeight="1" x14ac:dyDescent="0.15">
      <c r="AF25848" s="1"/>
      <c r="AG25848" s="1"/>
      <c r="AH25848" s="1"/>
      <c r="AJ25848" s="1"/>
      <c r="AK25848" s="1"/>
    </row>
    <row r="25849" spans="32:37" ht="15" customHeight="1" x14ac:dyDescent="0.15">
      <c r="AF25849" s="1"/>
      <c r="AG25849" s="1"/>
      <c r="AH25849" s="1"/>
      <c r="AJ25849" s="1"/>
      <c r="AK25849" s="1"/>
    </row>
    <row r="25850" spans="32:37" ht="15" customHeight="1" x14ac:dyDescent="0.15">
      <c r="AF25850" s="1"/>
      <c r="AG25850" s="1"/>
      <c r="AH25850" s="1"/>
      <c r="AJ25850" s="1"/>
      <c r="AK25850" s="1"/>
    </row>
    <row r="25851" spans="32:37" ht="15" customHeight="1" x14ac:dyDescent="0.15">
      <c r="AF25851" s="1"/>
      <c r="AG25851" s="1"/>
      <c r="AH25851" s="1"/>
      <c r="AJ25851" s="1"/>
      <c r="AK25851" s="1"/>
    </row>
    <row r="25852" spans="32:37" ht="15" customHeight="1" x14ac:dyDescent="0.15">
      <c r="AF25852" s="1"/>
      <c r="AG25852" s="1"/>
      <c r="AH25852" s="1"/>
      <c r="AJ25852" s="1"/>
      <c r="AK25852" s="1"/>
    </row>
    <row r="25853" spans="32:37" ht="15" customHeight="1" x14ac:dyDescent="0.15">
      <c r="AF25853" s="1"/>
      <c r="AG25853" s="1"/>
      <c r="AH25853" s="1"/>
      <c r="AJ25853" s="1"/>
      <c r="AK25853" s="1"/>
    </row>
    <row r="25854" spans="32:37" ht="15" customHeight="1" x14ac:dyDescent="0.15">
      <c r="AF25854" s="1"/>
      <c r="AG25854" s="1"/>
      <c r="AH25854" s="1"/>
      <c r="AJ25854" s="1"/>
      <c r="AK25854" s="1"/>
    </row>
    <row r="25855" spans="32:37" ht="15" customHeight="1" x14ac:dyDescent="0.15">
      <c r="AF25855" s="1"/>
      <c r="AG25855" s="1"/>
      <c r="AH25855" s="1"/>
      <c r="AJ25855" s="1"/>
      <c r="AK25855" s="1"/>
    </row>
    <row r="25856" spans="32:37" ht="15" customHeight="1" x14ac:dyDescent="0.15">
      <c r="AF25856" s="1"/>
      <c r="AG25856" s="1"/>
      <c r="AH25856" s="1"/>
      <c r="AJ25856" s="1"/>
      <c r="AK25856" s="1"/>
    </row>
    <row r="25857" spans="32:37" ht="15" customHeight="1" x14ac:dyDescent="0.15">
      <c r="AF25857" s="1"/>
      <c r="AG25857" s="1"/>
      <c r="AH25857" s="1"/>
      <c r="AJ25857" s="1"/>
      <c r="AK25857" s="1"/>
    </row>
    <row r="25858" spans="32:37" ht="15" customHeight="1" x14ac:dyDescent="0.15">
      <c r="AF25858" s="1"/>
      <c r="AG25858" s="1"/>
      <c r="AH25858" s="1"/>
      <c r="AJ25858" s="1"/>
      <c r="AK25858" s="1"/>
    </row>
    <row r="25859" spans="32:37" ht="15" customHeight="1" x14ac:dyDescent="0.15">
      <c r="AF25859" s="1"/>
      <c r="AG25859" s="1"/>
      <c r="AH25859" s="1"/>
      <c r="AJ25859" s="1"/>
      <c r="AK25859" s="1"/>
    </row>
    <row r="25860" spans="32:37" ht="15" customHeight="1" x14ac:dyDescent="0.15">
      <c r="AF25860" s="1"/>
      <c r="AG25860" s="1"/>
      <c r="AH25860" s="1"/>
      <c r="AJ25860" s="1"/>
      <c r="AK25860" s="1"/>
    </row>
    <row r="25861" spans="32:37" ht="15" customHeight="1" x14ac:dyDescent="0.15">
      <c r="AF25861" s="1"/>
      <c r="AG25861" s="1"/>
      <c r="AH25861" s="1"/>
      <c r="AJ25861" s="1"/>
      <c r="AK25861" s="1"/>
    </row>
    <row r="25862" spans="32:37" ht="15" customHeight="1" x14ac:dyDescent="0.15">
      <c r="AF25862" s="1"/>
      <c r="AG25862" s="1"/>
      <c r="AH25862" s="1"/>
      <c r="AJ25862" s="1"/>
      <c r="AK25862" s="1"/>
    </row>
    <row r="25863" spans="32:37" ht="15" customHeight="1" x14ac:dyDescent="0.15">
      <c r="AF25863" s="1"/>
      <c r="AG25863" s="1"/>
      <c r="AH25863" s="1"/>
      <c r="AJ25863" s="1"/>
      <c r="AK25863" s="1"/>
    </row>
    <row r="25864" spans="32:37" ht="15" customHeight="1" x14ac:dyDescent="0.15">
      <c r="AF25864" s="1"/>
      <c r="AG25864" s="1"/>
      <c r="AH25864" s="1"/>
      <c r="AJ25864" s="1"/>
      <c r="AK25864" s="1"/>
    </row>
    <row r="25865" spans="32:37" ht="15" customHeight="1" x14ac:dyDescent="0.15">
      <c r="AF25865" s="1"/>
      <c r="AG25865" s="1"/>
      <c r="AH25865" s="1"/>
      <c r="AJ25865" s="1"/>
      <c r="AK25865" s="1"/>
    </row>
    <row r="25866" spans="32:37" ht="15" customHeight="1" x14ac:dyDescent="0.15">
      <c r="AF25866" s="1"/>
      <c r="AG25866" s="1"/>
      <c r="AH25866" s="1"/>
      <c r="AJ25866" s="1"/>
      <c r="AK25866" s="1"/>
    </row>
    <row r="25867" spans="32:37" ht="15" customHeight="1" x14ac:dyDescent="0.15">
      <c r="AF25867" s="1"/>
      <c r="AG25867" s="1"/>
      <c r="AH25867" s="1"/>
      <c r="AJ25867" s="1"/>
      <c r="AK25867" s="1"/>
    </row>
    <row r="25868" spans="32:37" ht="15" customHeight="1" x14ac:dyDescent="0.15">
      <c r="AF25868" s="1"/>
      <c r="AG25868" s="1"/>
      <c r="AH25868" s="1"/>
      <c r="AJ25868" s="1"/>
      <c r="AK25868" s="1"/>
    </row>
    <row r="25869" spans="32:37" ht="15" customHeight="1" x14ac:dyDescent="0.15">
      <c r="AF25869" s="1"/>
      <c r="AG25869" s="1"/>
      <c r="AH25869" s="1"/>
      <c r="AJ25869" s="1"/>
      <c r="AK25869" s="1"/>
    </row>
    <row r="25870" spans="32:37" ht="15" customHeight="1" x14ac:dyDescent="0.15">
      <c r="AF25870" s="1"/>
      <c r="AG25870" s="1"/>
      <c r="AH25870" s="1"/>
      <c r="AJ25870" s="1"/>
      <c r="AK25870" s="1"/>
    </row>
    <row r="25871" spans="32:37" ht="15" customHeight="1" x14ac:dyDescent="0.15">
      <c r="AF25871" s="1"/>
      <c r="AG25871" s="1"/>
      <c r="AH25871" s="1"/>
      <c r="AJ25871" s="1"/>
      <c r="AK25871" s="1"/>
    </row>
    <row r="25872" spans="32:37" ht="15" customHeight="1" x14ac:dyDescent="0.15">
      <c r="AF25872" s="1"/>
      <c r="AG25872" s="1"/>
      <c r="AH25872" s="1"/>
      <c r="AJ25872" s="1"/>
      <c r="AK25872" s="1"/>
    </row>
    <row r="25873" spans="32:37" ht="15" customHeight="1" x14ac:dyDescent="0.15">
      <c r="AF25873" s="1"/>
      <c r="AG25873" s="1"/>
      <c r="AH25873" s="1"/>
      <c r="AJ25873" s="1"/>
      <c r="AK25873" s="1"/>
    </row>
    <row r="25874" spans="32:37" ht="15" customHeight="1" x14ac:dyDescent="0.15">
      <c r="AF25874" s="1"/>
      <c r="AG25874" s="1"/>
      <c r="AH25874" s="1"/>
      <c r="AJ25874" s="1"/>
      <c r="AK25874" s="1"/>
    </row>
    <row r="25875" spans="32:37" ht="15" customHeight="1" x14ac:dyDescent="0.15">
      <c r="AF25875" s="1"/>
      <c r="AG25875" s="1"/>
      <c r="AH25875" s="1"/>
      <c r="AJ25875" s="1"/>
      <c r="AK25875" s="1"/>
    </row>
    <row r="25876" spans="32:37" ht="15" customHeight="1" x14ac:dyDescent="0.15">
      <c r="AF25876" s="1"/>
      <c r="AG25876" s="1"/>
      <c r="AH25876" s="1"/>
      <c r="AJ25876" s="1"/>
      <c r="AK25876" s="1"/>
    </row>
    <row r="25877" spans="32:37" ht="15" customHeight="1" x14ac:dyDescent="0.15">
      <c r="AF25877" s="1"/>
      <c r="AG25877" s="1"/>
      <c r="AH25877" s="1"/>
      <c r="AJ25877" s="1"/>
      <c r="AK25877" s="1"/>
    </row>
    <row r="25878" spans="32:37" ht="15" customHeight="1" x14ac:dyDescent="0.15">
      <c r="AF25878" s="1"/>
      <c r="AG25878" s="1"/>
      <c r="AH25878" s="1"/>
      <c r="AJ25878" s="1"/>
      <c r="AK25878" s="1"/>
    </row>
    <row r="25879" spans="32:37" ht="15" customHeight="1" x14ac:dyDescent="0.15">
      <c r="AF25879" s="1"/>
      <c r="AG25879" s="1"/>
      <c r="AH25879" s="1"/>
      <c r="AJ25879" s="1"/>
      <c r="AK25879" s="1"/>
    </row>
    <row r="25880" spans="32:37" ht="15" customHeight="1" x14ac:dyDescent="0.15">
      <c r="AF25880" s="1"/>
      <c r="AG25880" s="1"/>
      <c r="AH25880" s="1"/>
      <c r="AJ25880" s="1"/>
      <c r="AK25880" s="1"/>
    </row>
    <row r="25881" spans="32:37" ht="15" customHeight="1" x14ac:dyDescent="0.15">
      <c r="AF25881" s="1"/>
      <c r="AG25881" s="1"/>
      <c r="AH25881" s="1"/>
      <c r="AJ25881" s="1"/>
      <c r="AK25881" s="1"/>
    </row>
    <row r="25882" spans="32:37" ht="15" customHeight="1" x14ac:dyDescent="0.15">
      <c r="AF25882" s="1"/>
      <c r="AG25882" s="1"/>
      <c r="AH25882" s="1"/>
      <c r="AJ25882" s="1"/>
      <c r="AK25882" s="1"/>
    </row>
    <row r="25883" spans="32:37" ht="15" customHeight="1" x14ac:dyDescent="0.15">
      <c r="AF25883" s="1"/>
      <c r="AG25883" s="1"/>
      <c r="AH25883" s="1"/>
      <c r="AJ25883" s="1"/>
      <c r="AK25883" s="1"/>
    </row>
    <row r="25884" spans="32:37" ht="15" customHeight="1" x14ac:dyDescent="0.15">
      <c r="AF25884" s="1"/>
      <c r="AG25884" s="1"/>
      <c r="AH25884" s="1"/>
      <c r="AJ25884" s="1"/>
      <c r="AK25884" s="1"/>
    </row>
    <row r="25885" spans="32:37" ht="15" customHeight="1" x14ac:dyDescent="0.15">
      <c r="AF25885" s="1"/>
      <c r="AG25885" s="1"/>
      <c r="AH25885" s="1"/>
      <c r="AJ25885" s="1"/>
      <c r="AK25885" s="1"/>
    </row>
    <row r="25886" spans="32:37" ht="15" customHeight="1" x14ac:dyDescent="0.15">
      <c r="AF25886" s="1"/>
      <c r="AG25886" s="1"/>
      <c r="AH25886" s="1"/>
      <c r="AJ25886" s="1"/>
      <c r="AK25886" s="1"/>
    </row>
    <row r="25887" spans="32:37" ht="15" customHeight="1" x14ac:dyDescent="0.15">
      <c r="AF25887" s="1"/>
      <c r="AG25887" s="1"/>
      <c r="AH25887" s="1"/>
      <c r="AJ25887" s="1"/>
      <c r="AK25887" s="1"/>
    </row>
    <row r="25888" spans="32:37" ht="15" customHeight="1" x14ac:dyDescent="0.15">
      <c r="AF25888" s="1"/>
      <c r="AG25888" s="1"/>
      <c r="AH25888" s="1"/>
      <c r="AJ25888" s="1"/>
      <c r="AK25888" s="1"/>
    </row>
    <row r="25889" spans="32:37" ht="15" customHeight="1" x14ac:dyDescent="0.15">
      <c r="AF25889" s="1"/>
      <c r="AG25889" s="1"/>
      <c r="AH25889" s="1"/>
      <c r="AJ25889" s="1"/>
      <c r="AK25889" s="1"/>
    </row>
    <row r="25890" spans="32:37" ht="15" customHeight="1" x14ac:dyDescent="0.15">
      <c r="AF25890" s="1"/>
      <c r="AG25890" s="1"/>
      <c r="AH25890" s="1"/>
      <c r="AJ25890" s="1"/>
      <c r="AK25890" s="1"/>
    </row>
    <row r="25891" spans="32:37" ht="15" customHeight="1" x14ac:dyDescent="0.15">
      <c r="AF25891" s="1"/>
      <c r="AG25891" s="1"/>
      <c r="AH25891" s="1"/>
      <c r="AJ25891" s="1"/>
      <c r="AK25891" s="1"/>
    </row>
    <row r="25892" spans="32:37" ht="15" customHeight="1" x14ac:dyDescent="0.15">
      <c r="AF25892" s="1"/>
      <c r="AG25892" s="1"/>
      <c r="AH25892" s="1"/>
      <c r="AJ25892" s="1"/>
      <c r="AK25892" s="1"/>
    </row>
    <row r="25893" spans="32:37" ht="15" customHeight="1" x14ac:dyDescent="0.15">
      <c r="AF25893" s="1"/>
      <c r="AG25893" s="1"/>
      <c r="AH25893" s="1"/>
      <c r="AJ25893" s="1"/>
      <c r="AK25893" s="1"/>
    </row>
    <row r="25894" spans="32:37" ht="15" customHeight="1" x14ac:dyDescent="0.15">
      <c r="AF25894" s="1"/>
      <c r="AG25894" s="1"/>
      <c r="AH25894" s="1"/>
      <c r="AJ25894" s="1"/>
      <c r="AK25894" s="1"/>
    </row>
    <row r="25895" spans="32:37" ht="15" customHeight="1" x14ac:dyDescent="0.15">
      <c r="AF25895" s="1"/>
      <c r="AG25895" s="1"/>
      <c r="AH25895" s="1"/>
      <c r="AJ25895" s="1"/>
      <c r="AK25895" s="1"/>
    </row>
    <row r="25896" spans="32:37" ht="15" customHeight="1" x14ac:dyDescent="0.15">
      <c r="AF25896" s="1"/>
      <c r="AG25896" s="1"/>
      <c r="AH25896" s="1"/>
      <c r="AJ25896" s="1"/>
      <c r="AK25896" s="1"/>
    </row>
    <row r="25897" spans="32:37" ht="15" customHeight="1" x14ac:dyDescent="0.15">
      <c r="AF25897" s="1"/>
      <c r="AG25897" s="1"/>
      <c r="AH25897" s="1"/>
      <c r="AJ25897" s="1"/>
      <c r="AK25897" s="1"/>
    </row>
    <row r="25898" spans="32:37" ht="15" customHeight="1" x14ac:dyDescent="0.15">
      <c r="AF25898" s="1"/>
      <c r="AG25898" s="1"/>
      <c r="AH25898" s="1"/>
      <c r="AJ25898" s="1"/>
      <c r="AK25898" s="1"/>
    </row>
    <row r="25899" spans="32:37" ht="15" customHeight="1" x14ac:dyDescent="0.15">
      <c r="AF25899" s="1"/>
      <c r="AG25899" s="1"/>
      <c r="AH25899" s="1"/>
      <c r="AJ25899" s="1"/>
      <c r="AK25899" s="1"/>
    </row>
    <row r="25900" spans="32:37" ht="15" customHeight="1" x14ac:dyDescent="0.15">
      <c r="AF25900" s="1"/>
      <c r="AG25900" s="1"/>
      <c r="AH25900" s="1"/>
      <c r="AJ25900" s="1"/>
      <c r="AK25900" s="1"/>
    </row>
    <row r="25901" spans="32:37" ht="15" customHeight="1" x14ac:dyDescent="0.15">
      <c r="AF25901" s="1"/>
      <c r="AG25901" s="1"/>
      <c r="AH25901" s="1"/>
      <c r="AJ25901" s="1"/>
      <c r="AK25901" s="1"/>
    </row>
    <row r="25902" spans="32:37" ht="15" customHeight="1" x14ac:dyDescent="0.15">
      <c r="AF25902" s="1"/>
      <c r="AG25902" s="1"/>
      <c r="AH25902" s="1"/>
      <c r="AJ25902" s="1"/>
      <c r="AK25902" s="1"/>
    </row>
    <row r="25903" spans="32:37" ht="15" customHeight="1" x14ac:dyDescent="0.15">
      <c r="AF25903" s="1"/>
      <c r="AG25903" s="1"/>
      <c r="AH25903" s="1"/>
      <c r="AJ25903" s="1"/>
      <c r="AK25903" s="1"/>
    </row>
    <row r="25904" spans="32:37" ht="15" customHeight="1" x14ac:dyDescent="0.15">
      <c r="AF25904" s="1"/>
      <c r="AG25904" s="1"/>
      <c r="AH25904" s="1"/>
      <c r="AJ25904" s="1"/>
      <c r="AK25904" s="1"/>
    </row>
    <row r="25905" spans="32:37" ht="15" customHeight="1" x14ac:dyDescent="0.15">
      <c r="AF25905" s="1"/>
      <c r="AG25905" s="1"/>
      <c r="AH25905" s="1"/>
      <c r="AJ25905" s="1"/>
      <c r="AK25905" s="1"/>
    </row>
    <row r="25906" spans="32:37" ht="15" customHeight="1" x14ac:dyDescent="0.15">
      <c r="AF25906" s="1"/>
      <c r="AG25906" s="1"/>
      <c r="AH25906" s="1"/>
      <c r="AJ25906" s="1"/>
      <c r="AK25906" s="1"/>
    </row>
    <row r="25907" spans="32:37" ht="15" customHeight="1" x14ac:dyDescent="0.15">
      <c r="AF25907" s="1"/>
      <c r="AG25907" s="1"/>
      <c r="AH25907" s="1"/>
      <c r="AJ25907" s="1"/>
      <c r="AK25907" s="1"/>
    </row>
    <row r="25908" spans="32:37" ht="15" customHeight="1" x14ac:dyDescent="0.15">
      <c r="AF25908" s="1"/>
      <c r="AG25908" s="1"/>
      <c r="AH25908" s="1"/>
      <c r="AJ25908" s="1"/>
      <c r="AK25908" s="1"/>
    </row>
    <row r="25909" spans="32:37" ht="15" customHeight="1" x14ac:dyDescent="0.15">
      <c r="AF25909" s="1"/>
      <c r="AG25909" s="1"/>
      <c r="AH25909" s="1"/>
      <c r="AJ25909" s="1"/>
      <c r="AK25909" s="1"/>
    </row>
    <row r="25910" spans="32:37" ht="15" customHeight="1" x14ac:dyDescent="0.15">
      <c r="AF25910" s="1"/>
      <c r="AG25910" s="1"/>
      <c r="AH25910" s="1"/>
      <c r="AJ25910" s="1"/>
      <c r="AK25910" s="1"/>
    </row>
    <row r="25911" spans="32:37" ht="15" customHeight="1" x14ac:dyDescent="0.15">
      <c r="AF25911" s="1"/>
      <c r="AG25911" s="1"/>
      <c r="AH25911" s="1"/>
      <c r="AJ25911" s="1"/>
      <c r="AK25911" s="1"/>
    </row>
    <row r="25912" spans="32:37" ht="15" customHeight="1" x14ac:dyDescent="0.15">
      <c r="AF25912" s="1"/>
      <c r="AG25912" s="1"/>
      <c r="AH25912" s="1"/>
      <c r="AJ25912" s="1"/>
      <c r="AK25912" s="1"/>
    </row>
    <row r="25913" spans="32:37" ht="15" customHeight="1" x14ac:dyDescent="0.15">
      <c r="AF25913" s="1"/>
      <c r="AG25913" s="1"/>
      <c r="AH25913" s="1"/>
      <c r="AJ25913" s="1"/>
      <c r="AK25913" s="1"/>
    </row>
    <row r="25914" spans="32:37" ht="15" customHeight="1" x14ac:dyDescent="0.15">
      <c r="AF25914" s="1"/>
      <c r="AG25914" s="1"/>
      <c r="AH25914" s="1"/>
      <c r="AJ25914" s="1"/>
      <c r="AK25914" s="1"/>
    </row>
    <row r="25915" spans="32:37" ht="15" customHeight="1" x14ac:dyDescent="0.15">
      <c r="AF25915" s="1"/>
      <c r="AG25915" s="1"/>
      <c r="AH25915" s="1"/>
      <c r="AJ25915" s="1"/>
      <c r="AK25915" s="1"/>
    </row>
    <row r="25916" spans="32:37" ht="15" customHeight="1" x14ac:dyDescent="0.15">
      <c r="AF25916" s="1"/>
      <c r="AG25916" s="1"/>
      <c r="AH25916" s="1"/>
      <c r="AJ25916" s="1"/>
      <c r="AK25916" s="1"/>
    </row>
    <row r="25917" spans="32:37" ht="15" customHeight="1" x14ac:dyDescent="0.15">
      <c r="AF25917" s="1"/>
      <c r="AG25917" s="1"/>
      <c r="AH25917" s="1"/>
      <c r="AJ25917" s="1"/>
      <c r="AK25917" s="1"/>
    </row>
    <row r="25918" spans="32:37" ht="15" customHeight="1" x14ac:dyDescent="0.15">
      <c r="AF25918" s="1"/>
      <c r="AG25918" s="1"/>
      <c r="AH25918" s="1"/>
      <c r="AJ25918" s="1"/>
      <c r="AK25918" s="1"/>
    </row>
    <row r="25919" spans="32:37" ht="15" customHeight="1" x14ac:dyDescent="0.15">
      <c r="AF25919" s="1"/>
      <c r="AG25919" s="1"/>
      <c r="AH25919" s="1"/>
      <c r="AJ25919" s="1"/>
      <c r="AK25919" s="1"/>
    </row>
    <row r="25920" spans="32:37" ht="15" customHeight="1" x14ac:dyDescent="0.15">
      <c r="AF25920" s="1"/>
      <c r="AG25920" s="1"/>
      <c r="AH25920" s="1"/>
      <c r="AJ25920" s="1"/>
      <c r="AK25920" s="1"/>
    </row>
    <row r="25921" spans="32:37" ht="15" customHeight="1" x14ac:dyDescent="0.15">
      <c r="AF25921" s="1"/>
      <c r="AG25921" s="1"/>
      <c r="AH25921" s="1"/>
      <c r="AJ25921" s="1"/>
      <c r="AK25921" s="1"/>
    </row>
    <row r="25922" spans="32:37" ht="15" customHeight="1" x14ac:dyDescent="0.15">
      <c r="AF25922" s="1"/>
      <c r="AG25922" s="1"/>
      <c r="AH25922" s="1"/>
      <c r="AJ25922" s="1"/>
      <c r="AK25922" s="1"/>
    </row>
    <row r="25923" spans="32:37" ht="15" customHeight="1" x14ac:dyDescent="0.15">
      <c r="AF25923" s="1"/>
      <c r="AG25923" s="1"/>
      <c r="AH25923" s="1"/>
      <c r="AJ25923" s="1"/>
      <c r="AK25923" s="1"/>
    </row>
    <row r="25924" spans="32:37" ht="15" customHeight="1" x14ac:dyDescent="0.15">
      <c r="AF25924" s="1"/>
      <c r="AG25924" s="1"/>
      <c r="AH25924" s="1"/>
      <c r="AJ25924" s="1"/>
      <c r="AK25924" s="1"/>
    </row>
    <row r="25925" spans="32:37" ht="15" customHeight="1" x14ac:dyDescent="0.15">
      <c r="AF25925" s="1"/>
      <c r="AG25925" s="1"/>
      <c r="AH25925" s="1"/>
      <c r="AJ25925" s="1"/>
      <c r="AK25925" s="1"/>
    </row>
    <row r="25926" spans="32:37" ht="15" customHeight="1" x14ac:dyDescent="0.15">
      <c r="AF25926" s="1"/>
      <c r="AG25926" s="1"/>
      <c r="AH25926" s="1"/>
      <c r="AJ25926" s="1"/>
      <c r="AK25926" s="1"/>
    </row>
    <row r="25927" spans="32:37" ht="15" customHeight="1" x14ac:dyDescent="0.15">
      <c r="AF25927" s="1"/>
      <c r="AG25927" s="1"/>
      <c r="AH25927" s="1"/>
      <c r="AJ25927" s="1"/>
      <c r="AK25927" s="1"/>
    </row>
    <row r="25928" spans="32:37" ht="15" customHeight="1" x14ac:dyDescent="0.15">
      <c r="AF25928" s="1"/>
      <c r="AG25928" s="1"/>
      <c r="AH25928" s="1"/>
      <c r="AJ25928" s="1"/>
      <c r="AK25928" s="1"/>
    </row>
    <row r="25929" spans="32:37" ht="15" customHeight="1" x14ac:dyDescent="0.15">
      <c r="AF25929" s="1"/>
      <c r="AG25929" s="1"/>
      <c r="AH25929" s="1"/>
      <c r="AJ25929" s="1"/>
      <c r="AK25929" s="1"/>
    </row>
    <row r="25930" spans="32:37" ht="15" customHeight="1" x14ac:dyDescent="0.15">
      <c r="AF25930" s="1"/>
      <c r="AG25930" s="1"/>
      <c r="AH25930" s="1"/>
      <c r="AJ25930" s="1"/>
      <c r="AK25930" s="1"/>
    </row>
    <row r="25931" spans="32:37" ht="15" customHeight="1" x14ac:dyDescent="0.15">
      <c r="AF25931" s="1"/>
      <c r="AG25931" s="1"/>
      <c r="AH25931" s="1"/>
      <c r="AJ25931" s="1"/>
      <c r="AK25931" s="1"/>
    </row>
    <row r="25932" spans="32:37" ht="15" customHeight="1" x14ac:dyDescent="0.15">
      <c r="AF25932" s="1"/>
      <c r="AG25932" s="1"/>
      <c r="AH25932" s="1"/>
      <c r="AJ25932" s="1"/>
      <c r="AK25932" s="1"/>
    </row>
    <row r="25933" spans="32:37" ht="15" customHeight="1" x14ac:dyDescent="0.15">
      <c r="AF25933" s="1"/>
      <c r="AG25933" s="1"/>
      <c r="AH25933" s="1"/>
      <c r="AJ25933" s="1"/>
      <c r="AK25933" s="1"/>
    </row>
    <row r="25934" spans="32:37" ht="15" customHeight="1" x14ac:dyDescent="0.15">
      <c r="AF25934" s="1"/>
      <c r="AG25934" s="1"/>
      <c r="AH25934" s="1"/>
      <c r="AJ25934" s="1"/>
      <c r="AK25934" s="1"/>
    </row>
    <row r="25935" spans="32:37" ht="15" customHeight="1" x14ac:dyDescent="0.15">
      <c r="AF25935" s="1"/>
      <c r="AG25935" s="1"/>
      <c r="AH25935" s="1"/>
      <c r="AJ25935" s="1"/>
      <c r="AK25935" s="1"/>
    </row>
    <row r="25936" spans="32:37" ht="15" customHeight="1" x14ac:dyDescent="0.15">
      <c r="AF25936" s="1"/>
      <c r="AG25936" s="1"/>
      <c r="AH25936" s="1"/>
      <c r="AJ25936" s="1"/>
      <c r="AK25936" s="1"/>
    </row>
    <row r="25937" spans="32:37" ht="15" customHeight="1" x14ac:dyDescent="0.15">
      <c r="AF25937" s="1"/>
      <c r="AG25937" s="1"/>
      <c r="AH25937" s="1"/>
      <c r="AJ25937" s="1"/>
      <c r="AK25937" s="1"/>
    </row>
    <row r="25938" spans="32:37" ht="15" customHeight="1" x14ac:dyDescent="0.15">
      <c r="AF25938" s="1"/>
      <c r="AG25938" s="1"/>
      <c r="AH25938" s="1"/>
      <c r="AJ25938" s="1"/>
      <c r="AK25938" s="1"/>
    </row>
    <row r="25939" spans="32:37" ht="15" customHeight="1" x14ac:dyDescent="0.15">
      <c r="AF25939" s="1"/>
      <c r="AG25939" s="1"/>
      <c r="AH25939" s="1"/>
      <c r="AJ25939" s="1"/>
      <c r="AK25939" s="1"/>
    </row>
    <row r="25940" spans="32:37" ht="15" customHeight="1" x14ac:dyDescent="0.15">
      <c r="AF25940" s="1"/>
      <c r="AG25940" s="1"/>
      <c r="AH25940" s="1"/>
      <c r="AJ25940" s="1"/>
      <c r="AK25940" s="1"/>
    </row>
    <row r="25941" spans="32:37" ht="15" customHeight="1" x14ac:dyDescent="0.15">
      <c r="AF25941" s="1"/>
      <c r="AG25941" s="1"/>
      <c r="AH25941" s="1"/>
      <c r="AJ25941" s="1"/>
      <c r="AK25941" s="1"/>
    </row>
    <row r="25942" spans="32:37" ht="15" customHeight="1" x14ac:dyDescent="0.15">
      <c r="AF25942" s="1"/>
      <c r="AG25942" s="1"/>
      <c r="AH25942" s="1"/>
      <c r="AJ25942" s="1"/>
      <c r="AK25942" s="1"/>
    </row>
    <row r="25943" spans="32:37" ht="15" customHeight="1" x14ac:dyDescent="0.15">
      <c r="AF25943" s="1"/>
      <c r="AG25943" s="1"/>
      <c r="AH25943" s="1"/>
      <c r="AJ25943" s="1"/>
      <c r="AK25943" s="1"/>
    </row>
    <row r="25944" spans="32:37" ht="15" customHeight="1" x14ac:dyDescent="0.15">
      <c r="AF25944" s="1"/>
      <c r="AG25944" s="1"/>
      <c r="AH25944" s="1"/>
      <c r="AJ25944" s="1"/>
      <c r="AK25944" s="1"/>
    </row>
    <row r="25945" spans="32:37" ht="15" customHeight="1" x14ac:dyDescent="0.15">
      <c r="AF25945" s="1"/>
      <c r="AG25945" s="1"/>
      <c r="AH25945" s="1"/>
      <c r="AJ25945" s="1"/>
      <c r="AK25945" s="1"/>
    </row>
    <row r="25946" spans="32:37" ht="15" customHeight="1" x14ac:dyDescent="0.15">
      <c r="AF25946" s="1"/>
      <c r="AG25946" s="1"/>
      <c r="AH25946" s="1"/>
      <c r="AJ25946" s="1"/>
      <c r="AK25946" s="1"/>
    </row>
    <row r="25947" spans="32:37" ht="15" customHeight="1" x14ac:dyDescent="0.15">
      <c r="AF25947" s="1"/>
      <c r="AG25947" s="1"/>
      <c r="AH25947" s="1"/>
      <c r="AJ25947" s="1"/>
      <c r="AK25947" s="1"/>
    </row>
    <row r="25948" spans="32:37" ht="15" customHeight="1" x14ac:dyDescent="0.15">
      <c r="AF25948" s="1"/>
      <c r="AG25948" s="1"/>
      <c r="AH25948" s="1"/>
      <c r="AJ25948" s="1"/>
      <c r="AK25948" s="1"/>
    </row>
    <row r="25949" spans="32:37" ht="15" customHeight="1" x14ac:dyDescent="0.15">
      <c r="AF25949" s="1"/>
      <c r="AG25949" s="1"/>
      <c r="AH25949" s="1"/>
      <c r="AJ25949" s="1"/>
      <c r="AK25949" s="1"/>
    </row>
    <row r="25950" spans="32:37" ht="15" customHeight="1" x14ac:dyDescent="0.15">
      <c r="AF25950" s="1"/>
      <c r="AG25950" s="1"/>
      <c r="AH25950" s="1"/>
      <c r="AJ25950" s="1"/>
      <c r="AK25950" s="1"/>
    </row>
    <row r="25951" spans="32:37" ht="15" customHeight="1" x14ac:dyDescent="0.15">
      <c r="AF25951" s="1"/>
      <c r="AG25951" s="1"/>
      <c r="AH25951" s="1"/>
      <c r="AJ25951" s="1"/>
      <c r="AK25951" s="1"/>
    </row>
    <row r="25952" spans="32:37" ht="15" customHeight="1" x14ac:dyDescent="0.15">
      <c r="AF25952" s="1"/>
      <c r="AG25952" s="1"/>
      <c r="AH25952" s="1"/>
      <c r="AJ25952" s="1"/>
      <c r="AK25952" s="1"/>
    </row>
    <row r="25953" spans="32:37" ht="15" customHeight="1" x14ac:dyDescent="0.15">
      <c r="AF25953" s="1"/>
      <c r="AG25953" s="1"/>
      <c r="AH25953" s="1"/>
      <c r="AJ25953" s="1"/>
      <c r="AK25953" s="1"/>
    </row>
    <row r="25954" spans="32:37" ht="15" customHeight="1" x14ac:dyDescent="0.15">
      <c r="AF25954" s="1"/>
      <c r="AG25954" s="1"/>
      <c r="AH25954" s="1"/>
      <c r="AJ25954" s="1"/>
      <c r="AK25954" s="1"/>
    </row>
    <row r="25955" spans="32:37" ht="15" customHeight="1" x14ac:dyDescent="0.15">
      <c r="AF25955" s="1"/>
      <c r="AG25955" s="1"/>
      <c r="AH25955" s="1"/>
      <c r="AJ25955" s="1"/>
      <c r="AK25955" s="1"/>
    </row>
    <row r="25956" spans="32:37" ht="15" customHeight="1" x14ac:dyDescent="0.15">
      <c r="AF25956" s="1"/>
      <c r="AG25956" s="1"/>
      <c r="AH25956" s="1"/>
      <c r="AJ25956" s="1"/>
      <c r="AK25956" s="1"/>
    </row>
    <row r="25957" spans="32:37" ht="15" customHeight="1" x14ac:dyDescent="0.15">
      <c r="AF25957" s="1"/>
      <c r="AG25957" s="1"/>
      <c r="AH25957" s="1"/>
      <c r="AJ25957" s="1"/>
      <c r="AK25957" s="1"/>
    </row>
    <row r="25958" spans="32:37" ht="15" customHeight="1" x14ac:dyDescent="0.15">
      <c r="AF25958" s="1"/>
      <c r="AG25958" s="1"/>
      <c r="AH25958" s="1"/>
      <c r="AJ25958" s="1"/>
      <c r="AK25958" s="1"/>
    </row>
    <row r="25959" spans="32:37" ht="15" customHeight="1" x14ac:dyDescent="0.15">
      <c r="AF25959" s="1"/>
      <c r="AG25959" s="1"/>
      <c r="AH25959" s="1"/>
      <c r="AJ25959" s="1"/>
      <c r="AK25959" s="1"/>
    </row>
    <row r="25960" spans="32:37" ht="15" customHeight="1" x14ac:dyDescent="0.15">
      <c r="AF25960" s="1"/>
      <c r="AG25960" s="1"/>
      <c r="AH25960" s="1"/>
      <c r="AJ25960" s="1"/>
      <c r="AK25960" s="1"/>
    </row>
    <row r="25961" spans="32:37" ht="15" customHeight="1" x14ac:dyDescent="0.15">
      <c r="AF25961" s="1"/>
      <c r="AG25961" s="1"/>
      <c r="AH25961" s="1"/>
      <c r="AJ25961" s="1"/>
      <c r="AK25961" s="1"/>
    </row>
    <row r="25962" spans="32:37" ht="15" customHeight="1" x14ac:dyDescent="0.15">
      <c r="AF25962" s="1"/>
      <c r="AG25962" s="1"/>
      <c r="AH25962" s="1"/>
      <c r="AJ25962" s="1"/>
      <c r="AK25962" s="1"/>
    </row>
    <row r="25963" spans="32:37" ht="15" customHeight="1" x14ac:dyDescent="0.15">
      <c r="AF25963" s="1"/>
      <c r="AG25963" s="1"/>
      <c r="AH25963" s="1"/>
      <c r="AJ25963" s="1"/>
      <c r="AK25963" s="1"/>
    </row>
    <row r="25964" spans="32:37" ht="15" customHeight="1" x14ac:dyDescent="0.15">
      <c r="AF25964" s="1"/>
      <c r="AG25964" s="1"/>
      <c r="AH25964" s="1"/>
      <c r="AJ25964" s="1"/>
      <c r="AK25964" s="1"/>
    </row>
    <row r="25965" spans="32:37" ht="15" customHeight="1" x14ac:dyDescent="0.15">
      <c r="AF25965" s="1"/>
      <c r="AG25965" s="1"/>
      <c r="AH25965" s="1"/>
      <c r="AJ25965" s="1"/>
      <c r="AK25965" s="1"/>
    </row>
    <row r="25966" spans="32:37" ht="15" customHeight="1" x14ac:dyDescent="0.15">
      <c r="AF25966" s="1"/>
      <c r="AG25966" s="1"/>
      <c r="AH25966" s="1"/>
      <c r="AJ25966" s="1"/>
      <c r="AK25966" s="1"/>
    </row>
    <row r="25967" spans="32:37" ht="15" customHeight="1" x14ac:dyDescent="0.15">
      <c r="AF25967" s="1"/>
      <c r="AG25967" s="1"/>
      <c r="AH25967" s="1"/>
      <c r="AJ25967" s="1"/>
      <c r="AK25967" s="1"/>
    </row>
    <row r="25968" spans="32:37" ht="15" customHeight="1" x14ac:dyDescent="0.15">
      <c r="AF25968" s="1"/>
      <c r="AG25968" s="1"/>
      <c r="AH25968" s="1"/>
      <c r="AJ25968" s="1"/>
      <c r="AK25968" s="1"/>
    </row>
    <row r="25969" spans="32:37" ht="15" customHeight="1" x14ac:dyDescent="0.15">
      <c r="AF25969" s="1"/>
      <c r="AG25969" s="1"/>
      <c r="AH25969" s="1"/>
      <c r="AJ25969" s="1"/>
      <c r="AK25969" s="1"/>
    </row>
    <row r="25970" spans="32:37" ht="15" customHeight="1" x14ac:dyDescent="0.15">
      <c r="AF25970" s="1"/>
      <c r="AG25970" s="1"/>
      <c r="AH25970" s="1"/>
      <c r="AJ25970" s="1"/>
      <c r="AK25970" s="1"/>
    </row>
    <row r="25971" spans="32:37" ht="15" customHeight="1" x14ac:dyDescent="0.15">
      <c r="AF25971" s="1"/>
      <c r="AG25971" s="1"/>
      <c r="AH25971" s="1"/>
      <c r="AJ25971" s="1"/>
      <c r="AK25971" s="1"/>
    </row>
    <row r="25972" spans="32:37" ht="15" customHeight="1" x14ac:dyDescent="0.15">
      <c r="AF25972" s="1"/>
      <c r="AG25972" s="1"/>
      <c r="AH25972" s="1"/>
      <c r="AJ25972" s="1"/>
      <c r="AK25972" s="1"/>
    </row>
    <row r="25973" spans="32:37" ht="15" customHeight="1" x14ac:dyDescent="0.15">
      <c r="AF25973" s="1"/>
      <c r="AG25973" s="1"/>
      <c r="AH25973" s="1"/>
      <c r="AJ25973" s="1"/>
      <c r="AK25973" s="1"/>
    </row>
    <row r="25974" spans="32:37" ht="15" customHeight="1" x14ac:dyDescent="0.15">
      <c r="AF25974" s="1"/>
      <c r="AG25974" s="1"/>
      <c r="AH25974" s="1"/>
      <c r="AJ25974" s="1"/>
      <c r="AK25974" s="1"/>
    </row>
    <row r="25975" spans="32:37" ht="15" customHeight="1" x14ac:dyDescent="0.15">
      <c r="AF25975" s="1"/>
      <c r="AG25975" s="1"/>
      <c r="AH25975" s="1"/>
      <c r="AJ25975" s="1"/>
      <c r="AK25975" s="1"/>
    </row>
    <row r="25976" spans="32:37" ht="15" customHeight="1" x14ac:dyDescent="0.15">
      <c r="AF25976" s="1"/>
      <c r="AG25976" s="1"/>
      <c r="AH25976" s="1"/>
      <c r="AJ25976" s="1"/>
      <c r="AK25976" s="1"/>
    </row>
    <row r="25977" spans="32:37" ht="15" customHeight="1" x14ac:dyDescent="0.15">
      <c r="AF25977" s="1"/>
      <c r="AG25977" s="1"/>
      <c r="AH25977" s="1"/>
      <c r="AJ25977" s="1"/>
      <c r="AK25977" s="1"/>
    </row>
    <row r="25978" spans="32:37" ht="15" customHeight="1" x14ac:dyDescent="0.15">
      <c r="AF25978" s="1"/>
      <c r="AG25978" s="1"/>
      <c r="AH25978" s="1"/>
      <c r="AJ25978" s="1"/>
      <c r="AK25978" s="1"/>
    </row>
    <row r="25979" spans="32:37" ht="15" customHeight="1" x14ac:dyDescent="0.15">
      <c r="AF25979" s="1"/>
      <c r="AG25979" s="1"/>
      <c r="AH25979" s="1"/>
      <c r="AJ25979" s="1"/>
      <c r="AK25979" s="1"/>
    </row>
    <row r="25980" spans="32:37" ht="15" customHeight="1" x14ac:dyDescent="0.15">
      <c r="AF25980" s="1"/>
      <c r="AG25980" s="1"/>
      <c r="AH25980" s="1"/>
      <c r="AJ25980" s="1"/>
      <c r="AK25980" s="1"/>
    </row>
    <row r="25981" spans="32:37" ht="15" customHeight="1" x14ac:dyDescent="0.15">
      <c r="AF25981" s="1"/>
      <c r="AG25981" s="1"/>
      <c r="AH25981" s="1"/>
      <c r="AJ25981" s="1"/>
      <c r="AK25981" s="1"/>
    </row>
    <row r="25982" spans="32:37" ht="15" customHeight="1" x14ac:dyDescent="0.15">
      <c r="AF25982" s="1"/>
      <c r="AG25982" s="1"/>
      <c r="AH25982" s="1"/>
      <c r="AJ25982" s="1"/>
      <c r="AK25982" s="1"/>
    </row>
    <row r="25983" spans="32:37" ht="15" customHeight="1" x14ac:dyDescent="0.15">
      <c r="AF25983" s="1"/>
      <c r="AG25983" s="1"/>
      <c r="AH25983" s="1"/>
      <c r="AJ25983" s="1"/>
      <c r="AK25983" s="1"/>
    </row>
    <row r="25984" spans="32:37" ht="15" customHeight="1" x14ac:dyDescent="0.15">
      <c r="AF25984" s="1"/>
      <c r="AG25984" s="1"/>
      <c r="AH25984" s="1"/>
      <c r="AJ25984" s="1"/>
      <c r="AK25984" s="1"/>
    </row>
    <row r="25985" spans="32:37" ht="15" customHeight="1" x14ac:dyDescent="0.15">
      <c r="AF25985" s="1"/>
      <c r="AG25985" s="1"/>
      <c r="AH25985" s="1"/>
      <c r="AJ25985" s="1"/>
      <c r="AK25985" s="1"/>
    </row>
    <row r="25986" spans="32:37" ht="15" customHeight="1" x14ac:dyDescent="0.15">
      <c r="AF25986" s="1"/>
      <c r="AG25986" s="1"/>
      <c r="AH25986" s="1"/>
      <c r="AJ25986" s="1"/>
      <c r="AK25986" s="1"/>
    </row>
    <row r="25987" spans="32:37" ht="15" customHeight="1" x14ac:dyDescent="0.15">
      <c r="AF25987" s="1"/>
      <c r="AG25987" s="1"/>
      <c r="AH25987" s="1"/>
      <c r="AJ25987" s="1"/>
      <c r="AK25987" s="1"/>
    </row>
    <row r="25988" spans="32:37" ht="15" customHeight="1" x14ac:dyDescent="0.15">
      <c r="AF25988" s="1"/>
      <c r="AG25988" s="1"/>
      <c r="AH25988" s="1"/>
      <c r="AJ25988" s="1"/>
      <c r="AK25988" s="1"/>
    </row>
    <row r="25989" spans="32:37" ht="15" customHeight="1" x14ac:dyDescent="0.15">
      <c r="AF25989" s="1"/>
      <c r="AG25989" s="1"/>
      <c r="AH25989" s="1"/>
      <c r="AJ25989" s="1"/>
      <c r="AK25989" s="1"/>
    </row>
    <row r="25990" spans="32:37" ht="15" customHeight="1" x14ac:dyDescent="0.15">
      <c r="AF25990" s="1"/>
      <c r="AG25990" s="1"/>
      <c r="AH25990" s="1"/>
      <c r="AJ25990" s="1"/>
      <c r="AK25990" s="1"/>
    </row>
    <row r="25991" spans="32:37" ht="15" customHeight="1" x14ac:dyDescent="0.15">
      <c r="AF25991" s="1"/>
      <c r="AG25991" s="1"/>
      <c r="AH25991" s="1"/>
      <c r="AJ25991" s="1"/>
      <c r="AK25991" s="1"/>
    </row>
    <row r="25992" spans="32:37" ht="15" customHeight="1" x14ac:dyDescent="0.15">
      <c r="AF25992" s="1"/>
      <c r="AG25992" s="1"/>
      <c r="AH25992" s="1"/>
      <c r="AJ25992" s="1"/>
      <c r="AK25992" s="1"/>
    </row>
    <row r="25993" spans="32:37" ht="15" customHeight="1" x14ac:dyDescent="0.15">
      <c r="AF25993" s="1"/>
      <c r="AG25993" s="1"/>
      <c r="AH25993" s="1"/>
      <c r="AJ25993" s="1"/>
      <c r="AK25993" s="1"/>
    </row>
    <row r="25994" spans="32:37" ht="15" customHeight="1" x14ac:dyDescent="0.15">
      <c r="AF25994" s="1"/>
      <c r="AG25994" s="1"/>
      <c r="AH25994" s="1"/>
      <c r="AJ25994" s="1"/>
      <c r="AK25994" s="1"/>
    </row>
    <row r="25995" spans="32:37" ht="15" customHeight="1" x14ac:dyDescent="0.15">
      <c r="AF25995" s="1"/>
      <c r="AG25995" s="1"/>
      <c r="AH25995" s="1"/>
      <c r="AJ25995" s="1"/>
      <c r="AK25995" s="1"/>
    </row>
    <row r="25996" spans="32:37" ht="15" customHeight="1" x14ac:dyDescent="0.15">
      <c r="AF25996" s="1"/>
      <c r="AG25996" s="1"/>
      <c r="AH25996" s="1"/>
      <c r="AJ25996" s="1"/>
      <c r="AK25996" s="1"/>
    </row>
    <row r="25997" spans="32:37" ht="15" customHeight="1" x14ac:dyDescent="0.15">
      <c r="AF25997" s="1"/>
      <c r="AG25997" s="1"/>
      <c r="AH25997" s="1"/>
      <c r="AJ25997" s="1"/>
      <c r="AK25997" s="1"/>
    </row>
    <row r="25998" spans="32:37" ht="15" customHeight="1" x14ac:dyDescent="0.15">
      <c r="AF25998" s="1"/>
      <c r="AG25998" s="1"/>
      <c r="AH25998" s="1"/>
      <c r="AJ25998" s="1"/>
      <c r="AK25998" s="1"/>
    </row>
    <row r="25999" spans="32:37" ht="15" customHeight="1" x14ac:dyDescent="0.15">
      <c r="AF25999" s="1"/>
      <c r="AG25999" s="1"/>
      <c r="AH25999" s="1"/>
      <c r="AJ25999" s="1"/>
      <c r="AK25999" s="1"/>
    </row>
    <row r="26000" spans="32:37" ht="15" customHeight="1" x14ac:dyDescent="0.15">
      <c r="AF26000" s="1"/>
      <c r="AG26000" s="1"/>
      <c r="AH26000" s="1"/>
      <c r="AJ26000" s="1"/>
      <c r="AK26000" s="1"/>
    </row>
    <row r="26001" spans="32:37" ht="15" customHeight="1" x14ac:dyDescent="0.15">
      <c r="AF26001" s="1"/>
      <c r="AG26001" s="1"/>
      <c r="AH26001" s="1"/>
      <c r="AJ26001" s="1"/>
      <c r="AK26001" s="1"/>
    </row>
    <row r="26002" spans="32:37" ht="15" customHeight="1" x14ac:dyDescent="0.15">
      <c r="AF26002" s="1"/>
      <c r="AG26002" s="1"/>
      <c r="AH26002" s="1"/>
      <c r="AJ26002" s="1"/>
      <c r="AK26002" s="1"/>
    </row>
    <row r="26003" spans="32:37" ht="15" customHeight="1" x14ac:dyDescent="0.15">
      <c r="AF26003" s="1"/>
      <c r="AG26003" s="1"/>
      <c r="AH26003" s="1"/>
      <c r="AJ26003" s="1"/>
      <c r="AK26003" s="1"/>
    </row>
    <row r="26004" spans="32:37" ht="15" customHeight="1" x14ac:dyDescent="0.15">
      <c r="AF26004" s="1"/>
      <c r="AG26004" s="1"/>
      <c r="AH26004" s="1"/>
      <c r="AJ26004" s="1"/>
      <c r="AK26004" s="1"/>
    </row>
    <row r="26005" spans="32:37" ht="15" customHeight="1" x14ac:dyDescent="0.15">
      <c r="AF26005" s="1"/>
      <c r="AG26005" s="1"/>
      <c r="AH26005" s="1"/>
      <c r="AJ26005" s="1"/>
      <c r="AK26005" s="1"/>
    </row>
    <row r="26006" spans="32:37" ht="15" customHeight="1" x14ac:dyDescent="0.15">
      <c r="AF26006" s="1"/>
      <c r="AG26006" s="1"/>
      <c r="AH26006" s="1"/>
      <c r="AJ26006" s="1"/>
      <c r="AK26006" s="1"/>
    </row>
    <row r="26007" spans="32:37" ht="15" customHeight="1" x14ac:dyDescent="0.15">
      <c r="AF26007" s="1"/>
      <c r="AG26007" s="1"/>
      <c r="AH26007" s="1"/>
      <c r="AJ26007" s="1"/>
      <c r="AK26007" s="1"/>
    </row>
    <row r="26008" spans="32:37" ht="15" customHeight="1" x14ac:dyDescent="0.15">
      <c r="AF26008" s="1"/>
      <c r="AG26008" s="1"/>
      <c r="AH26008" s="1"/>
      <c r="AJ26008" s="1"/>
      <c r="AK26008" s="1"/>
    </row>
    <row r="26009" spans="32:37" ht="15" customHeight="1" x14ac:dyDescent="0.15">
      <c r="AF26009" s="1"/>
      <c r="AG26009" s="1"/>
      <c r="AH26009" s="1"/>
      <c r="AJ26009" s="1"/>
      <c r="AK26009" s="1"/>
    </row>
    <row r="26010" spans="32:37" ht="15" customHeight="1" x14ac:dyDescent="0.15">
      <c r="AF26010" s="1"/>
      <c r="AG26010" s="1"/>
      <c r="AH26010" s="1"/>
      <c r="AJ26010" s="1"/>
      <c r="AK26010" s="1"/>
    </row>
    <row r="26011" spans="32:37" ht="15" customHeight="1" x14ac:dyDescent="0.15">
      <c r="AF26011" s="1"/>
      <c r="AG26011" s="1"/>
      <c r="AH26011" s="1"/>
      <c r="AJ26011" s="1"/>
      <c r="AK26011" s="1"/>
    </row>
    <row r="26012" spans="32:37" ht="15" customHeight="1" x14ac:dyDescent="0.15">
      <c r="AF26012" s="1"/>
      <c r="AG26012" s="1"/>
      <c r="AH26012" s="1"/>
      <c r="AJ26012" s="1"/>
      <c r="AK26012" s="1"/>
    </row>
    <row r="26013" spans="32:37" ht="15" customHeight="1" x14ac:dyDescent="0.15">
      <c r="AF26013" s="1"/>
      <c r="AG26013" s="1"/>
      <c r="AH26013" s="1"/>
      <c r="AJ26013" s="1"/>
      <c r="AK26013" s="1"/>
    </row>
    <row r="26014" spans="32:37" ht="15" customHeight="1" x14ac:dyDescent="0.15">
      <c r="AF26014" s="1"/>
      <c r="AG26014" s="1"/>
      <c r="AH26014" s="1"/>
      <c r="AJ26014" s="1"/>
      <c r="AK26014" s="1"/>
    </row>
    <row r="26015" spans="32:37" ht="15" customHeight="1" x14ac:dyDescent="0.15">
      <c r="AF26015" s="1"/>
      <c r="AG26015" s="1"/>
      <c r="AH26015" s="1"/>
      <c r="AJ26015" s="1"/>
      <c r="AK26015" s="1"/>
    </row>
    <row r="26016" spans="32:37" ht="15" customHeight="1" x14ac:dyDescent="0.15">
      <c r="AF26016" s="1"/>
      <c r="AG26016" s="1"/>
      <c r="AH26016" s="1"/>
      <c r="AJ26016" s="1"/>
      <c r="AK26016" s="1"/>
    </row>
    <row r="26017" spans="32:37" ht="15" customHeight="1" x14ac:dyDescent="0.15">
      <c r="AF26017" s="1"/>
      <c r="AG26017" s="1"/>
      <c r="AH26017" s="1"/>
      <c r="AJ26017" s="1"/>
      <c r="AK26017" s="1"/>
    </row>
    <row r="26018" spans="32:37" ht="15" customHeight="1" x14ac:dyDescent="0.15">
      <c r="AF26018" s="1"/>
      <c r="AG26018" s="1"/>
      <c r="AH26018" s="1"/>
      <c r="AJ26018" s="1"/>
      <c r="AK26018" s="1"/>
    </row>
    <row r="26019" spans="32:37" ht="15" customHeight="1" x14ac:dyDescent="0.15">
      <c r="AF26019" s="1"/>
      <c r="AG26019" s="1"/>
      <c r="AH26019" s="1"/>
      <c r="AJ26019" s="1"/>
      <c r="AK26019" s="1"/>
    </row>
    <row r="26020" spans="32:37" ht="15" customHeight="1" x14ac:dyDescent="0.15">
      <c r="AF26020" s="1"/>
      <c r="AG26020" s="1"/>
      <c r="AH26020" s="1"/>
      <c r="AJ26020" s="1"/>
      <c r="AK26020" s="1"/>
    </row>
    <row r="26021" spans="32:37" ht="15" customHeight="1" x14ac:dyDescent="0.15">
      <c r="AF26021" s="1"/>
      <c r="AG26021" s="1"/>
      <c r="AH26021" s="1"/>
      <c r="AJ26021" s="1"/>
      <c r="AK26021" s="1"/>
    </row>
    <row r="26022" spans="32:37" ht="15" customHeight="1" x14ac:dyDescent="0.15">
      <c r="AF26022" s="1"/>
      <c r="AG26022" s="1"/>
      <c r="AH26022" s="1"/>
      <c r="AJ26022" s="1"/>
      <c r="AK26022" s="1"/>
    </row>
    <row r="26023" spans="32:37" ht="15" customHeight="1" x14ac:dyDescent="0.15">
      <c r="AF26023" s="1"/>
      <c r="AG26023" s="1"/>
      <c r="AH26023" s="1"/>
      <c r="AJ26023" s="1"/>
      <c r="AK26023" s="1"/>
    </row>
    <row r="26024" spans="32:37" ht="15" customHeight="1" x14ac:dyDescent="0.15">
      <c r="AF26024" s="1"/>
      <c r="AG26024" s="1"/>
      <c r="AH26024" s="1"/>
      <c r="AJ26024" s="1"/>
      <c r="AK26024" s="1"/>
    </row>
    <row r="26025" spans="32:37" ht="15" customHeight="1" x14ac:dyDescent="0.15">
      <c r="AF26025" s="1"/>
      <c r="AG26025" s="1"/>
      <c r="AH26025" s="1"/>
      <c r="AJ26025" s="1"/>
      <c r="AK26025" s="1"/>
    </row>
    <row r="26026" spans="32:37" ht="15" customHeight="1" x14ac:dyDescent="0.15">
      <c r="AF26026" s="1"/>
      <c r="AG26026" s="1"/>
      <c r="AH26026" s="1"/>
      <c r="AJ26026" s="1"/>
      <c r="AK26026" s="1"/>
    </row>
    <row r="26027" spans="32:37" ht="15" customHeight="1" x14ac:dyDescent="0.15">
      <c r="AF26027" s="1"/>
      <c r="AG26027" s="1"/>
      <c r="AH26027" s="1"/>
      <c r="AJ26027" s="1"/>
      <c r="AK26027" s="1"/>
    </row>
    <row r="26028" spans="32:37" ht="15" customHeight="1" x14ac:dyDescent="0.15">
      <c r="AF26028" s="1"/>
      <c r="AG26028" s="1"/>
      <c r="AH26028" s="1"/>
      <c r="AJ26028" s="1"/>
      <c r="AK26028" s="1"/>
    </row>
    <row r="26029" spans="32:37" ht="15" customHeight="1" x14ac:dyDescent="0.15">
      <c r="AF26029" s="1"/>
      <c r="AG26029" s="1"/>
      <c r="AH26029" s="1"/>
      <c r="AJ26029" s="1"/>
      <c r="AK26029" s="1"/>
    </row>
    <row r="26030" spans="32:37" ht="15" customHeight="1" x14ac:dyDescent="0.15">
      <c r="AF26030" s="1"/>
      <c r="AG26030" s="1"/>
      <c r="AH26030" s="1"/>
      <c r="AJ26030" s="1"/>
      <c r="AK26030" s="1"/>
    </row>
    <row r="26031" spans="32:37" ht="15" customHeight="1" x14ac:dyDescent="0.15">
      <c r="AF26031" s="1"/>
      <c r="AG26031" s="1"/>
      <c r="AH26031" s="1"/>
      <c r="AJ26031" s="1"/>
      <c r="AK26031" s="1"/>
    </row>
    <row r="26032" spans="32:37" ht="15" customHeight="1" x14ac:dyDescent="0.15">
      <c r="AF26032" s="1"/>
      <c r="AG26032" s="1"/>
      <c r="AH26032" s="1"/>
      <c r="AJ26032" s="1"/>
      <c r="AK26032" s="1"/>
    </row>
    <row r="26033" spans="32:37" ht="15" customHeight="1" x14ac:dyDescent="0.15">
      <c r="AF26033" s="1"/>
      <c r="AG26033" s="1"/>
      <c r="AH26033" s="1"/>
      <c r="AJ26033" s="1"/>
      <c r="AK26033" s="1"/>
    </row>
    <row r="26034" spans="32:37" ht="15" customHeight="1" x14ac:dyDescent="0.15">
      <c r="AF26034" s="1"/>
      <c r="AG26034" s="1"/>
      <c r="AH26034" s="1"/>
      <c r="AJ26034" s="1"/>
      <c r="AK26034" s="1"/>
    </row>
    <row r="26035" spans="32:37" ht="15" customHeight="1" x14ac:dyDescent="0.15">
      <c r="AF26035" s="1"/>
      <c r="AG26035" s="1"/>
      <c r="AH26035" s="1"/>
      <c r="AJ26035" s="1"/>
      <c r="AK26035" s="1"/>
    </row>
    <row r="26036" spans="32:37" ht="15" customHeight="1" x14ac:dyDescent="0.15">
      <c r="AF26036" s="1"/>
      <c r="AG26036" s="1"/>
      <c r="AH26036" s="1"/>
      <c r="AJ26036" s="1"/>
      <c r="AK26036" s="1"/>
    </row>
    <row r="26037" spans="32:37" ht="15" customHeight="1" x14ac:dyDescent="0.15">
      <c r="AF26037" s="1"/>
      <c r="AG26037" s="1"/>
      <c r="AH26037" s="1"/>
      <c r="AJ26037" s="1"/>
      <c r="AK26037" s="1"/>
    </row>
    <row r="26038" spans="32:37" ht="15" customHeight="1" x14ac:dyDescent="0.15">
      <c r="AF26038" s="1"/>
      <c r="AG26038" s="1"/>
      <c r="AH26038" s="1"/>
      <c r="AJ26038" s="1"/>
      <c r="AK26038" s="1"/>
    </row>
    <row r="26039" spans="32:37" ht="15" customHeight="1" x14ac:dyDescent="0.15">
      <c r="AF26039" s="1"/>
      <c r="AG26039" s="1"/>
      <c r="AH26039" s="1"/>
      <c r="AJ26039" s="1"/>
      <c r="AK26039" s="1"/>
    </row>
    <row r="26040" spans="32:37" ht="15" customHeight="1" x14ac:dyDescent="0.15">
      <c r="AF26040" s="1"/>
      <c r="AG26040" s="1"/>
      <c r="AH26040" s="1"/>
      <c r="AJ26040" s="1"/>
      <c r="AK26040" s="1"/>
    </row>
    <row r="26041" spans="32:37" ht="15" customHeight="1" x14ac:dyDescent="0.15">
      <c r="AF26041" s="1"/>
      <c r="AG26041" s="1"/>
      <c r="AH26041" s="1"/>
      <c r="AJ26041" s="1"/>
      <c r="AK26041" s="1"/>
    </row>
    <row r="26042" spans="32:37" ht="15" customHeight="1" x14ac:dyDescent="0.15">
      <c r="AF26042" s="1"/>
      <c r="AG26042" s="1"/>
      <c r="AH26042" s="1"/>
      <c r="AJ26042" s="1"/>
      <c r="AK26042" s="1"/>
    </row>
    <row r="26043" spans="32:37" ht="15" customHeight="1" x14ac:dyDescent="0.15">
      <c r="AF26043" s="1"/>
      <c r="AG26043" s="1"/>
      <c r="AH26043" s="1"/>
      <c r="AJ26043" s="1"/>
      <c r="AK26043" s="1"/>
    </row>
    <row r="26044" spans="32:37" ht="15" customHeight="1" x14ac:dyDescent="0.15">
      <c r="AF26044" s="1"/>
      <c r="AG26044" s="1"/>
      <c r="AH26044" s="1"/>
      <c r="AJ26044" s="1"/>
      <c r="AK26044" s="1"/>
    </row>
    <row r="26045" spans="32:37" ht="15" customHeight="1" x14ac:dyDescent="0.15">
      <c r="AF26045" s="1"/>
      <c r="AG26045" s="1"/>
      <c r="AH26045" s="1"/>
      <c r="AJ26045" s="1"/>
      <c r="AK26045" s="1"/>
    </row>
    <row r="26046" spans="32:37" ht="15" customHeight="1" x14ac:dyDescent="0.15">
      <c r="AF26046" s="1"/>
      <c r="AG26046" s="1"/>
      <c r="AH26046" s="1"/>
      <c r="AJ26046" s="1"/>
      <c r="AK26046" s="1"/>
    </row>
    <row r="26047" spans="32:37" ht="15" customHeight="1" x14ac:dyDescent="0.15">
      <c r="AF26047" s="1"/>
      <c r="AG26047" s="1"/>
      <c r="AH26047" s="1"/>
      <c r="AJ26047" s="1"/>
      <c r="AK26047" s="1"/>
    </row>
    <row r="26048" spans="32:37" ht="15" customHeight="1" x14ac:dyDescent="0.15">
      <c r="AF26048" s="1"/>
      <c r="AG26048" s="1"/>
      <c r="AH26048" s="1"/>
      <c r="AJ26048" s="1"/>
      <c r="AK26048" s="1"/>
    </row>
    <row r="26049" spans="32:37" ht="15" customHeight="1" x14ac:dyDescent="0.15">
      <c r="AF26049" s="1"/>
      <c r="AG26049" s="1"/>
      <c r="AH26049" s="1"/>
      <c r="AJ26049" s="1"/>
      <c r="AK26049" s="1"/>
    </row>
    <row r="26050" spans="32:37" ht="15" customHeight="1" x14ac:dyDescent="0.15">
      <c r="AF26050" s="1"/>
      <c r="AG26050" s="1"/>
      <c r="AH26050" s="1"/>
      <c r="AJ26050" s="1"/>
      <c r="AK26050" s="1"/>
    </row>
    <row r="26051" spans="32:37" ht="15" customHeight="1" x14ac:dyDescent="0.15">
      <c r="AF26051" s="1"/>
      <c r="AG26051" s="1"/>
      <c r="AH26051" s="1"/>
      <c r="AJ26051" s="1"/>
      <c r="AK26051" s="1"/>
    </row>
    <row r="26052" spans="32:37" ht="15" customHeight="1" x14ac:dyDescent="0.15">
      <c r="AF26052" s="1"/>
      <c r="AG26052" s="1"/>
      <c r="AH26052" s="1"/>
      <c r="AJ26052" s="1"/>
      <c r="AK26052" s="1"/>
    </row>
    <row r="26053" spans="32:37" ht="15" customHeight="1" x14ac:dyDescent="0.15">
      <c r="AF26053" s="1"/>
      <c r="AG26053" s="1"/>
      <c r="AH26053" s="1"/>
      <c r="AJ26053" s="1"/>
      <c r="AK26053" s="1"/>
    </row>
    <row r="26054" spans="32:37" ht="15" customHeight="1" x14ac:dyDescent="0.15">
      <c r="AF26054" s="1"/>
      <c r="AG26054" s="1"/>
      <c r="AH26054" s="1"/>
      <c r="AJ26054" s="1"/>
      <c r="AK26054" s="1"/>
    </row>
    <row r="26055" spans="32:37" ht="15" customHeight="1" x14ac:dyDescent="0.15">
      <c r="AF26055" s="1"/>
      <c r="AG26055" s="1"/>
      <c r="AH26055" s="1"/>
      <c r="AJ26055" s="1"/>
      <c r="AK26055" s="1"/>
    </row>
    <row r="26056" spans="32:37" ht="15" customHeight="1" x14ac:dyDescent="0.15">
      <c r="AF26056" s="1"/>
      <c r="AG26056" s="1"/>
      <c r="AH26056" s="1"/>
      <c r="AJ26056" s="1"/>
      <c r="AK26056" s="1"/>
    </row>
    <row r="26057" spans="32:37" ht="15" customHeight="1" x14ac:dyDescent="0.15">
      <c r="AF26057" s="1"/>
      <c r="AG26057" s="1"/>
      <c r="AH26057" s="1"/>
      <c r="AJ26057" s="1"/>
      <c r="AK26057" s="1"/>
    </row>
    <row r="26058" spans="32:37" ht="15" customHeight="1" x14ac:dyDescent="0.15">
      <c r="AF26058" s="1"/>
      <c r="AG26058" s="1"/>
      <c r="AH26058" s="1"/>
      <c r="AJ26058" s="1"/>
      <c r="AK26058" s="1"/>
    </row>
    <row r="26059" spans="32:37" ht="15" customHeight="1" x14ac:dyDescent="0.15">
      <c r="AF26059" s="1"/>
      <c r="AG26059" s="1"/>
      <c r="AH26059" s="1"/>
      <c r="AJ26059" s="1"/>
      <c r="AK26059" s="1"/>
    </row>
    <row r="26060" spans="32:37" ht="15" customHeight="1" x14ac:dyDescent="0.15">
      <c r="AF26060" s="1"/>
      <c r="AG26060" s="1"/>
      <c r="AH26060" s="1"/>
      <c r="AJ26060" s="1"/>
      <c r="AK26060" s="1"/>
    </row>
    <row r="26061" spans="32:37" ht="15" customHeight="1" x14ac:dyDescent="0.15">
      <c r="AF26061" s="1"/>
      <c r="AG26061" s="1"/>
      <c r="AH26061" s="1"/>
      <c r="AJ26061" s="1"/>
      <c r="AK26061" s="1"/>
    </row>
    <row r="26062" spans="32:37" ht="15" customHeight="1" x14ac:dyDescent="0.15">
      <c r="AF26062" s="1"/>
      <c r="AG26062" s="1"/>
      <c r="AH26062" s="1"/>
      <c r="AJ26062" s="1"/>
      <c r="AK26062" s="1"/>
    </row>
    <row r="26063" spans="32:37" ht="15" customHeight="1" x14ac:dyDescent="0.15">
      <c r="AF26063" s="1"/>
      <c r="AG26063" s="1"/>
      <c r="AH26063" s="1"/>
      <c r="AJ26063" s="1"/>
      <c r="AK26063" s="1"/>
    </row>
    <row r="26064" spans="32:37" ht="15" customHeight="1" x14ac:dyDescent="0.15">
      <c r="AF26064" s="1"/>
      <c r="AG26064" s="1"/>
      <c r="AH26064" s="1"/>
      <c r="AJ26064" s="1"/>
      <c r="AK26064" s="1"/>
    </row>
    <row r="26065" spans="32:37" ht="15" customHeight="1" x14ac:dyDescent="0.15">
      <c r="AF26065" s="1"/>
      <c r="AG26065" s="1"/>
      <c r="AH26065" s="1"/>
      <c r="AJ26065" s="1"/>
      <c r="AK26065" s="1"/>
    </row>
    <row r="26066" spans="32:37" ht="15" customHeight="1" x14ac:dyDescent="0.15">
      <c r="AF26066" s="1"/>
      <c r="AG26066" s="1"/>
      <c r="AH26066" s="1"/>
      <c r="AJ26066" s="1"/>
      <c r="AK26066" s="1"/>
    </row>
    <row r="26067" spans="32:37" ht="15" customHeight="1" x14ac:dyDescent="0.15">
      <c r="AF26067" s="1"/>
      <c r="AG26067" s="1"/>
      <c r="AH26067" s="1"/>
      <c r="AJ26067" s="1"/>
      <c r="AK26067" s="1"/>
    </row>
    <row r="26068" spans="32:37" ht="15" customHeight="1" x14ac:dyDescent="0.15">
      <c r="AF26068" s="1"/>
      <c r="AG26068" s="1"/>
      <c r="AH26068" s="1"/>
      <c r="AJ26068" s="1"/>
      <c r="AK26068" s="1"/>
    </row>
    <row r="26069" spans="32:37" ht="15" customHeight="1" x14ac:dyDescent="0.15">
      <c r="AF26069" s="1"/>
      <c r="AG26069" s="1"/>
      <c r="AH26069" s="1"/>
      <c r="AJ26069" s="1"/>
      <c r="AK26069" s="1"/>
    </row>
    <row r="26070" spans="32:37" ht="15" customHeight="1" x14ac:dyDescent="0.15">
      <c r="AF26070" s="1"/>
      <c r="AG26070" s="1"/>
      <c r="AH26070" s="1"/>
      <c r="AJ26070" s="1"/>
      <c r="AK26070" s="1"/>
    </row>
    <row r="26071" spans="32:37" ht="15" customHeight="1" x14ac:dyDescent="0.15">
      <c r="AF26071" s="1"/>
      <c r="AG26071" s="1"/>
      <c r="AH26071" s="1"/>
      <c r="AJ26071" s="1"/>
      <c r="AK26071" s="1"/>
    </row>
    <row r="26072" spans="32:37" ht="15" customHeight="1" x14ac:dyDescent="0.15">
      <c r="AF26072" s="1"/>
      <c r="AG26072" s="1"/>
      <c r="AH26072" s="1"/>
      <c r="AJ26072" s="1"/>
      <c r="AK26072" s="1"/>
    </row>
    <row r="26073" spans="32:37" ht="15" customHeight="1" x14ac:dyDescent="0.15">
      <c r="AF26073" s="1"/>
      <c r="AG26073" s="1"/>
      <c r="AH26073" s="1"/>
      <c r="AJ26073" s="1"/>
      <c r="AK26073" s="1"/>
    </row>
    <row r="26074" spans="32:37" ht="15" customHeight="1" x14ac:dyDescent="0.15">
      <c r="AF26074" s="1"/>
      <c r="AG26074" s="1"/>
      <c r="AH26074" s="1"/>
      <c r="AJ26074" s="1"/>
      <c r="AK26074" s="1"/>
    </row>
    <row r="26075" spans="32:37" ht="15" customHeight="1" x14ac:dyDescent="0.15">
      <c r="AF26075" s="1"/>
      <c r="AG26075" s="1"/>
      <c r="AH26075" s="1"/>
      <c r="AJ26075" s="1"/>
      <c r="AK26075" s="1"/>
    </row>
    <row r="26076" spans="32:37" ht="15" customHeight="1" x14ac:dyDescent="0.15">
      <c r="AF26076" s="1"/>
      <c r="AG26076" s="1"/>
      <c r="AH26076" s="1"/>
      <c r="AJ26076" s="1"/>
      <c r="AK26076" s="1"/>
    </row>
    <row r="26077" spans="32:37" ht="15" customHeight="1" x14ac:dyDescent="0.15">
      <c r="AF26077" s="1"/>
      <c r="AG26077" s="1"/>
      <c r="AH26077" s="1"/>
      <c r="AJ26077" s="1"/>
      <c r="AK26077" s="1"/>
    </row>
    <row r="26078" spans="32:37" ht="15" customHeight="1" x14ac:dyDescent="0.15">
      <c r="AF26078" s="1"/>
      <c r="AG26078" s="1"/>
      <c r="AH26078" s="1"/>
      <c r="AJ26078" s="1"/>
      <c r="AK26078" s="1"/>
    </row>
    <row r="26079" spans="32:37" ht="15" customHeight="1" x14ac:dyDescent="0.15">
      <c r="AF26079" s="1"/>
      <c r="AG26079" s="1"/>
      <c r="AH26079" s="1"/>
      <c r="AJ26079" s="1"/>
      <c r="AK26079" s="1"/>
    </row>
    <row r="26080" spans="32:37" ht="15" customHeight="1" x14ac:dyDescent="0.15">
      <c r="AF26080" s="1"/>
      <c r="AG26080" s="1"/>
      <c r="AH26080" s="1"/>
      <c r="AJ26080" s="1"/>
      <c r="AK26080" s="1"/>
    </row>
    <row r="26081" spans="32:37" ht="15" customHeight="1" x14ac:dyDescent="0.15">
      <c r="AF26081" s="1"/>
      <c r="AG26081" s="1"/>
      <c r="AH26081" s="1"/>
      <c r="AJ26081" s="1"/>
      <c r="AK26081" s="1"/>
    </row>
    <row r="26082" spans="32:37" ht="15" customHeight="1" x14ac:dyDescent="0.15">
      <c r="AF26082" s="1"/>
      <c r="AG26082" s="1"/>
      <c r="AH26082" s="1"/>
      <c r="AJ26082" s="1"/>
      <c r="AK26082" s="1"/>
    </row>
    <row r="26083" spans="32:37" ht="15" customHeight="1" x14ac:dyDescent="0.15">
      <c r="AF26083" s="1"/>
      <c r="AG26083" s="1"/>
      <c r="AH26083" s="1"/>
      <c r="AJ26083" s="1"/>
      <c r="AK26083" s="1"/>
    </row>
    <row r="26084" spans="32:37" ht="15" customHeight="1" x14ac:dyDescent="0.15">
      <c r="AF26084" s="1"/>
      <c r="AG26084" s="1"/>
      <c r="AH26084" s="1"/>
      <c r="AJ26084" s="1"/>
      <c r="AK26084" s="1"/>
    </row>
    <row r="26085" spans="32:37" ht="15" customHeight="1" x14ac:dyDescent="0.15">
      <c r="AF26085" s="1"/>
      <c r="AG26085" s="1"/>
      <c r="AH26085" s="1"/>
      <c r="AJ26085" s="1"/>
      <c r="AK26085" s="1"/>
    </row>
    <row r="26086" spans="32:37" ht="15" customHeight="1" x14ac:dyDescent="0.15">
      <c r="AF26086" s="1"/>
      <c r="AG26086" s="1"/>
      <c r="AH26086" s="1"/>
      <c r="AJ26086" s="1"/>
      <c r="AK26086" s="1"/>
    </row>
    <row r="26087" spans="32:37" ht="15" customHeight="1" x14ac:dyDescent="0.15">
      <c r="AF26087" s="1"/>
      <c r="AG26087" s="1"/>
      <c r="AH26087" s="1"/>
      <c r="AJ26087" s="1"/>
      <c r="AK26087" s="1"/>
    </row>
    <row r="26088" spans="32:37" ht="15" customHeight="1" x14ac:dyDescent="0.15">
      <c r="AF26088" s="1"/>
      <c r="AG26088" s="1"/>
      <c r="AH26088" s="1"/>
      <c r="AJ26088" s="1"/>
      <c r="AK26088" s="1"/>
    </row>
    <row r="26089" spans="32:37" ht="15" customHeight="1" x14ac:dyDescent="0.15">
      <c r="AF26089" s="1"/>
      <c r="AG26089" s="1"/>
      <c r="AH26089" s="1"/>
      <c r="AJ26089" s="1"/>
      <c r="AK26089" s="1"/>
    </row>
    <row r="26090" spans="32:37" ht="15" customHeight="1" x14ac:dyDescent="0.15">
      <c r="AF26090" s="1"/>
      <c r="AG26090" s="1"/>
      <c r="AH26090" s="1"/>
      <c r="AJ26090" s="1"/>
      <c r="AK26090" s="1"/>
    </row>
    <row r="26091" spans="32:37" ht="15" customHeight="1" x14ac:dyDescent="0.15">
      <c r="AF26091" s="1"/>
      <c r="AG26091" s="1"/>
      <c r="AH26091" s="1"/>
      <c r="AJ26091" s="1"/>
      <c r="AK26091" s="1"/>
    </row>
    <row r="26092" spans="32:37" ht="15" customHeight="1" x14ac:dyDescent="0.15">
      <c r="AF26092" s="1"/>
      <c r="AG26092" s="1"/>
      <c r="AH26092" s="1"/>
      <c r="AJ26092" s="1"/>
      <c r="AK26092" s="1"/>
    </row>
    <row r="26093" spans="32:37" ht="15" customHeight="1" x14ac:dyDescent="0.15">
      <c r="AF26093" s="1"/>
      <c r="AG26093" s="1"/>
      <c r="AH26093" s="1"/>
      <c r="AJ26093" s="1"/>
      <c r="AK26093" s="1"/>
    </row>
    <row r="26094" spans="32:37" ht="15" customHeight="1" x14ac:dyDescent="0.15">
      <c r="AF26094" s="1"/>
      <c r="AG26094" s="1"/>
      <c r="AH26094" s="1"/>
      <c r="AJ26094" s="1"/>
      <c r="AK26094" s="1"/>
    </row>
    <row r="26095" spans="32:37" ht="15" customHeight="1" x14ac:dyDescent="0.15">
      <c r="AF26095" s="1"/>
      <c r="AG26095" s="1"/>
      <c r="AH26095" s="1"/>
      <c r="AJ26095" s="1"/>
      <c r="AK26095" s="1"/>
    </row>
    <row r="26096" spans="32:37" ht="15" customHeight="1" x14ac:dyDescent="0.15">
      <c r="AF26096" s="1"/>
      <c r="AG26096" s="1"/>
      <c r="AH26096" s="1"/>
      <c r="AJ26096" s="1"/>
      <c r="AK26096" s="1"/>
    </row>
    <row r="26097" spans="32:37" ht="15" customHeight="1" x14ac:dyDescent="0.15">
      <c r="AF26097" s="1"/>
      <c r="AG26097" s="1"/>
      <c r="AH26097" s="1"/>
      <c r="AJ26097" s="1"/>
      <c r="AK26097" s="1"/>
    </row>
    <row r="26098" spans="32:37" ht="15" customHeight="1" x14ac:dyDescent="0.15">
      <c r="AF26098" s="1"/>
      <c r="AG26098" s="1"/>
      <c r="AH26098" s="1"/>
      <c r="AJ26098" s="1"/>
      <c r="AK26098" s="1"/>
    </row>
    <row r="26099" spans="32:37" ht="15" customHeight="1" x14ac:dyDescent="0.15">
      <c r="AF26099" s="1"/>
      <c r="AG26099" s="1"/>
      <c r="AH26099" s="1"/>
      <c r="AJ26099" s="1"/>
      <c r="AK26099" s="1"/>
    </row>
    <row r="26100" spans="32:37" ht="15" customHeight="1" x14ac:dyDescent="0.15">
      <c r="AF26100" s="1"/>
      <c r="AG26100" s="1"/>
      <c r="AH26100" s="1"/>
      <c r="AJ26100" s="1"/>
      <c r="AK26100" s="1"/>
    </row>
    <row r="26101" spans="32:37" ht="15" customHeight="1" x14ac:dyDescent="0.15">
      <c r="AF26101" s="1"/>
      <c r="AG26101" s="1"/>
      <c r="AH26101" s="1"/>
      <c r="AJ26101" s="1"/>
      <c r="AK26101" s="1"/>
    </row>
    <row r="26102" spans="32:37" ht="15" customHeight="1" x14ac:dyDescent="0.15">
      <c r="AF26102" s="1"/>
      <c r="AG26102" s="1"/>
      <c r="AH26102" s="1"/>
      <c r="AJ26102" s="1"/>
      <c r="AK26102" s="1"/>
    </row>
    <row r="26103" spans="32:37" ht="15" customHeight="1" x14ac:dyDescent="0.15">
      <c r="AF26103" s="1"/>
      <c r="AG26103" s="1"/>
      <c r="AH26103" s="1"/>
      <c r="AJ26103" s="1"/>
      <c r="AK26103" s="1"/>
    </row>
    <row r="26104" spans="32:37" ht="15" customHeight="1" x14ac:dyDescent="0.15">
      <c r="AF26104" s="1"/>
      <c r="AG26104" s="1"/>
      <c r="AH26104" s="1"/>
      <c r="AJ26104" s="1"/>
      <c r="AK26104" s="1"/>
    </row>
    <row r="26105" spans="32:37" ht="15" customHeight="1" x14ac:dyDescent="0.15">
      <c r="AF26105" s="1"/>
      <c r="AG26105" s="1"/>
      <c r="AH26105" s="1"/>
      <c r="AJ26105" s="1"/>
      <c r="AK26105" s="1"/>
    </row>
    <row r="26106" spans="32:37" ht="15" customHeight="1" x14ac:dyDescent="0.15">
      <c r="AF26106" s="1"/>
      <c r="AG26106" s="1"/>
      <c r="AH26106" s="1"/>
      <c r="AJ26106" s="1"/>
      <c r="AK26106" s="1"/>
    </row>
    <row r="26107" spans="32:37" ht="15" customHeight="1" x14ac:dyDescent="0.15">
      <c r="AF26107" s="1"/>
      <c r="AG26107" s="1"/>
      <c r="AH26107" s="1"/>
      <c r="AJ26107" s="1"/>
      <c r="AK26107" s="1"/>
    </row>
    <row r="26108" spans="32:37" ht="15" customHeight="1" x14ac:dyDescent="0.15">
      <c r="AF26108" s="1"/>
      <c r="AG26108" s="1"/>
      <c r="AH26108" s="1"/>
      <c r="AJ26108" s="1"/>
      <c r="AK26108" s="1"/>
    </row>
    <row r="26109" spans="32:37" ht="15" customHeight="1" x14ac:dyDescent="0.15">
      <c r="AF26109" s="1"/>
      <c r="AG26109" s="1"/>
      <c r="AH26109" s="1"/>
      <c r="AJ26109" s="1"/>
      <c r="AK26109" s="1"/>
    </row>
    <row r="26110" spans="32:37" ht="15" customHeight="1" x14ac:dyDescent="0.15">
      <c r="AF26110" s="1"/>
      <c r="AG26110" s="1"/>
      <c r="AH26110" s="1"/>
      <c r="AJ26110" s="1"/>
      <c r="AK26110" s="1"/>
    </row>
    <row r="26111" spans="32:37" ht="15" customHeight="1" x14ac:dyDescent="0.15">
      <c r="AF26111" s="1"/>
      <c r="AG26111" s="1"/>
      <c r="AH26111" s="1"/>
      <c r="AJ26111" s="1"/>
      <c r="AK26111" s="1"/>
    </row>
    <row r="26112" spans="32:37" ht="15" customHeight="1" x14ac:dyDescent="0.15">
      <c r="AF26112" s="1"/>
      <c r="AG26112" s="1"/>
      <c r="AH26112" s="1"/>
      <c r="AJ26112" s="1"/>
      <c r="AK26112" s="1"/>
    </row>
    <row r="26113" spans="32:37" ht="15" customHeight="1" x14ac:dyDescent="0.15">
      <c r="AF26113" s="1"/>
      <c r="AG26113" s="1"/>
      <c r="AH26113" s="1"/>
      <c r="AJ26113" s="1"/>
      <c r="AK26113" s="1"/>
    </row>
    <row r="26114" spans="32:37" ht="15" customHeight="1" x14ac:dyDescent="0.15">
      <c r="AF26114" s="1"/>
      <c r="AG26114" s="1"/>
      <c r="AH26114" s="1"/>
      <c r="AJ26114" s="1"/>
      <c r="AK26114" s="1"/>
    </row>
    <row r="26115" spans="32:37" ht="15" customHeight="1" x14ac:dyDescent="0.15">
      <c r="AF26115" s="1"/>
      <c r="AG26115" s="1"/>
      <c r="AH26115" s="1"/>
      <c r="AJ26115" s="1"/>
      <c r="AK26115" s="1"/>
    </row>
    <row r="26116" spans="32:37" ht="15" customHeight="1" x14ac:dyDescent="0.15">
      <c r="AF26116" s="1"/>
      <c r="AG26116" s="1"/>
      <c r="AH26116" s="1"/>
      <c r="AJ26116" s="1"/>
      <c r="AK26116" s="1"/>
    </row>
    <row r="26117" spans="32:37" ht="15" customHeight="1" x14ac:dyDescent="0.15">
      <c r="AF26117" s="1"/>
      <c r="AG26117" s="1"/>
      <c r="AH26117" s="1"/>
      <c r="AJ26117" s="1"/>
      <c r="AK26117" s="1"/>
    </row>
    <row r="26118" spans="32:37" ht="15" customHeight="1" x14ac:dyDescent="0.15">
      <c r="AF26118" s="1"/>
      <c r="AG26118" s="1"/>
      <c r="AH26118" s="1"/>
      <c r="AJ26118" s="1"/>
      <c r="AK26118" s="1"/>
    </row>
    <row r="26119" spans="32:37" ht="15" customHeight="1" x14ac:dyDescent="0.15">
      <c r="AF26119" s="1"/>
      <c r="AG26119" s="1"/>
      <c r="AH26119" s="1"/>
      <c r="AJ26119" s="1"/>
      <c r="AK26119" s="1"/>
    </row>
    <row r="26120" spans="32:37" ht="15" customHeight="1" x14ac:dyDescent="0.15">
      <c r="AF26120" s="1"/>
      <c r="AG26120" s="1"/>
      <c r="AH26120" s="1"/>
      <c r="AJ26120" s="1"/>
      <c r="AK26120" s="1"/>
    </row>
    <row r="26121" spans="32:37" ht="15" customHeight="1" x14ac:dyDescent="0.15">
      <c r="AF26121" s="1"/>
      <c r="AG26121" s="1"/>
      <c r="AH26121" s="1"/>
      <c r="AJ26121" s="1"/>
      <c r="AK26121" s="1"/>
    </row>
    <row r="26122" spans="32:37" ht="15" customHeight="1" x14ac:dyDescent="0.15">
      <c r="AF26122" s="1"/>
      <c r="AG26122" s="1"/>
      <c r="AH26122" s="1"/>
      <c r="AJ26122" s="1"/>
      <c r="AK26122" s="1"/>
    </row>
    <row r="26123" spans="32:37" ht="15" customHeight="1" x14ac:dyDescent="0.15">
      <c r="AF26123" s="1"/>
      <c r="AG26123" s="1"/>
      <c r="AH26123" s="1"/>
      <c r="AJ26123" s="1"/>
      <c r="AK26123" s="1"/>
    </row>
    <row r="26124" spans="32:37" ht="15" customHeight="1" x14ac:dyDescent="0.15">
      <c r="AF26124" s="1"/>
      <c r="AG26124" s="1"/>
      <c r="AH26124" s="1"/>
      <c r="AJ26124" s="1"/>
      <c r="AK26124" s="1"/>
    </row>
    <row r="26125" spans="32:37" ht="15" customHeight="1" x14ac:dyDescent="0.15">
      <c r="AF26125" s="1"/>
      <c r="AG26125" s="1"/>
      <c r="AH26125" s="1"/>
      <c r="AJ26125" s="1"/>
      <c r="AK26125" s="1"/>
    </row>
    <row r="26126" spans="32:37" ht="15" customHeight="1" x14ac:dyDescent="0.15">
      <c r="AF26126" s="1"/>
      <c r="AG26126" s="1"/>
      <c r="AH26126" s="1"/>
      <c r="AJ26126" s="1"/>
      <c r="AK26126" s="1"/>
    </row>
    <row r="26127" spans="32:37" ht="15" customHeight="1" x14ac:dyDescent="0.15">
      <c r="AF26127" s="1"/>
      <c r="AG26127" s="1"/>
      <c r="AH26127" s="1"/>
      <c r="AJ26127" s="1"/>
      <c r="AK26127" s="1"/>
    </row>
    <row r="26128" spans="32:37" ht="15" customHeight="1" x14ac:dyDescent="0.15">
      <c r="AF26128" s="1"/>
      <c r="AG26128" s="1"/>
      <c r="AH26128" s="1"/>
      <c r="AJ26128" s="1"/>
      <c r="AK26128" s="1"/>
    </row>
    <row r="26129" spans="32:37" ht="15" customHeight="1" x14ac:dyDescent="0.15">
      <c r="AF26129" s="1"/>
      <c r="AG26129" s="1"/>
      <c r="AH26129" s="1"/>
      <c r="AJ26129" s="1"/>
      <c r="AK26129" s="1"/>
    </row>
    <row r="26130" spans="32:37" ht="15" customHeight="1" x14ac:dyDescent="0.15">
      <c r="AF26130" s="1"/>
      <c r="AG26130" s="1"/>
      <c r="AH26130" s="1"/>
      <c r="AJ26130" s="1"/>
      <c r="AK26130" s="1"/>
    </row>
    <row r="26131" spans="32:37" ht="15" customHeight="1" x14ac:dyDescent="0.15">
      <c r="AF26131" s="1"/>
      <c r="AG26131" s="1"/>
      <c r="AH26131" s="1"/>
      <c r="AJ26131" s="1"/>
      <c r="AK26131" s="1"/>
    </row>
    <row r="26132" spans="32:37" ht="15" customHeight="1" x14ac:dyDescent="0.15">
      <c r="AF26132" s="1"/>
      <c r="AG26132" s="1"/>
      <c r="AH26132" s="1"/>
      <c r="AJ26132" s="1"/>
      <c r="AK26132" s="1"/>
    </row>
    <row r="26133" spans="32:37" ht="15" customHeight="1" x14ac:dyDescent="0.15">
      <c r="AF26133" s="1"/>
      <c r="AG26133" s="1"/>
      <c r="AH26133" s="1"/>
      <c r="AJ26133" s="1"/>
      <c r="AK26133" s="1"/>
    </row>
    <row r="26134" spans="32:37" ht="15" customHeight="1" x14ac:dyDescent="0.15">
      <c r="AF26134" s="1"/>
      <c r="AG26134" s="1"/>
      <c r="AH26134" s="1"/>
      <c r="AJ26134" s="1"/>
      <c r="AK26134" s="1"/>
    </row>
    <row r="26135" spans="32:37" ht="15" customHeight="1" x14ac:dyDescent="0.15">
      <c r="AF26135" s="1"/>
      <c r="AG26135" s="1"/>
      <c r="AH26135" s="1"/>
      <c r="AJ26135" s="1"/>
      <c r="AK26135" s="1"/>
    </row>
    <row r="26136" spans="32:37" ht="15" customHeight="1" x14ac:dyDescent="0.15">
      <c r="AF26136" s="1"/>
      <c r="AG26136" s="1"/>
      <c r="AH26136" s="1"/>
      <c r="AJ26136" s="1"/>
      <c r="AK26136" s="1"/>
    </row>
    <row r="26137" spans="32:37" ht="15" customHeight="1" x14ac:dyDescent="0.15">
      <c r="AF26137" s="1"/>
      <c r="AG26137" s="1"/>
      <c r="AH26137" s="1"/>
      <c r="AJ26137" s="1"/>
      <c r="AK26137" s="1"/>
    </row>
    <row r="26138" spans="32:37" ht="15" customHeight="1" x14ac:dyDescent="0.15">
      <c r="AF26138" s="1"/>
      <c r="AG26138" s="1"/>
      <c r="AH26138" s="1"/>
      <c r="AJ26138" s="1"/>
      <c r="AK26138" s="1"/>
    </row>
    <row r="26139" spans="32:37" ht="15" customHeight="1" x14ac:dyDescent="0.15">
      <c r="AF26139" s="1"/>
      <c r="AG26139" s="1"/>
      <c r="AH26139" s="1"/>
      <c r="AJ26139" s="1"/>
      <c r="AK26139" s="1"/>
    </row>
    <row r="26140" spans="32:37" ht="15" customHeight="1" x14ac:dyDescent="0.15">
      <c r="AF26140" s="1"/>
      <c r="AG26140" s="1"/>
      <c r="AH26140" s="1"/>
      <c r="AJ26140" s="1"/>
      <c r="AK26140" s="1"/>
    </row>
    <row r="26141" spans="32:37" ht="15" customHeight="1" x14ac:dyDescent="0.15">
      <c r="AF26141" s="1"/>
      <c r="AG26141" s="1"/>
      <c r="AH26141" s="1"/>
      <c r="AJ26141" s="1"/>
      <c r="AK26141" s="1"/>
    </row>
    <row r="26142" spans="32:37" ht="15" customHeight="1" x14ac:dyDescent="0.15">
      <c r="AF26142" s="1"/>
      <c r="AG26142" s="1"/>
      <c r="AH26142" s="1"/>
      <c r="AJ26142" s="1"/>
      <c r="AK26142" s="1"/>
    </row>
    <row r="26143" spans="32:37" ht="15" customHeight="1" x14ac:dyDescent="0.15">
      <c r="AF26143" s="1"/>
      <c r="AG26143" s="1"/>
      <c r="AH26143" s="1"/>
      <c r="AJ26143" s="1"/>
      <c r="AK26143" s="1"/>
    </row>
    <row r="26144" spans="32:37" ht="15" customHeight="1" x14ac:dyDescent="0.15">
      <c r="AF26144" s="1"/>
      <c r="AG26144" s="1"/>
      <c r="AH26144" s="1"/>
      <c r="AJ26144" s="1"/>
      <c r="AK26144" s="1"/>
    </row>
    <row r="26145" spans="32:37" ht="15" customHeight="1" x14ac:dyDescent="0.15">
      <c r="AF26145" s="1"/>
      <c r="AG26145" s="1"/>
      <c r="AH26145" s="1"/>
      <c r="AJ26145" s="1"/>
      <c r="AK26145" s="1"/>
    </row>
    <row r="26146" spans="32:37" ht="15" customHeight="1" x14ac:dyDescent="0.15">
      <c r="AF26146" s="1"/>
      <c r="AG26146" s="1"/>
      <c r="AH26146" s="1"/>
      <c r="AJ26146" s="1"/>
      <c r="AK26146" s="1"/>
    </row>
    <row r="26147" spans="32:37" ht="15" customHeight="1" x14ac:dyDescent="0.15">
      <c r="AF26147" s="1"/>
      <c r="AG26147" s="1"/>
      <c r="AH26147" s="1"/>
      <c r="AJ26147" s="1"/>
      <c r="AK26147" s="1"/>
    </row>
    <row r="26148" spans="32:37" ht="15" customHeight="1" x14ac:dyDescent="0.15">
      <c r="AF26148" s="1"/>
      <c r="AG26148" s="1"/>
      <c r="AH26148" s="1"/>
      <c r="AJ26148" s="1"/>
      <c r="AK26148" s="1"/>
    </row>
    <row r="26149" spans="32:37" ht="15" customHeight="1" x14ac:dyDescent="0.15">
      <c r="AF26149" s="1"/>
      <c r="AG26149" s="1"/>
      <c r="AH26149" s="1"/>
      <c r="AJ26149" s="1"/>
      <c r="AK26149" s="1"/>
    </row>
    <row r="26150" spans="32:37" ht="15" customHeight="1" x14ac:dyDescent="0.15">
      <c r="AF26150" s="1"/>
      <c r="AG26150" s="1"/>
      <c r="AH26150" s="1"/>
      <c r="AJ26150" s="1"/>
      <c r="AK26150" s="1"/>
    </row>
    <row r="26151" spans="32:37" ht="15" customHeight="1" x14ac:dyDescent="0.15">
      <c r="AF26151" s="1"/>
      <c r="AG26151" s="1"/>
      <c r="AH26151" s="1"/>
      <c r="AJ26151" s="1"/>
      <c r="AK26151" s="1"/>
    </row>
    <row r="26152" spans="32:37" ht="15" customHeight="1" x14ac:dyDescent="0.15">
      <c r="AF26152" s="1"/>
      <c r="AG26152" s="1"/>
      <c r="AH26152" s="1"/>
      <c r="AJ26152" s="1"/>
      <c r="AK26152" s="1"/>
    </row>
    <row r="26153" spans="32:37" ht="15" customHeight="1" x14ac:dyDescent="0.15">
      <c r="AF26153" s="1"/>
      <c r="AG26153" s="1"/>
      <c r="AH26153" s="1"/>
      <c r="AJ26153" s="1"/>
      <c r="AK26153" s="1"/>
    </row>
    <row r="26154" spans="32:37" ht="15" customHeight="1" x14ac:dyDescent="0.15">
      <c r="AF26154" s="1"/>
      <c r="AG26154" s="1"/>
      <c r="AH26154" s="1"/>
      <c r="AJ26154" s="1"/>
      <c r="AK26154" s="1"/>
    </row>
    <row r="26155" spans="32:37" ht="15" customHeight="1" x14ac:dyDescent="0.15">
      <c r="AF26155" s="1"/>
      <c r="AG26155" s="1"/>
      <c r="AH26155" s="1"/>
      <c r="AJ26155" s="1"/>
      <c r="AK26155" s="1"/>
    </row>
    <row r="26156" spans="32:37" ht="15" customHeight="1" x14ac:dyDescent="0.15">
      <c r="AF26156" s="1"/>
      <c r="AG26156" s="1"/>
      <c r="AH26156" s="1"/>
      <c r="AJ26156" s="1"/>
      <c r="AK26156" s="1"/>
    </row>
    <row r="26157" spans="32:37" ht="15" customHeight="1" x14ac:dyDescent="0.15">
      <c r="AF26157" s="1"/>
      <c r="AG26157" s="1"/>
      <c r="AH26157" s="1"/>
      <c r="AJ26157" s="1"/>
      <c r="AK26157" s="1"/>
    </row>
    <row r="26158" spans="32:37" ht="15" customHeight="1" x14ac:dyDescent="0.15">
      <c r="AF26158" s="1"/>
      <c r="AG26158" s="1"/>
      <c r="AH26158" s="1"/>
      <c r="AJ26158" s="1"/>
      <c r="AK26158" s="1"/>
    </row>
    <row r="26159" spans="32:37" ht="15" customHeight="1" x14ac:dyDescent="0.15">
      <c r="AF26159" s="1"/>
      <c r="AG26159" s="1"/>
      <c r="AH26159" s="1"/>
      <c r="AJ26159" s="1"/>
      <c r="AK26159" s="1"/>
    </row>
    <row r="26160" spans="32:37" ht="15" customHeight="1" x14ac:dyDescent="0.15">
      <c r="AF26160" s="1"/>
      <c r="AG26160" s="1"/>
      <c r="AH26160" s="1"/>
      <c r="AJ26160" s="1"/>
      <c r="AK26160" s="1"/>
    </row>
    <row r="26161" spans="32:37" ht="15" customHeight="1" x14ac:dyDescent="0.15">
      <c r="AF26161" s="1"/>
      <c r="AG26161" s="1"/>
      <c r="AH26161" s="1"/>
      <c r="AJ26161" s="1"/>
      <c r="AK26161" s="1"/>
    </row>
    <row r="26162" spans="32:37" ht="15" customHeight="1" x14ac:dyDescent="0.15">
      <c r="AF26162" s="1"/>
      <c r="AG26162" s="1"/>
      <c r="AH26162" s="1"/>
      <c r="AJ26162" s="1"/>
      <c r="AK26162" s="1"/>
    </row>
    <row r="26163" spans="32:37" ht="15" customHeight="1" x14ac:dyDescent="0.15">
      <c r="AF26163" s="1"/>
      <c r="AG26163" s="1"/>
      <c r="AH26163" s="1"/>
      <c r="AJ26163" s="1"/>
      <c r="AK26163" s="1"/>
    </row>
    <row r="26164" spans="32:37" ht="15" customHeight="1" x14ac:dyDescent="0.15">
      <c r="AF26164" s="1"/>
      <c r="AG26164" s="1"/>
      <c r="AH26164" s="1"/>
      <c r="AJ26164" s="1"/>
      <c r="AK26164" s="1"/>
    </row>
    <row r="26165" spans="32:37" ht="15" customHeight="1" x14ac:dyDescent="0.15">
      <c r="AF26165" s="1"/>
      <c r="AG26165" s="1"/>
      <c r="AH26165" s="1"/>
      <c r="AJ26165" s="1"/>
      <c r="AK26165" s="1"/>
    </row>
    <row r="26166" spans="32:37" ht="15" customHeight="1" x14ac:dyDescent="0.15">
      <c r="AF26166" s="1"/>
      <c r="AG26166" s="1"/>
      <c r="AH26166" s="1"/>
      <c r="AJ26166" s="1"/>
      <c r="AK26166" s="1"/>
    </row>
    <row r="26167" spans="32:37" ht="15" customHeight="1" x14ac:dyDescent="0.15">
      <c r="AF26167" s="1"/>
      <c r="AG26167" s="1"/>
      <c r="AH26167" s="1"/>
      <c r="AJ26167" s="1"/>
      <c r="AK26167" s="1"/>
    </row>
    <row r="26168" spans="32:37" ht="15" customHeight="1" x14ac:dyDescent="0.15">
      <c r="AF26168" s="1"/>
      <c r="AG26168" s="1"/>
      <c r="AH26168" s="1"/>
      <c r="AJ26168" s="1"/>
      <c r="AK26168" s="1"/>
    </row>
    <row r="26169" spans="32:37" ht="15" customHeight="1" x14ac:dyDescent="0.15">
      <c r="AF26169" s="1"/>
      <c r="AG26169" s="1"/>
      <c r="AH26169" s="1"/>
      <c r="AJ26169" s="1"/>
      <c r="AK26169" s="1"/>
    </row>
    <row r="26170" spans="32:37" ht="15" customHeight="1" x14ac:dyDescent="0.15">
      <c r="AF26170" s="1"/>
      <c r="AG26170" s="1"/>
      <c r="AH26170" s="1"/>
      <c r="AJ26170" s="1"/>
      <c r="AK26170" s="1"/>
    </row>
    <row r="26171" spans="32:37" ht="15" customHeight="1" x14ac:dyDescent="0.15">
      <c r="AF26171" s="1"/>
      <c r="AG26171" s="1"/>
      <c r="AH26171" s="1"/>
      <c r="AJ26171" s="1"/>
      <c r="AK26171" s="1"/>
    </row>
    <row r="26172" spans="32:37" ht="15" customHeight="1" x14ac:dyDescent="0.15">
      <c r="AF26172" s="1"/>
      <c r="AG26172" s="1"/>
      <c r="AH26172" s="1"/>
      <c r="AJ26172" s="1"/>
      <c r="AK26172" s="1"/>
    </row>
    <row r="26173" spans="32:37" ht="15" customHeight="1" x14ac:dyDescent="0.15">
      <c r="AF26173" s="1"/>
      <c r="AG26173" s="1"/>
      <c r="AH26173" s="1"/>
      <c r="AJ26173" s="1"/>
      <c r="AK26173" s="1"/>
    </row>
    <row r="26174" spans="32:37" ht="15" customHeight="1" x14ac:dyDescent="0.15">
      <c r="AF26174" s="1"/>
      <c r="AG26174" s="1"/>
      <c r="AH26174" s="1"/>
      <c r="AJ26174" s="1"/>
      <c r="AK26174" s="1"/>
    </row>
    <row r="26175" spans="32:37" ht="15" customHeight="1" x14ac:dyDescent="0.15">
      <c r="AF26175" s="1"/>
      <c r="AG26175" s="1"/>
      <c r="AH26175" s="1"/>
      <c r="AJ26175" s="1"/>
      <c r="AK26175" s="1"/>
    </row>
    <row r="26176" spans="32:37" ht="15" customHeight="1" x14ac:dyDescent="0.15">
      <c r="AF26176" s="1"/>
      <c r="AG26176" s="1"/>
      <c r="AH26176" s="1"/>
      <c r="AJ26176" s="1"/>
      <c r="AK26176" s="1"/>
    </row>
    <row r="26177" spans="32:37" ht="15" customHeight="1" x14ac:dyDescent="0.15">
      <c r="AF26177" s="1"/>
      <c r="AG26177" s="1"/>
      <c r="AH26177" s="1"/>
      <c r="AJ26177" s="1"/>
      <c r="AK26177" s="1"/>
    </row>
    <row r="26178" spans="32:37" ht="15" customHeight="1" x14ac:dyDescent="0.15">
      <c r="AF26178" s="1"/>
      <c r="AG26178" s="1"/>
      <c r="AH26178" s="1"/>
      <c r="AJ26178" s="1"/>
      <c r="AK26178" s="1"/>
    </row>
    <row r="26179" spans="32:37" ht="15" customHeight="1" x14ac:dyDescent="0.15">
      <c r="AF26179" s="1"/>
      <c r="AG26179" s="1"/>
      <c r="AH26179" s="1"/>
      <c r="AJ26179" s="1"/>
      <c r="AK26179" s="1"/>
    </row>
    <row r="26180" spans="32:37" ht="15" customHeight="1" x14ac:dyDescent="0.15">
      <c r="AF26180" s="1"/>
      <c r="AG26180" s="1"/>
      <c r="AH26180" s="1"/>
      <c r="AJ26180" s="1"/>
      <c r="AK26180" s="1"/>
    </row>
    <row r="26181" spans="32:37" ht="15" customHeight="1" x14ac:dyDescent="0.15">
      <c r="AF26181" s="1"/>
      <c r="AG26181" s="1"/>
      <c r="AH26181" s="1"/>
      <c r="AJ26181" s="1"/>
      <c r="AK26181" s="1"/>
    </row>
    <row r="26182" spans="32:37" ht="15" customHeight="1" x14ac:dyDescent="0.15">
      <c r="AF26182" s="1"/>
      <c r="AG26182" s="1"/>
      <c r="AH26182" s="1"/>
      <c r="AJ26182" s="1"/>
      <c r="AK26182" s="1"/>
    </row>
    <row r="26183" spans="32:37" ht="15" customHeight="1" x14ac:dyDescent="0.15">
      <c r="AF26183" s="1"/>
      <c r="AG26183" s="1"/>
      <c r="AH26183" s="1"/>
      <c r="AJ26183" s="1"/>
      <c r="AK26183" s="1"/>
    </row>
    <row r="26184" spans="32:37" ht="15" customHeight="1" x14ac:dyDescent="0.15">
      <c r="AF26184" s="1"/>
      <c r="AG26184" s="1"/>
      <c r="AH26184" s="1"/>
      <c r="AJ26184" s="1"/>
      <c r="AK26184" s="1"/>
    </row>
    <row r="26185" spans="32:37" ht="15" customHeight="1" x14ac:dyDescent="0.15">
      <c r="AF26185" s="1"/>
      <c r="AG26185" s="1"/>
      <c r="AH26185" s="1"/>
      <c r="AJ26185" s="1"/>
      <c r="AK26185" s="1"/>
    </row>
    <row r="26186" spans="32:37" ht="15" customHeight="1" x14ac:dyDescent="0.15">
      <c r="AF26186" s="1"/>
      <c r="AG26186" s="1"/>
      <c r="AH26186" s="1"/>
      <c r="AJ26186" s="1"/>
      <c r="AK26186" s="1"/>
    </row>
    <row r="26187" spans="32:37" ht="15" customHeight="1" x14ac:dyDescent="0.15">
      <c r="AF26187" s="1"/>
      <c r="AG26187" s="1"/>
      <c r="AH26187" s="1"/>
      <c r="AJ26187" s="1"/>
      <c r="AK26187" s="1"/>
    </row>
    <row r="26188" spans="32:37" ht="15" customHeight="1" x14ac:dyDescent="0.15">
      <c r="AF26188" s="1"/>
      <c r="AG26188" s="1"/>
      <c r="AH26188" s="1"/>
      <c r="AJ26188" s="1"/>
      <c r="AK26188" s="1"/>
    </row>
    <row r="26189" spans="32:37" ht="15" customHeight="1" x14ac:dyDescent="0.15">
      <c r="AF26189" s="1"/>
      <c r="AG26189" s="1"/>
      <c r="AH26189" s="1"/>
      <c r="AJ26189" s="1"/>
      <c r="AK26189" s="1"/>
    </row>
    <row r="26190" spans="32:37" ht="15" customHeight="1" x14ac:dyDescent="0.15">
      <c r="AF26190" s="1"/>
      <c r="AG26190" s="1"/>
      <c r="AH26190" s="1"/>
      <c r="AJ26190" s="1"/>
      <c r="AK26190" s="1"/>
    </row>
    <row r="26191" spans="32:37" ht="15" customHeight="1" x14ac:dyDescent="0.15">
      <c r="AF26191" s="1"/>
      <c r="AG26191" s="1"/>
      <c r="AH26191" s="1"/>
      <c r="AJ26191" s="1"/>
      <c r="AK26191" s="1"/>
    </row>
    <row r="26192" spans="32:37" ht="15" customHeight="1" x14ac:dyDescent="0.15">
      <c r="AF26192" s="1"/>
      <c r="AG26192" s="1"/>
      <c r="AH26192" s="1"/>
      <c r="AJ26192" s="1"/>
      <c r="AK26192" s="1"/>
    </row>
    <row r="26193" spans="32:37" ht="15" customHeight="1" x14ac:dyDescent="0.15">
      <c r="AF26193" s="1"/>
      <c r="AG26193" s="1"/>
      <c r="AH26193" s="1"/>
      <c r="AJ26193" s="1"/>
      <c r="AK26193" s="1"/>
    </row>
    <row r="26194" spans="32:37" ht="15" customHeight="1" x14ac:dyDescent="0.15">
      <c r="AF26194" s="1"/>
      <c r="AG26194" s="1"/>
      <c r="AH26194" s="1"/>
      <c r="AJ26194" s="1"/>
      <c r="AK26194" s="1"/>
    </row>
    <row r="26195" spans="32:37" ht="15" customHeight="1" x14ac:dyDescent="0.15">
      <c r="AF26195" s="1"/>
      <c r="AG26195" s="1"/>
      <c r="AH26195" s="1"/>
      <c r="AJ26195" s="1"/>
      <c r="AK26195" s="1"/>
    </row>
    <row r="26196" spans="32:37" ht="15" customHeight="1" x14ac:dyDescent="0.15">
      <c r="AF26196" s="1"/>
      <c r="AG26196" s="1"/>
      <c r="AH26196" s="1"/>
      <c r="AJ26196" s="1"/>
      <c r="AK26196" s="1"/>
    </row>
    <row r="26197" spans="32:37" ht="15" customHeight="1" x14ac:dyDescent="0.15">
      <c r="AF26197" s="1"/>
      <c r="AG26197" s="1"/>
      <c r="AH26197" s="1"/>
      <c r="AJ26197" s="1"/>
      <c r="AK26197" s="1"/>
    </row>
    <row r="26198" spans="32:37" ht="15" customHeight="1" x14ac:dyDescent="0.15">
      <c r="AF26198" s="1"/>
      <c r="AG26198" s="1"/>
      <c r="AH26198" s="1"/>
      <c r="AJ26198" s="1"/>
      <c r="AK26198" s="1"/>
    </row>
    <row r="26199" spans="32:37" ht="15" customHeight="1" x14ac:dyDescent="0.15">
      <c r="AF26199" s="1"/>
      <c r="AG26199" s="1"/>
      <c r="AH26199" s="1"/>
      <c r="AJ26199" s="1"/>
      <c r="AK26199" s="1"/>
    </row>
    <row r="26200" spans="32:37" ht="15" customHeight="1" x14ac:dyDescent="0.15">
      <c r="AF26200" s="1"/>
      <c r="AG26200" s="1"/>
      <c r="AH26200" s="1"/>
      <c r="AJ26200" s="1"/>
      <c r="AK26200" s="1"/>
    </row>
    <row r="26201" spans="32:37" ht="15" customHeight="1" x14ac:dyDescent="0.15">
      <c r="AF26201" s="1"/>
      <c r="AG26201" s="1"/>
      <c r="AH26201" s="1"/>
      <c r="AJ26201" s="1"/>
      <c r="AK26201" s="1"/>
    </row>
    <row r="26202" spans="32:37" ht="15" customHeight="1" x14ac:dyDescent="0.15">
      <c r="AF26202" s="1"/>
      <c r="AG26202" s="1"/>
      <c r="AH26202" s="1"/>
      <c r="AJ26202" s="1"/>
      <c r="AK26202" s="1"/>
    </row>
    <row r="26203" spans="32:37" ht="15" customHeight="1" x14ac:dyDescent="0.15">
      <c r="AF26203" s="1"/>
      <c r="AG26203" s="1"/>
      <c r="AH26203" s="1"/>
      <c r="AJ26203" s="1"/>
      <c r="AK26203" s="1"/>
    </row>
    <row r="26204" spans="32:37" ht="15" customHeight="1" x14ac:dyDescent="0.15">
      <c r="AF26204" s="1"/>
      <c r="AG26204" s="1"/>
      <c r="AH26204" s="1"/>
      <c r="AJ26204" s="1"/>
      <c r="AK26204" s="1"/>
    </row>
    <row r="26205" spans="32:37" ht="15" customHeight="1" x14ac:dyDescent="0.15">
      <c r="AF26205" s="1"/>
      <c r="AG26205" s="1"/>
      <c r="AH26205" s="1"/>
      <c r="AJ26205" s="1"/>
      <c r="AK26205" s="1"/>
    </row>
    <row r="26206" spans="32:37" ht="15" customHeight="1" x14ac:dyDescent="0.15">
      <c r="AF26206" s="1"/>
      <c r="AG26206" s="1"/>
      <c r="AH26206" s="1"/>
      <c r="AJ26206" s="1"/>
      <c r="AK26206" s="1"/>
    </row>
    <row r="26207" spans="32:37" ht="15" customHeight="1" x14ac:dyDescent="0.15">
      <c r="AF26207" s="1"/>
      <c r="AG26207" s="1"/>
      <c r="AH26207" s="1"/>
      <c r="AJ26207" s="1"/>
      <c r="AK26207" s="1"/>
    </row>
    <row r="26208" spans="32:37" ht="15" customHeight="1" x14ac:dyDescent="0.15">
      <c r="AF26208" s="1"/>
      <c r="AG26208" s="1"/>
      <c r="AH26208" s="1"/>
      <c r="AJ26208" s="1"/>
      <c r="AK26208" s="1"/>
    </row>
    <row r="26209" spans="32:37" ht="15" customHeight="1" x14ac:dyDescent="0.15">
      <c r="AF26209" s="1"/>
      <c r="AG26209" s="1"/>
      <c r="AH26209" s="1"/>
      <c r="AJ26209" s="1"/>
      <c r="AK26209" s="1"/>
    </row>
    <row r="26210" spans="32:37" ht="15" customHeight="1" x14ac:dyDescent="0.15">
      <c r="AF26210" s="1"/>
      <c r="AG26210" s="1"/>
      <c r="AH26210" s="1"/>
      <c r="AJ26210" s="1"/>
      <c r="AK26210" s="1"/>
    </row>
    <row r="26211" spans="32:37" ht="15" customHeight="1" x14ac:dyDescent="0.15">
      <c r="AF26211" s="1"/>
      <c r="AG26211" s="1"/>
      <c r="AH26211" s="1"/>
      <c r="AJ26211" s="1"/>
      <c r="AK26211" s="1"/>
    </row>
    <row r="26212" spans="32:37" ht="15" customHeight="1" x14ac:dyDescent="0.15">
      <c r="AF26212" s="1"/>
      <c r="AG26212" s="1"/>
      <c r="AH26212" s="1"/>
      <c r="AJ26212" s="1"/>
      <c r="AK26212" s="1"/>
    </row>
    <row r="26213" spans="32:37" ht="15" customHeight="1" x14ac:dyDescent="0.15">
      <c r="AF26213" s="1"/>
      <c r="AG26213" s="1"/>
      <c r="AH26213" s="1"/>
      <c r="AJ26213" s="1"/>
      <c r="AK26213" s="1"/>
    </row>
    <row r="26214" spans="32:37" ht="15" customHeight="1" x14ac:dyDescent="0.15">
      <c r="AF26214" s="1"/>
      <c r="AG26214" s="1"/>
      <c r="AH26214" s="1"/>
      <c r="AJ26214" s="1"/>
      <c r="AK26214" s="1"/>
    </row>
    <row r="26215" spans="32:37" ht="15" customHeight="1" x14ac:dyDescent="0.15">
      <c r="AF26215" s="1"/>
      <c r="AG26215" s="1"/>
      <c r="AH26215" s="1"/>
      <c r="AJ26215" s="1"/>
      <c r="AK26215" s="1"/>
    </row>
    <row r="26216" spans="32:37" ht="15" customHeight="1" x14ac:dyDescent="0.15">
      <c r="AF26216" s="1"/>
      <c r="AG26216" s="1"/>
      <c r="AH26216" s="1"/>
      <c r="AJ26216" s="1"/>
      <c r="AK26216" s="1"/>
    </row>
    <row r="26217" spans="32:37" ht="15" customHeight="1" x14ac:dyDescent="0.15">
      <c r="AF26217" s="1"/>
      <c r="AG26217" s="1"/>
      <c r="AH26217" s="1"/>
      <c r="AJ26217" s="1"/>
      <c r="AK26217" s="1"/>
    </row>
    <row r="26218" spans="32:37" ht="15" customHeight="1" x14ac:dyDescent="0.15">
      <c r="AF26218" s="1"/>
      <c r="AG26218" s="1"/>
      <c r="AH26218" s="1"/>
      <c r="AJ26218" s="1"/>
      <c r="AK26218" s="1"/>
    </row>
    <row r="26219" spans="32:37" ht="15" customHeight="1" x14ac:dyDescent="0.15">
      <c r="AF26219" s="1"/>
      <c r="AG26219" s="1"/>
      <c r="AH26219" s="1"/>
      <c r="AJ26219" s="1"/>
      <c r="AK26219" s="1"/>
    </row>
    <row r="26220" spans="32:37" ht="15" customHeight="1" x14ac:dyDescent="0.15">
      <c r="AF26220" s="1"/>
      <c r="AG26220" s="1"/>
      <c r="AH26220" s="1"/>
      <c r="AJ26220" s="1"/>
      <c r="AK26220" s="1"/>
    </row>
    <row r="26221" spans="32:37" ht="15" customHeight="1" x14ac:dyDescent="0.15">
      <c r="AF26221" s="1"/>
      <c r="AG26221" s="1"/>
      <c r="AH26221" s="1"/>
      <c r="AJ26221" s="1"/>
      <c r="AK26221" s="1"/>
    </row>
    <row r="26222" spans="32:37" ht="15" customHeight="1" x14ac:dyDescent="0.15">
      <c r="AF26222" s="1"/>
      <c r="AG26222" s="1"/>
      <c r="AH26222" s="1"/>
      <c r="AJ26222" s="1"/>
      <c r="AK26222" s="1"/>
    </row>
    <row r="26223" spans="32:37" ht="15" customHeight="1" x14ac:dyDescent="0.15">
      <c r="AF26223" s="1"/>
      <c r="AG26223" s="1"/>
      <c r="AH26223" s="1"/>
      <c r="AJ26223" s="1"/>
      <c r="AK26223" s="1"/>
    </row>
    <row r="26224" spans="32:37" ht="15" customHeight="1" x14ac:dyDescent="0.15">
      <c r="AF26224" s="1"/>
      <c r="AG26224" s="1"/>
      <c r="AH26224" s="1"/>
      <c r="AJ26224" s="1"/>
      <c r="AK26224" s="1"/>
    </row>
    <row r="26225" spans="32:37" ht="15" customHeight="1" x14ac:dyDescent="0.15">
      <c r="AF26225" s="1"/>
      <c r="AG26225" s="1"/>
      <c r="AH26225" s="1"/>
      <c r="AJ26225" s="1"/>
      <c r="AK26225" s="1"/>
    </row>
    <row r="26226" spans="32:37" ht="15" customHeight="1" x14ac:dyDescent="0.15">
      <c r="AF26226" s="1"/>
      <c r="AG26226" s="1"/>
      <c r="AH26226" s="1"/>
      <c r="AJ26226" s="1"/>
      <c r="AK26226" s="1"/>
    </row>
    <row r="26227" spans="32:37" ht="15" customHeight="1" x14ac:dyDescent="0.15">
      <c r="AF26227" s="1"/>
      <c r="AG26227" s="1"/>
      <c r="AH26227" s="1"/>
      <c r="AJ26227" s="1"/>
      <c r="AK26227" s="1"/>
    </row>
    <row r="26228" spans="32:37" ht="15" customHeight="1" x14ac:dyDescent="0.15">
      <c r="AF26228" s="1"/>
      <c r="AG26228" s="1"/>
      <c r="AH26228" s="1"/>
      <c r="AJ26228" s="1"/>
      <c r="AK26228" s="1"/>
    </row>
    <row r="26229" spans="32:37" ht="15" customHeight="1" x14ac:dyDescent="0.15">
      <c r="AF26229" s="1"/>
      <c r="AG26229" s="1"/>
      <c r="AH26229" s="1"/>
      <c r="AJ26229" s="1"/>
      <c r="AK26229" s="1"/>
    </row>
    <row r="26230" spans="32:37" ht="15" customHeight="1" x14ac:dyDescent="0.15">
      <c r="AF26230" s="1"/>
      <c r="AG26230" s="1"/>
      <c r="AH26230" s="1"/>
      <c r="AJ26230" s="1"/>
      <c r="AK26230" s="1"/>
    </row>
    <row r="26231" spans="32:37" ht="15" customHeight="1" x14ac:dyDescent="0.15">
      <c r="AF26231" s="1"/>
      <c r="AG26231" s="1"/>
      <c r="AH26231" s="1"/>
      <c r="AJ26231" s="1"/>
      <c r="AK26231" s="1"/>
    </row>
    <row r="26232" spans="32:37" ht="15" customHeight="1" x14ac:dyDescent="0.15">
      <c r="AF26232" s="1"/>
      <c r="AG26232" s="1"/>
      <c r="AH26232" s="1"/>
      <c r="AJ26232" s="1"/>
      <c r="AK26232" s="1"/>
    </row>
    <row r="26233" spans="32:37" ht="15" customHeight="1" x14ac:dyDescent="0.15">
      <c r="AF26233" s="1"/>
      <c r="AG26233" s="1"/>
      <c r="AH26233" s="1"/>
      <c r="AJ26233" s="1"/>
      <c r="AK26233" s="1"/>
    </row>
    <row r="26234" spans="32:37" ht="15" customHeight="1" x14ac:dyDescent="0.15">
      <c r="AF26234" s="1"/>
      <c r="AG26234" s="1"/>
      <c r="AH26234" s="1"/>
      <c r="AJ26234" s="1"/>
      <c r="AK26234" s="1"/>
    </row>
    <row r="26235" spans="32:37" ht="15" customHeight="1" x14ac:dyDescent="0.15">
      <c r="AF26235" s="1"/>
      <c r="AG26235" s="1"/>
      <c r="AH26235" s="1"/>
      <c r="AJ26235" s="1"/>
      <c r="AK26235" s="1"/>
    </row>
    <row r="26236" spans="32:37" ht="15" customHeight="1" x14ac:dyDescent="0.15">
      <c r="AF26236" s="1"/>
      <c r="AG26236" s="1"/>
      <c r="AH26236" s="1"/>
      <c r="AJ26236" s="1"/>
      <c r="AK26236" s="1"/>
    </row>
    <row r="26237" spans="32:37" ht="15" customHeight="1" x14ac:dyDescent="0.15">
      <c r="AF26237" s="1"/>
      <c r="AG26237" s="1"/>
      <c r="AH26237" s="1"/>
      <c r="AJ26237" s="1"/>
      <c r="AK26237" s="1"/>
    </row>
    <row r="26238" spans="32:37" ht="15" customHeight="1" x14ac:dyDescent="0.15">
      <c r="AF26238" s="1"/>
      <c r="AG26238" s="1"/>
      <c r="AH26238" s="1"/>
      <c r="AJ26238" s="1"/>
      <c r="AK26238" s="1"/>
    </row>
    <row r="26239" spans="32:37" ht="15" customHeight="1" x14ac:dyDescent="0.15">
      <c r="AF26239" s="1"/>
      <c r="AG26239" s="1"/>
      <c r="AH26239" s="1"/>
      <c r="AJ26239" s="1"/>
      <c r="AK26239" s="1"/>
    </row>
    <row r="26240" spans="32:37" ht="15" customHeight="1" x14ac:dyDescent="0.15">
      <c r="AF26240" s="1"/>
      <c r="AG26240" s="1"/>
      <c r="AH26240" s="1"/>
      <c r="AJ26240" s="1"/>
      <c r="AK26240" s="1"/>
    </row>
    <row r="26241" spans="32:37" ht="15" customHeight="1" x14ac:dyDescent="0.15">
      <c r="AF26241" s="1"/>
      <c r="AG26241" s="1"/>
      <c r="AH26241" s="1"/>
      <c r="AJ26241" s="1"/>
      <c r="AK26241" s="1"/>
    </row>
    <row r="26242" spans="32:37" ht="15" customHeight="1" x14ac:dyDescent="0.15">
      <c r="AF26242" s="1"/>
      <c r="AG26242" s="1"/>
      <c r="AH26242" s="1"/>
      <c r="AJ26242" s="1"/>
      <c r="AK26242" s="1"/>
    </row>
    <row r="26243" spans="32:37" ht="15" customHeight="1" x14ac:dyDescent="0.15">
      <c r="AF26243" s="1"/>
      <c r="AG26243" s="1"/>
      <c r="AH26243" s="1"/>
      <c r="AJ26243" s="1"/>
      <c r="AK26243" s="1"/>
    </row>
    <row r="26244" spans="32:37" ht="15" customHeight="1" x14ac:dyDescent="0.15">
      <c r="AF26244" s="1"/>
      <c r="AG26244" s="1"/>
      <c r="AH26244" s="1"/>
      <c r="AJ26244" s="1"/>
      <c r="AK26244" s="1"/>
    </row>
    <row r="26245" spans="32:37" ht="15" customHeight="1" x14ac:dyDescent="0.15">
      <c r="AF26245" s="1"/>
      <c r="AG26245" s="1"/>
      <c r="AH26245" s="1"/>
      <c r="AJ26245" s="1"/>
      <c r="AK26245" s="1"/>
    </row>
    <row r="26246" spans="32:37" ht="15" customHeight="1" x14ac:dyDescent="0.15">
      <c r="AF26246" s="1"/>
      <c r="AG26246" s="1"/>
      <c r="AH26246" s="1"/>
      <c r="AJ26246" s="1"/>
      <c r="AK26246" s="1"/>
    </row>
    <row r="26247" spans="32:37" ht="15" customHeight="1" x14ac:dyDescent="0.15">
      <c r="AF26247" s="1"/>
      <c r="AG26247" s="1"/>
      <c r="AH26247" s="1"/>
      <c r="AJ26247" s="1"/>
      <c r="AK26247" s="1"/>
    </row>
    <row r="26248" spans="32:37" ht="15" customHeight="1" x14ac:dyDescent="0.15">
      <c r="AF26248" s="1"/>
      <c r="AG26248" s="1"/>
      <c r="AH26248" s="1"/>
      <c r="AJ26248" s="1"/>
      <c r="AK26248" s="1"/>
    </row>
    <row r="26249" spans="32:37" ht="15" customHeight="1" x14ac:dyDescent="0.15">
      <c r="AF26249" s="1"/>
      <c r="AG26249" s="1"/>
      <c r="AH26249" s="1"/>
      <c r="AJ26249" s="1"/>
      <c r="AK26249" s="1"/>
    </row>
    <row r="26250" spans="32:37" ht="15" customHeight="1" x14ac:dyDescent="0.15">
      <c r="AF26250" s="1"/>
      <c r="AG26250" s="1"/>
      <c r="AH26250" s="1"/>
      <c r="AJ26250" s="1"/>
      <c r="AK26250" s="1"/>
    </row>
    <row r="26251" spans="32:37" ht="15" customHeight="1" x14ac:dyDescent="0.15">
      <c r="AF26251" s="1"/>
      <c r="AG26251" s="1"/>
      <c r="AH26251" s="1"/>
      <c r="AJ26251" s="1"/>
      <c r="AK26251" s="1"/>
    </row>
    <row r="26252" spans="32:37" ht="15" customHeight="1" x14ac:dyDescent="0.15">
      <c r="AF26252" s="1"/>
      <c r="AG26252" s="1"/>
      <c r="AH26252" s="1"/>
      <c r="AJ26252" s="1"/>
      <c r="AK26252" s="1"/>
    </row>
    <row r="26253" spans="32:37" ht="15" customHeight="1" x14ac:dyDescent="0.15">
      <c r="AF26253" s="1"/>
      <c r="AG26253" s="1"/>
      <c r="AH26253" s="1"/>
      <c r="AJ26253" s="1"/>
      <c r="AK26253" s="1"/>
    </row>
    <row r="26254" spans="32:37" ht="15" customHeight="1" x14ac:dyDescent="0.15">
      <c r="AF26254" s="1"/>
      <c r="AG26254" s="1"/>
      <c r="AH26254" s="1"/>
      <c r="AJ26254" s="1"/>
      <c r="AK26254" s="1"/>
    </row>
    <row r="26255" spans="32:37" ht="15" customHeight="1" x14ac:dyDescent="0.15">
      <c r="AF26255" s="1"/>
      <c r="AG26255" s="1"/>
      <c r="AH26255" s="1"/>
      <c r="AJ26255" s="1"/>
      <c r="AK26255" s="1"/>
    </row>
    <row r="26256" spans="32:37" ht="15" customHeight="1" x14ac:dyDescent="0.15">
      <c r="AF26256" s="1"/>
      <c r="AG26256" s="1"/>
      <c r="AH26256" s="1"/>
      <c r="AJ26256" s="1"/>
      <c r="AK26256" s="1"/>
    </row>
    <row r="26257" spans="32:37" ht="15" customHeight="1" x14ac:dyDescent="0.15">
      <c r="AF26257" s="1"/>
      <c r="AG26257" s="1"/>
      <c r="AH26257" s="1"/>
      <c r="AJ26257" s="1"/>
      <c r="AK26257" s="1"/>
    </row>
    <row r="26258" spans="32:37" ht="15" customHeight="1" x14ac:dyDescent="0.15">
      <c r="AF26258" s="1"/>
      <c r="AG26258" s="1"/>
      <c r="AH26258" s="1"/>
      <c r="AJ26258" s="1"/>
      <c r="AK26258" s="1"/>
    </row>
    <row r="26259" spans="32:37" ht="15" customHeight="1" x14ac:dyDescent="0.15">
      <c r="AF26259" s="1"/>
      <c r="AG26259" s="1"/>
      <c r="AH26259" s="1"/>
      <c r="AJ26259" s="1"/>
      <c r="AK26259" s="1"/>
    </row>
    <row r="26260" spans="32:37" ht="15" customHeight="1" x14ac:dyDescent="0.15">
      <c r="AF26260" s="1"/>
      <c r="AG26260" s="1"/>
      <c r="AH26260" s="1"/>
      <c r="AJ26260" s="1"/>
      <c r="AK26260" s="1"/>
    </row>
    <row r="26261" spans="32:37" ht="15" customHeight="1" x14ac:dyDescent="0.15">
      <c r="AF26261" s="1"/>
      <c r="AG26261" s="1"/>
      <c r="AH26261" s="1"/>
      <c r="AJ26261" s="1"/>
      <c r="AK26261" s="1"/>
    </row>
    <row r="26262" spans="32:37" ht="15" customHeight="1" x14ac:dyDescent="0.15">
      <c r="AF26262" s="1"/>
      <c r="AG26262" s="1"/>
      <c r="AH26262" s="1"/>
      <c r="AJ26262" s="1"/>
      <c r="AK26262" s="1"/>
    </row>
    <row r="26263" spans="32:37" ht="15" customHeight="1" x14ac:dyDescent="0.15">
      <c r="AF26263" s="1"/>
      <c r="AG26263" s="1"/>
      <c r="AH26263" s="1"/>
      <c r="AJ26263" s="1"/>
      <c r="AK26263" s="1"/>
    </row>
    <row r="26264" spans="32:37" ht="15" customHeight="1" x14ac:dyDescent="0.15">
      <c r="AF26264" s="1"/>
      <c r="AG26264" s="1"/>
      <c r="AH26264" s="1"/>
      <c r="AJ26264" s="1"/>
      <c r="AK26264" s="1"/>
    </row>
    <row r="26265" spans="32:37" ht="15" customHeight="1" x14ac:dyDescent="0.15">
      <c r="AF26265" s="1"/>
      <c r="AG26265" s="1"/>
      <c r="AH26265" s="1"/>
      <c r="AJ26265" s="1"/>
      <c r="AK26265" s="1"/>
    </row>
    <row r="26266" spans="32:37" ht="15" customHeight="1" x14ac:dyDescent="0.15">
      <c r="AF26266" s="1"/>
      <c r="AG26266" s="1"/>
      <c r="AH26266" s="1"/>
      <c r="AJ26266" s="1"/>
      <c r="AK26266" s="1"/>
    </row>
    <row r="26267" spans="32:37" ht="15" customHeight="1" x14ac:dyDescent="0.15">
      <c r="AF26267" s="1"/>
      <c r="AG26267" s="1"/>
      <c r="AH26267" s="1"/>
      <c r="AJ26267" s="1"/>
      <c r="AK26267" s="1"/>
    </row>
    <row r="26268" spans="32:37" ht="15" customHeight="1" x14ac:dyDescent="0.15">
      <c r="AF26268" s="1"/>
      <c r="AG26268" s="1"/>
      <c r="AH26268" s="1"/>
      <c r="AJ26268" s="1"/>
      <c r="AK26268" s="1"/>
    </row>
    <row r="26269" spans="32:37" ht="15" customHeight="1" x14ac:dyDescent="0.15">
      <c r="AF26269" s="1"/>
      <c r="AG26269" s="1"/>
      <c r="AH26269" s="1"/>
      <c r="AJ26269" s="1"/>
      <c r="AK26269" s="1"/>
    </row>
    <row r="26270" spans="32:37" ht="15" customHeight="1" x14ac:dyDescent="0.15">
      <c r="AF26270" s="1"/>
      <c r="AG26270" s="1"/>
      <c r="AH26270" s="1"/>
      <c r="AJ26270" s="1"/>
      <c r="AK26270" s="1"/>
    </row>
    <row r="26271" spans="32:37" ht="15" customHeight="1" x14ac:dyDescent="0.15">
      <c r="AF26271" s="1"/>
      <c r="AG26271" s="1"/>
      <c r="AH26271" s="1"/>
      <c r="AJ26271" s="1"/>
      <c r="AK26271" s="1"/>
    </row>
    <row r="26272" spans="32:37" ht="15" customHeight="1" x14ac:dyDescent="0.15">
      <c r="AF26272" s="1"/>
      <c r="AG26272" s="1"/>
      <c r="AH26272" s="1"/>
      <c r="AJ26272" s="1"/>
      <c r="AK26272" s="1"/>
    </row>
    <row r="26273" spans="32:37" ht="15" customHeight="1" x14ac:dyDescent="0.15">
      <c r="AF26273" s="1"/>
      <c r="AG26273" s="1"/>
      <c r="AH26273" s="1"/>
      <c r="AJ26273" s="1"/>
      <c r="AK26273" s="1"/>
    </row>
    <row r="26274" spans="32:37" ht="15" customHeight="1" x14ac:dyDescent="0.15">
      <c r="AF26274" s="1"/>
      <c r="AG26274" s="1"/>
      <c r="AH26274" s="1"/>
      <c r="AJ26274" s="1"/>
      <c r="AK26274" s="1"/>
    </row>
    <row r="26275" spans="32:37" ht="15" customHeight="1" x14ac:dyDescent="0.15">
      <c r="AF26275" s="1"/>
      <c r="AG26275" s="1"/>
      <c r="AH26275" s="1"/>
      <c r="AJ26275" s="1"/>
      <c r="AK26275" s="1"/>
    </row>
    <row r="26276" spans="32:37" ht="15" customHeight="1" x14ac:dyDescent="0.15">
      <c r="AF26276" s="1"/>
      <c r="AG26276" s="1"/>
      <c r="AH26276" s="1"/>
      <c r="AJ26276" s="1"/>
      <c r="AK26276" s="1"/>
    </row>
    <row r="26277" spans="32:37" ht="15" customHeight="1" x14ac:dyDescent="0.15">
      <c r="AF26277" s="1"/>
      <c r="AG26277" s="1"/>
      <c r="AH26277" s="1"/>
      <c r="AJ26277" s="1"/>
      <c r="AK26277" s="1"/>
    </row>
    <row r="26278" spans="32:37" ht="15" customHeight="1" x14ac:dyDescent="0.15">
      <c r="AF26278" s="1"/>
      <c r="AG26278" s="1"/>
      <c r="AH26278" s="1"/>
      <c r="AJ26278" s="1"/>
      <c r="AK26278" s="1"/>
    </row>
    <row r="26279" spans="32:37" ht="15" customHeight="1" x14ac:dyDescent="0.15">
      <c r="AF26279" s="1"/>
      <c r="AG26279" s="1"/>
      <c r="AH26279" s="1"/>
      <c r="AJ26279" s="1"/>
      <c r="AK26279" s="1"/>
    </row>
    <row r="26280" spans="32:37" ht="15" customHeight="1" x14ac:dyDescent="0.15">
      <c r="AF26280" s="1"/>
      <c r="AG26280" s="1"/>
      <c r="AH26280" s="1"/>
      <c r="AJ26280" s="1"/>
      <c r="AK26280" s="1"/>
    </row>
    <row r="26281" spans="32:37" ht="15" customHeight="1" x14ac:dyDescent="0.15">
      <c r="AF26281" s="1"/>
      <c r="AG26281" s="1"/>
      <c r="AH26281" s="1"/>
      <c r="AJ26281" s="1"/>
      <c r="AK26281" s="1"/>
    </row>
    <row r="26282" spans="32:37" ht="15" customHeight="1" x14ac:dyDescent="0.15">
      <c r="AF26282" s="1"/>
      <c r="AG26282" s="1"/>
      <c r="AH26282" s="1"/>
      <c r="AJ26282" s="1"/>
      <c r="AK26282" s="1"/>
    </row>
    <row r="26283" spans="32:37" ht="15" customHeight="1" x14ac:dyDescent="0.15">
      <c r="AF26283" s="1"/>
      <c r="AG26283" s="1"/>
      <c r="AH26283" s="1"/>
      <c r="AJ26283" s="1"/>
      <c r="AK26283" s="1"/>
    </row>
    <row r="26284" spans="32:37" ht="15" customHeight="1" x14ac:dyDescent="0.15">
      <c r="AF26284" s="1"/>
      <c r="AG26284" s="1"/>
      <c r="AH26284" s="1"/>
      <c r="AJ26284" s="1"/>
      <c r="AK26284" s="1"/>
    </row>
    <row r="26285" spans="32:37" ht="15" customHeight="1" x14ac:dyDescent="0.15">
      <c r="AF26285" s="1"/>
      <c r="AG26285" s="1"/>
      <c r="AH26285" s="1"/>
      <c r="AJ26285" s="1"/>
      <c r="AK26285" s="1"/>
    </row>
    <row r="26286" spans="32:37" ht="15" customHeight="1" x14ac:dyDescent="0.15">
      <c r="AF26286" s="1"/>
      <c r="AG26286" s="1"/>
      <c r="AH26286" s="1"/>
      <c r="AJ26286" s="1"/>
      <c r="AK26286" s="1"/>
    </row>
    <row r="26287" spans="32:37" ht="15" customHeight="1" x14ac:dyDescent="0.15">
      <c r="AF26287" s="1"/>
      <c r="AG26287" s="1"/>
      <c r="AH26287" s="1"/>
      <c r="AJ26287" s="1"/>
      <c r="AK26287" s="1"/>
    </row>
    <row r="26288" spans="32:37" ht="15" customHeight="1" x14ac:dyDescent="0.15">
      <c r="AF26288" s="1"/>
      <c r="AG26288" s="1"/>
      <c r="AH26288" s="1"/>
      <c r="AJ26288" s="1"/>
      <c r="AK26288" s="1"/>
    </row>
    <row r="26289" spans="32:37" ht="15" customHeight="1" x14ac:dyDescent="0.15">
      <c r="AF26289" s="1"/>
      <c r="AG26289" s="1"/>
      <c r="AH26289" s="1"/>
      <c r="AJ26289" s="1"/>
      <c r="AK26289" s="1"/>
    </row>
    <row r="26290" spans="32:37" ht="15" customHeight="1" x14ac:dyDescent="0.15">
      <c r="AF26290" s="1"/>
      <c r="AG26290" s="1"/>
      <c r="AH26290" s="1"/>
      <c r="AJ26290" s="1"/>
      <c r="AK26290" s="1"/>
    </row>
    <row r="26291" spans="32:37" ht="15" customHeight="1" x14ac:dyDescent="0.15">
      <c r="AF26291" s="1"/>
      <c r="AG26291" s="1"/>
      <c r="AH26291" s="1"/>
      <c r="AJ26291" s="1"/>
      <c r="AK26291" s="1"/>
    </row>
    <row r="26292" spans="32:37" ht="15" customHeight="1" x14ac:dyDescent="0.15">
      <c r="AF26292" s="1"/>
      <c r="AG26292" s="1"/>
      <c r="AH26292" s="1"/>
      <c r="AJ26292" s="1"/>
      <c r="AK26292" s="1"/>
    </row>
    <row r="26293" spans="32:37" ht="15" customHeight="1" x14ac:dyDescent="0.15">
      <c r="AF26293" s="1"/>
      <c r="AG26293" s="1"/>
      <c r="AH26293" s="1"/>
      <c r="AJ26293" s="1"/>
      <c r="AK26293" s="1"/>
    </row>
    <row r="26294" spans="32:37" ht="15" customHeight="1" x14ac:dyDescent="0.15">
      <c r="AF26294" s="1"/>
      <c r="AG26294" s="1"/>
      <c r="AH26294" s="1"/>
      <c r="AJ26294" s="1"/>
      <c r="AK26294" s="1"/>
    </row>
    <row r="26295" spans="32:37" ht="15" customHeight="1" x14ac:dyDescent="0.15">
      <c r="AF26295" s="1"/>
      <c r="AG26295" s="1"/>
      <c r="AH26295" s="1"/>
      <c r="AJ26295" s="1"/>
      <c r="AK26295" s="1"/>
    </row>
    <row r="26296" spans="32:37" ht="15" customHeight="1" x14ac:dyDescent="0.15">
      <c r="AF26296" s="1"/>
      <c r="AG26296" s="1"/>
      <c r="AH26296" s="1"/>
      <c r="AJ26296" s="1"/>
      <c r="AK26296" s="1"/>
    </row>
    <row r="26297" spans="32:37" ht="15" customHeight="1" x14ac:dyDescent="0.15">
      <c r="AF26297" s="1"/>
      <c r="AG26297" s="1"/>
      <c r="AH26297" s="1"/>
      <c r="AJ26297" s="1"/>
      <c r="AK26297" s="1"/>
    </row>
    <row r="26298" spans="32:37" ht="15" customHeight="1" x14ac:dyDescent="0.15">
      <c r="AF26298" s="1"/>
      <c r="AG26298" s="1"/>
      <c r="AH26298" s="1"/>
      <c r="AJ26298" s="1"/>
      <c r="AK26298" s="1"/>
    </row>
    <row r="26299" spans="32:37" ht="15" customHeight="1" x14ac:dyDescent="0.15">
      <c r="AF26299" s="1"/>
      <c r="AG26299" s="1"/>
      <c r="AH26299" s="1"/>
      <c r="AJ26299" s="1"/>
      <c r="AK26299" s="1"/>
    </row>
    <row r="26300" spans="32:37" ht="15" customHeight="1" x14ac:dyDescent="0.15">
      <c r="AF26300" s="1"/>
      <c r="AG26300" s="1"/>
      <c r="AH26300" s="1"/>
      <c r="AJ26300" s="1"/>
      <c r="AK26300" s="1"/>
    </row>
    <row r="26301" spans="32:37" ht="15" customHeight="1" x14ac:dyDescent="0.15">
      <c r="AF26301" s="1"/>
      <c r="AG26301" s="1"/>
      <c r="AH26301" s="1"/>
      <c r="AJ26301" s="1"/>
      <c r="AK26301" s="1"/>
    </row>
    <row r="26302" spans="32:37" ht="15" customHeight="1" x14ac:dyDescent="0.15">
      <c r="AF26302" s="1"/>
      <c r="AG26302" s="1"/>
      <c r="AH26302" s="1"/>
      <c r="AJ26302" s="1"/>
      <c r="AK26302" s="1"/>
    </row>
    <row r="26303" spans="32:37" ht="15" customHeight="1" x14ac:dyDescent="0.15">
      <c r="AF26303" s="1"/>
      <c r="AG26303" s="1"/>
      <c r="AH26303" s="1"/>
      <c r="AJ26303" s="1"/>
      <c r="AK26303" s="1"/>
    </row>
    <row r="26304" spans="32:37" ht="15" customHeight="1" x14ac:dyDescent="0.15">
      <c r="AF26304" s="1"/>
      <c r="AG26304" s="1"/>
      <c r="AH26304" s="1"/>
      <c r="AJ26304" s="1"/>
      <c r="AK26304" s="1"/>
    </row>
    <row r="26305" spans="32:37" ht="15" customHeight="1" x14ac:dyDescent="0.15">
      <c r="AF26305" s="1"/>
      <c r="AG26305" s="1"/>
      <c r="AH26305" s="1"/>
      <c r="AJ26305" s="1"/>
      <c r="AK26305" s="1"/>
    </row>
    <row r="26306" spans="32:37" ht="15" customHeight="1" x14ac:dyDescent="0.15">
      <c r="AF26306" s="1"/>
      <c r="AG26306" s="1"/>
      <c r="AH26306" s="1"/>
      <c r="AJ26306" s="1"/>
      <c r="AK26306" s="1"/>
    </row>
    <row r="26307" spans="32:37" ht="15" customHeight="1" x14ac:dyDescent="0.15">
      <c r="AF26307" s="1"/>
      <c r="AG26307" s="1"/>
      <c r="AH26307" s="1"/>
      <c r="AJ26307" s="1"/>
      <c r="AK26307" s="1"/>
    </row>
    <row r="26308" spans="32:37" ht="15" customHeight="1" x14ac:dyDescent="0.15">
      <c r="AF26308" s="1"/>
      <c r="AG26308" s="1"/>
      <c r="AH26308" s="1"/>
      <c r="AJ26308" s="1"/>
      <c r="AK26308" s="1"/>
    </row>
    <row r="26309" spans="32:37" ht="15" customHeight="1" x14ac:dyDescent="0.15">
      <c r="AF26309" s="1"/>
      <c r="AG26309" s="1"/>
      <c r="AH26309" s="1"/>
      <c r="AJ26309" s="1"/>
      <c r="AK26309" s="1"/>
    </row>
    <row r="26310" spans="32:37" ht="15" customHeight="1" x14ac:dyDescent="0.15">
      <c r="AF26310" s="1"/>
      <c r="AG26310" s="1"/>
      <c r="AH26310" s="1"/>
      <c r="AJ26310" s="1"/>
      <c r="AK26310" s="1"/>
    </row>
    <row r="26311" spans="32:37" ht="15" customHeight="1" x14ac:dyDescent="0.15">
      <c r="AF26311" s="1"/>
      <c r="AG26311" s="1"/>
      <c r="AH26311" s="1"/>
      <c r="AJ26311" s="1"/>
      <c r="AK26311" s="1"/>
    </row>
    <row r="26312" spans="32:37" ht="15" customHeight="1" x14ac:dyDescent="0.15">
      <c r="AF26312" s="1"/>
      <c r="AG26312" s="1"/>
      <c r="AH26312" s="1"/>
      <c r="AJ26312" s="1"/>
      <c r="AK26312" s="1"/>
    </row>
    <row r="26313" spans="32:37" ht="15" customHeight="1" x14ac:dyDescent="0.15">
      <c r="AF26313" s="1"/>
      <c r="AG26313" s="1"/>
      <c r="AH26313" s="1"/>
      <c r="AJ26313" s="1"/>
      <c r="AK26313" s="1"/>
    </row>
    <row r="26314" spans="32:37" ht="15" customHeight="1" x14ac:dyDescent="0.15">
      <c r="AF26314" s="1"/>
      <c r="AG26314" s="1"/>
      <c r="AH26314" s="1"/>
      <c r="AJ26314" s="1"/>
      <c r="AK26314" s="1"/>
    </row>
    <row r="26315" spans="32:37" ht="15" customHeight="1" x14ac:dyDescent="0.15">
      <c r="AF26315" s="1"/>
      <c r="AG26315" s="1"/>
      <c r="AH26315" s="1"/>
      <c r="AJ26315" s="1"/>
      <c r="AK26315" s="1"/>
    </row>
    <row r="26316" spans="32:37" ht="15" customHeight="1" x14ac:dyDescent="0.15">
      <c r="AF26316" s="1"/>
      <c r="AG26316" s="1"/>
      <c r="AH26316" s="1"/>
      <c r="AJ26316" s="1"/>
      <c r="AK26316" s="1"/>
    </row>
    <row r="26317" spans="32:37" ht="15" customHeight="1" x14ac:dyDescent="0.15">
      <c r="AF26317" s="1"/>
      <c r="AG26317" s="1"/>
      <c r="AH26317" s="1"/>
      <c r="AJ26317" s="1"/>
      <c r="AK26317" s="1"/>
    </row>
    <row r="26318" spans="32:37" ht="15" customHeight="1" x14ac:dyDescent="0.15">
      <c r="AF26318" s="1"/>
      <c r="AG26318" s="1"/>
      <c r="AH26318" s="1"/>
      <c r="AJ26318" s="1"/>
      <c r="AK26318" s="1"/>
    </row>
    <row r="26319" spans="32:37" ht="15" customHeight="1" x14ac:dyDescent="0.15">
      <c r="AF26319" s="1"/>
      <c r="AG26319" s="1"/>
      <c r="AH26319" s="1"/>
      <c r="AJ26319" s="1"/>
      <c r="AK26319" s="1"/>
    </row>
    <row r="26320" spans="32:37" ht="15" customHeight="1" x14ac:dyDescent="0.15">
      <c r="AF26320" s="1"/>
      <c r="AG26320" s="1"/>
      <c r="AH26320" s="1"/>
      <c r="AJ26320" s="1"/>
      <c r="AK26320" s="1"/>
    </row>
    <row r="26321" spans="32:37" ht="15" customHeight="1" x14ac:dyDescent="0.15">
      <c r="AF26321" s="1"/>
      <c r="AG26321" s="1"/>
      <c r="AH26321" s="1"/>
      <c r="AJ26321" s="1"/>
      <c r="AK26321" s="1"/>
    </row>
    <row r="26322" spans="32:37" ht="15" customHeight="1" x14ac:dyDescent="0.15">
      <c r="AF26322" s="1"/>
      <c r="AG26322" s="1"/>
      <c r="AH26322" s="1"/>
      <c r="AJ26322" s="1"/>
      <c r="AK26322" s="1"/>
    </row>
    <row r="26323" spans="32:37" ht="15" customHeight="1" x14ac:dyDescent="0.15">
      <c r="AF26323" s="1"/>
      <c r="AG26323" s="1"/>
      <c r="AH26323" s="1"/>
      <c r="AJ26323" s="1"/>
      <c r="AK26323" s="1"/>
    </row>
    <row r="26324" spans="32:37" ht="15" customHeight="1" x14ac:dyDescent="0.15">
      <c r="AF26324" s="1"/>
      <c r="AG26324" s="1"/>
      <c r="AH26324" s="1"/>
      <c r="AJ26324" s="1"/>
      <c r="AK26324" s="1"/>
    </row>
    <row r="26325" spans="32:37" ht="15" customHeight="1" x14ac:dyDescent="0.15">
      <c r="AF26325" s="1"/>
      <c r="AG26325" s="1"/>
      <c r="AH26325" s="1"/>
      <c r="AJ26325" s="1"/>
      <c r="AK26325" s="1"/>
    </row>
    <row r="26326" spans="32:37" ht="15" customHeight="1" x14ac:dyDescent="0.15">
      <c r="AF26326" s="1"/>
      <c r="AG26326" s="1"/>
      <c r="AH26326" s="1"/>
      <c r="AJ26326" s="1"/>
      <c r="AK26326" s="1"/>
    </row>
    <row r="26327" spans="32:37" ht="15" customHeight="1" x14ac:dyDescent="0.15">
      <c r="AF26327" s="1"/>
      <c r="AG26327" s="1"/>
      <c r="AH26327" s="1"/>
      <c r="AJ26327" s="1"/>
      <c r="AK26327" s="1"/>
    </row>
    <row r="26328" spans="32:37" ht="15" customHeight="1" x14ac:dyDescent="0.15">
      <c r="AF26328" s="1"/>
      <c r="AG26328" s="1"/>
      <c r="AH26328" s="1"/>
      <c r="AJ26328" s="1"/>
      <c r="AK26328" s="1"/>
    </row>
    <row r="26329" spans="32:37" ht="15" customHeight="1" x14ac:dyDescent="0.15">
      <c r="AF26329" s="1"/>
      <c r="AG26329" s="1"/>
      <c r="AH26329" s="1"/>
      <c r="AJ26329" s="1"/>
      <c r="AK26329" s="1"/>
    </row>
    <row r="26330" spans="32:37" ht="15" customHeight="1" x14ac:dyDescent="0.15">
      <c r="AF26330" s="1"/>
      <c r="AG26330" s="1"/>
      <c r="AH26330" s="1"/>
      <c r="AJ26330" s="1"/>
      <c r="AK26330" s="1"/>
    </row>
    <row r="26331" spans="32:37" ht="15" customHeight="1" x14ac:dyDescent="0.15">
      <c r="AF26331" s="1"/>
      <c r="AG26331" s="1"/>
      <c r="AH26331" s="1"/>
      <c r="AJ26331" s="1"/>
      <c r="AK26331" s="1"/>
    </row>
    <row r="26332" spans="32:37" ht="15" customHeight="1" x14ac:dyDescent="0.15">
      <c r="AF26332" s="1"/>
      <c r="AG26332" s="1"/>
      <c r="AH26332" s="1"/>
      <c r="AJ26332" s="1"/>
      <c r="AK26332" s="1"/>
    </row>
    <row r="26333" spans="32:37" ht="15" customHeight="1" x14ac:dyDescent="0.15">
      <c r="AF26333" s="1"/>
      <c r="AG26333" s="1"/>
      <c r="AH26333" s="1"/>
      <c r="AJ26333" s="1"/>
      <c r="AK26333" s="1"/>
    </row>
    <row r="26334" spans="32:37" ht="15" customHeight="1" x14ac:dyDescent="0.15">
      <c r="AF26334" s="1"/>
      <c r="AG26334" s="1"/>
      <c r="AH26334" s="1"/>
      <c r="AJ26334" s="1"/>
      <c r="AK26334" s="1"/>
    </row>
    <row r="26335" spans="32:37" ht="15" customHeight="1" x14ac:dyDescent="0.15">
      <c r="AF26335" s="1"/>
      <c r="AG26335" s="1"/>
      <c r="AH26335" s="1"/>
      <c r="AJ26335" s="1"/>
      <c r="AK26335" s="1"/>
    </row>
    <row r="26336" spans="32:37" ht="15" customHeight="1" x14ac:dyDescent="0.15">
      <c r="AF26336" s="1"/>
      <c r="AG26336" s="1"/>
      <c r="AH26336" s="1"/>
      <c r="AJ26336" s="1"/>
      <c r="AK26336" s="1"/>
    </row>
    <row r="26337" spans="32:37" ht="15" customHeight="1" x14ac:dyDescent="0.15">
      <c r="AF26337" s="1"/>
      <c r="AG26337" s="1"/>
      <c r="AH26337" s="1"/>
      <c r="AJ26337" s="1"/>
      <c r="AK26337" s="1"/>
    </row>
    <row r="26338" spans="32:37" ht="15" customHeight="1" x14ac:dyDescent="0.15">
      <c r="AF26338" s="1"/>
      <c r="AG26338" s="1"/>
      <c r="AH26338" s="1"/>
      <c r="AJ26338" s="1"/>
      <c r="AK26338" s="1"/>
    </row>
    <row r="26339" spans="32:37" ht="15" customHeight="1" x14ac:dyDescent="0.15">
      <c r="AF26339" s="1"/>
      <c r="AG26339" s="1"/>
      <c r="AH26339" s="1"/>
      <c r="AJ26339" s="1"/>
      <c r="AK26339" s="1"/>
    </row>
    <row r="26340" spans="32:37" ht="15" customHeight="1" x14ac:dyDescent="0.15">
      <c r="AF26340" s="1"/>
      <c r="AG26340" s="1"/>
      <c r="AH26340" s="1"/>
      <c r="AJ26340" s="1"/>
      <c r="AK26340" s="1"/>
    </row>
    <row r="26341" spans="32:37" ht="15" customHeight="1" x14ac:dyDescent="0.15">
      <c r="AF26341" s="1"/>
      <c r="AG26341" s="1"/>
      <c r="AH26341" s="1"/>
      <c r="AJ26341" s="1"/>
      <c r="AK26341" s="1"/>
    </row>
    <row r="26342" spans="32:37" ht="15" customHeight="1" x14ac:dyDescent="0.15">
      <c r="AF26342" s="1"/>
      <c r="AG26342" s="1"/>
      <c r="AH26342" s="1"/>
      <c r="AJ26342" s="1"/>
      <c r="AK26342" s="1"/>
    </row>
    <row r="26343" spans="32:37" ht="15" customHeight="1" x14ac:dyDescent="0.15">
      <c r="AF26343" s="1"/>
      <c r="AG26343" s="1"/>
      <c r="AH26343" s="1"/>
      <c r="AJ26343" s="1"/>
      <c r="AK26343" s="1"/>
    </row>
    <row r="26344" spans="32:37" ht="15" customHeight="1" x14ac:dyDescent="0.15">
      <c r="AF26344" s="1"/>
      <c r="AG26344" s="1"/>
      <c r="AH26344" s="1"/>
      <c r="AJ26344" s="1"/>
      <c r="AK26344" s="1"/>
    </row>
    <row r="26345" spans="32:37" ht="15" customHeight="1" x14ac:dyDescent="0.15">
      <c r="AF26345" s="1"/>
      <c r="AG26345" s="1"/>
      <c r="AH26345" s="1"/>
      <c r="AJ26345" s="1"/>
      <c r="AK26345" s="1"/>
    </row>
    <row r="26346" spans="32:37" ht="15" customHeight="1" x14ac:dyDescent="0.15">
      <c r="AF26346" s="1"/>
      <c r="AG26346" s="1"/>
      <c r="AH26346" s="1"/>
      <c r="AJ26346" s="1"/>
      <c r="AK26346" s="1"/>
    </row>
    <row r="26347" spans="32:37" ht="15" customHeight="1" x14ac:dyDescent="0.15">
      <c r="AF26347" s="1"/>
      <c r="AG26347" s="1"/>
      <c r="AH26347" s="1"/>
      <c r="AJ26347" s="1"/>
      <c r="AK26347" s="1"/>
    </row>
    <row r="26348" spans="32:37" ht="15" customHeight="1" x14ac:dyDescent="0.15">
      <c r="AF26348" s="1"/>
      <c r="AG26348" s="1"/>
      <c r="AH26348" s="1"/>
      <c r="AJ26348" s="1"/>
      <c r="AK26348" s="1"/>
    </row>
    <row r="26349" spans="32:37" ht="15" customHeight="1" x14ac:dyDescent="0.15">
      <c r="AF26349" s="1"/>
      <c r="AG26349" s="1"/>
      <c r="AH26349" s="1"/>
      <c r="AJ26349" s="1"/>
      <c r="AK26349" s="1"/>
    </row>
    <row r="26350" spans="32:37" ht="15" customHeight="1" x14ac:dyDescent="0.15">
      <c r="AF26350" s="1"/>
      <c r="AG26350" s="1"/>
      <c r="AH26350" s="1"/>
      <c r="AJ26350" s="1"/>
      <c r="AK26350" s="1"/>
    </row>
    <row r="26351" spans="32:37" ht="15" customHeight="1" x14ac:dyDescent="0.15">
      <c r="AF26351" s="1"/>
      <c r="AG26351" s="1"/>
      <c r="AH26351" s="1"/>
      <c r="AJ26351" s="1"/>
      <c r="AK26351" s="1"/>
    </row>
    <row r="26352" spans="32:37" ht="15" customHeight="1" x14ac:dyDescent="0.15">
      <c r="AF26352" s="1"/>
      <c r="AG26352" s="1"/>
      <c r="AH26352" s="1"/>
      <c r="AJ26352" s="1"/>
      <c r="AK26352" s="1"/>
    </row>
    <row r="26353" spans="32:37" ht="15" customHeight="1" x14ac:dyDescent="0.15">
      <c r="AF26353" s="1"/>
      <c r="AG26353" s="1"/>
      <c r="AH26353" s="1"/>
      <c r="AJ26353" s="1"/>
      <c r="AK26353" s="1"/>
    </row>
    <row r="26354" spans="32:37" ht="15" customHeight="1" x14ac:dyDescent="0.15">
      <c r="AF26354" s="1"/>
      <c r="AG26354" s="1"/>
      <c r="AH26354" s="1"/>
      <c r="AJ26354" s="1"/>
      <c r="AK26354" s="1"/>
    </row>
    <row r="26355" spans="32:37" ht="15" customHeight="1" x14ac:dyDescent="0.15">
      <c r="AF26355" s="1"/>
      <c r="AG26355" s="1"/>
      <c r="AH26355" s="1"/>
      <c r="AJ26355" s="1"/>
      <c r="AK26355" s="1"/>
    </row>
    <row r="26356" spans="32:37" ht="15" customHeight="1" x14ac:dyDescent="0.15">
      <c r="AF26356" s="1"/>
      <c r="AG26356" s="1"/>
      <c r="AH26356" s="1"/>
      <c r="AJ26356" s="1"/>
      <c r="AK26356" s="1"/>
    </row>
    <row r="26357" spans="32:37" ht="15" customHeight="1" x14ac:dyDescent="0.15">
      <c r="AF26357" s="1"/>
      <c r="AG26357" s="1"/>
      <c r="AH26357" s="1"/>
      <c r="AJ26357" s="1"/>
      <c r="AK26357" s="1"/>
    </row>
    <row r="26358" spans="32:37" ht="15" customHeight="1" x14ac:dyDescent="0.15">
      <c r="AF26358" s="1"/>
      <c r="AG26358" s="1"/>
      <c r="AH26358" s="1"/>
      <c r="AJ26358" s="1"/>
      <c r="AK26358" s="1"/>
    </row>
    <row r="26359" spans="32:37" ht="15" customHeight="1" x14ac:dyDescent="0.15">
      <c r="AF26359" s="1"/>
      <c r="AG26359" s="1"/>
      <c r="AH26359" s="1"/>
      <c r="AJ26359" s="1"/>
      <c r="AK26359" s="1"/>
    </row>
    <row r="26360" spans="32:37" ht="15" customHeight="1" x14ac:dyDescent="0.15">
      <c r="AF26360" s="1"/>
      <c r="AG26360" s="1"/>
      <c r="AH26360" s="1"/>
      <c r="AJ26360" s="1"/>
      <c r="AK26360" s="1"/>
    </row>
    <row r="26361" spans="32:37" ht="15" customHeight="1" x14ac:dyDescent="0.15">
      <c r="AF26361" s="1"/>
      <c r="AG26361" s="1"/>
      <c r="AH26361" s="1"/>
      <c r="AJ26361" s="1"/>
      <c r="AK26361" s="1"/>
    </row>
    <row r="26362" spans="32:37" ht="15" customHeight="1" x14ac:dyDescent="0.15">
      <c r="AF26362" s="1"/>
      <c r="AG26362" s="1"/>
      <c r="AH26362" s="1"/>
      <c r="AJ26362" s="1"/>
      <c r="AK26362" s="1"/>
    </row>
    <row r="26363" spans="32:37" ht="15" customHeight="1" x14ac:dyDescent="0.15">
      <c r="AF26363" s="1"/>
      <c r="AG26363" s="1"/>
      <c r="AH26363" s="1"/>
      <c r="AJ26363" s="1"/>
      <c r="AK26363" s="1"/>
    </row>
    <row r="26364" spans="32:37" ht="15" customHeight="1" x14ac:dyDescent="0.15">
      <c r="AF26364" s="1"/>
      <c r="AG26364" s="1"/>
      <c r="AH26364" s="1"/>
      <c r="AJ26364" s="1"/>
      <c r="AK26364" s="1"/>
    </row>
    <row r="26365" spans="32:37" ht="15" customHeight="1" x14ac:dyDescent="0.15">
      <c r="AF26365" s="1"/>
      <c r="AG26365" s="1"/>
      <c r="AH26365" s="1"/>
      <c r="AJ26365" s="1"/>
      <c r="AK26365" s="1"/>
    </row>
    <row r="26366" spans="32:37" ht="15" customHeight="1" x14ac:dyDescent="0.15">
      <c r="AF26366" s="1"/>
      <c r="AG26366" s="1"/>
      <c r="AH26366" s="1"/>
      <c r="AJ26366" s="1"/>
      <c r="AK26366" s="1"/>
    </row>
    <row r="26367" spans="32:37" ht="15" customHeight="1" x14ac:dyDescent="0.15">
      <c r="AF26367" s="1"/>
      <c r="AG26367" s="1"/>
      <c r="AH26367" s="1"/>
      <c r="AJ26367" s="1"/>
      <c r="AK26367" s="1"/>
    </row>
    <row r="26368" spans="32:37" ht="15" customHeight="1" x14ac:dyDescent="0.15">
      <c r="AF26368" s="1"/>
      <c r="AG26368" s="1"/>
      <c r="AH26368" s="1"/>
      <c r="AJ26368" s="1"/>
      <c r="AK26368" s="1"/>
    </row>
    <row r="26369" spans="32:37" ht="15" customHeight="1" x14ac:dyDescent="0.15">
      <c r="AF26369" s="1"/>
      <c r="AG26369" s="1"/>
      <c r="AH26369" s="1"/>
      <c r="AJ26369" s="1"/>
      <c r="AK26369" s="1"/>
    </row>
    <row r="26370" spans="32:37" ht="15" customHeight="1" x14ac:dyDescent="0.15">
      <c r="AF26370" s="1"/>
      <c r="AG26370" s="1"/>
      <c r="AH26370" s="1"/>
      <c r="AJ26370" s="1"/>
      <c r="AK26370" s="1"/>
    </row>
    <row r="26371" spans="32:37" ht="15" customHeight="1" x14ac:dyDescent="0.15">
      <c r="AF26371" s="1"/>
      <c r="AG26371" s="1"/>
      <c r="AH26371" s="1"/>
      <c r="AJ26371" s="1"/>
      <c r="AK26371" s="1"/>
    </row>
    <row r="26372" spans="32:37" ht="15" customHeight="1" x14ac:dyDescent="0.15">
      <c r="AF26372" s="1"/>
      <c r="AG26372" s="1"/>
      <c r="AH26372" s="1"/>
      <c r="AJ26372" s="1"/>
      <c r="AK26372" s="1"/>
    </row>
    <row r="26373" spans="32:37" ht="15" customHeight="1" x14ac:dyDescent="0.15">
      <c r="AF26373" s="1"/>
      <c r="AG26373" s="1"/>
      <c r="AH26373" s="1"/>
      <c r="AJ26373" s="1"/>
      <c r="AK26373" s="1"/>
    </row>
    <row r="26374" spans="32:37" ht="15" customHeight="1" x14ac:dyDescent="0.15">
      <c r="AF26374" s="1"/>
      <c r="AG26374" s="1"/>
      <c r="AH26374" s="1"/>
      <c r="AJ26374" s="1"/>
      <c r="AK26374" s="1"/>
    </row>
    <row r="26375" spans="32:37" ht="15" customHeight="1" x14ac:dyDescent="0.15">
      <c r="AF26375" s="1"/>
      <c r="AG26375" s="1"/>
      <c r="AH26375" s="1"/>
      <c r="AJ26375" s="1"/>
      <c r="AK26375" s="1"/>
    </row>
    <row r="26376" spans="32:37" ht="15" customHeight="1" x14ac:dyDescent="0.15">
      <c r="AF26376" s="1"/>
      <c r="AG26376" s="1"/>
      <c r="AH26376" s="1"/>
      <c r="AJ26376" s="1"/>
      <c r="AK26376" s="1"/>
    </row>
    <row r="26377" spans="32:37" ht="15" customHeight="1" x14ac:dyDescent="0.15">
      <c r="AF26377" s="1"/>
      <c r="AG26377" s="1"/>
      <c r="AH26377" s="1"/>
      <c r="AJ26377" s="1"/>
      <c r="AK26377" s="1"/>
    </row>
    <row r="26378" spans="32:37" ht="15" customHeight="1" x14ac:dyDescent="0.15">
      <c r="AF26378" s="1"/>
      <c r="AG26378" s="1"/>
      <c r="AH26378" s="1"/>
      <c r="AJ26378" s="1"/>
      <c r="AK26378" s="1"/>
    </row>
    <row r="26379" spans="32:37" ht="15" customHeight="1" x14ac:dyDescent="0.15">
      <c r="AF26379" s="1"/>
      <c r="AG26379" s="1"/>
      <c r="AH26379" s="1"/>
      <c r="AJ26379" s="1"/>
      <c r="AK26379" s="1"/>
    </row>
    <row r="26380" spans="32:37" ht="15" customHeight="1" x14ac:dyDescent="0.15">
      <c r="AF26380" s="1"/>
      <c r="AG26380" s="1"/>
      <c r="AH26380" s="1"/>
      <c r="AJ26380" s="1"/>
      <c r="AK26380" s="1"/>
    </row>
    <row r="26381" spans="32:37" ht="15" customHeight="1" x14ac:dyDescent="0.15">
      <c r="AF26381" s="1"/>
      <c r="AG26381" s="1"/>
      <c r="AH26381" s="1"/>
      <c r="AJ26381" s="1"/>
      <c r="AK26381" s="1"/>
    </row>
    <row r="26382" spans="32:37" ht="15" customHeight="1" x14ac:dyDescent="0.15">
      <c r="AF26382" s="1"/>
      <c r="AG26382" s="1"/>
      <c r="AH26382" s="1"/>
      <c r="AJ26382" s="1"/>
      <c r="AK26382" s="1"/>
    </row>
    <row r="26383" spans="32:37" ht="15" customHeight="1" x14ac:dyDescent="0.15">
      <c r="AF26383" s="1"/>
      <c r="AG26383" s="1"/>
      <c r="AH26383" s="1"/>
      <c r="AJ26383" s="1"/>
      <c r="AK26383" s="1"/>
    </row>
    <row r="26384" spans="32:37" ht="15" customHeight="1" x14ac:dyDescent="0.15">
      <c r="AF26384" s="1"/>
      <c r="AG26384" s="1"/>
      <c r="AH26384" s="1"/>
      <c r="AJ26384" s="1"/>
      <c r="AK26384" s="1"/>
    </row>
    <row r="26385" spans="32:37" ht="15" customHeight="1" x14ac:dyDescent="0.15">
      <c r="AF26385" s="1"/>
      <c r="AG26385" s="1"/>
      <c r="AH26385" s="1"/>
      <c r="AJ26385" s="1"/>
      <c r="AK26385" s="1"/>
    </row>
    <row r="26386" spans="32:37" ht="15" customHeight="1" x14ac:dyDescent="0.15">
      <c r="AF26386" s="1"/>
      <c r="AG26386" s="1"/>
      <c r="AH26386" s="1"/>
      <c r="AJ26386" s="1"/>
      <c r="AK26386" s="1"/>
    </row>
    <row r="26387" spans="32:37" ht="15" customHeight="1" x14ac:dyDescent="0.15">
      <c r="AF26387" s="1"/>
      <c r="AG26387" s="1"/>
      <c r="AH26387" s="1"/>
      <c r="AJ26387" s="1"/>
      <c r="AK26387" s="1"/>
    </row>
    <row r="26388" spans="32:37" ht="15" customHeight="1" x14ac:dyDescent="0.15">
      <c r="AF26388" s="1"/>
      <c r="AG26388" s="1"/>
      <c r="AH26388" s="1"/>
      <c r="AJ26388" s="1"/>
      <c r="AK26388" s="1"/>
    </row>
    <row r="26389" spans="32:37" ht="15" customHeight="1" x14ac:dyDescent="0.15">
      <c r="AF26389" s="1"/>
      <c r="AG26389" s="1"/>
      <c r="AH26389" s="1"/>
      <c r="AJ26389" s="1"/>
      <c r="AK26389" s="1"/>
    </row>
    <row r="26390" spans="32:37" ht="15" customHeight="1" x14ac:dyDescent="0.15">
      <c r="AF26390" s="1"/>
      <c r="AG26390" s="1"/>
      <c r="AH26390" s="1"/>
      <c r="AJ26390" s="1"/>
      <c r="AK26390" s="1"/>
    </row>
    <row r="26391" spans="32:37" ht="15" customHeight="1" x14ac:dyDescent="0.15">
      <c r="AF26391" s="1"/>
      <c r="AG26391" s="1"/>
      <c r="AH26391" s="1"/>
      <c r="AJ26391" s="1"/>
      <c r="AK26391" s="1"/>
    </row>
    <row r="26392" spans="32:37" ht="15" customHeight="1" x14ac:dyDescent="0.15">
      <c r="AF26392" s="1"/>
      <c r="AG26392" s="1"/>
      <c r="AH26392" s="1"/>
      <c r="AJ26392" s="1"/>
      <c r="AK26392" s="1"/>
    </row>
    <row r="26393" spans="32:37" ht="15" customHeight="1" x14ac:dyDescent="0.15">
      <c r="AF26393" s="1"/>
      <c r="AG26393" s="1"/>
      <c r="AH26393" s="1"/>
      <c r="AJ26393" s="1"/>
      <c r="AK26393" s="1"/>
    </row>
    <row r="26394" spans="32:37" ht="15" customHeight="1" x14ac:dyDescent="0.15">
      <c r="AF26394" s="1"/>
      <c r="AG26394" s="1"/>
      <c r="AH26394" s="1"/>
      <c r="AJ26394" s="1"/>
      <c r="AK26394" s="1"/>
    </row>
    <row r="26395" spans="32:37" ht="15" customHeight="1" x14ac:dyDescent="0.15">
      <c r="AF26395" s="1"/>
      <c r="AG26395" s="1"/>
      <c r="AH26395" s="1"/>
      <c r="AJ26395" s="1"/>
      <c r="AK26395" s="1"/>
    </row>
    <row r="26396" spans="32:37" ht="15" customHeight="1" x14ac:dyDescent="0.15">
      <c r="AF26396" s="1"/>
      <c r="AG26396" s="1"/>
      <c r="AH26396" s="1"/>
      <c r="AJ26396" s="1"/>
      <c r="AK26396" s="1"/>
    </row>
    <row r="26397" spans="32:37" ht="15" customHeight="1" x14ac:dyDescent="0.15">
      <c r="AF26397" s="1"/>
      <c r="AG26397" s="1"/>
      <c r="AH26397" s="1"/>
      <c r="AJ26397" s="1"/>
      <c r="AK26397" s="1"/>
    </row>
    <row r="26398" spans="32:37" ht="15" customHeight="1" x14ac:dyDescent="0.15">
      <c r="AF26398" s="1"/>
      <c r="AG26398" s="1"/>
      <c r="AH26398" s="1"/>
      <c r="AJ26398" s="1"/>
      <c r="AK26398" s="1"/>
    </row>
    <row r="26399" spans="32:37" ht="15" customHeight="1" x14ac:dyDescent="0.15">
      <c r="AF26399" s="1"/>
      <c r="AG26399" s="1"/>
      <c r="AH26399" s="1"/>
      <c r="AJ26399" s="1"/>
      <c r="AK26399" s="1"/>
    </row>
    <row r="26400" spans="32:37" ht="15" customHeight="1" x14ac:dyDescent="0.15">
      <c r="AF26400" s="1"/>
      <c r="AG26400" s="1"/>
      <c r="AH26400" s="1"/>
      <c r="AJ26400" s="1"/>
      <c r="AK26400" s="1"/>
    </row>
    <row r="26401" spans="32:37" ht="15" customHeight="1" x14ac:dyDescent="0.15">
      <c r="AF26401" s="1"/>
      <c r="AG26401" s="1"/>
      <c r="AH26401" s="1"/>
      <c r="AJ26401" s="1"/>
      <c r="AK26401" s="1"/>
    </row>
    <row r="26402" spans="32:37" ht="15" customHeight="1" x14ac:dyDescent="0.15">
      <c r="AF26402" s="1"/>
      <c r="AG26402" s="1"/>
      <c r="AH26402" s="1"/>
      <c r="AJ26402" s="1"/>
      <c r="AK26402" s="1"/>
    </row>
    <row r="26403" spans="32:37" ht="15" customHeight="1" x14ac:dyDescent="0.15">
      <c r="AF26403" s="1"/>
      <c r="AG26403" s="1"/>
      <c r="AH26403" s="1"/>
      <c r="AJ26403" s="1"/>
      <c r="AK26403" s="1"/>
    </row>
    <row r="26404" spans="32:37" ht="15" customHeight="1" x14ac:dyDescent="0.15">
      <c r="AF26404" s="1"/>
      <c r="AG26404" s="1"/>
      <c r="AH26404" s="1"/>
      <c r="AJ26404" s="1"/>
      <c r="AK26404" s="1"/>
    </row>
    <row r="26405" spans="32:37" ht="15" customHeight="1" x14ac:dyDescent="0.15">
      <c r="AF26405" s="1"/>
      <c r="AG26405" s="1"/>
      <c r="AH26405" s="1"/>
      <c r="AJ26405" s="1"/>
      <c r="AK26405" s="1"/>
    </row>
    <row r="26406" spans="32:37" ht="15" customHeight="1" x14ac:dyDescent="0.15">
      <c r="AF26406" s="1"/>
      <c r="AG26406" s="1"/>
      <c r="AH26406" s="1"/>
      <c r="AJ26406" s="1"/>
      <c r="AK26406" s="1"/>
    </row>
    <row r="26407" spans="32:37" ht="15" customHeight="1" x14ac:dyDescent="0.15">
      <c r="AF26407" s="1"/>
      <c r="AG26407" s="1"/>
      <c r="AH26407" s="1"/>
      <c r="AJ26407" s="1"/>
      <c r="AK26407" s="1"/>
    </row>
    <row r="26408" spans="32:37" ht="15" customHeight="1" x14ac:dyDescent="0.15">
      <c r="AF26408" s="1"/>
      <c r="AG26408" s="1"/>
      <c r="AH26408" s="1"/>
      <c r="AJ26408" s="1"/>
      <c r="AK26408" s="1"/>
    </row>
    <row r="26409" spans="32:37" ht="15" customHeight="1" x14ac:dyDescent="0.15">
      <c r="AF26409" s="1"/>
      <c r="AG26409" s="1"/>
      <c r="AH26409" s="1"/>
      <c r="AJ26409" s="1"/>
      <c r="AK26409" s="1"/>
    </row>
    <row r="26410" spans="32:37" ht="15" customHeight="1" x14ac:dyDescent="0.15">
      <c r="AF26410" s="1"/>
      <c r="AG26410" s="1"/>
      <c r="AH26410" s="1"/>
      <c r="AJ26410" s="1"/>
      <c r="AK26410" s="1"/>
    </row>
    <row r="26411" spans="32:37" ht="15" customHeight="1" x14ac:dyDescent="0.15">
      <c r="AF26411" s="1"/>
      <c r="AG26411" s="1"/>
      <c r="AH26411" s="1"/>
      <c r="AJ26411" s="1"/>
      <c r="AK26411" s="1"/>
    </row>
    <row r="26412" spans="32:37" ht="15" customHeight="1" x14ac:dyDescent="0.15">
      <c r="AF26412" s="1"/>
      <c r="AG26412" s="1"/>
      <c r="AH26412" s="1"/>
      <c r="AJ26412" s="1"/>
      <c r="AK26412" s="1"/>
    </row>
    <row r="26413" spans="32:37" ht="15" customHeight="1" x14ac:dyDescent="0.15">
      <c r="AF26413" s="1"/>
      <c r="AG26413" s="1"/>
      <c r="AH26413" s="1"/>
      <c r="AJ26413" s="1"/>
      <c r="AK26413" s="1"/>
    </row>
    <row r="26414" spans="32:37" ht="15" customHeight="1" x14ac:dyDescent="0.15">
      <c r="AF26414" s="1"/>
      <c r="AG26414" s="1"/>
      <c r="AH26414" s="1"/>
      <c r="AJ26414" s="1"/>
      <c r="AK26414" s="1"/>
    </row>
    <row r="26415" spans="32:37" ht="15" customHeight="1" x14ac:dyDescent="0.15">
      <c r="AF26415" s="1"/>
      <c r="AG26415" s="1"/>
      <c r="AH26415" s="1"/>
      <c r="AJ26415" s="1"/>
      <c r="AK26415" s="1"/>
    </row>
    <row r="26416" spans="32:37" ht="15" customHeight="1" x14ac:dyDescent="0.15">
      <c r="AF26416" s="1"/>
      <c r="AG26416" s="1"/>
      <c r="AH26416" s="1"/>
      <c r="AJ26416" s="1"/>
      <c r="AK26416" s="1"/>
    </row>
    <row r="26417" spans="32:37" ht="15" customHeight="1" x14ac:dyDescent="0.15">
      <c r="AF26417" s="1"/>
      <c r="AG26417" s="1"/>
      <c r="AH26417" s="1"/>
      <c r="AJ26417" s="1"/>
      <c r="AK26417" s="1"/>
    </row>
    <row r="26418" spans="32:37" ht="15" customHeight="1" x14ac:dyDescent="0.15">
      <c r="AF26418" s="1"/>
      <c r="AG26418" s="1"/>
      <c r="AH26418" s="1"/>
      <c r="AJ26418" s="1"/>
      <c r="AK26418" s="1"/>
    </row>
    <row r="26419" spans="32:37" ht="15" customHeight="1" x14ac:dyDescent="0.15">
      <c r="AF26419" s="1"/>
      <c r="AG26419" s="1"/>
      <c r="AH26419" s="1"/>
      <c r="AJ26419" s="1"/>
      <c r="AK26419" s="1"/>
    </row>
    <row r="26420" spans="32:37" ht="15" customHeight="1" x14ac:dyDescent="0.15">
      <c r="AF26420" s="1"/>
      <c r="AG26420" s="1"/>
      <c r="AH26420" s="1"/>
      <c r="AJ26420" s="1"/>
      <c r="AK26420" s="1"/>
    </row>
    <row r="26421" spans="32:37" ht="15" customHeight="1" x14ac:dyDescent="0.15">
      <c r="AF26421" s="1"/>
      <c r="AG26421" s="1"/>
      <c r="AH26421" s="1"/>
      <c r="AJ26421" s="1"/>
      <c r="AK26421" s="1"/>
    </row>
    <row r="26422" spans="32:37" ht="15" customHeight="1" x14ac:dyDescent="0.15">
      <c r="AF26422" s="1"/>
      <c r="AG26422" s="1"/>
      <c r="AH26422" s="1"/>
      <c r="AJ26422" s="1"/>
      <c r="AK26422" s="1"/>
    </row>
    <row r="26423" spans="32:37" ht="15" customHeight="1" x14ac:dyDescent="0.15">
      <c r="AF26423" s="1"/>
      <c r="AG26423" s="1"/>
      <c r="AH26423" s="1"/>
      <c r="AJ26423" s="1"/>
      <c r="AK26423" s="1"/>
    </row>
    <row r="26424" spans="32:37" ht="15" customHeight="1" x14ac:dyDescent="0.15">
      <c r="AF26424" s="1"/>
      <c r="AG26424" s="1"/>
      <c r="AH26424" s="1"/>
      <c r="AJ26424" s="1"/>
      <c r="AK26424" s="1"/>
    </row>
    <row r="26425" spans="32:37" ht="15" customHeight="1" x14ac:dyDescent="0.15">
      <c r="AF26425" s="1"/>
      <c r="AG26425" s="1"/>
      <c r="AH26425" s="1"/>
      <c r="AJ26425" s="1"/>
      <c r="AK26425" s="1"/>
    </row>
    <row r="26426" spans="32:37" ht="15" customHeight="1" x14ac:dyDescent="0.15">
      <c r="AF26426" s="1"/>
      <c r="AG26426" s="1"/>
      <c r="AH26426" s="1"/>
      <c r="AJ26426" s="1"/>
      <c r="AK26426" s="1"/>
    </row>
    <row r="26427" spans="32:37" ht="15" customHeight="1" x14ac:dyDescent="0.15">
      <c r="AF26427" s="1"/>
      <c r="AG26427" s="1"/>
      <c r="AH26427" s="1"/>
      <c r="AJ26427" s="1"/>
      <c r="AK26427" s="1"/>
    </row>
    <row r="26428" spans="32:37" ht="15" customHeight="1" x14ac:dyDescent="0.15">
      <c r="AF26428" s="1"/>
      <c r="AG26428" s="1"/>
      <c r="AH26428" s="1"/>
      <c r="AJ26428" s="1"/>
      <c r="AK26428" s="1"/>
    </row>
    <row r="26429" spans="32:37" ht="15" customHeight="1" x14ac:dyDescent="0.15">
      <c r="AF26429" s="1"/>
      <c r="AG26429" s="1"/>
      <c r="AH26429" s="1"/>
      <c r="AJ26429" s="1"/>
      <c r="AK26429" s="1"/>
    </row>
    <row r="26430" spans="32:37" ht="15" customHeight="1" x14ac:dyDescent="0.15">
      <c r="AF26430" s="1"/>
      <c r="AG26430" s="1"/>
      <c r="AH26430" s="1"/>
      <c r="AJ26430" s="1"/>
      <c r="AK26430" s="1"/>
    </row>
    <row r="26431" spans="32:37" ht="15" customHeight="1" x14ac:dyDescent="0.15">
      <c r="AF26431" s="1"/>
      <c r="AG26431" s="1"/>
      <c r="AH26431" s="1"/>
      <c r="AJ26431" s="1"/>
      <c r="AK26431" s="1"/>
    </row>
    <row r="26432" spans="32:37" ht="15" customHeight="1" x14ac:dyDescent="0.15">
      <c r="AF26432" s="1"/>
      <c r="AG26432" s="1"/>
      <c r="AH26432" s="1"/>
      <c r="AJ26432" s="1"/>
      <c r="AK26432" s="1"/>
    </row>
    <row r="26433" spans="32:37" ht="15" customHeight="1" x14ac:dyDescent="0.15">
      <c r="AF26433" s="1"/>
      <c r="AG26433" s="1"/>
      <c r="AH26433" s="1"/>
      <c r="AJ26433" s="1"/>
      <c r="AK26433" s="1"/>
    </row>
    <row r="26434" spans="32:37" ht="15" customHeight="1" x14ac:dyDescent="0.15">
      <c r="AF26434" s="1"/>
      <c r="AG26434" s="1"/>
      <c r="AH26434" s="1"/>
      <c r="AJ26434" s="1"/>
      <c r="AK26434" s="1"/>
    </row>
    <row r="26435" spans="32:37" ht="15" customHeight="1" x14ac:dyDescent="0.15">
      <c r="AF26435" s="1"/>
      <c r="AG26435" s="1"/>
      <c r="AH26435" s="1"/>
      <c r="AJ26435" s="1"/>
      <c r="AK26435" s="1"/>
    </row>
    <row r="26436" spans="32:37" ht="15" customHeight="1" x14ac:dyDescent="0.15">
      <c r="AF26436" s="1"/>
      <c r="AG26436" s="1"/>
      <c r="AH26436" s="1"/>
      <c r="AJ26436" s="1"/>
      <c r="AK26436" s="1"/>
    </row>
    <row r="26437" spans="32:37" ht="15" customHeight="1" x14ac:dyDescent="0.15">
      <c r="AF26437" s="1"/>
      <c r="AG26437" s="1"/>
      <c r="AH26437" s="1"/>
      <c r="AJ26437" s="1"/>
      <c r="AK26437" s="1"/>
    </row>
    <row r="26438" spans="32:37" ht="15" customHeight="1" x14ac:dyDescent="0.15">
      <c r="AF26438" s="1"/>
      <c r="AG26438" s="1"/>
      <c r="AH26438" s="1"/>
      <c r="AJ26438" s="1"/>
      <c r="AK26438" s="1"/>
    </row>
    <row r="26439" spans="32:37" ht="15" customHeight="1" x14ac:dyDescent="0.15">
      <c r="AF26439" s="1"/>
      <c r="AG26439" s="1"/>
      <c r="AH26439" s="1"/>
      <c r="AJ26439" s="1"/>
      <c r="AK26439" s="1"/>
    </row>
    <row r="26440" spans="32:37" ht="15" customHeight="1" x14ac:dyDescent="0.15">
      <c r="AF26440" s="1"/>
      <c r="AG26440" s="1"/>
      <c r="AH26440" s="1"/>
      <c r="AJ26440" s="1"/>
      <c r="AK26440" s="1"/>
    </row>
    <row r="26441" spans="32:37" ht="15" customHeight="1" x14ac:dyDescent="0.15">
      <c r="AF26441" s="1"/>
      <c r="AG26441" s="1"/>
      <c r="AH26441" s="1"/>
      <c r="AJ26441" s="1"/>
      <c r="AK26441" s="1"/>
    </row>
    <row r="26442" spans="32:37" ht="15" customHeight="1" x14ac:dyDescent="0.15">
      <c r="AF26442" s="1"/>
      <c r="AG26442" s="1"/>
      <c r="AH26442" s="1"/>
      <c r="AJ26442" s="1"/>
      <c r="AK26442" s="1"/>
    </row>
    <row r="26443" spans="32:37" ht="15" customHeight="1" x14ac:dyDescent="0.15">
      <c r="AF26443" s="1"/>
      <c r="AG26443" s="1"/>
      <c r="AH26443" s="1"/>
      <c r="AJ26443" s="1"/>
      <c r="AK26443" s="1"/>
    </row>
    <row r="26444" spans="32:37" ht="15" customHeight="1" x14ac:dyDescent="0.15">
      <c r="AF26444" s="1"/>
      <c r="AG26444" s="1"/>
      <c r="AH26444" s="1"/>
      <c r="AJ26444" s="1"/>
      <c r="AK26444" s="1"/>
    </row>
    <row r="26445" spans="32:37" ht="15" customHeight="1" x14ac:dyDescent="0.15">
      <c r="AF26445" s="1"/>
      <c r="AG26445" s="1"/>
      <c r="AH26445" s="1"/>
      <c r="AJ26445" s="1"/>
      <c r="AK26445" s="1"/>
    </row>
    <row r="26446" spans="32:37" ht="15" customHeight="1" x14ac:dyDescent="0.15">
      <c r="AF26446" s="1"/>
      <c r="AG26446" s="1"/>
      <c r="AH26446" s="1"/>
      <c r="AJ26446" s="1"/>
      <c r="AK26446" s="1"/>
    </row>
    <row r="26447" spans="32:37" ht="15" customHeight="1" x14ac:dyDescent="0.15">
      <c r="AF26447" s="1"/>
      <c r="AG26447" s="1"/>
      <c r="AH26447" s="1"/>
      <c r="AJ26447" s="1"/>
      <c r="AK26447" s="1"/>
    </row>
    <row r="26448" spans="32:37" ht="15" customHeight="1" x14ac:dyDescent="0.15">
      <c r="AF26448" s="1"/>
      <c r="AG26448" s="1"/>
      <c r="AH26448" s="1"/>
      <c r="AJ26448" s="1"/>
      <c r="AK26448" s="1"/>
    </row>
    <row r="26449" spans="32:37" ht="15" customHeight="1" x14ac:dyDescent="0.15">
      <c r="AF26449" s="1"/>
      <c r="AG26449" s="1"/>
      <c r="AH26449" s="1"/>
      <c r="AJ26449" s="1"/>
      <c r="AK26449" s="1"/>
    </row>
    <row r="26450" spans="32:37" ht="15" customHeight="1" x14ac:dyDescent="0.15">
      <c r="AF26450" s="1"/>
      <c r="AG26450" s="1"/>
      <c r="AH26450" s="1"/>
      <c r="AJ26450" s="1"/>
      <c r="AK26450" s="1"/>
    </row>
    <row r="26451" spans="32:37" ht="15" customHeight="1" x14ac:dyDescent="0.15">
      <c r="AF26451" s="1"/>
      <c r="AG26451" s="1"/>
      <c r="AH26451" s="1"/>
      <c r="AJ26451" s="1"/>
      <c r="AK26451" s="1"/>
    </row>
    <row r="26452" spans="32:37" ht="15" customHeight="1" x14ac:dyDescent="0.15">
      <c r="AF26452" s="1"/>
      <c r="AG26452" s="1"/>
      <c r="AH26452" s="1"/>
      <c r="AJ26452" s="1"/>
      <c r="AK26452" s="1"/>
    </row>
    <row r="26453" spans="32:37" ht="15" customHeight="1" x14ac:dyDescent="0.15">
      <c r="AF26453" s="1"/>
      <c r="AG26453" s="1"/>
      <c r="AH26453" s="1"/>
      <c r="AJ26453" s="1"/>
      <c r="AK26453" s="1"/>
    </row>
    <row r="26454" spans="32:37" ht="15" customHeight="1" x14ac:dyDescent="0.15">
      <c r="AF26454" s="1"/>
      <c r="AG26454" s="1"/>
      <c r="AH26454" s="1"/>
      <c r="AJ26454" s="1"/>
      <c r="AK26454" s="1"/>
    </row>
    <row r="26455" spans="32:37" ht="15" customHeight="1" x14ac:dyDescent="0.15">
      <c r="AF26455" s="1"/>
      <c r="AG26455" s="1"/>
      <c r="AH26455" s="1"/>
      <c r="AJ26455" s="1"/>
      <c r="AK26455" s="1"/>
    </row>
    <row r="26456" spans="32:37" ht="15" customHeight="1" x14ac:dyDescent="0.15">
      <c r="AF26456" s="1"/>
      <c r="AG26456" s="1"/>
      <c r="AH26456" s="1"/>
      <c r="AJ26456" s="1"/>
      <c r="AK26456" s="1"/>
    </row>
    <row r="26457" spans="32:37" ht="15" customHeight="1" x14ac:dyDescent="0.15">
      <c r="AF26457" s="1"/>
      <c r="AG26457" s="1"/>
      <c r="AH26457" s="1"/>
      <c r="AJ26457" s="1"/>
      <c r="AK26457" s="1"/>
    </row>
    <row r="26458" spans="32:37" ht="15" customHeight="1" x14ac:dyDescent="0.15">
      <c r="AF26458" s="1"/>
      <c r="AG26458" s="1"/>
      <c r="AH26458" s="1"/>
      <c r="AJ26458" s="1"/>
      <c r="AK26458" s="1"/>
    </row>
    <row r="26459" spans="32:37" ht="15" customHeight="1" x14ac:dyDescent="0.15">
      <c r="AF26459" s="1"/>
      <c r="AG26459" s="1"/>
      <c r="AH26459" s="1"/>
      <c r="AJ26459" s="1"/>
      <c r="AK26459" s="1"/>
    </row>
    <row r="26460" spans="32:37" ht="15" customHeight="1" x14ac:dyDescent="0.15">
      <c r="AF26460" s="1"/>
      <c r="AG26460" s="1"/>
      <c r="AH26460" s="1"/>
      <c r="AJ26460" s="1"/>
      <c r="AK26460" s="1"/>
    </row>
    <row r="26461" spans="32:37" ht="15" customHeight="1" x14ac:dyDescent="0.15">
      <c r="AF26461" s="1"/>
      <c r="AG26461" s="1"/>
      <c r="AH26461" s="1"/>
      <c r="AJ26461" s="1"/>
      <c r="AK26461" s="1"/>
    </row>
    <row r="26462" spans="32:37" ht="15" customHeight="1" x14ac:dyDescent="0.15">
      <c r="AF26462" s="1"/>
      <c r="AG26462" s="1"/>
      <c r="AH26462" s="1"/>
      <c r="AJ26462" s="1"/>
      <c r="AK26462" s="1"/>
    </row>
    <row r="26463" spans="32:37" ht="15" customHeight="1" x14ac:dyDescent="0.15">
      <c r="AF26463" s="1"/>
      <c r="AG26463" s="1"/>
      <c r="AH26463" s="1"/>
      <c r="AJ26463" s="1"/>
      <c r="AK26463" s="1"/>
    </row>
    <row r="26464" spans="32:37" ht="15" customHeight="1" x14ac:dyDescent="0.15">
      <c r="AF26464" s="1"/>
      <c r="AG26464" s="1"/>
      <c r="AH26464" s="1"/>
      <c r="AJ26464" s="1"/>
      <c r="AK26464" s="1"/>
    </row>
    <row r="26465" spans="32:37" ht="15" customHeight="1" x14ac:dyDescent="0.15">
      <c r="AF26465" s="1"/>
      <c r="AG26465" s="1"/>
      <c r="AH26465" s="1"/>
      <c r="AJ26465" s="1"/>
      <c r="AK26465" s="1"/>
    </row>
    <row r="26466" spans="32:37" ht="15" customHeight="1" x14ac:dyDescent="0.15">
      <c r="AF26466" s="1"/>
      <c r="AG26466" s="1"/>
      <c r="AH26466" s="1"/>
      <c r="AJ26466" s="1"/>
      <c r="AK26466" s="1"/>
    </row>
    <row r="26467" spans="32:37" ht="15" customHeight="1" x14ac:dyDescent="0.15">
      <c r="AF26467" s="1"/>
      <c r="AG26467" s="1"/>
      <c r="AH26467" s="1"/>
      <c r="AJ26467" s="1"/>
      <c r="AK26467" s="1"/>
    </row>
    <row r="26468" spans="32:37" ht="15" customHeight="1" x14ac:dyDescent="0.15">
      <c r="AF26468" s="1"/>
      <c r="AG26468" s="1"/>
      <c r="AH26468" s="1"/>
      <c r="AJ26468" s="1"/>
      <c r="AK26468" s="1"/>
    </row>
    <row r="26469" spans="32:37" ht="15" customHeight="1" x14ac:dyDescent="0.15">
      <c r="AF26469" s="1"/>
      <c r="AG26469" s="1"/>
      <c r="AH26469" s="1"/>
      <c r="AJ26469" s="1"/>
      <c r="AK26469" s="1"/>
    </row>
    <row r="26470" spans="32:37" ht="15" customHeight="1" x14ac:dyDescent="0.15">
      <c r="AF26470" s="1"/>
      <c r="AG26470" s="1"/>
      <c r="AH26470" s="1"/>
      <c r="AJ26470" s="1"/>
      <c r="AK26470" s="1"/>
    </row>
    <row r="26471" spans="32:37" ht="15" customHeight="1" x14ac:dyDescent="0.15">
      <c r="AF26471" s="1"/>
      <c r="AG26471" s="1"/>
      <c r="AH26471" s="1"/>
      <c r="AJ26471" s="1"/>
      <c r="AK26471" s="1"/>
    </row>
    <row r="26472" spans="32:37" ht="15" customHeight="1" x14ac:dyDescent="0.15">
      <c r="AF26472" s="1"/>
      <c r="AG26472" s="1"/>
      <c r="AH26472" s="1"/>
      <c r="AJ26472" s="1"/>
      <c r="AK26472" s="1"/>
    </row>
    <row r="26473" spans="32:37" ht="15" customHeight="1" x14ac:dyDescent="0.15">
      <c r="AF26473" s="1"/>
      <c r="AG26473" s="1"/>
      <c r="AH26473" s="1"/>
      <c r="AJ26473" s="1"/>
      <c r="AK26473" s="1"/>
    </row>
    <row r="26474" spans="32:37" ht="15" customHeight="1" x14ac:dyDescent="0.15">
      <c r="AF26474" s="1"/>
      <c r="AG26474" s="1"/>
      <c r="AH26474" s="1"/>
      <c r="AJ26474" s="1"/>
      <c r="AK26474" s="1"/>
    </row>
    <row r="26475" spans="32:37" ht="15" customHeight="1" x14ac:dyDescent="0.15">
      <c r="AF26475" s="1"/>
      <c r="AG26475" s="1"/>
      <c r="AH26475" s="1"/>
      <c r="AJ26475" s="1"/>
      <c r="AK26475" s="1"/>
    </row>
    <row r="26476" spans="32:37" ht="15" customHeight="1" x14ac:dyDescent="0.15">
      <c r="AF26476" s="1"/>
      <c r="AG26476" s="1"/>
      <c r="AH26476" s="1"/>
      <c r="AJ26476" s="1"/>
      <c r="AK26476" s="1"/>
    </row>
    <row r="26477" spans="32:37" ht="15" customHeight="1" x14ac:dyDescent="0.15">
      <c r="AF26477" s="1"/>
      <c r="AG26477" s="1"/>
      <c r="AH26477" s="1"/>
      <c r="AJ26477" s="1"/>
      <c r="AK26477" s="1"/>
    </row>
    <row r="26478" spans="32:37" ht="15" customHeight="1" x14ac:dyDescent="0.15">
      <c r="AF26478" s="1"/>
      <c r="AG26478" s="1"/>
      <c r="AH26478" s="1"/>
      <c r="AJ26478" s="1"/>
      <c r="AK26478" s="1"/>
    </row>
    <row r="26479" spans="32:37" ht="15" customHeight="1" x14ac:dyDescent="0.15">
      <c r="AF26479" s="1"/>
      <c r="AG26479" s="1"/>
      <c r="AH26479" s="1"/>
      <c r="AJ26479" s="1"/>
      <c r="AK26479" s="1"/>
    </row>
    <row r="26480" spans="32:37" ht="15" customHeight="1" x14ac:dyDescent="0.15">
      <c r="AF26480" s="1"/>
      <c r="AG26480" s="1"/>
      <c r="AH26480" s="1"/>
      <c r="AJ26480" s="1"/>
      <c r="AK26480" s="1"/>
    </row>
    <row r="26481" spans="32:37" ht="15" customHeight="1" x14ac:dyDescent="0.15">
      <c r="AF26481" s="1"/>
      <c r="AG26481" s="1"/>
      <c r="AH26481" s="1"/>
      <c r="AJ26481" s="1"/>
      <c r="AK26481" s="1"/>
    </row>
    <row r="26482" spans="32:37" ht="15" customHeight="1" x14ac:dyDescent="0.15">
      <c r="AF26482" s="1"/>
      <c r="AG26482" s="1"/>
      <c r="AH26482" s="1"/>
      <c r="AJ26482" s="1"/>
      <c r="AK26482" s="1"/>
    </row>
    <row r="26483" spans="32:37" ht="15" customHeight="1" x14ac:dyDescent="0.15">
      <c r="AF26483" s="1"/>
      <c r="AG26483" s="1"/>
      <c r="AH26483" s="1"/>
      <c r="AJ26483" s="1"/>
      <c r="AK26483" s="1"/>
    </row>
    <row r="26484" spans="32:37" ht="15" customHeight="1" x14ac:dyDescent="0.15">
      <c r="AF26484" s="1"/>
      <c r="AG26484" s="1"/>
      <c r="AH26484" s="1"/>
      <c r="AJ26484" s="1"/>
      <c r="AK26484" s="1"/>
    </row>
    <row r="26485" spans="32:37" ht="15" customHeight="1" x14ac:dyDescent="0.15">
      <c r="AF26485" s="1"/>
      <c r="AG26485" s="1"/>
      <c r="AH26485" s="1"/>
      <c r="AJ26485" s="1"/>
      <c r="AK26485" s="1"/>
    </row>
    <row r="26486" spans="32:37" ht="15" customHeight="1" x14ac:dyDescent="0.15">
      <c r="AF26486" s="1"/>
      <c r="AG26486" s="1"/>
      <c r="AH26486" s="1"/>
      <c r="AJ26486" s="1"/>
      <c r="AK26486" s="1"/>
    </row>
    <row r="26487" spans="32:37" ht="15" customHeight="1" x14ac:dyDescent="0.15">
      <c r="AF26487" s="1"/>
      <c r="AG26487" s="1"/>
      <c r="AH26487" s="1"/>
      <c r="AJ26487" s="1"/>
      <c r="AK26487" s="1"/>
    </row>
    <row r="26488" spans="32:37" ht="15" customHeight="1" x14ac:dyDescent="0.15">
      <c r="AF26488" s="1"/>
      <c r="AG26488" s="1"/>
      <c r="AH26488" s="1"/>
      <c r="AJ26488" s="1"/>
      <c r="AK26488" s="1"/>
    </row>
    <row r="26489" spans="32:37" ht="15" customHeight="1" x14ac:dyDescent="0.15">
      <c r="AF26489" s="1"/>
      <c r="AG26489" s="1"/>
      <c r="AH26489" s="1"/>
      <c r="AJ26489" s="1"/>
      <c r="AK26489" s="1"/>
    </row>
    <row r="26490" spans="32:37" ht="15" customHeight="1" x14ac:dyDescent="0.15">
      <c r="AF26490" s="1"/>
      <c r="AG26490" s="1"/>
      <c r="AH26490" s="1"/>
      <c r="AJ26490" s="1"/>
      <c r="AK26490" s="1"/>
    </row>
    <row r="26491" spans="32:37" ht="15" customHeight="1" x14ac:dyDescent="0.15">
      <c r="AF26491" s="1"/>
      <c r="AG26491" s="1"/>
      <c r="AH26491" s="1"/>
      <c r="AJ26491" s="1"/>
      <c r="AK26491" s="1"/>
    </row>
    <row r="26492" spans="32:37" ht="15" customHeight="1" x14ac:dyDescent="0.15">
      <c r="AF26492" s="1"/>
      <c r="AG26492" s="1"/>
      <c r="AH26492" s="1"/>
      <c r="AJ26492" s="1"/>
      <c r="AK26492" s="1"/>
    </row>
    <row r="26493" spans="32:37" ht="15" customHeight="1" x14ac:dyDescent="0.15">
      <c r="AF26493" s="1"/>
      <c r="AG26493" s="1"/>
      <c r="AH26493" s="1"/>
      <c r="AJ26493" s="1"/>
      <c r="AK26493" s="1"/>
    </row>
    <row r="26494" spans="32:37" ht="15" customHeight="1" x14ac:dyDescent="0.15">
      <c r="AF26494" s="1"/>
      <c r="AG26494" s="1"/>
      <c r="AH26494" s="1"/>
      <c r="AJ26494" s="1"/>
      <c r="AK26494" s="1"/>
    </row>
    <row r="26495" spans="32:37" ht="15" customHeight="1" x14ac:dyDescent="0.15">
      <c r="AF26495" s="1"/>
      <c r="AG26495" s="1"/>
      <c r="AH26495" s="1"/>
      <c r="AJ26495" s="1"/>
      <c r="AK26495" s="1"/>
    </row>
    <row r="26496" spans="32:37" ht="15" customHeight="1" x14ac:dyDescent="0.15">
      <c r="AF26496" s="1"/>
      <c r="AG26496" s="1"/>
      <c r="AH26496" s="1"/>
      <c r="AJ26496" s="1"/>
      <c r="AK26496" s="1"/>
    </row>
    <row r="26497" spans="32:37" ht="15" customHeight="1" x14ac:dyDescent="0.15">
      <c r="AF26497" s="1"/>
      <c r="AG26497" s="1"/>
      <c r="AH26497" s="1"/>
      <c r="AJ26497" s="1"/>
      <c r="AK26497" s="1"/>
    </row>
    <row r="26498" spans="32:37" ht="15" customHeight="1" x14ac:dyDescent="0.15">
      <c r="AF26498" s="1"/>
      <c r="AG26498" s="1"/>
      <c r="AH26498" s="1"/>
      <c r="AJ26498" s="1"/>
      <c r="AK26498" s="1"/>
    </row>
    <row r="26499" spans="32:37" ht="15" customHeight="1" x14ac:dyDescent="0.15">
      <c r="AF26499" s="1"/>
      <c r="AG26499" s="1"/>
      <c r="AH26499" s="1"/>
      <c r="AJ26499" s="1"/>
      <c r="AK26499" s="1"/>
    </row>
    <row r="26500" spans="32:37" ht="15" customHeight="1" x14ac:dyDescent="0.15">
      <c r="AF26500" s="1"/>
      <c r="AG26500" s="1"/>
      <c r="AH26500" s="1"/>
      <c r="AJ26500" s="1"/>
      <c r="AK26500" s="1"/>
    </row>
    <row r="26501" spans="32:37" ht="15" customHeight="1" x14ac:dyDescent="0.15">
      <c r="AF26501" s="1"/>
      <c r="AG26501" s="1"/>
      <c r="AH26501" s="1"/>
      <c r="AJ26501" s="1"/>
      <c r="AK26501" s="1"/>
    </row>
    <row r="26502" spans="32:37" ht="15" customHeight="1" x14ac:dyDescent="0.15">
      <c r="AF26502" s="1"/>
      <c r="AG26502" s="1"/>
      <c r="AH26502" s="1"/>
      <c r="AJ26502" s="1"/>
      <c r="AK26502" s="1"/>
    </row>
    <row r="26503" spans="32:37" ht="15" customHeight="1" x14ac:dyDescent="0.15">
      <c r="AF26503" s="1"/>
      <c r="AG26503" s="1"/>
      <c r="AH26503" s="1"/>
      <c r="AJ26503" s="1"/>
      <c r="AK26503" s="1"/>
    </row>
    <row r="26504" spans="32:37" ht="15" customHeight="1" x14ac:dyDescent="0.15">
      <c r="AF26504" s="1"/>
      <c r="AG26504" s="1"/>
      <c r="AH26504" s="1"/>
      <c r="AJ26504" s="1"/>
      <c r="AK26504" s="1"/>
    </row>
    <row r="26505" spans="32:37" ht="15" customHeight="1" x14ac:dyDescent="0.15">
      <c r="AF26505" s="1"/>
      <c r="AG26505" s="1"/>
      <c r="AH26505" s="1"/>
      <c r="AJ26505" s="1"/>
      <c r="AK26505" s="1"/>
    </row>
    <row r="26506" spans="32:37" ht="15" customHeight="1" x14ac:dyDescent="0.15">
      <c r="AF26506" s="1"/>
      <c r="AG26506" s="1"/>
      <c r="AH26506" s="1"/>
      <c r="AJ26506" s="1"/>
      <c r="AK26506" s="1"/>
    </row>
    <row r="26507" spans="32:37" ht="15" customHeight="1" x14ac:dyDescent="0.15">
      <c r="AF26507" s="1"/>
      <c r="AG26507" s="1"/>
      <c r="AH26507" s="1"/>
      <c r="AJ26507" s="1"/>
      <c r="AK26507" s="1"/>
    </row>
    <row r="26508" spans="32:37" ht="15" customHeight="1" x14ac:dyDescent="0.15">
      <c r="AF26508" s="1"/>
      <c r="AG26508" s="1"/>
      <c r="AH26508" s="1"/>
      <c r="AJ26508" s="1"/>
      <c r="AK26508" s="1"/>
    </row>
    <row r="26509" spans="32:37" ht="15" customHeight="1" x14ac:dyDescent="0.15">
      <c r="AF26509" s="1"/>
      <c r="AG26509" s="1"/>
      <c r="AH26509" s="1"/>
      <c r="AJ26509" s="1"/>
      <c r="AK26509" s="1"/>
    </row>
    <row r="26510" spans="32:37" ht="15" customHeight="1" x14ac:dyDescent="0.15">
      <c r="AF26510" s="1"/>
      <c r="AG26510" s="1"/>
      <c r="AH26510" s="1"/>
      <c r="AJ26510" s="1"/>
      <c r="AK26510" s="1"/>
    </row>
    <row r="26511" spans="32:37" ht="15" customHeight="1" x14ac:dyDescent="0.15">
      <c r="AF26511" s="1"/>
      <c r="AG26511" s="1"/>
      <c r="AH26511" s="1"/>
      <c r="AJ26511" s="1"/>
      <c r="AK26511" s="1"/>
    </row>
    <row r="26512" spans="32:37" ht="15" customHeight="1" x14ac:dyDescent="0.15">
      <c r="AF26512" s="1"/>
      <c r="AG26512" s="1"/>
      <c r="AH26512" s="1"/>
      <c r="AJ26512" s="1"/>
      <c r="AK26512" s="1"/>
    </row>
    <row r="26513" spans="32:37" ht="15" customHeight="1" x14ac:dyDescent="0.15">
      <c r="AF26513" s="1"/>
      <c r="AG26513" s="1"/>
      <c r="AH26513" s="1"/>
      <c r="AJ26513" s="1"/>
      <c r="AK26513" s="1"/>
    </row>
    <row r="26514" spans="32:37" ht="15" customHeight="1" x14ac:dyDescent="0.15">
      <c r="AF26514" s="1"/>
      <c r="AG26514" s="1"/>
      <c r="AH26514" s="1"/>
      <c r="AJ26514" s="1"/>
      <c r="AK26514" s="1"/>
    </row>
    <row r="26515" spans="32:37" ht="15" customHeight="1" x14ac:dyDescent="0.15">
      <c r="AF26515" s="1"/>
      <c r="AG26515" s="1"/>
      <c r="AH26515" s="1"/>
      <c r="AJ26515" s="1"/>
      <c r="AK26515" s="1"/>
    </row>
    <row r="26516" spans="32:37" ht="15" customHeight="1" x14ac:dyDescent="0.15">
      <c r="AF26516" s="1"/>
      <c r="AG26516" s="1"/>
      <c r="AH26516" s="1"/>
      <c r="AJ26516" s="1"/>
      <c r="AK26516" s="1"/>
    </row>
    <row r="26517" spans="32:37" ht="15" customHeight="1" x14ac:dyDescent="0.15">
      <c r="AF26517" s="1"/>
      <c r="AG26517" s="1"/>
      <c r="AH26517" s="1"/>
      <c r="AJ26517" s="1"/>
      <c r="AK26517" s="1"/>
    </row>
    <row r="26518" spans="32:37" ht="15" customHeight="1" x14ac:dyDescent="0.15">
      <c r="AF26518" s="1"/>
      <c r="AG26518" s="1"/>
      <c r="AH26518" s="1"/>
      <c r="AJ26518" s="1"/>
      <c r="AK26518" s="1"/>
    </row>
    <row r="26519" spans="32:37" ht="15" customHeight="1" x14ac:dyDescent="0.15">
      <c r="AF26519" s="1"/>
      <c r="AG26519" s="1"/>
      <c r="AH26519" s="1"/>
      <c r="AJ26519" s="1"/>
      <c r="AK26519" s="1"/>
    </row>
    <row r="26520" spans="32:37" ht="15" customHeight="1" x14ac:dyDescent="0.15">
      <c r="AF26520" s="1"/>
      <c r="AG26520" s="1"/>
      <c r="AH26520" s="1"/>
      <c r="AJ26520" s="1"/>
      <c r="AK26520" s="1"/>
    </row>
    <row r="26521" spans="32:37" ht="15" customHeight="1" x14ac:dyDescent="0.15">
      <c r="AF26521" s="1"/>
      <c r="AG26521" s="1"/>
      <c r="AH26521" s="1"/>
      <c r="AJ26521" s="1"/>
      <c r="AK26521" s="1"/>
    </row>
    <row r="26522" spans="32:37" ht="15" customHeight="1" x14ac:dyDescent="0.15">
      <c r="AF26522" s="1"/>
      <c r="AG26522" s="1"/>
      <c r="AH26522" s="1"/>
      <c r="AJ26522" s="1"/>
      <c r="AK26522" s="1"/>
    </row>
    <row r="26523" spans="32:37" ht="15" customHeight="1" x14ac:dyDescent="0.15">
      <c r="AF26523" s="1"/>
      <c r="AG26523" s="1"/>
      <c r="AH26523" s="1"/>
      <c r="AJ26523" s="1"/>
      <c r="AK26523" s="1"/>
    </row>
    <row r="26524" spans="32:37" ht="15" customHeight="1" x14ac:dyDescent="0.15">
      <c r="AF26524" s="1"/>
      <c r="AG26524" s="1"/>
      <c r="AH26524" s="1"/>
      <c r="AJ26524" s="1"/>
      <c r="AK26524" s="1"/>
    </row>
    <row r="26525" spans="32:37" ht="15" customHeight="1" x14ac:dyDescent="0.15">
      <c r="AF26525" s="1"/>
      <c r="AG26525" s="1"/>
      <c r="AH26525" s="1"/>
      <c r="AJ26525" s="1"/>
      <c r="AK26525" s="1"/>
    </row>
    <row r="26526" spans="32:37" ht="15" customHeight="1" x14ac:dyDescent="0.15">
      <c r="AF26526" s="1"/>
      <c r="AG26526" s="1"/>
      <c r="AH26526" s="1"/>
      <c r="AJ26526" s="1"/>
      <c r="AK26526" s="1"/>
    </row>
    <row r="26527" spans="32:37" ht="15" customHeight="1" x14ac:dyDescent="0.15">
      <c r="AF26527" s="1"/>
      <c r="AG26527" s="1"/>
      <c r="AH26527" s="1"/>
      <c r="AJ26527" s="1"/>
      <c r="AK26527" s="1"/>
    </row>
    <row r="26528" spans="32:37" ht="15" customHeight="1" x14ac:dyDescent="0.15">
      <c r="AF26528" s="1"/>
      <c r="AG26528" s="1"/>
      <c r="AH26528" s="1"/>
      <c r="AJ26528" s="1"/>
      <c r="AK26528" s="1"/>
    </row>
    <row r="26529" spans="32:37" ht="15" customHeight="1" x14ac:dyDescent="0.15">
      <c r="AF26529" s="1"/>
      <c r="AG26529" s="1"/>
      <c r="AH26529" s="1"/>
      <c r="AJ26529" s="1"/>
      <c r="AK26529" s="1"/>
    </row>
    <row r="26530" spans="32:37" ht="15" customHeight="1" x14ac:dyDescent="0.15">
      <c r="AF26530" s="1"/>
      <c r="AG26530" s="1"/>
      <c r="AH26530" s="1"/>
      <c r="AJ26530" s="1"/>
      <c r="AK26530" s="1"/>
    </row>
    <row r="26531" spans="32:37" ht="15" customHeight="1" x14ac:dyDescent="0.15">
      <c r="AF26531" s="1"/>
      <c r="AG26531" s="1"/>
      <c r="AH26531" s="1"/>
      <c r="AJ26531" s="1"/>
      <c r="AK26531" s="1"/>
    </row>
    <row r="26532" spans="32:37" ht="15" customHeight="1" x14ac:dyDescent="0.15">
      <c r="AF26532" s="1"/>
      <c r="AG26532" s="1"/>
      <c r="AH26532" s="1"/>
      <c r="AJ26532" s="1"/>
      <c r="AK26532" s="1"/>
    </row>
    <row r="26533" spans="32:37" ht="15" customHeight="1" x14ac:dyDescent="0.15">
      <c r="AF26533" s="1"/>
      <c r="AG26533" s="1"/>
      <c r="AH26533" s="1"/>
      <c r="AJ26533" s="1"/>
      <c r="AK26533" s="1"/>
    </row>
    <row r="26534" spans="32:37" ht="15" customHeight="1" x14ac:dyDescent="0.15">
      <c r="AF26534" s="1"/>
      <c r="AG26534" s="1"/>
      <c r="AH26534" s="1"/>
      <c r="AJ26534" s="1"/>
      <c r="AK26534" s="1"/>
    </row>
    <row r="26535" spans="32:37" ht="15" customHeight="1" x14ac:dyDescent="0.15">
      <c r="AF26535" s="1"/>
      <c r="AG26535" s="1"/>
      <c r="AH26535" s="1"/>
      <c r="AJ26535" s="1"/>
      <c r="AK26535" s="1"/>
    </row>
    <row r="26536" spans="32:37" ht="15" customHeight="1" x14ac:dyDescent="0.15">
      <c r="AF26536" s="1"/>
      <c r="AG26536" s="1"/>
      <c r="AH26536" s="1"/>
      <c r="AJ26536" s="1"/>
      <c r="AK26536" s="1"/>
    </row>
    <row r="26537" spans="32:37" ht="15" customHeight="1" x14ac:dyDescent="0.15">
      <c r="AF26537" s="1"/>
      <c r="AG26537" s="1"/>
      <c r="AH26537" s="1"/>
      <c r="AJ26537" s="1"/>
      <c r="AK26537" s="1"/>
    </row>
    <row r="26538" spans="32:37" ht="15" customHeight="1" x14ac:dyDescent="0.15">
      <c r="AF26538" s="1"/>
      <c r="AG26538" s="1"/>
      <c r="AH26538" s="1"/>
      <c r="AJ26538" s="1"/>
      <c r="AK26538" s="1"/>
    </row>
    <row r="26539" spans="32:37" ht="15" customHeight="1" x14ac:dyDescent="0.15">
      <c r="AF26539" s="1"/>
      <c r="AG26539" s="1"/>
      <c r="AH26539" s="1"/>
      <c r="AJ26539" s="1"/>
      <c r="AK26539" s="1"/>
    </row>
    <row r="26540" spans="32:37" ht="15" customHeight="1" x14ac:dyDescent="0.15">
      <c r="AF26540" s="1"/>
      <c r="AG26540" s="1"/>
      <c r="AH26540" s="1"/>
      <c r="AJ26540" s="1"/>
      <c r="AK26540" s="1"/>
    </row>
    <row r="26541" spans="32:37" ht="15" customHeight="1" x14ac:dyDescent="0.15">
      <c r="AF26541" s="1"/>
      <c r="AG26541" s="1"/>
      <c r="AH26541" s="1"/>
      <c r="AJ26541" s="1"/>
      <c r="AK26541" s="1"/>
    </row>
    <row r="26542" spans="32:37" ht="15" customHeight="1" x14ac:dyDescent="0.15">
      <c r="AF26542" s="1"/>
      <c r="AG26542" s="1"/>
      <c r="AH26542" s="1"/>
      <c r="AJ26542" s="1"/>
      <c r="AK26542" s="1"/>
    </row>
    <row r="26543" spans="32:37" ht="15" customHeight="1" x14ac:dyDescent="0.15">
      <c r="AF26543" s="1"/>
      <c r="AG26543" s="1"/>
      <c r="AH26543" s="1"/>
      <c r="AJ26543" s="1"/>
      <c r="AK26543" s="1"/>
    </row>
    <row r="26544" spans="32:37" ht="15" customHeight="1" x14ac:dyDescent="0.15">
      <c r="AF26544" s="1"/>
      <c r="AG26544" s="1"/>
      <c r="AH26544" s="1"/>
      <c r="AJ26544" s="1"/>
      <c r="AK26544" s="1"/>
    </row>
    <row r="26545" spans="32:37" ht="15" customHeight="1" x14ac:dyDescent="0.15">
      <c r="AF26545" s="1"/>
      <c r="AG26545" s="1"/>
      <c r="AH26545" s="1"/>
      <c r="AJ26545" s="1"/>
      <c r="AK26545" s="1"/>
    </row>
    <row r="26546" spans="32:37" ht="15" customHeight="1" x14ac:dyDescent="0.15">
      <c r="AF26546" s="1"/>
      <c r="AG26546" s="1"/>
      <c r="AH26546" s="1"/>
      <c r="AJ26546" s="1"/>
      <c r="AK26546" s="1"/>
    </row>
    <row r="26547" spans="32:37" ht="15" customHeight="1" x14ac:dyDescent="0.15">
      <c r="AF26547" s="1"/>
      <c r="AG26547" s="1"/>
      <c r="AH26547" s="1"/>
      <c r="AJ26547" s="1"/>
      <c r="AK26547" s="1"/>
    </row>
    <row r="26548" spans="32:37" ht="15" customHeight="1" x14ac:dyDescent="0.15">
      <c r="AF26548" s="1"/>
      <c r="AG26548" s="1"/>
      <c r="AH26548" s="1"/>
      <c r="AJ26548" s="1"/>
      <c r="AK26548" s="1"/>
    </row>
    <row r="26549" spans="32:37" ht="15" customHeight="1" x14ac:dyDescent="0.15">
      <c r="AF26549" s="1"/>
      <c r="AG26549" s="1"/>
      <c r="AH26549" s="1"/>
      <c r="AJ26549" s="1"/>
      <c r="AK26549" s="1"/>
    </row>
    <row r="26550" spans="32:37" ht="15" customHeight="1" x14ac:dyDescent="0.15">
      <c r="AF26550" s="1"/>
      <c r="AG26550" s="1"/>
      <c r="AH26550" s="1"/>
      <c r="AJ26550" s="1"/>
      <c r="AK26550" s="1"/>
    </row>
    <row r="26551" spans="32:37" ht="15" customHeight="1" x14ac:dyDescent="0.15">
      <c r="AF26551" s="1"/>
      <c r="AG26551" s="1"/>
      <c r="AH26551" s="1"/>
      <c r="AJ26551" s="1"/>
      <c r="AK26551" s="1"/>
    </row>
    <row r="26552" spans="32:37" ht="15" customHeight="1" x14ac:dyDescent="0.15">
      <c r="AF26552" s="1"/>
      <c r="AG26552" s="1"/>
      <c r="AH26552" s="1"/>
      <c r="AJ26552" s="1"/>
      <c r="AK26552" s="1"/>
    </row>
    <row r="26553" spans="32:37" ht="15" customHeight="1" x14ac:dyDescent="0.15">
      <c r="AF26553" s="1"/>
      <c r="AG26553" s="1"/>
      <c r="AH26553" s="1"/>
      <c r="AJ26553" s="1"/>
      <c r="AK26553" s="1"/>
    </row>
    <row r="26554" spans="32:37" ht="15" customHeight="1" x14ac:dyDescent="0.15">
      <c r="AF26554" s="1"/>
      <c r="AG26554" s="1"/>
      <c r="AH26554" s="1"/>
      <c r="AJ26554" s="1"/>
      <c r="AK26554" s="1"/>
    </row>
    <row r="26555" spans="32:37" ht="15" customHeight="1" x14ac:dyDescent="0.15">
      <c r="AF26555" s="1"/>
      <c r="AG26555" s="1"/>
      <c r="AH26555" s="1"/>
      <c r="AJ26555" s="1"/>
      <c r="AK26555" s="1"/>
    </row>
    <row r="26556" spans="32:37" ht="15" customHeight="1" x14ac:dyDescent="0.15">
      <c r="AF26556" s="1"/>
      <c r="AG26556" s="1"/>
      <c r="AH26556" s="1"/>
      <c r="AJ26556" s="1"/>
      <c r="AK26556" s="1"/>
    </row>
    <row r="26557" spans="32:37" ht="15" customHeight="1" x14ac:dyDescent="0.15">
      <c r="AF26557" s="1"/>
      <c r="AG26557" s="1"/>
      <c r="AH26557" s="1"/>
      <c r="AJ26557" s="1"/>
      <c r="AK26557" s="1"/>
    </row>
    <row r="26558" spans="32:37" ht="15" customHeight="1" x14ac:dyDescent="0.15">
      <c r="AF26558" s="1"/>
      <c r="AG26558" s="1"/>
      <c r="AH26558" s="1"/>
      <c r="AJ26558" s="1"/>
      <c r="AK26558" s="1"/>
    </row>
    <row r="26559" spans="32:37" ht="15" customHeight="1" x14ac:dyDescent="0.15">
      <c r="AF26559" s="1"/>
      <c r="AG26559" s="1"/>
      <c r="AH26559" s="1"/>
      <c r="AJ26559" s="1"/>
      <c r="AK26559" s="1"/>
    </row>
    <row r="26560" spans="32:37" ht="15" customHeight="1" x14ac:dyDescent="0.15">
      <c r="AF26560" s="1"/>
      <c r="AG26560" s="1"/>
      <c r="AH26560" s="1"/>
      <c r="AJ26560" s="1"/>
      <c r="AK26560" s="1"/>
    </row>
    <row r="26561" spans="32:37" ht="15" customHeight="1" x14ac:dyDescent="0.15">
      <c r="AF26561" s="1"/>
      <c r="AG26561" s="1"/>
      <c r="AH26561" s="1"/>
      <c r="AJ26561" s="1"/>
      <c r="AK26561" s="1"/>
    </row>
    <row r="26562" spans="32:37" ht="15" customHeight="1" x14ac:dyDescent="0.15">
      <c r="AF26562" s="1"/>
      <c r="AG26562" s="1"/>
      <c r="AH26562" s="1"/>
      <c r="AJ26562" s="1"/>
      <c r="AK26562" s="1"/>
    </row>
    <row r="26563" spans="32:37" ht="15" customHeight="1" x14ac:dyDescent="0.15">
      <c r="AF26563" s="1"/>
      <c r="AG26563" s="1"/>
      <c r="AH26563" s="1"/>
      <c r="AJ26563" s="1"/>
      <c r="AK26563" s="1"/>
    </row>
    <row r="26564" spans="32:37" ht="15" customHeight="1" x14ac:dyDescent="0.15">
      <c r="AF26564" s="1"/>
      <c r="AG26564" s="1"/>
      <c r="AH26564" s="1"/>
      <c r="AJ26564" s="1"/>
      <c r="AK26564" s="1"/>
    </row>
    <row r="26565" spans="32:37" ht="15" customHeight="1" x14ac:dyDescent="0.15">
      <c r="AF26565" s="1"/>
      <c r="AG26565" s="1"/>
      <c r="AH26565" s="1"/>
      <c r="AJ26565" s="1"/>
      <c r="AK26565" s="1"/>
    </row>
    <row r="26566" spans="32:37" ht="15" customHeight="1" x14ac:dyDescent="0.15">
      <c r="AF26566" s="1"/>
      <c r="AG26566" s="1"/>
      <c r="AH26566" s="1"/>
      <c r="AJ26566" s="1"/>
      <c r="AK26566" s="1"/>
    </row>
    <row r="26567" spans="32:37" ht="15" customHeight="1" x14ac:dyDescent="0.15">
      <c r="AF26567" s="1"/>
      <c r="AG26567" s="1"/>
      <c r="AH26567" s="1"/>
      <c r="AJ26567" s="1"/>
      <c r="AK26567" s="1"/>
    </row>
    <row r="26568" spans="32:37" ht="15" customHeight="1" x14ac:dyDescent="0.15">
      <c r="AF26568" s="1"/>
      <c r="AG26568" s="1"/>
      <c r="AH26568" s="1"/>
      <c r="AJ26568" s="1"/>
      <c r="AK26568" s="1"/>
    </row>
    <row r="26569" spans="32:37" ht="15" customHeight="1" x14ac:dyDescent="0.15">
      <c r="AF26569" s="1"/>
      <c r="AG26569" s="1"/>
      <c r="AH26569" s="1"/>
      <c r="AJ26569" s="1"/>
      <c r="AK26569" s="1"/>
    </row>
    <row r="26570" spans="32:37" ht="15" customHeight="1" x14ac:dyDescent="0.15">
      <c r="AF26570" s="1"/>
      <c r="AG26570" s="1"/>
      <c r="AH26570" s="1"/>
      <c r="AJ26570" s="1"/>
      <c r="AK26570" s="1"/>
    </row>
    <row r="26571" spans="32:37" ht="15" customHeight="1" x14ac:dyDescent="0.15">
      <c r="AF26571" s="1"/>
      <c r="AG26571" s="1"/>
      <c r="AH26571" s="1"/>
      <c r="AJ26571" s="1"/>
      <c r="AK26571" s="1"/>
    </row>
    <row r="26572" spans="32:37" ht="15" customHeight="1" x14ac:dyDescent="0.15">
      <c r="AF26572" s="1"/>
      <c r="AG26572" s="1"/>
      <c r="AH26572" s="1"/>
      <c r="AJ26572" s="1"/>
      <c r="AK26572" s="1"/>
    </row>
    <row r="26573" spans="32:37" ht="15" customHeight="1" x14ac:dyDescent="0.15">
      <c r="AF26573" s="1"/>
      <c r="AG26573" s="1"/>
      <c r="AH26573" s="1"/>
      <c r="AJ26573" s="1"/>
      <c r="AK26573" s="1"/>
    </row>
    <row r="26574" spans="32:37" ht="15" customHeight="1" x14ac:dyDescent="0.15">
      <c r="AF26574" s="1"/>
      <c r="AG26574" s="1"/>
      <c r="AH26574" s="1"/>
      <c r="AJ26574" s="1"/>
      <c r="AK26574" s="1"/>
    </row>
    <row r="26575" spans="32:37" ht="15" customHeight="1" x14ac:dyDescent="0.15">
      <c r="AF26575" s="1"/>
      <c r="AG26575" s="1"/>
      <c r="AH26575" s="1"/>
      <c r="AJ26575" s="1"/>
      <c r="AK26575" s="1"/>
    </row>
    <row r="26576" spans="32:37" ht="15" customHeight="1" x14ac:dyDescent="0.15">
      <c r="AF26576" s="1"/>
      <c r="AG26576" s="1"/>
      <c r="AH26576" s="1"/>
      <c r="AJ26576" s="1"/>
      <c r="AK26576" s="1"/>
    </row>
    <row r="26577" spans="32:37" ht="15" customHeight="1" x14ac:dyDescent="0.15">
      <c r="AF26577" s="1"/>
      <c r="AG26577" s="1"/>
      <c r="AH26577" s="1"/>
      <c r="AJ26577" s="1"/>
      <c r="AK26577" s="1"/>
    </row>
    <row r="26578" spans="32:37" ht="15" customHeight="1" x14ac:dyDescent="0.15">
      <c r="AF26578" s="1"/>
      <c r="AG26578" s="1"/>
      <c r="AH26578" s="1"/>
      <c r="AJ26578" s="1"/>
      <c r="AK26578" s="1"/>
    </row>
    <row r="26579" spans="32:37" ht="15" customHeight="1" x14ac:dyDescent="0.15">
      <c r="AF26579" s="1"/>
      <c r="AG26579" s="1"/>
      <c r="AH26579" s="1"/>
      <c r="AJ26579" s="1"/>
      <c r="AK26579" s="1"/>
    </row>
    <row r="26580" spans="32:37" ht="15" customHeight="1" x14ac:dyDescent="0.15">
      <c r="AF26580" s="1"/>
      <c r="AG26580" s="1"/>
      <c r="AH26580" s="1"/>
      <c r="AJ26580" s="1"/>
      <c r="AK26580" s="1"/>
    </row>
    <row r="26581" spans="32:37" ht="15" customHeight="1" x14ac:dyDescent="0.15">
      <c r="AF26581" s="1"/>
      <c r="AG26581" s="1"/>
      <c r="AH26581" s="1"/>
      <c r="AJ26581" s="1"/>
      <c r="AK26581" s="1"/>
    </row>
    <row r="26582" spans="32:37" ht="15" customHeight="1" x14ac:dyDescent="0.15">
      <c r="AF26582" s="1"/>
      <c r="AG26582" s="1"/>
      <c r="AH26582" s="1"/>
      <c r="AJ26582" s="1"/>
      <c r="AK26582" s="1"/>
    </row>
    <row r="26583" spans="32:37" ht="15" customHeight="1" x14ac:dyDescent="0.15">
      <c r="AF26583" s="1"/>
      <c r="AG26583" s="1"/>
      <c r="AH26583" s="1"/>
      <c r="AJ26583" s="1"/>
      <c r="AK26583" s="1"/>
    </row>
    <row r="26584" spans="32:37" ht="15" customHeight="1" x14ac:dyDescent="0.15">
      <c r="AF26584" s="1"/>
      <c r="AG26584" s="1"/>
      <c r="AH26584" s="1"/>
      <c r="AJ26584" s="1"/>
      <c r="AK26584" s="1"/>
    </row>
    <row r="26585" spans="32:37" ht="15" customHeight="1" x14ac:dyDescent="0.15">
      <c r="AF26585" s="1"/>
      <c r="AG26585" s="1"/>
      <c r="AH26585" s="1"/>
      <c r="AJ26585" s="1"/>
      <c r="AK26585" s="1"/>
    </row>
    <row r="26586" spans="32:37" ht="15" customHeight="1" x14ac:dyDescent="0.15">
      <c r="AF26586" s="1"/>
      <c r="AG26586" s="1"/>
      <c r="AH26586" s="1"/>
      <c r="AJ26586" s="1"/>
      <c r="AK26586" s="1"/>
    </row>
    <row r="26587" spans="32:37" ht="15" customHeight="1" x14ac:dyDescent="0.15">
      <c r="AF26587" s="1"/>
      <c r="AG26587" s="1"/>
      <c r="AH26587" s="1"/>
      <c r="AJ26587" s="1"/>
      <c r="AK26587" s="1"/>
    </row>
    <row r="26588" spans="32:37" ht="15" customHeight="1" x14ac:dyDescent="0.15">
      <c r="AF26588" s="1"/>
      <c r="AG26588" s="1"/>
      <c r="AH26588" s="1"/>
      <c r="AJ26588" s="1"/>
      <c r="AK26588" s="1"/>
    </row>
    <row r="26589" spans="32:37" ht="15" customHeight="1" x14ac:dyDescent="0.15">
      <c r="AF26589" s="1"/>
      <c r="AG26589" s="1"/>
      <c r="AH26589" s="1"/>
      <c r="AJ26589" s="1"/>
      <c r="AK26589" s="1"/>
    </row>
    <row r="26590" spans="32:37" ht="15" customHeight="1" x14ac:dyDescent="0.15">
      <c r="AF26590" s="1"/>
      <c r="AG26590" s="1"/>
      <c r="AH26590" s="1"/>
      <c r="AJ26590" s="1"/>
      <c r="AK26590" s="1"/>
    </row>
    <row r="26591" spans="32:37" ht="15" customHeight="1" x14ac:dyDescent="0.15">
      <c r="AF26591" s="1"/>
      <c r="AG26591" s="1"/>
      <c r="AH26591" s="1"/>
      <c r="AJ26591" s="1"/>
      <c r="AK26591" s="1"/>
    </row>
    <row r="26592" spans="32:37" ht="15" customHeight="1" x14ac:dyDescent="0.15">
      <c r="AF26592" s="1"/>
      <c r="AG26592" s="1"/>
      <c r="AH26592" s="1"/>
      <c r="AJ26592" s="1"/>
      <c r="AK26592" s="1"/>
    </row>
    <row r="26593" spans="32:37" ht="15" customHeight="1" x14ac:dyDescent="0.15">
      <c r="AF26593" s="1"/>
      <c r="AG26593" s="1"/>
      <c r="AH26593" s="1"/>
      <c r="AJ26593" s="1"/>
      <c r="AK26593" s="1"/>
    </row>
    <row r="26594" spans="32:37" ht="15" customHeight="1" x14ac:dyDescent="0.15">
      <c r="AF26594" s="1"/>
      <c r="AG26594" s="1"/>
      <c r="AH26594" s="1"/>
      <c r="AJ26594" s="1"/>
      <c r="AK26594" s="1"/>
    </row>
    <row r="26595" spans="32:37" ht="15" customHeight="1" x14ac:dyDescent="0.15">
      <c r="AF26595" s="1"/>
      <c r="AG26595" s="1"/>
      <c r="AH26595" s="1"/>
      <c r="AJ26595" s="1"/>
      <c r="AK26595" s="1"/>
    </row>
    <row r="26596" spans="32:37" ht="15" customHeight="1" x14ac:dyDescent="0.15">
      <c r="AF26596" s="1"/>
      <c r="AG26596" s="1"/>
      <c r="AH26596" s="1"/>
      <c r="AJ26596" s="1"/>
      <c r="AK26596" s="1"/>
    </row>
    <row r="26597" spans="32:37" ht="15" customHeight="1" x14ac:dyDescent="0.15">
      <c r="AF26597" s="1"/>
      <c r="AG26597" s="1"/>
      <c r="AH26597" s="1"/>
      <c r="AJ26597" s="1"/>
      <c r="AK26597" s="1"/>
    </row>
    <row r="26598" spans="32:37" ht="15" customHeight="1" x14ac:dyDescent="0.15">
      <c r="AF26598" s="1"/>
      <c r="AG26598" s="1"/>
      <c r="AH26598" s="1"/>
      <c r="AJ26598" s="1"/>
      <c r="AK26598" s="1"/>
    </row>
    <row r="26599" spans="32:37" ht="15" customHeight="1" x14ac:dyDescent="0.15">
      <c r="AF26599" s="1"/>
      <c r="AG26599" s="1"/>
      <c r="AH26599" s="1"/>
      <c r="AJ26599" s="1"/>
      <c r="AK26599" s="1"/>
    </row>
    <row r="26600" spans="32:37" ht="15" customHeight="1" x14ac:dyDescent="0.15">
      <c r="AF26600" s="1"/>
      <c r="AG26600" s="1"/>
      <c r="AH26600" s="1"/>
      <c r="AJ26600" s="1"/>
      <c r="AK26600" s="1"/>
    </row>
    <row r="26601" spans="32:37" ht="15" customHeight="1" x14ac:dyDescent="0.15">
      <c r="AF26601" s="1"/>
      <c r="AG26601" s="1"/>
      <c r="AH26601" s="1"/>
      <c r="AJ26601" s="1"/>
      <c r="AK26601" s="1"/>
    </row>
    <row r="26602" spans="32:37" ht="15" customHeight="1" x14ac:dyDescent="0.15">
      <c r="AF26602" s="1"/>
      <c r="AG26602" s="1"/>
      <c r="AH26602" s="1"/>
      <c r="AJ26602" s="1"/>
      <c r="AK26602" s="1"/>
    </row>
    <row r="26603" spans="32:37" ht="15" customHeight="1" x14ac:dyDescent="0.15">
      <c r="AF26603" s="1"/>
      <c r="AG26603" s="1"/>
      <c r="AH26603" s="1"/>
      <c r="AJ26603" s="1"/>
      <c r="AK26603" s="1"/>
    </row>
    <row r="26604" spans="32:37" ht="15" customHeight="1" x14ac:dyDescent="0.15">
      <c r="AF26604" s="1"/>
      <c r="AG26604" s="1"/>
      <c r="AH26604" s="1"/>
      <c r="AJ26604" s="1"/>
      <c r="AK26604" s="1"/>
    </row>
    <row r="26605" spans="32:37" ht="15" customHeight="1" x14ac:dyDescent="0.15">
      <c r="AF26605" s="1"/>
      <c r="AG26605" s="1"/>
      <c r="AH26605" s="1"/>
      <c r="AJ26605" s="1"/>
      <c r="AK26605" s="1"/>
    </row>
    <row r="26606" spans="32:37" ht="15" customHeight="1" x14ac:dyDescent="0.15">
      <c r="AF26606" s="1"/>
      <c r="AG26606" s="1"/>
      <c r="AH26606" s="1"/>
      <c r="AJ26606" s="1"/>
      <c r="AK26606" s="1"/>
    </row>
    <row r="26607" spans="32:37" ht="15" customHeight="1" x14ac:dyDescent="0.15">
      <c r="AF26607" s="1"/>
      <c r="AG26607" s="1"/>
      <c r="AH26607" s="1"/>
      <c r="AJ26607" s="1"/>
      <c r="AK26607" s="1"/>
    </row>
    <row r="26608" spans="32:37" ht="15" customHeight="1" x14ac:dyDescent="0.15">
      <c r="AF26608" s="1"/>
      <c r="AG26608" s="1"/>
      <c r="AH26608" s="1"/>
      <c r="AJ26608" s="1"/>
      <c r="AK26608" s="1"/>
    </row>
    <row r="26609" spans="32:37" ht="15" customHeight="1" x14ac:dyDescent="0.15">
      <c r="AF26609" s="1"/>
      <c r="AG26609" s="1"/>
      <c r="AH26609" s="1"/>
      <c r="AJ26609" s="1"/>
      <c r="AK26609" s="1"/>
    </row>
    <row r="26610" spans="32:37" ht="15" customHeight="1" x14ac:dyDescent="0.15">
      <c r="AF26610" s="1"/>
      <c r="AG26610" s="1"/>
      <c r="AH26610" s="1"/>
      <c r="AJ26610" s="1"/>
      <c r="AK26610" s="1"/>
    </row>
    <row r="26611" spans="32:37" ht="15" customHeight="1" x14ac:dyDescent="0.15">
      <c r="AF26611" s="1"/>
      <c r="AG26611" s="1"/>
      <c r="AH26611" s="1"/>
      <c r="AJ26611" s="1"/>
      <c r="AK26611" s="1"/>
    </row>
    <row r="26612" spans="32:37" ht="15" customHeight="1" x14ac:dyDescent="0.15">
      <c r="AF26612" s="1"/>
      <c r="AG26612" s="1"/>
      <c r="AH26612" s="1"/>
      <c r="AJ26612" s="1"/>
      <c r="AK26612" s="1"/>
    </row>
    <row r="26613" spans="32:37" ht="15" customHeight="1" x14ac:dyDescent="0.15">
      <c r="AF26613" s="1"/>
      <c r="AG26613" s="1"/>
      <c r="AH26613" s="1"/>
      <c r="AJ26613" s="1"/>
      <c r="AK26613" s="1"/>
    </row>
    <row r="26614" spans="32:37" ht="15" customHeight="1" x14ac:dyDescent="0.15">
      <c r="AF26614" s="1"/>
      <c r="AG26614" s="1"/>
      <c r="AH26614" s="1"/>
      <c r="AJ26614" s="1"/>
      <c r="AK26614" s="1"/>
    </row>
    <row r="26615" spans="32:37" ht="15" customHeight="1" x14ac:dyDescent="0.15">
      <c r="AF26615" s="1"/>
      <c r="AG26615" s="1"/>
      <c r="AH26615" s="1"/>
      <c r="AJ26615" s="1"/>
      <c r="AK26615" s="1"/>
    </row>
    <row r="26616" spans="32:37" ht="15" customHeight="1" x14ac:dyDescent="0.15">
      <c r="AF26616" s="1"/>
      <c r="AG26616" s="1"/>
      <c r="AH26616" s="1"/>
      <c r="AJ26616" s="1"/>
      <c r="AK26616" s="1"/>
    </row>
    <row r="26617" spans="32:37" ht="15" customHeight="1" x14ac:dyDescent="0.15">
      <c r="AF26617" s="1"/>
      <c r="AG26617" s="1"/>
      <c r="AH26617" s="1"/>
      <c r="AJ26617" s="1"/>
      <c r="AK26617" s="1"/>
    </row>
    <row r="26618" spans="32:37" ht="15" customHeight="1" x14ac:dyDescent="0.15">
      <c r="AF26618" s="1"/>
      <c r="AG26618" s="1"/>
      <c r="AH26618" s="1"/>
      <c r="AJ26618" s="1"/>
      <c r="AK26618" s="1"/>
    </row>
    <row r="26619" spans="32:37" ht="15" customHeight="1" x14ac:dyDescent="0.15">
      <c r="AF26619" s="1"/>
      <c r="AG26619" s="1"/>
      <c r="AH26619" s="1"/>
      <c r="AJ26619" s="1"/>
      <c r="AK26619" s="1"/>
    </row>
    <row r="26620" spans="32:37" ht="15" customHeight="1" x14ac:dyDescent="0.15">
      <c r="AF26620" s="1"/>
      <c r="AG26620" s="1"/>
      <c r="AH26620" s="1"/>
      <c r="AJ26620" s="1"/>
      <c r="AK26620" s="1"/>
    </row>
    <row r="26621" spans="32:37" ht="15" customHeight="1" x14ac:dyDescent="0.15">
      <c r="AF26621" s="1"/>
      <c r="AG26621" s="1"/>
      <c r="AH26621" s="1"/>
      <c r="AJ26621" s="1"/>
      <c r="AK26621" s="1"/>
    </row>
    <row r="26622" spans="32:37" ht="15" customHeight="1" x14ac:dyDescent="0.15">
      <c r="AF26622" s="1"/>
      <c r="AG26622" s="1"/>
      <c r="AH26622" s="1"/>
      <c r="AJ26622" s="1"/>
      <c r="AK26622" s="1"/>
    </row>
    <row r="26623" spans="32:37" ht="15" customHeight="1" x14ac:dyDescent="0.15">
      <c r="AF26623" s="1"/>
      <c r="AG26623" s="1"/>
      <c r="AH26623" s="1"/>
      <c r="AJ26623" s="1"/>
      <c r="AK26623" s="1"/>
    </row>
    <row r="26624" spans="32:37" ht="15" customHeight="1" x14ac:dyDescent="0.15">
      <c r="AF26624" s="1"/>
      <c r="AG26624" s="1"/>
      <c r="AH26624" s="1"/>
      <c r="AJ26624" s="1"/>
      <c r="AK26624" s="1"/>
    </row>
    <row r="26625" spans="32:37" ht="15" customHeight="1" x14ac:dyDescent="0.15">
      <c r="AF26625" s="1"/>
      <c r="AG26625" s="1"/>
      <c r="AH26625" s="1"/>
      <c r="AJ26625" s="1"/>
      <c r="AK26625" s="1"/>
    </row>
    <row r="26626" spans="32:37" ht="15" customHeight="1" x14ac:dyDescent="0.15">
      <c r="AF26626" s="1"/>
      <c r="AG26626" s="1"/>
      <c r="AH26626" s="1"/>
      <c r="AJ26626" s="1"/>
      <c r="AK26626" s="1"/>
    </row>
    <row r="26627" spans="32:37" ht="15" customHeight="1" x14ac:dyDescent="0.15">
      <c r="AF26627" s="1"/>
      <c r="AG26627" s="1"/>
      <c r="AH26627" s="1"/>
      <c r="AJ26627" s="1"/>
      <c r="AK26627" s="1"/>
    </row>
    <row r="26628" spans="32:37" ht="15" customHeight="1" x14ac:dyDescent="0.15">
      <c r="AF26628" s="1"/>
      <c r="AG26628" s="1"/>
      <c r="AH26628" s="1"/>
      <c r="AJ26628" s="1"/>
      <c r="AK26628" s="1"/>
    </row>
    <row r="26629" spans="32:37" ht="15" customHeight="1" x14ac:dyDescent="0.15">
      <c r="AF26629" s="1"/>
      <c r="AG26629" s="1"/>
      <c r="AH26629" s="1"/>
      <c r="AJ26629" s="1"/>
      <c r="AK26629" s="1"/>
    </row>
    <row r="26630" spans="32:37" ht="15" customHeight="1" x14ac:dyDescent="0.15">
      <c r="AF26630" s="1"/>
      <c r="AG26630" s="1"/>
      <c r="AH26630" s="1"/>
      <c r="AJ26630" s="1"/>
      <c r="AK26630" s="1"/>
    </row>
    <row r="26631" spans="32:37" ht="15" customHeight="1" x14ac:dyDescent="0.15">
      <c r="AF26631" s="1"/>
      <c r="AG26631" s="1"/>
      <c r="AH26631" s="1"/>
      <c r="AJ26631" s="1"/>
      <c r="AK26631" s="1"/>
    </row>
    <row r="26632" spans="32:37" ht="15" customHeight="1" x14ac:dyDescent="0.15">
      <c r="AF26632" s="1"/>
      <c r="AG26632" s="1"/>
      <c r="AH26632" s="1"/>
      <c r="AJ26632" s="1"/>
      <c r="AK26632" s="1"/>
    </row>
    <row r="26633" spans="32:37" ht="15" customHeight="1" x14ac:dyDescent="0.15">
      <c r="AF26633" s="1"/>
      <c r="AG26633" s="1"/>
      <c r="AH26633" s="1"/>
      <c r="AJ26633" s="1"/>
      <c r="AK26633" s="1"/>
    </row>
    <row r="26634" spans="32:37" ht="15" customHeight="1" x14ac:dyDescent="0.15">
      <c r="AF26634" s="1"/>
      <c r="AG26634" s="1"/>
      <c r="AH26634" s="1"/>
      <c r="AJ26634" s="1"/>
      <c r="AK26634" s="1"/>
    </row>
    <row r="26635" spans="32:37" ht="15" customHeight="1" x14ac:dyDescent="0.15">
      <c r="AF26635" s="1"/>
      <c r="AG26635" s="1"/>
      <c r="AH26635" s="1"/>
      <c r="AJ26635" s="1"/>
      <c r="AK26635" s="1"/>
    </row>
    <row r="26636" spans="32:37" ht="15" customHeight="1" x14ac:dyDescent="0.15">
      <c r="AF26636" s="1"/>
      <c r="AG26636" s="1"/>
      <c r="AH26636" s="1"/>
      <c r="AJ26636" s="1"/>
      <c r="AK26636" s="1"/>
    </row>
    <row r="26637" spans="32:37" ht="15" customHeight="1" x14ac:dyDescent="0.15">
      <c r="AF26637" s="1"/>
      <c r="AG26637" s="1"/>
      <c r="AH26637" s="1"/>
      <c r="AJ26637" s="1"/>
      <c r="AK26637" s="1"/>
    </row>
    <row r="26638" spans="32:37" ht="15" customHeight="1" x14ac:dyDescent="0.15">
      <c r="AF26638" s="1"/>
      <c r="AG26638" s="1"/>
      <c r="AH26638" s="1"/>
      <c r="AJ26638" s="1"/>
      <c r="AK26638" s="1"/>
    </row>
    <row r="26639" spans="32:37" ht="15" customHeight="1" x14ac:dyDescent="0.15">
      <c r="AF26639" s="1"/>
      <c r="AG26639" s="1"/>
      <c r="AH26639" s="1"/>
      <c r="AJ26639" s="1"/>
      <c r="AK26639" s="1"/>
    </row>
    <row r="26640" spans="32:37" ht="15" customHeight="1" x14ac:dyDescent="0.15">
      <c r="AF26640" s="1"/>
      <c r="AG26640" s="1"/>
      <c r="AH26640" s="1"/>
      <c r="AJ26640" s="1"/>
      <c r="AK26640" s="1"/>
    </row>
    <row r="26641" spans="32:37" ht="15" customHeight="1" x14ac:dyDescent="0.15">
      <c r="AF26641" s="1"/>
      <c r="AG26641" s="1"/>
      <c r="AH26641" s="1"/>
      <c r="AJ26641" s="1"/>
      <c r="AK26641" s="1"/>
    </row>
    <row r="26642" spans="32:37" ht="15" customHeight="1" x14ac:dyDescent="0.15">
      <c r="AF26642" s="1"/>
      <c r="AG26642" s="1"/>
      <c r="AH26642" s="1"/>
      <c r="AJ26642" s="1"/>
      <c r="AK26642" s="1"/>
    </row>
    <row r="26643" spans="32:37" ht="15" customHeight="1" x14ac:dyDescent="0.15">
      <c r="AF26643" s="1"/>
      <c r="AG26643" s="1"/>
      <c r="AH26643" s="1"/>
      <c r="AJ26643" s="1"/>
      <c r="AK26643" s="1"/>
    </row>
    <row r="26644" spans="32:37" ht="15" customHeight="1" x14ac:dyDescent="0.15">
      <c r="AF26644" s="1"/>
      <c r="AG26644" s="1"/>
      <c r="AH26644" s="1"/>
      <c r="AJ26644" s="1"/>
      <c r="AK26644" s="1"/>
    </row>
    <row r="26645" spans="32:37" ht="15" customHeight="1" x14ac:dyDescent="0.15">
      <c r="AF26645" s="1"/>
      <c r="AG26645" s="1"/>
      <c r="AH26645" s="1"/>
      <c r="AJ26645" s="1"/>
      <c r="AK26645" s="1"/>
    </row>
    <row r="26646" spans="32:37" ht="15" customHeight="1" x14ac:dyDescent="0.15">
      <c r="AF26646" s="1"/>
      <c r="AG26646" s="1"/>
      <c r="AH26646" s="1"/>
      <c r="AJ26646" s="1"/>
      <c r="AK26646" s="1"/>
    </row>
    <row r="26647" spans="32:37" ht="15" customHeight="1" x14ac:dyDescent="0.15">
      <c r="AF26647" s="1"/>
      <c r="AG26647" s="1"/>
      <c r="AH26647" s="1"/>
      <c r="AJ26647" s="1"/>
      <c r="AK26647" s="1"/>
    </row>
    <row r="26648" spans="32:37" ht="15" customHeight="1" x14ac:dyDescent="0.15">
      <c r="AF26648" s="1"/>
      <c r="AG26648" s="1"/>
      <c r="AH26648" s="1"/>
      <c r="AJ26648" s="1"/>
      <c r="AK26648" s="1"/>
    </row>
    <row r="26649" spans="32:37" ht="15" customHeight="1" x14ac:dyDescent="0.15">
      <c r="AF26649" s="1"/>
      <c r="AG26649" s="1"/>
      <c r="AH26649" s="1"/>
      <c r="AJ26649" s="1"/>
      <c r="AK26649" s="1"/>
    </row>
    <row r="26650" spans="32:37" ht="15" customHeight="1" x14ac:dyDescent="0.15">
      <c r="AF26650" s="1"/>
      <c r="AG26650" s="1"/>
      <c r="AH26650" s="1"/>
      <c r="AJ26650" s="1"/>
      <c r="AK26650" s="1"/>
    </row>
    <row r="26651" spans="32:37" ht="15" customHeight="1" x14ac:dyDescent="0.15">
      <c r="AF26651" s="1"/>
      <c r="AG26651" s="1"/>
      <c r="AH26651" s="1"/>
      <c r="AJ26651" s="1"/>
      <c r="AK26651" s="1"/>
    </row>
    <row r="26652" spans="32:37" ht="15" customHeight="1" x14ac:dyDescent="0.15">
      <c r="AF26652" s="1"/>
      <c r="AG26652" s="1"/>
      <c r="AH26652" s="1"/>
      <c r="AJ26652" s="1"/>
      <c r="AK26652" s="1"/>
    </row>
    <row r="26653" spans="32:37" ht="15" customHeight="1" x14ac:dyDescent="0.15">
      <c r="AF26653" s="1"/>
      <c r="AG26653" s="1"/>
      <c r="AH26653" s="1"/>
      <c r="AJ26653" s="1"/>
      <c r="AK26653" s="1"/>
    </row>
    <row r="26654" spans="32:37" ht="15" customHeight="1" x14ac:dyDescent="0.15">
      <c r="AF26654" s="1"/>
      <c r="AG26654" s="1"/>
      <c r="AH26654" s="1"/>
      <c r="AJ26654" s="1"/>
      <c r="AK26654" s="1"/>
    </row>
    <row r="26655" spans="32:37" ht="15" customHeight="1" x14ac:dyDescent="0.15">
      <c r="AF26655" s="1"/>
      <c r="AG26655" s="1"/>
      <c r="AH26655" s="1"/>
      <c r="AJ26655" s="1"/>
      <c r="AK26655" s="1"/>
    </row>
    <row r="26656" spans="32:37" ht="15" customHeight="1" x14ac:dyDescent="0.15">
      <c r="AF26656" s="1"/>
      <c r="AG26656" s="1"/>
      <c r="AH26656" s="1"/>
      <c r="AJ26656" s="1"/>
      <c r="AK26656" s="1"/>
    </row>
    <row r="26657" spans="32:37" ht="15" customHeight="1" x14ac:dyDescent="0.15">
      <c r="AF26657" s="1"/>
      <c r="AG26657" s="1"/>
      <c r="AH26657" s="1"/>
      <c r="AJ26657" s="1"/>
      <c r="AK26657" s="1"/>
    </row>
    <row r="26658" spans="32:37" ht="15" customHeight="1" x14ac:dyDescent="0.15">
      <c r="AF26658" s="1"/>
      <c r="AG26658" s="1"/>
      <c r="AH26658" s="1"/>
      <c r="AJ26658" s="1"/>
      <c r="AK26658" s="1"/>
    </row>
    <row r="26659" spans="32:37" ht="15" customHeight="1" x14ac:dyDescent="0.15">
      <c r="AF26659" s="1"/>
      <c r="AG26659" s="1"/>
      <c r="AH26659" s="1"/>
      <c r="AJ26659" s="1"/>
      <c r="AK26659" s="1"/>
    </row>
    <row r="26660" spans="32:37" ht="15" customHeight="1" x14ac:dyDescent="0.15">
      <c r="AF26660" s="1"/>
      <c r="AG26660" s="1"/>
      <c r="AH26660" s="1"/>
      <c r="AJ26660" s="1"/>
      <c r="AK26660" s="1"/>
    </row>
    <row r="26661" spans="32:37" ht="15" customHeight="1" x14ac:dyDescent="0.15">
      <c r="AF26661" s="1"/>
      <c r="AG26661" s="1"/>
      <c r="AH26661" s="1"/>
      <c r="AJ26661" s="1"/>
      <c r="AK26661" s="1"/>
    </row>
    <row r="26662" spans="32:37" ht="15" customHeight="1" x14ac:dyDescent="0.15">
      <c r="AF26662" s="1"/>
      <c r="AG26662" s="1"/>
      <c r="AH26662" s="1"/>
      <c r="AJ26662" s="1"/>
      <c r="AK26662" s="1"/>
    </row>
    <row r="26663" spans="32:37" ht="15" customHeight="1" x14ac:dyDescent="0.15">
      <c r="AF26663" s="1"/>
      <c r="AG26663" s="1"/>
      <c r="AH26663" s="1"/>
      <c r="AJ26663" s="1"/>
      <c r="AK26663" s="1"/>
    </row>
    <row r="26664" spans="32:37" ht="15" customHeight="1" x14ac:dyDescent="0.15">
      <c r="AF26664" s="1"/>
      <c r="AG26664" s="1"/>
      <c r="AH26664" s="1"/>
      <c r="AJ26664" s="1"/>
      <c r="AK26664" s="1"/>
    </row>
    <row r="26665" spans="32:37" ht="15" customHeight="1" x14ac:dyDescent="0.15">
      <c r="AF26665" s="1"/>
      <c r="AG26665" s="1"/>
      <c r="AH26665" s="1"/>
      <c r="AJ26665" s="1"/>
      <c r="AK26665" s="1"/>
    </row>
    <row r="26666" spans="32:37" ht="15" customHeight="1" x14ac:dyDescent="0.15">
      <c r="AF26666" s="1"/>
      <c r="AG26666" s="1"/>
      <c r="AH26666" s="1"/>
      <c r="AJ26666" s="1"/>
      <c r="AK26666" s="1"/>
    </row>
    <row r="26667" spans="32:37" ht="15" customHeight="1" x14ac:dyDescent="0.15">
      <c r="AF26667" s="1"/>
      <c r="AG26667" s="1"/>
      <c r="AH26667" s="1"/>
      <c r="AJ26667" s="1"/>
      <c r="AK26667" s="1"/>
    </row>
    <row r="26668" spans="32:37" ht="15" customHeight="1" x14ac:dyDescent="0.15">
      <c r="AF26668" s="1"/>
      <c r="AG26668" s="1"/>
      <c r="AH26668" s="1"/>
      <c r="AJ26668" s="1"/>
      <c r="AK26668" s="1"/>
    </row>
    <row r="26669" spans="32:37" ht="15" customHeight="1" x14ac:dyDescent="0.15">
      <c r="AF26669" s="1"/>
      <c r="AG26669" s="1"/>
      <c r="AH26669" s="1"/>
      <c r="AJ26669" s="1"/>
      <c r="AK26669" s="1"/>
    </row>
    <row r="26670" spans="32:37" ht="15" customHeight="1" x14ac:dyDescent="0.15">
      <c r="AF26670" s="1"/>
      <c r="AG26670" s="1"/>
      <c r="AH26670" s="1"/>
      <c r="AJ26670" s="1"/>
      <c r="AK26670" s="1"/>
    </row>
    <row r="26671" spans="32:37" ht="15" customHeight="1" x14ac:dyDescent="0.15">
      <c r="AF26671" s="1"/>
      <c r="AG26671" s="1"/>
      <c r="AH26671" s="1"/>
      <c r="AJ26671" s="1"/>
      <c r="AK26671" s="1"/>
    </row>
    <row r="26672" spans="32:37" ht="15" customHeight="1" x14ac:dyDescent="0.15">
      <c r="AF26672" s="1"/>
      <c r="AG26672" s="1"/>
      <c r="AH26672" s="1"/>
      <c r="AJ26672" s="1"/>
      <c r="AK26672" s="1"/>
    </row>
    <row r="26673" spans="32:37" ht="15" customHeight="1" x14ac:dyDescent="0.15">
      <c r="AF26673" s="1"/>
      <c r="AG26673" s="1"/>
      <c r="AH26673" s="1"/>
      <c r="AJ26673" s="1"/>
      <c r="AK26673" s="1"/>
    </row>
    <row r="26674" spans="32:37" ht="15" customHeight="1" x14ac:dyDescent="0.15">
      <c r="AF26674" s="1"/>
      <c r="AG26674" s="1"/>
      <c r="AH26674" s="1"/>
      <c r="AJ26674" s="1"/>
      <c r="AK26674" s="1"/>
    </row>
    <row r="26675" spans="32:37" ht="15" customHeight="1" x14ac:dyDescent="0.15">
      <c r="AF26675" s="1"/>
      <c r="AG26675" s="1"/>
      <c r="AH26675" s="1"/>
      <c r="AJ26675" s="1"/>
      <c r="AK26675" s="1"/>
    </row>
    <row r="26676" spans="32:37" ht="15" customHeight="1" x14ac:dyDescent="0.15">
      <c r="AF26676" s="1"/>
      <c r="AG26676" s="1"/>
      <c r="AH26676" s="1"/>
      <c r="AJ26676" s="1"/>
      <c r="AK26676" s="1"/>
    </row>
    <row r="26677" spans="32:37" ht="15" customHeight="1" x14ac:dyDescent="0.15">
      <c r="AF26677" s="1"/>
      <c r="AG26677" s="1"/>
      <c r="AH26677" s="1"/>
      <c r="AJ26677" s="1"/>
      <c r="AK26677" s="1"/>
    </row>
    <row r="26678" spans="32:37" ht="15" customHeight="1" x14ac:dyDescent="0.15">
      <c r="AF26678" s="1"/>
      <c r="AG26678" s="1"/>
      <c r="AH26678" s="1"/>
      <c r="AJ26678" s="1"/>
      <c r="AK26678" s="1"/>
    </row>
    <row r="26679" spans="32:37" ht="15" customHeight="1" x14ac:dyDescent="0.15">
      <c r="AF26679" s="1"/>
      <c r="AG26679" s="1"/>
      <c r="AH26679" s="1"/>
      <c r="AJ26679" s="1"/>
      <c r="AK26679" s="1"/>
    </row>
    <row r="26680" spans="32:37" ht="15" customHeight="1" x14ac:dyDescent="0.15">
      <c r="AF26680" s="1"/>
      <c r="AG26680" s="1"/>
      <c r="AH26680" s="1"/>
      <c r="AJ26680" s="1"/>
      <c r="AK26680" s="1"/>
    </row>
    <row r="26681" spans="32:37" ht="15" customHeight="1" x14ac:dyDescent="0.15">
      <c r="AF26681" s="1"/>
      <c r="AG26681" s="1"/>
      <c r="AH26681" s="1"/>
      <c r="AJ26681" s="1"/>
      <c r="AK26681" s="1"/>
    </row>
    <row r="26682" spans="32:37" ht="15" customHeight="1" x14ac:dyDescent="0.15">
      <c r="AF26682" s="1"/>
      <c r="AG26682" s="1"/>
      <c r="AH26682" s="1"/>
      <c r="AJ26682" s="1"/>
      <c r="AK26682" s="1"/>
    </row>
    <row r="26683" spans="32:37" ht="15" customHeight="1" x14ac:dyDescent="0.15">
      <c r="AF26683" s="1"/>
      <c r="AG26683" s="1"/>
      <c r="AH26683" s="1"/>
      <c r="AJ26683" s="1"/>
      <c r="AK26683" s="1"/>
    </row>
    <row r="26684" spans="32:37" ht="15" customHeight="1" x14ac:dyDescent="0.15">
      <c r="AF26684" s="1"/>
      <c r="AG26684" s="1"/>
      <c r="AH26684" s="1"/>
      <c r="AJ26684" s="1"/>
      <c r="AK26684" s="1"/>
    </row>
    <row r="26685" spans="32:37" ht="15" customHeight="1" x14ac:dyDescent="0.15">
      <c r="AF26685" s="1"/>
      <c r="AG26685" s="1"/>
      <c r="AH26685" s="1"/>
      <c r="AJ26685" s="1"/>
      <c r="AK26685" s="1"/>
    </row>
    <row r="26686" spans="32:37" ht="15" customHeight="1" x14ac:dyDescent="0.15">
      <c r="AF26686" s="1"/>
      <c r="AG26686" s="1"/>
      <c r="AH26686" s="1"/>
      <c r="AJ26686" s="1"/>
      <c r="AK26686" s="1"/>
    </row>
    <row r="26687" spans="32:37" ht="15" customHeight="1" x14ac:dyDescent="0.15">
      <c r="AF26687" s="1"/>
      <c r="AG26687" s="1"/>
      <c r="AH26687" s="1"/>
      <c r="AJ26687" s="1"/>
      <c r="AK26687" s="1"/>
    </row>
    <row r="26688" spans="32:37" ht="15" customHeight="1" x14ac:dyDescent="0.15">
      <c r="AF26688" s="1"/>
      <c r="AG26688" s="1"/>
      <c r="AH26688" s="1"/>
      <c r="AJ26688" s="1"/>
      <c r="AK26688" s="1"/>
    </row>
    <row r="26689" spans="32:37" ht="15" customHeight="1" x14ac:dyDescent="0.15">
      <c r="AF26689" s="1"/>
      <c r="AG26689" s="1"/>
      <c r="AH26689" s="1"/>
      <c r="AJ26689" s="1"/>
      <c r="AK26689" s="1"/>
    </row>
    <row r="26690" spans="32:37" ht="15" customHeight="1" x14ac:dyDescent="0.15">
      <c r="AF26690" s="1"/>
      <c r="AG26690" s="1"/>
      <c r="AH26690" s="1"/>
      <c r="AJ26690" s="1"/>
      <c r="AK26690" s="1"/>
    </row>
    <row r="26691" spans="32:37" ht="15" customHeight="1" x14ac:dyDescent="0.15">
      <c r="AF26691" s="1"/>
      <c r="AG26691" s="1"/>
      <c r="AH26691" s="1"/>
      <c r="AJ26691" s="1"/>
      <c r="AK26691" s="1"/>
    </row>
    <row r="26692" spans="32:37" ht="15" customHeight="1" x14ac:dyDescent="0.15">
      <c r="AF26692" s="1"/>
      <c r="AG26692" s="1"/>
      <c r="AH26692" s="1"/>
      <c r="AJ26692" s="1"/>
      <c r="AK26692" s="1"/>
    </row>
    <row r="26693" spans="32:37" ht="15" customHeight="1" x14ac:dyDescent="0.15">
      <c r="AF26693" s="1"/>
      <c r="AG26693" s="1"/>
      <c r="AH26693" s="1"/>
      <c r="AJ26693" s="1"/>
      <c r="AK26693" s="1"/>
    </row>
    <row r="26694" spans="32:37" ht="15" customHeight="1" x14ac:dyDescent="0.15">
      <c r="AF26694" s="1"/>
      <c r="AG26694" s="1"/>
      <c r="AH26694" s="1"/>
      <c r="AJ26694" s="1"/>
      <c r="AK26694" s="1"/>
    </row>
    <row r="26695" spans="32:37" ht="15" customHeight="1" x14ac:dyDescent="0.15">
      <c r="AF26695" s="1"/>
      <c r="AG26695" s="1"/>
      <c r="AH26695" s="1"/>
      <c r="AJ26695" s="1"/>
      <c r="AK26695" s="1"/>
    </row>
    <row r="26696" spans="32:37" ht="15" customHeight="1" x14ac:dyDescent="0.15">
      <c r="AF26696" s="1"/>
      <c r="AG26696" s="1"/>
      <c r="AH26696" s="1"/>
      <c r="AJ26696" s="1"/>
      <c r="AK26696" s="1"/>
    </row>
    <row r="26697" spans="32:37" ht="15" customHeight="1" x14ac:dyDescent="0.15">
      <c r="AF26697" s="1"/>
      <c r="AG26697" s="1"/>
      <c r="AH26697" s="1"/>
      <c r="AJ26697" s="1"/>
      <c r="AK26697" s="1"/>
    </row>
    <row r="26698" spans="32:37" ht="15" customHeight="1" x14ac:dyDescent="0.15">
      <c r="AF26698" s="1"/>
      <c r="AG26698" s="1"/>
      <c r="AH26698" s="1"/>
      <c r="AJ26698" s="1"/>
      <c r="AK26698" s="1"/>
    </row>
    <row r="26699" spans="32:37" ht="15" customHeight="1" x14ac:dyDescent="0.15">
      <c r="AF26699" s="1"/>
      <c r="AG26699" s="1"/>
      <c r="AH26699" s="1"/>
      <c r="AJ26699" s="1"/>
      <c r="AK26699" s="1"/>
    </row>
    <row r="26700" spans="32:37" ht="15" customHeight="1" x14ac:dyDescent="0.15">
      <c r="AF26700" s="1"/>
      <c r="AG26700" s="1"/>
      <c r="AH26700" s="1"/>
      <c r="AJ26700" s="1"/>
      <c r="AK26700" s="1"/>
    </row>
    <row r="26701" spans="32:37" ht="15" customHeight="1" x14ac:dyDescent="0.15">
      <c r="AF26701" s="1"/>
      <c r="AG26701" s="1"/>
      <c r="AH26701" s="1"/>
      <c r="AJ26701" s="1"/>
      <c r="AK26701" s="1"/>
    </row>
    <row r="26702" spans="32:37" ht="15" customHeight="1" x14ac:dyDescent="0.15">
      <c r="AF26702" s="1"/>
      <c r="AG26702" s="1"/>
      <c r="AH26702" s="1"/>
      <c r="AJ26702" s="1"/>
      <c r="AK26702" s="1"/>
    </row>
    <row r="26703" spans="32:37" ht="15" customHeight="1" x14ac:dyDescent="0.15">
      <c r="AF26703" s="1"/>
      <c r="AG26703" s="1"/>
      <c r="AH26703" s="1"/>
      <c r="AJ26703" s="1"/>
      <c r="AK26703" s="1"/>
    </row>
    <row r="26704" spans="32:37" ht="15" customHeight="1" x14ac:dyDescent="0.15">
      <c r="AF26704" s="1"/>
      <c r="AG26704" s="1"/>
      <c r="AH26704" s="1"/>
      <c r="AJ26704" s="1"/>
      <c r="AK26704" s="1"/>
    </row>
    <row r="26705" spans="32:37" ht="15" customHeight="1" x14ac:dyDescent="0.15">
      <c r="AF26705" s="1"/>
      <c r="AG26705" s="1"/>
      <c r="AH26705" s="1"/>
      <c r="AJ26705" s="1"/>
      <c r="AK26705" s="1"/>
    </row>
    <row r="26706" spans="32:37" ht="15" customHeight="1" x14ac:dyDescent="0.15">
      <c r="AF26706" s="1"/>
      <c r="AG26706" s="1"/>
      <c r="AH26706" s="1"/>
      <c r="AJ26706" s="1"/>
      <c r="AK26706" s="1"/>
    </row>
    <row r="26707" spans="32:37" ht="15" customHeight="1" x14ac:dyDescent="0.15">
      <c r="AF26707" s="1"/>
      <c r="AG26707" s="1"/>
      <c r="AH26707" s="1"/>
      <c r="AJ26707" s="1"/>
      <c r="AK26707" s="1"/>
    </row>
    <row r="26708" spans="32:37" ht="15" customHeight="1" x14ac:dyDescent="0.15">
      <c r="AF26708" s="1"/>
      <c r="AG26708" s="1"/>
      <c r="AH26708" s="1"/>
      <c r="AJ26708" s="1"/>
      <c r="AK26708" s="1"/>
    </row>
    <row r="26709" spans="32:37" ht="15" customHeight="1" x14ac:dyDescent="0.15">
      <c r="AF26709" s="1"/>
      <c r="AG26709" s="1"/>
      <c r="AH26709" s="1"/>
      <c r="AJ26709" s="1"/>
      <c r="AK26709" s="1"/>
    </row>
    <row r="26710" spans="32:37" ht="15" customHeight="1" x14ac:dyDescent="0.15">
      <c r="AF26710" s="1"/>
      <c r="AG26710" s="1"/>
      <c r="AH26710" s="1"/>
      <c r="AJ26710" s="1"/>
      <c r="AK26710" s="1"/>
    </row>
    <row r="26711" spans="32:37" ht="15" customHeight="1" x14ac:dyDescent="0.15">
      <c r="AF26711" s="1"/>
      <c r="AG26711" s="1"/>
      <c r="AH26711" s="1"/>
      <c r="AJ26711" s="1"/>
      <c r="AK26711" s="1"/>
    </row>
    <row r="26712" spans="32:37" ht="15" customHeight="1" x14ac:dyDescent="0.15">
      <c r="AF26712" s="1"/>
      <c r="AG26712" s="1"/>
      <c r="AH26712" s="1"/>
      <c r="AJ26712" s="1"/>
      <c r="AK26712" s="1"/>
    </row>
    <row r="26713" spans="32:37" ht="15" customHeight="1" x14ac:dyDescent="0.15">
      <c r="AF26713" s="1"/>
      <c r="AG26713" s="1"/>
      <c r="AH26713" s="1"/>
      <c r="AJ26713" s="1"/>
      <c r="AK26713" s="1"/>
    </row>
    <row r="26714" spans="32:37" ht="15" customHeight="1" x14ac:dyDescent="0.15">
      <c r="AF26714" s="1"/>
      <c r="AG26714" s="1"/>
      <c r="AH26714" s="1"/>
      <c r="AJ26714" s="1"/>
      <c r="AK26714" s="1"/>
    </row>
    <row r="26715" spans="32:37" ht="15" customHeight="1" x14ac:dyDescent="0.15">
      <c r="AF26715" s="1"/>
      <c r="AG26715" s="1"/>
      <c r="AH26715" s="1"/>
      <c r="AJ26715" s="1"/>
      <c r="AK26715" s="1"/>
    </row>
    <row r="26716" spans="32:37" ht="15" customHeight="1" x14ac:dyDescent="0.15">
      <c r="AF26716" s="1"/>
      <c r="AG26716" s="1"/>
      <c r="AH26716" s="1"/>
      <c r="AJ26716" s="1"/>
      <c r="AK26716" s="1"/>
    </row>
    <row r="26717" spans="32:37" ht="15" customHeight="1" x14ac:dyDescent="0.15">
      <c r="AF26717" s="1"/>
      <c r="AG26717" s="1"/>
      <c r="AH26717" s="1"/>
      <c r="AJ26717" s="1"/>
      <c r="AK26717" s="1"/>
    </row>
    <row r="26718" spans="32:37" ht="15" customHeight="1" x14ac:dyDescent="0.15">
      <c r="AF26718" s="1"/>
      <c r="AG26718" s="1"/>
      <c r="AH26718" s="1"/>
      <c r="AJ26718" s="1"/>
      <c r="AK26718" s="1"/>
    </row>
    <row r="26719" spans="32:37" ht="15" customHeight="1" x14ac:dyDescent="0.15">
      <c r="AF26719" s="1"/>
      <c r="AG26719" s="1"/>
      <c r="AH26719" s="1"/>
      <c r="AJ26719" s="1"/>
      <c r="AK26719" s="1"/>
    </row>
    <row r="26720" spans="32:37" ht="15" customHeight="1" x14ac:dyDescent="0.15">
      <c r="AF26720" s="1"/>
      <c r="AG26720" s="1"/>
      <c r="AH26720" s="1"/>
      <c r="AJ26720" s="1"/>
      <c r="AK26720" s="1"/>
    </row>
    <row r="26721" spans="32:37" ht="15" customHeight="1" x14ac:dyDescent="0.15">
      <c r="AF26721" s="1"/>
      <c r="AG26721" s="1"/>
      <c r="AH26721" s="1"/>
      <c r="AJ26721" s="1"/>
      <c r="AK26721" s="1"/>
    </row>
    <row r="26722" spans="32:37" ht="15" customHeight="1" x14ac:dyDescent="0.15">
      <c r="AF26722" s="1"/>
      <c r="AG26722" s="1"/>
      <c r="AH26722" s="1"/>
      <c r="AJ26722" s="1"/>
      <c r="AK26722" s="1"/>
    </row>
    <row r="26723" spans="32:37" ht="15" customHeight="1" x14ac:dyDescent="0.15">
      <c r="AF26723" s="1"/>
      <c r="AG26723" s="1"/>
      <c r="AH26723" s="1"/>
      <c r="AJ26723" s="1"/>
      <c r="AK26723" s="1"/>
    </row>
    <row r="26724" spans="32:37" ht="15" customHeight="1" x14ac:dyDescent="0.15">
      <c r="AF26724" s="1"/>
      <c r="AG26724" s="1"/>
      <c r="AH26724" s="1"/>
      <c r="AJ26724" s="1"/>
      <c r="AK26724" s="1"/>
    </row>
    <row r="26725" spans="32:37" ht="15" customHeight="1" x14ac:dyDescent="0.15">
      <c r="AF26725" s="1"/>
      <c r="AG26725" s="1"/>
      <c r="AH26725" s="1"/>
      <c r="AJ26725" s="1"/>
      <c r="AK26725" s="1"/>
    </row>
    <row r="26726" spans="32:37" ht="15" customHeight="1" x14ac:dyDescent="0.15">
      <c r="AF26726" s="1"/>
      <c r="AG26726" s="1"/>
      <c r="AH26726" s="1"/>
      <c r="AJ26726" s="1"/>
      <c r="AK26726" s="1"/>
    </row>
    <row r="26727" spans="32:37" ht="15" customHeight="1" x14ac:dyDescent="0.15">
      <c r="AF26727" s="1"/>
      <c r="AG26727" s="1"/>
      <c r="AH26727" s="1"/>
      <c r="AJ26727" s="1"/>
      <c r="AK26727" s="1"/>
    </row>
    <row r="26728" spans="32:37" ht="15" customHeight="1" x14ac:dyDescent="0.15">
      <c r="AF26728" s="1"/>
      <c r="AG26728" s="1"/>
      <c r="AH26728" s="1"/>
      <c r="AJ26728" s="1"/>
      <c r="AK26728" s="1"/>
    </row>
    <row r="26729" spans="32:37" ht="15" customHeight="1" x14ac:dyDescent="0.15">
      <c r="AF26729" s="1"/>
      <c r="AG26729" s="1"/>
      <c r="AH26729" s="1"/>
      <c r="AJ26729" s="1"/>
      <c r="AK26729" s="1"/>
    </row>
    <row r="26730" spans="32:37" ht="15" customHeight="1" x14ac:dyDescent="0.15">
      <c r="AF26730" s="1"/>
      <c r="AG26730" s="1"/>
      <c r="AH26730" s="1"/>
      <c r="AJ26730" s="1"/>
      <c r="AK26730" s="1"/>
    </row>
    <row r="26731" spans="32:37" ht="15" customHeight="1" x14ac:dyDescent="0.15">
      <c r="AF26731" s="1"/>
      <c r="AG26731" s="1"/>
      <c r="AH26731" s="1"/>
      <c r="AJ26731" s="1"/>
      <c r="AK26731" s="1"/>
    </row>
    <row r="26732" spans="32:37" ht="15" customHeight="1" x14ac:dyDescent="0.15">
      <c r="AF26732" s="1"/>
      <c r="AG26732" s="1"/>
      <c r="AH26732" s="1"/>
      <c r="AJ26732" s="1"/>
      <c r="AK26732" s="1"/>
    </row>
    <row r="26733" spans="32:37" ht="15" customHeight="1" x14ac:dyDescent="0.15">
      <c r="AF26733" s="1"/>
      <c r="AG26733" s="1"/>
      <c r="AH26733" s="1"/>
      <c r="AJ26733" s="1"/>
      <c r="AK26733" s="1"/>
    </row>
    <row r="26734" spans="32:37" ht="15" customHeight="1" x14ac:dyDescent="0.15">
      <c r="AF26734" s="1"/>
      <c r="AG26734" s="1"/>
      <c r="AH26734" s="1"/>
      <c r="AJ26734" s="1"/>
      <c r="AK26734" s="1"/>
    </row>
    <row r="26735" spans="32:37" ht="15" customHeight="1" x14ac:dyDescent="0.15">
      <c r="AF26735" s="1"/>
      <c r="AG26735" s="1"/>
      <c r="AH26735" s="1"/>
      <c r="AJ26735" s="1"/>
      <c r="AK26735" s="1"/>
    </row>
    <row r="26736" spans="32:37" ht="15" customHeight="1" x14ac:dyDescent="0.15">
      <c r="AF26736" s="1"/>
      <c r="AG26736" s="1"/>
      <c r="AH26736" s="1"/>
      <c r="AJ26736" s="1"/>
      <c r="AK26736" s="1"/>
    </row>
    <row r="26737" spans="32:37" ht="15" customHeight="1" x14ac:dyDescent="0.15">
      <c r="AF26737" s="1"/>
      <c r="AG26737" s="1"/>
      <c r="AH26737" s="1"/>
      <c r="AJ26737" s="1"/>
      <c r="AK26737" s="1"/>
    </row>
    <row r="26738" spans="32:37" ht="15" customHeight="1" x14ac:dyDescent="0.15">
      <c r="AF26738" s="1"/>
      <c r="AG26738" s="1"/>
      <c r="AH26738" s="1"/>
      <c r="AJ26738" s="1"/>
      <c r="AK26738" s="1"/>
    </row>
    <row r="26739" spans="32:37" ht="15" customHeight="1" x14ac:dyDescent="0.15">
      <c r="AF26739" s="1"/>
      <c r="AG26739" s="1"/>
      <c r="AH26739" s="1"/>
      <c r="AJ26739" s="1"/>
      <c r="AK26739" s="1"/>
    </row>
    <row r="26740" spans="32:37" ht="15" customHeight="1" x14ac:dyDescent="0.15">
      <c r="AF26740" s="1"/>
      <c r="AG26740" s="1"/>
      <c r="AH26740" s="1"/>
      <c r="AJ26740" s="1"/>
      <c r="AK26740" s="1"/>
    </row>
    <row r="26741" spans="32:37" ht="15" customHeight="1" x14ac:dyDescent="0.15">
      <c r="AF26741" s="1"/>
      <c r="AG26741" s="1"/>
      <c r="AH26741" s="1"/>
      <c r="AJ26741" s="1"/>
      <c r="AK26741" s="1"/>
    </row>
    <row r="26742" spans="32:37" ht="15" customHeight="1" x14ac:dyDescent="0.15">
      <c r="AF26742" s="1"/>
      <c r="AG26742" s="1"/>
      <c r="AH26742" s="1"/>
      <c r="AJ26742" s="1"/>
      <c r="AK26742" s="1"/>
    </row>
    <row r="26743" spans="32:37" ht="15" customHeight="1" x14ac:dyDescent="0.15">
      <c r="AF26743" s="1"/>
      <c r="AG26743" s="1"/>
      <c r="AH26743" s="1"/>
      <c r="AJ26743" s="1"/>
      <c r="AK26743" s="1"/>
    </row>
    <row r="26744" spans="32:37" ht="15" customHeight="1" x14ac:dyDescent="0.15">
      <c r="AF26744" s="1"/>
      <c r="AG26744" s="1"/>
      <c r="AH26744" s="1"/>
      <c r="AJ26744" s="1"/>
      <c r="AK26744" s="1"/>
    </row>
    <row r="26745" spans="32:37" ht="15" customHeight="1" x14ac:dyDescent="0.15">
      <c r="AF26745" s="1"/>
      <c r="AG26745" s="1"/>
      <c r="AH26745" s="1"/>
      <c r="AJ26745" s="1"/>
      <c r="AK26745" s="1"/>
    </row>
    <row r="26746" spans="32:37" ht="15" customHeight="1" x14ac:dyDescent="0.15">
      <c r="AF26746" s="1"/>
      <c r="AG26746" s="1"/>
      <c r="AH26746" s="1"/>
      <c r="AJ26746" s="1"/>
      <c r="AK26746" s="1"/>
    </row>
    <row r="26747" spans="32:37" ht="15" customHeight="1" x14ac:dyDescent="0.15">
      <c r="AF26747" s="1"/>
      <c r="AG26747" s="1"/>
      <c r="AH26747" s="1"/>
      <c r="AJ26747" s="1"/>
      <c r="AK26747" s="1"/>
    </row>
    <row r="26748" spans="32:37" ht="15" customHeight="1" x14ac:dyDescent="0.15">
      <c r="AF26748" s="1"/>
      <c r="AG26748" s="1"/>
      <c r="AH26748" s="1"/>
      <c r="AJ26748" s="1"/>
      <c r="AK26748" s="1"/>
    </row>
    <row r="26749" spans="32:37" ht="15" customHeight="1" x14ac:dyDescent="0.15">
      <c r="AF26749" s="1"/>
      <c r="AG26749" s="1"/>
      <c r="AH26749" s="1"/>
      <c r="AJ26749" s="1"/>
      <c r="AK26749" s="1"/>
    </row>
    <row r="26750" spans="32:37" ht="15" customHeight="1" x14ac:dyDescent="0.15">
      <c r="AF26750" s="1"/>
      <c r="AG26750" s="1"/>
      <c r="AH26750" s="1"/>
      <c r="AJ26750" s="1"/>
      <c r="AK26750" s="1"/>
    </row>
    <row r="26751" spans="32:37" ht="15" customHeight="1" x14ac:dyDescent="0.15">
      <c r="AF26751" s="1"/>
      <c r="AG26751" s="1"/>
      <c r="AH26751" s="1"/>
      <c r="AJ26751" s="1"/>
      <c r="AK26751" s="1"/>
    </row>
    <row r="26752" spans="32:37" ht="15" customHeight="1" x14ac:dyDescent="0.15">
      <c r="AF26752" s="1"/>
      <c r="AG26752" s="1"/>
      <c r="AH26752" s="1"/>
      <c r="AJ26752" s="1"/>
      <c r="AK26752" s="1"/>
    </row>
    <row r="26753" spans="32:37" ht="15" customHeight="1" x14ac:dyDescent="0.15">
      <c r="AF26753" s="1"/>
      <c r="AG26753" s="1"/>
      <c r="AH26753" s="1"/>
      <c r="AJ26753" s="1"/>
      <c r="AK26753" s="1"/>
    </row>
    <row r="26754" spans="32:37" ht="15" customHeight="1" x14ac:dyDescent="0.15">
      <c r="AF26754" s="1"/>
      <c r="AG26754" s="1"/>
      <c r="AH26754" s="1"/>
      <c r="AJ26754" s="1"/>
      <c r="AK26754" s="1"/>
    </row>
    <row r="26755" spans="32:37" ht="15" customHeight="1" x14ac:dyDescent="0.15">
      <c r="AF26755" s="1"/>
      <c r="AG26755" s="1"/>
      <c r="AH26755" s="1"/>
      <c r="AJ26755" s="1"/>
      <c r="AK26755" s="1"/>
    </row>
    <row r="26756" spans="32:37" ht="15" customHeight="1" x14ac:dyDescent="0.15">
      <c r="AF26756" s="1"/>
      <c r="AG26756" s="1"/>
      <c r="AH26756" s="1"/>
      <c r="AJ26756" s="1"/>
      <c r="AK26756" s="1"/>
    </row>
    <row r="26757" spans="32:37" ht="15" customHeight="1" x14ac:dyDescent="0.15">
      <c r="AF26757" s="1"/>
      <c r="AG26757" s="1"/>
      <c r="AH26757" s="1"/>
      <c r="AJ26757" s="1"/>
      <c r="AK26757" s="1"/>
    </row>
    <row r="26758" spans="32:37" ht="15" customHeight="1" x14ac:dyDescent="0.15">
      <c r="AF26758" s="1"/>
      <c r="AG26758" s="1"/>
      <c r="AH26758" s="1"/>
      <c r="AJ26758" s="1"/>
      <c r="AK26758" s="1"/>
    </row>
    <row r="26759" spans="32:37" ht="15" customHeight="1" x14ac:dyDescent="0.15">
      <c r="AF26759" s="1"/>
      <c r="AG26759" s="1"/>
      <c r="AH26759" s="1"/>
      <c r="AJ26759" s="1"/>
      <c r="AK26759" s="1"/>
    </row>
    <row r="26760" spans="32:37" ht="15" customHeight="1" x14ac:dyDescent="0.15">
      <c r="AF26760" s="1"/>
      <c r="AG26760" s="1"/>
      <c r="AH26760" s="1"/>
      <c r="AJ26760" s="1"/>
      <c r="AK26760" s="1"/>
    </row>
    <row r="26761" spans="32:37" ht="15" customHeight="1" x14ac:dyDescent="0.15">
      <c r="AF26761" s="1"/>
      <c r="AG26761" s="1"/>
      <c r="AH26761" s="1"/>
      <c r="AJ26761" s="1"/>
      <c r="AK26761" s="1"/>
    </row>
    <row r="26762" spans="32:37" ht="15" customHeight="1" x14ac:dyDescent="0.15">
      <c r="AF26762" s="1"/>
      <c r="AG26762" s="1"/>
      <c r="AH26762" s="1"/>
      <c r="AJ26762" s="1"/>
      <c r="AK26762" s="1"/>
    </row>
    <row r="26763" spans="32:37" ht="15" customHeight="1" x14ac:dyDescent="0.15">
      <c r="AF26763" s="1"/>
      <c r="AG26763" s="1"/>
      <c r="AH26763" s="1"/>
      <c r="AJ26763" s="1"/>
      <c r="AK26763" s="1"/>
    </row>
    <row r="26764" spans="32:37" ht="15" customHeight="1" x14ac:dyDescent="0.15">
      <c r="AF26764" s="1"/>
      <c r="AG26764" s="1"/>
      <c r="AH26764" s="1"/>
      <c r="AJ26764" s="1"/>
      <c r="AK26764" s="1"/>
    </row>
    <row r="26765" spans="32:37" ht="15" customHeight="1" x14ac:dyDescent="0.15">
      <c r="AF26765" s="1"/>
      <c r="AG26765" s="1"/>
      <c r="AH26765" s="1"/>
      <c r="AJ26765" s="1"/>
      <c r="AK26765" s="1"/>
    </row>
    <row r="26766" spans="32:37" ht="15" customHeight="1" x14ac:dyDescent="0.15">
      <c r="AF26766" s="1"/>
      <c r="AG26766" s="1"/>
      <c r="AH26766" s="1"/>
      <c r="AJ26766" s="1"/>
      <c r="AK26766" s="1"/>
    </row>
    <row r="26767" spans="32:37" ht="15" customHeight="1" x14ac:dyDescent="0.15">
      <c r="AF26767" s="1"/>
      <c r="AG26767" s="1"/>
      <c r="AH26767" s="1"/>
      <c r="AJ26767" s="1"/>
      <c r="AK26767" s="1"/>
    </row>
    <row r="26768" spans="32:37" ht="15" customHeight="1" x14ac:dyDescent="0.15">
      <c r="AF26768" s="1"/>
      <c r="AG26768" s="1"/>
      <c r="AH26768" s="1"/>
      <c r="AJ26768" s="1"/>
      <c r="AK26768" s="1"/>
    </row>
    <row r="26769" spans="32:37" ht="15" customHeight="1" x14ac:dyDescent="0.15">
      <c r="AF26769" s="1"/>
      <c r="AG26769" s="1"/>
      <c r="AH26769" s="1"/>
      <c r="AJ26769" s="1"/>
      <c r="AK26769" s="1"/>
    </row>
    <row r="26770" spans="32:37" ht="15" customHeight="1" x14ac:dyDescent="0.15">
      <c r="AF26770" s="1"/>
      <c r="AG26770" s="1"/>
      <c r="AH26770" s="1"/>
      <c r="AJ26770" s="1"/>
      <c r="AK26770" s="1"/>
    </row>
    <row r="26771" spans="32:37" ht="15" customHeight="1" x14ac:dyDescent="0.15">
      <c r="AF26771" s="1"/>
      <c r="AG26771" s="1"/>
      <c r="AH26771" s="1"/>
      <c r="AJ26771" s="1"/>
      <c r="AK26771" s="1"/>
    </row>
    <row r="26772" spans="32:37" ht="15" customHeight="1" x14ac:dyDescent="0.15">
      <c r="AF26772" s="1"/>
      <c r="AG26772" s="1"/>
      <c r="AH26772" s="1"/>
      <c r="AJ26772" s="1"/>
      <c r="AK26772" s="1"/>
    </row>
    <row r="26773" spans="32:37" ht="15" customHeight="1" x14ac:dyDescent="0.15">
      <c r="AF26773" s="1"/>
      <c r="AG26773" s="1"/>
      <c r="AH26773" s="1"/>
      <c r="AJ26773" s="1"/>
      <c r="AK26773" s="1"/>
    </row>
    <row r="26774" spans="32:37" ht="15" customHeight="1" x14ac:dyDescent="0.15">
      <c r="AF26774" s="1"/>
      <c r="AG26774" s="1"/>
      <c r="AH26774" s="1"/>
      <c r="AJ26774" s="1"/>
      <c r="AK26774" s="1"/>
    </row>
    <row r="26775" spans="32:37" ht="15" customHeight="1" x14ac:dyDescent="0.15">
      <c r="AF26775" s="1"/>
      <c r="AG26775" s="1"/>
      <c r="AH26775" s="1"/>
      <c r="AJ26775" s="1"/>
      <c r="AK26775" s="1"/>
    </row>
    <row r="26776" spans="32:37" ht="15" customHeight="1" x14ac:dyDescent="0.15">
      <c r="AF26776" s="1"/>
      <c r="AG26776" s="1"/>
      <c r="AH26776" s="1"/>
      <c r="AJ26776" s="1"/>
      <c r="AK26776" s="1"/>
    </row>
    <row r="26777" spans="32:37" ht="15" customHeight="1" x14ac:dyDescent="0.15">
      <c r="AF26777" s="1"/>
      <c r="AG26777" s="1"/>
      <c r="AH26777" s="1"/>
      <c r="AJ26777" s="1"/>
      <c r="AK26777" s="1"/>
    </row>
    <row r="26778" spans="32:37" ht="15" customHeight="1" x14ac:dyDescent="0.15">
      <c r="AF26778" s="1"/>
      <c r="AG26778" s="1"/>
      <c r="AH26778" s="1"/>
      <c r="AJ26778" s="1"/>
      <c r="AK26778" s="1"/>
    </row>
    <row r="26779" spans="32:37" ht="15" customHeight="1" x14ac:dyDescent="0.15">
      <c r="AF26779" s="1"/>
      <c r="AG26779" s="1"/>
      <c r="AH26779" s="1"/>
      <c r="AJ26779" s="1"/>
      <c r="AK26779" s="1"/>
    </row>
    <row r="26780" spans="32:37" ht="15" customHeight="1" x14ac:dyDescent="0.15">
      <c r="AF26780" s="1"/>
      <c r="AG26780" s="1"/>
      <c r="AH26780" s="1"/>
      <c r="AJ26780" s="1"/>
      <c r="AK26780" s="1"/>
    </row>
    <row r="26781" spans="32:37" ht="15" customHeight="1" x14ac:dyDescent="0.15">
      <c r="AF26781" s="1"/>
      <c r="AG26781" s="1"/>
      <c r="AH26781" s="1"/>
      <c r="AJ26781" s="1"/>
      <c r="AK26781" s="1"/>
    </row>
    <row r="26782" spans="32:37" ht="15" customHeight="1" x14ac:dyDescent="0.15">
      <c r="AF26782" s="1"/>
      <c r="AG26782" s="1"/>
      <c r="AH26782" s="1"/>
      <c r="AJ26782" s="1"/>
      <c r="AK26782" s="1"/>
    </row>
    <row r="26783" spans="32:37" ht="15" customHeight="1" x14ac:dyDescent="0.15">
      <c r="AF26783" s="1"/>
      <c r="AG26783" s="1"/>
      <c r="AH26783" s="1"/>
      <c r="AJ26783" s="1"/>
      <c r="AK26783" s="1"/>
    </row>
    <row r="26784" spans="32:37" ht="15" customHeight="1" x14ac:dyDescent="0.15">
      <c r="AF26784" s="1"/>
      <c r="AG26784" s="1"/>
      <c r="AH26784" s="1"/>
      <c r="AJ26784" s="1"/>
      <c r="AK26784" s="1"/>
    </row>
    <row r="26785" spans="32:37" ht="15" customHeight="1" x14ac:dyDescent="0.15">
      <c r="AF26785" s="1"/>
      <c r="AG26785" s="1"/>
      <c r="AH26785" s="1"/>
      <c r="AJ26785" s="1"/>
      <c r="AK26785" s="1"/>
    </row>
    <row r="26786" spans="32:37" ht="15" customHeight="1" x14ac:dyDescent="0.15">
      <c r="AF26786" s="1"/>
      <c r="AG26786" s="1"/>
      <c r="AH26786" s="1"/>
      <c r="AJ26786" s="1"/>
      <c r="AK26786" s="1"/>
    </row>
    <row r="26787" spans="32:37" ht="15" customHeight="1" x14ac:dyDescent="0.15">
      <c r="AF26787" s="1"/>
      <c r="AG26787" s="1"/>
      <c r="AH26787" s="1"/>
      <c r="AJ26787" s="1"/>
      <c r="AK26787" s="1"/>
    </row>
    <row r="26788" spans="32:37" ht="15" customHeight="1" x14ac:dyDescent="0.15">
      <c r="AF26788" s="1"/>
      <c r="AG26788" s="1"/>
      <c r="AH26788" s="1"/>
      <c r="AJ26788" s="1"/>
      <c r="AK26788" s="1"/>
    </row>
    <row r="26789" spans="32:37" ht="15" customHeight="1" x14ac:dyDescent="0.15">
      <c r="AF26789" s="1"/>
      <c r="AG26789" s="1"/>
      <c r="AH26789" s="1"/>
      <c r="AJ26789" s="1"/>
      <c r="AK26789" s="1"/>
    </row>
    <row r="26790" spans="32:37" ht="15" customHeight="1" x14ac:dyDescent="0.15">
      <c r="AF26790" s="1"/>
      <c r="AG26790" s="1"/>
      <c r="AH26790" s="1"/>
      <c r="AJ26790" s="1"/>
      <c r="AK26790" s="1"/>
    </row>
    <row r="26791" spans="32:37" ht="15" customHeight="1" x14ac:dyDescent="0.15">
      <c r="AF26791" s="1"/>
      <c r="AG26791" s="1"/>
      <c r="AH26791" s="1"/>
      <c r="AJ26791" s="1"/>
      <c r="AK26791" s="1"/>
    </row>
    <row r="26792" spans="32:37" ht="15" customHeight="1" x14ac:dyDescent="0.15">
      <c r="AF26792" s="1"/>
      <c r="AG26792" s="1"/>
      <c r="AH26792" s="1"/>
      <c r="AJ26792" s="1"/>
      <c r="AK26792" s="1"/>
    </row>
    <row r="26793" spans="32:37" ht="15" customHeight="1" x14ac:dyDescent="0.15">
      <c r="AF26793" s="1"/>
      <c r="AG26793" s="1"/>
      <c r="AH26793" s="1"/>
      <c r="AJ26793" s="1"/>
      <c r="AK26793" s="1"/>
    </row>
    <row r="26794" spans="32:37" ht="15" customHeight="1" x14ac:dyDescent="0.15">
      <c r="AF26794" s="1"/>
      <c r="AG26794" s="1"/>
      <c r="AH26794" s="1"/>
      <c r="AJ26794" s="1"/>
      <c r="AK26794" s="1"/>
    </row>
    <row r="26795" spans="32:37" ht="15" customHeight="1" x14ac:dyDescent="0.15">
      <c r="AF26795" s="1"/>
      <c r="AG26795" s="1"/>
      <c r="AH26795" s="1"/>
      <c r="AJ26795" s="1"/>
      <c r="AK26795" s="1"/>
    </row>
    <row r="26796" spans="32:37" ht="15" customHeight="1" x14ac:dyDescent="0.15">
      <c r="AF26796" s="1"/>
      <c r="AG26796" s="1"/>
      <c r="AH26796" s="1"/>
      <c r="AJ26796" s="1"/>
      <c r="AK26796" s="1"/>
    </row>
    <row r="26797" spans="32:37" ht="15" customHeight="1" x14ac:dyDescent="0.15">
      <c r="AF26797" s="1"/>
      <c r="AG26797" s="1"/>
      <c r="AH26797" s="1"/>
      <c r="AJ26797" s="1"/>
      <c r="AK26797" s="1"/>
    </row>
    <row r="26798" spans="32:37" ht="15" customHeight="1" x14ac:dyDescent="0.15">
      <c r="AF26798" s="1"/>
      <c r="AG26798" s="1"/>
      <c r="AH26798" s="1"/>
      <c r="AJ26798" s="1"/>
      <c r="AK26798" s="1"/>
    </row>
    <row r="26799" spans="32:37" ht="15" customHeight="1" x14ac:dyDescent="0.15">
      <c r="AF26799" s="1"/>
      <c r="AG26799" s="1"/>
      <c r="AH26799" s="1"/>
      <c r="AJ26799" s="1"/>
      <c r="AK26799" s="1"/>
    </row>
    <row r="26800" spans="32:37" ht="15" customHeight="1" x14ac:dyDescent="0.15">
      <c r="AF26800" s="1"/>
      <c r="AG26800" s="1"/>
      <c r="AH26800" s="1"/>
      <c r="AJ26800" s="1"/>
      <c r="AK26800" s="1"/>
    </row>
    <row r="26801" spans="32:37" ht="15" customHeight="1" x14ac:dyDescent="0.15">
      <c r="AF26801" s="1"/>
      <c r="AG26801" s="1"/>
      <c r="AH26801" s="1"/>
      <c r="AJ26801" s="1"/>
      <c r="AK26801" s="1"/>
    </row>
    <row r="26802" spans="32:37" ht="15" customHeight="1" x14ac:dyDescent="0.15">
      <c r="AF26802" s="1"/>
      <c r="AG26802" s="1"/>
      <c r="AH26802" s="1"/>
      <c r="AJ26802" s="1"/>
      <c r="AK26802" s="1"/>
    </row>
    <row r="26803" spans="32:37" ht="15" customHeight="1" x14ac:dyDescent="0.15">
      <c r="AF26803" s="1"/>
      <c r="AG26803" s="1"/>
      <c r="AH26803" s="1"/>
      <c r="AJ26803" s="1"/>
      <c r="AK26803" s="1"/>
    </row>
    <row r="26804" spans="32:37" ht="15" customHeight="1" x14ac:dyDescent="0.15">
      <c r="AF26804" s="1"/>
      <c r="AG26804" s="1"/>
      <c r="AH26804" s="1"/>
      <c r="AJ26804" s="1"/>
      <c r="AK26804" s="1"/>
    </row>
    <row r="26805" spans="32:37" ht="15" customHeight="1" x14ac:dyDescent="0.15">
      <c r="AF26805" s="1"/>
      <c r="AG26805" s="1"/>
      <c r="AH26805" s="1"/>
      <c r="AJ26805" s="1"/>
      <c r="AK26805" s="1"/>
    </row>
    <row r="26806" spans="32:37" ht="15" customHeight="1" x14ac:dyDescent="0.15">
      <c r="AF26806" s="1"/>
      <c r="AG26806" s="1"/>
      <c r="AH26806" s="1"/>
      <c r="AJ26806" s="1"/>
      <c r="AK26806" s="1"/>
    </row>
    <row r="26807" spans="32:37" ht="15" customHeight="1" x14ac:dyDescent="0.15">
      <c r="AF26807" s="1"/>
      <c r="AG26807" s="1"/>
      <c r="AH26807" s="1"/>
      <c r="AJ26807" s="1"/>
      <c r="AK26807" s="1"/>
    </row>
    <row r="26808" spans="32:37" ht="15" customHeight="1" x14ac:dyDescent="0.15">
      <c r="AF26808" s="1"/>
      <c r="AG26808" s="1"/>
      <c r="AH26808" s="1"/>
      <c r="AJ26808" s="1"/>
      <c r="AK26808" s="1"/>
    </row>
    <row r="26809" spans="32:37" ht="15" customHeight="1" x14ac:dyDescent="0.15">
      <c r="AF26809" s="1"/>
      <c r="AG26809" s="1"/>
      <c r="AH26809" s="1"/>
      <c r="AJ26809" s="1"/>
      <c r="AK26809" s="1"/>
    </row>
    <row r="26810" spans="32:37" ht="15" customHeight="1" x14ac:dyDescent="0.15">
      <c r="AF26810" s="1"/>
      <c r="AG26810" s="1"/>
      <c r="AH26810" s="1"/>
      <c r="AJ26810" s="1"/>
      <c r="AK26810" s="1"/>
    </row>
    <row r="26811" spans="32:37" ht="15" customHeight="1" x14ac:dyDescent="0.15">
      <c r="AF26811" s="1"/>
      <c r="AG26811" s="1"/>
      <c r="AH26811" s="1"/>
      <c r="AJ26811" s="1"/>
      <c r="AK26811" s="1"/>
    </row>
    <row r="26812" spans="32:37" ht="15" customHeight="1" x14ac:dyDescent="0.15">
      <c r="AF26812" s="1"/>
      <c r="AG26812" s="1"/>
      <c r="AH26812" s="1"/>
      <c r="AJ26812" s="1"/>
      <c r="AK26812" s="1"/>
    </row>
    <row r="26813" spans="32:37" ht="15" customHeight="1" x14ac:dyDescent="0.15">
      <c r="AF26813" s="1"/>
      <c r="AG26813" s="1"/>
      <c r="AH26813" s="1"/>
      <c r="AJ26813" s="1"/>
      <c r="AK26813" s="1"/>
    </row>
    <row r="26814" spans="32:37" ht="15" customHeight="1" x14ac:dyDescent="0.15">
      <c r="AF26814" s="1"/>
      <c r="AG26814" s="1"/>
      <c r="AH26814" s="1"/>
      <c r="AJ26814" s="1"/>
      <c r="AK26814" s="1"/>
    </row>
    <row r="26815" spans="32:37" ht="15" customHeight="1" x14ac:dyDescent="0.15">
      <c r="AF26815" s="1"/>
      <c r="AG26815" s="1"/>
      <c r="AH26815" s="1"/>
      <c r="AJ26815" s="1"/>
      <c r="AK26815" s="1"/>
    </row>
    <row r="26816" spans="32:37" ht="15" customHeight="1" x14ac:dyDescent="0.15">
      <c r="AF26816" s="1"/>
      <c r="AG26816" s="1"/>
      <c r="AH26816" s="1"/>
      <c r="AJ26816" s="1"/>
      <c r="AK26816" s="1"/>
    </row>
    <row r="26817" spans="32:37" ht="15" customHeight="1" x14ac:dyDescent="0.15">
      <c r="AF26817" s="1"/>
      <c r="AG26817" s="1"/>
      <c r="AH26817" s="1"/>
      <c r="AJ26817" s="1"/>
      <c r="AK26817" s="1"/>
    </row>
    <row r="26818" spans="32:37" ht="15" customHeight="1" x14ac:dyDescent="0.15">
      <c r="AF26818" s="1"/>
      <c r="AG26818" s="1"/>
      <c r="AH26818" s="1"/>
      <c r="AJ26818" s="1"/>
      <c r="AK26818" s="1"/>
    </row>
    <row r="26819" spans="32:37" ht="15" customHeight="1" x14ac:dyDescent="0.15">
      <c r="AF26819" s="1"/>
      <c r="AG26819" s="1"/>
      <c r="AH26819" s="1"/>
      <c r="AJ26819" s="1"/>
      <c r="AK26819" s="1"/>
    </row>
    <row r="26820" spans="32:37" ht="15" customHeight="1" x14ac:dyDescent="0.15">
      <c r="AF26820" s="1"/>
      <c r="AG26820" s="1"/>
      <c r="AH26820" s="1"/>
      <c r="AJ26820" s="1"/>
      <c r="AK26820" s="1"/>
    </row>
    <row r="26821" spans="32:37" ht="15" customHeight="1" x14ac:dyDescent="0.15">
      <c r="AF26821" s="1"/>
      <c r="AG26821" s="1"/>
      <c r="AH26821" s="1"/>
      <c r="AJ26821" s="1"/>
      <c r="AK26821" s="1"/>
    </row>
    <row r="26822" spans="32:37" ht="15" customHeight="1" x14ac:dyDescent="0.15">
      <c r="AF26822" s="1"/>
      <c r="AG26822" s="1"/>
      <c r="AH26822" s="1"/>
      <c r="AJ26822" s="1"/>
      <c r="AK26822" s="1"/>
    </row>
    <row r="26823" spans="32:37" ht="15" customHeight="1" x14ac:dyDescent="0.15">
      <c r="AF26823" s="1"/>
      <c r="AG26823" s="1"/>
      <c r="AH26823" s="1"/>
      <c r="AJ26823" s="1"/>
      <c r="AK26823" s="1"/>
    </row>
    <row r="26824" spans="32:37" ht="15" customHeight="1" x14ac:dyDescent="0.15">
      <c r="AF26824" s="1"/>
      <c r="AG26824" s="1"/>
      <c r="AH26824" s="1"/>
      <c r="AJ26824" s="1"/>
      <c r="AK26824" s="1"/>
    </row>
    <row r="26825" spans="32:37" ht="15" customHeight="1" x14ac:dyDescent="0.15">
      <c r="AF26825" s="1"/>
      <c r="AG26825" s="1"/>
      <c r="AH26825" s="1"/>
      <c r="AJ26825" s="1"/>
      <c r="AK26825" s="1"/>
    </row>
    <row r="26826" spans="32:37" ht="15" customHeight="1" x14ac:dyDescent="0.15">
      <c r="AF26826" s="1"/>
      <c r="AG26826" s="1"/>
      <c r="AH26826" s="1"/>
      <c r="AJ26826" s="1"/>
      <c r="AK26826" s="1"/>
    </row>
    <row r="26827" spans="32:37" ht="15" customHeight="1" x14ac:dyDescent="0.15">
      <c r="AF26827" s="1"/>
      <c r="AG26827" s="1"/>
      <c r="AH26827" s="1"/>
      <c r="AJ26827" s="1"/>
      <c r="AK26827" s="1"/>
    </row>
    <row r="26828" spans="32:37" ht="15" customHeight="1" x14ac:dyDescent="0.15">
      <c r="AF26828" s="1"/>
      <c r="AG26828" s="1"/>
      <c r="AH26828" s="1"/>
      <c r="AJ26828" s="1"/>
      <c r="AK26828" s="1"/>
    </row>
    <row r="26829" spans="32:37" ht="15" customHeight="1" x14ac:dyDescent="0.15">
      <c r="AF26829" s="1"/>
      <c r="AG26829" s="1"/>
      <c r="AH26829" s="1"/>
      <c r="AJ26829" s="1"/>
      <c r="AK26829" s="1"/>
    </row>
    <row r="26830" spans="32:37" ht="15" customHeight="1" x14ac:dyDescent="0.15">
      <c r="AF26830" s="1"/>
      <c r="AG26830" s="1"/>
      <c r="AH26830" s="1"/>
      <c r="AJ26830" s="1"/>
      <c r="AK26830" s="1"/>
    </row>
    <row r="26831" spans="32:37" ht="15" customHeight="1" x14ac:dyDescent="0.15">
      <c r="AF26831" s="1"/>
      <c r="AG26831" s="1"/>
      <c r="AH26831" s="1"/>
      <c r="AJ26831" s="1"/>
      <c r="AK26831" s="1"/>
    </row>
    <row r="26832" spans="32:37" ht="15" customHeight="1" x14ac:dyDescent="0.15">
      <c r="AF26832" s="1"/>
      <c r="AG26832" s="1"/>
      <c r="AH26832" s="1"/>
      <c r="AJ26832" s="1"/>
      <c r="AK26832" s="1"/>
    </row>
    <row r="26833" spans="32:37" ht="15" customHeight="1" x14ac:dyDescent="0.15">
      <c r="AF26833" s="1"/>
      <c r="AG26833" s="1"/>
      <c r="AH26833" s="1"/>
      <c r="AJ26833" s="1"/>
      <c r="AK26833" s="1"/>
    </row>
    <row r="26834" spans="32:37" ht="15" customHeight="1" x14ac:dyDescent="0.15">
      <c r="AF26834" s="1"/>
      <c r="AG26834" s="1"/>
      <c r="AH26834" s="1"/>
      <c r="AJ26834" s="1"/>
      <c r="AK26834" s="1"/>
    </row>
    <row r="26835" spans="32:37" ht="15" customHeight="1" x14ac:dyDescent="0.15">
      <c r="AF26835" s="1"/>
      <c r="AG26835" s="1"/>
      <c r="AH26835" s="1"/>
      <c r="AJ26835" s="1"/>
      <c r="AK26835" s="1"/>
    </row>
    <row r="26836" spans="32:37" ht="15" customHeight="1" x14ac:dyDescent="0.15">
      <c r="AF26836" s="1"/>
      <c r="AG26836" s="1"/>
      <c r="AH26836" s="1"/>
      <c r="AJ26836" s="1"/>
      <c r="AK26836" s="1"/>
    </row>
    <row r="26837" spans="32:37" ht="15" customHeight="1" x14ac:dyDescent="0.15">
      <c r="AF26837" s="1"/>
      <c r="AG26837" s="1"/>
      <c r="AH26837" s="1"/>
      <c r="AJ26837" s="1"/>
      <c r="AK26837" s="1"/>
    </row>
    <row r="26838" spans="32:37" ht="15" customHeight="1" x14ac:dyDescent="0.15">
      <c r="AF26838" s="1"/>
      <c r="AG26838" s="1"/>
      <c r="AH26838" s="1"/>
      <c r="AJ26838" s="1"/>
      <c r="AK26838" s="1"/>
    </row>
    <row r="26839" spans="32:37" ht="15" customHeight="1" x14ac:dyDescent="0.15">
      <c r="AF26839" s="1"/>
      <c r="AG26839" s="1"/>
      <c r="AH26839" s="1"/>
      <c r="AJ26839" s="1"/>
      <c r="AK26839" s="1"/>
    </row>
    <row r="26840" spans="32:37" ht="15" customHeight="1" x14ac:dyDescent="0.15">
      <c r="AF26840" s="1"/>
      <c r="AG26840" s="1"/>
      <c r="AH26840" s="1"/>
      <c r="AJ26840" s="1"/>
      <c r="AK26840" s="1"/>
    </row>
    <row r="26841" spans="32:37" ht="15" customHeight="1" x14ac:dyDescent="0.15">
      <c r="AF26841" s="1"/>
      <c r="AG26841" s="1"/>
      <c r="AH26841" s="1"/>
      <c r="AJ26841" s="1"/>
      <c r="AK26841" s="1"/>
    </row>
    <row r="26842" spans="32:37" ht="15" customHeight="1" x14ac:dyDescent="0.15">
      <c r="AF26842" s="1"/>
      <c r="AG26842" s="1"/>
      <c r="AH26842" s="1"/>
      <c r="AJ26842" s="1"/>
      <c r="AK26842" s="1"/>
    </row>
    <row r="26843" spans="32:37" ht="15" customHeight="1" x14ac:dyDescent="0.15">
      <c r="AF26843" s="1"/>
      <c r="AG26843" s="1"/>
      <c r="AH26843" s="1"/>
      <c r="AJ26843" s="1"/>
      <c r="AK26843" s="1"/>
    </row>
    <row r="26844" spans="32:37" ht="15" customHeight="1" x14ac:dyDescent="0.15">
      <c r="AF26844" s="1"/>
      <c r="AG26844" s="1"/>
      <c r="AH26844" s="1"/>
      <c r="AJ26844" s="1"/>
      <c r="AK26844" s="1"/>
    </row>
    <row r="26845" spans="32:37" ht="15" customHeight="1" x14ac:dyDescent="0.15">
      <c r="AF26845" s="1"/>
      <c r="AG26845" s="1"/>
      <c r="AH26845" s="1"/>
      <c r="AJ26845" s="1"/>
      <c r="AK26845" s="1"/>
    </row>
    <row r="26846" spans="32:37" ht="15" customHeight="1" x14ac:dyDescent="0.15">
      <c r="AF26846" s="1"/>
      <c r="AG26846" s="1"/>
      <c r="AH26846" s="1"/>
      <c r="AJ26846" s="1"/>
      <c r="AK26846" s="1"/>
    </row>
    <row r="26847" spans="32:37" ht="15" customHeight="1" x14ac:dyDescent="0.15">
      <c r="AF26847" s="1"/>
      <c r="AG26847" s="1"/>
      <c r="AH26847" s="1"/>
      <c r="AJ26847" s="1"/>
      <c r="AK26847" s="1"/>
    </row>
    <row r="26848" spans="32:37" ht="15" customHeight="1" x14ac:dyDescent="0.15">
      <c r="AF26848" s="1"/>
      <c r="AG26848" s="1"/>
      <c r="AH26848" s="1"/>
      <c r="AJ26848" s="1"/>
      <c r="AK26848" s="1"/>
    </row>
    <row r="26849" spans="32:37" ht="15" customHeight="1" x14ac:dyDescent="0.15">
      <c r="AF26849" s="1"/>
      <c r="AG26849" s="1"/>
      <c r="AH26849" s="1"/>
      <c r="AJ26849" s="1"/>
      <c r="AK26849" s="1"/>
    </row>
    <row r="26850" spans="32:37" ht="15" customHeight="1" x14ac:dyDescent="0.15">
      <c r="AF26850" s="1"/>
      <c r="AG26850" s="1"/>
      <c r="AH26850" s="1"/>
      <c r="AJ26850" s="1"/>
      <c r="AK26850" s="1"/>
    </row>
    <row r="26851" spans="32:37" ht="15" customHeight="1" x14ac:dyDescent="0.15">
      <c r="AF26851" s="1"/>
      <c r="AG26851" s="1"/>
      <c r="AH26851" s="1"/>
      <c r="AJ26851" s="1"/>
      <c r="AK26851" s="1"/>
    </row>
    <row r="26852" spans="32:37" ht="15" customHeight="1" x14ac:dyDescent="0.15">
      <c r="AF26852" s="1"/>
      <c r="AG26852" s="1"/>
      <c r="AH26852" s="1"/>
      <c r="AJ26852" s="1"/>
      <c r="AK26852" s="1"/>
    </row>
    <row r="26853" spans="32:37" ht="15" customHeight="1" x14ac:dyDescent="0.15">
      <c r="AF26853" s="1"/>
      <c r="AG26853" s="1"/>
      <c r="AH26853" s="1"/>
      <c r="AJ26853" s="1"/>
      <c r="AK26853" s="1"/>
    </row>
    <row r="26854" spans="32:37" ht="15" customHeight="1" x14ac:dyDescent="0.15">
      <c r="AF26854" s="1"/>
      <c r="AG26854" s="1"/>
      <c r="AH26854" s="1"/>
      <c r="AJ26854" s="1"/>
      <c r="AK26854" s="1"/>
    </row>
    <row r="26855" spans="32:37" ht="15" customHeight="1" x14ac:dyDescent="0.15">
      <c r="AF26855" s="1"/>
      <c r="AG26855" s="1"/>
      <c r="AH26855" s="1"/>
      <c r="AJ26855" s="1"/>
      <c r="AK26855" s="1"/>
    </row>
    <row r="26856" spans="32:37" ht="15" customHeight="1" x14ac:dyDescent="0.15">
      <c r="AF26856" s="1"/>
      <c r="AG26856" s="1"/>
      <c r="AH26856" s="1"/>
      <c r="AJ26856" s="1"/>
      <c r="AK26856" s="1"/>
    </row>
    <row r="26857" spans="32:37" ht="15" customHeight="1" x14ac:dyDescent="0.15">
      <c r="AF26857" s="1"/>
      <c r="AG26857" s="1"/>
      <c r="AH26857" s="1"/>
      <c r="AJ26857" s="1"/>
      <c r="AK26857" s="1"/>
    </row>
    <row r="26858" spans="32:37" ht="15" customHeight="1" x14ac:dyDescent="0.15">
      <c r="AF26858" s="1"/>
      <c r="AG26858" s="1"/>
      <c r="AH26858" s="1"/>
      <c r="AJ26858" s="1"/>
      <c r="AK26858" s="1"/>
    </row>
    <row r="26859" spans="32:37" ht="15" customHeight="1" x14ac:dyDescent="0.15">
      <c r="AF26859" s="1"/>
      <c r="AG26859" s="1"/>
      <c r="AH26859" s="1"/>
      <c r="AJ26859" s="1"/>
      <c r="AK26859" s="1"/>
    </row>
    <row r="26860" spans="32:37" ht="15" customHeight="1" x14ac:dyDescent="0.15">
      <c r="AF26860" s="1"/>
      <c r="AG26860" s="1"/>
      <c r="AH26860" s="1"/>
      <c r="AJ26860" s="1"/>
      <c r="AK26860" s="1"/>
    </row>
    <row r="26861" spans="32:37" ht="15" customHeight="1" x14ac:dyDescent="0.15">
      <c r="AF26861" s="1"/>
      <c r="AG26861" s="1"/>
      <c r="AH26861" s="1"/>
      <c r="AJ26861" s="1"/>
      <c r="AK26861" s="1"/>
    </row>
    <row r="26862" spans="32:37" ht="15" customHeight="1" x14ac:dyDescent="0.15">
      <c r="AF26862" s="1"/>
      <c r="AG26862" s="1"/>
      <c r="AH26862" s="1"/>
      <c r="AJ26862" s="1"/>
      <c r="AK26862" s="1"/>
    </row>
    <row r="26863" spans="32:37" ht="15" customHeight="1" x14ac:dyDescent="0.15">
      <c r="AF26863" s="1"/>
      <c r="AG26863" s="1"/>
      <c r="AH26863" s="1"/>
      <c r="AJ26863" s="1"/>
      <c r="AK26863" s="1"/>
    </row>
    <row r="26864" spans="32:37" ht="15" customHeight="1" x14ac:dyDescent="0.15">
      <c r="AF26864" s="1"/>
      <c r="AG26864" s="1"/>
      <c r="AH26864" s="1"/>
      <c r="AJ26864" s="1"/>
      <c r="AK26864" s="1"/>
    </row>
    <row r="26865" spans="32:37" ht="15" customHeight="1" x14ac:dyDescent="0.15">
      <c r="AF26865" s="1"/>
      <c r="AG26865" s="1"/>
      <c r="AH26865" s="1"/>
      <c r="AJ26865" s="1"/>
      <c r="AK26865" s="1"/>
    </row>
    <row r="26866" spans="32:37" ht="15" customHeight="1" x14ac:dyDescent="0.15">
      <c r="AF26866" s="1"/>
      <c r="AG26866" s="1"/>
      <c r="AH26866" s="1"/>
      <c r="AJ26866" s="1"/>
      <c r="AK26866" s="1"/>
    </row>
    <row r="26867" spans="32:37" ht="15" customHeight="1" x14ac:dyDescent="0.15">
      <c r="AF26867" s="1"/>
      <c r="AG26867" s="1"/>
      <c r="AH26867" s="1"/>
      <c r="AJ26867" s="1"/>
      <c r="AK26867" s="1"/>
    </row>
    <row r="26868" spans="32:37" ht="15" customHeight="1" x14ac:dyDescent="0.15">
      <c r="AF26868" s="1"/>
      <c r="AG26868" s="1"/>
      <c r="AH26868" s="1"/>
      <c r="AJ26868" s="1"/>
      <c r="AK26868" s="1"/>
    </row>
    <row r="26869" spans="32:37" ht="15" customHeight="1" x14ac:dyDescent="0.15">
      <c r="AF26869" s="1"/>
      <c r="AG26869" s="1"/>
      <c r="AH26869" s="1"/>
      <c r="AJ26869" s="1"/>
      <c r="AK26869" s="1"/>
    </row>
    <row r="26870" spans="32:37" ht="15" customHeight="1" x14ac:dyDescent="0.15">
      <c r="AF26870" s="1"/>
      <c r="AG26870" s="1"/>
      <c r="AH26870" s="1"/>
      <c r="AJ26870" s="1"/>
      <c r="AK26870" s="1"/>
    </row>
    <row r="26871" spans="32:37" ht="15" customHeight="1" x14ac:dyDescent="0.15">
      <c r="AF26871" s="1"/>
      <c r="AG26871" s="1"/>
      <c r="AH26871" s="1"/>
      <c r="AJ26871" s="1"/>
      <c r="AK26871" s="1"/>
    </row>
    <row r="26872" spans="32:37" ht="15" customHeight="1" x14ac:dyDescent="0.15">
      <c r="AF26872" s="1"/>
      <c r="AG26872" s="1"/>
      <c r="AH26872" s="1"/>
      <c r="AJ26872" s="1"/>
      <c r="AK26872" s="1"/>
    </row>
    <row r="26873" spans="32:37" ht="15" customHeight="1" x14ac:dyDescent="0.15">
      <c r="AF26873" s="1"/>
      <c r="AG26873" s="1"/>
      <c r="AH26873" s="1"/>
      <c r="AJ26873" s="1"/>
      <c r="AK26873" s="1"/>
    </row>
    <row r="26874" spans="32:37" ht="15" customHeight="1" x14ac:dyDescent="0.15">
      <c r="AF26874" s="1"/>
      <c r="AG26874" s="1"/>
      <c r="AH26874" s="1"/>
      <c r="AJ26874" s="1"/>
      <c r="AK26874" s="1"/>
    </row>
    <row r="26875" spans="32:37" ht="15" customHeight="1" x14ac:dyDescent="0.15">
      <c r="AF26875" s="1"/>
      <c r="AG26875" s="1"/>
      <c r="AH26875" s="1"/>
      <c r="AJ26875" s="1"/>
      <c r="AK26875" s="1"/>
    </row>
    <row r="26876" spans="32:37" ht="15" customHeight="1" x14ac:dyDescent="0.15">
      <c r="AF26876" s="1"/>
      <c r="AG26876" s="1"/>
      <c r="AH26876" s="1"/>
      <c r="AJ26876" s="1"/>
      <c r="AK26876" s="1"/>
    </row>
    <row r="26877" spans="32:37" ht="15" customHeight="1" x14ac:dyDescent="0.15">
      <c r="AF26877" s="1"/>
      <c r="AG26877" s="1"/>
      <c r="AH26877" s="1"/>
      <c r="AJ26877" s="1"/>
      <c r="AK26877" s="1"/>
    </row>
    <row r="26878" spans="32:37" ht="15" customHeight="1" x14ac:dyDescent="0.15">
      <c r="AF26878" s="1"/>
      <c r="AG26878" s="1"/>
      <c r="AH26878" s="1"/>
      <c r="AJ26878" s="1"/>
      <c r="AK26878" s="1"/>
    </row>
    <row r="26879" spans="32:37" ht="15" customHeight="1" x14ac:dyDescent="0.15">
      <c r="AF26879" s="1"/>
      <c r="AG26879" s="1"/>
      <c r="AH26879" s="1"/>
      <c r="AJ26879" s="1"/>
      <c r="AK26879" s="1"/>
    </row>
    <row r="26880" spans="32:37" ht="15" customHeight="1" x14ac:dyDescent="0.15">
      <c r="AF26880" s="1"/>
      <c r="AG26880" s="1"/>
      <c r="AH26880" s="1"/>
      <c r="AJ26880" s="1"/>
      <c r="AK26880" s="1"/>
    </row>
    <row r="26881" spans="32:37" ht="15" customHeight="1" x14ac:dyDescent="0.15">
      <c r="AF26881" s="1"/>
      <c r="AG26881" s="1"/>
      <c r="AH26881" s="1"/>
      <c r="AJ26881" s="1"/>
      <c r="AK26881" s="1"/>
    </row>
    <row r="26882" spans="32:37" ht="15" customHeight="1" x14ac:dyDescent="0.15">
      <c r="AF26882" s="1"/>
      <c r="AG26882" s="1"/>
      <c r="AH26882" s="1"/>
      <c r="AJ26882" s="1"/>
      <c r="AK26882" s="1"/>
    </row>
    <row r="26883" spans="32:37" ht="15" customHeight="1" x14ac:dyDescent="0.15">
      <c r="AF26883" s="1"/>
      <c r="AG26883" s="1"/>
      <c r="AH26883" s="1"/>
      <c r="AJ26883" s="1"/>
      <c r="AK26883" s="1"/>
    </row>
    <row r="26884" spans="32:37" ht="15" customHeight="1" x14ac:dyDescent="0.15">
      <c r="AF26884" s="1"/>
      <c r="AG26884" s="1"/>
      <c r="AH26884" s="1"/>
      <c r="AJ26884" s="1"/>
      <c r="AK26884" s="1"/>
    </row>
    <row r="26885" spans="32:37" ht="15" customHeight="1" x14ac:dyDescent="0.15">
      <c r="AF26885" s="1"/>
      <c r="AG26885" s="1"/>
      <c r="AH26885" s="1"/>
      <c r="AJ26885" s="1"/>
      <c r="AK26885" s="1"/>
    </row>
    <row r="26886" spans="32:37" ht="15" customHeight="1" x14ac:dyDescent="0.15">
      <c r="AF26886" s="1"/>
      <c r="AG26886" s="1"/>
      <c r="AH26886" s="1"/>
      <c r="AJ26886" s="1"/>
      <c r="AK26886" s="1"/>
    </row>
    <row r="26887" spans="32:37" ht="15" customHeight="1" x14ac:dyDescent="0.15">
      <c r="AF26887" s="1"/>
      <c r="AG26887" s="1"/>
      <c r="AH26887" s="1"/>
      <c r="AJ26887" s="1"/>
      <c r="AK26887" s="1"/>
    </row>
    <row r="26888" spans="32:37" ht="15" customHeight="1" x14ac:dyDescent="0.15">
      <c r="AF26888" s="1"/>
      <c r="AG26888" s="1"/>
      <c r="AH26888" s="1"/>
      <c r="AJ26888" s="1"/>
      <c r="AK26888" s="1"/>
    </row>
    <row r="26889" spans="32:37" ht="15" customHeight="1" x14ac:dyDescent="0.15">
      <c r="AF26889" s="1"/>
      <c r="AG26889" s="1"/>
      <c r="AH26889" s="1"/>
      <c r="AJ26889" s="1"/>
      <c r="AK26889" s="1"/>
    </row>
    <row r="26890" spans="32:37" ht="15" customHeight="1" x14ac:dyDescent="0.15">
      <c r="AF26890" s="1"/>
      <c r="AG26890" s="1"/>
      <c r="AH26890" s="1"/>
      <c r="AJ26890" s="1"/>
      <c r="AK26890" s="1"/>
    </row>
    <row r="26891" spans="32:37" ht="15" customHeight="1" x14ac:dyDescent="0.15">
      <c r="AF26891" s="1"/>
      <c r="AG26891" s="1"/>
      <c r="AH26891" s="1"/>
      <c r="AJ26891" s="1"/>
      <c r="AK26891" s="1"/>
    </row>
    <row r="26892" spans="32:37" ht="15" customHeight="1" x14ac:dyDescent="0.15">
      <c r="AF26892" s="1"/>
      <c r="AG26892" s="1"/>
      <c r="AH26892" s="1"/>
      <c r="AJ26892" s="1"/>
      <c r="AK26892" s="1"/>
    </row>
    <row r="26893" spans="32:37" ht="15" customHeight="1" x14ac:dyDescent="0.15">
      <c r="AF26893" s="1"/>
      <c r="AG26893" s="1"/>
      <c r="AH26893" s="1"/>
      <c r="AJ26893" s="1"/>
      <c r="AK26893" s="1"/>
    </row>
    <row r="26894" spans="32:37" ht="15" customHeight="1" x14ac:dyDescent="0.15">
      <c r="AF26894" s="1"/>
      <c r="AG26894" s="1"/>
      <c r="AH26894" s="1"/>
      <c r="AJ26894" s="1"/>
      <c r="AK26894" s="1"/>
    </row>
    <row r="26895" spans="32:37" ht="15" customHeight="1" x14ac:dyDescent="0.15">
      <c r="AF26895" s="1"/>
      <c r="AG26895" s="1"/>
      <c r="AH26895" s="1"/>
      <c r="AJ26895" s="1"/>
      <c r="AK26895" s="1"/>
    </row>
    <row r="26896" spans="32:37" ht="15" customHeight="1" x14ac:dyDescent="0.15">
      <c r="AF26896" s="1"/>
      <c r="AG26896" s="1"/>
      <c r="AH26896" s="1"/>
      <c r="AJ26896" s="1"/>
      <c r="AK26896" s="1"/>
    </row>
    <row r="26897" spans="32:37" ht="15" customHeight="1" x14ac:dyDescent="0.15">
      <c r="AF26897" s="1"/>
      <c r="AG26897" s="1"/>
      <c r="AH26897" s="1"/>
      <c r="AJ26897" s="1"/>
      <c r="AK26897" s="1"/>
    </row>
    <row r="26898" spans="32:37" ht="15" customHeight="1" x14ac:dyDescent="0.15">
      <c r="AF26898" s="1"/>
      <c r="AG26898" s="1"/>
      <c r="AH26898" s="1"/>
      <c r="AJ26898" s="1"/>
      <c r="AK26898" s="1"/>
    </row>
    <row r="26899" spans="32:37" ht="15" customHeight="1" x14ac:dyDescent="0.15">
      <c r="AF26899" s="1"/>
      <c r="AG26899" s="1"/>
      <c r="AH26899" s="1"/>
      <c r="AJ26899" s="1"/>
      <c r="AK26899" s="1"/>
    </row>
    <row r="26900" spans="32:37" ht="15" customHeight="1" x14ac:dyDescent="0.15">
      <c r="AF26900" s="1"/>
      <c r="AG26900" s="1"/>
      <c r="AH26900" s="1"/>
      <c r="AJ26900" s="1"/>
      <c r="AK26900" s="1"/>
    </row>
    <row r="26901" spans="32:37" ht="15" customHeight="1" x14ac:dyDescent="0.15">
      <c r="AF26901" s="1"/>
      <c r="AG26901" s="1"/>
      <c r="AH26901" s="1"/>
      <c r="AJ26901" s="1"/>
      <c r="AK26901" s="1"/>
    </row>
    <row r="26902" spans="32:37" ht="15" customHeight="1" x14ac:dyDescent="0.15">
      <c r="AF26902" s="1"/>
      <c r="AG26902" s="1"/>
      <c r="AH26902" s="1"/>
      <c r="AJ26902" s="1"/>
      <c r="AK26902" s="1"/>
    </row>
    <row r="26903" spans="32:37" ht="15" customHeight="1" x14ac:dyDescent="0.15">
      <c r="AF26903" s="1"/>
      <c r="AG26903" s="1"/>
      <c r="AH26903" s="1"/>
      <c r="AJ26903" s="1"/>
      <c r="AK26903" s="1"/>
    </row>
    <row r="26904" spans="32:37" ht="15" customHeight="1" x14ac:dyDescent="0.15">
      <c r="AF26904" s="1"/>
      <c r="AG26904" s="1"/>
      <c r="AH26904" s="1"/>
      <c r="AJ26904" s="1"/>
      <c r="AK26904" s="1"/>
    </row>
    <row r="26905" spans="32:37" ht="15" customHeight="1" x14ac:dyDescent="0.15">
      <c r="AF26905" s="1"/>
      <c r="AG26905" s="1"/>
      <c r="AH26905" s="1"/>
      <c r="AJ26905" s="1"/>
      <c r="AK26905" s="1"/>
    </row>
    <row r="26906" spans="32:37" ht="15" customHeight="1" x14ac:dyDescent="0.15">
      <c r="AF26906" s="1"/>
      <c r="AG26906" s="1"/>
      <c r="AH26906" s="1"/>
      <c r="AJ26906" s="1"/>
      <c r="AK26906" s="1"/>
    </row>
    <row r="26907" spans="32:37" ht="15" customHeight="1" x14ac:dyDescent="0.15">
      <c r="AF26907" s="1"/>
      <c r="AG26907" s="1"/>
      <c r="AH26907" s="1"/>
      <c r="AJ26907" s="1"/>
      <c r="AK26907" s="1"/>
    </row>
    <row r="26908" spans="32:37" ht="15" customHeight="1" x14ac:dyDescent="0.15">
      <c r="AF26908" s="1"/>
      <c r="AG26908" s="1"/>
      <c r="AH26908" s="1"/>
      <c r="AJ26908" s="1"/>
      <c r="AK26908" s="1"/>
    </row>
    <row r="26909" spans="32:37" ht="15" customHeight="1" x14ac:dyDescent="0.15">
      <c r="AF26909" s="1"/>
      <c r="AG26909" s="1"/>
      <c r="AH26909" s="1"/>
      <c r="AJ26909" s="1"/>
      <c r="AK26909" s="1"/>
    </row>
    <row r="26910" spans="32:37" ht="15" customHeight="1" x14ac:dyDescent="0.15">
      <c r="AF26910" s="1"/>
      <c r="AG26910" s="1"/>
      <c r="AH26910" s="1"/>
      <c r="AJ26910" s="1"/>
      <c r="AK26910" s="1"/>
    </row>
    <row r="26911" spans="32:37" ht="15" customHeight="1" x14ac:dyDescent="0.15">
      <c r="AF26911" s="1"/>
      <c r="AG26911" s="1"/>
      <c r="AH26911" s="1"/>
      <c r="AJ26911" s="1"/>
      <c r="AK26911" s="1"/>
    </row>
    <row r="26912" spans="32:37" ht="15" customHeight="1" x14ac:dyDescent="0.15">
      <c r="AF26912" s="1"/>
      <c r="AG26912" s="1"/>
      <c r="AH26912" s="1"/>
      <c r="AJ26912" s="1"/>
      <c r="AK26912" s="1"/>
    </row>
    <row r="26913" spans="32:37" ht="15" customHeight="1" x14ac:dyDescent="0.15">
      <c r="AF26913" s="1"/>
      <c r="AG26913" s="1"/>
      <c r="AH26913" s="1"/>
      <c r="AJ26913" s="1"/>
      <c r="AK26913" s="1"/>
    </row>
    <row r="26914" spans="32:37" ht="15" customHeight="1" x14ac:dyDescent="0.15">
      <c r="AF26914" s="1"/>
      <c r="AG26914" s="1"/>
      <c r="AH26914" s="1"/>
      <c r="AJ26914" s="1"/>
      <c r="AK26914" s="1"/>
    </row>
    <row r="26915" spans="32:37" ht="15" customHeight="1" x14ac:dyDescent="0.15">
      <c r="AF26915" s="1"/>
      <c r="AG26915" s="1"/>
      <c r="AH26915" s="1"/>
      <c r="AJ26915" s="1"/>
      <c r="AK26915" s="1"/>
    </row>
    <row r="26916" spans="32:37" ht="15" customHeight="1" x14ac:dyDescent="0.15">
      <c r="AF26916" s="1"/>
      <c r="AG26916" s="1"/>
      <c r="AH26916" s="1"/>
      <c r="AJ26916" s="1"/>
      <c r="AK26916" s="1"/>
    </row>
    <row r="26917" spans="32:37" ht="15" customHeight="1" x14ac:dyDescent="0.15">
      <c r="AF26917" s="1"/>
      <c r="AG26917" s="1"/>
      <c r="AH26917" s="1"/>
      <c r="AJ26917" s="1"/>
      <c r="AK26917" s="1"/>
    </row>
    <row r="26918" spans="32:37" ht="15" customHeight="1" x14ac:dyDescent="0.15">
      <c r="AF26918" s="1"/>
      <c r="AG26918" s="1"/>
      <c r="AH26918" s="1"/>
      <c r="AJ26918" s="1"/>
      <c r="AK26918" s="1"/>
    </row>
    <row r="26919" spans="32:37" ht="15" customHeight="1" x14ac:dyDescent="0.15">
      <c r="AF26919" s="1"/>
      <c r="AG26919" s="1"/>
      <c r="AH26919" s="1"/>
      <c r="AJ26919" s="1"/>
      <c r="AK26919" s="1"/>
    </row>
    <row r="26920" spans="32:37" ht="15" customHeight="1" x14ac:dyDescent="0.15">
      <c r="AF26920" s="1"/>
      <c r="AG26920" s="1"/>
      <c r="AH26920" s="1"/>
      <c r="AJ26920" s="1"/>
      <c r="AK26920" s="1"/>
    </row>
    <row r="26921" spans="32:37" ht="15" customHeight="1" x14ac:dyDescent="0.15">
      <c r="AF26921" s="1"/>
      <c r="AG26921" s="1"/>
      <c r="AH26921" s="1"/>
      <c r="AJ26921" s="1"/>
      <c r="AK26921" s="1"/>
    </row>
    <row r="26922" spans="32:37" ht="15" customHeight="1" x14ac:dyDescent="0.15">
      <c r="AF26922" s="1"/>
      <c r="AG26922" s="1"/>
      <c r="AH26922" s="1"/>
      <c r="AJ26922" s="1"/>
      <c r="AK26922" s="1"/>
    </row>
    <row r="26923" spans="32:37" ht="15" customHeight="1" x14ac:dyDescent="0.15">
      <c r="AF26923" s="1"/>
      <c r="AG26923" s="1"/>
      <c r="AH26923" s="1"/>
      <c r="AJ26923" s="1"/>
      <c r="AK26923" s="1"/>
    </row>
    <row r="26924" spans="32:37" ht="15" customHeight="1" x14ac:dyDescent="0.15">
      <c r="AF26924" s="1"/>
      <c r="AG26924" s="1"/>
      <c r="AH26924" s="1"/>
      <c r="AJ26924" s="1"/>
      <c r="AK26924" s="1"/>
    </row>
    <row r="26925" spans="32:37" ht="15" customHeight="1" x14ac:dyDescent="0.15">
      <c r="AF26925" s="1"/>
      <c r="AG26925" s="1"/>
      <c r="AH26925" s="1"/>
      <c r="AJ26925" s="1"/>
      <c r="AK26925" s="1"/>
    </row>
    <row r="26926" spans="32:37" ht="15" customHeight="1" x14ac:dyDescent="0.15">
      <c r="AF26926" s="1"/>
      <c r="AG26926" s="1"/>
      <c r="AH26926" s="1"/>
      <c r="AJ26926" s="1"/>
      <c r="AK26926" s="1"/>
    </row>
    <row r="26927" spans="32:37" ht="15" customHeight="1" x14ac:dyDescent="0.15">
      <c r="AF26927" s="1"/>
      <c r="AG26927" s="1"/>
      <c r="AH26927" s="1"/>
      <c r="AJ26927" s="1"/>
      <c r="AK26927" s="1"/>
    </row>
    <row r="26928" spans="32:37" ht="15" customHeight="1" x14ac:dyDescent="0.15">
      <c r="AF26928" s="1"/>
      <c r="AG26928" s="1"/>
      <c r="AH26928" s="1"/>
      <c r="AJ26928" s="1"/>
      <c r="AK26928" s="1"/>
    </row>
    <row r="26929" spans="32:37" ht="15" customHeight="1" x14ac:dyDescent="0.15">
      <c r="AF26929" s="1"/>
      <c r="AG26929" s="1"/>
      <c r="AH26929" s="1"/>
      <c r="AJ26929" s="1"/>
      <c r="AK26929" s="1"/>
    </row>
    <row r="26930" spans="32:37" ht="15" customHeight="1" x14ac:dyDescent="0.15">
      <c r="AF26930" s="1"/>
      <c r="AG26930" s="1"/>
      <c r="AH26930" s="1"/>
      <c r="AJ26930" s="1"/>
      <c r="AK26930" s="1"/>
    </row>
    <row r="26931" spans="32:37" ht="15" customHeight="1" x14ac:dyDescent="0.15">
      <c r="AF26931" s="1"/>
      <c r="AG26931" s="1"/>
      <c r="AH26931" s="1"/>
      <c r="AJ26931" s="1"/>
      <c r="AK26931" s="1"/>
    </row>
    <row r="26932" spans="32:37" ht="15" customHeight="1" x14ac:dyDescent="0.15">
      <c r="AF26932" s="1"/>
      <c r="AG26932" s="1"/>
      <c r="AH26932" s="1"/>
      <c r="AJ26932" s="1"/>
      <c r="AK26932" s="1"/>
    </row>
    <row r="26933" spans="32:37" ht="15" customHeight="1" x14ac:dyDescent="0.15">
      <c r="AF26933" s="1"/>
      <c r="AG26933" s="1"/>
      <c r="AH26933" s="1"/>
      <c r="AJ26933" s="1"/>
      <c r="AK26933" s="1"/>
    </row>
    <row r="26934" spans="32:37" ht="15" customHeight="1" x14ac:dyDescent="0.15">
      <c r="AF26934" s="1"/>
      <c r="AG26934" s="1"/>
      <c r="AH26934" s="1"/>
      <c r="AJ26934" s="1"/>
      <c r="AK26934" s="1"/>
    </row>
    <row r="26935" spans="32:37" ht="15" customHeight="1" x14ac:dyDescent="0.15">
      <c r="AF26935" s="1"/>
      <c r="AG26935" s="1"/>
      <c r="AH26935" s="1"/>
      <c r="AJ26935" s="1"/>
      <c r="AK26935" s="1"/>
    </row>
    <row r="26936" spans="32:37" ht="15" customHeight="1" x14ac:dyDescent="0.15">
      <c r="AF26936" s="1"/>
      <c r="AG26936" s="1"/>
      <c r="AH26936" s="1"/>
      <c r="AJ26936" s="1"/>
      <c r="AK26936" s="1"/>
    </row>
    <row r="26937" spans="32:37" ht="15" customHeight="1" x14ac:dyDescent="0.15">
      <c r="AF26937" s="1"/>
      <c r="AG26937" s="1"/>
      <c r="AH26937" s="1"/>
      <c r="AJ26937" s="1"/>
      <c r="AK26937" s="1"/>
    </row>
    <row r="26938" spans="32:37" ht="15" customHeight="1" x14ac:dyDescent="0.15">
      <c r="AF26938" s="1"/>
      <c r="AG26938" s="1"/>
      <c r="AH26938" s="1"/>
      <c r="AJ26938" s="1"/>
      <c r="AK26938" s="1"/>
    </row>
    <row r="26939" spans="32:37" ht="15" customHeight="1" x14ac:dyDescent="0.15">
      <c r="AF26939" s="1"/>
      <c r="AG26939" s="1"/>
      <c r="AH26939" s="1"/>
      <c r="AJ26939" s="1"/>
      <c r="AK26939" s="1"/>
    </row>
    <row r="26940" spans="32:37" ht="15" customHeight="1" x14ac:dyDescent="0.15">
      <c r="AF26940" s="1"/>
      <c r="AG26940" s="1"/>
      <c r="AH26940" s="1"/>
      <c r="AJ26940" s="1"/>
      <c r="AK26940" s="1"/>
    </row>
    <row r="26941" spans="32:37" ht="15" customHeight="1" x14ac:dyDescent="0.15">
      <c r="AF26941" s="1"/>
      <c r="AG26941" s="1"/>
      <c r="AH26941" s="1"/>
      <c r="AJ26941" s="1"/>
      <c r="AK26941" s="1"/>
    </row>
    <row r="26942" spans="32:37" ht="15" customHeight="1" x14ac:dyDescent="0.15">
      <c r="AF26942" s="1"/>
      <c r="AG26942" s="1"/>
      <c r="AH26942" s="1"/>
      <c r="AJ26942" s="1"/>
      <c r="AK26942" s="1"/>
    </row>
    <row r="26943" spans="32:37" ht="15" customHeight="1" x14ac:dyDescent="0.15">
      <c r="AF26943" s="1"/>
      <c r="AG26943" s="1"/>
      <c r="AH26943" s="1"/>
      <c r="AJ26943" s="1"/>
      <c r="AK26943" s="1"/>
    </row>
    <row r="26944" spans="32:37" ht="15" customHeight="1" x14ac:dyDescent="0.15">
      <c r="AF26944" s="1"/>
      <c r="AG26944" s="1"/>
      <c r="AH26944" s="1"/>
      <c r="AJ26944" s="1"/>
      <c r="AK26944" s="1"/>
    </row>
    <row r="26945" spans="32:37" ht="15" customHeight="1" x14ac:dyDescent="0.15">
      <c r="AF26945" s="1"/>
      <c r="AG26945" s="1"/>
      <c r="AH26945" s="1"/>
      <c r="AJ26945" s="1"/>
      <c r="AK26945" s="1"/>
    </row>
    <row r="26946" spans="32:37" ht="15" customHeight="1" x14ac:dyDescent="0.15">
      <c r="AF26946" s="1"/>
      <c r="AG26946" s="1"/>
      <c r="AH26946" s="1"/>
      <c r="AJ26946" s="1"/>
      <c r="AK26946" s="1"/>
    </row>
    <row r="26947" spans="32:37" ht="15" customHeight="1" x14ac:dyDescent="0.15">
      <c r="AF26947" s="1"/>
      <c r="AG26947" s="1"/>
      <c r="AH26947" s="1"/>
      <c r="AJ26947" s="1"/>
      <c r="AK26947" s="1"/>
    </row>
    <row r="26948" spans="32:37" ht="15" customHeight="1" x14ac:dyDescent="0.15">
      <c r="AF26948" s="1"/>
      <c r="AG26948" s="1"/>
      <c r="AH26948" s="1"/>
      <c r="AJ26948" s="1"/>
      <c r="AK26948" s="1"/>
    </row>
    <row r="26949" spans="32:37" ht="15" customHeight="1" x14ac:dyDescent="0.15">
      <c r="AF26949" s="1"/>
      <c r="AG26949" s="1"/>
      <c r="AH26949" s="1"/>
      <c r="AJ26949" s="1"/>
      <c r="AK26949" s="1"/>
    </row>
    <row r="26950" spans="32:37" ht="15" customHeight="1" x14ac:dyDescent="0.15">
      <c r="AF26950" s="1"/>
      <c r="AG26950" s="1"/>
      <c r="AH26950" s="1"/>
      <c r="AJ26950" s="1"/>
      <c r="AK26950" s="1"/>
    </row>
    <row r="26951" spans="32:37" ht="15" customHeight="1" x14ac:dyDescent="0.15">
      <c r="AF26951" s="1"/>
      <c r="AG26951" s="1"/>
      <c r="AH26951" s="1"/>
      <c r="AJ26951" s="1"/>
      <c r="AK26951" s="1"/>
    </row>
    <row r="26952" spans="32:37" ht="15" customHeight="1" x14ac:dyDescent="0.15">
      <c r="AF26952" s="1"/>
      <c r="AG26952" s="1"/>
      <c r="AH26952" s="1"/>
      <c r="AJ26952" s="1"/>
      <c r="AK26952" s="1"/>
    </row>
    <row r="26953" spans="32:37" ht="15" customHeight="1" x14ac:dyDescent="0.15">
      <c r="AF26953" s="1"/>
      <c r="AG26953" s="1"/>
      <c r="AH26953" s="1"/>
      <c r="AJ26953" s="1"/>
      <c r="AK26953" s="1"/>
    </row>
    <row r="26954" spans="32:37" ht="15" customHeight="1" x14ac:dyDescent="0.15">
      <c r="AF26954" s="1"/>
      <c r="AG26954" s="1"/>
      <c r="AH26954" s="1"/>
      <c r="AJ26954" s="1"/>
      <c r="AK26954" s="1"/>
    </row>
    <row r="26955" spans="32:37" ht="15" customHeight="1" x14ac:dyDescent="0.15">
      <c r="AF26955" s="1"/>
      <c r="AG26955" s="1"/>
      <c r="AH26955" s="1"/>
      <c r="AJ26955" s="1"/>
      <c r="AK26955" s="1"/>
    </row>
    <row r="26956" spans="32:37" ht="15" customHeight="1" x14ac:dyDescent="0.15">
      <c r="AF26956" s="1"/>
      <c r="AG26956" s="1"/>
      <c r="AH26956" s="1"/>
      <c r="AJ26956" s="1"/>
      <c r="AK26956" s="1"/>
    </row>
    <row r="26957" spans="32:37" ht="15" customHeight="1" x14ac:dyDescent="0.15">
      <c r="AF26957" s="1"/>
      <c r="AG26957" s="1"/>
      <c r="AH26957" s="1"/>
      <c r="AJ26957" s="1"/>
      <c r="AK26957" s="1"/>
    </row>
    <row r="26958" spans="32:37" ht="15" customHeight="1" x14ac:dyDescent="0.15">
      <c r="AF26958" s="1"/>
      <c r="AG26958" s="1"/>
      <c r="AH26958" s="1"/>
      <c r="AJ26958" s="1"/>
      <c r="AK26958" s="1"/>
    </row>
    <row r="26959" spans="32:37" ht="15" customHeight="1" x14ac:dyDescent="0.15">
      <c r="AF26959" s="1"/>
      <c r="AG26959" s="1"/>
      <c r="AH26959" s="1"/>
      <c r="AJ26959" s="1"/>
      <c r="AK26959" s="1"/>
    </row>
    <row r="26960" spans="32:37" ht="15" customHeight="1" x14ac:dyDescent="0.15">
      <c r="AF26960" s="1"/>
      <c r="AG26960" s="1"/>
      <c r="AH26960" s="1"/>
      <c r="AJ26960" s="1"/>
      <c r="AK26960" s="1"/>
    </row>
    <row r="26961" spans="32:37" ht="15" customHeight="1" x14ac:dyDescent="0.15">
      <c r="AF26961" s="1"/>
      <c r="AG26961" s="1"/>
      <c r="AH26961" s="1"/>
      <c r="AJ26961" s="1"/>
      <c r="AK26961" s="1"/>
    </row>
    <row r="26962" spans="32:37" ht="15" customHeight="1" x14ac:dyDescent="0.15">
      <c r="AF26962" s="1"/>
      <c r="AG26962" s="1"/>
      <c r="AH26962" s="1"/>
      <c r="AJ26962" s="1"/>
      <c r="AK26962" s="1"/>
    </row>
    <row r="26963" spans="32:37" ht="15" customHeight="1" x14ac:dyDescent="0.15">
      <c r="AF26963" s="1"/>
      <c r="AG26963" s="1"/>
      <c r="AH26963" s="1"/>
      <c r="AJ26963" s="1"/>
      <c r="AK26963" s="1"/>
    </row>
    <row r="26964" spans="32:37" ht="15" customHeight="1" x14ac:dyDescent="0.15">
      <c r="AF26964" s="1"/>
      <c r="AG26964" s="1"/>
      <c r="AH26964" s="1"/>
      <c r="AJ26964" s="1"/>
      <c r="AK26964" s="1"/>
    </row>
    <row r="26965" spans="32:37" ht="15" customHeight="1" x14ac:dyDescent="0.15">
      <c r="AF26965" s="1"/>
      <c r="AG26965" s="1"/>
      <c r="AH26965" s="1"/>
      <c r="AJ26965" s="1"/>
      <c r="AK26965" s="1"/>
    </row>
    <row r="26966" spans="32:37" ht="15" customHeight="1" x14ac:dyDescent="0.15">
      <c r="AF26966" s="1"/>
      <c r="AG26966" s="1"/>
      <c r="AH26966" s="1"/>
      <c r="AJ26966" s="1"/>
      <c r="AK26966" s="1"/>
    </row>
    <row r="26967" spans="32:37" ht="15" customHeight="1" x14ac:dyDescent="0.15">
      <c r="AF26967" s="1"/>
      <c r="AG26967" s="1"/>
      <c r="AH26967" s="1"/>
      <c r="AJ26967" s="1"/>
      <c r="AK26967" s="1"/>
    </row>
    <row r="26968" spans="32:37" ht="15" customHeight="1" x14ac:dyDescent="0.15">
      <c r="AF26968" s="1"/>
      <c r="AG26968" s="1"/>
      <c r="AH26968" s="1"/>
      <c r="AJ26968" s="1"/>
      <c r="AK26968" s="1"/>
    </row>
    <row r="26969" spans="32:37" ht="15" customHeight="1" x14ac:dyDescent="0.15">
      <c r="AF26969" s="1"/>
      <c r="AG26969" s="1"/>
      <c r="AH26969" s="1"/>
      <c r="AJ26969" s="1"/>
      <c r="AK26969" s="1"/>
    </row>
    <row r="26970" spans="32:37" ht="15" customHeight="1" x14ac:dyDescent="0.15">
      <c r="AF26970" s="1"/>
      <c r="AG26970" s="1"/>
      <c r="AH26970" s="1"/>
      <c r="AJ26970" s="1"/>
      <c r="AK26970" s="1"/>
    </row>
    <row r="26971" spans="32:37" ht="15" customHeight="1" x14ac:dyDescent="0.15">
      <c r="AF26971" s="1"/>
      <c r="AG26971" s="1"/>
      <c r="AH26971" s="1"/>
      <c r="AJ26971" s="1"/>
      <c r="AK26971" s="1"/>
    </row>
    <row r="26972" spans="32:37" ht="15" customHeight="1" x14ac:dyDescent="0.15">
      <c r="AF26972" s="1"/>
      <c r="AG26972" s="1"/>
      <c r="AH26972" s="1"/>
      <c r="AJ26972" s="1"/>
      <c r="AK26972" s="1"/>
    </row>
    <row r="26973" spans="32:37" ht="15" customHeight="1" x14ac:dyDescent="0.15">
      <c r="AF26973" s="1"/>
      <c r="AG26973" s="1"/>
      <c r="AH26973" s="1"/>
      <c r="AJ26973" s="1"/>
      <c r="AK26973" s="1"/>
    </row>
    <row r="26974" spans="32:37" ht="15" customHeight="1" x14ac:dyDescent="0.15">
      <c r="AF26974" s="1"/>
      <c r="AG26974" s="1"/>
      <c r="AH26974" s="1"/>
      <c r="AJ26974" s="1"/>
      <c r="AK26974" s="1"/>
    </row>
    <row r="26975" spans="32:37" ht="15" customHeight="1" x14ac:dyDescent="0.15">
      <c r="AF26975" s="1"/>
      <c r="AG26975" s="1"/>
      <c r="AH26975" s="1"/>
      <c r="AJ26975" s="1"/>
      <c r="AK26975" s="1"/>
    </row>
    <row r="26976" spans="32:37" ht="15" customHeight="1" x14ac:dyDescent="0.15">
      <c r="AF26976" s="1"/>
      <c r="AG26976" s="1"/>
      <c r="AH26976" s="1"/>
      <c r="AJ26976" s="1"/>
      <c r="AK26976" s="1"/>
    </row>
    <row r="26977" spans="32:37" ht="15" customHeight="1" x14ac:dyDescent="0.15">
      <c r="AF26977" s="1"/>
      <c r="AG26977" s="1"/>
      <c r="AH26977" s="1"/>
      <c r="AJ26977" s="1"/>
      <c r="AK26977" s="1"/>
    </row>
    <row r="26978" spans="32:37" ht="15" customHeight="1" x14ac:dyDescent="0.15">
      <c r="AF26978" s="1"/>
      <c r="AG26978" s="1"/>
      <c r="AH26978" s="1"/>
      <c r="AJ26978" s="1"/>
      <c r="AK26978" s="1"/>
    </row>
    <row r="26979" spans="32:37" ht="15" customHeight="1" x14ac:dyDescent="0.15">
      <c r="AF26979" s="1"/>
      <c r="AG26979" s="1"/>
      <c r="AH26979" s="1"/>
      <c r="AJ26979" s="1"/>
      <c r="AK26979" s="1"/>
    </row>
    <row r="26980" spans="32:37" ht="15" customHeight="1" x14ac:dyDescent="0.15">
      <c r="AF26980" s="1"/>
      <c r="AG26980" s="1"/>
      <c r="AH26980" s="1"/>
      <c r="AJ26980" s="1"/>
      <c r="AK26980" s="1"/>
    </row>
    <row r="26981" spans="32:37" ht="15" customHeight="1" x14ac:dyDescent="0.15">
      <c r="AF26981" s="1"/>
      <c r="AG26981" s="1"/>
      <c r="AH26981" s="1"/>
      <c r="AJ26981" s="1"/>
      <c r="AK26981" s="1"/>
    </row>
    <row r="26982" spans="32:37" ht="15" customHeight="1" x14ac:dyDescent="0.15">
      <c r="AF26982" s="1"/>
      <c r="AG26982" s="1"/>
      <c r="AH26982" s="1"/>
      <c r="AJ26982" s="1"/>
      <c r="AK26982" s="1"/>
    </row>
    <row r="26983" spans="32:37" ht="15" customHeight="1" x14ac:dyDescent="0.15">
      <c r="AF26983" s="1"/>
      <c r="AG26983" s="1"/>
      <c r="AH26983" s="1"/>
      <c r="AJ26983" s="1"/>
      <c r="AK26983" s="1"/>
    </row>
    <row r="26984" spans="32:37" ht="15" customHeight="1" x14ac:dyDescent="0.15">
      <c r="AF26984" s="1"/>
      <c r="AG26984" s="1"/>
      <c r="AH26984" s="1"/>
      <c r="AJ26984" s="1"/>
      <c r="AK26984" s="1"/>
    </row>
    <row r="26985" spans="32:37" ht="15" customHeight="1" x14ac:dyDescent="0.15">
      <c r="AF26985" s="1"/>
      <c r="AG26985" s="1"/>
      <c r="AH26985" s="1"/>
      <c r="AJ26985" s="1"/>
      <c r="AK26985" s="1"/>
    </row>
    <row r="26986" spans="32:37" ht="15" customHeight="1" x14ac:dyDescent="0.15">
      <c r="AF26986" s="1"/>
      <c r="AG26986" s="1"/>
      <c r="AH26986" s="1"/>
      <c r="AJ26986" s="1"/>
      <c r="AK26986" s="1"/>
    </row>
    <row r="26987" spans="32:37" ht="15" customHeight="1" x14ac:dyDescent="0.15">
      <c r="AF26987" s="1"/>
      <c r="AG26987" s="1"/>
      <c r="AH26987" s="1"/>
      <c r="AJ26987" s="1"/>
      <c r="AK26987" s="1"/>
    </row>
    <row r="26988" spans="32:37" ht="15" customHeight="1" x14ac:dyDescent="0.15">
      <c r="AF26988" s="1"/>
      <c r="AG26988" s="1"/>
      <c r="AH26988" s="1"/>
      <c r="AJ26988" s="1"/>
      <c r="AK26988" s="1"/>
    </row>
    <row r="26989" spans="32:37" ht="15" customHeight="1" x14ac:dyDescent="0.15">
      <c r="AF26989" s="1"/>
      <c r="AG26989" s="1"/>
      <c r="AH26989" s="1"/>
      <c r="AJ26989" s="1"/>
      <c r="AK26989" s="1"/>
    </row>
    <row r="26990" spans="32:37" ht="15" customHeight="1" x14ac:dyDescent="0.15">
      <c r="AF26990" s="1"/>
      <c r="AG26990" s="1"/>
      <c r="AH26990" s="1"/>
      <c r="AJ26990" s="1"/>
      <c r="AK26990" s="1"/>
    </row>
    <row r="26991" spans="32:37" ht="15" customHeight="1" x14ac:dyDescent="0.15">
      <c r="AF26991" s="1"/>
      <c r="AG26991" s="1"/>
      <c r="AH26991" s="1"/>
      <c r="AJ26991" s="1"/>
      <c r="AK26991" s="1"/>
    </row>
    <row r="26992" spans="32:37" ht="15" customHeight="1" x14ac:dyDescent="0.15">
      <c r="AF26992" s="1"/>
      <c r="AG26992" s="1"/>
      <c r="AH26992" s="1"/>
      <c r="AJ26992" s="1"/>
      <c r="AK26992" s="1"/>
    </row>
    <row r="26993" spans="32:37" ht="15" customHeight="1" x14ac:dyDescent="0.15">
      <c r="AF26993" s="1"/>
      <c r="AG26993" s="1"/>
      <c r="AH26993" s="1"/>
      <c r="AJ26993" s="1"/>
      <c r="AK26993" s="1"/>
    </row>
    <row r="26994" spans="32:37" ht="15" customHeight="1" x14ac:dyDescent="0.15">
      <c r="AF26994" s="1"/>
      <c r="AG26994" s="1"/>
      <c r="AH26994" s="1"/>
      <c r="AJ26994" s="1"/>
      <c r="AK26994" s="1"/>
    </row>
    <row r="26995" spans="32:37" ht="15" customHeight="1" x14ac:dyDescent="0.15">
      <c r="AF26995" s="1"/>
      <c r="AG26995" s="1"/>
      <c r="AH26995" s="1"/>
      <c r="AJ26995" s="1"/>
      <c r="AK26995" s="1"/>
    </row>
    <row r="26996" spans="32:37" ht="15" customHeight="1" x14ac:dyDescent="0.15">
      <c r="AF26996" s="1"/>
      <c r="AG26996" s="1"/>
      <c r="AH26996" s="1"/>
      <c r="AJ26996" s="1"/>
      <c r="AK26996" s="1"/>
    </row>
    <row r="26997" spans="32:37" ht="15" customHeight="1" x14ac:dyDescent="0.15">
      <c r="AF26997" s="1"/>
      <c r="AG26997" s="1"/>
      <c r="AH26997" s="1"/>
      <c r="AJ26997" s="1"/>
      <c r="AK26997" s="1"/>
    </row>
    <row r="26998" spans="32:37" ht="15" customHeight="1" x14ac:dyDescent="0.15">
      <c r="AF26998" s="1"/>
      <c r="AG26998" s="1"/>
      <c r="AH26998" s="1"/>
      <c r="AJ26998" s="1"/>
      <c r="AK26998" s="1"/>
    </row>
    <row r="26999" spans="32:37" ht="15" customHeight="1" x14ac:dyDescent="0.15">
      <c r="AF26999" s="1"/>
      <c r="AG26999" s="1"/>
      <c r="AH26999" s="1"/>
      <c r="AJ26999" s="1"/>
      <c r="AK26999" s="1"/>
    </row>
    <row r="27000" spans="32:37" ht="15" customHeight="1" x14ac:dyDescent="0.15">
      <c r="AF27000" s="1"/>
      <c r="AG27000" s="1"/>
      <c r="AH27000" s="1"/>
      <c r="AJ27000" s="1"/>
      <c r="AK27000" s="1"/>
    </row>
    <row r="27001" spans="32:37" ht="15" customHeight="1" x14ac:dyDescent="0.15">
      <c r="AF27001" s="1"/>
      <c r="AG27001" s="1"/>
      <c r="AH27001" s="1"/>
      <c r="AJ27001" s="1"/>
      <c r="AK27001" s="1"/>
    </row>
    <row r="27002" spans="32:37" ht="15" customHeight="1" x14ac:dyDescent="0.15">
      <c r="AF27002" s="1"/>
      <c r="AG27002" s="1"/>
      <c r="AH27002" s="1"/>
      <c r="AJ27002" s="1"/>
      <c r="AK27002" s="1"/>
    </row>
    <row r="27003" spans="32:37" ht="15" customHeight="1" x14ac:dyDescent="0.15">
      <c r="AF27003" s="1"/>
      <c r="AG27003" s="1"/>
      <c r="AH27003" s="1"/>
      <c r="AJ27003" s="1"/>
      <c r="AK27003" s="1"/>
    </row>
    <row r="27004" spans="32:37" ht="15" customHeight="1" x14ac:dyDescent="0.15">
      <c r="AF27004" s="1"/>
      <c r="AG27004" s="1"/>
      <c r="AH27004" s="1"/>
      <c r="AJ27004" s="1"/>
      <c r="AK27004" s="1"/>
    </row>
    <row r="27005" spans="32:37" ht="15" customHeight="1" x14ac:dyDescent="0.15">
      <c r="AF27005" s="1"/>
      <c r="AG27005" s="1"/>
      <c r="AH27005" s="1"/>
      <c r="AJ27005" s="1"/>
      <c r="AK27005" s="1"/>
    </row>
    <row r="27006" spans="32:37" ht="15" customHeight="1" x14ac:dyDescent="0.15">
      <c r="AF27006" s="1"/>
      <c r="AG27006" s="1"/>
      <c r="AH27006" s="1"/>
      <c r="AJ27006" s="1"/>
      <c r="AK27006" s="1"/>
    </row>
    <row r="27007" spans="32:37" ht="15" customHeight="1" x14ac:dyDescent="0.15">
      <c r="AF27007" s="1"/>
      <c r="AG27007" s="1"/>
      <c r="AH27007" s="1"/>
      <c r="AJ27007" s="1"/>
      <c r="AK27007" s="1"/>
    </row>
    <row r="27008" spans="32:37" ht="15" customHeight="1" x14ac:dyDescent="0.15">
      <c r="AF27008" s="1"/>
      <c r="AG27008" s="1"/>
      <c r="AH27008" s="1"/>
      <c r="AJ27008" s="1"/>
      <c r="AK27008" s="1"/>
    </row>
    <row r="27009" spans="32:37" ht="15" customHeight="1" x14ac:dyDescent="0.15">
      <c r="AF27009" s="1"/>
      <c r="AG27009" s="1"/>
      <c r="AH27009" s="1"/>
      <c r="AJ27009" s="1"/>
      <c r="AK27009" s="1"/>
    </row>
    <row r="27010" spans="32:37" ht="15" customHeight="1" x14ac:dyDescent="0.15">
      <c r="AF27010" s="1"/>
      <c r="AG27010" s="1"/>
      <c r="AH27010" s="1"/>
      <c r="AJ27010" s="1"/>
      <c r="AK27010" s="1"/>
    </row>
    <row r="27011" spans="32:37" ht="15" customHeight="1" x14ac:dyDescent="0.15">
      <c r="AF27011" s="1"/>
      <c r="AG27011" s="1"/>
      <c r="AH27011" s="1"/>
      <c r="AJ27011" s="1"/>
      <c r="AK27011" s="1"/>
    </row>
    <row r="27012" spans="32:37" ht="15" customHeight="1" x14ac:dyDescent="0.15">
      <c r="AF27012" s="1"/>
      <c r="AG27012" s="1"/>
      <c r="AH27012" s="1"/>
      <c r="AJ27012" s="1"/>
      <c r="AK27012" s="1"/>
    </row>
    <row r="27013" spans="32:37" ht="15" customHeight="1" x14ac:dyDescent="0.15">
      <c r="AF27013" s="1"/>
      <c r="AG27013" s="1"/>
      <c r="AH27013" s="1"/>
      <c r="AJ27013" s="1"/>
      <c r="AK27013" s="1"/>
    </row>
    <row r="27014" spans="32:37" ht="15" customHeight="1" x14ac:dyDescent="0.15">
      <c r="AF27014" s="1"/>
      <c r="AG27014" s="1"/>
      <c r="AH27014" s="1"/>
      <c r="AJ27014" s="1"/>
      <c r="AK27014" s="1"/>
    </row>
    <row r="27015" spans="32:37" ht="15" customHeight="1" x14ac:dyDescent="0.15">
      <c r="AF27015" s="1"/>
      <c r="AG27015" s="1"/>
      <c r="AH27015" s="1"/>
      <c r="AJ27015" s="1"/>
      <c r="AK27015" s="1"/>
    </row>
    <row r="27016" spans="32:37" ht="15" customHeight="1" x14ac:dyDescent="0.15">
      <c r="AF27016" s="1"/>
      <c r="AG27016" s="1"/>
      <c r="AH27016" s="1"/>
      <c r="AJ27016" s="1"/>
      <c r="AK27016" s="1"/>
    </row>
    <row r="27017" spans="32:37" ht="15" customHeight="1" x14ac:dyDescent="0.15">
      <c r="AF27017" s="1"/>
      <c r="AG27017" s="1"/>
      <c r="AH27017" s="1"/>
      <c r="AJ27017" s="1"/>
      <c r="AK27017" s="1"/>
    </row>
    <row r="27018" spans="32:37" ht="15" customHeight="1" x14ac:dyDescent="0.15">
      <c r="AF27018" s="1"/>
      <c r="AG27018" s="1"/>
      <c r="AH27018" s="1"/>
      <c r="AJ27018" s="1"/>
      <c r="AK27018" s="1"/>
    </row>
    <row r="27019" spans="32:37" ht="15" customHeight="1" x14ac:dyDescent="0.15">
      <c r="AF27019" s="1"/>
      <c r="AG27019" s="1"/>
      <c r="AH27019" s="1"/>
      <c r="AJ27019" s="1"/>
      <c r="AK27019" s="1"/>
    </row>
    <row r="27020" spans="32:37" ht="15" customHeight="1" x14ac:dyDescent="0.15">
      <c r="AF27020" s="1"/>
      <c r="AG27020" s="1"/>
      <c r="AH27020" s="1"/>
      <c r="AJ27020" s="1"/>
      <c r="AK27020" s="1"/>
    </row>
    <row r="27021" spans="32:37" ht="15" customHeight="1" x14ac:dyDescent="0.15">
      <c r="AF27021" s="1"/>
      <c r="AG27021" s="1"/>
      <c r="AH27021" s="1"/>
      <c r="AJ27021" s="1"/>
      <c r="AK27021" s="1"/>
    </row>
    <row r="27022" spans="32:37" ht="15" customHeight="1" x14ac:dyDescent="0.15">
      <c r="AF27022" s="1"/>
      <c r="AG27022" s="1"/>
      <c r="AH27022" s="1"/>
      <c r="AJ27022" s="1"/>
      <c r="AK27022" s="1"/>
    </row>
    <row r="27023" spans="32:37" ht="15" customHeight="1" x14ac:dyDescent="0.15">
      <c r="AF27023" s="1"/>
      <c r="AG27023" s="1"/>
      <c r="AH27023" s="1"/>
      <c r="AJ27023" s="1"/>
      <c r="AK27023" s="1"/>
    </row>
    <row r="27024" spans="32:37" ht="15" customHeight="1" x14ac:dyDescent="0.15">
      <c r="AF27024" s="1"/>
      <c r="AG27024" s="1"/>
      <c r="AH27024" s="1"/>
      <c r="AJ27024" s="1"/>
      <c r="AK27024" s="1"/>
    </row>
    <row r="27025" spans="32:37" ht="15" customHeight="1" x14ac:dyDescent="0.15">
      <c r="AF27025" s="1"/>
      <c r="AG27025" s="1"/>
      <c r="AH27025" s="1"/>
      <c r="AJ27025" s="1"/>
      <c r="AK27025" s="1"/>
    </row>
    <row r="27026" spans="32:37" ht="15" customHeight="1" x14ac:dyDescent="0.15">
      <c r="AF27026" s="1"/>
      <c r="AG27026" s="1"/>
      <c r="AH27026" s="1"/>
      <c r="AJ27026" s="1"/>
      <c r="AK27026" s="1"/>
    </row>
    <row r="27027" spans="32:37" ht="15" customHeight="1" x14ac:dyDescent="0.15">
      <c r="AF27027" s="1"/>
      <c r="AG27027" s="1"/>
      <c r="AH27027" s="1"/>
      <c r="AJ27027" s="1"/>
      <c r="AK27027" s="1"/>
    </row>
    <row r="27028" spans="32:37" ht="15" customHeight="1" x14ac:dyDescent="0.15">
      <c r="AF27028" s="1"/>
      <c r="AG27028" s="1"/>
      <c r="AH27028" s="1"/>
      <c r="AJ27028" s="1"/>
      <c r="AK27028" s="1"/>
    </row>
    <row r="27029" spans="32:37" ht="15" customHeight="1" x14ac:dyDescent="0.15">
      <c r="AF27029" s="1"/>
      <c r="AG27029" s="1"/>
      <c r="AH27029" s="1"/>
      <c r="AJ27029" s="1"/>
      <c r="AK27029" s="1"/>
    </row>
    <row r="27030" spans="32:37" ht="15" customHeight="1" x14ac:dyDescent="0.15">
      <c r="AF27030" s="1"/>
      <c r="AG27030" s="1"/>
      <c r="AH27030" s="1"/>
      <c r="AJ27030" s="1"/>
      <c r="AK27030" s="1"/>
    </row>
    <row r="27031" spans="32:37" ht="15" customHeight="1" x14ac:dyDescent="0.15">
      <c r="AF27031" s="1"/>
      <c r="AG27031" s="1"/>
      <c r="AH27031" s="1"/>
      <c r="AJ27031" s="1"/>
      <c r="AK27031" s="1"/>
    </row>
    <row r="27032" spans="32:37" ht="15" customHeight="1" x14ac:dyDescent="0.15">
      <c r="AF27032" s="1"/>
      <c r="AG27032" s="1"/>
      <c r="AH27032" s="1"/>
      <c r="AJ27032" s="1"/>
      <c r="AK27032" s="1"/>
    </row>
    <row r="27033" spans="32:37" ht="15" customHeight="1" x14ac:dyDescent="0.15">
      <c r="AF27033" s="1"/>
      <c r="AG27033" s="1"/>
      <c r="AH27033" s="1"/>
      <c r="AJ27033" s="1"/>
      <c r="AK27033" s="1"/>
    </row>
    <row r="27034" spans="32:37" ht="15" customHeight="1" x14ac:dyDescent="0.15">
      <c r="AF27034" s="1"/>
      <c r="AG27034" s="1"/>
      <c r="AH27034" s="1"/>
      <c r="AJ27034" s="1"/>
      <c r="AK27034" s="1"/>
    </row>
    <row r="27035" spans="32:37" ht="15" customHeight="1" x14ac:dyDescent="0.15">
      <c r="AF27035" s="1"/>
      <c r="AG27035" s="1"/>
      <c r="AH27035" s="1"/>
      <c r="AJ27035" s="1"/>
      <c r="AK27035" s="1"/>
    </row>
    <row r="27036" spans="32:37" ht="15" customHeight="1" x14ac:dyDescent="0.15">
      <c r="AF27036" s="1"/>
      <c r="AG27036" s="1"/>
      <c r="AH27036" s="1"/>
      <c r="AJ27036" s="1"/>
      <c r="AK27036" s="1"/>
    </row>
    <row r="27037" spans="32:37" ht="15" customHeight="1" x14ac:dyDescent="0.15">
      <c r="AF27037" s="1"/>
      <c r="AG27037" s="1"/>
      <c r="AH27037" s="1"/>
      <c r="AJ27037" s="1"/>
      <c r="AK27037" s="1"/>
    </row>
    <row r="27038" spans="32:37" ht="15" customHeight="1" x14ac:dyDescent="0.15">
      <c r="AF27038" s="1"/>
      <c r="AG27038" s="1"/>
      <c r="AH27038" s="1"/>
      <c r="AJ27038" s="1"/>
      <c r="AK27038" s="1"/>
    </row>
    <row r="27039" spans="32:37" ht="15" customHeight="1" x14ac:dyDescent="0.15">
      <c r="AF27039" s="1"/>
      <c r="AG27039" s="1"/>
      <c r="AH27039" s="1"/>
      <c r="AJ27039" s="1"/>
      <c r="AK27039" s="1"/>
    </row>
    <row r="27040" spans="32:37" ht="15" customHeight="1" x14ac:dyDescent="0.15">
      <c r="AF27040" s="1"/>
      <c r="AG27040" s="1"/>
      <c r="AH27040" s="1"/>
      <c r="AJ27040" s="1"/>
      <c r="AK27040" s="1"/>
    </row>
    <row r="27041" spans="32:37" ht="15" customHeight="1" x14ac:dyDescent="0.15">
      <c r="AF27041" s="1"/>
      <c r="AG27041" s="1"/>
      <c r="AH27041" s="1"/>
      <c r="AJ27041" s="1"/>
      <c r="AK27041" s="1"/>
    </row>
    <row r="27042" spans="32:37" ht="15" customHeight="1" x14ac:dyDescent="0.15">
      <c r="AF27042" s="1"/>
      <c r="AG27042" s="1"/>
      <c r="AH27042" s="1"/>
      <c r="AJ27042" s="1"/>
      <c r="AK27042" s="1"/>
    </row>
    <row r="27043" spans="32:37" ht="15" customHeight="1" x14ac:dyDescent="0.15">
      <c r="AF27043" s="1"/>
      <c r="AG27043" s="1"/>
      <c r="AH27043" s="1"/>
      <c r="AJ27043" s="1"/>
      <c r="AK27043" s="1"/>
    </row>
    <row r="27044" spans="32:37" ht="15" customHeight="1" x14ac:dyDescent="0.15">
      <c r="AF27044" s="1"/>
      <c r="AG27044" s="1"/>
      <c r="AH27044" s="1"/>
      <c r="AJ27044" s="1"/>
      <c r="AK27044" s="1"/>
    </row>
    <row r="27045" spans="32:37" ht="15" customHeight="1" x14ac:dyDescent="0.15">
      <c r="AF27045" s="1"/>
      <c r="AG27045" s="1"/>
      <c r="AH27045" s="1"/>
      <c r="AJ27045" s="1"/>
      <c r="AK27045" s="1"/>
    </row>
    <row r="27046" spans="32:37" ht="15" customHeight="1" x14ac:dyDescent="0.15">
      <c r="AF27046" s="1"/>
      <c r="AG27046" s="1"/>
      <c r="AH27046" s="1"/>
      <c r="AJ27046" s="1"/>
      <c r="AK27046" s="1"/>
    </row>
    <row r="27047" spans="32:37" ht="15" customHeight="1" x14ac:dyDescent="0.15">
      <c r="AF27047" s="1"/>
      <c r="AG27047" s="1"/>
      <c r="AH27047" s="1"/>
      <c r="AJ27047" s="1"/>
      <c r="AK27047" s="1"/>
    </row>
    <row r="27048" spans="32:37" ht="15" customHeight="1" x14ac:dyDescent="0.15">
      <c r="AF27048" s="1"/>
      <c r="AG27048" s="1"/>
      <c r="AH27048" s="1"/>
      <c r="AJ27048" s="1"/>
      <c r="AK27048" s="1"/>
    </row>
    <row r="27049" spans="32:37" ht="15" customHeight="1" x14ac:dyDescent="0.15">
      <c r="AF27049" s="1"/>
      <c r="AG27049" s="1"/>
      <c r="AH27049" s="1"/>
      <c r="AJ27049" s="1"/>
      <c r="AK27049" s="1"/>
    </row>
    <row r="27050" spans="32:37" ht="15" customHeight="1" x14ac:dyDescent="0.15">
      <c r="AF27050" s="1"/>
      <c r="AG27050" s="1"/>
      <c r="AH27050" s="1"/>
      <c r="AJ27050" s="1"/>
      <c r="AK27050" s="1"/>
    </row>
    <row r="27051" spans="32:37" ht="15" customHeight="1" x14ac:dyDescent="0.15">
      <c r="AF27051" s="1"/>
      <c r="AG27051" s="1"/>
      <c r="AH27051" s="1"/>
      <c r="AJ27051" s="1"/>
      <c r="AK27051" s="1"/>
    </row>
    <row r="27052" spans="32:37" ht="15" customHeight="1" x14ac:dyDescent="0.15">
      <c r="AF27052" s="1"/>
      <c r="AG27052" s="1"/>
      <c r="AH27052" s="1"/>
      <c r="AJ27052" s="1"/>
      <c r="AK27052" s="1"/>
    </row>
    <row r="27053" spans="32:37" ht="15" customHeight="1" x14ac:dyDescent="0.15">
      <c r="AF27053" s="1"/>
      <c r="AG27053" s="1"/>
      <c r="AH27053" s="1"/>
      <c r="AJ27053" s="1"/>
      <c r="AK27053" s="1"/>
    </row>
    <row r="27054" spans="32:37" ht="15" customHeight="1" x14ac:dyDescent="0.15">
      <c r="AF27054" s="1"/>
      <c r="AG27054" s="1"/>
      <c r="AH27054" s="1"/>
      <c r="AJ27054" s="1"/>
      <c r="AK27054" s="1"/>
    </row>
    <row r="27055" spans="32:37" ht="15" customHeight="1" x14ac:dyDescent="0.15">
      <c r="AF27055" s="1"/>
      <c r="AG27055" s="1"/>
      <c r="AH27055" s="1"/>
      <c r="AJ27055" s="1"/>
      <c r="AK27055" s="1"/>
    </row>
    <row r="27056" spans="32:37" ht="15" customHeight="1" x14ac:dyDescent="0.15">
      <c r="AF27056" s="1"/>
      <c r="AG27056" s="1"/>
      <c r="AH27056" s="1"/>
      <c r="AJ27056" s="1"/>
      <c r="AK27056" s="1"/>
    </row>
    <row r="27057" spans="32:37" ht="15" customHeight="1" x14ac:dyDescent="0.15">
      <c r="AF27057" s="1"/>
      <c r="AG27057" s="1"/>
      <c r="AH27057" s="1"/>
      <c r="AJ27057" s="1"/>
      <c r="AK27057" s="1"/>
    </row>
    <row r="27058" spans="32:37" ht="15" customHeight="1" x14ac:dyDescent="0.15">
      <c r="AF27058" s="1"/>
      <c r="AG27058" s="1"/>
      <c r="AH27058" s="1"/>
      <c r="AJ27058" s="1"/>
      <c r="AK27058" s="1"/>
    </row>
    <row r="27059" spans="32:37" ht="15" customHeight="1" x14ac:dyDescent="0.15">
      <c r="AF27059" s="1"/>
      <c r="AG27059" s="1"/>
      <c r="AH27059" s="1"/>
      <c r="AJ27059" s="1"/>
      <c r="AK27059" s="1"/>
    </row>
    <row r="27060" spans="32:37" ht="15" customHeight="1" x14ac:dyDescent="0.15">
      <c r="AF27060" s="1"/>
      <c r="AG27060" s="1"/>
      <c r="AH27060" s="1"/>
      <c r="AJ27060" s="1"/>
      <c r="AK27060" s="1"/>
    </row>
    <row r="27061" spans="32:37" ht="15" customHeight="1" x14ac:dyDescent="0.15">
      <c r="AF27061" s="1"/>
      <c r="AG27061" s="1"/>
      <c r="AH27061" s="1"/>
      <c r="AJ27061" s="1"/>
      <c r="AK27061" s="1"/>
    </row>
    <row r="27062" spans="32:37" ht="15" customHeight="1" x14ac:dyDescent="0.15">
      <c r="AF27062" s="1"/>
      <c r="AG27062" s="1"/>
      <c r="AH27062" s="1"/>
      <c r="AJ27062" s="1"/>
      <c r="AK27062" s="1"/>
    </row>
    <row r="27063" spans="32:37" ht="15" customHeight="1" x14ac:dyDescent="0.15">
      <c r="AF27063" s="1"/>
      <c r="AG27063" s="1"/>
      <c r="AH27063" s="1"/>
      <c r="AJ27063" s="1"/>
      <c r="AK27063" s="1"/>
    </row>
    <row r="27064" spans="32:37" ht="15" customHeight="1" x14ac:dyDescent="0.15">
      <c r="AF27064" s="1"/>
      <c r="AG27064" s="1"/>
      <c r="AH27064" s="1"/>
      <c r="AJ27064" s="1"/>
      <c r="AK27064" s="1"/>
    </row>
    <row r="27065" spans="32:37" ht="15" customHeight="1" x14ac:dyDescent="0.15">
      <c r="AF27065" s="1"/>
      <c r="AG27065" s="1"/>
      <c r="AH27065" s="1"/>
      <c r="AJ27065" s="1"/>
      <c r="AK27065" s="1"/>
    </row>
    <row r="27066" spans="32:37" ht="15" customHeight="1" x14ac:dyDescent="0.15">
      <c r="AF27066" s="1"/>
      <c r="AG27066" s="1"/>
      <c r="AH27066" s="1"/>
      <c r="AJ27066" s="1"/>
      <c r="AK27066" s="1"/>
    </row>
    <row r="27067" spans="32:37" ht="15" customHeight="1" x14ac:dyDescent="0.15">
      <c r="AF27067" s="1"/>
      <c r="AG27067" s="1"/>
      <c r="AH27067" s="1"/>
      <c r="AJ27067" s="1"/>
      <c r="AK27067" s="1"/>
    </row>
    <row r="27068" spans="32:37" ht="15" customHeight="1" x14ac:dyDescent="0.15">
      <c r="AF27068" s="1"/>
      <c r="AG27068" s="1"/>
      <c r="AH27068" s="1"/>
      <c r="AJ27068" s="1"/>
      <c r="AK27068" s="1"/>
    </row>
    <row r="27069" spans="32:37" ht="15" customHeight="1" x14ac:dyDescent="0.15">
      <c r="AF27069" s="1"/>
      <c r="AG27069" s="1"/>
      <c r="AH27069" s="1"/>
      <c r="AJ27069" s="1"/>
      <c r="AK27069" s="1"/>
    </row>
    <row r="27070" spans="32:37" ht="15" customHeight="1" x14ac:dyDescent="0.15">
      <c r="AF27070" s="1"/>
      <c r="AG27070" s="1"/>
      <c r="AH27070" s="1"/>
      <c r="AJ27070" s="1"/>
      <c r="AK27070" s="1"/>
    </row>
    <row r="27071" spans="32:37" ht="15" customHeight="1" x14ac:dyDescent="0.15">
      <c r="AF27071" s="1"/>
      <c r="AG27071" s="1"/>
      <c r="AH27071" s="1"/>
      <c r="AJ27071" s="1"/>
      <c r="AK27071" s="1"/>
    </row>
    <row r="27072" spans="32:37" ht="15" customHeight="1" x14ac:dyDescent="0.15">
      <c r="AF27072" s="1"/>
      <c r="AG27072" s="1"/>
      <c r="AH27072" s="1"/>
      <c r="AJ27072" s="1"/>
      <c r="AK27072" s="1"/>
    </row>
    <row r="27073" spans="32:37" ht="15" customHeight="1" x14ac:dyDescent="0.15">
      <c r="AF27073" s="1"/>
      <c r="AG27073" s="1"/>
      <c r="AH27073" s="1"/>
      <c r="AJ27073" s="1"/>
      <c r="AK27073" s="1"/>
    </row>
    <row r="27074" spans="32:37" ht="15" customHeight="1" x14ac:dyDescent="0.15">
      <c r="AF27074" s="1"/>
      <c r="AG27074" s="1"/>
      <c r="AH27074" s="1"/>
      <c r="AJ27074" s="1"/>
      <c r="AK27074" s="1"/>
    </row>
    <row r="27075" spans="32:37" ht="15" customHeight="1" x14ac:dyDescent="0.15">
      <c r="AF27075" s="1"/>
      <c r="AG27075" s="1"/>
      <c r="AH27075" s="1"/>
      <c r="AJ27075" s="1"/>
      <c r="AK27075" s="1"/>
    </row>
    <row r="27076" spans="32:37" ht="15" customHeight="1" x14ac:dyDescent="0.15">
      <c r="AF27076" s="1"/>
      <c r="AG27076" s="1"/>
      <c r="AH27076" s="1"/>
      <c r="AJ27076" s="1"/>
      <c r="AK27076" s="1"/>
    </row>
    <row r="27077" spans="32:37" ht="15" customHeight="1" x14ac:dyDescent="0.15">
      <c r="AF27077" s="1"/>
      <c r="AG27077" s="1"/>
      <c r="AH27077" s="1"/>
      <c r="AJ27077" s="1"/>
      <c r="AK27077" s="1"/>
    </row>
    <row r="27078" spans="32:37" ht="15" customHeight="1" x14ac:dyDescent="0.15">
      <c r="AF27078" s="1"/>
      <c r="AG27078" s="1"/>
      <c r="AH27078" s="1"/>
      <c r="AJ27078" s="1"/>
      <c r="AK27078" s="1"/>
    </row>
    <row r="27079" spans="32:37" ht="15" customHeight="1" x14ac:dyDescent="0.15">
      <c r="AF27079" s="1"/>
      <c r="AG27079" s="1"/>
      <c r="AH27079" s="1"/>
      <c r="AJ27079" s="1"/>
      <c r="AK27079" s="1"/>
    </row>
    <row r="27080" spans="32:37" ht="15" customHeight="1" x14ac:dyDescent="0.15">
      <c r="AF27080" s="1"/>
      <c r="AG27080" s="1"/>
      <c r="AH27080" s="1"/>
      <c r="AJ27080" s="1"/>
      <c r="AK27080" s="1"/>
    </row>
    <row r="27081" spans="32:37" ht="15" customHeight="1" x14ac:dyDescent="0.15">
      <c r="AF27081" s="1"/>
      <c r="AG27081" s="1"/>
      <c r="AH27081" s="1"/>
      <c r="AJ27081" s="1"/>
      <c r="AK27081" s="1"/>
    </row>
    <row r="27082" spans="32:37" ht="15" customHeight="1" x14ac:dyDescent="0.15">
      <c r="AF27082" s="1"/>
      <c r="AG27082" s="1"/>
      <c r="AH27082" s="1"/>
      <c r="AJ27082" s="1"/>
      <c r="AK27082" s="1"/>
    </row>
    <row r="27083" spans="32:37" ht="15" customHeight="1" x14ac:dyDescent="0.15">
      <c r="AF27083" s="1"/>
      <c r="AG27083" s="1"/>
      <c r="AH27083" s="1"/>
      <c r="AJ27083" s="1"/>
      <c r="AK27083" s="1"/>
    </row>
    <row r="27084" spans="32:37" ht="15" customHeight="1" x14ac:dyDescent="0.15">
      <c r="AF27084" s="1"/>
      <c r="AG27084" s="1"/>
      <c r="AH27084" s="1"/>
      <c r="AJ27084" s="1"/>
      <c r="AK27084" s="1"/>
    </row>
    <row r="27085" spans="32:37" ht="15" customHeight="1" x14ac:dyDescent="0.15">
      <c r="AF27085" s="1"/>
      <c r="AG27085" s="1"/>
      <c r="AH27085" s="1"/>
      <c r="AJ27085" s="1"/>
      <c r="AK27085" s="1"/>
    </row>
    <row r="27086" spans="32:37" ht="15" customHeight="1" x14ac:dyDescent="0.15">
      <c r="AF27086" s="1"/>
      <c r="AG27086" s="1"/>
      <c r="AH27086" s="1"/>
      <c r="AJ27086" s="1"/>
      <c r="AK27086" s="1"/>
    </row>
    <row r="27087" spans="32:37" ht="15" customHeight="1" x14ac:dyDescent="0.15">
      <c r="AF27087" s="1"/>
      <c r="AG27087" s="1"/>
      <c r="AH27087" s="1"/>
      <c r="AJ27087" s="1"/>
      <c r="AK27087" s="1"/>
    </row>
    <row r="27088" spans="32:37" ht="15" customHeight="1" x14ac:dyDescent="0.15">
      <c r="AF27088" s="1"/>
      <c r="AG27088" s="1"/>
      <c r="AH27088" s="1"/>
      <c r="AJ27088" s="1"/>
      <c r="AK27088" s="1"/>
    </row>
    <row r="27089" spans="32:37" ht="15" customHeight="1" x14ac:dyDescent="0.15">
      <c r="AF27089" s="1"/>
      <c r="AG27089" s="1"/>
      <c r="AH27089" s="1"/>
      <c r="AJ27089" s="1"/>
      <c r="AK27089" s="1"/>
    </row>
    <row r="27090" spans="32:37" ht="15" customHeight="1" x14ac:dyDescent="0.15">
      <c r="AF27090" s="1"/>
      <c r="AG27090" s="1"/>
      <c r="AH27090" s="1"/>
      <c r="AJ27090" s="1"/>
      <c r="AK27090" s="1"/>
    </row>
    <row r="27091" spans="32:37" ht="15" customHeight="1" x14ac:dyDescent="0.15">
      <c r="AF27091" s="1"/>
      <c r="AG27091" s="1"/>
      <c r="AH27091" s="1"/>
      <c r="AJ27091" s="1"/>
      <c r="AK27091" s="1"/>
    </row>
    <row r="27092" spans="32:37" ht="15" customHeight="1" x14ac:dyDescent="0.15">
      <c r="AF27092" s="1"/>
      <c r="AG27092" s="1"/>
      <c r="AH27092" s="1"/>
      <c r="AJ27092" s="1"/>
      <c r="AK27092" s="1"/>
    </row>
    <row r="27093" spans="32:37" ht="15" customHeight="1" x14ac:dyDescent="0.15">
      <c r="AF27093" s="1"/>
      <c r="AG27093" s="1"/>
      <c r="AH27093" s="1"/>
      <c r="AJ27093" s="1"/>
      <c r="AK27093" s="1"/>
    </row>
    <row r="27094" spans="32:37" ht="15" customHeight="1" x14ac:dyDescent="0.15">
      <c r="AF27094" s="1"/>
      <c r="AG27094" s="1"/>
      <c r="AH27094" s="1"/>
      <c r="AJ27094" s="1"/>
      <c r="AK27094" s="1"/>
    </row>
    <row r="27095" spans="32:37" ht="15" customHeight="1" x14ac:dyDescent="0.15">
      <c r="AF27095" s="1"/>
      <c r="AG27095" s="1"/>
      <c r="AH27095" s="1"/>
      <c r="AJ27095" s="1"/>
      <c r="AK27095" s="1"/>
    </row>
    <row r="27096" spans="32:37" ht="15" customHeight="1" x14ac:dyDescent="0.15">
      <c r="AF27096" s="1"/>
      <c r="AG27096" s="1"/>
      <c r="AH27096" s="1"/>
      <c r="AJ27096" s="1"/>
      <c r="AK27096" s="1"/>
    </row>
    <row r="27097" spans="32:37" ht="15" customHeight="1" x14ac:dyDescent="0.15">
      <c r="AF27097" s="1"/>
      <c r="AG27097" s="1"/>
      <c r="AH27097" s="1"/>
      <c r="AJ27097" s="1"/>
      <c r="AK27097" s="1"/>
    </row>
    <row r="27098" spans="32:37" ht="15" customHeight="1" x14ac:dyDescent="0.15">
      <c r="AF27098" s="1"/>
      <c r="AG27098" s="1"/>
      <c r="AH27098" s="1"/>
      <c r="AJ27098" s="1"/>
      <c r="AK27098" s="1"/>
    </row>
    <row r="27099" spans="32:37" ht="15" customHeight="1" x14ac:dyDescent="0.15">
      <c r="AF27099" s="1"/>
      <c r="AG27099" s="1"/>
      <c r="AH27099" s="1"/>
      <c r="AJ27099" s="1"/>
      <c r="AK27099" s="1"/>
    </row>
    <row r="27100" spans="32:37" ht="15" customHeight="1" x14ac:dyDescent="0.15">
      <c r="AF27100" s="1"/>
      <c r="AG27100" s="1"/>
      <c r="AH27100" s="1"/>
      <c r="AJ27100" s="1"/>
      <c r="AK27100" s="1"/>
    </row>
    <row r="27101" spans="32:37" ht="15" customHeight="1" x14ac:dyDescent="0.15">
      <c r="AF27101" s="1"/>
      <c r="AG27101" s="1"/>
      <c r="AH27101" s="1"/>
      <c r="AJ27101" s="1"/>
      <c r="AK27101" s="1"/>
    </row>
    <row r="27102" spans="32:37" ht="15" customHeight="1" x14ac:dyDescent="0.15">
      <c r="AF27102" s="1"/>
      <c r="AG27102" s="1"/>
      <c r="AH27102" s="1"/>
      <c r="AJ27102" s="1"/>
      <c r="AK27102" s="1"/>
    </row>
    <row r="27103" spans="32:37" ht="15" customHeight="1" x14ac:dyDescent="0.15">
      <c r="AF27103" s="1"/>
      <c r="AG27103" s="1"/>
      <c r="AH27103" s="1"/>
      <c r="AJ27103" s="1"/>
      <c r="AK27103" s="1"/>
    </row>
    <row r="27104" spans="32:37" ht="15" customHeight="1" x14ac:dyDescent="0.15">
      <c r="AF27104" s="1"/>
      <c r="AG27104" s="1"/>
      <c r="AH27104" s="1"/>
      <c r="AJ27104" s="1"/>
      <c r="AK27104" s="1"/>
    </row>
    <row r="27105" spans="32:37" ht="15" customHeight="1" x14ac:dyDescent="0.15">
      <c r="AF27105" s="1"/>
      <c r="AG27105" s="1"/>
      <c r="AH27105" s="1"/>
      <c r="AJ27105" s="1"/>
      <c r="AK27105" s="1"/>
    </row>
    <row r="27106" spans="32:37" ht="15" customHeight="1" x14ac:dyDescent="0.15">
      <c r="AF27106" s="1"/>
      <c r="AG27106" s="1"/>
      <c r="AH27106" s="1"/>
      <c r="AJ27106" s="1"/>
      <c r="AK27106" s="1"/>
    </row>
    <row r="27107" spans="32:37" ht="15" customHeight="1" x14ac:dyDescent="0.15">
      <c r="AF27107" s="1"/>
      <c r="AG27107" s="1"/>
      <c r="AH27107" s="1"/>
      <c r="AJ27107" s="1"/>
      <c r="AK27107" s="1"/>
    </row>
    <row r="27108" spans="32:37" ht="15" customHeight="1" x14ac:dyDescent="0.15">
      <c r="AF27108" s="1"/>
      <c r="AG27108" s="1"/>
      <c r="AH27108" s="1"/>
      <c r="AJ27108" s="1"/>
      <c r="AK27108" s="1"/>
    </row>
    <row r="27109" spans="32:37" ht="15" customHeight="1" x14ac:dyDescent="0.15">
      <c r="AF27109" s="1"/>
      <c r="AG27109" s="1"/>
      <c r="AH27109" s="1"/>
      <c r="AJ27109" s="1"/>
      <c r="AK27109" s="1"/>
    </row>
    <row r="27110" spans="32:37" ht="15" customHeight="1" x14ac:dyDescent="0.15">
      <c r="AF27110" s="1"/>
      <c r="AG27110" s="1"/>
      <c r="AH27110" s="1"/>
      <c r="AJ27110" s="1"/>
      <c r="AK27110" s="1"/>
    </row>
    <row r="27111" spans="32:37" ht="15" customHeight="1" x14ac:dyDescent="0.15">
      <c r="AF27111" s="1"/>
      <c r="AG27111" s="1"/>
      <c r="AH27111" s="1"/>
      <c r="AJ27111" s="1"/>
      <c r="AK27111" s="1"/>
    </row>
    <row r="27112" spans="32:37" ht="15" customHeight="1" x14ac:dyDescent="0.15">
      <c r="AF27112" s="1"/>
      <c r="AG27112" s="1"/>
      <c r="AH27112" s="1"/>
      <c r="AJ27112" s="1"/>
      <c r="AK27112" s="1"/>
    </row>
    <row r="27113" spans="32:37" ht="15" customHeight="1" x14ac:dyDescent="0.15">
      <c r="AF27113" s="1"/>
      <c r="AG27113" s="1"/>
      <c r="AH27113" s="1"/>
      <c r="AJ27113" s="1"/>
      <c r="AK27113" s="1"/>
    </row>
    <row r="27114" spans="32:37" ht="15" customHeight="1" x14ac:dyDescent="0.15">
      <c r="AF27114" s="1"/>
      <c r="AG27114" s="1"/>
      <c r="AH27114" s="1"/>
      <c r="AJ27114" s="1"/>
      <c r="AK27114" s="1"/>
    </row>
    <row r="27115" spans="32:37" ht="15" customHeight="1" x14ac:dyDescent="0.15">
      <c r="AF27115" s="1"/>
      <c r="AG27115" s="1"/>
      <c r="AH27115" s="1"/>
      <c r="AJ27115" s="1"/>
      <c r="AK27115" s="1"/>
    </row>
    <row r="27116" spans="32:37" ht="15" customHeight="1" x14ac:dyDescent="0.15">
      <c r="AF27116" s="1"/>
      <c r="AG27116" s="1"/>
      <c r="AH27116" s="1"/>
      <c r="AJ27116" s="1"/>
      <c r="AK27116" s="1"/>
    </row>
    <row r="27117" spans="32:37" ht="15" customHeight="1" x14ac:dyDescent="0.15">
      <c r="AF27117" s="1"/>
      <c r="AG27117" s="1"/>
      <c r="AH27117" s="1"/>
      <c r="AJ27117" s="1"/>
      <c r="AK27117" s="1"/>
    </row>
    <row r="27118" spans="32:37" ht="15" customHeight="1" x14ac:dyDescent="0.15">
      <c r="AF27118" s="1"/>
      <c r="AG27118" s="1"/>
      <c r="AH27118" s="1"/>
      <c r="AJ27118" s="1"/>
      <c r="AK27118" s="1"/>
    </row>
    <row r="27119" spans="32:37" ht="15" customHeight="1" x14ac:dyDescent="0.15">
      <c r="AF27119" s="1"/>
      <c r="AG27119" s="1"/>
      <c r="AH27119" s="1"/>
      <c r="AJ27119" s="1"/>
      <c r="AK27119" s="1"/>
    </row>
    <row r="27120" spans="32:37" ht="15" customHeight="1" x14ac:dyDescent="0.15">
      <c r="AF27120" s="1"/>
      <c r="AG27120" s="1"/>
      <c r="AH27120" s="1"/>
      <c r="AJ27120" s="1"/>
      <c r="AK27120" s="1"/>
    </row>
    <row r="27121" spans="32:37" ht="15" customHeight="1" x14ac:dyDescent="0.15">
      <c r="AF27121" s="1"/>
      <c r="AG27121" s="1"/>
      <c r="AH27121" s="1"/>
      <c r="AJ27121" s="1"/>
      <c r="AK27121" s="1"/>
    </row>
    <row r="27122" spans="32:37" ht="15" customHeight="1" x14ac:dyDescent="0.15">
      <c r="AF27122" s="1"/>
      <c r="AG27122" s="1"/>
      <c r="AH27122" s="1"/>
      <c r="AJ27122" s="1"/>
      <c r="AK27122" s="1"/>
    </row>
    <row r="27123" spans="32:37" ht="15" customHeight="1" x14ac:dyDescent="0.15">
      <c r="AF27123" s="1"/>
      <c r="AG27123" s="1"/>
      <c r="AH27123" s="1"/>
      <c r="AJ27123" s="1"/>
      <c r="AK27123" s="1"/>
    </row>
    <row r="27124" spans="32:37" ht="15" customHeight="1" x14ac:dyDescent="0.15">
      <c r="AF27124" s="1"/>
      <c r="AG27124" s="1"/>
      <c r="AH27124" s="1"/>
      <c r="AJ27124" s="1"/>
      <c r="AK27124" s="1"/>
    </row>
    <row r="27125" spans="32:37" ht="15" customHeight="1" x14ac:dyDescent="0.15">
      <c r="AF27125" s="1"/>
      <c r="AG27125" s="1"/>
      <c r="AH27125" s="1"/>
      <c r="AJ27125" s="1"/>
      <c r="AK27125" s="1"/>
    </row>
    <row r="27126" spans="32:37" ht="15" customHeight="1" x14ac:dyDescent="0.15">
      <c r="AF27126" s="1"/>
      <c r="AG27126" s="1"/>
      <c r="AH27126" s="1"/>
      <c r="AJ27126" s="1"/>
      <c r="AK27126" s="1"/>
    </row>
    <row r="27127" spans="32:37" ht="15" customHeight="1" x14ac:dyDescent="0.15">
      <c r="AF27127" s="1"/>
      <c r="AG27127" s="1"/>
      <c r="AH27127" s="1"/>
      <c r="AJ27127" s="1"/>
      <c r="AK27127" s="1"/>
    </row>
    <row r="27128" spans="32:37" ht="15" customHeight="1" x14ac:dyDescent="0.15">
      <c r="AF27128" s="1"/>
      <c r="AG27128" s="1"/>
      <c r="AH27128" s="1"/>
      <c r="AJ27128" s="1"/>
      <c r="AK27128" s="1"/>
    </row>
    <row r="27129" spans="32:37" ht="15" customHeight="1" x14ac:dyDescent="0.15">
      <c r="AF27129" s="1"/>
      <c r="AG27129" s="1"/>
      <c r="AH27129" s="1"/>
      <c r="AJ27129" s="1"/>
      <c r="AK27129" s="1"/>
    </row>
    <row r="27130" spans="32:37" ht="15" customHeight="1" x14ac:dyDescent="0.15">
      <c r="AF27130" s="1"/>
      <c r="AG27130" s="1"/>
      <c r="AH27130" s="1"/>
      <c r="AJ27130" s="1"/>
      <c r="AK27130" s="1"/>
    </row>
    <row r="27131" spans="32:37" ht="15" customHeight="1" x14ac:dyDescent="0.15">
      <c r="AF27131" s="1"/>
      <c r="AG27131" s="1"/>
      <c r="AH27131" s="1"/>
      <c r="AJ27131" s="1"/>
      <c r="AK27131" s="1"/>
    </row>
    <row r="27132" spans="32:37" ht="15" customHeight="1" x14ac:dyDescent="0.15">
      <c r="AF27132" s="1"/>
      <c r="AG27132" s="1"/>
      <c r="AH27132" s="1"/>
      <c r="AJ27132" s="1"/>
      <c r="AK27132" s="1"/>
    </row>
    <row r="27133" spans="32:37" ht="15" customHeight="1" x14ac:dyDescent="0.15">
      <c r="AF27133" s="1"/>
      <c r="AG27133" s="1"/>
      <c r="AH27133" s="1"/>
      <c r="AJ27133" s="1"/>
      <c r="AK27133" s="1"/>
    </row>
    <row r="27134" spans="32:37" ht="15" customHeight="1" x14ac:dyDescent="0.15">
      <c r="AF27134" s="1"/>
      <c r="AG27134" s="1"/>
      <c r="AH27134" s="1"/>
      <c r="AJ27134" s="1"/>
      <c r="AK27134" s="1"/>
    </row>
    <row r="27135" spans="32:37" ht="15" customHeight="1" x14ac:dyDescent="0.15">
      <c r="AF27135" s="1"/>
      <c r="AG27135" s="1"/>
      <c r="AH27135" s="1"/>
      <c r="AJ27135" s="1"/>
      <c r="AK27135" s="1"/>
    </row>
    <row r="27136" spans="32:37" ht="15" customHeight="1" x14ac:dyDescent="0.15">
      <c r="AF27136" s="1"/>
      <c r="AG27136" s="1"/>
      <c r="AH27136" s="1"/>
      <c r="AJ27136" s="1"/>
      <c r="AK27136" s="1"/>
    </row>
    <row r="27137" spans="32:37" ht="15" customHeight="1" x14ac:dyDescent="0.15">
      <c r="AF27137" s="1"/>
      <c r="AG27137" s="1"/>
      <c r="AH27137" s="1"/>
      <c r="AJ27137" s="1"/>
      <c r="AK27137" s="1"/>
    </row>
    <row r="27138" spans="32:37" ht="15" customHeight="1" x14ac:dyDescent="0.15">
      <c r="AF27138" s="1"/>
      <c r="AG27138" s="1"/>
      <c r="AH27138" s="1"/>
      <c r="AJ27138" s="1"/>
      <c r="AK27138" s="1"/>
    </row>
    <row r="27139" spans="32:37" ht="15" customHeight="1" x14ac:dyDescent="0.15">
      <c r="AF27139" s="1"/>
      <c r="AG27139" s="1"/>
      <c r="AH27139" s="1"/>
      <c r="AJ27139" s="1"/>
      <c r="AK27139" s="1"/>
    </row>
    <row r="27140" spans="32:37" ht="15" customHeight="1" x14ac:dyDescent="0.15">
      <c r="AF27140" s="1"/>
      <c r="AG27140" s="1"/>
      <c r="AH27140" s="1"/>
      <c r="AJ27140" s="1"/>
      <c r="AK27140" s="1"/>
    </row>
    <row r="27141" spans="32:37" ht="15" customHeight="1" x14ac:dyDescent="0.15">
      <c r="AF27141" s="1"/>
      <c r="AG27141" s="1"/>
      <c r="AH27141" s="1"/>
      <c r="AJ27141" s="1"/>
      <c r="AK27141" s="1"/>
    </row>
    <row r="27142" spans="32:37" ht="15" customHeight="1" x14ac:dyDescent="0.15">
      <c r="AF27142" s="1"/>
      <c r="AG27142" s="1"/>
      <c r="AH27142" s="1"/>
      <c r="AJ27142" s="1"/>
      <c r="AK27142" s="1"/>
    </row>
    <row r="27143" spans="32:37" ht="15" customHeight="1" x14ac:dyDescent="0.15">
      <c r="AF27143" s="1"/>
      <c r="AG27143" s="1"/>
      <c r="AH27143" s="1"/>
      <c r="AJ27143" s="1"/>
      <c r="AK27143" s="1"/>
    </row>
    <row r="27144" spans="32:37" ht="15" customHeight="1" x14ac:dyDescent="0.15">
      <c r="AF27144" s="1"/>
      <c r="AG27144" s="1"/>
      <c r="AH27144" s="1"/>
      <c r="AJ27144" s="1"/>
      <c r="AK27144" s="1"/>
    </row>
    <row r="27145" spans="32:37" ht="15" customHeight="1" x14ac:dyDescent="0.15">
      <c r="AF27145" s="1"/>
      <c r="AG27145" s="1"/>
      <c r="AH27145" s="1"/>
      <c r="AJ27145" s="1"/>
      <c r="AK27145" s="1"/>
    </row>
    <row r="27146" spans="32:37" ht="15" customHeight="1" x14ac:dyDescent="0.15">
      <c r="AF27146" s="1"/>
      <c r="AG27146" s="1"/>
      <c r="AH27146" s="1"/>
      <c r="AJ27146" s="1"/>
      <c r="AK27146" s="1"/>
    </row>
    <row r="27147" spans="32:37" ht="15" customHeight="1" x14ac:dyDescent="0.15">
      <c r="AF27147" s="1"/>
      <c r="AG27147" s="1"/>
      <c r="AH27147" s="1"/>
      <c r="AJ27147" s="1"/>
      <c r="AK27147" s="1"/>
    </row>
    <row r="27148" spans="32:37" ht="15" customHeight="1" x14ac:dyDescent="0.15">
      <c r="AF27148" s="1"/>
      <c r="AG27148" s="1"/>
      <c r="AH27148" s="1"/>
      <c r="AJ27148" s="1"/>
      <c r="AK27148" s="1"/>
    </row>
    <row r="27149" spans="32:37" ht="15" customHeight="1" x14ac:dyDescent="0.15">
      <c r="AF27149" s="1"/>
      <c r="AG27149" s="1"/>
      <c r="AH27149" s="1"/>
      <c r="AJ27149" s="1"/>
      <c r="AK27149" s="1"/>
    </row>
    <row r="27150" spans="32:37" ht="15" customHeight="1" x14ac:dyDescent="0.15">
      <c r="AF27150" s="1"/>
      <c r="AG27150" s="1"/>
      <c r="AH27150" s="1"/>
      <c r="AJ27150" s="1"/>
      <c r="AK27150" s="1"/>
    </row>
    <row r="27151" spans="32:37" ht="15" customHeight="1" x14ac:dyDescent="0.15">
      <c r="AF27151" s="1"/>
      <c r="AG27151" s="1"/>
      <c r="AH27151" s="1"/>
      <c r="AJ27151" s="1"/>
      <c r="AK27151" s="1"/>
    </row>
    <row r="27152" spans="32:37" ht="15" customHeight="1" x14ac:dyDescent="0.15">
      <c r="AF27152" s="1"/>
      <c r="AG27152" s="1"/>
      <c r="AH27152" s="1"/>
      <c r="AJ27152" s="1"/>
      <c r="AK27152" s="1"/>
    </row>
    <row r="27153" spans="32:37" ht="15" customHeight="1" x14ac:dyDescent="0.15">
      <c r="AF27153" s="1"/>
      <c r="AG27153" s="1"/>
      <c r="AH27153" s="1"/>
      <c r="AJ27153" s="1"/>
      <c r="AK27153" s="1"/>
    </row>
    <row r="27154" spans="32:37" ht="15" customHeight="1" x14ac:dyDescent="0.15">
      <c r="AF27154" s="1"/>
      <c r="AG27154" s="1"/>
      <c r="AH27154" s="1"/>
      <c r="AJ27154" s="1"/>
      <c r="AK27154" s="1"/>
    </row>
    <row r="27155" spans="32:37" ht="15" customHeight="1" x14ac:dyDescent="0.15">
      <c r="AF27155" s="1"/>
      <c r="AG27155" s="1"/>
      <c r="AH27155" s="1"/>
      <c r="AJ27155" s="1"/>
      <c r="AK27155" s="1"/>
    </row>
    <row r="27156" spans="32:37" ht="15" customHeight="1" x14ac:dyDescent="0.15">
      <c r="AF27156" s="1"/>
      <c r="AG27156" s="1"/>
      <c r="AH27156" s="1"/>
      <c r="AJ27156" s="1"/>
      <c r="AK27156" s="1"/>
    </row>
    <row r="27157" spans="32:37" ht="15" customHeight="1" x14ac:dyDescent="0.15">
      <c r="AF27157" s="1"/>
      <c r="AG27157" s="1"/>
      <c r="AH27157" s="1"/>
      <c r="AJ27157" s="1"/>
      <c r="AK27157" s="1"/>
    </row>
    <row r="27158" spans="32:37" ht="15" customHeight="1" x14ac:dyDescent="0.15">
      <c r="AF27158" s="1"/>
      <c r="AG27158" s="1"/>
      <c r="AH27158" s="1"/>
      <c r="AJ27158" s="1"/>
      <c r="AK27158" s="1"/>
    </row>
    <row r="27159" spans="32:37" ht="15" customHeight="1" x14ac:dyDescent="0.15">
      <c r="AF27159" s="1"/>
      <c r="AG27159" s="1"/>
      <c r="AH27159" s="1"/>
      <c r="AJ27159" s="1"/>
      <c r="AK27159" s="1"/>
    </row>
    <row r="27160" spans="32:37" ht="15" customHeight="1" x14ac:dyDescent="0.15">
      <c r="AF27160" s="1"/>
      <c r="AG27160" s="1"/>
      <c r="AH27160" s="1"/>
      <c r="AJ27160" s="1"/>
      <c r="AK27160" s="1"/>
    </row>
    <row r="27161" spans="32:37" ht="15" customHeight="1" x14ac:dyDescent="0.15">
      <c r="AF27161" s="1"/>
      <c r="AG27161" s="1"/>
      <c r="AH27161" s="1"/>
      <c r="AJ27161" s="1"/>
      <c r="AK27161" s="1"/>
    </row>
    <row r="27162" spans="32:37" ht="15" customHeight="1" x14ac:dyDescent="0.15">
      <c r="AF27162" s="1"/>
      <c r="AG27162" s="1"/>
      <c r="AH27162" s="1"/>
      <c r="AJ27162" s="1"/>
      <c r="AK27162" s="1"/>
    </row>
    <row r="27163" spans="32:37" ht="15" customHeight="1" x14ac:dyDescent="0.15">
      <c r="AF27163" s="1"/>
      <c r="AG27163" s="1"/>
      <c r="AH27163" s="1"/>
      <c r="AJ27163" s="1"/>
      <c r="AK27163" s="1"/>
    </row>
    <row r="27164" spans="32:37" ht="15" customHeight="1" x14ac:dyDescent="0.15">
      <c r="AF27164" s="1"/>
      <c r="AG27164" s="1"/>
      <c r="AH27164" s="1"/>
      <c r="AJ27164" s="1"/>
      <c r="AK27164" s="1"/>
    </row>
    <row r="27165" spans="32:37" ht="15" customHeight="1" x14ac:dyDescent="0.15">
      <c r="AF27165" s="1"/>
      <c r="AG27165" s="1"/>
      <c r="AH27165" s="1"/>
      <c r="AJ27165" s="1"/>
      <c r="AK27165" s="1"/>
    </row>
    <row r="27166" spans="32:37" ht="15" customHeight="1" x14ac:dyDescent="0.15">
      <c r="AF27166" s="1"/>
      <c r="AG27166" s="1"/>
      <c r="AH27166" s="1"/>
      <c r="AJ27166" s="1"/>
      <c r="AK27166" s="1"/>
    </row>
    <row r="27167" spans="32:37" ht="15" customHeight="1" x14ac:dyDescent="0.15">
      <c r="AF27167" s="1"/>
      <c r="AG27167" s="1"/>
      <c r="AH27167" s="1"/>
      <c r="AJ27167" s="1"/>
      <c r="AK27167" s="1"/>
    </row>
    <row r="27168" spans="32:37" ht="15" customHeight="1" x14ac:dyDescent="0.15">
      <c r="AF27168" s="1"/>
      <c r="AG27168" s="1"/>
      <c r="AH27168" s="1"/>
      <c r="AJ27168" s="1"/>
      <c r="AK27168" s="1"/>
    </row>
    <row r="27169" spans="32:37" ht="15" customHeight="1" x14ac:dyDescent="0.15">
      <c r="AF27169" s="1"/>
      <c r="AG27169" s="1"/>
      <c r="AH27169" s="1"/>
      <c r="AJ27169" s="1"/>
      <c r="AK27169" s="1"/>
    </row>
    <row r="27170" spans="32:37" ht="15" customHeight="1" x14ac:dyDescent="0.15">
      <c r="AF27170" s="1"/>
      <c r="AG27170" s="1"/>
      <c r="AH27170" s="1"/>
      <c r="AJ27170" s="1"/>
      <c r="AK27170" s="1"/>
    </row>
    <row r="27171" spans="32:37" ht="15" customHeight="1" x14ac:dyDescent="0.15">
      <c r="AF27171" s="1"/>
      <c r="AG27171" s="1"/>
      <c r="AH27171" s="1"/>
      <c r="AJ27171" s="1"/>
      <c r="AK27171" s="1"/>
    </row>
    <row r="27172" spans="32:37" ht="15" customHeight="1" x14ac:dyDescent="0.15">
      <c r="AF27172" s="1"/>
      <c r="AG27172" s="1"/>
      <c r="AH27172" s="1"/>
      <c r="AJ27172" s="1"/>
      <c r="AK27172" s="1"/>
    </row>
    <row r="27173" spans="32:37" ht="15" customHeight="1" x14ac:dyDescent="0.15">
      <c r="AF27173" s="1"/>
      <c r="AG27173" s="1"/>
      <c r="AH27173" s="1"/>
      <c r="AJ27173" s="1"/>
      <c r="AK27173" s="1"/>
    </row>
    <row r="27174" spans="32:37" ht="15" customHeight="1" x14ac:dyDescent="0.15">
      <c r="AF27174" s="1"/>
      <c r="AG27174" s="1"/>
      <c r="AH27174" s="1"/>
      <c r="AJ27174" s="1"/>
      <c r="AK27174" s="1"/>
    </row>
    <row r="27175" spans="32:37" ht="15" customHeight="1" x14ac:dyDescent="0.15">
      <c r="AF27175" s="1"/>
      <c r="AG27175" s="1"/>
      <c r="AH27175" s="1"/>
      <c r="AJ27175" s="1"/>
      <c r="AK27175" s="1"/>
    </row>
    <row r="27176" spans="32:37" ht="15" customHeight="1" x14ac:dyDescent="0.15">
      <c r="AF27176" s="1"/>
      <c r="AG27176" s="1"/>
      <c r="AH27176" s="1"/>
      <c r="AJ27176" s="1"/>
      <c r="AK27176" s="1"/>
    </row>
    <row r="27177" spans="32:37" ht="15" customHeight="1" x14ac:dyDescent="0.15">
      <c r="AF27177" s="1"/>
      <c r="AG27177" s="1"/>
      <c r="AH27177" s="1"/>
      <c r="AJ27177" s="1"/>
      <c r="AK27177" s="1"/>
    </row>
    <row r="27178" spans="32:37" ht="15" customHeight="1" x14ac:dyDescent="0.15">
      <c r="AF27178" s="1"/>
      <c r="AG27178" s="1"/>
      <c r="AH27178" s="1"/>
      <c r="AJ27178" s="1"/>
      <c r="AK27178" s="1"/>
    </row>
    <row r="27179" spans="32:37" ht="15" customHeight="1" x14ac:dyDescent="0.15">
      <c r="AF27179" s="1"/>
      <c r="AG27179" s="1"/>
      <c r="AH27179" s="1"/>
      <c r="AJ27179" s="1"/>
      <c r="AK27179" s="1"/>
    </row>
    <row r="27180" spans="32:37" ht="15" customHeight="1" x14ac:dyDescent="0.15">
      <c r="AF27180" s="1"/>
      <c r="AG27180" s="1"/>
      <c r="AH27180" s="1"/>
      <c r="AJ27180" s="1"/>
      <c r="AK27180" s="1"/>
    </row>
    <row r="27181" spans="32:37" ht="15" customHeight="1" x14ac:dyDescent="0.15">
      <c r="AF27181" s="1"/>
      <c r="AG27181" s="1"/>
      <c r="AH27181" s="1"/>
      <c r="AJ27181" s="1"/>
      <c r="AK27181" s="1"/>
    </row>
    <row r="27182" spans="32:37" ht="15" customHeight="1" x14ac:dyDescent="0.15">
      <c r="AF27182" s="1"/>
      <c r="AG27182" s="1"/>
      <c r="AH27182" s="1"/>
      <c r="AJ27182" s="1"/>
      <c r="AK27182" s="1"/>
    </row>
    <row r="27183" spans="32:37" ht="15" customHeight="1" x14ac:dyDescent="0.15">
      <c r="AF27183" s="1"/>
      <c r="AG27183" s="1"/>
      <c r="AH27183" s="1"/>
      <c r="AJ27183" s="1"/>
      <c r="AK27183" s="1"/>
    </row>
    <row r="27184" spans="32:37" ht="15" customHeight="1" x14ac:dyDescent="0.15">
      <c r="AF27184" s="1"/>
      <c r="AG27184" s="1"/>
      <c r="AH27184" s="1"/>
      <c r="AJ27184" s="1"/>
      <c r="AK27184" s="1"/>
    </row>
    <row r="27185" spans="32:37" ht="15" customHeight="1" x14ac:dyDescent="0.15">
      <c r="AF27185" s="1"/>
      <c r="AG27185" s="1"/>
      <c r="AH27185" s="1"/>
      <c r="AJ27185" s="1"/>
      <c r="AK27185" s="1"/>
    </row>
    <row r="27186" spans="32:37" ht="15" customHeight="1" x14ac:dyDescent="0.15">
      <c r="AF27186" s="1"/>
      <c r="AG27186" s="1"/>
      <c r="AH27186" s="1"/>
      <c r="AJ27186" s="1"/>
      <c r="AK27186" s="1"/>
    </row>
    <row r="27187" spans="32:37" ht="15" customHeight="1" x14ac:dyDescent="0.15">
      <c r="AF27187" s="1"/>
      <c r="AG27187" s="1"/>
      <c r="AH27187" s="1"/>
      <c r="AJ27187" s="1"/>
      <c r="AK27187" s="1"/>
    </row>
    <row r="27188" spans="32:37" ht="15" customHeight="1" x14ac:dyDescent="0.15">
      <c r="AF27188" s="1"/>
      <c r="AG27188" s="1"/>
      <c r="AH27188" s="1"/>
      <c r="AJ27188" s="1"/>
      <c r="AK27188" s="1"/>
    </row>
    <row r="27189" spans="32:37" ht="15" customHeight="1" x14ac:dyDescent="0.15">
      <c r="AF27189" s="1"/>
      <c r="AG27189" s="1"/>
      <c r="AH27189" s="1"/>
      <c r="AJ27189" s="1"/>
      <c r="AK27189" s="1"/>
    </row>
    <row r="27190" spans="32:37" ht="15" customHeight="1" x14ac:dyDescent="0.15">
      <c r="AF27190" s="1"/>
      <c r="AG27190" s="1"/>
      <c r="AH27190" s="1"/>
      <c r="AJ27190" s="1"/>
      <c r="AK27190" s="1"/>
    </row>
    <row r="27191" spans="32:37" ht="15" customHeight="1" x14ac:dyDescent="0.15">
      <c r="AF27191" s="1"/>
      <c r="AG27191" s="1"/>
      <c r="AH27191" s="1"/>
      <c r="AJ27191" s="1"/>
      <c r="AK27191" s="1"/>
    </row>
    <row r="27192" spans="32:37" ht="15" customHeight="1" x14ac:dyDescent="0.15">
      <c r="AF27192" s="1"/>
      <c r="AG27192" s="1"/>
      <c r="AH27192" s="1"/>
      <c r="AJ27192" s="1"/>
      <c r="AK27192" s="1"/>
    </row>
    <row r="27193" spans="32:37" ht="15" customHeight="1" x14ac:dyDescent="0.15">
      <c r="AF27193" s="1"/>
      <c r="AG27193" s="1"/>
      <c r="AH27193" s="1"/>
      <c r="AJ27193" s="1"/>
      <c r="AK27193" s="1"/>
    </row>
    <row r="27194" spans="32:37" ht="15" customHeight="1" x14ac:dyDescent="0.15">
      <c r="AF27194" s="1"/>
      <c r="AG27194" s="1"/>
      <c r="AH27194" s="1"/>
      <c r="AJ27194" s="1"/>
      <c r="AK27194" s="1"/>
    </row>
    <row r="27195" spans="32:37" ht="15" customHeight="1" x14ac:dyDescent="0.15">
      <c r="AF27195" s="1"/>
      <c r="AG27195" s="1"/>
      <c r="AH27195" s="1"/>
      <c r="AJ27195" s="1"/>
      <c r="AK27195" s="1"/>
    </row>
    <row r="27196" spans="32:37" ht="15" customHeight="1" x14ac:dyDescent="0.15">
      <c r="AF27196" s="1"/>
      <c r="AG27196" s="1"/>
      <c r="AH27196" s="1"/>
      <c r="AJ27196" s="1"/>
      <c r="AK27196" s="1"/>
    </row>
    <row r="27197" spans="32:37" ht="15" customHeight="1" x14ac:dyDescent="0.15">
      <c r="AF27197" s="1"/>
      <c r="AG27197" s="1"/>
      <c r="AH27197" s="1"/>
      <c r="AJ27197" s="1"/>
      <c r="AK27197" s="1"/>
    </row>
    <row r="27198" spans="32:37" ht="15" customHeight="1" x14ac:dyDescent="0.15">
      <c r="AF27198" s="1"/>
      <c r="AG27198" s="1"/>
      <c r="AH27198" s="1"/>
      <c r="AJ27198" s="1"/>
      <c r="AK27198" s="1"/>
    </row>
    <row r="27199" spans="32:37" ht="15" customHeight="1" x14ac:dyDescent="0.15">
      <c r="AF27199" s="1"/>
      <c r="AG27199" s="1"/>
      <c r="AH27199" s="1"/>
      <c r="AJ27199" s="1"/>
      <c r="AK27199" s="1"/>
    </row>
    <row r="27200" spans="32:37" ht="15" customHeight="1" x14ac:dyDescent="0.15">
      <c r="AF27200" s="1"/>
      <c r="AG27200" s="1"/>
      <c r="AH27200" s="1"/>
      <c r="AJ27200" s="1"/>
      <c r="AK27200" s="1"/>
    </row>
    <row r="27201" spans="32:37" ht="15" customHeight="1" x14ac:dyDescent="0.15">
      <c r="AF27201" s="1"/>
      <c r="AG27201" s="1"/>
      <c r="AH27201" s="1"/>
      <c r="AJ27201" s="1"/>
      <c r="AK27201" s="1"/>
    </row>
    <row r="27202" spans="32:37" ht="15" customHeight="1" x14ac:dyDescent="0.15">
      <c r="AF27202" s="1"/>
      <c r="AG27202" s="1"/>
      <c r="AH27202" s="1"/>
      <c r="AJ27202" s="1"/>
      <c r="AK27202" s="1"/>
    </row>
    <row r="27203" spans="32:37" ht="15" customHeight="1" x14ac:dyDescent="0.15">
      <c r="AF27203" s="1"/>
      <c r="AG27203" s="1"/>
      <c r="AH27203" s="1"/>
      <c r="AJ27203" s="1"/>
      <c r="AK27203" s="1"/>
    </row>
    <row r="27204" spans="32:37" ht="15" customHeight="1" x14ac:dyDescent="0.15">
      <c r="AF27204" s="1"/>
      <c r="AG27204" s="1"/>
      <c r="AH27204" s="1"/>
      <c r="AJ27204" s="1"/>
      <c r="AK27204" s="1"/>
    </row>
    <row r="27205" spans="32:37" ht="15" customHeight="1" x14ac:dyDescent="0.15">
      <c r="AF27205" s="1"/>
      <c r="AG27205" s="1"/>
      <c r="AH27205" s="1"/>
      <c r="AJ27205" s="1"/>
      <c r="AK27205" s="1"/>
    </row>
    <row r="27206" spans="32:37" ht="15" customHeight="1" x14ac:dyDescent="0.15">
      <c r="AF27206" s="1"/>
      <c r="AG27206" s="1"/>
      <c r="AH27206" s="1"/>
      <c r="AJ27206" s="1"/>
      <c r="AK27206" s="1"/>
    </row>
    <row r="27207" spans="32:37" ht="15" customHeight="1" x14ac:dyDescent="0.15">
      <c r="AF27207" s="1"/>
      <c r="AG27207" s="1"/>
      <c r="AH27207" s="1"/>
      <c r="AJ27207" s="1"/>
      <c r="AK27207" s="1"/>
    </row>
    <row r="27208" spans="32:37" ht="15" customHeight="1" x14ac:dyDescent="0.15">
      <c r="AF27208" s="1"/>
      <c r="AG27208" s="1"/>
      <c r="AH27208" s="1"/>
      <c r="AJ27208" s="1"/>
      <c r="AK27208" s="1"/>
    </row>
    <row r="27209" spans="32:37" ht="15" customHeight="1" x14ac:dyDescent="0.15">
      <c r="AF27209" s="1"/>
      <c r="AG27209" s="1"/>
      <c r="AH27209" s="1"/>
      <c r="AJ27209" s="1"/>
      <c r="AK27209" s="1"/>
    </row>
    <row r="27210" spans="32:37" ht="15" customHeight="1" x14ac:dyDescent="0.15">
      <c r="AF27210" s="1"/>
      <c r="AG27210" s="1"/>
      <c r="AH27210" s="1"/>
      <c r="AJ27210" s="1"/>
      <c r="AK27210" s="1"/>
    </row>
    <row r="27211" spans="32:37" ht="15" customHeight="1" x14ac:dyDescent="0.15">
      <c r="AF27211" s="1"/>
      <c r="AG27211" s="1"/>
      <c r="AH27211" s="1"/>
      <c r="AJ27211" s="1"/>
      <c r="AK27211" s="1"/>
    </row>
    <row r="27212" spans="32:37" ht="15" customHeight="1" x14ac:dyDescent="0.15">
      <c r="AF27212" s="1"/>
      <c r="AG27212" s="1"/>
      <c r="AH27212" s="1"/>
      <c r="AJ27212" s="1"/>
      <c r="AK27212" s="1"/>
    </row>
    <row r="27213" spans="32:37" ht="15" customHeight="1" x14ac:dyDescent="0.15">
      <c r="AF27213" s="1"/>
      <c r="AG27213" s="1"/>
      <c r="AH27213" s="1"/>
      <c r="AJ27213" s="1"/>
      <c r="AK27213" s="1"/>
    </row>
    <row r="27214" spans="32:37" ht="15" customHeight="1" x14ac:dyDescent="0.15">
      <c r="AF27214" s="1"/>
      <c r="AG27214" s="1"/>
      <c r="AH27214" s="1"/>
      <c r="AJ27214" s="1"/>
      <c r="AK27214" s="1"/>
    </row>
    <row r="27215" spans="32:37" ht="15" customHeight="1" x14ac:dyDescent="0.15">
      <c r="AF27215" s="1"/>
      <c r="AG27215" s="1"/>
      <c r="AH27215" s="1"/>
      <c r="AJ27215" s="1"/>
      <c r="AK27215" s="1"/>
    </row>
    <row r="27216" spans="32:37" ht="15" customHeight="1" x14ac:dyDescent="0.15">
      <c r="AF27216" s="1"/>
      <c r="AG27216" s="1"/>
      <c r="AH27216" s="1"/>
      <c r="AJ27216" s="1"/>
      <c r="AK27216" s="1"/>
    </row>
    <row r="27217" spans="32:37" ht="15" customHeight="1" x14ac:dyDescent="0.15">
      <c r="AF27217" s="1"/>
      <c r="AG27217" s="1"/>
      <c r="AH27217" s="1"/>
      <c r="AJ27217" s="1"/>
      <c r="AK27217" s="1"/>
    </row>
    <row r="27218" spans="32:37" ht="15" customHeight="1" x14ac:dyDescent="0.15">
      <c r="AF27218" s="1"/>
      <c r="AG27218" s="1"/>
      <c r="AH27218" s="1"/>
      <c r="AJ27218" s="1"/>
      <c r="AK27218" s="1"/>
    </row>
    <row r="27219" spans="32:37" ht="15" customHeight="1" x14ac:dyDescent="0.15">
      <c r="AF27219" s="1"/>
      <c r="AG27219" s="1"/>
      <c r="AH27219" s="1"/>
      <c r="AJ27219" s="1"/>
      <c r="AK27219" s="1"/>
    </row>
    <row r="27220" spans="32:37" ht="15" customHeight="1" x14ac:dyDescent="0.15">
      <c r="AF27220" s="1"/>
      <c r="AG27220" s="1"/>
      <c r="AH27220" s="1"/>
      <c r="AJ27220" s="1"/>
      <c r="AK27220" s="1"/>
    </row>
    <row r="27221" spans="32:37" ht="15" customHeight="1" x14ac:dyDescent="0.15">
      <c r="AF27221" s="1"/>
      <c r="AG27221" s="1"/>
      <c r="AH27221" s="1"/>
      <c r="AJ27221" s="1"/>
      <c r="AK27221" s="1"/>
    </row>
    <row r="27222" spans="32:37" ht="15" customHeight="1" x14ac:dyDescent="0.15">
      <c r="AF27222" s="1"/>
      <c r="AG27222" s="1"/>
      <c r="AH27222" s="1"/>
      <c r="AJ27222" s="1"/>
      <c r="AK27222" s="1"/>
    </row>
    <row r="27223" spans="32:37" ht="15" customHeight="1" x14ac:dyDescent="0.15">
      <c r="AF27223" s="1"/>
      <c r="AG27223" s="1"/>
      <c r="AH27223" s="1"/>
      <c r="AJ27223" s="1"/>
      <c r="AK27223" s="1"/>
    </row>
    <row r="27224" spans="32:37" ht="15" customHeight="1" x14ac:dyDescent="0.15">
      <c r="AF27224" s="1"/>
      <c r="AG27224" s="1"/>
      <c r="AH27224" s="1"/>
      <c r="AJ27224" s="1"/>
      <c r="AK27224" s="1"/>
    </row>
    <row r="27225" spans="32:37" ht="15" customHeight="1" x14ac:dyDescent="0.15">
      <c r="AF27225" s="1"/>
      <c r="AG27225" s="1"/>
      <c r="AH27225" s="1"/>
      <c r="AJ27225" s="1"/>
      <c r="AK27225" s="1"/>
    </row>
    <row r="27226" spans="32:37" ht="15" customHeight="1" x14ac:dyDescent="0.15">
      <c r="AF27226" s="1"/>
      <c r="AG27226" s="1"/>
      <c r="AH27226" s="1"/>
      <c r="AJ27226" s="1"/>
      <c r="AK27226" s="1"/>
    </row>
    <row r="27227" spans="32:37" ht="15" customHeight="1" x14ac:dyDescent="0.15">
      <c r="AF27227" s="1"/>
      <c r="AG27227" s="1"/>
      <c r="AH27227" s="1"/>
      <c r="AJ27227" s="1"/>
      <c r="AK27227" s="1"/>
    </row>
    <row r="27228" spans="32:37" ht="15" customHeight="1" x14ac:dyDescent="0.15">
      <c r="AF27228" s="1"/>
      <c r="AG27228" s="1"/>
      <c r="AH27228" s="1"/>
      <c r="AJ27228" s="1"/>
      <c r="AK27228" s="1"/>
    </row>
    <row r="27229" spans="32:37" ht="15" customHeight="1" x14ac:dyDescent="0.15">
      <c r="AF27229" s="1"/>
      <c r="AG27229" s="1"/>
      <c r="AH27229" s="1"/>
      <c r="AJ27229" s="1"/>
      <c r="AK27229" s="1"/>
    </row>
    <row r="27230" spans="32:37" ht="15" customHeight="1" x14ac:dyDescent="0.15">
      <c r="AF27230" s="1"/>
      <c r="AG27230" s="1"/>
      <c r="AH27230" s="1"/>
      <c r="AJ27230" s="1"/>
      <c r="AK27230" s="1"/>
    </row>
    <row r="27231" spans="32:37" ht="15" customHeight="1" x14ac:dyDescent="0.15">
      <c r="AF27231" s="1"/>
      <c r="AG27231" s="1"/>
      <c r="AH27231" s="1"/>
      <c r="AJ27231" s="1"/>
      <c r="AK27231" s="1"/>
    </row>
    <row r="27232" spans="32:37" ht="15" customHeight="1" x14ac:dyDescent="0.15">
      <c r="AF27232" s="1"/>
      <c r="AG27232" s="1"/>
      <c r="AH27232" s="1"/>
      <c r="AJ27232" s="1"/>
      <c r="AK27232" s="1"/>
    </row>
    <row r="27233" spans="32:37" ht="15" customHeight="1" x14ac:dyDescent="0.15">
      <c r="AF27233" s="1"/>
      <c r="AG27233" s="1"/>
      <c r="AH27233" s="1"/>
      <c r="AJ27233" s="1"/>
      <c r="AK27233" s="1"/>
    </row>
    <row r="27234" spans="32:37" ht="15" customHeight="1" x14ac:dyDescent="0.15">
      <c r="AF27234" s="1"/>
      <c r="AG27234" s="1"/>
      <c r="AH27234" s="1"/>
      <c r="AJ27234" s="1"/>
      <c r="AK27234" s="1"/>
    </row>
    <row r="27235" spans="32:37" ht="15" customHeight="1" x14ac:dyDescent="0.15">
      <c r="AF27235" s="1"/>
      <c r="AG27235" s="1"/>
      <c r="AH27235" s="1"/>
      <c r="AJ27235" s="1"/>
      <c r="AK27235" s="1"/>
    </row>
    <row r="27236" spans="32:37" ht="15" customHeight="1" x14ac:dyDescent="0.15">
      <c r="AF27236" s="1"/>
      <c r="AG27236" s="1"/>
      <c r="AH27236" s="1"/>
      <c r="AJ27236" s="1"/>
      <c r="AK27236" s="1"/>
    </row>
    <row r="27237" spans="32:37" ht="15" customHeight="1" x14ac:dyDescent="0.15">
      <c r="AF27237" s="1"/>
      <c r="AG27237" s="1"/>
      <c r="AH27237" s="1"/>
      <c r="AJ27237" s="1"/>
      <c r="AK27237" s="1"/>
    </row>
    <row r="27238" spans="32:37" ht="15" customHeight="1" x14ac:dyDescent="0.15">
      <c r="AF27238" s="1"/>
      <c r="AG27238" s="1"/>
      <c r="AH27238" s="1"/>
      <c r="AJ27238" s="1"/>
      <c r="AK27238" s="1"/>
    </row>
    <row r="27239" spans="32:37" ht="15" customHeight="1" x14ac:dyDescent="0.15">
      <c r="AF27239" s="1"/>
      <c r="AG27239" s="1"/>
      <c r="AH27239" s="1"/>
      <c r="AJ27239" s="1"/>
      <c r="AK27239" s="1"/>
    </row>
    <row r="27240" spans="32:37" ht="15" customHeight="1" x14ac:dyDescent="0.15">
      <c r="AF27240" s="1"/>
      <c r="AG27240" s="1"/>
      <c r="AH27240" s="1"/>
      <c r="AJ27240" s="1"/>
      <c r="AK27240" s="1"/>
    </row>
    <row r="27241" spans="32:37" ht="15" customHeight="1" x14ac:dyDescent="0.15">
      <c r="AF27241" s="1"/>
      <c r="AG27241" s="1"/>
      <c r="AH27241" s="1"/>
      <c r="AJ27241" s="1"/>
      <c r="AK27241" s="1"/>
    </row>
    <row r="27242" spans="32:37" ht="15" customHeight="1" x14ac:dyDescent="0.15">
      <c r="AF27242" s="1"/>
      <c r="AG27242" s="1"/>
      <c r="AH27242" s="1"/>
      <c r="AJ27242" s="1"/>
      <c r="AK27242" s="1"/>
    </row>
    <row r="27243" spans="32:37" ht="15" customHeight="1" x14ac:dyDescent="0.15">
      <c r="AF27243" s="1"/>
      <c r="AG27243" s="1"/>
      <c r="AH27243" s="1"/>
      <c r="AJ27243" s="1"/>
      <c r="AK27243" s="1"/>
    </row>
    <row r="27244" spans="32:37" ht="15" customHeight="1" x14ac:dyDescent="0.15">
      <c r="AF27244" s="1"/>
      <c r="AG27244" s="1"/>
      <c r="AH27244" s="1"/>
      <c r="AJ27244" s="1"/>
      <c r="AK27244" s="1"/>
    </row>
    <row r="27245" spans="32:37" ht="15" customHeight="1" x14ac:dyDescent="0.15">
      <c r="AF27245" s="1"/>
      <c r="AG27245" s="1"/>
      <c r="AH27245" s="1"/>
      <c r="AJ27245" s="1"/>
      <c r="AK27245" s="1"/>
    </row>
    <row r="27246" spans="32:37" ht="15" customHeight="1" x14ac:dyDescent="0.15">
      <c r="AF27246" s="1"/>
      <c r="AG27246" s="1"/>
      <c r="AH27246" s="1"/>
      <c r="AJ27246" s="1"/>
      <c r="AK27246" s="1"/>
    </row>
    <row r="27247" spans="32:37" ht="15" customHeight="1" x14ac:dyDescent="0.15">
      <c r="AF27247" s="1"/>
      <c r="AG27247" s="1"/>
      <c r="AH27247" s="1"/>
      <c r="AJ27247" s="1"/>
      <c r="AK27247" s="1"/>
    </row>
    <row r="27248" spans="32:37" ht="15" customHeight="1" x14ac:dyDescent="0.15">
      <c r="AF27248" s="1"/>
      <c r="AG27248" s="1"/>
      <c r="AH27248" s="1"/>
      <c r="AJ27248" s="1"/>
      <c r="AK27248" s="1"/>
    </row>
    <row r="27249" spans="32:37" ht="15" customHeight="1" x14ac:dyDescent="0.15">
      <c r="AF27249" s="1"/>
      <c r="AG27249" s="1"/>
      <c r="AH27249" s="1"/>
      <c r="AJ27249" s="1"/>
      <c r="AK27249" s="1"/>
    </row>
    <row r="27250" spans="32:37" ht="15" customHeight="1" x14ac:dyDescent="0.15">
      <c r="AF27250" s="1"/>
      <c r="AG27250" s="1"/>
      <c r="AH27250" s="1"/>
      <c r="AJ27250" s="1"/>
      <c r="AK27250" s="1"/>
    </row>
    <row r="27251" spans="32:37" ht="15" customHeight="1" x14ac:dyDescent="0.15">
      <c r="AF27251" s="1"/>
      <c r="AG27251" s="1"/>
      <c r="AH27251" s="1"/>
      <c r="AJ27251" s="1"/>
      <c r="AK27251" s="1"/>
    </row>
    <row r="27252" spans="32:37" ht="15" customHeight="1" x14ac:dyDescent="0.15">
      <c r="AF27252" s="1"/>
      <c r="AG27252" s="1"/>
      <c r="AH27252" s="1"/>
      <c r="AJ27252" s="1"/>
      <c r="AK27252" s="1"/>
    </row>
    <row r="27253" spans="32:37" ht="15" customHeight="1" x14ac:dyDescent="0.15">
      <c r="AF27253" s="1"/>
      <c r="AG27253" s="1"/>
      <c r="AH27253" s="1"/>
      <c r="AJ27253" s="1"/>
      <c r="AK27253" s="1"/>
    </row>
    <row r="27254" spans="32:37" ht="15" customHeight="1" x14ac:dyDescent="0.15">
      <c r="AF27254" s="1"/>
      <c r="AG27254" s="1"/>
      <c r="AH27254" s="1"/>
      <c r="AJ27254" s="1"/>
      <c r="AK27254" s="1"/>
    </row>
    <row r="27255" spans="32:37" ht="15" customHeight="1" x14ac:dyDescent="0.15">
      <c r="AF27255" s="1"/>
      <c r="AG27255" s="1"/>
      <c r="AH27255" s="1"/>
      <c r="AJ27255" s="1"/>
      <c r="AK27255" s="1"/>
    </row>
    <row r="27256" spans="32:37" ht="15" customHeight="1" x14ac:dyDescent="0.15">
      <c r="AF27256" s="1"/>
      <c r="AG27256" s="1"/>
      <c r="AH27256" s="1"/>
      <c r="AJ27256" s="1"/>
      <c r="AK27256" s="1"/>
    </row>
    <row r="27257" spans="32:37" ht="15" customHeight="1" x14ac:dyDescent="0.15">
      <c r="AF27257" s="1"/>
      <c r="AG27257" s="1"/>
      <c r="AH27257" s="1"/>
      <c r="AJ27257" s="1"/>
      <c r="AK27257" s="1"/>
    </row>
    <row r="27258" spans="32:37" ht="15" customHeight="1" x14ac:dyDescent="0.15">
      <c r="AF27258" s="1"/>
      <c r="AG27258" s="1"/>
      <c r="AH27258" s="1"/>
      <c r="AJ27258" s="1"/>
      <c r="AK27258" s="1"/>
    </row>
    <row r="27259" spans="32:37" ht="15" customHeight="1" x14ac:dyDescent="0.15">
      <c r="AF27259" s="1"/>
      <c r="AG27259" s="1"/>
      <c r="AH27259" s="1"/>
      <c r="AJ27259" s="1"/>
      <c r="AK27259" s="1"/>
    </row>
    <row r="27260" spans="32:37" ht="15" customHeight="1" x14ac:dyDescent="0.15">
      <c r="AF27260" s="1"/>
      <c r="AG27260" s="1"/>
      <c r="AH27260" s="1"/>
      <c r="AJ27260" s="1"/>
      <c r="AK27260" s="1"/>
    </row>
    <row r="27261" spans="32:37" ht="15" customHeight="1" x14ac:dyDescent="0.15">
      <c r="AF27261" s="1"/>
      <c r="AG27261" s="1"/>
      <c r="AH27261" s="1"/>
      <c r="AJ27261" s="1"/>
      <c r="AK27261" s="1"/>
    </row>
    <row r="27262" spans="32:37" ht="15" customHeight="1" x14ac:dyDescent="0.15">
      <c r="AF27262" s="1"/>
      <c r="AG27262" s="1"/>
      <c r="AH27262" s="1"/>
      <c r="AJ27262" s="1"/>
      <c r="AK27262" s="1"/>
    </row>
    <row r="27263" spans="32:37" ht="15" customHeight="1" x14ac:dyDescent="0.15">
      <c r="AF27263" s="1"/>
      <c r="AG27263" s="1"/>
      <c r="AH27263" s="1"/>
      <c r="AJ27263" s="1"/>
      <c r="AK27263" s="1"/>
    </row>
    <row r="27264" spans="32:37" ht="15" customHeight="1" x14ac:dyDescent="0.15">
      <c r="AF27264" s="1"/>
      <c r="AG27264" s="1"/>
      <c r="AH27264" s="1"/>
      <c r="AJ27264" s="1"/>
      <c r="AK27264" s="1"/>
    </row>
    <row r="27265" spans="32:37" ht="15" customHeight="1" x14ac:dyDescent="0.15">
      <c r="AF27265" s="1"/>
      <c r="AG27265" s="1"/>
      <c r="AH27265" s="1"/>
      <c r="AJ27265" s="1"/>
      <c r="AK27265" s="1"/>
    </row>
    <row r="27266" spans="32:37" ht="15" customHeight="1" x14ac:dyDescent="0.15">
      <c r="AF27266" s="1"/>
      <c r="AG27266" s="1"/>
      <c r="AH27266" s="1"/>
      <c r="AJ27266" s="1"/>
      <c r="AK27266" s="1"/>
    </row>
    <row r="27267" spans="32:37" ht="15" customHeight="1" x14ac:dyDescent="0.15">
      <c r="AF27267" s="1"/>
      <c r="AG27267" s="1"/>
      <c r="AH27267" s="1"/>
      <c r="AJ27267" s="1"/>
      <c r="AK27267" s="1"/>
    </row>
    <row r="27268" spans="32:37" ht="15" customHeight="1" x14ac:dyDescent="0.15">
      <c r="AF27268" s="1"/>
      <c r="AG27268" s="1"/>
      <c r="AH27268" s="1"/>
      <c r="AJ27268" s="1"/>
      <c r="AK27268" s="1"/>
    </row>
    <row r="27269" spans="32:37" ht="15" customHeight="1" x14ac:dyDescent="0.15">
      <c r="AF27269" s="1"/>
      <c r="AG27269" s="1"/>
      <c r="AH27269" s="1"/>
      <c r="AJ27269" s="1"/>
      <c r="AK27269" s="1"/>
    </row>
    <row r="27270" spans="32:37" ht="15" customHeight="1" x14ac:dyDescent="0.15">
      <c r="AF27270" s="1"/>
      <c r="AG27270" s="1"/>
      <c r="AH27270" s="1"/>
      <c r="AJ27270" s="1"/>
      <c r="AK27270" s="1"/>
    </row>
    <row r="27271" spans="32:37" ht="15" customHeight="1" x14ac:dyDescent="0.15">
      <c r="AF27271" s="1"/>
      <c r="AG27271" s="1"/>
      <c r="AH27271" s="1"/>
      <c r="AJ27271" s="1"/>
      <c r="AK27271" s="1"/>
    </row>
    <row r="27272" spans="32:37" ht="15" customHeight="1" x14ac:dyDescent="0.15">
      <c r="AF27272" s="1"/>
      <c r="AG27272" s="1"/>
      <c r="AH27272" s="1"/>
      <c r="AJ27272" s="1"/>
      <c r="AK27272" s="1"/>
    </row>
    <row r="27273" spans="32:37" ht="15" customHeight="1" x14ac:dyDescent="0.15">
      <c r="AF27273" s="1"/>
      <c r="AG27273" s="1"/>
      <c r="AH27273" s="1"/>
      <c r="AJ27273" s="1"/>
      <c r="AK27273" s="1"/>
    </row>
    <row r="27274" spans="32:37" ht="15" customHeight="1" x14ac:dyDescent="0.15">
      <c r="AF27274" s="1"/>
      <c r="AG27274" s="1"/>
      <c r="AH27274" s="1"/>
      <c r="AJ27274" s="1"/>
      <c r="AK27274" s="1"/>
    </row>
    <row r="27275" spans="32:37" ht="15" customHeight="1" x14ac:dyDescent="0.15">
      <c r="AF27275" s="1"/>
      <c r="AG27275" s="1"/>
      <c r="AH27275" s="1"/>
      <c r="AJ27275" s="1"/>
      <c r="AK27275" s="1"/>
    </row>
    <row r="27276" spans="32:37" ht="15" customHeight="1" x14ac:dyDescent="0.15">
      <c r="AF27276" s="1"/>
      <c r="AG27276" s="1"/>
      <c r="AH27276" s="1"/>
      <c r="AJ27276" s="1"/>
      <c r="AK27276" s="1"/>
    </row>
    <row r="27277" spans="32:37" ht="15" customHeight="1" x14ac:dyDescent="0.15">
      <c r="AF27277" s="1"/>
      <c r="AG27277" s="1"/>
      <c r="AH27277" s="1"/>
      <c r="AJ27277" s="1"/>
      <c r="AK27277" s="1"/>
    </row>
    <row r="27278" spans="32:37" ht="15" customHeight="1" x14ac:dyDescent="0.15">
      <c r="AF27278" s="1"/>
      <c r="AG27278" s="1"/>
      <c r="AH27278" s="1"/>
      <c r="AJ27278" s="1"/>
      <c r="AK27278" s="1"/>
    </row>
    <row r="27279" spans="32:37" ht="15" customHeight="1" x14ac:dyDescent="0.15">
      <c r="AF27279" s="1"/>
      <c r="AG27279" s="1"/>
      <c r="AH27279" s="1"/>
      <c r="AJ27279" s="1"/>
      <c r="AK27279" s="1"/>
    </row>
    <row r="27280" spans="32:37" ht="15" customHeight="1" x14ac:dyDescent="0.15">
      <c r="AF27280" s="1"/>
      <c r="AG27280" s="1"/>
      <c r="AH27280" s="1"/>
      <c r="AJ27280" s="1"/>
      <c r="AK27280" s="1"/>
    </row>
    <row r="27281" spans="32:37" ht="15" customHeight="1" x14ac:dyDescent="0.15">
      <c r="AF27281" s="1"/>
      <c r="AG27281" s="1"/>
      <c r="AH27281" s="1"/>
      <c r="AJ27281" s="1"/>
      <c r="AK27281" s="1"/>
    </row>
    <row r="27282" spans="32:37" ht="15" customHeight="1" x14ac:dyDescent="0.15">
      <c r="AF27282" s="1"/>
      <c r="AG27282" s="1"/>
      <c r="AH27282" s="1"/>
      <c r="AJ27282" s="1"/>
      <c r="AK27282" s="1"/>
    </row>
    <row r="27283" spans="32:37" ht="15" customHeight="1" x14ac:dyDescent="0.15">
      <c r="AF27283" s="1"/>
      <c r="AG27283" s="1"/>
      <c r="AH27283" s="1"/>
      <c r="AJ27283" s="1"/>
      <c r="AK27283" s="1"/>
    </row>
    <row r="27284" spans="32:37" ht="15" customHeight="1" x14ac:dyDescent="0.15">
      <c r="AF27284" s="1"/>
      <c r="AG27284" s="1"/>
      <c r="AH27284" s="1"/>
      <c r="AJ27284" s="1"/>
      <c r="AK27284" s="1"/>
    </row>
    <row r="27285" spans="32:37" ht="15" customHeight="1" x14ac:dyDescent="0.15">
      <c r="AF27285" s="1"/>
      <c r="AG27285" s="1"/>
      <c r="AH27285" s="1"/>
      <c r="AJ27285" s="1"/>
      <c r="AK27285" s="1"/>
    </row>
    <row r="27286" spans="32:37" ht="15" customHeight="1" x14ac:dyDescent="0.15">
      <c r="AF27286" s="1"/>
      <c r="AG27286" s="1"/>
      <c r="AH27286" s="1"/>
      <c r="AJ27286" s="1"/>
      <c r="AK27286" s="1"/>
    </row>
    <row r="27287" spans="32:37" ht="15" customHeight="1" x14ac:dyDescent="0.15">
      <c r="AF27287" s="1"/>
      <c r="AG27287" s="1"/>
      <c r="AH27287" s="1"/>
      <c r="AJ27287" s="1"/>
      <c r="AK27287" s="1"/>
    </row>
    <row r="27288" spans="32:37" ht="15" customHeight="1" x14ac:dyDescent="0.15">
      <c r="AF27288" s="1"/>
      <c r="AG27288" s="1"/>
      <c r="AH27288" s="1"/>
      <c r="AJ27288" s="1"/>
      <c r="AK27288" s="1"/>
    </row>
    <row r="27289" spans="32:37" ht="15" customHeight="1" x14ac:dyDescent="0.15">
      <c r="AF27289" s="1"/>
      <c r="AG27289" s="1"/>
      <c r="AH27289" s="1"/>
      <c r="AJ27289" s="1"/>
      <c r="AK27289" s="1"/>
    </row>
    <row r="27290" spans="32:37" ht="15" customHeight="1" x14ac:dyDescent="0.15">
      <c r="AF27290" s="1"/>
      <c r="AG27290" s="1"/>
      <c r="AH27290" s="1"/>
      <c r="AJ27290" s="1"/>
      <c r="AK27290" s="1"/>
    </row>
    <row r="27291" spans="32:37" ht="15" customHeight="1" x14ac:dyDescent="0.15">
      <c r="AF27291" s="1"/>
      <c r="AG27291" s="1"/>
      <c r="AH27291" s="1"/>
      <c r="AJ27291" s="1"/>
      <c r="AK27291" s="1"/>
    </row>
    <row r="27292" spans="32:37" ht="15" customHeight="1" x14ac:dyDescent="0.15">
      <c r="AF27292" s="1"/>
      <c r="AG27292" s="1"/>
      <c r="AH27292" s="1"/>
      <c r="AJ27292" s="1"/>
      <c r="AK27292" s="1"/>
    </row>
    <row r="27293" spans="32:37" ht="15" customHeight="1" x14ac:dyDescent="0.15">
      <c r="AF27293" s="1"/>
      <c r="AG27293" s="1"/>
      <c r="AH27293" s="1"/>
      <c r="AJ27293" s="1"/>
      <c r="AK27293" s="1"/>
    </row>
    <row r="27294" spans="32:37" ht="15" customHeight="1" x14ac:dyDescent="0.15">
      <c r="AF27294" s="1"/>
      <c r="AG27294" s="1"/>
      <c r="AH27294" s="1"/>
      <c r="AJ27294" s="1"/>
      <c r="AK27294" s="1"/>
    </row>
    <row r="27295" spans="32:37" ht="15" customHeight="1" x14ac:dyDescent="0.15">
      <c r="AF27295" s="1"/>
      <c r="AG27295" s="1"/>
      <c r="AH27295" s="1"/>
      <c r="AJ27295" s="1"/>
      <c r="AK27295" s="1"/>
    </row>
    <row r="27296" spans="32:37" ht="15" customHeight="1" x14ac:dyDescent="0.15">
      <c r="AF27296" s="1"/>
      <c r="AG27296" s="1"/>
      <c r="AH27296" s="1"/>
      <c r="AJ27296" s="1"/>
      <c r="AK27296" s="1"/>
    </row>
    <row r="27297" spans="32:37" ht="15" customHeight="1" x14ac:dyDescent="0.15">
      <c r="AF27297" s="1"/>
      <c r="AG27297" s="1"/>
      <c r="AH27297" s="1"/>
      <c r="AJ27297" s="1"/>
      <c r="AK27297" s="1"/>
    </row>
    <row r="27298" spans="32:37" ht="15" customHeight="1" x14ac:dyDescent="0.15">
      <c r="AF27298" s="1"/>
      <c r="AG27298" s="1"/>
      <c r="AH27298" s="1"/>
      <c r="AJ27298" s="1"/>
      <c r="AK27298" s="1"/>
    </row>
    <row r="27299" spans="32:37" ht="15" customHeight="1" x14ac:dyDescent="0.15">
      <c r="AF27299" s="1"/>
      <c r="AG27299" s="1"/>
      <c r="AH27299" s="1"/>
      <c r="AJ27299" s="1"/>
      <c r="AK27299" s="1"/>
    </row>
    <row r="27300" spans="32:37" ht="15" customHeight="1" x14ac:dyDescent="0.15">
      <c r="AF27300" s="1"/>
      <c r="AG27300" s="1"/>
      <c r="AH27300" s="1"/>
      <c r="AJ27300" s="1"/>
      <c r="AK27300" s="1"/>
    </row>
    <row r="27301" spans="32:37" ht="15" customHeight="1" x14ac:dyDescent="0.15">
      <c r="AF27301" s="1"/>
      <c r="AG27301" s="1"/>
      <c r="AH27301" s="1"/>
      <c r="AJ27301" s="1"/>
      <c r="AK27301" s="1"/>
    </row>
    <row r="27302" spans="32:37" ht="15" customHeight="1" x14ac:dyDescent="0.15">
      <c r="AF27302" s="1"/>
      <c r="AG27302" s="1"/>
      <c r="AH27302" s="1"/>
      <c r="AJ27302" s="1"/>
      <c r="AK27302" s="1"/>
    </row>
    <row r="27303" spans="32:37" ht="15" customHeight="1" x14ac:dyDescent="0.15">
      <c r="AF27303" s="1"/>
      <c r="AG27303" s="1"/>
      <c r="AH27303" s="1"/>
      <c r="AJ27303" s="1"/>
      <c r="AK27303" s="1"/>
    </row>
    <row r="27304" spans="32:37" ht="15" customHeight="1" x14ac:dyDescent="0.15">
      <c r="AF27304" s="1"/>
      <c r="AG27304" s="1"/>
      <c r="AH27304" s="1"/>
      <c r="AJ27304" s="1"/>
      <c r="AK27304" s="1"/>
    </row>
    <row r="27305" spans="32:37" ht="15" customHeight="1" x14ac:dyDescent="0.15">
      <c r="AF27305" s="1"/>
      <c r="AG27305" s="1"/>
      <c r="AH27305" s="1"/>
      <c r="AJ27305" s="1"/>
      <c r="AK27305" s="1"/>
    </row>
    <row r="27306" spans="32:37" ht="15" customHeight="1" x14ac:dyDescent="0.15">
      <c r="AF27306" s="1"/>
      <c r="AG27306" s="1"/>
      <c r="AH27306" s="1"/>
      <c r="AJ27306" s="1"/>
      <c r="AK27306" s="1"/>
    </row>
    <row r="27307" spans="32:37" ht="15" customHeight="1" x14ac:dyDescent="0.15">
      <c r="AF27307" s="1"/>
      <c r="AG27307" s="1"/>
      <c r="AH27307" s="1"/>
      <c r="AJ27307" s="1"/>
      <c r="AK27307" s="1"/>
    </row>
    <row r="27308" spans="32:37" ht="15" customHeight="1" x14ac:dyDescent="0.15">
      <c r="AF27308" s="1"/>
      <c r="AG27308" s="1"/>
      <c r="AH27308" s="1"/>
      <c r="AJ27308" s="1"/>
      <c r="AK27308" s="1"/>
    </row>
    <row r="27309" spans="32:37" ht="15" customHeight="1" x14ac:dyDescent="0.15">
      <c r="AF27309" s="1"/>
      <c r="AG27309" s="1"/>
      <c r="AH27309" s="1"/>
      <c r="AJ27309" s="1"/>
      <c r="AK27309" s="1"/>
    </row>
    <row r="27310" spans="32:37" ht="15" customHeight="1" x14ac:dyDescent="0.15">
      <c r="AF27310" s="1"/>
      <c r="AG27310" s="1"/>
      <c r="AH27310" s="1"/>
      <c r="AJ27310" s="1"/>
      <c r="AK27310" s="1"/>
    </row>
    <row r="27311" spans="32:37" ht="15" customHeight="1" x14ac:dyDescent="0.15">
      <c r="AF27311" s="1"/>
      <c r="AG27311" s="1"/>
      <c r="AH27311" s="1"/>
      <c r="AJ27311" s="1"/>
      <c r="AK27311" s="1"/>
    </row>
    <row r="27312" spans="32:37" ht="15" customHeight="1" x14ac:dyDescent="0.15">
      <c r="AF27312" s="1"/>
      <c r="AG27312" s="1"/>
      <c r="AH27312" s="1"/>
      <c r="AJ27312" s="1"/>
      <c r="AK27312" s="1"/>
    </row>
    <row r="27313" spans="32:37" ht="15" customHeight="1" x14ac:dyDescent="0.15">
      <c r="AF27313" s="1"/>
      <c r="AG27313" s="1"/>
      <c r="AH27313" s="1"/>
      <c r="AJ27313" s="1"/>
      <c r="AK27313" s="1"/>
    </row>
    <row r="27314" spans="32:37" ht="15" customHeight="1" x14ac:dyDescent="0.15">
      <c r="AF27314" s="1"/>
      <c r="AG27314" s="1"/>
      <c r="AH27314" s="1"/>
      <c r="AJ27314" s="1"/>
      <c r="AK27314" s="1"/>
    </row>
    <row r="27315" spans="32:37" ht="15" customHeight="1" x14ac:dyDescent="0.15">
      <c r="AF27315" s="1"/>
      <c r="AG27315" s="1"/>
      <c r="AH27315" s="1"/>
      <c r="AJ27315" s="1"/>
      <c r="AK27315" s="1"/>
    </row>
    <row r="27316" spans="32:37" ht="15" customHeight="1" x14ac:dyDescent="0.15">
      <c r="AF27316" s="1"/>
      <c r="AG27316" s="1"/>
      <c r="AH27316" s="1"/>
      <c r="AJ27316" s="1"/>
      <c r="AK27316" s="1"/>
    </row>
    <row r="27317" spans="32:37" ht="15" customHeight="1" x14ac:dyDescent="0.15">
      <c r="AF27317" s="1"/>
      <c r="AG27317" s="1"/>
      <c r="AH27317" s="1"/>
      <c r="AJ27317" s="1"/>
      <c r="AK27317" s="1"/>
    </row>
    <row r="27318" spans="32:37" ht="15" customHeight="1" x14ac:dyDescent="0.15">
      <c r="AF27318" s="1"/>
      <c r="AG27318" s="1"/>
      <c r="AH27318" s="1"/>
      <c r="AJ27318" s="1"/>
      <c r="AK27318" s="1"/>
    </row>
    <row r="27319" spans="32:37" ht="15" customHeight="1" x14ac:dyDescent="0.15">
      <c r="AF27319" s="1"/>
      <c r="AG27319" s="1"/>
      <c r="AH27319" s="1"/>
      <c r="AJ27319" s="1"/>
      <c r="AK27319" s="1"/>
    </row>
    <row r="27320" spans="32:37" ht="15" customHeight="1" x14ac:dyDescent="0.15">
      <c r="AF27320" s="1"/>
      <c r="AG27320" s="1"/>
      <c r="AH27320" s="1"/>
      <c r="AJ27320" s="1"/>
      <c r="AK27320" s="1"/>
    </row>
    <row r="27321" spans="32:37" ht="15" customHeight="1" x14ac:dyDescent="0.15">
      <c r="AF27321" s="1"/>
      <c r="AG27321" s="1"/>
      <c r="AH27321" s="1"/>
      <c r="AJ27321" s="1"/>
      <c r="AK27321" s="1"/>
    </row>
    <row r="27322" spans="32:37" ht="15" customHeight="1" x14ac:dyDescent="0.15">
      <c r="AF27322" s="1"/>
      <c r="AG27322" s="1"/>
      <c r="AH27322" s="1"/>
      <c r="AJ27322" s="1"/>
      <c r="AK27322" s="1"/>
    </row>
    <row r="27323" spans="32:37" ht="15" customHeight="1" x14ac:dyDescent="0.15">
      <c r="AF27323" s="1"/>
      <c r="AG27323" s="1"/>
      <c r="AH27323" s="1"/>
      <c r="AJ27323" s="1"/>
      <c r="AK27323" s="1"/>
    </row>
    <row r="27324" spans="32:37" ht="15" customHeight="1" x14ac:dyDescent="0.15">
      <c r="AF27324" s="1"/>
      <c r="AG27324" s="1"/>
      <c r="AH27324" s="1"/>
      <c r="AJ27324" s="1"/>
      <c r="AK27324" s="1"/>
    </row>
    <row r="27325" spans="32:37" ht="15" customHeight="1" x14ac:dyDescent="0.15">
      <c r="AF27325" s="1"/>
      <c r="AG27325" s="1"/>
      <c r="AH27325" s="1"/>
      <c r="AJ27325" s="1"/>
      <c r="AK27325" s="1"/>
    </row>
    <row r="27326" spans="32:37" ht="15" customHeight="1" x14ac:dyDescent="0.15">
      <c r="AF27326" s="1"/>
      <c r="AG27326" s="1"/>
      <c r="AH27326" s="1"/>
      <c r="AJ27326" s="1"/>
      <c r="AK27326" s="1"/>
    </row>
    <row r="27327" spans="32:37" ht="15" customHeight="1" x14ac:dyDescent="0.15">
      <c r="AF27327" s="1"/>
      <c r="AG27327" s="1"/>
      <c r="AH27327" s="1"/>
      <c r="AJ27327" s="1"/>
      <c r="AK27327" s="1"/>
    </row>
    <row r="27328" spans="32:37" ht="15" customHeight="1" x14ac:dyDescent="0.15">
      <c r="AF27328" s="1"/>
      <c r="AG27328" s="1"/>
      <c r="AH27328" s="1"/>
      <c r="AJ27328" s="1"/>
      <c r="AK27328" s="1"/>
    </row>
    <row r="27329" spans="32:37" ht="15" customHeight="1" x14ac:dyDescent="0.15">
      <c r="AF27329" s="1"/>
      <c r="AG27329" s="1"/>
      <c r="AH27329" s="1"/>
      <c r="AJ27329" s="1"/>
      <c r="AK27329" s="1"/>
    </row>
    <row r="27330" spans="32:37" ht="15" customHeight="1" x14ac:dyDescent="0.15">
      <c r="AF27330" s="1"/>
      <c r="AG27330" s="1"/>
      <c r="AH27330" s="1"/>
      <c r="AJ27330" s="1"/>
      <c r="AK27330" s="1"/>
    </row>
    <row r="27331" spans="32:37" ht="15" customHeight="1" x14ac:dyDescent="0.15">
      <c r="AF27331" s="1"/>
      <c r="AG27331" s="1"/>
      <c r="AH27331" s="1"/>
      <c r="AJ27331" s="1"/>
      <c r="AK27331" s="1"/>
    </row>
    <row r="27332" spans="32:37" ht="15" customHeight="1" x14ac:dyDescent="0.15">
      <c r="AF27332" s="1"/>
      <c r="AG27332" s="1"/>
      <c r="AH27332" s="1"/>
      <c r="AJ27332" s="1"/>
      <c r="AK27332" s="1"/>
    </row>
    <row r="27333" spans="32:37" ht="15" customHeight="1" x14ac:dyDescent="0.15">
      <c r="AF27333" s="1"/>
      <c r="AG27333" s="1"/>
      <c r="AH27333" s="1"/>
      <c r="AJ27333" s="1"/>
      <c r="AK27333" s="1"/>
    </row>
    <row r="27334" spans="32:37" ht="15" customHeight="1" x14ac:dyDescent="0.15">
      <c r="AF27334" s="1"/>
      <c r="AG27334" s="1"/>
      <c r="AH27334" s="1"/>
      <c r="AJ27334" s="1"/>
      <c r="AK27334" s="1"/>
    </row>
    <row r="27335" spans="32:37" ht="15" customHeight="1" x14ac:dyDescent="0.15">
      <c r="AF27335" s="1"/>
      <c r="AG27335" s="1"/>
      <c r="AH27335" s="1"/>
      <c r="AJ27335" s="1"/>
      <c r="AK27335" s="1"/>
    </row>
    <row r="27336" spans="32:37" ht="15" customHeight="1" x14ac:dyDescent="0.15">
      <c r="AF27336" s="1"/>
      <c r="AG27336" s="1"/>
      <c r="AH27336" s="1"/>
      <c r="AJ27336" s="1"/>
      <c r="AK27336" s="1"/>
    </row>
    <row r="27337" spans="32:37" ht="15" customHeight="1" x14ac:dyDescent="0.15">
      <c r="AF27337" s="1"/>
      <c r="AG27337" s="1"/>
      <c r="AH27337" s="1"/>
      <c r="AJ27337" s="1"/>
      <c r="AK27337" s="1"/>
    </row>
    <row r="27338" spans="32:37" ht="15" customHeight="1" x14ac:dyDescent="0.15">
      <c r="AF27338" s="1"/>
      <c r="AG27338" s="1"/>
      <c r="AH27338" s="1"/>
      <c r="AJ27338" s="1"/>
      <c r="AK27338" s="1"/>
    </row>
    <row r="27339" spans="32:37" ht="15" customHeight="1" x14ac:dyDescent="0.15">
      <c r="AF27339" s="1"/>
      <c r="AG27339" s="1"/>
      <c r="AH27339" s="1"/>
      <c r="AJ27339" s="1"/>
      <c r="AK27339" s="1"/>
    </row>
    <row r="27340" spans="32:37" ht="15" customHeight="1" x14ac:dyDescent="0.15">
      <c r="AF27340" s="1"/>
      <c r="AG27340" s="1"/>
      <c r="AH27340" s="1"/>
      <c r="AJ27340" s="1"/>
      <c r="AK27340" s="1"/>
    </row>
    <row r="27341" spans="32:37" ht="15" customHeight="1" x14ac:dyDescent="0.15">
      <c r="AF27341" s="1"/>
      <c r="AG27341" s="1"/>
      <c r="AH27341" s="1"/>
      <c r="AJ27341" s="1"/>
      <c r="AK27341" s="1"/>
    </row>
    <row r="27342" spans="32:37" ht="15" customHeight="1" x14ac:dyDescent="0.15">
      <c r="AF27342" s="1"/>
      <c r="AG27342" s="1"/>
      <c r="AH27342" s="1"/>
      <c r="AJ27342" s="1"/>
      <c r="AK27342" s="1"/>
    </row>
    <row r="27343" spans="32:37" ht="15" customHeight="1" x14ac:dyDescent="0.15">
      <c r="AF27343" s="1"/>
      <c r="AG27343" s="1"/>
      <c r="AH27343" s="1"/>
      <c r="AJ27343" s="1"/>
      <c r="AK27343" s="1"/>
    </row>
    <row r="27344" spans="32:37" ht="15" customHeight="1" x14ac:dyDescent="0.15">
      <c r="AF27344" s="1"/>
      <c r="AG27344" s="1"/>
      <c r="AH27344" s="1"/>
      <c r="AJ27344" s="1"/>
      <c r="AK27344" s="1"/>
    </row>
    <row r="27345" spans="32:37" ht="15" customHeight="1" x14ac:dyDescent="0.15">
      <c r="AF27345" s="1"/>
      <c r="AG27345" s="1"/>
      <c r="AH27345" s="1"/>
      <c r="AJ27345" s="1"/>
      <c r="AK27345" s="1"/>
    </row>
    <row r="27346" spans="32:37" ht="15" customHeight="1" x14ac:dyDescent="0.15">
      <c r="AF27346" s="1"/>
      <c r="AG27346" s="1"/>
      <c r="AH27346" s="1"/>
      <c r="AJ27346" s="1"/>
      <c r="AK27346" s="1"/>
    </row>
    <row r="27347" spans="32:37" ht="15" customHeight="1" x14ac:dyDescent="0.15">
      <c r="AF27347" s="1"/>
      <c r="AG27347" s="1"/>
      <c r="AH27347" s="1"/>
      <c r="AJ27347" s="1"/>
      <c r="AK27347" s="1"/>
    </row>
    <row r="27348" spans="32:37" ht="15" customHeight="1" x14ac:dyDescent="0.15">
      <c r="AF27348" s="1"/>
      <c r="AG27348" s="1"/>
      <c r="AH27348" s="1"/>
      <c r="AJ27348" s="1"/>
      <c r="AK27348" s="1"/>
    </row>
    <row r="27349" spans="32:37" ht="15" customHeight="1" x14ac:dyDescent="0.15">
      <c r="AF27349" s="1"/>
      <c r="AG27349" s="1"/>
      <c r="AH27349" s="1"/>
      <c r="AJ27349" s="1"/>
      <c r="AK27349" s="1"/>
    </row>
    <row r="27350" spans="32:37" ht="15" customHeight="1" x14ac:dyDescent="0.15">
      <c r="AF27350" s="1"/>
      <c r="AG27350" s="1"/>
      <c r="AH27350" s="1"/>
      <c r="AJ27350" s="1"/>
      <c r="AK27350" s="1"/>
    </row>
    <row r="27351" spans="32:37" ht="15" customHeight="1" x14ac:dyDescent="0.15">
      <c r="AF27351" s="1"/>
      <c r="AG27351" s="1"/>
      <c r="AH27351" s="1"/>
      <c r="AJ27351" s="1"/>
      <c r="AK27351" s="1"/>
    </row>
    <row r="27352" spans="32:37" ht="15" customHeight="1" x14ac:dyDescent="0.15">
      <c r="AF27352" s="1"/>
      <c r="AG27352" s="1"/>
      <c r="AH27352" s="1"/>
      <c r="AJ27352" s="1"/>
      <c r="AK27352" s="1"/>
    </row>
    <row r="27353" spans="32:37" ht="15" customHeight="1" x14ac:dyDescent="0.15">
      <c r="AF27353" s="1"/>
      <c r="AG27353" s="1"/>
      <c r="AH27353" s="1"/>
      <c r="AJ27353" s="1"/>
      <c r="AK27353" s="1"/>
    </row>
    <row r="27354" spans="32:37" ht="15" customHeight="1" x14ac:dyDescent="0.15">
      <c r="AF27354" s="1"/>
      <c r="AG27354" s="1"/>
      <c r="AH27354" s="1"/>
      <c r="AJ27354" s="1"/>
      <c r="AK27354" s="1"/>
    </row>
    <row r="27355" spans="32:37" ht="15" customHeight="1" x14ac:dyDescent="0.15">
      <c r="AF27355" s="1"/>
      <c r="AG27355" s="1"/>
      <c r="AH27355" s="1"/>
      <c r="AJ27355" s="1"/>
      <c r="AK27355" s="1"/>
    </row>
    <row r="27356" spans="32:37" ht="15" customHeight="1" x14ac:dyDescent="0.15">
      <c r="AF27356" s="1"/>
      <c r="AG27356" s="1"/>
      <c r="AH27356" s="1"/>
      <c r="AJ27356" s="1"/>
      <c r="AK27356" s="1"/>
    </row>
    <row r="27357" spans="32:37" ht="15" customHeight="1" x14ac:dyDescent="0.15">
      <c r="AF27357" s="1"/>
      <c r="AG27357" s="1"/>
      <c r="AH27357" s="1"/>
      <c r="AJ27357" s="1"/>
      <c r="AK27357" s="1"/>
    </row>
    <row r="27358" spans="32:37" ht="15" customHeight="1" x14ac:dyDescent="0.15">
      <c r="AF27358" s="1"/>
      <c r="AG27358" s="1"/>
      <c r="AH27358" s="1"/>
      <c r="AJ27358" s="1"/>
      <c r="AK27358" s="1"/>
    </row>
    <row r="27359" spans="32:37" ht="15" customHeight="1" x14ac:dyDescent="0.15">
      <c r="AF27359" s="1"/>
      <c r="AG27359" s="1"/>
      <c r="AH27359" s="1"/>
      <c r="AJ27359" s="1"/>
      <c r="AK27359" s="1"/>
    </row>
    <row r="27360" spans="32:37" ht="15" customHeight="1" x14ac:dyDescent="0.15">
      <c r="AF27360" s="1"/>
      <c r="AG27360" s="1"/>
      <c r="AH27360" s="1"/>
      <c r="AJ27360" s="1"/>
      <c r="AK27360" s="1"/>
    </row>
    <row r="27361" spans="32:37" ht="15" customHeight="1" x14ac:dyDescent="0.15">
      <c r="AF27361" s="1"/>
      <c r="AG27361" s="1"/>
      <c r="AH27361" s="1"/>
      <c r="AJ27361" s="1"/>
      <c r="AK27361" s="1"/>
    </row>
    <row r="27362" spans="32:37" ht="15" customHeight="1" x14ac:dyDescent="0.15">
      <c r="AF27362" s="1"/>
      <c r="AG27362" s="1"/>
      <c r="AH27362" s="1"/>
      <c r="AJ27362" s="1"/>
      <c r="AK27362" s="1"/>
    </row>
    <row r="27363" spans="32:37" ht="15" customHeight="1" x14ac:dyDescent="0.15">
      <c r="AF27363" s="1"/>
      <c r="AG27363" s="1"/>
      <c r="AH27363" s="1"/>
      <c r="AJ27363" s="1"/>
      <c r="AK27363" s="1"/>
    </row>
    <row r="27364" spans="32:37" ht="15" customHeight="1" x14ac:dyDescent="0.15">
      <c r="AF27364" s="1"/>
      <c r="AG27364" s="1"/>
      <c r="AH27364" s="1"/>
      <c r="AJ27364" s="1"/>
      <c r="AK27364" s="1"/>
    </row>
    <row r="27365" spans="32:37" ht="15" customHeight="1" x14ac:dyDescent="0.15">
      <c r="AF27365" s="1"/>
      <c r="AG27365" s="1"/>
      <c r="AH27365" s="1"/>
      <c r="AJ27365" s="1"/>
      <c r="AK27365" s="1"/>
    </row>
    <row r="27366" spans="32:37" ht="15" customHeight="1" x14ac:dyDescent="0.15">
      <c r="AF27366" s="1"/>
      <c r="AG27366" s="1"/>
      <c r="AH27366" s="1"/>
      <c r="AJ27366" s="1"/>
      <c r="AK27366" s="1"/>
    </row>
    <row r="27367" spans="32:37" ht="15" customHeight="1" x14ac:dyDescent="0.15">
      <c r="AF27367" s="1"/>
      <c r="AG27367" s="1"/>
      <c r="AH27367" s="1"/>
      <c r="AJ27367" s="1"/>
      <c r="AK27367" s="1"/>
    </row>
    <row r="27368" spans="32:37" ht="15" customHeight="1" x14ac:dyDescent="0.15">
      <c r="AF27368" s="1"/>
      <c r="AG27368" s="1"/>
      <c r="AH27368" s="1"/>
      <c r="AJ27368" s="1"/>
      <c r="AK27368" s="1"/>
    </row>
    <row r="27369" spans="32:37" ht="15" customHeight="1" x14ac:dyDescent="0.15">
      <c r="AF27369" s="1"/>
      <c r="AG27369" s="1"/>
      <c r="AH27369" s="1"/>
      <c r="AJ27369" s="1"/>
      <c r="AK27369" s="1"/>
    </row>
    <row r="27370" spans="32:37" ht="15" customHeight="1" x14ac:dyDescent="0.15">
      <c r="AF27370" s="1"/>
      <c r="AG27370" s="1"/>
      <c r="AH27370" s="1"/>
      <c r="AJ27370" s="1"/>
      <c r="AK27370" s="1"/>
    </row>
    <row r="27371" spans="32:37" ht="15" customHeight="1" x14ac:dyDescent="0.15">
      <c r="AF27371" s="1"/>
      <c r="AG27371" s="1"/>
      <c r="AH27371" s="1"/>
      <c r="AJ27371" s="1"/>
      <c r="AK27371" s="1"/>
    </row>
    <row r="27372" spans="32:37" ht="15" customHeight="1" x14ac:dyDescent="0.15">
      <c r="AF27372" s="1"/>
      <c r="AG27372" s="1"/>
      <c r="AH27372" s="1"/>
      <c r="AJ27372" s="1"/>
      <c r="AK27372" s="1"/>
    </row>
    <row r="27373" spans="32:37" ht="15" customHeight="1" x14ac:dyDescent="0.15">
      <c r="AF27373" s="1"/>
      <c r="AG27373" s="1"/>
      <c r="AH27373" s="1"/>
      <c r="AJ27373" s="1"/>
      <c r="AK27373" s="1"/>
    </row>
    <row r="27374" spans="32:37" ht="15" customHeight="1" x14ac:dyDescent="0.15">
      <c r="AF27374" s="1"/>
      <c r="AG27374" s="1"/>
      <c r="AH27374" s="1"/>
      <c r="AJ27374" s="1"/>
      <c r="AK27374" s="1"/>
    </row>
    <row r="27375" spans="32:37" ht="15" customHeight="1" x14ac:dyDescent="0.15">
      <c r="AF27375" s="1"/>
      <c r="AG27375" s="1"/>
      <c r="AH27375" s="1"/>
      <c r="AJ27375" s="1"/>
      <c r="AK27375" s="1"/>
    </row>
    <row r="27376" spans="32:37" ht="15" customHeight="1" x14ac:dyDescent="0.15">
      <c r="AF27376" s="1"/>
      <c r="AG27376" s="1"/>
      <c r="AH27376" s="1"/>
      <c r="AJ27376" s="1"/>
      <c r="AK27376" s="1"/>
    </row>
    <row r="27377" spans="32:37" ht="15" customHeight="1" x14ac:dyDescent="0.15">
      <c r="AF27377" s="1"/>
      <c r="AG27377" s="1"/>
      <c r="AH27377" s="1"/>
      <c r="AJ27377" s="1"/>
      <c r="AK27377" s="1"/>
    </row>
    <row r="27378" spans="32:37" ht="15" customHeight="1" x14ac:dyDescent="0.15">
      <c r="AF27378" s="1"/>
      <c r="AG27378" s="1"/>
      <c r="AH27378" s="1"/>
      <c r="AJ27378" s="1"/>
      <c r="AK27378" s="1"/>
    </row>
    <row r="27379" spans="32:37" ht="15" customHeight="1" x14ac:dyDescent="0.15">
      <c r="AF27379" s="1"/>
      <c r="AG27379" s="1"/>
      <c r="AH27379" s="1"/>
      <c r="AJ27379" s="1"/>
      <c r="AK27379" s="1"/>
    </row>
    <row r="27380" spans="32:37" ht="15" customHeight="1" x14ac:dyDescent="0.15">
      <c r="AF27380" s="1"/>
      <c r="AG27380" s="1"/>
      <c r="AH27380" s="1"/>
      <c r="AJ27380" s="1"/>
      <c r="AK27380" s="1"/>
    </row>
    <row r="27381" spans="32:37" ht="15" customHeight="1" x14ac:dyDescent="0.15">
      <c r="AF27381" s="1"/>
      <c r="AG27381" s="1"/>
      <c r="AH27381" s="1"/>
      <c r="AJ27381" s="1"/>
      <c r="AK27381" s="1"/>
    </row>
    <row r="27382" spans="32:37" ht="15" customHeight="1" x14ac:dyDescent="0.15">
      <c r="AF27382" s="1"/>
      <c r="AG27382" s="1"/>
      <c r="AH27382" s="1"/>
      <c r="AJ27382" s="1"/>
      <c r="AK27382" s="1"/>
    </row>
    <row r="27383" spans="32:37" ht="15" customHeight="1" x14ac:dyDescent="0.15">
      <c r="AF27383" s="1"/>
      <c r="AG27383" s="1"/>
      <c r="AH27383" s="1"/>
      <c r="AJ27383" s="1"/>
      <c r="AK27383" s="1"/>
    </row>
    <row r="27384" spans="32:37" ht="15" customHeight="1" x14ac:dyDescent="0.15">
      <c r="AF27384" s="1"/>
      <c r="AG27384" s="1"/>
      <c r="AH27384" s="1"/>
      <c r="AJ27384" s="1"/>
      <c r="AK27384" s="1"/>
    </row>
    <row r="27385" spans="32:37" ht="15" customHeight="1" x14ac:dyDescent="0.15">
      <c r="AF27385" s="1"/>
      <c r="AG27385" s="1"/>
      <c r="AH27385" s="1"/>
      <c r="AJ27385" s="1"/>
      <c r="AK27385" s="1"/>
    </row>
    <row r="27386" spans="32:37" ht="15" customHeight="1" x14ac:dyDescent="0.15">
      <c r="AF27386" s="1"/>
      <c r="AG27386" s="1"/>
      <c r="AH27386" s="1"/>
      <c r="AJ27386" s="1"/>
      <c r="AK27386" s="1"/>
    </row>
    <row r="27387" spans="32:37" ht="15" customHeight="1" x14ac:dyDescent="0.15">
      <c r="AF27387" s="1"/>
      <c r="AG27387" s="1"/>
      <c r="AH27387" s="1"/>
      <c r="AJ27387" s="1"/>
      <c r="AK27387" s="1"/>
    </row>
    <row r="27388" spans="32:37" ht="15" customHeight="1" x14ac:dyDescent="0.15">
      <c r="AF27388" s="1"/>
      <c r="AG27388" s="1"/>
      <c r="AH27388" s="1"/>
      <c r="AJ27388" s="1"/>
      <c r="AK27388" s="1"/>
    </row>
    <row r="27389" spans="32:37" ht="15" customHeight="1" x14ac:dyDescent="0.15">
      <c r="AF27389" s="1"/>
      <c r="AG27389" s="1"/>
      <c r="AH27389" s="1"/>
      <c r="AJ27389" s="1"/>
      <c r="AK27389" s="1"/>
    </row>
    <row r="27390" spans="32:37" ht="15" customHeight="1" x14ac:dyDescent="0.15">
      <c r="AF27390" s="1"/>
      <c r="AG27390" s="1"/>
      <c r="AH27390" s="1"/>
      <c r="AJ27390" s="1"/>
      <c r="AK27390" s="1"/>
    </row>
    <row r="27391" spans="32:37" ht="15" customHeight="1" x14ac:dyDescent="0.15">
      <c r="AF27391" s="1"/>
      <c r="AG27391" s="1"/>
      <c r="AH27391" s="1"/>
      <c r="AJ27391" s="1"/>
      <c r="AK27391" s="1"/>
    </row>
    <row r="27392" spans="32:37" ht="15" customHeight="1" x14ac:dyDescent="0.15">
      <c r="AF27392" s="1"/>
      <c r="AG27392" s="1"/>
      <c r="AH27392" s="1"/>
      <c r="AJ27392" s="1"/>
      <c r="AK27392" s="1"/>
    </row>
    <row r="27393" spans="32:37" ht="15" customHeight="1" x14ac:dyDescent="0.15">
      <c r="AF27393" s="1"/>
      <c r="AG27393" s="1"/>
      <c r="AH27393" s="1"/>
      <c r="AJ27393" s="1"/>
      <c r="AK27393" s="1"/>
    </row>
    <row r="27394" spans="32:37" ht="15" customHeight="1" x14ac:dyDescent="0.15">
      <c r="AF27394" s="1"/>
      <c r="AG27394" s="1"/>
      <c r="AH27394" s="1"/>
      <c r="AJ27394" s="1"/>
      <c r="AK27394" s="1"/>
    </row>
    <row r="27395" spans="32:37" ht="15" customHeight="1" x14ac:dyDescent="0.15">
      <c r="AF27395" s="1"/>
      <c r="AG27395" s="1"/>
      <c r="AH27395" s="1"/>
      <c r="AJ27395" s="1"/>
      <c r="AK27395" s="1"/>
    </row>
    <row r="27396" spans="32:37" ht="15" customHeight="1" x14ac:dyDescent="0.15">
      <c r="AF27396" s="1"/>
      <c r="AG27396" s="1"/>
      <c r="AH27396" s="1"/>
      <c r="AJ27396" s="1"/>
      <c r="AK27396" s="1"/>
    </row>
    <row r="27397" spans="32:37" ht="15" customHeight="1" x14ac:dyDescent="0.15">
      <c r="AF27397" s="1"/>
      <c r="AG27397" s="1"/>
      <c r="AH27397" s="1"/>
      <c r="AJ27397" s="1"/>
      <c r="AK27397" s="1"/>
    </row>
    <row r="27398" spans="32:37" ht="15" customHeight="1" x14ac:dyDescent="0.15">
      <c r="AF27398" s="1"/>
      <c r="AG27398" s="1"/>
      <c r="AH27398" s="1"/>
      <c r="AJ27398" s="1"/>
      <c r="AK27398" s="1"/>
    </row>
    <row r="27399" spans="32:37" ht="15" customHeight="1" x14ac:dyDescent="0.15">
      <c r="AF27399" s="1"/>
      <c r="AG27399" s="1"/>
      <c r="AH27399" s="1"/>
      <c r="AJ27399" s="1"/>
      <c r="AK27399" s="1"/>
    </row>
    <row r="27400" spans="32:37" ht="15" customHeight="1" x14ac:dyDescent="0.15">
      <c r="AF27400" s="1"/>
      <c r="AG27400" s="1"/>
      <c r="AH27400" s="1"/>
      <c r="AJ27400" s="1"/>
      <c r="AK27400" s="1"/>
    </row>
    <row r="27401" spans="32:37" ht="15" customHeight="1" x14ac:dyDescent="0.15">
      <c r="AF27401" s="1"/>
      <c r="AG27401" s="1"/>
      <c r="AH27401" s="1"/>
      <c r="AJ27401" s="1"/>
      <c r="AK27401" s="1"/>
    </row>
    <row r="27402" spans="32:37" ht="15" customHeight="1" x14ac:dyDescent="0.15">
      <c r="AF27402" s="1"/>
      <c r="AG27402" s="1"/>
      <c r="AH27402" s="1"/>
      <c r="AJ27402" s="1"/>
      <c r="AK27402" s="1"/>
    </row>
    <row r="27403" spans="32:37" ht="15" customHeight="1" x14ac:dyDescent="0.15">
      <c r="AF27403" s="1"/>
      <c r="AG27403" s="1"/>
      <c r="AH27403" s="1"/>
      <c r="AJ27403" s="1"/>
      <c r="AK27403" s="1"/>
    </row>
    <row r="27404" spans="32:37" ht="15" customHeight="1" x14ac:dyDescent="0.15">
      <c r="AF27404" s="1"/>
      <c r="AG27404" s="1"/>
      <c r="AH27404" s="1"/>
      <c r="AJ27404" s="1"/>
      <c r="AK27404" s="1"/>
    </row>
    <row r="27405" spans="32:37" ht="15" customHeight="1" x14ac:dyDescent="0.15">
      <c r="AF27405" s="1"/>
      <c r="AG27405" s="1"/>
      <c r="AH27405" s="1"/>
      <c r="AJ27405" s="1"/>
      <c r="AK27405" s="1"/>
    </row>
    <row r="27406" spans="32:37" ht="15" customHeight="1" x14ac:dyDescent="0.15">
      <c r="AF27406" s="1"/>
      <c r="AG27406" s="1"/>
      <c r="AH27406" s="1"/>
      <c r="AJ27406" s="1"/>
      <c r="AK27406" s="1"/>
    </row>
    <row r="27407" spans="32:37" ht="15" customHeight="1" x14ac:dyDescent="0.15">
      <c r="AF27407" s="1"/>
      <c r="AG27407" s="1"/>
      <c r="AH27407" s="1"/>
      <c r="AJ27407" s="1"/>
      <c r="AK27407" s="1"/>
    </row>
    <row r="27408" spans="32:37" ht="15" customHeight="1" x14ac:dyDescent="0.15">
      <c r="AF27408" s="1"/>
      <c r="AG27408" s="1"/>
      <c r="AH27408" s="1"/>
      <c r="AJ27408" s="1"/>
      <c r="AK27408" s="1"/>
    </row>
    <row r="27409" spans="32:37" ht="15" customHeight="1" x14ac:dyDescent="0.15">
      <c r="AF27409" s="1"/>
      <c r="AG27409" s="1"/>
      <c r="AH27409" s="1"/>
      <c r="AJ27409" s="1"/>
      <c r="AK27409" s="1"/>
    </row>
    <row r="27410" spans="32:37" ht="15" customHeight="1" x14ac:dyDescent="0.15">
      <c r="AF27410" s="1"/>
      <c r="AG27410" s="1"/>
      <c r="AH27410" s="1"/>
      <c r="AJ27410" s="1"/>
      <c r="AK27410" s="1"/>
    </row>
    <row r="27411" spans="32:37" ht="15" customHeight="1" x14ac:dyDescent="0.15">
      <c r="AF27411" s="1"/>
      <c r="AG27411" s="1"/>
      <c r="AH27411" s="1"/>
      <c r="AJ27411" s="1"/>
      <c r="AK27411" s="1"/>
    </row>
    <row r="27412" spans="32:37" ht="15" customHeight="1" x14ac:dyDescent="0.15">
      <c r="AF27412" s="1"/>
      <c r="AG27412" s="1"/>
      <c r="AH27412" s="1"/>
      <c r="AJ27412" s="1"/>
      <c r="AK27412" s="1"/>
    </row>
    <row r="27413" spans="32:37" ht="15" customHeight="1" x14ac:dyDescent="0.15">
      <c r="AF27413" s="1"/>
      <c r="AG27413" s="1"/>
      <c r="AH27413" s="1"/>
      <c r="AJ27413" s="1"/>
      <c r="AK27413" s="1"/>
    </row>
    <row r="27414" spans="32:37" ht="15" customHeight="1" x14ac:dyDescent="0.15">
      <c r="AF27414" s="1"/>
      <c r="AG27414" s="1"/>
      <c r="AH27414" s="1"/>
      <c r="AJ27414" s="1"/>
      <c r="AK27414" s="1"/>
    </row>
    <row r="27415" spans="32:37" ht="15" customHeight="1" x14ac:dyDescent="0.15">
      <c r="AF27415" s="1"/>
      <c r="AG27415" s="1"/>
      <c r="AH27415" s="1"/>
      <c r="AJ27415" s="1"/>
      <c r="AK27415" s="1"/>
    </row>
    <row r="27416" spans="32:37" ht="15" customHeight="1" x14ac:dyDescent="0.15">
      <c r="AF27416" s="1"/>
      <c r="AG27416" s="1"/>
      <c r="AH27416" s="1"/>
      <c r="AJ27416" s="1"/>
      <c r="AK27416" s="1"/>
    </row>
    <row r="27417" spans="32:37" ht="15" customHeight="1" x14ac:dyDescent="0.15">
      <c r="AF27417" s="1"/>
      <c r="AG27417" s="1"/>
      <c r="AH27417" s="1"/>
      <c r="AJ27417" s="1"/>
      <c r="AK27417" s="1"/>
    </row>
    <row r="27418" spans="32:37" ht="15" customHeight="1" x14ac:dyDescent="0.15">
      <c r="AF27418" s="1"/>
      <c r="AG27418" s="1"/>
      <c r="AH27418" s="1"/>
      <c r="AJ27418" s="1"/>
      <c r="AK27418" s="1"/>
    </row>
    <row r="27419" spans="32:37" ht="15" customHeight="1" x14ac:dyDescent="0.15">
      <c r="AF27419" s="1"/>
      <c r="AG27419" s="1"/>
      <c r="AH27419" s="1"/>
      <c r="AJ27419" s="1"/>
      <c r="AK27419" s="1"/>
    </row>
    <row r="27420" spans="32:37" ht="15" customHeight="1" x14ac:dyDescent="0.15">
      <c r="AF27420" s="1"/>
      <c r="AG27420" s="1"/>
      <c r="AH27420" s="1"/>
      <c r="AJ27420" s="1"/>
      <c r="AK27420" s="1"/>
    </row>
    <row r="27421" spans="32:37" ht="15" customHeight="1" x14ac:dyDescent="0.15">
      <c r="AF27421" s="1"/>
      <c r="AG27421" s="1"/>
      <c r="AH27421" s="1"/>
      <c r="AJ27421" s="1"/>
      <c r="AK27421" s="1"/>
    </row>
    <row r="27422" spans="32:37" ht="15" customHeight="1" x14ac:dyDescent="0.15">
      <c r="AF27422" s="1"/>
      <c r="AG27422" s="1"/>
      <c r="AH27422" s="1"/>
      <c r="AJ27422" s="1"/>
      <c r="AK27422" s="1"/>
    </row>
    <row r="27423" spans="32:37" ht="15" customHeight="1" x14ac:dyDescent="0.15">
      <c r="AF27423" s="1"/>
      <c r="AG27423" s="1"/>
      <c r="AH27423" s="1"/>
      <c r="AJ27423" s="1"/>
      <c r="AK27423" s="1"/>
    </row>
    <row r="27424" spans="32:37" ht="15" customHeight="1" x14ac:dyDescent="0.15">
      <c r="AF27424" s="1"/>
      <c r="AG27424" s="1"/>
      <c r="AH27424" s="1"/>
      <c r="AJ27424" s="1"/>
      <c r="AK27424" s="1"/>
    </row>
    <row r="27425" spans="32:37" ht="15" customHeight="1" x14ac:dyDescent="0.15">
      <c r="AF27425" s="1"/>
      <c r="AG27425" s="1"/>
      <c r="AH27425" s="1"/>
      <c r="AJ27425" s="1"/>
      <c r="AK27425" s="1"/>
    </row>
    <row r="27426" spans="32:37" ht="15" customHeight="1" x14ac:dyDescent="0.15">
      <c r="AF27426" s="1"/>
      <c r="AG27426" s="1"/>
      <c r="AH27426" s="1"/>
      <c r="AJ27426" s="1"/>
      <c r="AK27426" s="1"/>
    </row>
    <row r="27427" spans="32:37" ht="15" customHeight="1" x14ac:dyDescent="0.15">
      <c r="AF27427" s="1"/>
      <c r="AG27427" s="1"/>
      <c r="AH27427" s="1"/>
      <c r="AJ27427" s="1"/>
      <c r="AK27427" s="1"/>
    </row>
    <row r="27428" spans="32:37" ht="15" customHeight="1" x14ac:dyDescent="0.15">
      <c r="AF27428" s="1"/>
      <c r="AG27428" s="1"/>
      <c r="AH27428" s="1"/>
      <c r="AJ27428" s="1"/>
      <c r="AK27428" s="1"/>
    </row>
    <row r="27429" spans="32:37" ht="15" customHeight="1" x14ac:dyDescent="0.15">
      <c r="AF27429" s="1"/>
      <c r="AG27429" s="1"/>
      <c r="AH27429" s="1"/>
      <c r="AJ27429" s="1"/>
      <c r="AK27429" s="1"/>
    </row>
    <row r="27430" spans="32:37" ht="15" customHeight="1" x14ac:dyDescent="0.15">
      <c r="AF27430" s="1"/>
      <c r="AG27430" s="1"/>
      <c r="AH27430" s="1"/>
      <c r="AJ27430" s="1"/>
      <c r="AK27430" s="1"/>
    </row>
    <row r="27431" spans="32:37" ht="15" customHeight="1" x14ac:dyDescent="0.15">
      <c r="AF27431" s="1"/>
      <c r="AG27431" s="1"/>
      <c r="AH27431" s="1"/>
      <c r="AJ27431" s="1"/>
      <c r="AK27431" s="1"/>
    </row>
    <row r="27432" spans="32:37" ht="15" customHeight="1" x14ac:dyDescent="0.15">
      <c r="AF27432" s="1"/>
      <c r="AG27432" s="1"/>
      <c r="AH27432" s="1"/>
      <c r="AJ27432" s="1"/>
      <c r="AK27432" s="1"/>
    </row>
    <row r="27433" spans="32:37" ht="15" customHeight="1" x14ac:dyDescent="0.15">
      <c r="AF27433" s="1"/>
      <c r="AG27433" s="1"/>
      <c r="AH27433" s="1"/>
      <c r="AJ27433" s="1"/>
      <c r="AK27433" s="1"/>
    </row>
    <row r="27434" spans="32:37" ht="15" customHeight="1" x14ac:dyDescent="0.15">
      <c r="AF27434" s="1"/>
      <c r="AG27434" s="1"/>
      <c r="AH27434" s="1"/>
      <c r="AJ27434" s="1"/>
      <c r="AK27434" s="1"/>
    </row>
    <row r="27435" spans="32:37" ht="15" customHeight="1" x14ac:dyDescent="0.15">
      <c r="AF27435" s="1"/>
      <c r="AG27435" s="1"/>
      <c r="AH27435" s="1"/>
      <c r="AJ27435" s="1"/>
      <c r="AK27435" s="1"/>
    </row>
    <row r="27436" spans="32:37" ht="15" customHeight="1" x14ac:dyDescent="0.15">
      <c r="AF27436" s="1"/>
      <c r="AG27436" s="1"/>
      <c r="AH27436" s="1"/>
      <c r="AJ27436" s="1"/>
      <c r="AK27436" s="1"/>
    </row>
    <row r="27437" spans="32:37" ht="15" customHeight="1" x14ac:dyDescent="0.15">
      <c r="AF27437" s="1"/>
      <c r="AG27437" s="1"/>
      <c r="AH27437" s="1"/>
      <c r="AJ27437" s="1"/>
      <c r="AK27437" s="1"/>
    </row>
    <row r="27438" spans="32:37" ht="15" customHeight="1" x14ac:dyDescent="0.15">
      <c r="AF27438" s="1"/>
      <c r="AG27438" s="1"/>
      <c r="AH27438" s="1"/>
      <c r="AJ27438" s="1"/>
      <c r="AK27438" s="1"/>
    </row>
    <row r="27439" spans="32:37" ht="15" customHeight="1" x14ac:dyDescent="0.15">
      <c r="AF27439" s="1"/>
      <c r="AG27439" s="1"/>
      <c r="AH27439" s="1"/>
      <c r="AJ27439" s="1"/>
      <c r="AK27439" s="1"/>
    </row>
    <row r="27440" spans="32:37" ht="15" customHeight="1" x14ac:dyDescent="0.15">
      <c r="AF27440" s="1"/>
      <c r="AG27440" s="1"/>
      <c r="AH27440" s="1"/>
      <c r="AJ27440" s="1"/>
      <c r="AK27440" s="1"/>
    </row>
    <row r="27441" spans="32:37" ht="15" customHeight="1" x14ac:dyDescent="0.15">
      <c r="AF27441" s="1"/>
      <c r="AG27441" s="1"/>
      <c r="AH27441" s="1"/>
      <c r="AJ27441" s="1"/>
      <c r="AK27441" s="1"/>
    </row>
    <row r="27442" spans="32:37" ht="15" customHeight="1" x14ac:dyDescent="0.15">
      <c r="AF27442" s="1"/>
      <c r="AG27442" s="1"/>
      <c r="AH27442" s="1"/>
      <c r="AJ27442" s="1"/>
      <c r="AK27442" s="1"/>
    </row>
    <row r="27443" spans="32:37" ht="15" customHeight="1" x14ac:dyDescent="0.15">
      <c r="AF27443" s="1"/>
      <c r="AG27443" s="1"/>
      <c r="AH27443" s="1"/>
      <c r="AJ27443" s="1"/>
      <c r="AK27443" s="1"/>
    </row>
    <row r="27444" spans="32:37" ht="15" customHeight="1" x14ac:dyDescent="0.15">
      <c r="AF27444" s="1"/>
      <c r="AG27444" s="1"/>
      <c r="AH27444" s="1"/>
      <c r="AJ27444" s="1"/>
      <c r="AK27444" s="1"/>
    </row>
    <row r="27445" spans="32:37" ht="15" customHeight="1" x14ac:dyDescent="0.15">
      <c r="AF27445" s="1"/>
      <c r="AG27445" s="1"/>
      <c r="AH27445" s="1"/>
      <c r="AJ27445" s="1"/>
      <c r="AK27445" s="1"/>
    </row>
    <row r="27446" spans="32:37" ht="15" customHeight="1" x14ac:dyDescent="0.15">
      <c r="AF27446" s="1"/>
      <c r="AG27446" s="1"/>
      <c r="AH27446" s="1"/>
      <c r="AJ27446" s="1"/>
      <c r="AK27446" s="1"/>
    </row>
    <row r="27447" spans="32:37" ht="15" customHeight="1" x14ac:dyDescent="0.15">
      <c r="AF27447" s="1"/>
      <c r="AG27447" s="1"/>
      <c r="AH27447" s="1"/>
      <c r="AJ27447" s="1"/>
      <c r="AK27447" s="1"/>
    </row>
    <row r="27448" spans="32:37" ht="15" customHeight="1" x14ac:dyDescent="0.15">
      <c r="AF27448" s="1"/>
      <c r="AG27448" s="1"/>
      <c r="AH27448" s="1"/>
      <c r="AJ27448" s="1"/>
      <c r="AK27448" s="1"/>
    </row>
    <row r="27449" spans="32:37" ht="15" customHeight="1" x14ac:dyDescent="0.15">
      <c r="AF27449" s="1"/>
      <c r="AG27449" s="1"/>
      <c r="AH27449" s="1"/>
      <c r="AJ27449" s="1"/>
      <c r="AK27449" s="1"/>
    </row>
    <row r="27450" spans="32:37" ht="15" customHeight="1" x14ac:dyDescent="0.15">
      <c r="AF27450" s="1"/>
      <c r="AG27450" s="1"/>
      <c r="AH27450" s="1"/>
      <c r="AJ27450" s="1"/>
      <c r="AK27450" s="1"/>
    </row>
    <row r="27451" spans="32:37" ht="15" customHeight="1" x14ac:dyDescent="0.15">
      <c r="AF27451" s="1"/>
      <c r="AG27451" s="1"/>
      <c r="AH27451" s="1"/>
      <c r="AJ27451" s="1"/>
      <c r="AK27451" s="1"/>
    </row>
    <row r="27452" spans="32:37" ht="15" customHeight="1" x14ac:dyDescent="0.15">
      <c r="AF27452" s="1"/>
      <c r="AG27452" s="1"/>
      <c r="AH27452" s="1"/>
      <c r="AJ27452" s="1"/>
      <c r="AK27452" s="1"/>
    </row>
    <row r="27453" spans="32:37" ht="15" customHeight="1" x14ac:dyDescent="0.15">
      <c r="AF27453" s="1"/>
      <c r="AG27453" s="1"/>
      <c r="AH27453" s="1"/>
      <c r="AJ27453" s="1"/>
      <c r="AK27453" s="1"/>
    </row>
    <row r="27454" spans="32:37" ht="15" customHeight="1" x14ac:dyDescent="0.15">
      <c r="AF27454" s="1"/>
      <c r="AG27454" s="1"/>
      <c r="AH27454" s="1"/>
      <c r="AJ27454" s="1"/>
      <c r="AK27454" s="1"/>
    </row>
    <row r="27455" spans="32:37" ht="15" customHeight="1" x14ac:dyDescent="0.15">
      <c r="AF27455" s="1"/>
      <c r="AG27455" s="1"/>
      <c r="AH27455" s="1"/>
      <c r="AJ27455" s="1"/>
      <c r="AK27455" s="1"/>
    </row>
    <row r="27456" spans="32:37" ht="15" customHeight="1" x14ac:dyDescent="0.15">
      <c r="AF27456" s="1"/>
      <c r="AG27456" s="1"/>
      <c r="AH27456" s="1"/>
      <c r="AJ27456" s="1"/>
      <c r="AK27456" s="1"/>
    </row>
    <row r="27457" spans="32:37" ht="15" customHeight="1" x14ac:dyDescent="0.15">
      <c r="AF27457" s="1"/>
      <c r="AG27457" s="1"/>
      <c r="AH27457" s="1"/>
      <c r="AJ27457" s="1"/>
      <c r="AK27457" s="1"/>
    </row>
    <row r="27458" spans="32:37" ht="15" customHeight="1" x14ac:dyDescent="0.15">
      <c r="AF27458" s="1"/>
      <c r="AG27458" s="1"/>
      <c r="AH27458" s="1"/>
      <c r="AJ27458" s="1"/>
      <c r="AK27458" s="1"/>
    </row>
    <row r="27459" spans="32:37" ht="15" customHeight="1" x14ac:dyDescent="0.15">
      <c r="AF27459" s="1"/>
      <c r="AG27459" s="1"/>
      <c r="AH27459" s="1"/>
      <c r="AJ27459" s="1"/>
      <c r="AK27459" s="1"/>
    </row>
    <row r="27460" spans="32:37" ht="15" customHeight="1" x14ac:dyDescent="0.15">
      <c r="AF27460" s="1"/>
      <c r="AG27460" s="1"/>
      <c r="AH27460" s="1"/>
      <c r="AJ27460" s="1"/>
      <c r="AK27460" s="1"/>
    </row>
    <row r="27461" spans="32:37" ht="15" customHeight="1" x14ac:dyDescent="0.15">
      <c r="AF27461" s="1"/>
      <c r="AG27461" s="1"/>
      <c r="AH27461" s="1"/>
      <c r="AJ27461" s="1"/>
      <c r="AK27461" s="1"/>
    </row>
    <row r="27462" spans="32:37" ht="15" customHeight="1" x14ac:dyDescent="0.15">
      <c r="AF27462" s="1"/>
      <c r="AG27462" s="1"/>
      <c r="AH27462" s="1"/>
      <c r="AJ27462" s="1"/>
      <c r="AK27462" s="1"/>
    </row>
    <row r="27463" spans="32:37" ht="15" customHeight="1" x14ac:dyDescent="0.15">
      <c r="AF27463" s="1"/>
      <c r="AG27463" s="1"/>
      <c r="AH27463" s="1"/>
      <c r="AJ27463" s="1"/>
      <c r="AK27463" s="1"/>
    </row>
    <row r="27464" spans="32:37" ht="15" customHeight="1" x14ac:dyDescent="0.15">
      <c r="AF27464" s="1"/>
      <c r="AG27464" s="1"/>
      <c r="AH27464" s="1"/>
      <c r="AJ27464" s="1"/>
      <c r="AK27464" s="1"/>
    </row>
    <row r="27465" spans="32:37" ht="15" customHeight="1" x14ac:dyDescent="0.15">
      <c r="AF27465" s="1"/>
      <c r="AG27465" s="1"/>
      <c r="AH27465" s="1"/>
      <c r="AJ27465" s="1"/>
      <c r="AK27465" s="1"/>
    </row>
    <row r="27466" spans="32:37" ht="15" customHeight="1" x14ac:dyDescent="0.15">
      <c r="AF27466" s="1"/>
      <c r="AG27466" s="1"/>
      <c r="AH27466" s="1"/>
      <c r="AJ27466" s="1"/>
      <c r="AK27466" s="1"/>
    </row>
    <row r="27467" spans="32:37" ht="15" customHeight="1" x14ac:dyDescent="0.15">
      <c r="AF27467" s="1"/>
      <c r="AG27467" s="1"/>
      <c r="AH27467" s="1"/>
      <c r="AJ27467" s="1"/>
      <c r="AK27467" s="1"/>
    </row>
    <row r="27468" spans="32:37" ht="15" customHeight="1" x14ac:dyDescent="0.15">
      <c r="AF27468" s="1"/>
      <c r="AG27468" s="1"/>
      <c r="AH27468" s="1"/>
      <c r="AJ27468" s="1"/>
      <c r="AK27468" s="1"/>
    </row>
    <row r="27469" spans="32:37" ht="15" customHeight="1" x14ac:dyDescent="0.15">
      <c r="AF27469" s="1"/>
      <c r="AG27469" s="1"/>
      <c r="AH27469" s="1"/>
      <c r="AJ27469" s="1"/>
      <c r="AK27469" s="1"/>
    </row>
    <row r="27470" spans="32:37" ht="15" customHeight="1" x14ac:dyDescent="0.15">
      <c r="AF27470" s="1"/>
      <c r="AG27470" s="1"/>
      <c r="AH27470" s="1"/>
      <c r="AJ27470" s="1"/>
      <c r="AK27470" s="1"/>
    </row>
    <row r="27471" spans="32:37" ht="15" customHeight="1" x14ac:dyDescent="0.15">
      <c r="AF27471" s="1"/>
      <c r="AG27471" s="1"/>
      <c r="AH27471" s="1"/>
      <c r="AJ27471" s="1"/>
      <c r="AK27471" s="1"/>
    </row>
    <row r="27472" spans="32:37" ht="15" customHeight="1" x14ac:dyDescent="0.15">
      <c r="AF27472" s="1"/>
      <c r="AG27472" s="1"/>
      <c r="AH27472" s="1"/>
      <c r="AJ27472" s="1"/>
      <c r="AK27472" s="1"/>
    </row>
    <row r="27473" spans="32:37" ht="15" customHeight="1" x14ac:dyDescent="0.15">
      <c r="AF27473" s="1"/>
      <c r="AG27473" s="1"/>
      <c r="AH27473" s="1"/>
      <c r="AJ27473" s="1"/>
      <c r="AK27473" s="1"/>
    </row>
    <row r="27474" spans="32:37" ht="15" customHeight="1" x14ac:dyDescent="0.15">
      <c r="AF27474" s="1"/>
      <c r="AG27474" s="1"/>
      <c r="AH27474" s="1"/>
      <c r="AJ27474" s="1"/>
      <c r="AK27474" s="1"/>
    </row>
    <row r="27475" spans="32:37" ht="15" customHeight="1" x14ac:dyDescent="0.15">
      <c r="AF27475" s="1"/>
      <c r="AG27475" s="1"/>
      <c r="AH27475" s="1"/>
      <c r="AJ27475" s="1"/>
      <c r="AK27475" s="1"/>
    </row>
    <row r="27476" spans="32:37" ht="15" customHeight="1" x14ac:dyDescent="0.15">
      <c r="AF27476" s="1"/>
      <c r="AG27476" s="1"/>
      <c r="AH27476" s="1"/>
      <c r="AJ27476" s="1"/>
      <c r="AK27476" s="1"/>
    </row>
    <row r="27477" spans="32:37" ht="15" customHeight="1" x14ac:dyDescent="0.15">
      <c r="AF27477" s="1"/>
      <c r="AG27477" s="1"/>
      <c r="AH27477" s="1"/>
      <c r="AJ27477" s="1"/>
      <c r="AK27477" s="1"/>
    </row>
    <row r="27478" spans="32:37" ht="15" customHeight="1" x14ac:dyDescent="0.15">
      <c r="AF27478" s="1"/>
      <c r="AG27478" s="1"/>
      <c r="AH27478" s="1"/>
      <c r="AJ27478" s="1"/>
      <c r="AK27478" s="1"/>
    </row>
    <row r="27479" spans="32:37" ht="15" customHeight="1" x14ac:dyDescent="0.15">
      <c r="AF27479" s="1"/>
      <c r="AG27479" s="1"/>
      <c r="AH27479" s="1"/>
      <c r="AJ27479" s="1"/>
      <c r="AK27479" s="1"/>
    </row>
    <row r="27480" spans="32:37" ht="15" customHeight="1" x14ac:dyDescent="0.15">
      <c r="AF27480" s="1"/>
      <c r="AG27480" s="1"/>
      <c r="AH27480" s="1"/>
      <c r="AJ27480" s="1"/>
      <c r="AK27480" s="1"/>
    </row>
    <row r="27481" spans="32:37" ht="15" customHeight="1" x14ac:dyDescent="0.15">
      <c r="AF27481" s="1"/>
      <c r="AG27481" s="1"/>
      <c r="AH27481" s="1"/>
      <c r="AJ27481" s="1"/>
      <c r="AK27481" s="1"/>
    </row>
    <row r="27482" spans="32:37" ht="15" customHeight="1" x14ac:dyDescent="0.15">
      <c r="AF27482" s="1"/>
      <c r="AG27482" s="1"/>
      <c r="AH27482" s="1"/>
      <c r="AJ27482" s="1"/>
      <c r="AK27482" s="1"/>
    </row>
    <row r="27483" spans="32:37" ht="15" customHeight="1" x14ac:dyDescent="0.15">
      <c r="AF27483" s="1"/>
      <c r="AG27483" s="1"/>
      <c r="AH27483" s="1"/>
      <c r="AJ27483" s="1"/>
      <c r="AK27483" s="1"/>
    </row>
    <row r="27484" spans="32:37" ht="15" customHeight="1" x14ac:dyDescent="0.15">
      <c r="AF27484" s="1"/>
      <c r="AG27484" s="1"/>
      <c r="AH27484" s="1"/>
      <c r="AJ27484" s="1"/>
      <c r="AK27484" s="1"/>
    </row>
    <row r="27485" spans="32:37" ht="15" customHeight="1" x14ac:dyDescent="0.15">
      <c r="AF27485" s="1"/>
      <c r="AG27485" s="1"/>
      <c r="AH27485" s="1"/>
      <c r="AJ27485" s="1"/>
      <c r="AK27485" s="1"/>
    </row>
    <row r="27486" spans="32:37" ht="15" customHeight="1" x14ac:dyDescent="0.15">
      <c r="AF27486" s="1"/>
      <c r="AG27486" s="1"/>
      <c r="AH27486" s="1"/>
      <c r="AJ27486" s="1"/>
      <c r="AK27486" s="1"/>
    </row>
    <row r="27487" spans="32:37" ht="15" customHeight="1" x14ac:dyDescent="0.15">
      <c r="AF27487" s="1"/>
      <c r="AG27487" s="1"/>
      <c r="AH27487" s="1"/>
      <c r="AJ27487" s="1"/>
      <c r="AK27487" s="1"/>
    </row>
    <row r="27488" spans="32:37" ht="15" customHeight="1" x14ac:dyDescent="0.15">
      <c r="AF27488" s="1"/>
      <c r="AG27488" s="1"/>
      <c r="AH27488" s="1"/>
      <c r="AJ27488" s="1"/>
      <c r="AK27488" s="1"/>
    </row>
    <row r="27489" spans="32:37" ht="15" customHeight="1" x14ac:dyDescent="0.15">
      <c r="AF27489" s="1"/>
      <c r="AG27489" s="1"/>
      <c r="AH27489" s="1"/>
      <c r="AJ27489" s="1"/>
      <c r="AK27489" s="1"/>
    </row>
    <row r="27490" spans="32:37" ht="15" customHeight="1" x14ac:dyDescent="0.15">
      <c r="AF27490" s="1"/>
      <c r="AG27490" s="1"/>
      <c r="AH27490" s="1"/>
      <c r="AJ27490" s="1"/>
      <c r="AK27490" s="1"/>
    </row>
    <row r="27491" spans="32:37" ht="15" customHeight="1" x14ac:dyDescent="0.15">
      <c r="AF27491" s="1"/>
      <c r="AG27491" s="1"/>
      <c r="AH27491" s="1"/>
      <c r="AJ27491" s="1"/>
      <c r="AK27491" s="1"/>
    </row>
    <row r="27492" spans="32:37" ht="15" customHeight="1" x14ac:dyDescent="0.15">
      <c r="AF27492" s="1"/>
      <c r="AG27492" s="1"/>
      <c r="AH27492" s="1"/>
      <c r="AJ27492" s="1"/>
      <c r="AK27492" s="1"/>
    </row>
    <row r="27493" spans="32:37" ht="15" customHeight="1" x14ac:dyDescent="0.15">
      <c r="AF27493" s="1"/>
      <c r="AG27493" s="1"/>
      <c r="AH27493" s="1"/>
      <c r="AJ27493" s="1"/>
      <c r="AK27493" s="1"/>
    </row>
    <row r="27494" spans="32:37" ht="15" customHeight="1" x14ac:dyDescent="0.15">
      <c r="AF27494" s="1"/>
      <c r="AG27494" s="1"/>
      <c r="AH27494" s="1"/>
      <c r="AJ27494" s="1"/>
      <c r="AK27494" s="1"/>
    </row>
    <row r="27495" spans="32:37" ht="15" customHeight="1" x14ac:dyDescent="0.15">
      <c r="AF27495" s="1"/>
      <c r="AG27495" s="1"/>
      <c r="AH27495" s="1"/>
      <c r="AJ27495" s="1"/>
      <c r="AK27495" s="1"/>
    </row>
    <row r="27496" spans="32:37" ht="15" customHeight="1" x14ac:dyDescent="0.15">
      <c r="AF27496" s="1"/>
      <c r="AG27496" s="1"/>
      <c r="AH27496" s="1"/>
      <c r="AJ27496" s="1"/>
      <c r="AK27496" s="1"/>
    </row>
    <row r="27497" spans="32:37" ht="15" customHeight="1" x14ac:dyDescent="0.15">
      <c r="AF27497" s="1"/>
      <c r="AG27497" s="1"/>
      <c r="AH27497" s="1"/>
      <c r="AJ27497" s="1"/>
      <c r="AK27497" s="1"/>
    </row>
    <row r="27498" spans="32:37" ht="15" customHeight="1" x14ac:dyDescent="0.15">
      <c r="AF27498" s="1"/>
      <c r="AG27498" s="1"/>
      <c r="AH27498" s="1"/>
      <c r="AJ27498" s="1"/>
      <c r="AK27498" s="1"/>
    </row>
    <row r="27499" spans="32:37" ht="15" customHeight="1" x14ac:dyDescent="0.15">
      <c r="AF27499" s="1"/>
      <c r="AG27499" s="1"/>
      <c r="AH27499" s="1"/>
      <c r="AJ27499" s="1"/>
      <c r="AK27499" s="1"/>
    </row>
    <row r="27500" spans="32:37" ht="15" customHeight="1" x14ac:dyDescent="0.15">
      <c r="AF27500" s="1"/>
      <c r="AG27500" s="1"/>
      <c r="AH27500" s="1"/>
      <c r="AJ27500" s="1"/>
      <c r="AK27500" s="1"/>
    </row>
    <row r="27501" spans="32:37" ht="15" customHeight="1" x14ac:dyDescent="0.15">
      <c r="AF27501" s="1"/>
      <c r="AG27501" s="1"/>
      <c r="AH27501" s="1"/>
      <c r="AJ27501" s="1"/>
      <c r="AK27501" s="1"/>
    </row>
    <row r="27502" spans="32:37" ht="15" customHeight="1" x14ac:dyDescent="0.15">
      <c r="AF27502" s="1"/>
      <c r="AG27502" s="1"/>
      <c r="AH27502" s="1"/>
      <c r="AJ27502" s="1"/>
      <c r="AK27502" s="1"/>
    </row>
    <row r="27503" spans="32:37" ht="15" customHeight="1" x14ac:dyDescent="0.15">
      <c r="AF27503" s="1"/>
      <c r="AG27503" s="1"/>
      <c r="AH27503" s="1"/>
      <c r="AJ27503" s="1"/>
      <c r="AK27503" s="1"/>
    </row>
    <row r="27504" spans="32:37" ht="15" customHeight="1" x14ac:dyDescent="0.15">
      <c r="AF27504" s="1"/>
      <c r="AG27504" s="1"/>
      <c r="AH27504" s="1"/>
      <c r="AJ27504" s="1"/>
      <c r="AK27504" s="1"/>
    </row>
    <row r="27505" spans="32:37" ht="15" customHeight="1" x14ac:dyDescent="0.15">
      <c r="AF27505" s="1"/>
      <c r="AG27505" s="1"/>
      <c r="AH27505" s="1"/>
      <c r="AJ27505" s="1"/>
      <c r="AK27505" s="1"/>
    </row>
    <row r="27506" spans="32:37" ht="15" customHeight="1" x14ac:dyDescent="0.15">
      <c r="AF27506" s="1"/>
      <c r="AG27506" s="1"/>
      <c r="AH27506" s="1"/>
      <c r="AJ27506" s="1"/>
      <c r="AK27506" s="1"/>
    </row>
    <row r="27507" spans="32:37" ht="15" customHeight="1" x14ac:dyDescent="0.15">
      <c r="AF27507" s="1"/>
      <c r="AG27507" s="1"/>
      <c r="AH27507" s="1"/>
      <c r="AJ27507" s="1"/>
      <c r="AK27507" s="1"/>
    </row>
    <row r="27508" spans="32:37" ht="15" customHeight="1" x14ac:dyDescent="0.15">
      <c r="AF27508" s="1"/>
      <c r="AG27508" s="1"/>
      <c r="AH27508" s="1"/>
      <c r="AJ27508" s="1"/>
      <c r="AK27508" s="1"/>
    </row>
    <row r="27509" spans="32:37" ht="15" customHeight="1" x14ac:dyDescent="0.15">
      <c r="AF27509" s="1"/>
      <c r="AG27509" s="1"/>
      <c r="AH27509" s="1"/>
      <c r="AJ27509" s="1"/>
      <c r="AK27509" s="1"/>
    </row>
    <row r="27510" spans="32:37" ht="15" customHeight="1" x14ac:dyDescent="0.15">
      <c r="AF27510" s="1"/>
      <c r="AG27510" s="1"/>
      <c r="AH27510" s="1"/>
      <c r="AJ27510" s="1"/>
      <c r="AK27510" s="1"/>
    </row>
    <row r="27511" spans="32:37" ht="15" customHeight="1" x14ac:dyDescent="0.15">
      <c r="AF27511" s="1"/>
      <c r="AG27511" s="1"/>
      <c r="AH27511" s="1"/>
      <c r="AJ27511" s="1"/>
      <c r="AK27511" s="1"/>
    </row>
    <row r="27512" spans="32:37" ht="15" customHeight="1" x14ac:dyDescent="0.15">
      <c r="AF27512" s="1"/>
      <c r="AG27512" s="1"/>
      <c r="AH27512" s="1"/>
      <c r="AJ27512" s="1"/>
      <c r="AK27512" s="1"/>
    </row>
    <row r="27513" spans="32:37" ht="15" customHeight="1" x14ac:dyDescent="0.15">
      <c r="AF27513" s="1"/>
      <c r="AG27513" s="1"/>
      <c r="AH27513" s="1"/>
      <c r="AJ27513" s="1"/>
      <c r="AK27513" s="1"/>
    </row>
    <row r="27514" spans="32:37" ht="15" customHeight="1" x14ac:dyDescent="0.15">
      <c r="AF27514" s="1"/>
      <c r="AG27514" s="1"/>
      <c r="AH27514" s="1"/>
      <c r="AJ27514" s="1"/>
      <c r="AK27514" s="1"/>
    </row>
    <row r="27515" spans="32:37" ht="15" customHeight="1" x14ac:dyDescent="0.15">
      <c r="AF27515" s="1"/>
      <c r="AG27515" s="1"/>
      <c r="AH27515" s="1"/>
      <c r="AJ27515" s="1"/>
      <c r="AK27515" s="1"/>
    </row>
    <row r="27516" spans="32:37" ht="15" customHeight="1" x14ac:dyDescent="0.15">
      <c r="AF27516" s="1"/>
      <c r="AG27516" s="1"/>
      <c r="AH27516" s="1"/>
      <c r="AJ27516" s="1"/>
      <c r="AK27516" s="1"/>
    </row>
    <row r="27517" spans="32:37" ht="15" customHeight="1" x14ac:dyDescent="0.15">
      <c r="AF27517" s="1"/>
      <c r="AG27517" s="1"/>
      <c r="AH27517" s="1"/>
      <c r="AJ27517" s="1"/>
      <c r="AK27517" s="1"/>
    </row>
    <row r="27518" spans="32:37" ht="15" customHeight="1" x14ac:dyDescent="0.15">
      <c r="AF27518" s="1"/>
      <c r="AG27518" s="1"/>
      <c r="AH27518" s="1"/>
      <c r="AJ27518" s="1"/>
      <c r="AK27518" s="1"/>
    </row>
    <row r="27519" spans="32:37" ht="15" customHeight="1" x14ac:dyDescent="0.15">
      <c r="AF27519" s="1"/>
      <c r="AG27519" s="1"/>
      <c r="AH27519" s="1"/>
      <c r="AJ27519" s="1"/>
      <c r="AK27519" s="1"/>
    </row>
    <row r="27520" spans="32:37" ht="15" customHeight="1" x14ac:dyDescent="0.15">
      <c r="AF27520" s="1"/>
      <c r="AG27520" s="1"/>
      <c r="AH27520" s="1"/>
      <c r="AJ27520" s="1"/>
      <c r="AK27520" s="1"/>
    </row>
    <row r="27521" spans="32:37" ht="15" customHeight="1" x14ac:dyDescent="0.15">
      <c r="AF27521" s="1"/>
      <c r="AG27521" s="1"/>
      <c r="AH27521" s="1"/>
      <c r="AJ27521" s="1"/>
      <c r="AK27521" s="1"/>
    </row>
    <row r="27522" spans="32:37" ht="15" customHeight="1" x14ac:dyDescent="0.15">
      <c r="AF27522" s="1"/>
      <c r="AG27522" s="1"/>
      <c r="AH27522" s="1"/>
      <c r="AJ27522" s="1"/>
      <c r="AK27522" s="1"/>
    </row>
    <row r="27523" spans="32:37" ht="15" customHeight="1" x14ac:dyDescent="0.15">
      <c r="AF27523" s="1"/>
      <c r="AG27523" s="1"/>
      <c r="AH27523" s="1"/>
      <c r="AJ27523" s="1"/>
      <c r="AK27523" s="1"/>
    </row>
    <row r="27524" spans="32:37" ht="15" customHeight="1" x14ac:dyDescent="0.15">
      <c r="AF27524" s="1"/>
      <c r="AG27524" s="1"/>
      <c r="AH27524" s="1"/>
      <c r="AJ27524" s="1"/>
      <c r="AK27524" s="1"/>
    </row>
    <row r="27525" spans="32:37" ht="15" customHeight="1" x14ac:dyDescent="0.15">
      <c r="AF27525" s="1"/>
      <c r="AG27525" s="1"/>
      <c r="AH27525" s="1"/>
      <c r="AJ27525" s="1"/>
      <c r="AK27525" s="1"/>
    </row>
    <row r="27526" spans="32:37" ht="15" customHeight="1" x14ac:dyDescent="0.15">
      <c r="AF27526" s="1"/>
      <c r="AG27526" s="1"/>
      <c r="AH27526" s="1"/>
      <c r="AJ27526" s="1"/>
      <c r="AK27526" s="1"/>
    </row>
    <row r="27527" spans="32:37" ht="15" customHeight="1" x14ac:dyDescent="0.15">
      <c r="AF27527" s="1"/>
      <c r="AG27527" s="1"/>
      <c r="AH27527" s="1"/>
      <c r="AJ27527" s="1"/>
      <c r="AK27527" s="1"/>
    </row>
    <row r="27528" spans="32:37" ht="15" customHeight="1" x14ac:dyDescent="0.15">
      <c r="AF27528" s="1"/>
      <c r="AG27528" s="1"/>
      <c r="AH27528" s="1"/>
      <c r="AJ27528" s="1"/>
      <c r="AK27528" s="1"/>
    </row>
    <row r="27529" spans="32:37" ht="15" customHeight="1" x14ac:dyDescent="0.15">
      <c r="AF27529" s="1"/>
      <c r="AG27529" s="1"/>
      <c r="AH27529" s="1"/>
      <c r="AJ27529" s="1"/>
      <c r="AK27529" s="1"/>
    </row>
    <row r="27530" spans="32:37" ht="15" customHeight="1" x14ac:dyDescent="0.15">
      <c r="AF27530" s="1"/>
      <c r="AG27530" s="1"/>
      <c r="AH27530" s="1"/>
      <c r="AJ27530" s="1"/>
      <c r="AK27530" s="1"/>
    </row>
    <row r="27531" spans="32:37" ht="15" customHeight="1" x14ac:dyDescent="0.15">
      <c r="AF27531" s="1"/>
      <c r="AG27531" s="1"/>
      <c r="AH27531" s="1"/>
      <c r="AJ27531" s="1"/>
      <c r="AK27531" s="1"/>
    </row>
    <row r="27532" spans="32:37" ht="15" customHeight="1" x14ac:dyDescent="0.15">
      <c r="AF27532" s="1"/>
      <c r="AG27532" s="1"/>
      <c r="AH27532" s="1"/>
      <c r="AJ27532" s="1"/>
      <c r="AK27532" s="1"/>
    </row>
    <row r="27533" spans="32:37" ht="15" customHeight="1" x14ac:dyDescent="0.15">
      <c r="AF27533" s="1"/>
      <c r="AG27533" s="1"/>
      <c r="AH27533" s="1"/>
      <c r="AJ27533" s="1"/>
      <c r="AK27533" s="1"/>
    </row>
    <row r="27534" spans="32:37" ht="15" customHeight="1" x14ac:dyDescent="0.15">
      <c r="AF27534" s="1"/>
      <c r="AG27534" s="1"/>
      <c r="AH27534" s="1"/>
      <c r="AJ27534" s="1"/>
      <c r="AK27534" s="1"/>
    </row>
    <row r="27535" spans="32:37" ht="15" customHeight="1" x14ac:dyDescent="0.15">
      <c r="AF27535" s="1"/>
      <c r="AG27535" s="1"/>
      <c r="AH27535" s="1"/>
      <c r="AJ27535" s="1"/>
      <c r="AK27535" s="1"/>
    </row>
    <row r="27536" spans="32:37" ht="15" customHeight="1" x14ac:dyDescent="0.15">
      <c r="AF27536" s="1"/>
      <c r="AG27536" s="1"/>
      <c r="AH27536" s="1"/>
      <c r="AJ27536" s="1"/>
      <c r="AK27536" s="1"/>
    </row>
    <row r="27537" spans="32:37" ht="15" customHeight="1" x14ac:dyDescent="0.15">
      <c r="AF27537" s="1"/>
      <c r="AG27537" s="1"/>
      <c r="AH27537" s="1"/>
      <c r="AJ27537" s="1"/>
      <c r="AK27537" s="1"/>
    </row>
    <row r="27538" spans="32:37" ht="15" customHeight="1" x14ac:dyDescent="0.15">
      <c r="AF27538" s="1"/>
      <c r="AG27538" s="1"/>
      <c r="AH27538" s="1"/>
      <c r="AJ27538" s="1"/>
      <c r="AK27538" s="1"/>
    </row>
    <row r="27539" spans="32:37" ht="15" customHeight="1" x14ac:dyDescent="0.15">
      <c r="AF27539" s="1"/>
      <c r="AG27539" s="1"/>
      <c r="AH27539" s="1"/>
      <c r="AJ27539" s="1"/>
      <c r="AK27539" s="1"/>
    </row>
    <row r="27540" spans="32:37" ht="15" customHeight="1" x14ac:dyDescent="0.15">
      <c r="AF27540" s="1"/>
      <c r="AG27540" s="1"/>
      <c r="AH27540" s="1"/>
      <c r="AJ27540" s="1"/>
      <c r="AK27540" s="1"/>
    </row>
    <row r="27541" spans="32:37" ht="15" customHeight="1" x14ac:dyDescent="0.15">
      <c r="AF27541" s="1"/>
      <c r="AG27541" s="1"/>
      <c r="AH27541" s="1"/>
      <c r="AJ27541" s="1"/>
      <c r="AK27541" s="1"/>
    </row>
    <row r="27542" spans="32:37" ht="15" customHeight="1" x14ac:dyDescent="0.15">
      <c r="AF27542" s="1"/>
      <c r="AG27542" s="1"/>
      <c r="AH27542" s="1"/>
      <c r="AJ27542" s="1"/>
      <c r="AK27542" s="1"/>
    </row>
    <row r="27543" spans="32:37" ht="15" customHeight="1" x14ac:dyDescent="0.15">
      <c r="AF27543" s="1"/>
      <c r="AG27543" s="1"/>
      <c r="AH27543" s="1"/>
      <c r="AJ27543" s="1"/>
      <c r="AK27543" s="1"/>
    </row>
    <row r="27544" spans="32:37" ht="15" customHeight="1" x14ac:dyDescent="0.15">
      <c r="AF27544" s="1"/>
      <c r="AG27544" s="1"/>
      <c r="AH27544" s="1"/>
      <c r="AJ27544" s="1"/>
      <c r="AK27544" s="1"/>
    </row>
    <row r="27545" spans="32:37" ht="15" customHeight="1" x14ac:dyDescent="0.15">
      <c r="AF27545" s="1"/>
      <c r="AG27545" s="1"/>
      <c r="AH27545" s="1"/>
      <c r="AJ27545" s="1"/>
      <c r="AK27545" s="1"/>
    </row>
    <row r="27546" spans="32:37" ht="15" customHeight="1" x14ac:dyDescent="0.15">
      <c r="AF27546" s="1"/>
      <c r="AG27546" s="1"/>
      <c r="AH27546" s="1"/>
      <c r="AJ27546" s="1"/>
      <c r="AK27546" s="1"/>
    </row>
    <row r="27547" spans="32:37" ht="15" customHeight="1" x14ac:dyDescent="0.15">
      <c r="AF27547" s="1"/>
      <c r="AG27547" s="1"/>
      <c r="AH27547" s="1"/>
      <c r="AJ27547" s="1"/>
      <c r="AK27547" s="1"/>
    </row>
    <row r="27548" spans="32:37" ht="15" customHeight="1" x14ac:dyDescent="0.15">
      <c r="AF27548" s="1"/>
      <c r="AG27548" s="1"/>
      <c r="AH27548" s="1"/>
      <c r="AJ27548" s="1"/>
      <c r="AK27548" s="1"/>
    </row>
    <row r="27549" spans="32:37" ht="15" customHeight="1" x14ac:dyDescent="0.15">
      <c r="AF27549" s="1"/>
      <c r="AG27549" s="1"/>
      <c r="AH27549" s="1"/>
      <c r="AJ27549" s="1"/>
      <c r="AK27549" s="1"/>
    </row>
    <row r="27550" spans="32:37" ht="15" customHeight="1" x14ac:dyDescent="0.15">
      <c r="AF27550" s="1"/>
      <c r="AG27550" s="1"/>
      <c r="AH27550" s="1"/>
      <c r="AJ27550" s="1"/>
      <c r="AK27550" s="1"/>
    </row>
    <row r="27551" spans="32:37" ht="15" customHeight="1" x14ac:dyDescent="0.15">
      <c r="AF27551" s="1"/>
      <c r="AG27551" s="1"/>
      <c r="AH27551" s="1"/>
      <c r="AJ27551" s="1"/>
      <c r="AK27551" s="1"/>
    </row>
    <row r="27552" spans="32:37" ht="15" customHeight="1" x14ac:dyDescent="0.15">
      <c r="AF27552" s="1"/>
      <c r="AG27552" s="1"/>
      <c r="AH27552" s="1"/>
      <c r="AJ27552" s="1"/>
      <c r="AK27552" s="1"/>
    </row>
    <row r="27553" spans="32:37" ht="15" customHeight="1" x14ac:dyDescent="0.15">
      <c r="AF27553" s="1"/>
      <c r="AG27553" s="1"/>
      <c r="AH27553" s="1"/>
      <c r="AJ27553" s="1"/>
      <c r="AK27553" s="1"/>
    </row>
    <row r="27554" spans="32:37" ht="15" customHeight="1" x14ac:dyDescent="0.15">
      <c r="AF27554" s="1"/>
      <c r="AG27554" s="1"/>
      <c r="AH27554" s="1"/>
      <c r="AJ27554" s="1"/>
      <c r="AK27554" s="1"/>
    </row>
    <row r="27555" spans="32:37" ht="15" customHeight="1" x14ac:dyDescent="0.15">
      <c r="AF27555" s="1"/>
      <c r="AG27555" s="1"/>
      <c r="AH27555" s="1"/>
      <c r="AJ27555" s="1"/>
      <c r="AK27555" s="1"/>
    </row>
    <row r="27556" spans="32:37" ht="15" customHeight="1" x14ac:dyDescent="0.15">
      <c r="AF27556" s="1"/>
      <c r="AG27556" s="1"/>
      <c r="AH27556" s="1"/>
      <c r="AJ27556" s="1"/>
      <c r="AK27556" s="1"/>
    </row>
    <row r="27557" spans="32:37" ht="15" customHeight="1" x14ac:dyDescent="0.15">
      <c r="AF27557" s="1"/>
      <c r="AG27557" s="1"/>
      <c r="AH27557" s="1"/>
      <c r="AJ27557" s="1"/>
      <c r="AK27557" s="1"/>
    </row>
    <row r="27558" spans="32:37" ht="15" customHeight="1" x14ac:dyDescent="0.15">
      <c r="AF27558" s="1"/>
      <c r="AG27558" s="1"/>
      <c r="AH27558" s="1"/>
      <c r="AJ27558" s="1"/>
      <c r="AK27558" s="1"/>
    </row>
    <row r="27559" spans="32:37" ht="15" customHeight="1" x14ac:dyDescent="0.15">
      <c r="AF27559" s="1"/>
      <c r="AG27559" s="1"/>
      <c r="AH27559" s="1"/>
      <c r="AJ27559" s="1"/>
      <c r="AK27559" s="1"/>
    </row>
    <row r="27560" spans="32:37" ht="15" customHeight="1" x14ac:dyDescent="0.15">
      <c r="AF27560" s="1"/>
      <c r="AG27560" s="1"/>
      <c r="AH27560" s="1"/>
      <c r="AJ27560" s="1"/>
      <c r="AK27560" s="1"/>
    </row>
    <row r="27561" spans="32:37" ht="15" customHeight="1" x14ac:dyDescent="0.15">
      <c r="AF27561" s="1"/>
      <c r="AG27561" s="1"/>
      <c r="AH27561" s="1"/>
      <c r="AJ27561" s="1"/>
      <c r="AK27561" s="1"/>
    </row>
    <row r="27562" spans="32:37" ht="15" customHeight="1" x14ac:dyDescent="0.15">
      <c r="AF27562" s="1"/>
      <c r="AG27562" s="1"/>
      <c r="AH27562" s="1"/>
      <c r="AJ27562" s="1"/>
      <c r="AK27562" s="1"/>
    </row>
    <row r="27563" spans="32:37" ht="15" customHeight="1" x14ac:dyDescent="0.15">
      <c r="AF27563" s="1"/>
      <c r="AG27563" s="1"/>
      <c r="AH27563" s="1"/>
      <c r="AJ27563" s="1"/>
      <c r="AK27563" s="1"/>
    </row>
    <row r="27564" spans="32:37" ht="15" customHeight="1" x14ac:dyDescent="0.15">
      <c r="AF27564" s="1"/>
      <c r="AG27564" s="1"/>
      <c r="AH27564" s="1"/>
      <c r="AJ27564" s="1"/>
      <c r="AK27564" s="1"/>
    </row>
    <row r="27565" spans="32:37" ht="15" customHeight="1" x14ac:dyDescent="0.15">
      <c r="AF27565" s="1"/>
      <c r="AG27565" s="1"/>
      <c r="AH27565" s="1"/>
      <c r="AJ27565" s="1"/>
      <c r="AK27565" s="1"/>
    </row>
    <row r="27566" spans="32:37" ht="15" customHeight="1" x14ac:dyDescent="0.15">
      <c r="AF27566" s="1"/>
      <c r="AG27566" s="1"/>
      <c r="AH27566" s="1"/>
      <c r="AJ27566" s="1"/>
      <c r="AK27566" s="1"/>
    </row>
    <row r="27567" spans="32:37" ht="15" customHeight="1" x14ac:dyDescent="0.15">
      <c r="AF27567" s="1"/>
      <c r="AG27567" s="1"/>
      <c r="AH27567" s="1"/>
      <c r="AJ27567" s="1"/>
      <c r="AK27567" s="1"/>
    </row>
    <row r="27568" spans="32:37" ht="15" customHeight="1" x14ac:dyDescent="0.15">
      <c r="AF27568" s="1"/>
      <c r="AG27568" s="1"/>
      <c r="AH27568" s="1"/>
      <c r="AJ27568" s="1"/>
      <c r="AK27568" s="1"/>
    </row>
    <row r="27569" spans="32:37" ht="15" customHeight="1" x14ac:dyDescent="0.15">
      <c r="AF27569" s="1"/>
      <c r="AG27569" s="1"/>
      <c r="AH27569" s="1"/>
      <c r="AJ27569" s="1"/>
      <c r="AK27569" s="1"/>
    </row>
    <row r="27570" spans="32:37" ht="15" customHeight="1" x14ac:dyDescent="0.15">
      <c r="AF27570" s="1"/>
      <c r="AG27570" s="1"/>
      <c r="AH27570" s="1"/>
      <c r="AJ27570" s="1"/>
      <c r="AK27570" s="1"/>
    </row>
    <row r="27571" spans="32:37" ht="15" customHeight="1" x14ac:dyDescent="0.15">
      <c r="AF27571" s="1"/>
      <c r="AG27571" s="1"/>
      <c r="AH27571" s="1"/>
      <c r="AJ27571" s="1"/>
      <c r="AK27571" s="1"/>
    </row>
    <row r="27572" spans="32:37" ht="15" customHeight="1" x14ac:dyDescent="0.15">
      <c r="AF27572" s="1"/>
      <c r="AG27572" s="1"/>
      <c r="AH27572" s="1"/>
      <c r="AJ27572" s="1"/>
      <c r="AK27572" s="1"/>
    </row>
    <row r="27573" spans="32:37" ht="15" customHeight="1" x14ac:dyDescent="0.15">
      <c r="AF27573" s="1"/>
      <c r="AG27573" s="1"/>
      <c r="AH27573" s="1"/>
      <c r="AJ27573" s="1"/>
      <c r="AK27573" s="1"/>
    </row>
    <row r="27574" spans="32:37" ht="15" customHeight="1" x14ac:dyDescent="0.15">
      <c r="AF27574" s="1"/>
      <c r="AG27574" s="1"/>
      <c r="AH27574" s="1"/>
      <c r="AJ27574" s="1"/>
      <c r="AK27574" s="1"/>
    </row>
    <row r="27575" spans="32:37" ht="15" customHeight="1" x14ac:dyDescent="0.15">
      <c r="AF27575" s="1"/>
      <c r="AG27575" s="1"/>
      <c r="AH27575" s="1"/>
      <c r="AJ27575" s="1"/>
      <c r="AK27575" s="1"/>
    </row>
    <row r="27576" spans="32:37" ht="15" customHeight="1" x14ac:dyDescent="0.15">
      <c r="AF27576" s="1"/>
      <c r="AG27576" s="1"/>
      <c r="AH27576" s="1"/>
      <c r="AJ27576" s="1"/>
      <c r="AK27576" s="1"/>
    </row>
    <row r="27577" spans="32:37" ht="15" customHeight="1" x14ac:dyDescent="0.15">
      <c r="AF27577" s="1"/>
      <c r="AG27577" s="1"/>
      <c r="AH27577" s="1"/>
      <c r="AJ27577" s="1"/>
      <c r="AK27577" s="1"/>
    </row>
    <row r="27578" spans="32:37" ht="15" customHeight="1" x14ac:dyDescent="0.15">
      <c r="AF27578" s="1"/>
      <c r="AG27578" s="1"/>
      <c r="AH27578" s="1"/>
      <c r="AJ27578" s="1"/>
      <c r="AK27578" s="1"/>
    </row>
    <row r="27579" spans="32:37" ht="15" customHeight="1" x14ac:dyDescent="0.15">
      <c r="AF27579" s="1"/>
      <c r="AG27579" s="1"/>
      <c r="AH27579" s="1"/>
      <c r="AJ27579" s="1"/>
      <c r="AK27579" s="1"/>
    </row>
    <row r="27580" spans="32:37" ht="15" customHeight="1" x14ac:dyDescent="0.15">
      <c r="AF27580" s="1"/>
      <c r="AG27580" s="1"/>
      <c r="AH27580" s="1"/>
      <c r="AJ27580" s="1"/>
      <c r="AK27580" s="1"/>
    </row>
    <row r="27581" spans="32:37" ht="15" customHeight="1" x14ac:dyDescent="0.15">
      <c r="AF27581" s="1"/>
      <c r="AG27581" s="1"/>
      <c r="AH27581" s="1"/>
      <c r="AJ27581" s="1"/>
      <c r="AK27581" s="1"/>
    </row>
    <row r="27582" spans="32:37" ht="15" customHeight="1" x14ac:dyDescent="0.15">
      <c r="AF27582" s="1"/>
      <c r="AG27582" s="1"/>
      <c r="AH27582" s="1"/>
      <c r="AJ27582" s="1"/>
      <c r="AK27582" s="1"/>
    </row>
    <row r="27583" spans="32:37" ht="15" customHeight="1" x14ac:dyDescent="0.15">
      <c r="AF27583" s="1"/>
      <c r="AG27583" s="1"/>
      <c r="AH27583" s="1"/>
      <c r="AJ27583" s="1"/>
      <c r="AK27583" s="1"/>
    </row>
    <row r="27584" spans="32:37" ht="15" customHeight="1" x14ac:dyDescent="0.15">
      <c r="AF27584" s="1"/>
      <c r="AG27584" s="1"/>
      <c r="AH27584" s="1"/>
      <c r="AJ27584" s="1"/>
      <c r="AK27584" s="1"/>
    </row>
    <row r="27585" spans="32:37" ht="15" customHeight="1" x14ac:dyDescent="0.15">
      <c r="AF27585" s="1"/>
      <c r="AG27585" s="1"/>
      <c r="AH27585" s="1"/>
      <c r="AJ27585" s="1"/>
      <c r="AK27585" s="1"/>
    </row>
    <row r="27586" spans="32:37" ht="15" customHeight="1" x14ac:dyDescent="0.15">
      <c r="AF27586" s="1"/>
      <c r="AG27586" s="1"/>
      <c r="AH27586" s="1"/>
      <c r="AJ27586" s="1"/>
      <c r="AK27586" s="1"/>
    </row>
    <row r="27587" spans="32:37" ht="15" customHeight="1" x14ac:dyDescent="0.15">
      <c r="AF27587" s="1"/>
      <c r="AG27587" s="1"/>
      <c r="AH27587" s="1"/>
      <c r="AJ27587" s="1"/>
      <c r="AK27587" s="1"/>
    </row>
    <row r="27588" spans="32:37" ht="15" customHeight="1" x14ac:dyDescent="0.15">
      <c r="AF27588" s="1"/>
      <c r="AG27588" s="1"/>
      <c r="AH27588" s="1"/>
      <c r="AJ27588" s="1"/>
      <c r="AK27588" s="1"/>
    </row>
    <row r="27589" spans="32:37" ht="15" customHeight="1" x14ac:dyDescent="0.15">
      <c r="AF27589" s="1"/>
      <c r="AG27589" s="1"/>
      <c r="AH27589" s="1"/>
      <c r="AJ27589" s="1"/>
      <c r="AK27589" s="1"/>
    </row>
    <row r="27590" spans="32:37" ht="15" customHeight="1" x14ac:dyDescent="0.15">
      <c r="AF27590" s="1"/>
      <c r="AG27590" s="1"/>
      <c r="AH27590" s="1"/>
      <c r="AJ27590" s="1"/>
      <c r="AK27590" s="1"/>
    </row>
    <row r="27591" spans="32:37" ht="15" customHeight="1" x14ac:dyDescent="0.15">
      <c r="AF27591" s="1"/>
      <c r="AG27591" s="1"/>
      <c r="AH27591" s="1"/>
      <c r="AJ27591" s="1"/>
      <c r="AK27591" s="1"/>
    </row>
    <row r="27592" spans="32:37" ht="15" customHeight="1" x14ac:dyDescent="0.15">
      <c r="AF27592" s="1"/>
      <c r="AG27592" s="1"/>
      <c r="AH27592" s="1"/>
      <c r="AJ27592" s="1"/>
      <c r="AK27592" s="1"/>
    </row>
    <row r="27593" spans="32:37" ht="15" customHeight="1" x14ac:dyDescent="0.15">
      <c r="AF27593" s="1"/>
      <c r="AG27593" s="1"/>
      <c r="AH27593" s="1"/>
      <c r="AJ27593" s="1"/>
      <c r="AK27593" s="1"/>
    </row>
    <row r="27594" spans="32:37" ht="15" customHeight="1" x14ac:dyDescent="0.15">
      <c r="AF27594" s="1"/>
      <c r="AG27594" s="1"/>
      <c r="AH27594" s="1"/>
      <c r="AJ27594" s="1"/>
      <c r="AK27594" s="1"/>
    </row>
    <row r="27595" spans="32:37" ht="15" customHeight="1" x14ac:dyDescent="0.15">
      <c r="AF27595" s="1"/>
      <c r="AG27595" s="1"/>
      <c r="AH27595" s="1"/>
      <c r="AJ27595" s="1"/>
      <c r="AK27595" s="1"/>
    </row>
    <row r="27596" spans="32:37" ht="15" customHeight="1" x14ac:dyDescent="0.15">
      <c r="AF27596" s="1"/>
      <c r="AG27596" s="1"/>
      <c r="AH27596" s="1"/>
      <c r="AJ27596" s="1"/>
      <c r="AK27596" s="1"/>
    </row>
    <row r="27597" spans="32:37" ht="15" customHeight="1" x14ac:dyDescent="0.15">
      <c r="AF27597" s="1"/>
      <c r="AG27597" s="1"/>
      <c r="AH27597" s="1"/>
      <c r="AJ27597" s="1"/>
      <c r="AK27597" s="1"/>
    </row>
    <row r="27598" spans="32:37" ht="15" customHeight="1" x14ac:dyDescent="0.15">
      <c r="AF27598" s="1"/>
      <c r="AG27598" s="1"/>
      <c r="AH27598" s="1"/>
      <c r="AJ27598" s="1"/>
      <c r="AK27598" s="1"/>
    </row>
    <row r="27599" spans="32:37" ht="15" customHeight="1" x14ac:dyDescent="0.15">
      <c r="AF27599" s="1"/>
      <c r="AG27599" s="1"/>
      <c r="AH27599" s="1"/>
      <c r="AJ27599" s="1"/>
      <c r="AK27599" s="1"/>
    </row>
    <row r="27600" spans="32:37" ht="15" customHeight="1" x14ac:dyDescent="0.15">
      <c r="AF27600" s="1"/>
      <c r="AG27600" s="1"/>
      <c r="AH27600" s="1"/>
      <c r="AJ27600" s="1"/>
      <c r="AK27600" s="1"/>
    </row>
    <row r="27601" spans="32:37" ht="15" customHeight="1" x14ac:dyDescent="0.15">
      <c r="AF27601" s="1"/>
      <c r="AG27601" s="1"/>
      <c r="AH27601" s="1"/>
      <c r="AJ27601" s="1"/>
      <c r="AK27601" s="1"/>
    </row>
    <row r="27602" spans="32:37" ht="15" customHeight="1" x14ac:dyDescent="0.15">
      <c r="AF27602" s="1"/>
      <c r="AG27602" s="1"/>
      <c r="AH27602" s="1"/>
      <c r="AJ27602" s="1"/>
      <c r="AK27602" s="1"/>
    </row>
    <row r="27603" spans="32:37" ht="15" customHeight="1" x14ac:dyDescent="0.15">
      <c r="AF27603" s="1"/>
      <c r="AG27603" s="1"/>
      <c r="AH27603" s="1"/>
      <c r="AJ27603" s="1"/>
      <c r="AK27603" s="1"/>
    </row>
    <row r="27604" spans="32:37" ht="15" customHeight="1" x14ac:dyDescent="0.15">
      <c r="AF27604" s="1"/>
      <c r="AG27604" s="1"/>
      <c r="AH27604" s="1"/>
      <c r="AJ27604" s="1"/>
      <c r="AK27604" s="1"/>
    </row>
    <row r="27605" spans="32:37" ht="15" customHeight="1" x14ac:dyDescent="0.15">
      <c r="AF27605" s="1"/>
      <c r="AG27605" s="1"/>
      <c r="AH27605" s="1"/>
      <c r="AJ27605" s="1"/>
      <c r="AK27605" s="1"/>
    </row>
    <row r="27606" spans="32:37" ht="15" customHeight="1" x14ac:dyDescent="0.15">
      <c r="AF27606" s="1"/>
      <c r="AG27606" s="1"/>
      <c r="AH27606" s="1"/>
      <c r="AJ27606" s="1"/>
      <c r="AK27606" s="1"/>
    </row>
    <row r="27607" spans="32:37" ht="15" customHeight="1" x14ac:dyDescent="0.15">
      <c r="AF27607" s="1"/>
      <c r="AG27607" s="1"/>
      <c r="AH27607" s="1"/>
      <c r="AJ27607" s="1"/>
      <c r="AK27607" s="1"/>
    </row>
    <row r="27608" spans="32:37" ht="15" customHeight="1" x14ac:dyDescent="0.15">
      <c r="AF27608" s="1"/>
      <c r="AG27608" s="1"/>
      <c r="AH27608" s="1"/>
      <c r="AJ27608" s="1"/>
      <c r="AK27608" s="1"/>
    </row>
    <row r="27609" spans="32:37" ht="15" customHeight="1" x14ac:dyDescent="0.15">
      <c r="AF27609" s="1"/>
      <c r="AG27609" s="1"/>
      <c r="AH27609" s="1"/>
      <c r="AJ27609" s="1"/>
      <c r="AK27609" s="1"/>
    </row>
    <row r="27610" spans="32:37" ht="15" customHeight="1" x14ac:dyDescent="0.15">
      <c r="AF27610" s="1"/>
      <c r="AG27610" s="1"/>
      <c r="AH27610" s="1"/>
      <c r="AJ27610" s="1"/>
      <c r="AK27610" s="1"/>
    </row>
    <row r="27611" spans="32:37" ht="15" customHeight="1" x14ac:dyDescent="0.15">
      <c r="AF27611" s="1"/>
      <c r="AG27611" s="1"/>
      <c r="AH27611" s="1"/>
      <c r="AJ27611" s="1"/>
      <c r="AK27611" s="1"/>
    </row>
    <row r="27612" spans="32:37" ht="15" customHeight="1" x14ac:dyDescent="0.15">
      <c r="AF27612" s="1"/>
      <c r="AG27612" s="1"/>
      <c r="AH27612" s="1"/>
      <c r="AJ27612" s="1"/>
      <c r="AK27612" s="1"/>
    </row>
    <row r="27613" spans="32:37" ht="15" customHeight="1" x14ac:dyDescent="0.15">
      <c r="AF27613" s="1"/>
      <c r="AG27613" s="1"/>
      <c r="AH27613" s="1"/>
      <c r="AJ27613" s="1"/>
      <c r="AK27613" s="1"/>
    </row>
    <row r="27614" spans="32:37" ht="15" customHeight="1" x14ac:dyDescent="0.15">
      <c r="AF27614" s="1"/>
      <c r="AG27614" s="1"/>
      <c r="AH27614" s="1"/>
      <c r="AJ27614" s="1"/>
      <c r="AK27614" s="1"/>
    </row>
    <row r="27615" spans="32:37" ht="15" customHeight="1" x14ac:dyDescent="0.15">
      <c r="AF27615" s="1"/>
      <c r="AG27615" s="1"/>
      <c r="AH27615" s="1"/>
      <c r="AJ27615" s="1"/>
      <c r="AK27615" s="1"/>
    </row>
    <row r="27616" spans="32:37" ht="15" customHeight="1" x14ac:dyDescent="0.15">
      <c r="AF27616" s="1"/>
      <c r="AG27616" s="1"/>
      <c r="AH27616" s="1"/>
      <c r="AJ27616" s="1"/>
      <c r="AK27616" s="1"/>
    </row>
    <row r="27617" spans="32:37" ht="15" customHeight="1" x14ac:dyDescent="0.15">
      <c r="AF27617" s="1"/>
      <c r="AG27617" s="1"/>
      <c r="AH27617" s="1"/>
      <c r="AJ27617" s="1"/>
      <c r="AK27617" s="1"/>
    </row>
    <row r="27618" spans="32:37" ht="15" customHeight="1" x14ac:dyDescent="0.15">
      <c r="AF27618" s="1"/>
      <c r="AG27618" s="1"/>
      <c r="AH27618" s="1"/>
      <c r="AJ27618" s="1"/>
      <c r="AK27618" s="1"/>
    </row>
    <row r="27619" spans="32:37" ht="15" customHeight="1" x14ac:dyDescent="0.15">
      <c r="AF27619" s="1"/>
      <c r="AG27619" s="1"/>
      <c r="AH27619" s="1"/>
      <c r="AJ27619" s="1"/>
      <c r="AK27619" s="1"/>
    </row>
    <row r="27620" spans="32:37" ht="15" customHeight="1" x14ac:dyDescent="0.15">
      <c r="AF27620" s="1"/>
      <c r="AG27620" s="1"/>
      <c r="AH27620" s="1"/>
      <c r="AJ27620" s="1"/>
      <c r="AK27620" s="1"/>
    </row>
    <row r="27621" spans="32:37" ht="15" customHeight="1" x14ac:dyDescent="0.15">
      <c r="AF27621" s="1"/>
      <c r="AG27621" s="1"/>
      <c r="AH27621" s="1"/>
      <c r="AJ27621" s="1"/>
      <c r="AK27621" s="1"/>
    </row>
    <row r="27622" spans="32:37" ht="15" customHeight="1" x14ac:dyDescent="0.15">
      <c r="AF27622" s="1"/>
      <c r="AG27622" s="1"/>
      <c r="AH27622" s="1"/>
      <c r="AJ27622" s="1"/>
      <c r="AK27622" s="1"/>
    </row>
    <row r="27623" spans="32:37" ht="15" customHeight="1" x14ac:dyDescent="0.15">
      <c r="AF27623" s="1"/>
      <c r="AG27623" s="1"/>
      <c r="AH27623" s="1"/>
      <c r="AJ27623" s="1"/>
      <c r="AK27623" s="1"/>
    </row>
    <row r="27624" spans="32:37" ht="15" customHeight="1" x14ac:dyDescent="0.15">
      <c r="AF27624" s="1"/>
      <c r="AG27624" s="1"/>
      <c r="AH27624" s="1"/>
      <c r="AJ27624" s="1"/>
      <c r="AK27624" s="1"/>
    </row>
    <row r="27625" spans="32:37" ht="15" customHeight="1" x14ac:dyDescent="0.15">
      <c r="AF27625" s="1"/>
      <c r="AG27625" s="1"/>
      <c r="AH27625" s="1"/>
      <c r="AJ27625" s="1"/>
      <c r="AK27625" s="1"/>
    </row>
    <row r="27626" spans="32:37" ht="15" customHeight="1" x14ac:dyDescent="0.15">
      <c r="AF27626" s="1"/>
      <c r="AG27626" s="1"/>
      <c r="AH27626" s="1"/>
      <c r="AJ27626" s="1"/>
      <c r="AK27626" s="1"/>
    </row>
    <row r="27627" spans="32:37" ht="15" customHeight="1" x14ac:dyDescent="0.15">
      <c r="AF27627" s="1"/>
      <c r="AG27627" s="1"/>
      <c r="AH27627" s="1"/>
      <c r="AJ27627" s="1"/>
      <c r="AK27627" s="1"/>
    </row>
    <row r="27628" spans="32:37" ht="15" customHeight="1" x14ac:dyDescent="0.15">
      <c r="AF27628" s="1"/>
      <c r="AG27628" s="1"/>
      <c r="AH27628" s="1"/>
      <c r="AJ27628" s="1"/>
      <c r="AK27628" s="1"/>
    </row>
    <row r="27629" spans="32:37" ht="15" customHeight="1" x14ac:dyDescent="0.15">
      <c r="AF27629" s="1"/>
      <c r="AG27629" s="1"/>
      <c r="AH27629" s="1"/>
      <c r="AJ27629" s="1"/>
      <c r="AK27629" s="1"/>
    </row>
    <row r="27630" spans="32:37" ht="15" customHeight="1" x14ac:dyDescent="0.15">
      <c r="AF27630" s="1"/>
      <c r="AG27630" s="1"/>
      <c r="AH27630" s="1"/>
      <c r="AJ27630" s="1"/>
      <c r="AK27630" s="1"/>
    </row>
    <row r="27631" spans="32:37" ht="15" customHeight="1" x14ac:dyDescent="0.15">
      <c r="AF27631" s="1"/>
      <c r="AG27631" s="1"/>
      <c r="AH27631" s="1"/>
      <c r="AJ27631" s="1"/>
      <c r="AK27631" s="1"/>
    </row>
    <row r="27632" spans="32:37" ht="15" customHeight="1" x14ac:dyDescent="0.15">
      <c r="AF27632" s="1"/>
      <c r="AG27632" s="1"/>
      <c r="AH27632" s="1"/>
      <c r="AJ27632" s="1"/>
      <c r="AK27632" s="1"/>
    </row>
    <row r="27633" spans="32:37" ht="15" customHeight="1" x14ac:dyDescent="0.15">
      <c r="AF27633" s="1"/>
      <c r="AG27633" s="1"/>
      <c r="AH27633" s="1"/>
      <c r="AJ27633" s="1"/>
      <c r="AK27633" s="1"/>
    </row>
    <row r="27634" spans="32:37" ht="15" customHeight="1" x14ac:dyDescent="0.15">
      <c r="AF27634" s="1"/>
      <c r="AG27634" s="1"/>
      <c r="AH27634" s="1"/>
      <c r="AJ27634" s="1"/>
      <c r="AK27634" s="1"/>
    </row>
    <row r="27635" spans="32:37" ht="15" customHeight="1" x14ac:dyDescent="0.15">
      <c r="AF27635" s="1"/>
      <c r="AG27635" s="1"/>
      <c r="AH27635" s="1"/>
      <c r="AJ27635" s="1"/>
      <c r="AK27635" s="1"/>
    </row>
    <row r="27636" spans="32:37" ht="15" customHeight="1" x14ac:dyDescent="0.15">
      <c r="AF27636" s="1"/>
      <c r="AG27636" s="1"/>
      <c r="AH27636" s="1"/>
      <c r="AJ27636" s="1"/>
      <c r="AK27636" s="1"/>
    </row>
    <row r="27637" spans="32:37" ht="15" customHeight="1" x14ac:dyDescent="0.15">
      <c r="AF27637" s="1"/>
      <c r="AG27637" s="1"/>
      <c r="AH27637" s="1"/>
      <c r="AJ27637" s="1"/>
      <c r="AK27637" s="1"/>
    </row>
    <row r="27638" spans="32:37" ht="15" customHeight="1" x14ac:dyDescent="0.15">
      <c r="AF27638" s="1"/>
      <c r="AG27638" s="1"/>
      <c r="AH27638" s="1"/>
      <c r="AJ27638" s="1"/>
      <c r="AK27638" s="1"/>
    </row>
    <row r="27639" spans="32:37" ht="15" customHeight="1" x14ac:dyDescent="0.15">
      <c r="AF27639" s="1"/>
      <c r="AG27639" s="1"/>
      <c r="AH27639" s="1"/>
      <c r="AJ27639" s="1"/>
      <c r="AK27639" s="1"/>
    </row>
    <row r="27640" spans="32:37" ht="15" customHeight="1" x14ac:dyDescent="0.15">
      <c r="AF27640" s="1"/>
      <c r="AG27640" s="1"/>
      <c r="AH27640" s="1"/>
      <c r="AJ27640" s="1"/>
      <c r="AK27640" s="1"/>
    </row>
    <row r="27641" spans="32:37" ht="15" customHeight="1" x14ac:dyDescent="0.15">
      <c r="AF27641" s="1"/>
      <c r="AG27641" s="1"/>
      <c r="AH27641" s="1"/>
      <c r="AJ27641" s="1"/>
      <c r="AK27641" s="1"/>
    </row>
    <row r="27642" spans="32:37" ht="15" customHeight="1" x14ac:dyDescent="0.15">
      <c r="AF27642" s="1"/>
      <c r="AG27642" s="1"/>
      <c r="AH27642" s="1"/>
      <c r="AJ27642" s="1"/>
      <c r="AK27642" s="1"/>
    </row>
    <row r="27643" spans="32:37" ht="15" customHeight="1" x14ac:dyDescent="0.15">
      <c r="AF27643" s="1"/>
      <c r="AG27643" s="1"/>
      <c r="AH27643" s="1"/>
      <c r="AJ27643" s="1"/>
      <c r="AK27643" s="1"/>
    </row>
    <row r="27644" spans="32:37" ht="15" customHeight="1" x14ac:dyDescent="0.15">
      <c r="AF27644" s="1"/>
      <c r="AG27644" s="1"/>
      <c r="AH27644" s="1"/>
      <c r="AJ27644" s="1"/>
      <c r="AK27644" s="1"/>
    </row>
    <row r="27645" spans="32:37" ht="15" customHeight="1" x14ac:dyDescent="0.15">
      <c r="AF27645" s="1"/>
      <c r="AG27645" s="1"/>
      <c r="AH27645" s="1"/>
      <c r="AJ27645" s="1"/>
      <c r="AK27645" s="1"/>
    </row>
    <row r="27646" spans="32:37" ht="15" customHeight="1" x14ac:dyDescent="0.15">
      <c r="AF27646" s="1"/>
      <c r="AG27646" s="1"/>
      <c r="AH27646" s="1"/>
      <c r="AJ27646" s="1"/>
      <c r="AK27646" s="1"/>
    </row>
    <row r="27647" spans="32:37" ht="15" customHeight="1" x14ac:dyDescent="0.15">
      <c r="AF27647" s="1"/>
      <c r="AG27647" s="1"/>
      <c r="AH27647" s="1"/>
      <c r="AJ27647" s="1"/>
      <c r="AK27647" s="1"/>
    </row>
    <row r="27648" spans="32:37" ht="15" customHeight="1" x14ac:dyDescent="0.15">
      <c r="AF27648" s="1"/>
      <c r="AG27648" s="1"/>
      <c r="AH27648" s="1"/>
      <c r="AJ27648" s="1"/>
      <c r="AK27648" s="1"/>
    </row>
    <row r="27649" spans="32:37" ht="15" customHeight="1" x14ac:dyDescent="0.15">
      <c r="AF27649" s="1"/>
      <c r="AG27649" s="1"/>
      <c r="AH27649" s="1"/>
      <c r="AJ27649" s="1"/>
      <c r="AK27649" s="1"/>
    </row>
    <row r="27650" spans="32:37" ht="15" customHeight="1" x14ac:dyDescent="0.15">
      <c r="AF27650" s="1"/>
      <c r="AG27650" s="1"/>
      <c r="AH27650" s="1"/>
      <c r="AJ27650" s="1"/>
      <c r="AK27650" s="1"/>
    </row>
    <row r="27651" spans="32:37" ht="15" customHeight="1" x14ac:dyDescent="0.15">
      <c r="AF27651" s="1"/>
      <c r="AG27651" s="1"/>
      <c r="AH27651" s="1"/>
      <c r="AJ27651" s="1"/>
      <c r="AK27651" s="1"/>
    </row>
    <row r="27652" spans="32:37" ht="15" customHeight="1" x14ac:dyDescent="0.15">
      <c r="AF27652" s="1"/>
      <c r="AG27652" s="1"/>
      <c r="AH27652" s="1"/>
      <c r="AJ27652" s="1"/>
      <c r="AK27652" s="1"/>
    </row>
    <row r="27653" spans="32:37" ht="15" customHeight="1" x14ac:dyDescent="0.15">
      <c r="AF27653" s="1"/>
      <c r="AG27653" s="1"/>
      <c r="AH27653" s="1"/>
      <c r="AJ27653" s="1"/>
      <c r="AK27653" s="1"/>
    </row>
    <row r="27654" spans="32:37" ht="15" customHeight="1" x14ac:dyDescent="0.15">
      <c r="AF27654" s="1"/>
      <c r="AG27654" s="1"/>
      <c r="AH27654" s="1"/>
      <c r="AJ27654" s="1"/>
      <c r="AK27654" s="1"/>
    </row>
    <row r="27655" spans="32:37" ht="15" customHeight="1" x14ac:dyDescent="0.15">
      <c r="AF27655" s="1"/>
      <c r="AG27655" s="1"/>
      <c r="AH27655" s="1"/>
      <c r="AJ27655" s="1"/>
      <c r="AK27655" s="1"/>
    </row>
    <row r="27656" spans="32:37" ht="15" customHeight="1" x14ac:dyDescent="0.15">
      <c r="AF27656" s="1"/>
      <c r="AG27656" s="1"/>
      <c r="AH27656" s="1"/>
      <c r="AJ27656" s="1"/>
      <c r="AK27656" s="1"/>
    </row>
    <row r="27657" spans="32:37" ht="15" customHeight="1" x14ac:dyDescent="0.15">
      <c r="AF27657" s="1"/>
      <c r="AG27657" s="1"/>
      <c r="AH27657" s="1"/>
      <c r="AJ27657" s="1"/>
      <c r="AK27657" s="1"/>
    </row>
    <row r="27658" spans="32:37" ht="15" customHeight="1" x14ac:dyDescent="0.15">
      <c r="AF27658" s="1"/>
      <c r="AG27658" s="1"/>
      <c r="AH27658" s="1"/>
      <c r="AJ27658" s="1"/>
      <c r="AK27658" s="1"/>
    </row>
    <row r="27659" spans="32:37" ht="15" customHeight="1" x14ac:dyDescent="0.15">
      <c r="AF27659" s="1"/>
      <c r="AG27659" s="1"/>
      <c r="AH27659" s="1"/>
      <c r="AJ27659" s="1"/>
      <c r="AK27659" s="1"/>
    </row>
    <row r="27660" spans="32:37" ht="15" customHeight="1" x14ac:dyDescent="0.15">
      <c r="AF27660" s="1"/>
      <c r="AG27660" s="1"/>
      <c r="AH27660" s="1"/>
      <c r="AJ27660" s="1"/>
      <c r="AK27660" s="1"/>
    </row>
    <row r="27661" spans="32:37" ht="15" customHeight="1" x14ac:dyDescent="0.15">
      <c r="AF27661" s="1"/>
      <c r="AG27661" s="1"/>
      <c r="AH27661" s="1"/>
      <c r="AJ27661" s="1"/>
      <c r="AK27661" s="1"/>
    </row>
    <row r="27662" spans="32:37" ht="15" customHeight="1" x14ac:dyDescent="0.15">
      <c r="AF27662" s="1"/>
      <c r="AG27662" s="1"/>
      <c r="AH27662" s="1"/>
      <c r="AJ27662" s="1"/>
      <c r="AK27662" s="1"/>
    </row>
    <row r="27663" spans="32:37" ht="15" customHeight="1" x14ac:dyDescent="0.15">
      <c r="AF27663" s="1"/>
      <c r="AG27663" s="1"/>
      <c r="AH27663" s="1"/>
      <c r="AJ27663" s="1"/>
      <c r="AK27663" s="1"/>
    </row>
    <row r="27664" spans="32:37" ht="15" customHeight="1" x14ac:dyDescent="0.15">
      <c r="AF27664" s="1"/>
      <c r="AG27664" s="1"/>
      <c r="AH27664" s="1"/>
      <c r="AJ27664" s="1"/>
      <c r="AK27664" s="1"/>
    </row>
    <row r="27665" spans="32:37" ht="15" customHeight="1" x14ac:dyDescent="0.15">
      <c r="AF27665" s="1"/>
      <c r="AG27665" s="1"/>
      <c r="AH27665" s="1"/>
      <c r="AJ27665" s="1"/>
      <c r="AK27665" s="1"/>
    </row>
    <row r="27666" spans="32:37" ht="15" customHeight="1" x14ac:dyDescent="0.15">
      <c r="AF27666" s="1"/>
      <c r="AG27666" s="1"/>
      <c r="AH27666" s="1"/>
      <c r="AJ27666" s="1"/>
      <c r="AK27666" s="1"/>
    </row>
    <row r="27667" spans="32:37" ht="15" customHeight="1" x14ac:dyDescent="0.15">
      <c r="AF27667" s="1"/>
      <c r="AG27667" s="1"/>
      <c r="AH27667" s="1"/>
      <c r="AJ27667" s="1"/>
      <c r="AK27667" s="1"/>
    </row>
    <row r="27668" spans="32:37" ht="15" customHeight="1" x14ac:dyDescent="0.15">
      <c r="AF27668" s="1"/>
      <c r="AG27668" s="1"/>
      <c r="AH27668" s="1"/>
      <c r="AJ27668" s="1"/>
      <c r="AK27668" s="1"/>
    </row>
    <row r="27669" spans="32:37" ht="15" customHeight="1" x14ac:dyDescent="0.15">
      <c r="AF27669" s="1"/>
      <c r="AG27669" s="1"/>
      <c r="AH27669" s="1"/>
      <c r="AJ27669" s="1"/>
      <c r="AK27669" s="1"/>
    </row>
    <row r="27670" spans="32:37" ht="15" customHeight="1" x14ac:dyDescent="0.15">
      <c r="AF27670" s="1"/>
      <c r="AG27670" s="1"/>
      <c r="AH27670" s="1"/>
      <c r="AJ27670" s="1"/>
      <c r="AK27670" s="1"/>
    </row>
    <row r="27671" spans="32:37" ht="15" customHeight="1" x14ac:dyDescent="0.15">
      <c r="AF27671" s="1"/>
      <c r="AG27671" s="1"/>
      <c r="AH27671" s="1"/>
      <c r="AJ27671" s="1"/>
      <c r="AK27671" s="1"/>
    </row>
    <row r="27672" spans="32:37" ht="15" customHeight="1" x14ac:dyDescent="0.15">
      <c r="AF27672" s="1"/>
      <c r="AG27672" s="1"/>
      <c r="AH27672" s="1"/>
      <c r="AJ27672" s="1"/>
      <c r="AK27672" s="1"/>
    </row>
    <row r="27673" spans="32:37" ht="15" customHeight="1" x14ac:dyDescent="0.15">
      <c r="AF27673" s="1"/>
      <c r="AG27673" s="1"/>
      <c r="AH27673" s="1"/>
      <c r="AJ27673" s="1"/>
      <c r="AK27673" s="1"/>
    </row>
    <row r="27674" spans="32:37" ht="15" customHeight="1" x14ac:dyDescent="0.15">
      <c r="AF27674" s="1"/>
      <c r="AG27674" s="1"/>
      <c r="AH27674" s="1"/>
      <c r="AJ27674" s="1"/>
      <c r="AK27674" s="1"/>
    </row>
    <row r="27675" spans="32:37" ht="15" customHeight="1" x14ac:dyDescent="0.15">
      <c r="AF27675" s="1"/>
      <c r="AG27675" s="1"/>
      <c r="AH27675" s="1"/>
      <c r="AJ27675" s="1"/>
      <c r="AK27675" s="1"/>
    </row>
    <row r="27676" spans="32:37" ht="15" customHeight="1" x14ac:dyDescent="0.15">
      <c r="AF27676" s="1"/>
      <c r="AG27676" s="1"/>
      <c r="AH27676" s="1"/>
      <c r="AJ27676" s="1"/>
      <c r="AK27676" s="1"/>
    </row>
    <row r="27677" spans="32:37" ht="15" customHeight="1" x14ac:dyDescent="0.15">
      <c r="AF27677" s="1"/>
      <c r="AG27677" s="1"/>
      <c r="AH27677" s="1"/>
      <c r="AJ27677" s="1"/>
      <c r="AK27677" s="1"/>
    </row>
    <row r="27678" spans="32:37" ht="15" customHeight="1" x14ac:dyDescent="0.15">
      <c r="AF27678" s="1"/>
      <c r="AG27678" s="1"/>
      <c r="AH27678" s="1"/>
      <c r="AJ27678" s="1"/>
      <c r="AK27678" s="1"/>
    </row>
    <row r="27679" spans="32:37" ht="15" customHeight="1" x14ac:dyDescent="0.15">
      <c r="AF27679" s="1"/>
      <c r="AG27679" s="1"/>
      <c r="AH27679" s="1"/>
      <c r="AJ27679" s="1"/>
      <c r="AK27679" s="1"/>
    </row>
    <row r="27680" spans="32:37" ht="15" customHeight="1" x14ac:dyDescent="0.15">
      <c r="AF27680" s="1"/>
      <c r="AG27680" s="1"/>
      <c r="AH27680" s="1"/>
      <c r="AJ27680" s="1"/>
      <c r="AK27680" s="1"/>
    </row>
    <row r="27681" spans="32:37" ht="15" customHeight="1" x14ac:dyDescent="0.15">
      <c r="AF27681" s="1"/>
      <c r="AG27681" s="1"/>
      <c r="AH27681" s="1"/>
      <c r="AJ27681" s="1"/>
      <c r="AK27681" s="1"/>
    </row>
    <row r="27682" spans="32:37" ht="15" customHeight="1" x14ac:dyDescent="0.15">
      <c r="AF27682" s="1"/>
      <c r="AG27682" s="1"/>
      <c r="AH27682" s="1"/>
      <c r="AJ27682" s="1"/>
      <c r="AK27682" s="1"/>
    </row>
    <row r="27683" spans="32:37" ht="15" customHeight="1" x14ac:dyDescent="0.15">
      <c r="AF27683" s="1"/>
      <c r="AG27683" s="1"/>
      <c r="AH27683" s="1"/>
      <c r="AJ27683" s="1"/>
      <c r="AK27683" s="1"/>
    </row>
    <row r="27684" spans="32:37" ht="15" customHeight="1" x14ac:dyDescent="0.15">
      <c r="AF27684" s="1"/>
      <c r="AG27684" s="1"/>
      <c r="AH27684" s="1"/>
      <c r="AJ27684" s="1"/>
      <c r="AK27684" s="1"/>
    </row>
    <row r="27685" spans="32:37" ht="15" customHeight="1" x14ac:dyDescent="0.15">
      <c r="AF27685" s="1"/>
      <c r="AG27685" s="1"/>
      <c r="AH27685" s="1"/>
      <c r="AJ27685" s="1"/>
      <c r="AK27685" s="1"/>
    </row>
    <row r="27686" spans="32:37" ht="15" customHeight="1" x14ac:dyDescent="0.15">
      <c r="AF27686" s="1"/>
      <c r="AG27686" s="1"/>
      <c r="AH27686" s="1"/>
      <c r="AJ27686" s="1"/>
      <c r="AK27686" s="1"/>
    </row>
    <row r="27687" spans="32:37" ht="15" customHeight="1" x14ac:dyDescent="0.15">
      <c r="AF27687" s="1"/>
      <c r="AG27687" s="1"/>
      <c r="AH27687" s="1"/>
      <c r="AJ27687" s="1"/>
      <c r="AK27687" s="1"/>
    </row>
    <row r="27688" spans="32:37" ht="15" customHeight="1" x14ac:dyDescent="0.15">
      <c r="AF27688" s="1"/>
      <c r="AG27688" s="1"/>
      <c r="AH27688" s="1"/>
      <c r="AJ27688" s="1"/>
      <c r="AK27688" s="1"/>
    </row>
    <row r="27689" spans="32:37" ht="15" customHeight="1" x14ac:dyDescent="0.15">
      <c r="AF27689" s="1"/>
      <c r="AG27689" s="1"/>
      <c r="AH27689" s="1"/>
      <c r="AJ27689" s="1"/>
      <c r="AK27689" s="1"/>
    </row>
    <row r="27690" spans="32:37" ht="15" customHeight="1" x14ac:dyDescent="0.15">
      <c r="AF27690" s="1"/>
      <c r="AG27690" s="1"/>
      <c r="AH27690" s="1"/>
      <c r="AJ27690" s="1"/>
      <c r="AK27690" s="1"/>
    </row>
    <row r="27691" spans="32:37" ht="15" customHeight="1" x14ac:dyDescent="0.15">
      <c r="AF27691" s="1"/>
      <c r="AG27691" s="1"/>
      <c r="AH27691" s="1"/>
      <c r="AJ27691" s="1"/>
      <c r="AK27691" s="1"/>
    </row>
    <row r="27692" spans="32:37" ht="15" customHeight="1" x14ac:dyDescent="0.15">
      <c r="AF27692" s="1"/>
      <c r="AG27692" s="1"/>
      <c r="AH27692" s="1"/>
      <c r="AJ27692" s="1"/>
      <c r="AK27692" s="1"/>
    </row>
    <row r="27693" spans="32:37" ht="15" customHeight="1" x14ac:dyDescent="0.15">
      <c r="AF27693" s="1"/>
      <c r="AG27693" s="1"/>
      <c r="AH27693" s="1"/>
      <c r="AJ27693" s="1"/>
      <c r="AK27693" s="1"/>
    </row>
    <row r="27694" spans="32:37" ht="15" customHeight="1" x14ac:dyDescent="0.15">
      <c r="AF27694" s="1"/>
      <c r="AG27694" s="1"/>
      <c r="AH27694" s="1"/>
      <c r="AJ27694" s="1"/>
      <c r="AK27694" s="1"/>
    </row>
    <row r="27695" spans="32:37" ht="15" customHeight="1" x14ac:dyDescent="0.15">
      <c r="AF27695" s="1"/>
      <c r="AG27695" s="1"/>
      <c r="AH27695" s="1"/>
      <c r="AJ27695" s="1"/>
      <c r="AK27695" s="1"/>
    </row>
    <row r="27696" spans="32:37" ht="15" customHeight="1" x14ac:dyDescent="0.15">
      <c r="AF27696" s="1"/>
      <c r="AG27696" s="1"/>
      <c r="AH27696" s="1"/>
      <c r="AJ27696" s="1"/>
      <c r="AK27696" s="1"/>
    </row>
    <row r="27697" spans="32:37" ht="15" customHeight="1" x14ac:dyDescent="0.15">
      <c r="AF27697" s="1"/>
      <c r="AG27697" s="1"/>
      <c r="AH27697" s="1"/>
      <c r="AJ27697" s="1"/>
      <c r="AK27697" s="1"/>
    </row>
    <row r="27698" spans="32:37" ht="15" customHeight="1" x14ac:dyDescent="0.15">
      <c r="AF27698" s="1"/>
      <c r="AG27698" s="1"/>
      <c r="AH27698" s="1"/>
      <c r="AJ27698" s="1"/>
      <c r="AK27698" s="1"/>
    </row>
    <row r="27699" spans="32:37" ht="15" customHeight="1" x14ac:dyDescent="0.15">
      <c r="AF27699" s="1"/>
      <c r="AG27699" s="1"/>
      <c r="AH27699" s="1"/>
      <c r="AJ27699" s="1"/>
      <c r="AK27699" s="1"/>
    </row>
    <row r="27700" spans="32:37" ht="15" customHeight="1" x14ac:dyDescent="0.15">
      <c r="AF27700" s="1"/>
      <c r="AG27700" s="1"/>
      <c r="AH27700" s="1"/>
      <c r="AJ27700" s="1"/>
      <c r="AK27700" s="1"/>
    </row>
    <row r="27701" spans="32:37" ht="15" customHeight="1" x14ac:dyDescent="0.15">
      <c r="AF27701" s="1"/>
      <c r="AG27701" s="1"/>
      <c r="AH27701" s="1"/>
      <c r="AJ27701" s="1"/>
      <c r="AK27701" s="1"/>
    </row>
    <row r="27702" spans="32:37" ht="15" customHeight="1" x14ac:dyDescent="0.15">
      <c r="AF27702" s="1"/>
      <c r="AG27702" s="1"/>
      <c r="AH27702" s="1"/>
      <c r="AJ27702" s="1"/>
      <c r="AK27702" s="1"/>
    </row>
    <row r="27703" spans="32:37" ht="15" customHeight="1" x14ac:dyDescent="0.15">
      <c r="AF27703" s="1"/>
      <c r="AG27703" s="1"/>
      <c r="AH27703" s="1"/>
      <c r="AJ27703" s="1"/>
      <c r="AK27703" s="1"/>
    </row>
    <row r="27704" spans="32:37" ht="15" customHeight="1" x14ac:dyDescent="0.15">
      <c r="AF27704" s="1"/>
      <c r="AG27704" s="1"/>
      <c r="AH27704" s="1"/>
      <c r="AJ27704" s="1"/>
      <c r="AK27704" s="1"/>
    </row>
    <row r="27705" spans="32:37" ht="15" customHeight="1" x14ac:dyDescent="0.15">
      <c r="AF27705" s="1"/>
      <c r="AG27705" s="1"/>
      <c r="AH27705" s="1"/>
      <c r="AJ27705" s="1"/>
      <c r="AK27705" s="1"/>
    </row>
    <row r="27706" spans="32:37" ht="15" customHeight="1" x14ac:dyDescent="0.15">
      <c r="AF27706" s="1"/>
      <c r="AG27706" s="1"/>
      <c r="AH27706" s="1"/>
      <c r="AJ27706" s="1"/>
      <c r="AK27706" s="1"/>
    </row>
    <row r="27707" spans="32:37" ht="15" customHeight="1" x14ac:dyDescent="0.15">
      <c r="AF27707" s="1"/>
      <c r="AG27707" s="1"/>
      <c r="AH27707" s="1"/>
      <c r="AJ27707" s="1"/>
      <c r="AK27707" s="1"/>
    </row>
    <row r="27708" spans="32:37" ht="15" customHeight="1" x14ac:dyDescent="0.15">
      <c r="AF27708" s="1"/>
      <c r="AG27708" s="1"/>
      <c r="AH27708" s="1"/>
      <c r="AJ27708" s="1"/>
      <c r="AK27708" s="1"/>
    </row>
    <row r="27709" spans="32:37" ht="15" customHeight="1" x14ac:dyDescent="0.15">
      <c r="AF27709" s="1"/>
      <c r="AG27709" s="1"/>
      <c r="AH27709" s="1"/>
      <c r="AJ27709" s="1"/>
      <c r="AK27709" s="1"/>
    </row>
    <row r="27710" spans="32:37" ht="15" customHeight="1" x14ac:dyDescent="0.15">
      <c r="AF27710" s="1"/>
      <c r="AG27710" s="1"/>
      <c r="AH27710" s="1"/>
      <c r="AJ27710" s="1"/>
      <c r="AK27710" s="1"/>
    </row>
    <row r="27711" spans="32:37" ht="15" customHeight="1" x14ac:dyDescent="0.15">
      <c r="AF27711" s="1"/>
      <c r="AG27711" s="1"/>
      <c r="AH27711" s="1"/>
      <c r="AJ27711" s="1"/>
      <c r="AK27711" s="1"/>
    </row>
    <row r="27712" spans="32:37" ht="15" customHeight="1" x14ac:dyDescent="0.15">
      <c r="AF27712" s="1"/>
      <c r="AG27712" s="1"/>
      <c r="AH27712" s="1"/>
      <c r="AJ27712" s="1"/>
      <c r="AK27712" s="1"/>
    </row>
    <row r="27713" spans="32:37" ht="15" customHeight="1" x14ac:dyDescent="0.15">
      <c r="AF27713" s="1"/>
      <c r="AG27713" s="1"/>
      <c r="AH27713" s="1"/>
      <c r="AJ27713" s="1"/>
      <c r="AK27713" s="1"/>
    </row>
    <row r="27714" spans="32:37" ht="15" customHeight="1" x14ac:dyDescent="0.15">
      <c r="AF27714" s="1"/>
      <c r="AG27714" s="1"/>
      <c r="AH27714" s="1"/>
      <c r="AJ27714" s="1"/>
      <c r="AK27714" s="1"/>
    </row>
    <row r="27715" spans="32:37" ht="15" customHeight="1" x14ac:dyDescent="0.15">
      <c r="AF27715" s="1"/>
      <c r="AG27715" s="1"/>
      <c r="AH27715" s="1"/>
      <c r="AJ27715" s="1"/>
      <c r="AK27715" s="1"/>
    </row>
    <row r="27716" spans="32:37" ht="15" customHeight="1" x14ac:dyDescent="0.15">
      <c r="AF27716" s="1"/>
      <c r="AG27716" s="1"/>
      <c r="AH27716" s="1"/>
      <c r="AJ27716" s="1"/>
      <c r="AK27716" s="1"/>
    </row>
    <row r="27717" spans="32:37" ht="15" customHeight="1" x14ac:dyDescent="0.15">
      <c r="AF27717" s="1"/>
      <c r="AG27717" s="1"/>
      <c r="AH27717" s="1"/>
      <c r="AJ27717" s="1"/>
      <c r="AK27717" s="1"/>
    </row>
    <row r="27718" spans="32:37" ht="15" customHeight="1" x14ac:dyDescent="0.15">
      <c r="AF27718" s="1"/>
      <c r="AG27718" s="1"/>
      <c r="AH27718" s="1"/>
      <c r="AJ27718" s="1"/>
      <c r="AK27718" s="1"/>
    </row>
    <row r="27719" spans="32:37" ht="15" customHeight="1" x14ac:dyDescent="0.15">
      <c r="AF27719" s="1"/>
      <c r="AG27719" s="1"/>
      <c r="AH27719" s="1"/>
      <c r="AJ27719" s="1"/>
      <c r="AK27719" s="1"/>
    </row>
    <row r="27720" spans="32:37" ht="15" customHeight="1" x14ac:dyDescent="0.15">
      <c r="AF27720" s="1"/>
      <c r="AG27720" s="1"/>
      <c r="AH27720" s="1"/>
      <c r="AJ27720" s="1"/>
      <c r="AK27720" s="1"/>
    </row>
    <row r="27721" spans="32:37" ht="15" customHeight="1" x14ac:dyDescent="0.15">
      <c r="AF27721" s="1"/>
      <c r="AG27721" s="1"/>
      <c r="AH27721" s="1"/>
      <c r="AJ27721" s="1"/>
      <c r="AK27721" s="1"/>
    </row>
    <row r="27722" spans="32:37" ht="15" customHeight="1" x14ac:dyDescent="0.15">
      <c r="AF27722" s="1"/>
      <c r="AG27722" s="1"/>
      <c r="AH27722" s="1"/>
      <c r="AJ27722" s="1"/>
      <c r="AK27722" s="1"/>
    </row>
    <row r="27723" spans="32:37" ht="15" customHeight="1" x14ac:dyDescent="0.15">
      <c r="AF27723" s="1"/>
      <c r="AG27723" s="1"/>
      <c r="AH27723" s="1"/>
      <c r="AJ27723" s="1"/>
      <c r="AK27723" s="1"/>
    </row>
    <row r="27724" spans="32:37" ht="15" customHeight="1" x14ac:dyDescent="0.15">
      <c r="AF27724" s="1"/>
      <c r="AG27724" s="1"/>
      <c r="AH27724" s="1"/>
      <c r="AJ27724" s="1"/>
      <c r="AK27724" s="1"/>
    </row>
    <row r="27725" spans="32:37" ht="15" customHeight="1" x14ac:dyDescent="0.15">
      <c r="AF27725" s="1"/>
      <c r="AG27725" s="1"/>
      <c r="AH27725" s="1"/>
      <c r="AJ27725" s="1"/>
      <c r="AK27725" s="1"/>
    </row>
    <row r="27726" spans="32:37" ht="15" customHeight="1" x14ac:dyDescent="0.15">
      <c r="AF27726" s="1"/>
      <c r="AG27726" s="1"/>
      <c r="AH27726" s="1"/>
      <c r="AJ27726" s="1"/>
      <c r="AK27726" s="1"/>
    </row>
    <row r="27727" spans="32:37" ht="15" customHeight="1" x14ac:dyDescent="0.15">
      <c r="AF27727" s="1"/>
      <c r="AG27727" s="1"/>
      <c r="AH27727" s="1"/>
      <c r="AJ27727" s="1"/>
      <c r="AK27727" s="1"/>
    </row>
    <row r="27728" spans="32:37" ht="15" customHeight="1" x14ac:dyDescent="0.15">
      <c r="AF27728" s="1"/>
      <c r="AG27728" s="1"/>
      <c r="AH27728" s="1"/>
      <c r="AJ27728" s="1"/>
      <c r="AK27728" s="1"/>
    </row>
    <row r="27729" spans="32:37" ht="15" customHeight="1" x14ac:dyDescent="0.15">
      <c r="AF27729" s="1"/>
      <c r="AG27729" s="1"/>
      <c r="AH27729" s="1"/>
      <c r="AJ27729" s="1"/>
      <c r="AK27729" s="1"/>
    </row>
    <row r="27730" spans="32:37" ht="15" customHeight="1" x14ac:dyDescent="0.15">
      <c r="AF27730" s="1"/>
      <c r="AG27730" s="1"/>
      <c r="AH27730" s="1"/>
      <c r="AJ27730" s="1"/>
      <c r="AK27730" s="1"/>
    </row>
    <row r="27731" spans="32:37" ht="15" customHeight="1" x14ac:dyDescent="0.15">
      <c r="AF27731" s="1"/>
      <c r="AG27731" s="1"/>
      <c r="AH27731" s="1"/>
      <c r="AJ27731" s="1"/>
      <c r="AK27731" s="1"/>
    </row>
    <row r="27732" spans="32:37" ht="15" customHeight="1" x14ac:dyDescent="0.15">
      <c r="AF27732" s="1"/>
      <c r="AG27732" s="1"/>
      <c r="AH27732" s="1"/>
      <c r="AJ27732" s="1"/>
      <c r="AK27732" s="1"/>
    </row>
    <row r="27733" spans="32:37" ht="15" customHeight="1" x14ac:dyDescent="0.15">
      <c r="AF27733" s="1"/>
      <c r="AG27733" s="1"/>
      <c r="AH27733" s="1"/>
      <c r="AJ27733" s="1"/>
      <c r="AK27733" s="1"/>
    </row>
    <row r="27734" spans="32:37" ht="15" customHeight="1" x14ac:dyDescent="0.15">
      <c r="AF27734" s="1"/>
      <c r="AG27734" s="1"/>
      <c r="AH27734" s="1"/>
      <c r="AJ27734" s="1"/>
      <c r="AK27734" s="1"/>
    </row>
    <row r="27735" spans="32:37" ht="15" customHeight="1" x14ac:dyDescent="0.15">
      <c r="AF27735" s="1"/>
      <c r="AG27735" s="1"/>
      <c r="AH27735" s="1"/>
      <c r="AJ27735" s="1"/>
      <c r="AK27735" s="1"/>
    </row>
    <row r="27736" spans="32:37" ht="15" customHeight="1" x14ac:dyDescent="0.15">
      <c r="AF27736" s="1"/>
      <c r="AG27736" s="1"/>
      <c r="AH27736" s="1"/>
      <c r="AJ27736" s="1"/>
      <c r="AK27736" s="1"/>
    </row>
    <row r="27737" spans="32:37" ht="15" customHeight="1" x14ac:dyDescent="0.15">
      <c r="AF27737" s="1"/>
      <c r="AG27737" s="1"/>
      <c r="AH27737" s="1"/>
      <c r="AJ27737" s="1"/>
      <c r="AK27737" s="1"/>
    </row>
    <row r="27738" spans="32:37" ht="15" customHeight="1" x14ac:dyDescent="0.15">
      <c r="AF27738" s="1"/>
      <c r="AG27738" s="1"/>
      <c r="AH27738" s="1"/>
      <c r="AJ27738" s="1"/>
      <c r="AK27738" s="1"/>
    </row>
    <row r="27739" spans="32:37" ht="15" customHeight="1" x14ac:dyDescent="0.15">
      <c r="AF27739" s="1"/>
      <c r="AG27739" s="1"/>
      <c r="AH27739" s="1"/>
      <c r="AJ27739" s="1"/>
      <c r="AK27739" s="1"/>
    </row>
    <row r="27740" spans="32:37" ht="15" customHeight="1" x14ac:dyDescent="0.15">
      <c r="AF27740" s="1"/>
      <c r="AG27740" s="1"/>
      <c r="AH27740" s="1"/>
      <c r="AJ27740" s="1"/>
      <c r="AK27740" s="1"/>
    </row>
    <row r="27741" spans="32:37" ht="15" customHeight="1" x14ac:dyDescent="0.15">
      <c r="AF27741" s="1"/>
      <c r="AG27741" s="1"/>
      <c r="AH27741" s="1"/>
      <c r="AJ27741" s="1"/>
      <c r="AK27741" s="1"/>
    </row>
    <row r="27742" spans="32:37" ht="15" customHeight="1" x14ac:dyDescent="0.15">
      <c r="AF27742" s="1"/>
      <c r="AG27742" s="1"/>
      <c r="AH27742" s="1"/>
      <c r="AJ27742" s="1"/>
      <c r="AK27742" s="1"/>
    </row>
    <row r="27743" spans="32:37" ht="15" customHeight="1" x14ac:dyDescent="0.15">
      <c r="AF27743" s="1"/>
      <c r="AG27743" s="1"/>
      <c r="AH27743" s="1"/>
      <c r="AJ27743" s="1"/>
      <c r="AK27743" s="1"/>
    </row>
    <row r="27744" spans="32:37" ht="15" customHeight="1" x14ac:dyDescent="0.15">
      <c r="AF27744" s="1"/>
      <c r="AG27744" s="1"/>
      <c r="AH27744" s="1"/>
      <c r="AJ27744" s="1"/>
      <c r="AK27744" s="1"/>
    </row>
    <row r="27745" spans="32:37" ht="15" customHeight="1" x14ac:dyDescent="0.15">
      <c r="AF27745" s="1"/>
      <c r="AG27745" s="1"/>
      <c r="AH27745" s="1"/>
      <c r="AJ27745" s="1"/>
      <c r="AK27745" s="1"/>
    </row>
    <row r="27746" spans="32:37" ht="15" customHeight="1" x14ac:dyDescent="0.15">
      <c r="AF27746" s="1"/>
      <c r="AG27746" s="1"/>
      <c r="AH27746" s="1"/>
      <c r="AJ27746" s="1"/>
      <c r="AK27746" s="1"/>
    </row>
    <row r="27747" spans="32:37" ht="15" customHeight="1" x14ac:dyDescent="0.15">
      <c r="AF27747" s="1"/>
      <c r="AG27747" s="1"/>
      <c r="AH27747" s="1"/>
      <c r="AJ27747" s="1"/>
      <c r="AK27747" s="1"/>
    </row>
    <row r="27748" spans="32:37" ht="15" customHeight="1" x14ac:dyDescent="0.15">
      <c r="AF27748" s="1"/>
      <c r="AG27748" s="1"/>
      <c r="AH27748" s="1"/>
      <c r="AJ27748" s="1"/>
      <c r="AK27748" s="1"/>
    </row>
    <row r="27749" spans="32:37" ht="15" customHeight="1" x14ac:dyDescent="0.15">
      <c r="AF27749" s="1"/>
      <c r="AG27749" s="1"/>
      <c r="AH27749" s="1"/>
      <c r="AJ27749" s="1"/>
      <c r="AK27749" s="1"/>
    </row>
    <row r="27750" spans="32:37" ht="15" customHeight="1" x14ac:dyDescent="0.15">
      <c r="AF27750" s="1"/>
      <c r="AG27750" s="1"/>
      <c r="AH27750" s="1"/>
      <c r="AJ27750" s="1"/>
      <c r="AK27750" s="1"/>
    </row>
    <row r="27751" spans="32:37" ht="15" customHeight="1" x14ac:dyDescent="0.15">
      <c r="AF27751" s="1"/>
      <c r="AG27751" s="1"/>
      <c r="AH27751" s="1"/>
      <c r="AJ27751" s="1"/>
      <c r="AK27751" s="1"/>
    </row>
    <row r="27752" spans="32:37" ht="15" customHeight="1" x14ac:dyDescent="0.15">
      <c r="AF27752" s="1"/>
      <c r="AG27752" s="1"/>
      <c r="AH27752" s="1"/>
      <c r="AJ27752" s="1"/>
      <c r="AK27752" s="1"/>
    </row>
    <row r="27753" spans="32:37" ht="15" customHeight="1" x14ac:dyDescent="0.15">
      <c r="AF27753" s="1"/>
      <c r="AG27753" s="1"/>
      <c r="AH27753" s="1"/>
      <c r="AJ27753" s="1"/>
      <c r="AK27753" s="1"/>
    </row>
    <row r="27754" spans="32:37" ht="15" customHeight="1" x14ac:dyDescent="0.15">
      <c r="AF27754" s="1"/>
      <c r="AG27754" s="1"/>
      <c r="AH27754" s="1"/>
      <c r="AJ27754" s="1"/>
      <c r="AK27754" s="1"/>
    </row>
    <row r="27755" spans="32:37" ht="15" customHeight="1" x14ac:dyDescent="0.15">
      <c r="AF27755" s="1"/>
      <c r="AG27755" s="1"/>
      <c r="AH27755" s="1"/>
      <c r="AJ27755" s="1"/>
      <c r="AK27755" s="1"/>
    </row>
    <row r="27756" spans="32:37" ht="15" customHeight="1" x14ac:dyDescent="0.15">
      <c r="AF27756" s="1"/>
      <c r="AG27756" s="1"/>
      <c r="AH27756" s="1"/>
      <c r="AJ27756" s="1"/>
      <c r="AK27756" s="1"/>
    </row>
    <row r="27757" spans="32:37" ht="15" customHeight="1" x14ac:dyDescent="0.15">
      <c r="AF27757" s="1"/>
      <c r="AG27757" s="1"/>
      <c r="AH27757" s="1"/>
      <c r="AJ27757" s="1"/>
      <c r="AK27757" s="1"/>
    </row>
    <row r="27758" spans="32:37" ht="15" customHeight="1" x14ac:dyDescent="0.15">
      <c r="AF27758" s="1"/>
      <c r="AG27758" s="1"/>
      <c r="AH27758" s="1"/>
      <c r="AJ27758" s="1"/>
      <c r="AK27758" s="1"/>
    </row>
    <row r="27759" spans="32:37" ht="15" customHeight="1" x14ac:dyDescent="0.15">
      <c r="AF27759" s="1"/>
      <c r="AG27759" s="1"/>
      <c r="AH27759" s="1"/>
      <c r="AJ27759" s="1"/>
      <c r="AK27759" s="1"/>
    </row>
    <row r="27760" spans="32:37" ht="15" customHeight="1" x14ac:dyDescent="0.15">
      <c r="AF27760" s="1"/>
      <c r="AG27760" s="1"/>
      <c r="AH27760" s="1"/>
      <c r="AJ27760" s="1"/>
      <c r="AK27760" s="1"/>
    </row>
    <row r="27761" spans="32:37" ht="15" customHeight="1" x14ac:dyDescent="0.15">
      <c r="AF27761" s="1"/>
      <c r="AG27761" s="1"/>
      <c r="AH27761" s="1"/>
      <c r="AJ27761" s="1"/>
      <c r="AK27761" s="1"/>
    </row>
    <row r="27762" spans="32:37" ht="15" customHeight="1" x14ac:dyDescent="0.15">
      <c r="AF27762" s="1"/>
      <c r="AG27762" s="1"/>
      <c r="AH27762" s="1"/>
      <c r="AJ27762" s="1"/>
      <c r="AK27762" s="1"/>
    </row>
    <row r="27763" spans="32:37" ht="15" customHeight="1" x14ac:dyDescent="0.15">
      <c r="AF27763" s="1"/>
      <c r="AG27763" s="1"/>
      <c r="AH27763" s="1"/>
      <c r="AJ27763" s="1"/>
      <c r="AK27763" s="1"/>
    </row>
    <row r="27764" spans="32:37" ht="15" customHeight="1" x14ac:dyDescent="0.15">
      <c r="AF27764" s="1"/>
      <c r="AG27764" s="1"/>
      <c r="AH27764" s="1"/>
      <c r="AJ27764" s="1"/>
      <c r="AK27764" s="1"/>
    </row>
    <row r="27765" spans="32:37" ht="15" customHeight="1" x14ac:dyDescent="0.15">
      <c r="AF27765" s="1"/>
      <c r="AG27765" s="1"/>
      <c r="AH27765" s="1"/>
      <c r="AJ27765" s="1"/>
      <c r="AK27765" s="1"/>
    </row>
    <row r="27766" spans="32:37" ht="15" customHeight="1" x14ac:dyDescent="0.15">
      <c r="AF27766" s="1"/>
      <c r="AG27766" s="1"/>
      <c r="AH27766" s="1"/>
      <c r="AJ27766" s="1"/>
      <c r="AK27766" s="1"/>
    </row>
    <row r="27767" spans="32:37" ht="15" customHeight="1" x14ac:dyDescent="0.15">
      <c r="AF27767" s="1"/>
      <c r="AG27767" s="1"/>
      <c r="AH27767" s="1"/>
      <c r="AJ27767" s="1"/>
      <c r="AK27767" s="1"/>
    </row>
    <row r="27768" spans="32:37" ht="15" customHeight="1" x14ac:dyDescent="0.15">
      <c r="AF27768" s="1"/>
      <c r="AG27768" s="1"/>
      <c r="AH27768" s="1"/>
      <c r="AJ27768" s="1"/>
      <c r="AK27768" s="1"/>
    </row>
    <row r="27769" spans="32:37" ht="15" customHeight="1" x14ac:dyDescent="0.15">
      <c r="AF27769" s="1"/>
      <c r="AG27769" s="1"/>
      <c r="AH27769" s="1"/>
      <c r="AJ27769" s="1"/>
      <c r="AK27769" s="1"/>
    </row>
    <row r="27770" spans="32:37" ht="15" customHeight="1" x14ac:dyDescent="0.15">
      <c r="AF27770" s="1"/>
      <c r="AG27770" s="1"/>
      <c r="AH27770" s="1"/>
      <c r="AJ27770" s="1"/>
      <c r="AK27770" s="1"/>
    </row>
    <row r="27771" spans="32:37" ht="15" customHeight="1" x14ac:dyDescent="0.15">
      <c r="AF27771" s="1"/>
      <c r="AG27771" s="1"/>
      <c r="AH27771" s="1"/>
      <c r="AJ27771" s="1"/>
      <c r="AK27771" s="1"/>
    </row>
    <row r="27772" spans="32:37" ht="15" customHeight="1" x14ac:dyDescent="0.15">
      <c r="AF27772" s="1"/>
      <c r="AG27772" s="1"/>
      <c r="AH27772" s="1"/>
      <c r="AJ27772" s="1"/>
      <c r="AK27772" s="1"/>
    </row>
    <row r="27773" spans="32:37" ht="15" customHeight="1" x14ac:dyDescent="0.15">
      <c r="AF27773" s="1"/>
      <c r="AG27773" s="1"/>
      <c r="AH27773" s="1"/>
      <c r="AJ27773" s="1"/>
      <c r="AK27773" s="1"/>
    </row>
    <row r="27774" spans="32:37" ht="15" customHeight="1" x14ac:dyDescent="0.15">
      <c r="AF27774" s="1"/>
      <c r="AG27774" s="1"/>
      <c r="AH27774" s="1"/>
      <c r="AJ27774" s="1"/>
      <c r="AK27774" s="1"/>
    </row>
    <row r="27775" spans="32:37" ht="15" customHeight="1" x14ac:dyDescent="0.15">
      <c r="AF27775" s="1"/>
      <c r="AG27775" s="1"/>
      <c r="AH27775" s="1"/>
      <c r="AJ27775" s="1"/>
      <c r="AK27775" s="1"/>
    </row>
    <row r="27776" spans="32:37" ht="15" customHeight="1" x14ac:dyDescent="0.15">
      <c r="AF27776" s="1"/>
      <c r="AG27776" s="1"/>
      <c r="AH27776" s="1"/>
      <c r="AJ27776" s="1"/>
      <c r="AK27776" s="1"/>
    </row>
    <row r="27777" spans="32:37" ht="15" customHeight="1" x14ac:dyDescent="0.15">
      <c r="AF27777" s="1"/>
      <c r="AG27777" s="1"/>
      <c r="AH27777" s="1"/>
      <c r="AJ27777" s="1"/>
      <c r="AK27777" s="1"/>
    </row>
    <row r="27778" spans="32:37" ht="15" customHeight="1" x14ac:dyDescent="0.15">
      <c r="AF27778" s="1"/>
      <c r="AG27778" s="1"/>
      <c r="AH27778" s="1"/>
      <c r="AJ27778" s="1"/>
      <c r="AK27778" s="1"/>
    </row>
    <row r="27779" spans="32:37" ht="15" customHeight="1" x14ac:dyDescent="0.15">
      <c r="AF27779" s="1"/>
      <c r="AG27779" s="1"/>
      <c r="AH27779" s="1"/>
      <c r="AJ27779" s="1"/>
      <c r="AK27779" s="1"/>
    </row>
    <row r="27780" spans="32:37" ht="15" customHeight="1" x14ac:dyDescent="0.15">
      <c r="AF27780" s="1"/>
      <c r="AG27780" s="1"/>
      <c r="AH27780" s="1"/>
      <c r="AJ27780" s="1"/>
      <c r="AK27780" s="1"/>
    </row>
    <row r="27781" spans="32:37" ht="15" customHeight="1" x14ac:dyDescent="0.15">
      <c r="AF27781" s="1"/>
      <c r="AG27781" s="1"/>
      <c r="AH27781" s="1"/>
      <c r="AJ27781" s="1"/>
      <c r="AK27781" s="1"/>
    </row>
    <row r="27782" spans="32:37" ht="15" customHeight="1" x14ac:dyDescent="0.15">
      <c r="AF27782" s="1"/>
      <c r="AG27782" s="1"/>
      <c r="AH27782" s="1"/>
      <c r="AJ27782" s="1"/>
      <c r="AK27782" s="1"/>
    </row>
    <row r="27783" spans="32:37" ht="15" customHeight="1" x14ac:dyDescent="0.15">
      <c r="AF27783" s="1"/>
      <c r="AG27783" s="1"/>
      <c r="AH27783" s="1"/>
      <c r="AJ27783" s="1"/>
      <c r="AK27783" s="1"/>
    </row>
    <row r="27784" spans="32:37" ht="15" customHeight="1" x14ac:dyDescent="0.15">
      <c r="AF27784" s="1"/>
      <c r="AG27784" s="1"/>
      <c r="AH27784" s="1"/>
      <c r="AJ27784" s="1"/>
      <c r="AK27784" s="1"/>
    </row>
    <row r="27785" spans="32:37" ht="15" customHeight="1" x14ac:dyDescent="0.15">
      <c r="AF27785" s="1"/>
      <c r="AG27785" s="1"/>
      <c r="AH27785" s="1"/>
      <c r="AJ27785" s="1"/>
      <c r="AK27785" s="1"/>
    </row>
    <row r="27786" spans="32:37" ht="15" customHeight="1" x14ac:dyDescent="0.15">
      <c r="AF27786" s="1"/>
      <c r="AG27786" s="1"/>
      <c r="AH27786" s="1"/>
      <c r="AJ27786" s="1"/>
      <c r="AK27786" s="1"/>
    </row>
    <row r="27787" spans="32:37" ht="15" customHeight="1" x14ac:dyDescent="0.15">
      <c r="AF27787" s="1"/>
      <c r="AG27787" s="1"/>
      <c r="AH27787" s="1"/>
      <c r="AJ27787" s="1"/>
      <c r="AK27787" s="1"/>
    </row>
    <row r="27788" spans="32:37" ht="15" customHeight="1" x14ac:dyDescent="0.15">
      <c r="AF27788" s="1"/>
      <c r="AG27788" s="1"/>
      <c r="AH27788" s="1"/>
      <c r="AJ27788" s="1"/>
      <c r="AK27788" s="1"/>
    </row>
    <row r="27789" spans="32:37" ht="15" customHeight="1" x14ac:dyDescent="0.15">
      <c r="AF27789" s="1"/>
      <c r="AG27789" s="1"/>
      <c r="AH27789" s="1"/>
      <c r="AJ27789" s="1"/>
      <c r="AK27789" s="1"/>
    </row>
    <row r="27790" spans="32:37" ht="15" customHeight="1" x14ac:dyDescent="0.15">
      <c r="AF27790" s="1"/>
      <c r="AG27790" s="1"/>
      <c r="AH27790" s="1"/>
      <c r="AJ27790" s="1"/>
      <c r="AK27790" s="1"/>
    </row>
    <row r="27791" spans="32:37" ht="15" customHeight="1" x14ac:dyDescent="0.15">
      <c r="AF27791" s="1"/>
      <c r="AG27791" s="1"/>
      <c r="AH27791" s="1"/>
      <c r="AJ27791" s="1"/>
      <c r="AK27791" s="1"/>
    </row>
    <row r="27792" spans="32:37" ht="15" customHeight="1" x14ac:dyDescent="0.15">
      <c r="AF27792" s="1"/>
      <c r="AG27792" s="1"/>
      <c r="AH27792" s="1"/>
      <c r="AJ27792" s="1"/>
      <c r="AK27792" s="1"/>
    </row>
    <row r="27793" spans="32:37" ht="15" customHeight="1" x14ac:dyDescent="0.15">
      <c r="AF27793" s="1"/>
      <c r="AG27793" s="1"/>
      <c r="AH27793" s="1"/>
      <c r="AJ27793" s="1"/>
      <c r="AK27793" s="1"/>
    </row>
    <row r="27794" spans="32:37" ht="15" customHeight="1" x14ac:dyDescent="0.15">
      <c r="AF27794" s="1"/>
      <c r="AG27794" s="1"/>
      <c r="AH27794" s="1"/>
      <c r="AJ27794" s="1"/>
      <c r="AK27794" s="1"/>
    </row>
    <row r="27795" spans="32:37" ht="15" customHeight="1" x14ac:dyDescent="0.15">
      <c r="AF27795" s="1"/>
      <c r="AG27795" s="1"/>
      <c r="AH27795" s="1"/>
      <c r="AJ27795" s="1"/>
      <c r="AK27795" s="1"/>
    </row>
    <row r="27796" spans="32:37" ht="15" customHeight="1" x14ac:dyDescent="0.15">
      <c r="AF27796" s="1"/>
      <c r="AG27796" s="1"/>
      <c r="AH27796" s="1"/>
      <c r="AJ27796" s="1"/>
      <c r="AK27796" s="1"/>
    </row>
    <row r="27797" spans="32:37" ht="15" customHeight="1" x14ac:dyDescent="0.15">
      <c r="AF27797" s="1"/>
      <c r="AG27797" s="1"/>
      <c r="AH27797" s="1"/>
      <c r="AJ27797" s="1"/>
      <c r="AK27797" s="1"/>
    </row>
    <row r="27798" spans="32:37" ht="15" customHeight="1" x14ac:dyDescent="0.15">
      <c r="AF27798" s="1"/>
      <c r="AG27798" s="1"/>
      <c r="AH27798" s="1"/>
      <c r="AJ27798" s="1"/>
      <c r="AK27798" s="1"/>
    </row>
    <row r="27799" spans="32:37" ht="15" customHeight="1" x14ac:dyDescent="0.15">
      <c r="AF27799" s="1"/>
      <c r="AG27799" s="1"/>
      <c r="AH27799" s="1"/>
      <c r="AJ27799" s="1"/>
      <c r="AK27799" s="1"/>
    </row>
    <row r="27800" spans="32:37" ht="15" customHeight="1" x14ac:dyDescent="0.15">
      <c r="AF27800" s="1"/>
      <c r="AG27800" s="1"/>
      <c r="AH27800" s="1"/>
      <c r="AJ27800" s="1"/>
      <c r="AK27800" s="1"/>
    </row>
    <row r="27801" spans="32:37" ht="15" customHeight="1" x14ac:dyDescent="0.15">
      <c r="AF27801" s="1"/>
      <c r="AG27801" s="1"/>
      <c r="AH27801" s="1"/>
      <c r="AJ27801" s="1"/>
      <c r="AK27801" s="1"/>
    </row>
    <row r="27802" spans="32:37" ht="15" customHeight="1" x14ac:dyDescent="0.15">
      <c r="AF27802" s="1"/>
      <c r="AG27802" s="1"/>
      <c r="AH27802" s="1"/>
      <c r="AJ27802" s="1"/>
      <c r="AK27802" s="1"/>
    </row>
    <row r="27803" spans="32:37" ht="15" customHeight="1" x14ac:dyDescent="0.15">
      <c r="AF27803" s="1"/>
      <c r="AG27803" s="1"/>
      <c r="AH27803" s="1"/>
      <c r="AJ27803" s="1"/>
      <c r="AK27803" s="1"/>
    </row>
    <row r="27804" spans="32:37" ht="15" customHeight="1" x14ac:dyDescent="0.15">
      <c r="AF27804" s="1"/>
      <c r="AG27804" s="1"/>
      <c r="AH27804" s="1"/>
      <c r="AJ27804" s="1"/>
      <c r="AK27804" s="1"/>
    </row>
    <row r="27805" spans="32:37" ht="15" customHeight="1" x14ac:dyDescent="0.15">
      <c r="AF27805" s="1"/>
      <c r="AG27805" s="1"/>
      <c r="AH27805" s="1"/>
      <c r="AJ27805" s="1"/>
      <c r="AK27805" s="1"/>
    </row>
    <row r="27806" spans="32:37" ht="15" customHeight="1" x14ac:dyDescent="0.15">
      <c r="AF27806" s="1"/>
      <c r="AG27806" s="1"/>
      <c r="AH27806" s="1"/>
      <c r="AJ27806" s="1"/>
      <c r="AK27806" s="1"/>
    </row>
    <row r="27807" spans="32:37" ht="15" customHeight="1" x14ac:dyDescent="0.15">
      <c r="AF27807" s="1"/>
      <c r="AG27807" s="1"/>
      <c r="AH27807" s="1"/>
      <c r="AJ27807" s="1"/>
      <c r="AK27807" s="1"/>
    </row>
    <row r="27808" spans="32:37" ht="15" customHeight="1" x14ac:dyDescent="0.15">
      <c r="AF27808" s="1"/>
      <c r="AG27808" s="1"/>
      <c r="AH27808" s="1"/>
      <c r="AJ27808" s="1"/>
      <c r="AK27808" s="1"/>
    </row>
    <row r="27809" spans="32:37" ht="15" customHeight="1" x14ac:dyDescent="0.15">
      <c r="AF27809" s="1"/>
      <c r="AG27809" s="1"/>
      <c r="AH27809" s="1"/>
      <c r="AJ27809" s="1"/>
      <c r="AK27809" s="1"/>
    </row>
    <row r="27810" spans="32:37" ht="15" customHeight="1" x14ac:dyDescent="0.15">
      <c r="AF27810" s="1"/>
      <c r="AG27810" s="1"/>
      <c r="AH27810" s="1"/>
      <c r="AJ27810" s="1"/>
      <c r="AK27810" s="1"/>
    </row>
    <row r="27811" spans="32:37" ht="15" customHeight="1" x14ac:dyDescent="0.15">
      <c r="AF27811" s="1"/>
      <c r="AG27811" s="1"/>
      <c r="AH27811" s="1"/>
      <c r="AJ27811" s="1"/>
      <c r="AK27811" s="1"/>
    </row>
    <row r="27812" spans="32:37" ht="15" customHeight="1" x14ac:dyDescent="0.15">
      <c r="AF27812" s="1"/>
      <c r="AG27812" s="1"/>
      <c r="AH27812" s="1"/>
      <c r="AJ27812" s="1"/>
      <c r="AK27812" s="1"/>
    </row>
    <row r="27813" spans="32:37" ht="15" customHeight="1" x14ac:dyDescent="0.15">
      <c r="AF27813" s="1"/>
      <c r="AG27813" s="1"/>
      <c r="AH27813" s="1"/>
      <c r="AJ27813" s="1"/>
      <c r="AK27813" s="1"/>
    </row>
    <row r="27814" spans="32:37" ht="15" customHeight="1" x14ac:dyDescent="0.15">
      <c r="AF27814" s="1"/>
      <c r="AG27814" s="1"/>
      <c r="AH27814" s="1"/>
      <c r="AJ27814" s="1"/>
      <c r="AK27814" s="1"/>
    </row>
    <row r="27815" spans="32:37" ht="15" customHeight="1" x14ac:dyDescent="0.15">
      <c r="AF27815" s="1"/>
      <c r="AG27815" s="1"/>
      <c r="AH27815" s="1"/>
      <c r="AJ27815" s="1"/>
      <c r="AK27815" s="1"/>
    </row>
    <row r="27816" spans="32:37" ht="15" customHeight="1" x14ac:dyDescent="0.15">
      <c r="AF27816" s="1"/>
      <c r="AG27816" s="1"/>
      <c r="AH27816" s="1"/>
      <c r="AJ27816" s="1"/>
      <c r="AK27816" s="1"/>
    </row>
    <row r="27817" spans="32:37" ht="15" customHeight="1" x14ac:dyDescent="0.15">
      <c r="AF27817" s="1"/>
      <c r="AG27817" s="1"/>
      <c r="AH27817" s="1"/>
      <c r="AJ27817" s="1"/>
      <c r="AK27817" s="1"/>
    </row>
    <row r="27818" spans="32:37" ht="15" customHeight="1" x14ac:dyDescent="0.15">
      <c r="AF27818" s="1"/>
      <c r="AG27818" s="1"/>
      <c r="AH27818" s="1"/>
      <c r="AJ27818" s="1"/>
      <c r="AK27818" s="1"/>
    </row>
    <row r="27819" spans="32:37" ht="15" customHeight="1" x14ac:dyDescent="0.15">
      <c r="AF27819" s="1"/>
      <c r="AG27819" s="1"/>
      <c r="AH27819" s="1"/>
      <c r="AJ27819" s="1"/>
      <c r="AK27819" s="1"/>
    </row>
    <row r="27820" spans="32:37" ht="15" customHeight="1" x14ac:dyDescent="0.15">
      <c r="AF27820" s="1"/>
      <c r="AG27820" s="1"/>
      <c r="AH27820" s="1"/>
      <c r="AJ27820" s="1"/>
      <c r="AK27820" s="1"/>
    </row>
    <row r="27821" spans="32:37" ht="15" customHeight="1" x14ac:dyDescent="0.15">
      <c r="AF27821" s="1"/>
      <c r="AG27821" s="1"/>
      <c r="AH27821" s="1"/>
      <c r="AJ27821" s="1"/>
      <c r="AK27821" s="1"/>
    </row>
    <row r="27822" spans="32:37" ht="15" customHeight="1" x14ac:dyDescent="0.15">
      <c r="AF27822" s="1"/>
      <c r="AG27822" s="1"/>
      <c r="AH27822" s="1"/>
      <c r="AJ27822" s="1"/>
      <c r="AK27822" s="1"/>
    </row>
    <row r="27823" spans="32:37" ht="15" customHeight="1" x14ac:dyDescent="0.15">
      <c r="AF27823" s="1"/>
      <c r="AG27823" s="1"/>
      <c r="AH27823" s="1"/>
      <c r="AJ27823" s="1"/>
      <c r="AK27823" s="1"/>
    </row>
    <row r="27824" spans="32:37" ht="15" customHeight="1" x14ac:dyDescent="0.15">
      <c r="AF27824" s="1"/>
      <c r="AG27824" s="1"/>
      <c r="AH27824" s="1"/>
      <c r="AJ27824" s="1"/>
      <c r="AK27824" s="1"/>
    </row>
    <row r="27825" spans="32:37" ht="15" customHeight="1" x14ac:dyDescent="0.15">
      <c r="AF27825" s="1"/>
      <c r="AG27825" s="1"/>
      <c r="AH27825" s="1"/>
      <c r="AJ27825" s="1"/>
      <c r="AK27825" s="1"/>
    </row>
    <row r="27826" spans="32:37" ht="15" customHeight="1" x14ac:dyDescent="0.15">
      <c r="AF27826" s="1"/>
      <c r="AG27826" s="1"/>
      <c r="AH27826" s="1"/>
      <c r="AJ27826" s="1"/>
      <c r="AK27826" s="1"/>
    </row>
    <row r="27827" spans="32:37" ht="15" customHeight="1" x14ac:dyDescent="0.15">
      <c r="AF27827" s="1"/>
      <c r="AG27827" s="1"/>
      <c r="AH27827" s="1"/>
      <c r="AJ27827" s="1"/>
      <c r="AK27827" s="1"/>
    </row>
    <row r="27828" spans="32:37" ht="15" customHeight="1" x14ac:dyDescent="0.15">
      <c r="AF27828" s="1"/>
      <c r="AG27828" s="1"/>
      <c r="AH27828" s="1"/>
      <c r="AJ27828" s="1"/>
      <c r="AK27828" s="1"/>
    </row>
    <row r="27829" spans="32:37" ht="15" customHeight="1" x14ac:dyDescent="0.15">
      <c r="AF27829" s="1"/>
      <c r="AG27829" s="1"/>
      <c r="AH27829" s="1"/>
      <c r="AJ27829" s="1"/>
      <c r="AK27829" s="1"/>
    </row>
    <row r="27830" spans="32:37" ht="15" customHeight="1" x14ac:dyDescent="0.15">
      <c r="AF27830" s="1"/>
      <c r="AG27830" s="1"/>
      <c r="AH27830" s="1"/>
      <c r="AJ27830" s="1"/>
      <c r="AK27830" s="1"/>
    </row>
    <row r="27831" spans="32:37" ht="15" customHeight="1" x14ac:dyDescent="0.15">
      <c r="AF27831" s="1"/>
      <c r="AG27831" s="1"/>
      <c r="AH27831" s="1"/>
      <c r="AJ27831" s="1"/>
      <c r="AK27831" s="1"/>
    </row>
    <row r="27832" spans="32:37" ht="15" customHeight="1" x14ac:dyDescent="0.15">
      <c r="AF27832" s="1"/>
      <c r="AG27832" s="1"/>
      <c r="AH27832" s="1"/>
      <c r="AJ27832" s="1"/>
      <c r="AK27832" s="1"/>
    </row>
    <row r="27833" spans="32:37" ht="15" customHeight="1" x14ac:dyDescent="0.15">
      <c r="AF27833" s="1"/>
      <c r="AG27833" s="1"/>
      <c r="AH27833" s="1"/>
      <c r="AJ27833" s="1"/>
      <c r="AK27833" s="1"/>
    </row>
    <row r="27834" spans="32:37" ht="15" customHeight="1" x14ac:dyDescent="0.15">
      <c r="AF27834" s="1"/>
      <c r="AG27834" s="1"/>
      <c r="AH27834" s="1"/>
      <c r="AJ27834" s="1"/>
      <c r="AK27834" s="1"/>
    </row>
    <row r="27835" spans="32:37" ht="15" customHeight="1" x14ac:dyDescent="0.15">
      <c r="AF27835" s="1"/>
      <c r="AG27835" s="1"/>
      <c r="AH27835" s="1"/>
      <c r="AJ27835" s="1"/>
      <c r="AK27835" s="1"/>
    </row>
    <row r="27836" spans="32:37" ht="15" customHeight="1" x14ac:dyDescent="0.15">
      <c r="AF27836" s="1"/>
      <c r="AG27836" s="1"/>
      <c r="AH27836" s="1"/>
      <c r="AJ27836" s="1"/>
      <c r="AK27836" s="1"/>
    </row>
    <row r="27837" spans="32:37" ht="15" customHeight="1" x14ac:dyDescent="0.15">
      <c r="AF27837" s="1"/>
      <c r="AG27837" s="1"/>
      <c r="AH27837" s="1"/>
      <c r="AJ27837" s="1"/>
      <c r="AK27837" s="1"/>
    </row>
    <row r="27838" spans="32:37" ht="15" customHeight="1" x14ac:dyDescent="0.15">
      <c r="AF27838" s="1"/>
      <c r="AG27838" s="1"/>
      <c r="AH27838" s="1"/>
      <c r="AJ27838" s="1"/>
      <c r="AK27838" s="1"/>
    </row>
    <row r="27839" spans="32:37" ht="15" customHeight="1" x14ac:dyDescent="0.15">
      <c r="AF27839" s="1"/>
      <c r="AG27839" s="1"/>
      <c r="AH27839" s="1"/>
      <c r="AJ27839" s="1"/>
      <c r="AK27839" s="1"/>
    </row>
    <row r="27840" spans="32:37" ht="15" customHeight="1" x14ac:dyDescent="0.15">
      <c r="AF27840" s="1"/>
      <c r="AG27840" s="1"/>
      <c r="AH27840" s="1"/>
      <c r="AJ27840" s="1"/>
      <c r="AK27840" s="1"/>
    </row>
    <row r="27841" spans="32:37" ht="15" customHeight="1" x14ac:dyDescent="0.15">
      <c r="AF27841" s="1"/>
      <c r="AG27841" s="1"/>
      <c r="AH27841" s="1"/>
      <c r="AJ27841" s="1"/>
      <c r="AK27841" s="1"/>
    </row>
    <row r="27842" spans="32:37" ht="15" customHeight="1" x14ac:dyDescent="0.15">
      <c r="AF27842" s="1"/>
      <c r="AG27842" s="1"/>
      <c r="AH27842" s="1"/>
      <c r="AJ27842" s="1"/>
      <c r="AK27842" s="1"/>
    </row>
    <row r="27843" spans="32:37" ht="15" customHeight="1" x14ac:dyDescent="0.15">
      <c r="AF27843" s="1"/>
      <c r="AG27843" s="1"/>
      <c r="AH27843" s="1"/>
      <c r="AJ27843" s="1"/>
      <c r="AK27843" s="1"/>
    </row>
    <row r="27844" spans="32:37" ht="15" customHeight="1" x14ac:dyDescent="0.15">
      <c r="AF27844" s="1"/>
      <c r="AG27844" s="1"/>
      <c r="AH27844" s="1"/>
      <c r="AJ27844" s="1"/>
      <c r="AK27844" s="1"/>
    </row>
    <row r="27845" spans="32:37" ht="15" customHeight="1" x14ac:dyDescent="0.15">
      <c r="AF27845" s="1"/>
      <c r="AG27845" s="1"/>
      <c r="AH27845" s="1"/>
      <c r="AJ27845" s="1"/>
      <c r="AK27845" s="1"/>
    </row>
    <row r="27846" spans="32:37" ht="15" customHeight="1" x14ac:dyDescent="0.15">
      <c r="AF27846" s="1"/>
      <c r="AG27846" s="1"/>
      <c r="AH27846" s="1"/>
      <c r="AJ27846" s="1"/>
      <c r="AK27846" s="1"/>
    </row>
    <row r="27847" spans="32:37" ht="15" customHeight="1" x14ac:dyDescent="0.15">
      <c r="AF27847" s="1"/>
      <c r="AG27847" s="1"/>
      <c r="AH27847" s="1"/>
      <c r="AJ27847" s="1"/>
      <c r="AK27847" s="1"/>
    </row>
    <row r="27848" spans="32:37" ht="15" customHeight="1" x14ac:dyDescent="0.15">
      <c r="AF27848" s="1"/>
      <c r="AG27848" s="1"/>
      <c r="AH27848" s="1"/>
      <c r="AJ27848" s="1"/>
      <c r="AK27848" s="1"/>
    </row>
    <row r="27849" spans="32:37" ht="15" customHeight="1" x14ac:dyDescent="0.15">
      <c r="AF27849" s="1"/>
      <c r="AG27849" s="1"/>
      <c r="AH27849" s="1"/>
      <c r="AJ27849" s="1"/>
      <c r="AK27849" s="1"/>
    </row>
    <row r="27850" spans="32:37" ht="15" customHeight="1" x14ac:dyDescent="0.15">
      <c r="AF27850" s="1"/>
      <c r="AG27850" s="1"/>
      <c r="AH27850" s="1"/>
      <c r="AJ27850" s="1"/>
      <c r="AK27850" s="1"/>
    </row>
    <row r="27851" spans="32:37" ht="15" customHeight="1" x14ac:dyDescent="0.15">
      <c r="AF27851" s="1"/>
      <c r="AG27851" s="1"/>
      <c r="AH27851" s="1"/>
      <c r="AJ27851" s="1"/>
      <c r="AK27851" s="1"/>
    </row>
    <row r="27852" spans="32:37" ht="15" customHeight="1" x14ac:dyDescent="0.15">
      <c r="AF27852" s="1"/>
      <c r="AG27852" s="1"/>
      <c r="AH27852" s="1"/>
      <c r="AJ27852" s="1"/>
      <c r="AK27852" s="1"/>
    </row>
    <row r="27853" spans="32:37" ht="15" customHeight="1" x14ac:dyDescent="0.15">
      <c r="AF27853" s="1"/>
      <c r="AG27853" s="1"/>
      <c r="AH27853" s="1"/>
      <c r="AJ27853" s="1"/>
      <c r="AK27853" s="1"/>
    </row>
    <row r="27854" spans="32:37" ht="15" customHeight="1" x14ac:dyDescent="0.15">
      <c r="AF27854" s="1"/>
      <c r="AG27854" s="1"/>
      <c r="AH27854" s="1"/>
      <c r="AJ27854" s="1"/>
      <c r="AK27854" s="1"/>
    </row>
    <row r="27855" spans="32:37" ht="15" customHeight="1" x14ac:dyDescent="0.15">
      <c r="AF27855" s="1"/>
      <c r="AG27855" s="1"/>
      <c r="AH27855" s="1"/>
      <c r="AJ27855" s="1"/>
      <c r="AK27855" s="1"/>
    </row>
    <row r="27856" spans="32:37" ht="15" customHeight="1" x14ac:dyDescent="0.15">
      <c r="AF27856" s="1"/>
      <c r="AG27856" s="1"/>
      <c r="AH27856" s="1"/>
      <c r="AJ27856" s="1"/>
      <c r="AK27856" s="1"/>
    </row>
    <row r="27857" spans="32:37" ht="15" customHeight="1" x14ac:dyDescent="0.15">
      <c r="AF27857" s="1"/>
      <c r="AG27857" s="1"/>
      <c r="AH27857" s="1"/>
      <c r="AJ27857" s="1"/>
      <c r="AK27857" s="1"/>
    </row>
    <row r="27858" spans="32:37" ht="15" customHeight="1" x14ac:dyDescent="0.15">
      <c r="AF27858" s="1"/>
      <c r="AG27858" s="1"/>
      <c r="AH27858" s="1"/>
      <c r="AJ27858" s="1"/>
      <c r="AK27858" s="1"/>
    </row>
    <row r="27859" spans="32:37" ht="15" customHeight="1" x14ac:dyDescent="0.15">
      <c r="AF27859" s="1"/>
      <c r="AG27859" s="1"/>
      <c r="AH27859" s="1"/>
      <c r="AJ27859" s="1"/>
      <c r="AK27859" s="1"/>
    </row>
    <row r="27860" spans="32:37" ht="15" customHeight="1" x14ac:dyDescent="0.15">
      <c r="AF27860" s="1"/>
      <c r="AG27860" s="1"/>
      <c r="AH27860" s="1"/>
      <c r="AJ27860" s="1"/>
      <c r="AK27860" s="1"/>
    </row>
    <row r="27861" spans="32:37" ht="15" customHeight="1" x14ac:dyDescent="0.15">
      <c r="AF27861" s="1"/>
      <c r="AG27861" s="1"/>
      <c r="AH27861" s="1"/>
      <c r="AJ27861" s="1"/>
      <c r="AK27861" s="1"/>
    </row>
    <row r="27862" spans="32:37" ht="15" customHeight="1" x14ac:dyDescent="0.15">
      <c r="AF27862" s="1"/>
      <c r="AG27862" s="1"/>
      <c r="AH27862" s="1"/>
      <c r="AJ27862" s="1"/>
      <c r="AK27862" s="1"/>
    </row>
    <row r="27863" spans="32:37" ht="15" customHeight="1" x14ac:dyDescent="0.15">
      <c r="AF27863" s="1"/>
      <c r="AG27863" s="1"/>
      <c r="AH27863" s="1"/>
      <c r="AJ27863" s="1"/>
      <c r="AK27863" s="1"/>
    </row>
    <row r="27864" spans="32:37" ht="15" customHeight="1" x14ac:dyDescent="0.15">
      <c r="AF27864" s="1"/>
      <c r="AG27864" s="1"/>
      <c r="AH27864" s="1"/>
      <c r="AJ27864" s="1"/>
      <c r="AK27864" s="1"/>
    </row>
    <row r="27865" spans="32:37" ht="15" customHeight="1" x14ac:dyDescent="0.15">
      <c r="AF27865" s="1"/>
      <c r="AG27865" s="1"/>
      <c r="AH27865" s="1"/>
      <c r="AJ27865" s="1"/>
      <c r="AK27865" s="1"/>
    </row>
    <row r="27866" spans="32:37" ht="15" customHeight="1" x14ac:dyDescent="0.15">
      <c r="AF27866" s="1"/>
      <c r="AG27866" s="1"/>
      <c r="AH27866" s="1"/>
      <c r="AJ27866" s="1"/>
      <c r="AK27866" s="1"/>
    </row>
    <row r="27867" spans="32:37" ht="15" customHeight="1" x14ac:dyDescent="0.15">
      <c r="AF27867" s="1"/>
      <c r="AG27867" s="1"/>
      <c r="AH27867" s="1"/>
      <c r="AJ27867" s="1"/>
      <c r="AK27867" s="1"/>
    </row>
    <row r="27868" spans="32:37" ht="15" customHeight="1" x14ac:dyDescent="0.15">
      <c r="AF27868" s="1"/>
      <c r="AG27868" s="1"/>
      <c r="AH27868" s="1"/>
      <c r="AJ27868" s="1"/>
      <c r="AK27868" s="1"/>
    </row>
    <row r="27869" spans="32:37" ht="15" customHeight="1" x14ac:dyDescent="0.15">
      <c r="AF27869" s="1"/>
      <c r="AG27869" s="1"/>
      <c r="AH27869" s="1"/>
      <c r="AJ27869" s="1"/>
      <c r="AK27869" s="1"/>
    </row>
    <row r="27870" spans="32:37" ht="15" customHeight="1" x14ac:dyDescent="0.15">
      <c r="AF27870" s="1"/>
      <c r="AG27870" s="1"/>
      <c r="AH27870" s="1"/>
      <c r="AJ27870" s="1"/>
      <c r="AK27870" s="1"/>
    </row>
    <row r="27871" spans="32:37" ht="15" customHeight="1" x14ac:dyDescent="0.15">
      <c r="AF27871" s="1"/>
      <c r="AG27871" s="1"/>
      <c r="AH27871" s="1"/>
      <c r="AJ27871" s="1"/>
      <c r="AK27871" s="1"/>
    </row>
    <row r="27872" spans="32:37" ht="15" customHeight="1" x14ac:dyDescent="0.15">
      <c r="AF27872" s="1"/>
      <c r="AG27872" s="1"/>
      <c r="AH27872" s="1"/>
      <c r="AJ27872" s="1"/>
      <c r="AK27872" s="1"/>
    </row>
    <row r="27873" spans="32:37" ht="15" customHeight="1" x14ac:dyDescent="0.15">
      <c r="AF27873" s="1"/>
      <c r="AG27873" s="1"/>
      <c r="AH27873" s="1"/>
      <c r="AJ27873" s="1"/>
      <c r="AK27873" s="1"/>
    </row>
    <row r="27874" spans="32:37" ht="15" customHeight="1" x14ac:dyDescent="0.15">
      <c r="AF27874" s="1"/>
      <c r="AG27874" s="1"/>
      <c r="AH27874" s="1"/>
      <c r="AJ27874" s="1"/>
      <c r="AK27874" s="1"/>
    </row>
    <row r="27875" spans="32:37" ht="15" customHeight="1" x14ac:dyDescent="0.15">
      <c r="AF27875" s="1"/>
      <c r="AG27875" s="1"/>
      <c r="AH27875" s="1"/>
      <c r="AJ27875" s="1"/>
      <c r="AK27875" s="1"/>
    </row>
    <row r="27876" spans="32:37" ht="15" customHeight="1" x14ac:dyDescent="0.15">
      <c r="AF27876" s="1"/>
      <c r="AG27876" s="1"/>
      <c r="AH27876" s="1"/>
      <c r="AJ27876" s="1"/>
      <c r="AK27876" s="1"/>
    </row>
    <row r="27877" spans="32:37" ht="15" customHeight="1" x14ac:dyDescent="0.15">
      <c r="AF27877" s="1"/>
      <c r="AG27877" s="1"/>
      <c r="AH27877" s="1"/>
      <c r="AJ27877" s="1"/>
      <c r="AK27877" s="1"/>
    </row>
    <row r="27878" spans="32:37" ht="15" customHeight="1" x14ac:dyDescent="0.15">
      <c r="AF27878" s="1"/>
      <c r="AG27878" s="1"/>
      <c r="AH27878" s="1"/>
      <c r="AJ27878" s="1"/>
      <c r="AK27878" s="1"/>
    </row>
    <row r="27879" spans="32:37" ht="15" customHeight="1" x14ac:dyDescent="0.15">
      <c r="AF27879" s="1"/>
      <c r="AG27879" s="1"/>
      <c r="AH27879" s="1"/>
      <c r="AJ27879" s="1"/>
      <c r="AK27879" s="1"/>
    </row>
    <row r="27880" spans="32:37" ht="15" customHeight="1" x14ac:dyDescent="0.15">
      <c r="AF27880" s="1"/>
      <c r="AG27880" s="1"/>
      <c r="AH27880" s="1"/>
      <c r="AJ27880" s="1"/>
      <c r="AK27880" s="1"/>
    </row>
    <row r="27881" spans="32:37" ht="15" customHeight="1" x14ac:dyDescent="0.15">
      <c r="AF27881" s="1"/>
      <c r="AG27881" s="1"/>
      <c r="AH27881" s="1"/>
      <c r="AJ27881" s="1"/>
      <c r="AK27881" s="1"/>
    </row>
    <row r="27882" spans="32:37" ht="15" customHeight="1" x14ac:dyDescent="0.15">
      <c r="AF27882" s="1"/>
      <c r="AG27882" s="1"/>
      <c r="AH27882" s="1"/>
      <c r="AJ27882" s="1"/>
      <c r="AK27882" s="1"/>
    </row>
    <row r="27883" spans="32:37" ht="15" customHeight="1" x14ac:dyDescent="0.15">
      <c r="AF27883" s="1"/>
      <c r="AG27883" s="1"/>
      <c r="AH27883" s="1"/>
      <c r="AJ27883" s="1"/>
      <c r="AK27883" s="1"/>
    </row>
    <row r="27884" spans="32:37" ht="15" customHeight="1" x14ac:dyDescent="0.15">
      <c r="AF27884" s="1"/>
      <c r="AG27884" s="1"/>
      <c r="AH27884" s="1"/>
      <c r="AJ27884" s="1"/>
      <c r="AK27884" s="1"/>
    </row>
    <row r="27885" spans="32:37" ht="15" customHeight="1" x14ac:dyDescent="0.15">
      <c r="AF27885" s="1"/>
      <c r="AG27885" s="1"/>
      <c r="AH27885" s="1"/>
      <c r="AJ27885" s="1"/>
      <c r="AK27885" s="1"/>
    </row>
    <row r="27886" spans="32:37" ht="15" customHeight="1" x14ac:dyDescent="0.15">
      <c r="AF27886" s="1"/>
      <c r="AG27886" s="1"/>
      <c r="AH27886" s="1"/>
      <c r="AJ27886" s="1"/>
      <c r="AK27886" s="1"/>
    </row>
    <row r="27887" spans="32:37" ht="15" customHeight="1" x14ac:dyDescent="0.15">
      <c r="AF27887" s="1"/>
      <c r="AG27887" s="1"/>
      <c r="AH27887" s="1"/>
      <c r="AJ27887" s="1"/>
      <c r="AK27887" s="1"/>
    </row>
    <row r="27888" spans="32:37" ht="15" customHeight="1" x14ac:dyDescent="0.15">
      <c r="AF27888" s="1"/>
      <c r="AG27888" s="1"/>
      <c r="AH27888" s="1"/>
      <c r="AJ27888" s="1"/>
      <c r="AK27888" s="1"/>
    </row>
    <row r="27889" spans="32:37" ht="15" customHeight="1" x14ac:dyDescent="0.15">
      <c r="AF27889" s="1"/>
      <c r="AG27889" s="1"/>
      <c r="AH27889" s="1"/>
      <c r="AJ27889" s="1"/>
      <c r="AK27889" s="1"/>
    </row>
    <row r="27890" spans="32:37" ht="15" customHeight="1" x14ac:dyDescent="0.15">
      <c r="AF27890" s="1"/>
      <c r="AG27890" s="1"/>
      <c r="AH27890" s="1"/>
      <c r="AJ27890" s="1"/>
      <c r="AK27890" s="1"/>
    </row>
    <row r="27891" spans="32:37" ht="15" customHeight="1" x14ac:dyDescent="0.15">
      <c r="AF27891" s="1"/>
      <c r="AG27891" s="1"/>
      <c r="AH27891" s="1"/>
      <c r="AJ27891" s="1"/>
      <c r="AK27891" s="1"/>
    </row>
    <row r="27892" spans="32:37" ht="15" customHeight="1" x14ac:dyDescent="0.15">
      <c r="AF27892" s="1"/>
      <c r="AG27892" s="1"/>
      <c r="AH27892" s="1"/>
      <c r="AJ27892" s="1"/>
      <c r="AK27892" s="1"/>
    </row>
    <row r="27893" spans="32:37" ht="15" customHeight="1" x14ac:dyDescent="0.15">
      <c r="AF27893" s="1"/>
      <c r="AG27893" s="1"/>
      <c r="AH27893" s="1"/>
      <c r="AJ27893" s="1"/>
      <c r="AK27893" s="1"/>
    </row>
    <row r="27894" spans="32:37" ht="15" customHeight="1" x14ac:dyDescent="0.15">
      <c r="AF27894" s="1"/>
      <c r="AG27894" s="1"/>
      <c r="AH27894" s="1"/>
      <c r="AJ27894" s="1"/>
      <c r="AK27894" s="1"/>
    </row>
    <row r="27895" spans="32:37" ht="15" customHeight="1" x14ac:dyDescent="0.15">
      <c r="AF27895" s="1"/>
      <c r="AG27895" s="1"/>
      <c r="AH27895" s="1"/>
      <c r="AJ27895" s="1"/>
      <c r="AK27895" s="1"/>
    </row>
    <row r="27896" spans="32:37" ht="15" customHeight="1" x14ac:dyDescent="0.15">
      <c r="AF27896" s="1"/>
      <c r="AG27896" s="1"/>
      <c r="AH27896" s="1"/>
      <c r="AJ27896" s="1"/>
      <c r="AK27896" s="1"/>
    </row>
    <row r="27897" spans="32:37" ht="15" customHeight="1" x14ac:dyDescent="0.15">
      <c r="AF27897" s="1"/>
      <c r="AG27897" s="1"/>
      <c r="AH27897" s="1"/>
      <c r="AJ27897" s="1"/>
      <c r="AK27897" s="1"/>
    </row>
    <row r="27898" spans="32:37" ht="15" customHeight="1" x14ac:dyDescent="0.15">
      <c r="AF27898" s="1"/>
      <c r="AG27898" s="1"/>
      <c r="AH27898" s="1"/>
      <c r="AJ27898" s="1"/>
      <c r="AK27898" s="1"/>
    </row>
    <row r="27899" spans="32:37" ht="15" customHeight="1" x14ac:dyDescent="0.15">
      <c r="AF27899" s="1"/>
      <c r="AG27899" s="1"/>
      <c r="AH27899" s="1"/>
      <c r="AJ27899" s="1"/>
      <c r="AK27899" s="1"/>
    </row>
    <row r="27900" spans="32:37" ht="15" customHeight="1" x14ac:dyDescent="0.15">
      <c r="AF27900" s="1"/>
      <c r="AG27900" s="1"/>
      <c r="AH27900" s="1"/>
      <c r="AJ27900" s="1"/>
      <c r="AK27900" s="1"/>
    </row>
    <row r="27901" spans="32:37" ht="15" customHeight="1" x14ac:dyDescent="0.15">
      <c r="AF27901" s="1"/>
      <c r="AG27901" s="1"/>
      <c r="AH27901" s="1"/>
      <c r="AJ27901" s="1"/>
      <c r="AK27901" s="1"/>
    </row>
    <row r="27902" spans="32:37" ht="15" customHeight="1" x14ac:dyDescent="0.15">
      <c r="AF27902" s="1"/>
      <c r="AG27902" s="1"/>
      <c r="AH27902" s="1"/>
      <c r="AJ27902" s="1"/>
      <c r="AK27902" s="1"/>
    </row>
    <row r="27903" spans="32:37" ht="15" customHeight="1" x14ac:dyDescent="0.15">
      <c r="AF27903" s="1"/>
      <c r="AG27903" s="1"/>
      <c r="AH27903" s="1"/>
      <c r="AJ27903" s="1"/>
      <c r="AK27903" s="1"/>
    </row>
    <row r="27904" spans="32:37" ht="15" customHeight="1" x14ac:dyDescent="0.15">
      <c r="AF27904" s="1"/>
      <c r="AG27904" s="1"/>
      <c r="AH27904" s="1"/>
      <c r="AJ27904" s="1"/>
      <c r="AK27904" s="1"/>
    </row>
    <row r="27905" spans="32:37" ht="15" customHeight="1" x14ac:dyDescent="0.15">
      <c r="AF27905" s="1"/>
      <c r="AG27905" s="1"/>
      <c r="AH27905" s="1"/>
      <c r="AJ27905" s="1"/>
      <c r="AK27905" s="1"/>
    </row>
    <row r="27906" spans="32:37" ht="15" customHeight="1" x14ac:dyDescent="0.15">
      <c r="AF27906" s="1"/>
      <c r="AG27906" s="1"/>
      <c r="AH27906" s="1"/>
      <c r="AJ27906" s="1"/>
      <c r="AK27906" s="1"/>
    </row>
    <row r="27907" spans="32:37" ht="15" customHeight="1" x14ac:dyDescent="0.15">
      <c r="AF27907" s="1"/>
      <c r="AG27907" s="1"/>
      <c r="AH27907" s="1"/>
      <c r="AJ27907" s="1"/>
      <c r="AK27907" s="1"/>
    </row>
    <row r="27908" spans="32:37" ht="15" customHeight="1" x14ac:dyDescent="0.15">
      <c r="AF27908" s="1"/>
      <c r="AG27908" s="1"/>
      <c r="AH27908" s="1"/>
      <c r="AJ27908" s="1"/>
      <c r="AK27908" s="1"/>
    </row>
    <row r="27909" spans="32:37" ht="15" customHeight="1" x14ac:dyDescent="0.15">
      <c r="AF27909" s="1"/>
      <c r="AG27909" s="1"/>
      <c r="AH27909" s="1"/>
      <c r="AJ27909" s="1"/>
      <c r="AK27909" s="1"/>
    </row>
    <row r="27910" spans="32:37" ht="15" customHeight="1" x14ac:dyDescent="0.15">
      <c r="AF27910" s="1"/>
      <c r="AG27910" s="1"/>
      <c r="AH27910" s="1"/>
      <c r="AJ27910" s="1"/>
      <c r="AK27910" s="1"/>
    </row>
    <row r="27911" spans="32:37" ht="15" customHeight="1" x14ac:dyDescent="0.15">
      <c r="AF27911" s="1"/>
      <c r="AG27911" s="1"/>
      <c r="AH27911" s="1"/>
      <c r="AJ27911" s="1"/>
      <c r="AK27911" s="1"/>
    </row>
    <row r="27912" spans="32:37" ht="15" customHeight="1" x14ac:dyDescent="0.15">
      <c r="AF27912" s="1"/>
      <c r="AG27912" s="1"/>
      <c r="AH27912" s="1"/>
      <c r="AJ27912" s="1"/>
      <c r="AK27912" s="1"/>
    </row>
    <row r="27913" spans="32:37" ht="15" customHeight="1" x14ac:dyDescent="0.15">
      <c r="AF27913" s="1"/>
      <c r="AG27913" s="1"/>
      <c r="AH27913" s="1"/>
      <c r="AJ27913" s="1"/>
      <c r="AK27913" s="1"/>
    </row>
    <row r="27914" spans="32:37" ht="15" customHeight="1" x14ac:dyDescent="0.15">
      <c r="AF27914" s="1"/>
      <c r="AG27914" s="1"/>
      <c r="AH27914" s="1"/>
      <c r="AJ27914" s="1"/>
      <c r="AK27914" s="1"/>
    </row>
    <row r="27915" spans="32:37" ht="15" customHeight="1" x14ac:dyDescent="0.15">
      <c r="AF27915" s="1"/>
      <c r="AG27915" s="1"/>
      <c r="AH27915" s="1"/>
      <c r="AJ27915" s="1"/>
      <c r="AK27915" s="1"/>
    </row>
    <row r="27916" spans="32:37" ht="15" customHeight="1" x14ac:dyDescent="0.15">
      <c r="AF27916" s="1"/>
      <c r="AG27916" s="1"/>
      <c r="AH27916" s="1"/>
      <c r="AJ27916" s="1"/>
      <c r="AK27916" s="1"/>
    </row>
    <row r="27917" spans="32:37" ht="15" customHeight="1" x14ac:dyDescent="0.15">
      <c r="AF27917" s="1"/>
      <c r="AG27917" s="1"/>
      <c r="AH27917" s="1"/>
      <c r="AJ27917" s="1"/>
      <c r="AK27917" s="1"/>
    </row>
    <row r="27918" spans="32:37" ht="15" customHeight="1" x14ac:dyDescent="0.15">
      <c r="AF27918" s="1"/>
      <c r="AG27918" s="1"/>
      <c r="AH27918" s="1"/>
      <c r="AJ27918" s="1"/>
      <c r="AK27918" s="1"/>
    </row>
    <row r="27919" spans="32:37" ht="15" customHeight="1" x14ac:dyDescent="0.15">
      <c r="AF27919" s="1"/>
      <c r="AG27919" s="1"/>
      <c r="AH27919" s="1"/>
      <c r="AJ27919" s="1"/>
      <c r="AK27919" s="1"/>
    </row>
    <row r="27920" spans="32:37" ht="15" customHeight="1" x14ac:dyDescent="0.15">
      <c r="AF27920" s="1"/>
      <c r="AG27920" s="1"/>
      <c r="AH27920" s="1"/>
      <c r="AJ27920" s="1"/>
      <c r="AK27920" s="1"/>
    </row>
    <row r="27921" spans="32:37" ht="15" customHeight="1" x14ac:dyDescent="0.15">
      <c r="AF27921" s="1"/>
      <c r="AG27921" s="1"/>
      <c r="AH27921" s="1"/>
      <c r="AJ27921" s="1"/>
      <c r="AK27921" s="1"/>
    </row>
    <row r="27922" spans="32:37" ht="15" customHeight="1" x14ac:dyDescent="0.15">
      <c r="AF27922" s="1"/>
      <c r="AG27922" s="1"/>
      <c r="AH27922" s="1"/>
      <c r="AJ27922" s="1"/>
      <c r="AK27922" s="1"/>
    </row>
    <row r="27923" spans="32:37" ht="15" customHeight="1" x14ac:dyDescent="0.15">
      <c r="AF27923" s="1"/>
      <c r="AG27923" s="1"/>
      <c r="AH27923" s="1"/>
      <c r="AJ27923" s="1"/>
      <c r="AK27923" s="1"/>
    </row>
    <row r="27924" spans="32:37" ht="15" customHeight="1" x14ac:dyDescent="0.15">
      <c r="AF27924" s="1"/>
      <c r="AG27924" s="1"/>
      <c r="AH27924" s="1"/>
      <c r="AJ27924" s="1"/>
      <c r="AK27924" s="1"/>
    </row>
    <row r="27925" spans="32:37" ht="15" customHeight="1" x14ac:dyDescent="0.15">
      <c r="AF27925" s="1"/>
      <c r="AG27925" s="1"/>
      <c r="AH27925" s="1"/>
      <c r="AJ27925" s="1"/>
      <c r="AK27925" s="1"/>
    </row>
    <row r="27926" spans="32:37" ht="15" customHeight="1" x14ac:dyDescent="0.15">
      <c r="AF27926" s="1"/>
      <c r="AG27926" s="1"/>
      <c r="AH27926" s="1"/>
      <c r="AJ27926" s="1"/>
      <c r="AK27926" s="1"/>
    </row>
    <row r="27927" spans="32:37" ht="15" customHeight="1" x14ac:dyDescent="0.15">
      <c r="AF27927" s="1"/>
      <c r="AG27927" s="1"/>
      <c r="AH27927" s="1"/>
      <c r="AJ27927" s="1"/>
      <c r="AK27927" s="1"/>
    </row>
    <row r="27928" spans="32:37" ht="15" customHeight="1" x14ac:dyDescent="0.15">
      <c r="AF27928" s="1"/>
      <c r="AG27928" s="1"/>
      <c r="AH27928" s="1"/>
      <c r="AJ27928" s="1"/>
      <c r="AK27928" s="1"/>
    </row>
    <row r="27929" spans="32:37" ht="15" customHeight="1" x14ac:dyDescent="0.15">
      <c r="AF27929" s="1"/>
      <c r="AG27929" s="1"/>
      <c r="AH27929" s="1"/>
      <c r="AJ27929" s="1"/>
      <c r="AK27929" s="1"/>
    </row>
    <row r="27930" spans="32:37" ht="15" customHeight="1" x14ac:dyDescent="0.15">
      <c r="AF27930" s="1"/>
      <c r="AG27930" s="1"/>
      <c r="AH27930" s="1"/>
      <c r="AJ27930" s="1"/>
      <c r="AK27930" s="1"/>
    </row>
    <row r="27931" spans="32:37" ht="15" customHeight="1" x14ac:dyDescent="0.15">
      <c r="AF27931" s="1"/>
      <c r="AG27931" s="1"/>
      <c r="AH27931" s="1"/>
      <c r="AJ27931" s="1"/>
      <c r="AK27931" s="1"/>
    </row>
    <row r="27932" spans="32:37" ht="15" customHeight="1" x14ac:dyDescent="0.15">
      <c r="AF27932" s="1"/>
      <c r="AG27932" s="1"/>
      <c r="AH27932" s="1"/>
      <c r="AJ27932" s="1"/>
      <c r="AK27932" s="1"/>
    </row>
    <row r="27933" spans="32:37" ht="15" customHeight="1" x14ac:dyDescent="0.15">
      <c r="AF27933" s="1"/>
      <c r="AG27933" s="1"/>
      <c r="AH27933" s="1"/>
      <c r="AJ27933" s="1"/>
      <c r="AK27933" s="1"/>
    </row>
    <row r="27934" spans="32:37" ht="15" customHeight="1" x14ac:dyDescent="0.15">
      <c r="AF27934" s="1"/>
      <c r="AG27934" s="1"/>
      <c r="AH27934" s="1"/>
      <c r="AJ27934" s="1"/>
      <c r="AK27934" s="1"/>
    </row>
    <row r="27935" spans="32:37" ht="15" customHeight="1" x14ac:dyDescent="0.15">
      <c r="AF27935" s="1"/>
      <c r="AG27935" s="1"/>
      <c r="AH27935" s="1"/>
      <c r="AJ27935" s="1"/>
      <c r="AK27935" s="1"/>
    </row>
    <row r="27936" spans="32:37" ht="15" customHeight="1" x14ac:dyDescent="0.15">
      <c r="AF27936" s="1"/>
      <c r="AG27936" s="1"/>
      <c r="AH27936" s="1"/>
      <c r="AJ27936" s="1"/>
      <c r="AK27936" s="1"/>
    </row>
    <row r="27937" spans="32:37" ht="15" customHeight="1" x14ac:dyDescent="0.15">
      <c r="AF27937" s="1"/>
      <c r="AG27937" s="1"/>
      <c r="AH27937" s="1"/>
      <c r="AJ27937" s="1"/>
      <c r="AK27937" s="1"/>
    </row>
    <row r="27938" spans="32:37" ht="15" customHeight="1" x14ac:dyDescent="0.15">
      <c r="AF27938" s="1"/>
      <c r="AG27938" s="1"/>
      <c r="AH27938" s="1"/>
      <c r="AJ27938" s="1"/>
      <c r="AK27938" s="1"/>
    </row>
    <row r="27939" spans="32:37" ht="15" customHeight="1" x14ac:dyDescent="0.15">
      <c r="AF27939" s="1"/>
      <c r="AG27939" s="1"/>
      <c r="AH27939" s="1"/>
      <c r="AJ27939" s="1"/>
      <c r="AK27939" s="1"/>
    </row>
    <row r="27940" spans="32:37" ht="15" customHeight="1" x14ac:dyDescent="0.15">
      <c r="AF27940" s="1"/>
      <c r="AG27940" s="1"/>
      <c r="AH27940" s="1"/>
      <c r="AJ27940" s="1"/>
      <c r="AK27940" s="1"/>
    </row>
    <row r="27941" spans="32:37" ht="15" customHeight="1" x14ac:dyDescent="0.15">
      <c r="AF27941" s="1"/>
      <c r="AG27941" s="1"/>
      <c r="AH27941" s="1"/>
      <c r="AJ27941" s="1"/>
      <c r="AK27941" s="1"/>
    </row>
    <row r="27942" spans="32:37" ht="15" customHeight="1" x14ac:dyDescent="0.15">
      <c r="AF27942" s="1"/>
      <c r="AG27942" s="1"/>
      <c r="AH27942" s="1"/>
      <c r="AJ27942" s="1"/>
      <c r="AK27942" s="1"/>
    </row>
    <row r="27943" spans="32:37" ht="15" customHeight="1" x14ac:dyDescent="0.15">
      <c r="AF27943" s="1"/>
      <c r="AG27943" s="1"/>
      <c r="AH27943" s="1"/>
      <c r="AJ27943" s="1"/>
      <c r="AK27943" s="1"/>
    </row>
    <row r="27944" spans="32:37" ht="15" customHeight="1" x14ac:dyDescent="0.15">
      <c r="AF27944" s="1"/>
      <c r="AG27944" s="1"/>
      <c r="AH27944" s="1"/>
      <c r="AJ27944" s="1"/>
      <c r="AK27944" s="1"/>
    </row>
    <row r="27945" spans="32:37" ht="15" customHeight="1" x14ac:dyDescent="0.15">
      <c r="AF27945" s="1"/>
      <c r="AG27945" s="1"/>
      <c r="AH27945" s="1"/>
      <c r="AJ27945" s="1"/>
      <c r="AK27945" s="1"/>
    </row>
    <row r="27946" spans="32:37" ht="15" customHeight="1" x14ac:dyDescent="0.15">
      <c r="AF27946" s="1"/>
      <c r="AG27946" s="1"/>
      <c r="AH27946" s="1"/>
      <c r="AJ27946" s="1"/>
      <c r="AK27946" s="1"/>
    </row>
    <row r="27947" spans="32:37" ht="15" customHeight="1" x14ac:dyDescent="0.15">
      <c r="AF27947" s="1"/>
      <c r="AG27947" s="1"/>
      <c r="AH27947" s="1"/>
      <c r="AJ27947" s="1"/>
      <c r="AK27947" s="1"/>
    </row>
    <row r="27948" spans="32:37" ht="15" customHeight="1" x14ac:dyDescent="0.15">
      <c r="AF27948" s="1"/>
      <c r="AG27948" s="1"/>
      <c r="AH27948" s="1"/>
      <c r="AJ27948" s="1"/>
      <c r="AK27948" s="1"/>
    </row>
    <row r="27949" spans="32:37" ht="15" customHeight="1" x14ac:dyDescent="0.15">
      <c r="AF27949" s="1"/>
      <c r="AG27949" s="1"/>
      <c r="AH27949" s="1"/>
      <c r="AJ27949" s="1"/>
      <c r="AK27949" s="1"/>
    </row>
    <row r="27950" spans="32:37" ht="15" customHeight="1" x14ac:dyDescent="0.15">
      <c r="AF27950" s="1"/>
      <c r="AG27950" s="1"/>
      <c r="AH27950" s="1"/>
      <c r="AJ27950" s="1"/>
      <c r="AK27950" s="1"/>
    </row>
    <row r="27951" spans="32:37" ht="15" customHeight="1" x14ac:dyDescent="0.15">
      <c r="AF27951" s="1"/>
      <c r="AG27951" s="1"/>
      <c r="AH27951" s="1"/>
      <c r="AJ27951" s="1"/>
      <c r="AK27951" s="1"/>
    </row>
    <row r="27952" spans="32:37" ht="15" customHeight="1" x14ac:dyDescent="0.15">
      <c r="AF27952" s="1"/>
      <c r="AG27952" s="1"/>
      <c r="AH27952" s="1"/>
      <c r="AJ27952" s="1"/>
      <c r="AK27952" s="1"/>
    </row>
    <row r="27953" spans="32:37" ht="15" customHeight="1" x14ac:dyDescent="0.15">
      <c r="AF27953" s="1"/>
      <c r="AG27953" s="1"/>
      <c r="AH27953" s="1"/>
      <c r="AJ27953" s="1"/>
      <c r="AK27953" s="1"/>
    </row>
    <row r="27954" spans="32:37" ht="15" customHeight="1" x14ac:dyDescent="0.15">
      <c r="AF27954" s="1"/>
      <c r="AG27954" s="1"/>
      <c r="AH27954" s="1"/>
      <c r="AJ27954" s="1"/>
      <c r="AK27954" s="1"/>
    </row>
    <row r="27955" spans="32:37" ht="15" customHeight="1" x14ac:dyDescent="0.15">
      <c r="AF27955" s="1"/>
      <c r="AG27955" s="1"/>
      <c r="AH27955" s="1"/>
      <c r="AJ27955" s="1"/>
      <c r="AK27955" s="1"/>
    </row>
    <row r="27956" spans="32:37" ht="15" customHeight="1" x14ac:dyDescent="0.15">
      <c r="AF27956" s="1"/>
      <c r="AG27956" s="1"/>
      <c r="AH27956" s="1"/>
      <c r="AJ27956" s="1"/>
      <c r="AK27956" s="1"/>
    </row>
    <row r="27957" spans="32:37" ht="15" customHeight="1" x14ac:dyDescent="0.15">
      <c r="AF27957" s="1"/>
      <c r="AG27957" s="1"/>
      <c r="AH27957" s="1"/>
      <c r="AJ27957" s="1"/>
      <c r="AK27957" s="1"/>
    </row>
    <row r="27958" spans="32:37" ht="15" customHeight="1" x14ac:dyDescent="0.15">
      <c r="AF27958" s="1"/>
      <c r="AG27958" s="1"/>
      <c r="AH27958" s="1"/>
      <c r="AJ27958" s="1"/>
      <c r="AK27958" s="1"/>
    </row>
    <row r="27959" spans="32:37" ht="15" customHeight="1" x14ac:dyDescent="0.15">
      <c r="AF27959" s="1"/>
      <c r="AG27959" s="1"/>
      <c r="AH27959" s="1"/>
      <c r="AJ27959" s="1"/>
      <c r="AK27959" s="1"/>
    </row>
    <row r="27960" spans="32:37" ht="15" customHeight="1" x14ac:dyDescent="0.15">
      <c r="AF27960" s="1"/>
      <c r="AG27960" s="1"/>
      <c r="AH27960" s="1"/>
      <c r="AJ27960" s="1"/>
      <c r="AK27960" s="1"/>
    </row>
    <row r="27961" spans="32:37" ht="15" customHeight="1" x14ac:dyDescent="0.15">
      <c r="AF27961" s="1"/>
      <c r="AG27961" s="1"/>
      <c r="AH27961" s="1"/>
      <c r="AJ27961" s="1"/>
      <c r="AK27961" s="1"/>
    </row>
    <row r="27962" spans="32:37" ht="15" customHeight="1" x14ac:dyDescent="0.15">
      <c r="AF27962" s="1"/>
      <c r="AG27962" s="1"/>
      <c r="AH27962" s="1"/>
      <c r="AJ27962" s="1"/>
      <c r="AK27962" s="1"/>
    </row>
    <row r="27963" spans="32:37" ht="15" customHeight="1" x14ac:dyDescent="0.15">
      <c r="AF27963" s="1"/>
      <c r="AG27963" s="1"/>
      <c r="AH27963" s="1"/>
      <c r="AJ27963" s="1"/>
      <c r="AK27963" s="1"/>
    </row>
    <row r="27964" spans="32:37" ht="15" customHeight="1" x14ac:dyDescent="0.15">
      <c r="AF27964" s="1"/>
      <c r="AG27964" s="1"/>
      <c r="AH27964" s="1"/>
      <c r="AJ27964" s="1"/>
      <c r="AK27964" s="1"/>
    </row>
    <row r="27965" spans="32:37" ht="15" customHeight="1" x14ac:dyDescent="0.15">
      <c r="AF27965" s="1"/>
      <c r="AG27965" s="1"/>
      <c r="AH27965" s="1"/>
      <c r="AJ27965" s="1"/>
      <c r="AK27965" s="1"/>
    </row>
    <row r="27966" spans="32:37" ht="15" customHeight="1" x14ac:dyDescent="0.15">
      <c r="AF27966" s="1"/>
      <c r="AG27966" s="1"/>
      <c r="AH27966" s="1"/>
      <c r="AJ27966" s="1"/>
      <c r="AK27966" s="1"/>
    </row>
    <row r="27967" spans="32:37" ht="15" customHeight="1" x14ac:dyDescent="0.15">
      <c r="AF27967" s="1"/>
      <c r="AG27967" s="1"/>
      <c r="AH27967" s="1"/>
      <c r="AJ27967" s="1"/>
      <c r="AK27967" s="1"/>
    </row>
    <row r="27968" spans="32:37" ht="15" customHeight="1" x14ac:dyDescent="0.15">
      <c r="AF27968" s="1"/>
      <c r="AG27968" s="1"/>
      <c r="AH27968" s="1"/>
      <c r="AJ27968" s="1"/>
      <c r="AK27968" s="1"/>
    </row>
    <row r="27969" spans="32:37" ht="15" customHeight="1" x14ac:dyDescent="0.15">
      <c r="AF27969" s="1"/>
      <c r="AG27969" s="1"/>
      <c r="AH27969" s="1"/>
      <c r="AJ27969" s="1"/>
      <c r="AK27969" s="1"/>
    </row>
    <row r="27970" spans="32:37" ht="15" customHeight="1" x14ac:dyDescent="0.15">
      <c r="AF27970" s="1"/>
      <c r="AG27970" s="1"/>
      <c r="AH27970" s="1"/>
      <c r="AJ27970" s="1"/>
      <c r="AK27970" s="1"/>
    </row>
    <row r="27971" spans="32:37" ht="15" customHeight="1" x14ac:dyDescent="0.15">
      <c r="AF27971" s="1"/>
      <c r="AG27971" s="1"/>
      <c r="AH27971" s="1"/>
      <c r="AJ27971" s="1"/>
      <c r="AK27971" s="1"/>
    </row>
    <row r="27972" spans="32:37" ht="15" customHeight="1" x14ac:dyDescent="0.15">
      <c r="AF27972" s="1"/>
      <c r="AG27972" s="1"/>
      <c r="AH27972" s="1"/>
      <c r="AJ27972" s="1"/>
      <c r="AK27972" s="1"/>
    </row>
    <row r="27973" spans="32:37" ht="15" customHeight="1" x14ac:dyDescent="0.15">
      <c r="AF27973" s="1"/>
      <c r="AG27973" s="1"/>
      <c r="AH27973" s="1"/>
      <c r="AJ27973" s="1"/>
      <c r="AK27973" s="1"/>
    </row>
    <row r="27974" spans="32:37" ht="15" customHeight="1" x14ac:dyDescent="0.15">
      <c r="AF27974" s="1"/>
      <c r="AG27974" s="1"/>
      <c r="AH27974" s="1"/>
      <c r="AJ27974" s="1"/>
      <c r="AK27974" s="1"/>
    </row>
    <row r="27975" spans="32:37" ht="15" customHeight="1" x14ac:dyDescent="0.15">
      <c r="AF27975" s="1"/>
      <c r="AG27975" s="1"/>
      <c r="AH27975" s="1"/>
      <c r="AJ27975" s="1"/>
      <c r="AK27975" s="1"/>
    </row>
    <row r="27976" spans="32:37" ht="15" customHeight="1" x14ac:dyDescent="0.15">
      <c r="AF27976" s="1"/>
      <c r="AG27976" s="1"/>
      <c r="AH27976" s="1"/>
      <c r="AJ27976" s="1"/>
      <c r="AK27976" s="1"/>
    </row>
    <row r="27977" spans="32:37" ht="15" customHeight="1" x14ac:dyDescent="0.15">
      <c r="AF27977" s="1"/>
      <c r="AG27977" s="1"/>
      <c r="AH27977" s="1"/>
      <c r="AJ27977" s="1"/>
      <c r="AK27977" s="1"/>
    </row>
    <row r="27978" spans="32:37" ht="15" customHeight="1" x14ac:dyDescent="0.15">
      <c r="AF27978" s="1"/>
      <c r="AG27978" s="1"/>
      <c r="AH27978" s="1"/>
      <c r="AJ27978" s="1"/>
      <c r="AK27978" s="1"/>
    </row>
    <row r="27979" spans="32:37" ht="15" customHeight="1" x14ac:dyDescent="0.15">
      <c r="AF27979" s="1"/>
      <c r="AG27979" s="1"/>
      <c r="AH27979" s="1"/>
      <c r="AJ27979" s="1"/>
      <c r="AK27979" s="1"/>
    </row>
    <row r="27980" spans="32:37" ht="15" customHeight="1" x14ac:dyDescent="0.15">
      <c r="AF27980" s="1"/>
      <c r="AG27980" s="1"/>
      <c r="AH27980" s="1"/>
      <c r="AJ27980" s="1"/>
      <c r="AK27980" s="1"/>
    </row>
    <row r="27981" spans="32:37" ht="15" customHeight="1" x14ac:dyDescent="0.15">
      <c r="AF27981" s="1"/>
      <c r="AG27981" s="1"/>
      <c r="AH27981" s="1"/>
      <c r="AJ27981" s="1"/>
      <c r="AK27981" s="1"/>
    </row>
    <row r="27982" spans="32:37" ht="15" customHeight="1" x14ac:dyDescent="0.15">
      <c r="AF27982" s="1"/>
      <c r="AG27982" s="1"/>
      <c r="AH27982" s="1"/>
      <c r="AJ27982" s="1"/>
      <c r="AK27982" s="1"/>
    </row>
    <row r="27983" spans="32:37" ht="15" customHeight="1" x14ac:dyDescent="0.15">
      <c r="AF27983" s="1"/>
      <c r="AG27983" s="1"/>
      <c r="AH27983" s="1"/>
      <c r="AJ27983" s="1"/>
      <c r="AK27983" s="1"/>
    </row>
    <row r="27984" spans="32:37" ht="15" customHeight="1" x14ac:dyDescent="0.15">
      <c r="AF27984" s="1"/>
      <c r="AG27984" s="1"/>
      <c r="AH27984" s="1"/>
      <c r="AJ27984" s="1"/>
      <c r="AK27984" s="1"/>
    </row>
    <row r="27985" spans="32:37" ht="15" customHeight="1" x14ac:dyDescent="0.15">
      <c r="AF27985" s="1"/>
      <c r="AG27985" s="1"/>
      <c r="AH27985" s="1"/>
      <c r="AJ27985" s="1"/>
      <c r="AK27985" s="1"/>
    </row>
    <row r="27986" spans="32:37" ht="15" customHeight="1" x14ac:dyDescent="0.15">
      <c r="AF27986" s="1"/>
      <c r="AG27986" s="1"/>
      <c r="AH27986" s="1"/>
      <c r="AJ27986" s="1"/>
      <c r="AK27986" s="1"/>
    </row>
    <row r="27987" spans="32:37" ht="15" customHeight="1" x14ac:dyDescent="0.15">
      <c r="AF27987" s="1"/>
      <c r="AG27987" s="1"/>
      <c r="AH27987" s="1"/>
      <c r="AJ27987" s="1"/>
      <c r="AK27987" s="1"/>
    </row>
    <row r="27988" spans="32:37" ht="15" customHeight="1" x14ac:dyDescent="0.15">
      <c r="AF27988" s="1"/>
      <c r="AG27988" s="1"/>
      <c r="AH27988" s="1"/>
      <c r="AJ27988" s="1"/>
      <c r="AK27988" s="1"/>
    </row>
    <row r="27989" spans="32:37" ht="15" customHeight="1" x14ac:dyDescent="0.15">
      <c r="AF27989" s="1"/>
      <c r="AG27989" s="1"/>
      <c r="AH27989" s="1"/>
      <c r="AJ27989" s="1"/>
      <c r="AK27989" s="1"/>
    </row>
    <row r="27990" spans="32:37" ht="15" customHeight="1" x14ac:dyDescent="0.15">
      <c r="AF27990" s="1"/>
      <c r="AG27990" s="1"/>
      <c r="AH27990" s="1"/>
      <c r="AJ27990" s="1"/>
      <c r="AK27990" s="1"/>
    </row>
    <row r="27991" spans="32:37" ht="15" customHeight="1" x14ac:dyDescent="0.15">
      <c r="AF27991" s="1"/>
      <c r="AG27991" s="1"/>
      <c r="AH27991" s="1"/>
      <c r="AJ27991" s="1"/>
      <c r="AK27991" s="1"/>
    </row>
    <row r="27992" spans="32:37" ht="15" customHeight="1" x14ac:dyDescent="0.15">
      <c r="AF27992" s="1"/>
      <c r="AG27992" s="1"/>
      <c r="AH27992" s="1"/>
      <c r="AJ27992" s="1"/>
      <c r="AK27992" s="1"/>
    </row>
    <row r="27993" spans="32:37" ht="15" customHeight="1" x14ac:dyDescent="0.15">
      <c r="AF27993" s="1"/>
      <c r="AG27993" s="1"/>
      <c r="AH27993" s="1"/>
      <c r="AJ27993" s="1"/>
      <c r="AK27993" s="1"/>
    </row>
    <row r="27994" spans="32:37" ht="15" customHeight="1" x14ac:dyDescent="0.15">
      <c r="AF27994" s="1"/>
      <c r="AG27994" s="1"/>
      <c r="AH27994" s="1"/>
      <c r="AJ27994" s="1"/>
      <c r="AK27994" s="1"/>
    </row>
    <row r="27995" spans="32:37" ht="15" customHeight="1" x14ac:dyDescent="0.15">
      <c r="AF27995" s="1"/>
      <c r="AG27995" s="1"/>
      <c r="AH27995" s="1"/>
      <c r="AJ27995" s="1"/>
      <c r="AK27995" s="1"/>
    </row>
    <row r="27996" spans="32:37" ht="15" customHeight="1" x14ac:dyDescent="0.15">
      <c r="AF27996" s="1"/>
      <c r="AG27996" s="1"/>
      <c r="AH27996" s="1"/>
      <c r="AJ27996" s="1"/>
      <c r="AK27996" s="1"/>
    </row>
    <row r="27997" spans="32:37" ht="15" customHeight="1" x14ac:dyDescent="0.15">
      <c r="AF27997" s="1"/>
      <c r="AG27997" s="1"/>
      <c r="AH27997" s="1"/>
      <c r="AJ27997" s="1"/>
      <c r="AK27997" s="1"/>
    </row>
    <row r="27998" spans="32:37" ht="15" customHeight="1" x14ac:dyDescent="0.15">
      <c r="AF27998" s="1"/>
      <c r="AG27998" s="1"/>
      <c r="AH27998" s="1"/>
      <c r="AJ27998" s="1"/>
      <c r="AK27998" s="1"/>
    </row>
    <row r="27999" spans="32:37" ht="15" customHeight="1" x14ac:dyDescent="0.15">
      <c r="AF27999" s="1"/>
      <c r="AG27999" s="1"/>
      <c r="AH27999" s="1"/>
      <c r="AJ27999" s="1"/>
      <c r="AK27999" s="1"/>
    </row>
    <row r="28000" spans="32:37" ht="15" customHeight="1" x14ac:dyDescent="0.15">
      <c r="AF28000" s="1"/>
      <c r="AG28000" s="1"/>
      <c r="AH28000" s="1"/>
      <c r="AJ28000" s="1"/>
      <c r="AK28000" s="1"/>
    </row>
    <row r="28001" spans="32:37" ht="15" customHeight="1" x14ac:dyDescent="0.15">
      <c r="AF28001" s="1"/>
      <c r="AG28001" s="1"/>
      <c r="AH28001" s="1"/>
      <c r="AJ28001" s="1"/>
      <c r="AK28001" s="1"/>
    </row>
    <row r="28002" spans="32:37" ht="15" customHeight="1" x14ac:dyDescent="0.15">
      <c r="AF28002" s="1"/>
      <c r="AG28002" s="1"/>
      <c r="AH28002" s="1"/>
      <c r="AJ28002" s="1"/>
      <c r="AK28002" s="1"/>
    </row>
    <row r="28003" spans="32:37" ht="15" customHeight="1" x14ac:dyDescent="0.15">
      <c r="AF28003" s="1"/>
      <c r="AG28003" s="1"/>
      <c r="AH28003" s="1"/>
      <c r="AJ28003" s="1"/>
      <c r="AK28003" s="1"/>
    </row>
    <row r="28004" spans="32:37" ht="15" customHeight="1" x14ac:dyDescent="0.15">
      <c r="AF28004" s="1"/>
      <c r="AG28004" s="1"/>
      <c r="AH28004" s="1"/>
      <c r="AJ28004" s="1"/>
      <c r="AK28004" s="1"/>
    </row>
    <row r="28005" spans="32:37" ht="15" customHeight="1" x14ac:dyDescent="0.15">
      <c r="AF28005" s="1"/>
      <c r="AG28005" s="1"/>
      <c r="AH28005" s="1"/>
      <c r="AJ28005" s="1"/>
      <c r="AK28005" s="1"/>
    </row>
    <row r="28006" spans="32:37" ht="15" customHeight="1" x14ac:dyDescent="0.15">
      <c r="AF28006" s="1"/>
      <c r="AG28006" s="1"/>
      <c r="AH28006" s="1"/>
      <c r="AJ28006" s="1"/>
      <c r="AK28006" s="1"/>
    </row>
    <row r="28007" spans="32:37" ht="15" customHeight="1" x14ac:dyDescent="0.15">
      <c r="AF28007" s="1"/>
      <c r="AG28007" s="1"/>
      <c r="AH28007" s="1"/>
      <c r="AJ28007" s="1"/>
      <c r="AK28007" s="1"/>
    </row>
    <row r="28008" spans="32:37" ht="15" customHeight="1" x14ac:dyDescent="0.15">
      <c r="AF28008" s="1"/>
      <c r="AG28008" s="1"/>
      <c r="AH28008" s="1"/>
      <c r="AJ28008" s="1"/>
      <c r="AK28008" s="1"/>
    </row>
    <row r="28009" spans="32:37" ht="15" customHeight="1" x14ac:dyDescent="0.15">
      <c r="AF28009" s="1"/>
      <c r="AG28009" s="1"/>
      <c r="AH28009" s="1"/>
      <c r="AJ28009" s="1"/>
      <c r="AK28009" s="1"/>
    </row>
    <row r="28010" spans="32:37" ht="15" customHeight="1" x14ac:dyDescent="0.15">
      <c r="AF28010" s="1"/>
      <c r="AG28010" s="1"/>
      <c r="AH28010" s="1"/>
      <c r="AJ28010" s="1"/>
      <c r="AK28010" s="1"/>
    </row>
    <row r="28011" spans="32:37" ht="15" customHeight="1" x14ac:dyDescent="0.15">
      <c r="AF28011" s="1"/>
      <c r="AG28011" s="1"/>
      <c r="AH28011" s="1"/>
      <c r="AJ28011" s="1"/>
      <c r="AK28011" s="1"/>
    </row>
    <row r="28012" spans="32:37" ht="15" customHeight="1" x14ac:dyDescent="0.15">
      <c r="AF28012" s="1"/>
      <c r="AG28012" s="1"/>
      <c r="AH28012" s="1"/>
      <c r="AJ28012" s="1"/>
      <c r="AK28012" s="1"/>
    </row>
    <row r="28013" spans="32:37" ht="15" customHeight="1" x14ac:dyDescent="0.15">
      <c r="AF28013" s="1"/>
      <c r="AG28013" s="1"/>
      <c r="AH28013" s="1"/>
      <c r="AJ28013" s="1"/>
      <c r="AK28013" s="1"/>
    </row>
    <row r="28014" spans="32:37" ht="15" customHeight="1" x14ac:dyDescent="0.15">
      <c r="AF28014" s="1"/>
      <c r="AG28014" s="1"/>
      <c r="AH28014" s="1"/>
      <c r="AJ28014" s="1"/>
      <c r="AK28014" s="1"/>
    </row>
    <row r="28015" spans="32:37" ht="15" customHeight="1" x14ac:dyDescent="0.15">
      <c r="AF28015" s="1"/>
      <c r="AG28015" s="1"/>
      <c r="AH28015" s="1"/>
      <c r="AJ28015" s="1"/>
      <c r="AK28015" s="1"/>
    </row>
    <row r="28016" spans="32:37" ht="15" customHeight="1" x14ac:dyDescent="0.15">
      <c r="AF28016" s="1"/>
      <c r="AG28016" s="1"/>
      <c r="AH28016" s="1"/>
      <c r="AJ28016" s="1"/>
      <c r="AK28016" s="1"/>
    </row>
    <row r="28017" spans="32:37" ht="15" customHeight="1" x14ac:dyDescent="0.15">
      <c r="AF28017" s="1"/>
      <c r="AG28017" s="1"/>
      <c r="AH28017" s="1"/>
      <c r="AJ28017" s="1"/>
      <c r="AK28017" s="1"/>
    </row>
    <row r="28018" spans="32:37" ht="15" customHeight="1" x14ac:dyDescent="0.15">
      <c r="AF28018" s="1"/>
      <c r="AG28018" s="1"/>
      <c r="AH28018" s="1"/>
      <c r="AJ28018" s="1"/>
      <c r="AK28018" s="1"/>
    </row>
    <row r="28019" spans="32:37" ht="15" customHeight="1" x14ac:dyDescent="0.15">
      <c r="AF28019" s="1"/>
      <c r="AG28019" s="1"/>
      <c r="AH28019" s="1"/>
      <c r="AJ28019" s="1"/>
      <c r="AK28019" s="1"/>
    </row>
    <row r="28020" spans="32:37" ht="15" customHeight="1" x14ac:dyDescent="0.15">
      <c r="AF28020" s="1"/>
      <c r="AG28020" s="1"/>
      <c r="AH28020" s="1"/>
      <c r="AJ28020" s="1"/>
      <c r="AK28020" s="1"/>
    </row>
    <row r="28021" spans="32:37" ht="15" customHeight="1" x14ac:dyDescent="0.15">
      <c r="AF28021" s="1"/>
      <c r="AG28021" s="1"/>
      <c r="AH28021" s="1"/>
      <c r="AJ28021" s="1"/>
      <c r="AK28021" s="1"/>
    </row>
    <row r="28022" spans="32:37" ht="15" customHeight="1" x14ac:dyDescent="0.15">
      <c r="AF28022" s="1"/>
      <c r="AG28022" s="1"/>
      <c r="AH28022" s="1"/>
      <c r="AJ28022" s="1"/>
      <c r="AK28022" s="1"/>
    </row>
    <row r="28023" spans="32:37" ht="15" customHeight="1" x14ac:dyDescent="0.15">
      <c r="AF28023" s="1"/>
      <c r="AG28023" s="1"/>
      <c r="AH28023" s="1"/>
      <c r="AJ28023" s="1"/>
      <c r="AK28023" s="1"/>
    </row>
    <row r="28024" spans="32:37" ht="15" customHeight="1" x14ac:dyDescent="0.15">
      <c r="AF28024" s="1"/>
      <c r="AG28024" s="1"/>
      <c r="AH28024" s="1"/>
      <c r="AJ28024" s="1"/>
      <c r="AK28024" s="1"/>
    </row>
    <row r="28025" spans="32:37" ht="15" customHeight="1" x14ac:dyDescent="0.15">
      <c r="AF28025" s="1"/>
      <c r="AG28025" s="1"/>
      <c r="AH28025" s="1"/>
      <c r="AJ28025" s="1"/>
      <c r="AK28025" s="1"/>
    </row>
    <row r="28026" spans="32:37" ht="15" customHeight="1" x14ac:dyDescent="0.15">
      <c r="AF28026" s="1"/>
      <c r="AG28026" s="1"/>
      <c r="AH28026" s="1"/>
      <c r="AJ28026" s="1"/>
      <c r="AK28026" s="1"/>
    </row>
    <row r="28027" spans="32:37" ht="15" customHeight="1" x14ac:dyDescent="0.15">
      <c r="AF28027" s="1"/>
      <c r="AG28027" s="1"/>
      <c r="AH28027" s="1"/>
      <c r="AJ28027" s="1"/>
      <c r="AK28027" s="1"/>
    </row>
    <row r="28028" spans="32:37" ht="15" customHeight="1" x14ac:dyDescent="0.15">
      <c r="AF28028" s="1"/>
      <c r="AG28028" s="1"/>
      <c r="AH28028" s="1"/>
      <c r="AJ28028" s="1"/>
      <c r="AK28028" s="1"/>
    </row>
    <row r="28029" spans="32:37" ht="15" customHeight="1" x14ac:dyDescent="0.15">
      <c r="AF28029" s="1"/>
      <c r="AG28029" s="1"/>
      <c r="AH28029" s="1"/>
      <c r="AJ28029" s="1"/>
      <c r="AK28029" s="1"/>
    </row>
    <row r="28030" spans="32:37" ht="15" customHeight="1" x14ac:dyDescent="0.15">
      <c r="AF28030" s="1"/>
      <c r="AG28030" s="1"/>
      <c r="AH28030" s="1"/>
      <c r="AJ28030" s="1"/>
      <c r="AK28030" s="1"/>
    </row>
    <row r="28031" spans="32:37" ht="15" customHeight="1" x14ac:dyDescent="0.15">
      <c r="AF28031" s="1"/>
      <c r="AG28031" s="1"/>
      <c r="AH28031" s="1"/>
      <c r="AJ28031" s="1"/>
      <c r="AK28031" s="1"/>
    </row>
    <row r="28032" spans="32:37" ht="15" customHeight="1" x14ac:dyDescent="0.15">
      <c r="AF28032" s="1"/>
      <c r="AG28032" s="1"/>
      <c r="AH28032" s="1"/>
      <c r="AJ28032" s="1"/>
      <c r="AK28032" s="1"/>
    </row>
    <row r="28033" spans="32:37" ht="15" customHeight="1" x14ac:dyDescent="0.15">
      <c r="AF28033" s="1"/>
      <c r="AG28033" s="1"/>
      <c r="AH28033" s="1"/>
      <c r="AJ28033" s="1"/>
      <c r="AK28033" s="1"/>
    </row>
    <row r="28034" spans="32:37" ht="15" customHeight="1" x14ac:dyDescent="0.15">
      <c r="AF28034" s="1"/>
      <c r="AG28034" s="1"/>
      <c r="AH28034" s="1"/>
      <c r="AJ28034" s="1"/>
      <c r="AK28034" s="1"/>
    </row>
    <row r="28035" spans="32:37" ht="15" customHeight="1" x14ac:dyDescent="0.15">
      <c r="AF28035" s="1"/>
      <c r="AG28035" s="1"/>
      <c r="AH28035" s="1"/>
      <c r="AJ28035" s="1"/>
      <c r="AK28035" s="1"/>
    </row>
    <row r="28036" spans="32:37" ht="15" customHeight="1" x14ac:dyDescent="0.15">
      <c r="AF28036" s="1"/>
      <c r="AG28036" s="1"/>
      <c r="AH28036" s="1"/>
      <c r="AJ28036" s="1"/>
      <c r="AK28036" s="1"/>
    </row>
    <row r="28037" spans="32:37" ht="15" customHeight="1" x14ac:dyDescent="0.15">
      <c r="AF28037" s="1"/>
      <c r="AG28037" s="1"/>
      <c r="AH28037" s="1"/>
      <c r="AJ28037" s="1"/>
      <c r="AK28037" s="1"/>
    </row>
    <row r="28038" spans="32:37" ht="15" customHeight="1" x14ac:dyDescent="0.15">
      <c r="AF28038" s="1"/>
      <c r="AG28038" s="1"/>
      <c r="AH28038" s="1"/>
      <c r="AJ28038" s="1"/>
      <c r="AK28038" s="1"/>
    </row>
    <row r="28039" spans="32:37" ht="15" customHeight="1" x14ac:dyDescent="0.15">
      <c r="AF28039" s="1"/>
      <c r="AG28039" s="1"/>
      <c r="AH28039" s="1"/>
      <c r="AJ28039" s="1"/>
      <c r="AK28039" s="1"/>
    </row>
    <row r="28040" spans="32:37" ht="15" customHeight="1" x14ac:dyDescent="0.15">
      <c r="AF28040" s="1"/>
      <c r="AG28040" s="1"/>
      <c r="AH28040" s="1"/>
      <c r="AJ28040" s="1"/>
      <c r="AK28040" s="1"/>
    </row>
    <row r="28041" spans="32:37" ht="15" customHeight="1" x14ac:dyDescent="0.15">
      <c r="AF28041" s="1"/>
      <c r="AG28041" s="1"/>
      <c r="AH28041" s="1"/>
      <c r="AJ28041" s="1"/>
      <c r="AK28041" s="1"/>
    </row>
    <row r="28042" spans="32:37" ht="15" customHeight="1" x14ac:dyDescent="0.15">
      <c r="AF28042" s="1"/>
      <c r="AG28042" s="1"/>
      <c r="AH28042" s="1"/>
      <c r="AJ28042" s="1"/>
      <c r="AK28042" s="1"/>
    </row>
    <row r="28043" spans="32:37" ht="15" customHeight="1" x14ac:dyDescent="0.15">
      <c r="AF28043" s="1"/>
      <c r="AG28043" s="1"/>
      <c r="AH28043" s="1"/>
      <c r="AJ28043" s="1"/>
      <c r="AK28043" s="1"/>
    </row>
    <row r="28044" spans="32:37" ht="15" customHeight="1" x14ac:dyDescent="0.15">
      <c r="AF28044" s="1"/>
      <c r="AG28044" s="1"/>
      <c r="AH28044" s="1"/>
      <c r="AJ28044" s="1"/>
      <c r="AK28044" s="1"/>
    </row>
    <row r="28045" spans="32:37" ht="15" customHeight="1" x14ac:dyDescent="0.15">
      <c r="AF28045" s="1"/>
      <c r="AG28045" s="1"/>
      <c r="AH28045" s="1"/>
      <c r="AJ28045" s="1"/>
      <c r="AK28045" s="1"/>
    </row>
    <row r="28046" spans="32:37" ht="15" customHeight="1" x14ac:dyDescent="0.15">
      <c r="AF28046" s="1"/>
      <c r="AG28046" s="1"/>
      <c r="AH28046" s="1"/>
      <c r="AJ28046" s="1"/>
      <c r="AK28046" s="1"/>
    </row>
    <row r="28047" spans="32:37" ht="15" customHeight="1" x14ac:dyDescent="0.15">
      <c r="AF28047" s="1"/>
      <c r="AG28047" s="1"/>
      <c r="AH28047" s="1"/>
      <c r="AJ28047" s="1"/>
      <c r="AK28047" s="1"/>
    </row>
    <row r="28048" spans="32:37" ht="15" customHeight="1" x14ac:dyDescent="0.15">
      <c r="AF28048" s="1"/>
      <c r="AG28048" s="1"/>
      <c r="AH28048" s="1"/>
      <c r="AJ28048" s="1"/>
      <c r="AK28048" s="1"/>
    </row>
    <row r="28049" spans="32:37" ht="15" customHeight="1" x14ac:dyDescent="0.15">
      <c r="AF28049" s="1"/>
      <c r="AG28049" s="1"/>
      <c r="AH28049" s="1"/>
      <c r="AJ28049" s="1"/>
      <c r="AK28049" s="1"/>
    </row>
    <row r="28050" spans="32:37" ht="15" customHeight="1" x14ac:dyDescent="0.15">
      <c r="AF28050" s="1"/>
      <c r="AG28050" s="1"/>
      <c r="AH28050" s="1"/>
      <c r="AJ28050" s="1"/>
      <c r="AK28050" s="1"/>
    </row>
    <row r="28051" spans="32:37" ht="15" customHeight="1" x14ac:dyDescent="0.15">
      <c r="AF28051" s="1"/>
      <c r="AG28051" s="1"/>
      <c r="AH28051" s="1"/>
      <c r="AJ28051" s="1"/>
      <c r="AK28051" s="1"/>
    </row>
    <row r="28052" spans="32:37" ht="15" customHeight="1" x14ac:dyDescent="0.15">
      <c r="AF28052" s="1"/>
      <c r="AG28052" s="1"/>
      <c r="AH28052" s="1"/>
      <c r="AJ28052" s="1"/>
      <c r="AK28052" s="1"/>
    </row>
    <row r="28053" spans="32:37" ht="15" customHeight="1" x14ac:dyDescent="0.15">
      <c r="AF28053" s="1"/>
      <c r="AG28053" s="1"/>
      <c r="AH28053" s="1"/>
      <c r="AJ28053" s="1"/>
      <c r="AK28053" s="1"/>
    </row>
    <row r="28054" spans="32:37" ht="15" customHeight="1" x14ac:dyDescent="0.15">
      <c r="AF28054" s="1"/>
      <c r="AG28054" s="1"/>
      <c r="AH28054" s="1"/>
      <c r="AJ28054" s="1"/>
      <c r="AK28054" s="1"/>
    </row>
    <row r="28055" spans="32:37" ht="15" customHeight="1" x14ac:dyDescent="0.15">
      <c r="AF28055" s="1"/>
      <c r="AG28055" s="1"/>
      <c r="AH28055" s="1"/>
      <c r="AJ28055" s="1"/>
      <c r="AK28055" s="1"/>
    </row>
    <row r="28056" spans="32:37" ht="15" customHeight="1" x14ac:dyDescent="0.15">
      <c r="AF28056" s="1"/>
      <c r="AG28056" s="1"/>
      <c r="AH28056" s="1"/>
      <c r="AJ28056" s="1"/>
      <c r="AK28056" s="1"/>
    </row>
    <row r="28057" spans="32:37" ht="15" customHeight="1" x14ac:dyDescent="0.15">
      <c r="AF28057" s="1"/>
      <c r="AG28057" s="1"/>
      <c r="AH28057" s="1"/>
      <c r="AJ28057" s="1"/>
      <c r="AK28057" s="1"/>
    </row>
    <row r="28058" spans="32:37" ht="15" customHeight="1" x14ac:dyDescent="0.15">
      <c r="AF28058" s="1"/>
      <c r="AG28058" s="1"/>
      <c r="AH28058" s="1"/>
      <c r="AJ28058" s="1"/>
      <c r="AK28058" s="1"/>
    </row>
    <row r="28059" spans="32:37" ht="15" customHeight="1" x14ac:dyDescent="0.15">
      <c r="AF28059" s="1"/>
      <c r="AG28059" s="1"/>
      <c r="AH28059" s="1"/>
      <c r="AJ28059" s="1"/>
      <c r="AK28059" s="1"/>
    </row>
    <row r="28060" spans="32:37" ht="15" customHeight="1" x14ac:dyDescent="0.15">
      <c r="AF28060" s="1"/>
      <c r="AG28060" s="1"/>
      <c r="AH28060" s="1"/>
      <c r="AJ28060" s="1"/>
      <c r="AK28060" s="1"/>
    </row>
    <row r="28061" spans="32:37" ht="15" customHeight="1" x14ac:dyDescent="0.15">
      <c r="AF28061" s="1"/>
      <c r="AG28061" s="1"/>
      <c r="AH28061" s="1"/>
      <c r="AJ28061" s="1"/>
      <c r="AK28061" s="1"/>
    </row>
    <row r="28062" spans="32:37" ht="15" customHeight="1" x14ac:dyDescent="0.15">
      <c r="AF28062" s="1"/>
      <c r="AG28062" s="1"/>
      <c r="AH28062" s="1"/>
      <c r="AJ28062" s="1"/>
      <c r="AK28062" s="1"/>
    </row>
    <row r="28063" spans="32:37" ht="15" customHeight="1" x14ac:dyDescent="0.15">
      <c r="AF28063" s="1"/>
      <c r="AG28063" s="1"/>
      <c r="AH28063" s="1"/>
      <c r="AJ28063" s="1"/>
      <c r="AK28063" s="1"/>
    </row>
    <row r="28064" spans="32:37" ht="15" customHeight="1" x14ac:dyDescent="0.15">
      <c r="AF28064" s="1"/>
      <c r="AG28064" s="1"/>
      <c r="AH28064" s="1"/>
      <c r="AJ28064" s="1"/>
      <c r="AK28064" s="1"/>
    </row>
    <row r="28065" spans="32:37" ht="15" customHeight="1" x14ac:dyDescent="0.15">
      <c r="AF28065" s="1"/>
      <c r="AG28065" s="1"/>
      <c r="AH28065" s="1"/>
      <c r="AJ28065" s="1"/>
      <c r="AK28065" s="1"/>
    </row>
    <row r="28066" spans="32:37" ht="15" customHeight="1" x14ac:dyDescent="0.15">
      <c r="AF28066" s="1"/>
      <c r="AG28066" s="1"/>
      <c r="AH28066" s="1"/>
      <c r="AJ28066" s="1"/>
      <c r="AK28066" s="1"/>
    </row>
    <row r="28067" spans="32:37" ht="15" customHeight="1" x14ac:dyDescent="0.15">
      <c r="AF28067" s="1"/>
      <c r="AG28067" s="1"/>
      <c r="AH28067" s="1"/>
      <c r="AJ28067" s="1"/>
      <c r="AK28067" s="1"/>
    </row>
    <row r="28068" spans="32:37" ht="15" customHeight="1" x14ac:dyDescent="0.15">
      <c r="AF28068" s="1"/>
      <c r="AG28068" s="1"/>
      <c r="AH28068" s="1"/>
      <c r="AJ28068" s="1"/>
      <c r="AK28068" s="1"/>
    </row>
    <row r="28069" spans="32:37" ht="15" customHeight="1" x14ac:dyDescent="0.15">
      <c r="AF28069" s="1"/>
      <c r="AG28069" s="1"/>
      <c r="AH28069" s="1"/>
      <c r="AJ28069" s="1"/>
      <c r="AK28069" s="1"/>
    </row>
    <row r="28070" spans="32:37" ht="15" customHeight="1" x14ac:dyDescent="0.15">
      <c r="AF28070" s="1"/>
      <c r="AG28070" s="1"/>
      <c r="AH28070" s="1"/>
      <c r="AJ28070" s="1"/>
      <c r="AK28070" s="1"/>
    </row>
    <row r="28071" spans="32:37" ht="15" customHeight="1" x14ac:dyDescent="0.15">
      <c r="AF28071" s="1"/>
      <c r="AG28071" s="1"/>
      <c r="AH28071" s="1"/>
      <c r="AJ28071" s="1"/>
      <c r="AK28071" s="1"/>
    </row>
    <row r="28072" spans="32:37" ht="15" customHeight="1" x14ac:dyDescent="0.15">
      <c r="AF28072" s="1"/>
      <c r="AG28072" s="1"/>
      <c r="AH28072" s="1"/>
      <c r="AJ28072" s="1"/>
      <c r="AK28072" s="1"/>
    </row>
    <row r="28073" spans="32:37" ht="15" customHeight="1" x14ac:dyDescent="0.15">
      <c r="AF28073" s="1"/>
      <c r="AG28073" s="1"/>
      <c r="AH28073" s="1"/>
      <c r="AJ28073" s="1"/>
      <c r="AK28073" s="1"/>
    </row>
    <row r="28074" spans="32:37" ht="15" customHeight="1" x14ac:dyDescent="0.15">
      <c r="AF28074" s="1"/>
      <c r="AG28074" s="1"/>
      <c r="AH28074" s="1"/>
      <c r="AJ28074" s="1"/>
      <c r="AK28074" s="1"/>
    </row>
    <row r="28075" spans="32:37" ht="15" customHeight="1" x14ac:dyDescent="0.15">
      <c r="AF28075" s="1"/>
      <c r="AG28075" s="1"/>
      <c r="AH28075" s="1"/>
      <c r="AJ28075" s="1"/>
      <c r="AK28075" s="1"/>
    </row>
    <row r="28076" spans="32:37" ht="15" customHeight="1" x14ac:dyDescent="0.15">
      <c r="AF28076" s="1"/>
      <c r="AG28076" s="1"/>
      <c r="AH28076" s="1"/>
      <c r="AJ28076" s="1"/>
      <c r="AK28076" s="1"/>
    </row>
    <row r="28077" spans="32:37" ht="15" customHeight="1" x14ac:dyDescent="0.15">
      <c r="AF28077" s="1"/>
      <c r="AG28077" s="1"/>
      <c r="AH28077" s="1"/>
      <c r="AJ28077" s="1"/>
      <c r="AK28077" s="1"/>
    </row>
    <row r="28078" spans="32:37" ht="15" customHeight="1" x14ac:dyDescent="0.15">
      <c r="AF28078" s="1"/>
      <c r="AG28078" s="1"/>
      <c r="AH28078" s="1"/>
      <c r="AJ28078" s="1"/>
      <c r="AK28078" s="1"/>
    </row>
    <row r="28079" spans="32:37" ht="15" customHeight="1" x14ac:dyDescent="0.15">
      <c r="AF28079" s="1"/>
      <c r="AG28079" s="1"/>
      <c r="AH28079" s="1"/>
      <c r="AJ28079" s="1"/>
      <c r="AK28079" s="1"/>
    </row>
    <row r="28080" spans="32:37" ht="15" customHeight="1" x14ac:dyDescent="0.15">
      <c r="AF28080" s="1"/>
      <c r="AG28080" s="1"/>
      <c r="AH28080" s="1"/>
      <c r="AJ28080" s="1"/>
      <c r="AK28080" s="1"/>
    </row>
    <row r="28081" spans="32:37" ht="15" customHeight="1" x14ac:dyDescent="0.15">
      <c r="AF28081" s="1"/>
      <c r="AG28081" s="1"/>
      <c r="AH28081" s="1"/>
      <c r="AJ28081" s="1"/>
      <c r="AK28081" s="1"/>
    </row>
    <row r="28082" spans="32:37" ht="15" customHeight="1" x14ac:dyDescent="0.15">
      <c r="AF28082" s="1"/>
      <c r="AG28082" s="1"/>
      <c r="AH28082" s="1"/>
      <c r="AJ28082" s="1"/>
      <c r="AK28082" s="1"/>
    </row>
    <row r="28083" spans="32:37" ht="15" customHeight="1" x14ac:dyDescent="0.15">
      <c r="AF28083" s="1"/>
      <c r="AG28083" s="1"/>
      <c r="AH28083" s="1"/>
      <c r="AJ28083" s="1"/>
      <c r="AK28083" s="1"/>
    </row>
    <row r="28084" spans="32:37" ht="15" customHeight="1" x14ac:dyDescent="0.15">
      <c r="AF28084" s="1"/>
      <c r="AG28084" s="1"/>
      <c r="AH28084" s="1"/>
      <c r="AJ28084" s="1"/>
      <c r="AK28084" s="1"/>
    </row>
    <row r="28085" spans="32:37" ht="15" customHeight="1" x14ac:dyDescent="0.15">
      <c r="AF28085" s="1"/>
      <c r="AG28085" s="1"/>
      <c r="AH28085" s="1"/>
      <c r="AJ28085" s="1"/>
      <c r="AK28085" s="1"/>
    </row>
    <row r="28086" spans="32:37" ht="15" customHeight="1" x14ac:dyDescent="0.15">
      <c r="AF28086" s="1"/>
      <c r="AG28086" s="1"/>
      <c r="AH28086" s="1"/>
      <c r="AJ28086" s="1"/>
      <c r="AK28086" s="1"/>
    </row>
    <row r="28087" spans="32:37" ht="15" customHeight="1" x14ac:dyDescent="0.15">
      <c r="AF28087" s="1"/>
      <c r="AG28087" s="1"/>
      <c r="AH28087" s="1"/>
      <c r="AJ28087" s="1"/>
      <c r="AK28087" s="1"/>
    </row>
    <row r="28088" spans="32:37" ht="15" customHeight="1" x14ac:dyDescent="0.15">
      <c r="AF28088" s="1"/>
      <c r="AG28088" s="1"/>
      <c r="AH28088" s="1"/>
      <c r="AJ28088" s="1"/>
      <c r="AK28088" s="1"/>
    </row>
    <row r="28089" spans="32:37" ht="15" customHeight="1" x14ac:dyDescent="0.15">
      <c r="AF28089" s="1"/>
      <c r="AG28089" s="1"/>
      <c r="AH28089" s="1"/>
      <c r="AJ28089" s="1"/>
      <c r="AK28089" s="1"/>
    </row>
    <row r="28090" spans="32:37" ht="15" customHeight="1" x14ac:dyDescent="0.15">
      <c r="AF28090" s="1"/>
      <c r="AG28090" s="1"/>
      <c r="AH28090" s="1"/>
      <c r="AJ28090" s="1"/>
      <c r="AK28090" s="1"/>
    </row>
    <row r="28091" spans="32:37" ht="15" customHeight="1" x14ac:dyDescent="0.15">
      <c r="AF28091" s="1"/>
      <c r="AG28091" s="1"/>
      <c r="AH28091" s="1"/>
      <c r="AJ28091" s="1"/>
      <c r="AK28091" s="1"/>
    </row>
    <row r="28092" spans="32:37" ht="15" customHeight="1" x14ac:dyDescent="0.15">
      <c r="AF28092" s="1"/>
      <c r="AG28092" s="1"/>
      <c r="AH28092" s="1"/>
      <c r="AJ28092" s="1"/>
      <c r="AK28092" s="1"/>
    </row>
    <row r="28093" spans="32:37" ht="15" customHeight="1" x14ac:dyDescent="0.15">
      <c r="AF28093" s="1"/>
      <c r="AG28093" s="1"/>
      <c r="AH28093" s="1"/>
      <c r="AJ28093" s="1"/>
      <c r="AK28093" s="1"/>
    </row>
    <row r="28094" spans="32:37" ht="15" customHeight="1" x14ac:dyDescent="0.15">
      <c r="AF28094" s="1"/>
      <c r="AG28094" s="1"/>
      <c r="AH28094" s="1"/>
      <c r="AJ28094" s="1"/>
      <c r="AK28094" s="1"/>
    </row>
    <row r="28095" spans="32:37" ht="15" customHeight="1" x14ac:dyDescent="0.15">
      <c r="AF28095" s="1"/>
      <c r="AG28095" s="1"/>
      <c r="AH28095" s="1"/>
      <c r="AJ28095" s="1"/>
      <c r="AK28095" s="1"/>
    </row>
    <row r="28096" spans="32:37" ht="15" customHeight="1" x14ac:dyDescent="0.15">
      <c r="AF28096" s="1"/>
      <c r="AG28096" s="1"/>
      <c r="AH28096" s="1"/>
      <c r="AJ28096" s="1"/>
      <c r="AK28096" s="1"/>
    </row>
    <row r="28097" spans="32:37" ht="15" customHeight="1" x14ac:dyDescent="0.15">
      <c r="AF28097" s="1"/>
      <c r="AG28097" s="1"/>
      <c r="AH28097" s="1"/>
      <c r="AJ28097" s="1"/>
      <c r="AK28097" s="1"/>
    </row>
    <row r="28098" spans="32:37" ht="15" customHeight="1" x14ac:dyDescent="0.15">
      <c r="AF28098" s="1"/>
      <c r="AG28098" s="1"/>
      <c r="AH28098" s="1"/>
      <c r="AJ28098" s="1"/>
      <c r="AK28098" s="1"/>
    </row>
    <row r="28099" spans="32:37" ht="15" customHeight="1" x14ac:dyDescent="0.15">
      <c r="AF28099" s="1"/>
      <c r="AG28099" s="1"/>
      <c r="AH28099" s="1"/>
      <c r="AJ28099" s="1"/>
      <c r="AK28099" s="1"/>
    </row>
    <row r="28100" spans="32:37" ht="15" customHeight="1" x14ac:dyDescent="0.15">
      <c r="AF28100" s="1"/>
      <c r="AG28100" s="1"/>
      <c r="AH28100" s="1"/>
      <c r="AJ28100" s="1"/>
      <c r="AK28100" s="1"/>
    </row>
    <row r="28101" spans="32:37" ht="15" customHeight="1" x14ac:dyDescent="0.15">
      <c r="AF28101" s="1"/>
      <c r="AG28101" s="1"/>
      <c r="AH28101" s="1"/>
      <c r="AJ28101" s="1"/>
      <c r="AK28101" s="1"/>
    </row>
    <row r="28102" spans="32:37" ht="15" customHeight="1" x14ac:dyDescent="0.15">
      <c r="AF28102" s="1"/>
      <c r="AG28102" s="1"/>
      <c r="AH28102" s="1"/>
      <c r="AJ28102" s="1"/>
      <c r="AK28102" s="1"/>
    </row>
    <row r="28103" spans="32:37" ht="15" customHeight="1" x14ac:dyDescent="0.15">
      <c r="AF28103" s="1"/>
      <c r="AG28103" s="1"/>
      <c r="AH28103" s="1"/>
      <c r="AJ28103" s="1"/>
      <c r="AK28103" s="1"/>
    </row>
    <row r="28104" spans="32:37" ht="15" customHeight="1" x14ac:dyDescent="0.15">
      <c r="AF28104" s="1"/>
      <c r="AG28104" s="1"/>
      <c r="AH28104" s="1"/>
      <c r="AJ28104" s="1"/>
      <c r="AK28104" s="1"/>
    </row>
    <row r="28105" spans="32:37" ht="15" customHeight="1" x14ac:dyDescent="0.15">
      <c r="AF28105" s="1"/>
      <c r="AG28105" s="1"/>
      <c r="AH28105" s="1"/>
      <c r="AJ28105" s="1"/>
      <c r="AK28105" s="1"/>
    </row>
    <row r="28106" spans="32:37" ht="15" customHeight="1" x14ac:dyDescent="0.15">
      <c r="AF28106" s="1"/>
      <c r="AG28106" s="1"/>
      <c r="AH28106" s="1"/>
      <c r="AJ28106" s="1"/>
      <c r="AK28106" s="1"/>
    </row>
    <row r="28107" spans="32:37" ht="15" customHeight="1" x14ac:dyDescent="0.15">
      <c r="AF28107" s="1"/>
      <c r="AG28107" s="1"/>
      <c r="AH28107" s="1"/>
      <c r="AJ28107" s="1"/>
      <c r="AK28107" s="1"/>
    </row>
    <row r="28108" spans="32:37" ht="15" customHeight="1" x14ac:dyDescent="0.15">
      <c r="AF28108" s="1"/>
      <c r="AG28108" s="1"/>
      <c r="AH28108" s="1"/>
      <c r="AJ28108" s="1"/>
      <c r="AK28108" s="1"/>
    </row>
    <row r="28109" spans="32:37" ht="15" customHeight="1" x14ac:dyDescent="0.15">
      <c r="AF28109" s="1"/>
      <c r="AG28109" s="1"/>
      <c r="AH28109" s="1"/>
      <c r="AJ28109" s="1"/>
      <c r="AK28109" s="1"/>
    </row>
    <row r="28110" spans="32:37" ht="15" customHeight="1" x14ac:dyDescent="0.15">
      <c r="AF28110" s="1"/>
      <c r="AG28110" s="1"/>
      <c r="AH28110" s="1"/>
      <c r="AJ28110" s="1"/>
      <c r="AK28110" s="1"/>
    </row>
    <row r="28111" spans="32:37" ht="15" customHeight="1" x14ac:dyDescent="0.15">
      <c r="AF28111" s="1"/>
      <c r="AG28111" s="1"/>
      <c r="AH28111" s="1"/>
      <c r="AJ28111" s="1"/>
      <c r="AK28111" s="1"/>
    </row>
    <row r="28112" spans="32:37" ht="15" customHeight="1" x14ac:dyDescent="0.15">
      <c r="AF28112" s="1"/>
      <c r="AG28112" s="1"/>
      <c r="AH28112" s="1"/>
      <c r="AJ28112" s="1"/>
      <c r="AK28112" s="1"/>
    </row>
    <row r="28113" spans="32:37" ht="15" customHeight="1" x14ac:dyDescent="0.15">
      <c r="AF28113" s="1"/>
      <c r="AG28113" s="1"/>
      <c r="AH28113" s="1"/>
      <c r="AJ28113" s="1"/>
      <c r="AK28113" s="1"/>
    </row>
    <row r="28114" spans="32:37" ht="15" customHeight="1" x14ac:dyDescent="0.15">
      <c r="AF28114" s="1"/>
      <c r="AG28114" s="1"/>
      <c r="AH28114" s="1"/>
      <c r="AJ28114" s="1"/>
      <c r="AK28114" s="1"/>
    </row>
    <row r="28115" spans="32:37" ht="15" customHeight="1" x14ac:dyDescent="0.15">
      <c r="AF28115" s="1"/>
      <c r="AG28115" s="1"/>
      <c r="AH28115" s="1"/>
      <c r="AJ28115" s="1"/>
      <c r="AK28115" s="1"/>
    </row>
    <row r="28116" spans="32:37" ht="15" customHeight="1" x14ac:dyDescent="0.15">
      <c r="AF28116" s="1"/>
      <c r="AG28116" s="1"/>
      <c r="AH28116" s="1"/>
      <c r="AJ28116" s="1"/>
      <c r="AK28116" s="1"/>
    </row>
    <row r="28117" spans="32:37" ht="15" customHeight="1" x14ac:dyDescent="0.15">
      <c r="AF28117" s="1"/>
      <c r="AG28117" s="1"/>
      <c r="AH28117" s="1"/>
      <c r="AJ28117" s="1"/>
      <c r="AK28117" s="1"/>
    </row>
    <row r="28118" spans="32:37" ht="15" customHeight="1" x14ac:dyDescent="0.15">
      <c r="AF28118" s="1"/>
      <c r="AG28118" s="1"/>
      <c r="AH28118" s="1"/>
      <c r="AJ28118" s="1"/>
      <c r="AK28118" s="1"/>
    </row>
    <row r="28119" spans="32:37" ht="15" customHeight="1" x14ac:dyDescent="0.15">
      <c r="AF28119" s="1"/>
      <c r="AG28119" s="1"/>
      <c r="AH28119" s="1"/>
      <c r="AJ28119" s="1"/>
      <c r="AK28119" s="1"/>
    </row>
    <row r="28120" spans="32:37" ht="15" customHeight="1" x14ac:dyDescent="0.15">
      <c r="AF28120" s="1"/>
      <c r="AG28120" s="1"/>
      <c r="AH28120" s="1"/>
      <c r="AJ28120" s="1"/>
      <c r="AK28120" s="1"/>
    </row>
    <row r="28121" spans="32:37" ht="15" customHeight="1" x14ac:dyDescent="0.15">
      <c r="AF28121" s="1"/>
      <c r="AG28121" s="1"/>
      <c r="AH28121" s="1"/>
      <c r="AJ28121" s="1"/>
      <c r="AK28121" s="1"/>
    </row>
    <row r="28122" spans="32:37" ht="15" customHeight="1" x14ac:dyDescent="0.15">
      <c r="AF28122" s="1"/>
      <c r="AG28122" s="1"/>
      <c r="AH28122" s="1"/>
      <c r="AJ28122" s="1"/>
      <c r="AK28122" s="1"/>
    </row>
    <row r="28123" spans="32:37" ht="15" customHeight="1" x14ac:dyDescent="0.15">
      <c r="AF28123" s="1"/>
      <c r="AG28123" s="1"/>
      <c r="AH28123" s="1"/>
      <c r="AJ28123" s="1"/>
      <c r="AK28123" s="1"/>
    </row>
    <row r="28124" spans="32:37" ht="15" customHeight="1" x14ac:dyDescent="0.15">
      <c r="AF28124" s="1"/>
      <c r="AG28124" s="1"/>
      <c r="AH28124" s="1"/>
      <c r="AJ28124" s="1"/>
      <c r="AK28124" s="1"/>
    </row>
    <row r="28125" spans="32:37" ht="15" customHeight="1" x14ac:dyDescent="0.15">
      <c r="AF28125" s="1"/>
      <c r="AG28125" s="1"/>
      <c r="AH28125" s="1"/>
      <c r="AJ28125" s="1"/>
      <c r="AK28125" s="1"/>
    </row>
    <row r="28126" spans="32:37" ht="15" customHeight="1" x14ac:dyDescent="0.15">
      <c r="AF28126" s="1"/>
      <c r="AG28126" s="1"/>
      <c r="AH28126" s="1"/>
      <c r="AJ28126" s="1"/>
      <c r="AK28126" s="1"/>
    </row>
    <row r="28127" spans="32:37" ht="15" customHeight="1" x14ac:dyDescent="0.15">
      <c r="AF28127" s="1"/>
      <c r="AG28127" s="1"/>
      <c r="AH28127" s="1"/>
      <c r="AJ28127" s="1"/>
      <c r="AK28127" s="1"/>
    </row>
    <row r="28128" spans="32:37" ht="15" customHeight="1" x14ac:dyDescent="0.15">
      <c r="AF28128" s="1"/>
      <c r="AG28128" s="1"/>
      <c r="AH28128" s="1"/>
      <c r="AJ28128" s="1"/>
      <c r="AK28128" s="1"/>
    </row>
    <row r="28129" spans="32:37" ht="15" customHeight="1" x14ac:dyDescent="0.15">
      <c r="AF28129" s="1"/>
      <c r="AG28129" s="1"/>
      <c r="AH28129" s="1"/>
      <c r="AJ28129" s="1"/>
      <c r="AK28129" s="1"/>
    </row>
    <row r="28130" spans="32:37" ht="15" customHeight="1" x14ac:dyDescent="0.15">
      <c r="AF28130" s="1"/>
      <c r="AG28130" s="1"/>
      <c r="AH28130" s="1"/>
      <c r="AJ28130" s="1"/>
      <c r="AK28130" s="1"/>
    </row>
    <row r="28131" spans="32:37" ht="15" customHeight="1" x14ac:dyDescent="0.15">
      <c r="AF28131" s="1"/>
      <c r="AG28131" s="1"/>
      <c r="AH28131" s="1"/>
      <c r="AJ28131" s="1"/>
      <c r="AK28131" s="1"/>
    </row>
    <row r="28132" spans="32:37" ht="15" customHeight="1" x14ac:dyDescent="0.15">
      <c r="AF28132" s="1"/>
      <c r="AG28132" s="1"/>
      <c r="AH28132" s="1"/>
      <c r="AJ28132" s="1"/>
      <c r="AK28132" s="1"/>
    </row>
    <row r="28133" spans="32:37" ht="15" customHeight="1" x14ac:dyDescent="0.15">
      <c r="AF28133" s="1"/>
      <c r="AG28133" s="1"/>
      <c r="AH28133" s="1"/>
      <c r="AJ28133" s="1"/>
      <c r="AK28133" s="1"/>
    </row>
    <row r="28134" spans="32:37" ht="15" customHeight="1" x14ac:dyDescent="0.15">
      <c r="AF28134" s="1"/>
      <c r="AG28134" s="1"/>
      <c r="AH28134" s="1"/>
      <c r="AJ28134" s="1"/>
      <c r="AK28134" s="1"/>
    </row>
    <row r="28135" spans="32:37" ht="15" customHeight="1" x14ac:dyDescent="0.15">
      <c r="AF28135" s="1"/>
      <c r="AG28135" s="1"/>
      <c r="AH28135" s="1"/>
      <c r="AJ28135" s="1"/>
      <c r="AK28135" s="1"/>
    </row>
    <row r="28136" spans="32:37" ht="15" customHeight="1" x14ac:dyDescent="0.15">
      <c r="AF28136" s="1"/>
      <c r="AG28136" s="1"/>
      <c r="AH28136" s="1"/>
      <c r="AJ28136" s="1"/>
      <c r="AK28136" s="1"/>
    </row>
    <row r="28137" spans="32:37" ht="15" customHeight="1" x14ac:dyDescent="0.15">
      <c r="AF28137" s="1"/>
      <c r="AG28137" s="1"/>
      <c r="AH28137" s="1"/>
      <c r="AJ28137" s="1"/>
      <c r="AK28137" s="1"/>
    </row>
    <row r="28138" spans="32:37" ht="15" customHeight="1" x14ac:dyDescent="0.15">
      <c r="AF28138" s="1"/>
      <c r="AG28138" s="1"/>
      <c r="AH28138" s="1"/>
      <c r="AJ28138" s="1"/>
      <c r="AK28138" s="1"/>
    </row>
    <row r="28139" spans="32:37" ht="15" customHeight="1" x14ac:dyDescent="0.15">
      <c r="AF28139" s="1"/>
      <c r="AG28139" s="1"/>
      <c r="AH28139" s="1"/>
      <c r="AJ28139" s="1"/>
      <c r="AK28139" s="1"/>
    </row>
    <row r="28140" spans="32:37" ht="15" customHeight="1" x14ac:dyDescent="0.15">
      <c r="AF28140" s="1"/>
      <c r="AG28140" s="1"/>
      <c r="AH28140" s="1"/>
      <c r="AJ28140" s="1"/>
      <c r="AK28140" s="1"/>
    </row>
    <row r="28141" spans="32:37" ht="15" customHeight="1" x14ac:dyDescent="0.15">
      <c r="AF28141" s="1"/>
      <c r="AG28141" s="1"/>
      <c r="AH28141" s="1"/>
      <c r="AJ28141" s="1"/>
      <c r="AK28141" s="1"/>
    </row>
    <row r="28142" spans="32:37" ht="15" customHeight="1" x14ac:dyDescent="0.15">
      <c r="AF28142" s="1"/>
      <c r="AG28142" s="1"/>
      <c r="AH28142" s="1"/>
      <c r="AJ28142" s="1"/>
      <c r="AK28142" s="1"/>
    </row>
    <row r="28143" spans="32:37" ht="15" customHeight="1" x14ac:dyDescent="0.15">
      <c r="AF28143" s="1"/>
      <c r="AG28143" s="1"/>
      <c r="AH28143" s="1"/>
      <c r="AJ28143" s="1"/>
      <c r="AK28143" s="1"/>
    </row>
    <row r="28144" spans="32:37" ht="15" customHeight="1" x14ac:dyDescent="0.15">
      <c r="AF28144" s="1"/>
      <c r="AG28144" s="1"/>
      <c r="AH28144" s="1"/>
      <c r="AJ28144" s="1"/>
      <c r="AK28144" s="1"/>
    </row>
    <row r="28145" spans="32:37" ht="15" customHeight="1" x14ac:dyDescent="0.15">
      <c r="AF28145" s="1"/>
      <c r="AG28145" s="1"/>
      <c r="AH28145" s="1"/>
      <c r="AJ28145" s="1"/>
      <c r="AK28145" s="1"/>
    </row>
    <row r="28146" spans="32:37" ht="15" customHeight="1" x14ac:dyDescent="0.15">
      <c r="AF28146" s="1"/>
      <c r="AG28146" s="1"/>
      <c r="AH28146" s="1"/>
      <c r="AJ28146" s="1"/>
      <c r="AK28146" s="1"/>
    </row>
    <row r="28147" spans="32:37" ht="15" customHeight="1" x14ac:dyDescent="0.15">
      <c r="AF28147" s="1"/>
      <c r="AG28147" s="1"/>
      <c r="AH28147" s="1"/>
      <c r="AJ28147" s="1"/>
      <c r="AK28147" s="1"/>
    </row>
    <row r="28148" spans="32:37" ht="15" customHeight="1" x14ac:dyDescent="0.15">
      <c r="AF28148" s="1"/>
      <c r="AG28148" s="1"/>
      <c r="AH28148" s="1"/>
      <c r="AJ28148" s="1"/>
      <c r="AK28148" s="1"/>
    </row>
    <row r="28149" spans="32:37" ht="15" customHeight="1" x14ac:dyDescent="0.15">
      <c r="AF28149" s="1"/>
      <c r="AG28149" s="1"/>
      <c r="AH28149" s="1"/>
      <c r="AJ28149" s="1"/>
      <c r="AK28149" s="1"/>
    </row>
    <row r="28150" spans="32:37" ht="15" customHeight="1" x14ac:dyDescent="0.15">
      <c r="AF28150" s="1"/>
      <c r="AG28150" s="1"/>
      <c r="AH28150" s="1"/>
      <c r="AJ28150" s="1"/>
      <c r="AK28150" s="1"/>
    </row>
    <row r="28151" spans="32:37" ht="15" customHeight="1" x14ac:dyDescent="0.15">
      <c r="AF28151" s="1"/>
      <c r="AG28151" s="1"/>
      <c r="AH28151" s="1"/>
      <c r="AJ28151" s="1"/>
      <c r="AK28151" s="1"/>
    </row>
    <row r="28152" spans="32:37" ht="15" customHeight="1" x14ac:dyDescent="0.15">
      <c r="AF28152" s="1"/>
      <c r="AG28152" s="1"/>
      <c r="AH28152" s="1"/>
      <c r="AJ28152" s="1"/>
      <c r="AK28152" s="1"/>
    </row>
    <row r="28153" spans="32:37" ht="15" customHeight="1" x14ac:dyDescent="0.15">
      <c r="AF28153" s="1"/>
      <c r="AG28153" s="1"/>
      <c r="AH28153" s="1"/>
      <c r="AJ28153" s="1"/>
      <c r="AK28153" s="1"/>
    </row>
    <row r="28154" spans="32:37" ht="15" customHeight="1" x14ac:dyDescent="0.15">
      <c r="AF28154" s="1"/>
      <c r="AG28154" s="1"/>
      <c r="AH28154" s="1"/>
      <c r="AJ28154" s="1"/>
      <c r="AK28154" s="1"/>
    </row>
    <row r="28155" spans="32:37" ht="15" customHeight="1" x14ac:dyDescent="0.15">
      <c r="AF28155" s="1"/>
      <c r="AG28155" s="1"/>
      <c r="AH28155" s="1"/>
      <c r="AJ28155" s="1"/>
      <c r="AK28155" s="1"/>
    </row>
    <row r="28156" spans="32:37" ht="15" customHeight="1" x14ac:dyDescent="0.15">
      <c r="AF28156" s="1"/>
      <c r="AG28156" s="1"/>
      <c r="AH28156" s="1"/>
      <c r="AJ28156" s="1"/>
      <c r="AK28156" s="1"/>
    </row>
    <row r="28157" spans="32:37" ht="15" customHeight="1" x14ac:dyDescent="0.15">
      <c r="AF28157" s="1"/>
      <c r="AG28157" s="1"/>
      <c r="AH28157" s="1"/>
      <c r="AJ28157" s="1"/>
      <c r="AK28157" s="1"/>
    </row>
    <row r="28158" spans="32:37" ht="15" customHeight="1" x14ac:dyDescent="0.15">
      <c r="AF28158" s="1"/>
      <c r="AG28158" s="1"/>
      <c r="AH28158" s="1"/>
      <c r="AJ28158" s="1"/>
      <c r="AK28158" s="1"/>
    </row>
    <row r="28159" spans="32:37" ht="15" customHeight="1" x14ac:dyDescent="0.15">
      <c r="AF28159" s="1"/>
      <c r="AG28159" s="1"/>
      <c r="AH28159" s="1"/>
      <c r="AJ28159" s="1"/>
      <c r="AK28159" s="1"/>
    </row>
    <row r="28160" spans="32:37" ht="15" customHeight="1" x14ac:dyDescent="0.15">
      <c r="AF28160" s="1"/>
      <c r="AG28160" s="1"/>
      <c r="AH28160" s="1"/>
      <c r="AJ28160" s="1"/>
      <c r="AK28160" s="1"/>
    </row>
    <row r="28161" spans="32:37" ht="15" customHeight="1" x14ac:dyDescent="0.15">
      <c r="AF28161" s="1"/>
      <c r="AG28161" s="1"/>
      <c r="AH28161" s="1"/>
      <c r="AJ28161" s="1"/>
      <c r="AK28161" s="1"/>
    </row>
    <row r="28162" spans="32:37" ht="15" customHeight="1" x14ac:dyDescent="0.15">
      <c r="AF28162" s="1"/>
      <c r="AG28162" s="1"/>
      <c r="AH28162" s="1"/>
      <c r="AJ28162" s="1"/>
      <c r="AK28162" s="1"/>
    </row>
    <row r="28163" spans="32:37" ht="15" customHeight="1" x14ac:dyDescent="0.15">
      <c r="AF28163" s="1"/>
      <c r="AG28163" s="1"/>
      <c r="AH28163" s="1"/>
      <c r="AJ28163" s="1"/>
      <c r="AK28163" s="1"/>
    </row>
    <row r="28164" spans="32:37" ht="15" customHeight="1" x14ac:dyDescent="0.15">
      <c r="AF28164" s="1"/>
      <c r="AG28164" s="1"/>
      <c r="AH28164" s="1"/>
      <c r="AJ28164" s="1"/>
      <c r="AK28164" s="1"/>
    </row>
    <row r="28165" spans="32:37" ht="15" customHeight="1" x14ac:dyDescent="0.15">
      <c r="AF28165" s="1"/>
      <c r="AG28165" s="1"/>
      <c r="AH28165" s="1"/>
      <c r="AJ28165" s="1"/>
      <c r="AK28165" s="1"/>
    </row>
    <row r="28166" spans="32:37" ht="15" customHeight="1" x14ac:dyDescent="0.15">
      <c r="AF28166" s="1"/>
      <c r="AG28166" s="1"/>
      <c r="AH28166" s="1"/>
      <c r="AJ28166" s="1"/>
      <c r="AK28166" s="1"/>
    </row>
    <row r="28167" spans="32:37" ht="15" customHeight="1" x14ac:dyDescent="0.15">
      <c r="AF28167" s="1"/>
      <c r="AG28167" s="1"/>
      <c r="AH28167" s="1"/>
      <c r="AJ28167" s="1"/>
      <c r="AK28167" s="1"/>
    </row>
    <row r="28168" spans="32:37" ht="15" customHeight="1" x14ac:dyDescent="0.15">
      <c r="AF28168" s="1"/>
      <c r="AG28168" s="1"/>
      <c r="AH28168" s="1"/>
      <c r="AJ28168" s="1"/>
      <c r="AK28168" s="1"/>
    </row>
    <row r="28169" spans="32:37" ht="15" customHeight="1" x14ac:dyDescent="0.15">
      <c r="AF28169" s="1"/>
      <c r="AG28169" s="1"/>
      <c r="AH28169" s="1"/>
      <c r="AJ28169" s="1"/>
      <c r="AK28169" s="1"/>
    </row>
    <row r="28170" spans="32:37" ht="15" customHeight="1" x14ac:dyDescent="0.15">
      <c r="AF28170" s="1"/>
      <c r="AG28170" s="1"/>
      <c r="AH28170" s="1"/>
      <c r="AJ28170" s="1"/>
      <c r="AK28170" s="1"/>
    </row>
    <row r="28171" spans="32:37" ht="15" customHeight="1" x14ac:dyDescent="0.15">
      <c r="AF28171" s="1"/>
      <c r="AG28171" s="1"/>
      <c r="AH28171" s="1"/>
      <c r="AJ28171" s="1"/>
      <c r="AK28171" s="1"/>
    </row>
    <row r="28172" spans="32:37" ht="15" customHeight="1" x14ac:dyDescent="0.15">
      <c r="AF28172" s="1"/>
      <c r="AG28172" s="1"/>
      <c r="AH28172" s="1"/>
      <c r="AJ28172" s="1"/>
      <c r="AK28172" s="1"/>
    </row>
    <row r="28173" spans="32:37" ht="15" customHeight="1" x14ac:dyDescent="0.15">
      <c r="AF28173" s="1"/>
      <c r="AG28173" s="1"/>
      <c r="AH28173" s="1"/>
      <c r="AJ28173" s="1"/>
      <c r="AK28173" s="1"/>
    </row>
    <row r="28174" spans="32:37" ht="15" customHeight="1" x14ac:dyDescent="0.15">
      <c r="AF28174" s="1"/>
      <c r="AG28174" s="1"/>
      <c r="AH28174" s="1"/>
      <c r="AJ28174" s="1"/>
      <c r="AK28174" s="1"/>
    </row>
    <row r="28175" spans="32:37" ht="15" customHeight="1" x14ac:dyDescent="0.15">
      <c r="AF28175" s="1"/>
      <c r="AG28175" s="1"/>
      <c r="AH28175" s="1"/>
      <c r="AJ28175" s="1"/>
      <c r="AK28175" s="1"/>
    </row>
    <row r="28176" spans="32:37" ht="15" customHeight="1" x14ac:dyDescent="0.15">
      <c r="AF28176" s="1"/>
      <c r="AG28176" s="1"/>
      <c r="AH28176" s="1"/>
      <c r="AJ28176" s="1"/>
      <c r="AK28176" s="1"/>
    </row>
    <row r="28177" spans="32:37" ht="15" customHeight="1" x14ac:dyDescent="0.15">
      <c r="AF28177" s="1"/>
      <c r="AG28177" s="1"/>
      <c r="AH28177" s="1"/>
      <c r="AJ28177" s="1"/>
      <c r="AK28177" s="1"/>
    </row>
    <row r="28178" spans="32:37" ht="15" customHeight="1" x14ac:dyDescent="0.15">
      <c r="AF28178" s="1"/>
      <c r="AG28178" s="1"/>
      <c r="AH28178" s="1"/>
      <c r="AJ28178" s="1"/>
      <c r="AK28178" s="1"/>
    </row>
    <row r="28179" spans="32:37" ht="15" customHeight="1" x14ac:dyDescent="0.15">
      <c r="AF28179" s="1"/>
      <c r="AG28179" s="1"/>
      <c r="AH28179" s="1"/>
      <c r="AJ28179" s="1"/>
      <c r="AK28179" s="1"/>
    </row>
    <row r="28180" spans="32:37" ht="15" customHeight="1" x14ac:dyDescent="0.15">
      <c r="AF28180" s="1"/>
      <c r="AG28180" s="1"/>
      <c r="AH28180" s="1"/>
      <c r="AJ28180" s="1"/>
      <c r="AK28180" s="1"/>
    </row>
    <row r="28181" spans="32:37" ht="15" customHeight="1" x14ac:dyDescent="0.15">
      <c r="AF28181" s="1"/>
      <c r="AG28181" s="1"/>
      <c r="AH28181" s="1"/>
      <c r="AJ28181" s="1"/>
      <c r="AK28181" s="1"/>
    </row>
    <row r="28182" spans="32:37" ht="15" customHeight="1" x14ac:dyDescent="0.15">
      <c r="AF28182" s="1"/>
      <c r="AG28182" s="1"/>
      <c r="AH28182" s="1"/>
      <c r="AJ28182" s="1"/>
      <c r="AK28182" s="1"/>
    </row>
    <row r="28183" spans="32:37" ht="15" customHeight="1" x14ac:dyDescent="0.15">
      <c r="AF28183" s="1"/>
      <c r="AG28183" s="1"/>
      <c r="AH28183" s="1"/>
      <c r="AJ28183" s="1"/>
      <c r="AK28183" s="1"/>
    </row>
    <row r="28184" spans="32:37" ht="15" customHeight="1" x14ac:dyDescent="0.15">
      <c r="AF28184" s="1"/>
      <c r="AG28184" s="1"/>
      <c r="AH28184" s="1"/>
      <c r="AJ28184" s="1"/>
      <c r="AK28184" s="1"/>
    </row>
    <row r="28185" spans="32:37" ht="15" customHeight="1" x14ac:dyDescent="0.15">
      <c r="AF28185" s="1"/>
      <c r="AG28185" s="1"/>
      <c r="AH28185" s="1"/>
      <c r="AJ28185" s="1"/>
      <c r="AK28185" s="1"/>
    </row>
    <row r="28186" spans="32:37" ht="15" customHeight="1" x14ac:dyDescent="0.15">
      <c r="AF28186" s="1"/>
      <c r="AG28186" s="1"/>
      <c r="AH28186" s="1"/>
      <c r="AJ28186" s="1"/>
      <c r="AK28186" s="1"/>
    </row>
    <row r="28187" spans="32:37" ht="15" customHeight="1" x14ac:dyDescent="0.15">
      <c r="AF28187" s="1"/>
      <c r="AG28187" s="1"/>
      <c r="AH28187" s="1"/>
      <c r="AJ28187" s="1"/>
      <c r="AK28187" s="1"/>
    </row>
    <row r="28188" spans="32:37" ht="15" customHeight="1" x14ac:dyDescent="0.15">
      <c r="AF28188" s="1"/>
      <c r="AG28188" s="1"/>
      <c r="AH28188" s="1"/>
      <c r="AJ28188" s="1"/>
      <c r="AK28188" s="1"/>
    </row>
    <row r="28189" spans="32:37" ht="15" customHeight="1" x14ac:dyDescent="0.15">
      <c r="AF28189" s="1"/>
      <c r="AG28189" s="1"/>
      <c r="AH28189" s="1"/>
      <c r="AJ28189" s="1"/>
      <c r="AK28189" s="1"/>
    </row>
    <row r="28190" spans="32:37" ht="15" customHeight="1" x14ac:dyDescent="0.15">
      <c r="AF28190" s="1"/>
      <c r="AG28190" s="1"/>
      <c r="AH28190" s="1"/>
      <c r="AJ28190" s="1"/>
      <c r="AK28190" s="1"/>
    </row>
    <row r="28191" spans="32:37" ht="15" customHeight="1" x14ac:dyDescent="0.15">
      <c r="AF28191" s="1"/>
      <c r="AG28191" s="1"/>
      <c r="AH28191" s="1"/>
      <c r="AJ28191" s="1"/>
      <c r="AK28191" s="1"/>
    </row>
    <row r="28192" spans="32:37" ht="15" customHeight="1" x14ac:dyDescent="0.15">
      <c r="AF28192" s="1"/>
      <c r="AG28192" s="1"/>
      <c r="AH28192" s="1"/>
      <c r="AJ28192" s="1"/>
      <c r="AK28192" s="1"/>
    </row>
    <row r="28193" spans="32:37" ht="15" customHeight="1" x14ac:dyDescent="0.15">
      <c r="AF28193" s="1"/>
      <c r="AG28193" s="1"/>
      <c r="AH28193" s="1"/>
      <c r="AJ28193" s="1"/>
      <c r="AK28193" s="1"/>
    </row>
    <row r="28194" spans="32:37" ht="15" customHeight="1" x14ac:dyDescent="0.15">
      <c r="AF28194" s="1"/>
      <c r="AG28194" s="1"/>
      <c r="AH28194" s="1"/>
      <c r="AJ28194" s="1"/>
      <c r="AK28194" s="1"/>
    </row>
    <row r="28195" spans="32:37" ht="15" customHeight="1" x14ac:dyDescent="0.15">
      <c r="AF28195" s="1"/>
      <c r="AG28195" s="1"/>
      <c r="AH28195" s="1"/>
      <c r="AJ28195" s="1"/>
      <c r="AK28195" s="1"/>
    </row>
    <row r="28196" spans="32:37" ht="15" customHeight="1" x14ac:dyDescent="0.15">
      <c r="AF28196" s="1"/>
      <c r="AG28196" s="1"/>
      <c r="AH28196" s="1"/>
      <c r="AJ28196" s="1"/>
      <c r="AK28196" s="1"/>
    </row>
    <row r="28197" spans="32:37" ht="15" customHeight="1" x14ac:dyDescent="0.15">
      <c r="AF28197" s="1"/>
      <c r="AG28197" s="1"/>
      <c r="AH28197" s="1"/>
      <c r="AJ28197" s="1"/>
      <c r="AK28197" s="1"/>
    </row>
    <row r="28198" spans="32:37" ht="15" customHeight="1" x14ac:dyDescent="0.15">
      <c r="AF28198" s="1"/>
      <c r="AG28198" s="1"/>
      <c r="AH28198" s="1"/>
      <c r="AJ28198" s="1"/>
      <c r="AK28198" s="1"/>
    </row>
    <row r="28199" spans="32:37" ht="15" customHeight="1" x14ac:dyDescent="0.15">
      <c r="AF28199" s="1"/>
      <c r="AG28199" s="1"/>
      <c r="AH28199" s="1"/>
      <c r="AJ28199" s="1"/>
      <c r="AK28199" s="1"/>
    </row>
    <row r="28200" spans="32:37" ht="15" customHeight="1" x14ac:dyDescent="0.15">
      <c r="AF28200" s="1"/>
      <c r="AG28200" s="1"/>
      <c r="AH28200" s="1"/>
      <c r="AJ28200" s="1"/>
      <c r="AK28200" s="1"/>
    </row>
    <row r="28201" spans="32:37" ht="15" customHeight="1" x14ac:dyDescent="0.15">
      <c r="AF28201" s="1"/>
      <c r="AG28201" s="1"/>
      <c r="AH28201" s="1"/>
      <c r="AJ28201" s="1"/>
      <c r="AK28201" s="1"/>
    </row>
    <row r="28202" spans="32:37" ht="15" customHeight="1" x14ac:dyDescent="0.15">
      <c r="AF28202" s="1"/>
      <c r="AG28202" s="1"/>
      <c r="AH28202" s="1"/>
      <c r="AJ28202" s="1"/>
      <c r="AK28202" s="1"/>
    </row>
    <row r="28203" spans="32:37" ht="15" customHeight="1" x14ac:dyDescent="0.15">
      <c r="AF28203" s="1"/>
      <c r="AG28203" s="1"/>
      <c r="AH28203" s="1"/>
      <c r="AJ28203" s="1"/>
      <c r="AK28203" s="1"/>
    </row>
    <row r="28204" spans="32:37" ht="15" customHeight="1" x14ac:dyDescent="0.15">
      <c r="AF28204" s="1"/>
      <c r="AG28204" s="1"/>
      <c r="AH28204" s="1"/>
      <c r="AJ28204" s="1"/>
      <c r="AK28204" s="1"/>
    </row>
    <row r="28205" spans="32:37" ht="15" customHeight="1" x14ac:dyDescent="0.15">
      <c r="AF28205" s="1"/>
      <c r="AG28205" s="1"/>
      <c r="AH28205" s="1"/>
      <c r="AJ28205" s="1"/>
      <c r="AK28205" s="1"/>
    </row>
    <row r="28206" spans="32:37" ht="15" customHeight="1" x14ac:dyDescent="0.15">
      <c r="AF28206" s="1"/>
      <c r="AG28206" s="1"/>
      <c r="AH28206" s="1"/>
      <c r="AJ28206" s="1"/>
      <c r="AK28206" s="1"/>
    </row>
    <row r="28207" spans="32:37" ht="15" customHeight="1" x14ac:dyDescent="0.15">
      <c r="AF28207" s="1"/>
      <c r="AG28207" s="1"/>
      <c r="AH28207" s="1"/>
      <c r="AJ28207" s="1"/>
      <c r="AK28207" s="1"/>
    </row>
    <row r="28208" spans="32:37" ht="15" customHeight="1" x14ac:dyDescent="0.15">
      <c r="AF28208" s="1"/>
      <c r="AG28208" s="1"/>
      <c r="AH28208" s="1"/>
      <c r="AJ28208" s="1"/>
      <c r="AK28208" s="1"/>
    </row>
    <row r="28209" spans="32:37" ht="15" customHeight="1" x14ac:dyDescent="0.15">
      <c r="AF28209" s="1"/>
      <c r="AG28209" s="1"/>
      <c r="AH28209" s="1"/>
      <c r="AJ28209" s="1"/>
      <c r="AK28209" s="1"/>
    </row>
    <row r="28210" spans="32:37" ht="15" customHeight="1" x14ac:dyDescent="0.15">
      <c r="AF28210" s="1"/>
      <c r="AG28210" s="1"/>
      <c r="AH28210" s="1"/>
      <c r="AJ28210" s="1"/>
      <c r="AK28210" s="1"/>
    </row>
    <row r="28211" spans="32:37" ht="15" customHeight="1" x14ac:dyDescent="0.15">
      <c r="AF28211" s="1"/>
      <c r="AG28211" s="1"/>
      <c r="AH28211" s="1"/>
      <c r="AJ28211" s="1"/>
      <c r="AK28211" s="1"/>
    </row>
    <row r="28212" spans="32:37" ht="15" customHeight="1" x14ac:dyDescent="0.15">
      <c r="AF28212" s="1"/>
      <c r="AG28212" s="1"/>
      <c r="AH28212" s="1"/>
      <c r="AJ28212" s="1"/>
      <c r="AK28212" s="1"/>
    </row>
    <row r="28213" spans="32:37" ht="15" customHeight="1" x14ac:dyDescent="0.15">
      <c r="AF28213" s="1"/>
      <c r="AG28213" s="1"/>
      <c r="AH28213" s="1"/>
      <c r="AJ28213" s="1"/>
      <c r="AK28213" s="1"/>
    </row>
    <row r="28214" spans="32:37" ht="15" customHeight="1" x14ac:dyDescent="0.15">
      <c r="AF28214" s="1"/>
      <c r="AG28214" s="1"/>
      <c r="AH28214" s="1"/>
      <c r="AJ28214" s="1"/>
      <c r="AK28214" s="1"/>
    </row>
    <row r="28215" spans="32:37" ht="15" customHeight="1" x14ac:dyDescent="0.15">
      <c r="AF28215" s="1"/>
      <c r="AG28215" s="1"/>
      <c r="AH28215" s="1"/>
      <c r="AJ28215" s="1"/>
      <c r="AK28215" s="1"/>
    </row>
    <row r="28216" spans="32:37" ht="15" customHeight="1" x14ac:dyDescent="0.15">
      <c r="AF28216" s="1"/>
      <c r="AG28216" s="1"/>
      <c r="AH28216" s="1"/>
      <c r="AJ28216" s="1"/>
      <c r="AK28216" s="1"/>
    </row>
    <row r="28217" spans="32:37" ht="15" customHeight="1" x14ac:dyDescent="0.15">
      <c r="AF28217" s="1"/>
      <c r="AG28217" s="1"/>
      <c r="AH28217" s="1"/>
      <c r="AJ28217" s="1"/>
      <c r="AK28217" s="1"/>
    </row>
    <row r="28218" spans="32:37" ht="15" customHeight="1" x14ac:dyDescent="0.15">
      <c r="AF28218" s="1"/>
      <c r="AG28218" s="1"/>
      <c r="AH28218" s="1"/>
      <c r="AJ28218" s="1"/>
      <c r="AK28218" s="1"/>
    </row>
    <row r="28219" spans="32:37" ht="15" customHeight="1" x14ac:dyDescent="0.15">
      <c r="AF28219" s="1"/>
      <c r="AG28219" s="1"/>
      <c r="AH28219" s="1"/>
      <c r="AJ28219" s="1"/>
      <c r="AK28219" s="1"/>
    </row>
    <row r="28220" spans="32:37" ht="15" customHeight="1" x14ac:dyDescent="0.15">
      <c r="AF28220" s="1"/>
      <c r="AG28220" s="1"/>
      <c r="AH28220" s="1"/>
      <c r="AJ28220" s="1"/>
      <c r="AK28220" s="1"/>
    </row>
    <row r="28221" spans="32:37" ht="15" customHeight="1" x14ac:dyDescent="0.15">
      <c r="AF28221" s="1"/>
      <c r="AG28221" s="1"/>
      <c r="AH28221" s="1"/>
      <c r="AJ28221" s="1"/>
      <c r="AK28221" s="1"/>
    </row>
    <row r="28222" spans="32:37" ht="15" customHeight="1" x14ac:dyDescent="0.15">
      <c r="AF28222" s="1"/>
      <c r="AG28222" s="1"/>
      <c r="AH28222" s="1"/>
      <c r="AJ28222" s="1"/>
      <c r="AK28222" s="1"/>
    </row>
    <row r="28223" spans="32:37" ht="15" customHeight="1" x14ac:dyDescent="0.15">
      <c r="AF28223" s="1"/>
      <c r="AG28223" s="1"/>
      <c r="AH28223" s="1"/>
      <c r="AJ28223" s="1"/>
      <c r="AK28223" s="1"/>
    </row>
    <row r="28224" spans="32:37" ht="15" customHeight="1" x14ac:dyDescent="0.15">
      <c r="AF28224" s="1"/>
      <c r="AG28224" s="1"/>
      <c r="AH28224" s="1"/>
      <c r="AJ28224" s="1"/>
      <c r="AK28224" s="1"/>
    </row>
    <row r="28225" spans="32:37" ht="15" customHeight="1" x14ac:dyDescent="0.15">
      <c r="AF28225" s="1"/>
      <c r="AG28225" s="1"/>
      <c r="AH28225" s="1"/>
      <c r="AJ28225" s="1"/>
      <c r="AK28225" s="1"/>
    </row>
    <row r="28226" spans="32:37" ht="15" customHeight="1" x14ac:dyDescent="0.15">
      <c r="AF28226" s="1"/>
      <c r="AG28226" s="1"/>
      <c r="AH28226" s="1"/>
      <c r="AJ28226" s="1"/>
      <c r="AK28226" s="1"/>
    </row>
    <row r="28227" spans="32:37" ht="15" customHeight="1" x14ac:dyDescent="0.15">
      <c r="AF28227" s="1"/>
      <c r="AG28227" s="1"/>
      <c r="AH28227" s="1"/>
      <c r="AJ28227" s="1"/>
      <c r="AK28227" s="1"/>
    </row>
    <row r="28228" spans="32:37" ht="15" customHeight="1" x14ac:dyDescent="0.15">
      <c r="AF28228" s="1"/>
      <c r="AG28228" s="1"/>
      <c r="AH28228" s="1"/>
      <c r="AJ28228" s="1"/>
      <c r="AK28228" s="1"/>
    </row>
    <row r="28229" spans="32:37" ht="15" customHeight="1" x14ac:dyDescent="0.15">
      <c r="AF28229" s="1"/>
      <c r="AG28229" s="1"/>
      <c r="AH28229" s="1"/>
      <c r="AJ28229" s="1"/>
      <c r="AK28229" s="1"/>
    </row>
    <row r="28230" spans="32:37" ht="15" customHeight="1" x14ac:dyDescent="0.15">
      <c r="AF28230" s="1"/>
      <c r="AG28230" s="1"/>
      <c r="AH28230" s="1"/>
      <c r="AJ28230" s="1"/>
      <c r="AK28230" s="1"/>
    </row>
    <row r="28231" spans="32:37" ht="15" customHeight="1" x14ac:dyDescent="0.15">
      <c r="AF28231" s="1"/>
      <c r="AG28231" s="1"/>
      <c r="AH28231" s="1"/>
      <c r="AJ28231" s="1"/>
      <c r="AK28231" s="1"/>
    </row>
    <row r="28232" spans="32:37" ht="15" customHeight="1" x14ac:dyDescent="0.15">
      <c r="AF28232" s="1"/>
      <c r="AG28232" s="1"/>
      <c r="AH28232" s="1"/>
      <c r="AJ28232" s="1"/>
      <c r="AK28232" s="1"/>
    </row>
    <row r="28233" spans="32:37" ht="15" customHeight="1" x14ac:dyDescent="0.15">
      <c r="AF28233" s="1"/>
      <c r="AG28233" s="1"/>
      <c r="AH28233" s="1"/>
      <c r="AJ28233" s="1"/>
      <c r="AK28233" s="1"/>
    </row>
    <row r="28234" spans="32:37" ht="15" customHeight="1" x14ac:dyDescent="0.15">
      <c r="AF28234" s="1"/>
      <c r="AG28234" s="1"/>
      <c r="AH28234" s="1"/>
      <c r="AJ28234" s="1"/>
      <c r="AK28234" s="1"/>
    </row>
    <row r="28235" spans="32:37" ht="15" customHeight="1" x14ac:dyDescent="0.15">
      <c r="AF28235" s="1"/>
      <c r="AG28235" s="1"/>
      <c r="AH28235" s="1"/>
      <c r="AJ28235" s="1"/>
      <c r="AK28235" s="1"/>
    </row>
    <row r="28236" spans="32:37" ht="15" customHeight="1" x14ac:dyDescent="0.15">
      <c r="AF28236" s="1"/>
      <c r="AG28236" s="1"/>
      <c r="AH28236" s="1"/>
      <c r="AJ28236" s="1"/>
      <c r="AK28236" s="1"/>
    </row>
    <row r="28237" spans="32:37" ht="15" customHeight="1" x14ac:dyDescent="0.15">
      <c r="AF28237" s="1"/>
      <c r="AG28237" s="1"/>
      <c r="AH28237" s="1"/>
      <c r="AJ28237" s="1"/>
      <c r="AK28237" s="1"/>
    </row>
    <row r="28238" spans="32:37" ht="15" customHeight="1" x14ac:dyDescent="0.15">
      <c r="AF28238" s="1"/>
      <c r="AG28238" s="1"/>
      <c r="AH28238" s="1"/>
      <c r="AJ28238" s="1"/>
      <c r="AK28238" s="1"/>
    </row>
    <row r="28239" spans="32:37" ht="15" customHeight="1" x14ac:dyDescent="0.15">
      <c r="AF28239" s="1"/>
      <c r="AG28239" s="1"/>
      <c r="AH28239" s="1"/>
      <c r="AJ28239" s="1"/>
      <c r="AK28239" s="1"/>
    </row>
    <row r="28240" spans="32:37" ht="15" customHeight="1" x14ac:dyDescent="0.15">
      <c r="AF28240" s="1"/>
      <c r="AG28240" s="1"/>
      <c r="AH28240" s="1"/>
      <c r="AJ28240" s="1"/>
      <c r="AK28240" s="1"/>
    </row>
    <row r="28241" spans="32:37" ht="15" customHeight="1" x14ac:dyDescent="0.15">
      <c r="AF28241" s="1"/>
      <c r="AG28241" s="1"/>
      <c r="AH28241" s="1"/>
      <c r="AJ28241" s="1"/>
      <c r="AK28241" s="1"/>
    </row>
    <row r="28242" spans="32:37" ht="15" customHeight="1" x14ac:dyDescent="0.15">
      <c r="AF28242" s="1"/>
      <c r="AG28242" s="1"/>
      <c r="AH28242" s="1"/>
      <c r="AJ28242" s="1"/>
      <c r="AK28242" s="1"/>
    </row>
    <row r="28243" spans="32:37" ht="15" customHeight="1" x14ac:dyDescent="0.15">
      <c r="AF28243" s="1"/>
      <c r="AG28243" s="1"/>
      <c r="AH28243" s="1"/>
      <c r="AJ28243" s="1"/>
      <c r="AK28243" s="1"/>
    </row>
    <row r="28244" spans="32:37" ht="15" customHeight="1" x14ac:dyDescent="0.15">
      <c r="AF28244" s="1"/>
      <c r="AG28244" s="1"/>
      <c r="AH28244" s="1"/>
      <c r="AJ28244" s="1"/>
      <c r="AK28244" s="1"/>
    </row>
    <row r="28245" spans="32:37" ht="15" customHeight="1" x14ac:dyDescent="0.15">
      <c r="AF28245" s="1"/>
      <c r="AG28245" s="1"/>
      <c r="AH28245" s="1"/>
      <c r="AJ28245" s="1"/>
      <c r="AK28245" s="1"/>
    </row>
    <row r="28246" spans="32:37" ht="15" customHeight="1" x14ac:dyDescent="0.15">
      <c r="AF28246" s="1"/>
      <c r="AG28246" s="1"/>
      <c r="AH28246" s="1"/>
      <c r="AJ28246" s="1"/>
      <c r="AK28246" s="1"/>
    </row>
    <row r="28247" spans="32:37" ht="15" customHeight="1" x14ac:dyDescent="0.15">
      <c r="AF28247" s="1"/>
      <c r="AG28247" s="1"/>
      <c r="AH28247" s="1"/>
      <c r="AJ28247" s="1"/>
      <c r="AK28247" s="1"/>
    </row>
    <row r="28248" spans="32:37" ht="15" customHeight="1" x14ac:dyDescent="0.15">
      <c r="AF28248" s="1"/>
      <c r="AG28248" s="1"/>
      <c r="AH28248" s="1"/>
      <c r="AJ28248" s="1"/>
      <c r="AK28248" s="1"/>
    </row>
    <row r="28249" spans="32:37" ht="15" customHeight="1" x14ac:dyDescent="0.15">
      <c r="AF28249" s="1"/>
      <c r="AG28249" s="1"/>
      <c r="AH28249" s="1"/>
      <c r="AJ28249" s="1"/>
      <c r="AK28249" s="1"/>
    </row>
    <row r="28250" spans="32:37" ht="15" customHeight="1" x14ac:dyDescent="0.15">
      <c r="AF28250" s="1"/>
      <c r="AG28250" s="1"/>
      <c r="AH28250" s="1"/>
      <c r="AJ28250" s="1"/>
      <c r="AK28250" s="1"/>
    </row>
    <row r="28251" spans="32:37" ht="15" customHeight="1" x14ac:dyDescent="0.15">
      <c r="AF28251" s="1"/>
      <c r="AG28251" s="1"/>
      <c r="AH28251" s="1"/>
      <c r="AJ28251" s="1"/>
      <c r="AK28251" s="1"/>
    </row>
    <row r="28252" spans="32:37" ht="15" customHeight="1" x14ac:dyDescent="0.15">
      <c r="AF28252" s="1"/>
      <c r="AG28252" s="1"/>
      <c r="AH28252" s="1"/>
      <c r="AJ28252" s="1"/>
      <c r="AK28252" s="1"/>
    </row>
    <row r="28253" spans="32:37" ht="15" customHeight="1" x14ac:dyDescent="0.15">
      <c r="AF28253" s="1"/>
      <c r="AG28253" s="1"/>
      <c r="AH28253" s="1"/>
      <c r="AJ28253" s="1"/>
      <c r="AK28253" s="1"/>
    </row>
    <row r="28254" spans="32:37" ht="15" customHeight="1" x14ac:dyDescent="0.15">
      <c r="AF28254" s="1"/>
      <c r="AG28254" s="1"/>
      <c r="AH28254" s="1"/>
      <c r="AJ28254" s="1"/>
      <c r="AK28254" s="1"/>
    </row>
    <row r="28255" spans="32:37" ht="15" customHeight="1" x14ac:dyDescent="0.15">
      <c r="AF28255" s="1"/>
      <c r="AG28255" s="1"/>
      <c r="AH28255" s="1"/>
      <c r="AJ28255" s="1"/>
      <c r="AK28255" s="1"/>
    </row>
    <row r="28256" spans="32:37" ht="15" customHeight="1" x14ac:dyDescent="0.15">
      <c r="AF28256" s="1"/>
      <c r="AG28256" s="1"/>
      <c r="AH28256" s="1"/>
      <c r="AJ28256" s="1"/>
      <c r="AK28256" s="1"/>
    </row>
    <row r="28257" spans="32:37" ht="15" customHeight="1" x14ac:dyDescent="0.15">
      <c r="AF28257" s="1"/>
      <c r="AG28257" s="1"/>
      <c r="AH28257" s="1"/>
      <c r="AJ28257" s="1"/>
      <c r="AK28257" s="1"/>
    </row>
    <row r="28258" spans="32:37" ht="15" customHeight="1" x14ac:dyDescent="0.15">
      <c r="AF28258" s="1"/>
      <c r="AG28258" s="1"/>
      <c r="AH28258" s="1"/>
      <c r="AJ28258" s="1"/>
      <c r="AK28258" s="1"/>
    </row>
    <row r="28259" spans="32:37" ht="15" customHeight="1" x14ac:dyDescent="0.15">
      <c r="AF28259" s="1"/>
      <c r="AG28259" s="1"/>
      <c r="AH28259" s="1"/>
      <c r="AJ28259" s="1"/>
      <c r="AK28259" s="1"/>
    </row>
    <row r="28260" spans="32:37" ht="15" customHeight="1" x14ac:dyDescent="0.15">
      <c r="AF28260" s="1"/>
      <c r="AG28260" s="1"/>
      <c r="AH28260" s="1"/>
      <c r="AJ28260" s="1"/>
      <c r="AK28260" s="1"/>
    </row>
    <row r="28261" spans="32:37" ht="15" customHeight="1" x14ac:dyDescent="0.15">
      <c r="AF28261" s="1"/>
      <c r="AG28261" s="1"/>
      <c r="AH28261" s="1"/>
      <c r="AJ28261" s="1"/>
      <c r="AK28261" s="1"/>
    </row>
    <row r="28262" spans="32:37" ht="15" customHeight="1" x14ac:dyDescent="0.15">
      <c r="AF28262" s="1"/>
      <c r="AG28262" s="1"/>
      <c r="AH28262" s="1"/>
      <c r="AJ28262" s="1"/>
      <c r="AK28262" s="1"/>
    </row>
    <row r="28263" spans="32:37" ht="15" customHeight="1" x14ac:dyDescent="0.15">
      <c r="AF28263" s="1"/>
      <c r="AG28263" s="1"/>
      <c r="AH28263" s="1"/>
      <c r="AJ28263" s="1"/>
      <c r="AK28263" s="1"/>
    </row>
    <row r="28264" spans="32:37" ht="15" customHeight="1" x14ac:dyDescent="0.15">
      <c r="AF28264" s="1"/>
      <c r="AG28264" s="1"/>
      <c r="AH28264" s="1"/>
      <c r="AJ28264" s="1"/>
      <c r="AK28264" s="1"/>
    </row>
    <row r="28265" spans="32:37" ht="15" customHeight="1" x14ac:dyDescent="0.15">
      <c r="AF28265" s="1"/>
      <c r="AG28265" s="1"/>
      <c r="AH28265" s="1"/>
      <c r="AJ28265" s="1"/>
      <c r="AK28265" s="1"/>
    </row>
    <row r="28266" spans="32:37" ht="15" customHeight="1" x14ac:dyDescent="0.15">
      <c r="AF28266" s="1"/>
      <c r="AG28266" s="1"/>
      <c r="AH28266" s="1"/>
      <c r="AJ28266" s="1"/>
      <c r="AK28266" s="1"/>
    </row>
    <row r="28267" spans="32:37" ht="15" customHeight="1" x14ac:dyDescent="0.15">
      <c r="AF28267" s="1"/>
      <c r="AG28267" s="1"/>
      <c r="AH28267" s="1"/>
      <c r="AJ28267" s="1"/>
      <c r="AK28267" s="1"/>
    </row>
    <row r="28268" spans="32:37" ht="15" customHeight="1" x14ac:dyDescent="0.15">
      <c r="AF28268" s="1"/>
      <c r="AG28268" s="1"/>
      <c r="AH28268" s="1"/>
      <c r="AJ28268" s="1"/>
      <c r="AK28268" s="1"/>
    </row>
    <row r="28269" spans="32:37" ht="15" customHeight="1" x14ac:dyDescent="0.15">
      <c r="AF28269" s="1"/>
      <c r="AG28269" s="1"/>
      <c r="AH28269" s="1"/>
      <c r="AJ28269" s="1"/>
      <c r="AK28269" s="1"/>
    </row>
    <row r="28270" spans="32:37" ht="15" customHeight="1" x14ac:dyDescent="0.15">
      <c r="AF28270" s="1"/>
      <c r="AG28270" s="1"/>
      <c r="AH28270" s="1"/>
      <c r="AJ28270" s="1"/>
      <c r="AK28270" s="1"/>
    </row>
    <row r="28271" spans="32:37" ht="15" customHeight="1" x14ac:dyDescent="0.15">
      <c r="AF28271" s="1"/>
      <c r="AG28271" s="1"/>
      <c r="AH28271" s="1"/>
      <c r="AJ28271" s="1"/>
      <c r="AK28271" s="1"/>
    </row>
    <row r="28272" spans="32:37" ht="15" customHeight="1" x14ac:dyDescent="0.15">
      <c r="AF28272" s="1"/>
      <c r="AG28272" s="1"/>
      <c r="AH28272" s="1"/>
      <c r="AJ28272" s="1"/>
      <c r="AK28272" s="1"/>
    </row>
    <row r="28273" spans="32:37" ht="15" customHeight="1" x14ac:dyDescent="0.15">
      <c r="AF28273" s="1"/>
      <c r="AG28273" s="1"/>
      <c r="AH28273" s="1"/>
      <c r="AJ28273" s="1"/>
      <c r="AK28273" s="1"/>
    </row>
    <row r="28274" spans="32:37" ht="15" customHeight="1" x14ac:dyDescent="0.15">
      <c r="AF28274" s="1"/>
      <c r="AG28274" s="1"/>
      <c r="AH28274" s="1"/>
      <c r="AJ28274" s="1"/>
      <c r="AK28274" s="1"/>
    </row>
    <row r="28275" spans="32:37" ht="15" customHeight="1" x14ac:dyDescent="0.15">
      <c r="AF28275" s="1"/>
      <c r="AG28275" s="1"/>
      <c r="AH28275" s="1"/>
      <c r="AJ28275" s="1"/>
      <c r="AK28275" s="1"/>
    </row>
    <row r="28276" spans="32:37" ht="15" customHeight="1" x14ac:dyDescent="0.15">
      <c r="AF28276" s="1"/>
      <c r="AG28276" s="1"/>
      <c r="AH28276" s="1"/>
      <c r="AJ28276" s="1"/>
      <c r="AK28276" s="1"/>
    </row>
    <row r="28277" spans="32:37" ht="15" customHeight="1" x14ac:dyDescent="0.15">
      <c r="AF28277" s="1"/>
      <c r="AG28277" s="1"/>
      <c r="AH28277" s="1"/>
      <c r="AJ28277" s="1"/>
      <c r="AK28277" s="1"/>
    </row>
    <row r="28278" spans="32:37" ht="15" customHeight="1" x14ac:dyDescent="0.15">
      <c r="AF28278" s="1"/>
      <c r="AG28278" s="1"/>
      <c r="AH28278" s="1"/>
      <c r="AJ28278" s="1"/>
      <c r="AK28278" s="1"/>
    </row>
    <row r="28279" spans="32:37" ht="15" customHeight="1" x14ac:dyDescent="0.15">
      <c r="AF28279" s="1"/>
      <c r="AG28279" s="1"/>
      <c r="AH28279" s="1"/>
      <c r="AJ28279" s="1"/>
      <c r="AK28279" s="1"/>
    </row>
    <row r="28280" spans="32:37" ht="15" customHeight="1" x14ac:dyDescent="0.15">
      <c r="AF28280" s="1"/>
      <c r="AG28280" s="1"/>
      <c r="AH28280" s="1"/>
      <c r="AJ28280" s="1"/>
      <c r="AK28280" s="1"/>
    </row>
    <row r="28281" spans="32:37" ht="15" customHeight="1" x14ac:dyDescent="0.15">
      <c r="AF28281" s="1"/>
      <c r="AG28281" s="1"/>
      <c r="AH28281" s="1"/>
      <c r="AJ28281" s="1"/>
      <c r="AK28281" s="1"/>
    </row>
    <row r="28282" spans="32:37" ht="15" customHeight="1" x14ac:dyDescent="0.15">
      <c r="AF28282" s="1"/>
      <c r="AG28282" s="1"/>
      <c r="AH28282" s="1"/>
      <c r="AJ28282" s="1"/>
      <c r="AK28282" s="1"/>
    </row>
    <row r="28283" spans="32:37" ht="15" customHeight="1" x14ac:dyDescent="0.15">
      <c r="AF28283" s="1"/>
      <c r="AG28283" s="1"/>
      <c r="AH28283" s="1"/>
      <c r="AJ28283" s="1"/>
      <c r="AK28283" s="1"/>
    </row>
    <row r="28284" spans="32:37" ht="15" customHeight="1" x14ac:dyDescent="0.15">
      <c r="AF28284" s="1"/>
      <c r="AG28284" s="1"/>
      <c r="AH28284" s="1"/>
      <c r="AJ28284" s="1"/>
      <c r="AK28284" s="1"/>
    </row>
    <row r="28285" spans="32:37" ht="15" customHeight="1" x14ac:dyDescent="0.15">
      <c r="AF28285" s="1"/>
      <c r="AG28285" s="1"/>
      <c r="AH28285" s="1"/>
      <c r="AJ28285" s="1"/>
      <c r="AK28285" s="1"/>
    </row>
    <row r="28286" spans="32:37" ht="15" customHeight="1" x14ac:dyDescent="0.15">
      <c r="AF28286" s="1"/>
      <c r="AG28286" s="1"/>
      <c r="AH28286" s="1"/>
      <c r="AJ28286" s="1"/>
      <c r="AK28286" s="1"/>
    </row>
    <row r="28287" spans="32:37" ht="15" customHeight="1" x14ac:dyDescent="0.15">
      <c r="AF28287" s="1"/>
      <c r="AG28287" s="1"/>
      <c r="AH28287" s="1"/>
      <c r="AJ28287" s="1"/>
      <c r="AK28287" s="1"/>
    </row>
    <row r="28288" spans="32:37" ht="15" customHeight="1" x14ac:dyDescent="0.15">
      <c r="AF28288" s="1"/>
      <c r="AG28288" s="1"/>
      <c r="AH28288" s="1"/>
      <c r="AJ28288" s="1"/>
      <c r="AK28288" s="1"/>
    </row>
    <row r="28289" spans="32:37" ht="15" customHeight="1" x14ac:dyDescent="0.15">
      <c r="AF28289" s="1"/>
      <c r="AG28289" s="1"/>
      <c r="AH28289" s="1"/>
      <c r="AJ28289" s="1"/>
      <c r="AK28289" s="1"/>
    </row>
    <row r="28290" spans="32:37" ht="15" customHeight="1" x14ac:dyDescent="0.15">
      <c r="AF28290" s="1"/>
      <c r="AG28290" s="1"/>
      <c r="AH28290" s="1"/>
      <c r="AJ28290" s="1"/>
      <c r="AK28290" s="1"/>
    </row>
    <row r="28291" spans="32:37" ht="15" customHeight="1" x14ac:dyDescent="0.15">
      <c r="AF28291" s="1"/>
      <c r="AG28291" s="1"/>
      <c r="AH28291" s="1"/>
      <c r="AJ28291" s="1"/>
      <c r="AK28291" s="1"/>
    </row>
    <row r="28292" spans="32:37" ht="15" customHeight="1" x14ac:dyDescent="0.15">
      <c r="AF28292" s="1"/>
      <c r="AG28292" s="1"/>
      <c r="AH28292" s="1"/>
      <c r="AJ28292" s="1"/>
      <c r="AK28292" s="1"/>
    </row>
    <row r="28293" spans="32:37" ht="15" customHeight="1" x14ac:dyDescent="0.15">
      <c r="AF28293" s="1"/>
      <c r="AG28293" s="1"/>
      <c r="AH28293" s="1"/>
      <c r="AJ28293" s="1"/>
      <c r="AK28293" s="1"/>
    </row>
    <row r="28294" spans="32:37" ht="15" customHeight="1" x14ac:dyDescent="0.15">
      <c r="AF28294" s="1"/>
      <c r="AG28294" s="1"/>
      <c r="AH28294" s="1"/>
      <c r="AJ28294" s="1"/>
      <c r="AK28294" s="1"/>
    </row>
    <row r="28295" spans="32:37" ht="15" customHeight="1" x14ac:dyDescent="0.15">
      <c r="AF28295" s="1"/>
      <c r="AG28295" s="1"/>
      <c r="AH28295" s="1"/>
      <c r="AJ28295" s="1"/>
      <c r="AK28295" s="1"/>
    </row>
    <row r="28296" spans="32:37" ht="15" customHeight="1" x14ac:dyDescent="0.15">
      <c r="AF28296" s="1"/>
      <c r="AG28296" s="1"/>
      <c r="AH28296" s="1"/>
      <c r="AJ28296" s="1"/>
      <c r="AK28296" s="1"/>
    </row>
    <row r="28297" spans="32:37" ht="15" customHeight="1" x14ac:dyDescent="0.15">
      <c r="AF28297" s="1"/>
      <c r="AG28297" s="1"/>
      <c r="AH28297" s="1"/>
      <c r="AJ28297" s="1"/>
      <c r="AK28297" s="1"/>
    </row>
    <row r="28298" spans="32:37" ht="15" customHeight="1" x14ac:dyDescent="0.15">
      <c r="AF28298" s="1"/>
      <c r="AG28298" s="1"/>
      <c r="AH28298" s="1"/>
      <c r="AJ28298" s="1"/>
      <c r="AK28298" s="1"/>
    </row>
    <row r="28299" spans="32:37" ht="15" customHeight="1" x14ac:dyDescent="0.15">
      <c r="AF28299" s="1"/>
      <c r="AG28299" s="1"/>
      <c r="AH28299" s="1"/>
      <c r="AJ28299" s="1"/>
      <c r="AK28299" s="1"/>
    </row>
    <row r="28300" spans="32:37" ht="15" customHeight="1" x14ac:dyDescent="0.15">
      <c r="AF28300" s="1"/>
      <c r="AG28300" s="1"/>
      <c r="AH28300" s="1"/>
      <c r="AJ28300" s="1"/>
      <c r="AK28300" s="1"/>
    </row>
    <row r="28301" spans="32:37" ht="15" customHeight="1" x14ac:dyDescent="0.15">
      <c r="AF28301" s="1"/>
      <c r="AG28301" s="1"/>
      <c r="AH28301" s="1"/>
      <c r="AJ28301" s="1"/>
      <c r="AK28301" s="1"/>
    </row>
    <row r="28302" spans="32:37" ht="15" customHeight="1" x14ac:dyDescent="0.15">
      <c r="AF28302" s="1"/>
      <c r="AG28302" s="1"/>
      <c r="AH28302" s="1"/>
      <c r="AJ28302" s="1"/>
      <c r="AK28302" s="1"/>
    </row>
    <row r="28303" spans="32:37" ht="15" customHeight="1" x14ac:dyDescent="0.15">
      <c r="AF28303" s="1"/>
      <c r="AG28303" s="1"/>
      <c r="AH28303" s="1"/>
      <c r="AJ28303" s="1"/>
      <c r="AK28303" s="1"/>
    </row>
    <row r="28304" spans="32:37" ht="15" customHeight="1" x14ac:dyDescent="0.15">
      <c r="AF28304" s="1"/>
      <c r="AG28304" s="1"/>
      <c r="AH28304" s="1"/>
      <c r="AJ28304" s="1"/>
      <c r="AK28304" s="1"/>
    </row>
    <row r="28305" spans="32:37" ht="15" customHeight="1" x14ac:dyDescent="0.15">
      <c r="AF28305" s="1"/>
      <c r="AG28305" s="1"/>
      <c r="AH28305" s="1"/>
      <c r="AJ28305" s="1"/>
      <c r="AK28305" s="1"/>
    </row>
    <row r="28306" spans="32:37" ht="15" customHeight="1" x14ac:dyDescent="0.15">
      <c r="AF28306" s="1"/>
      <c r="AG28306" s="1"/>
      <c r="AH28306" s="1"/>
      <c r="AJ28306" s="1"/>
      <c r="AK28306" s="1"/>
    </row>
    <row r="28307" spans="32:37" ht="15" customHeight="1" x14ac:dyDescent="0.15">
      <c r="AF28307" s="1"/>
      <c r="AG28307" s="1"/>
      <c r="AH28307" s="1"/>
      <c r="AJ28307" s="1"/>
      <c r="AK28307" s="1"/>
    </row>
    <row r="28308" spans="32:37" ht="15" customHeight="1" x14ac:dyDescent="0.15">
      <c r="AF28308" s="1"/>
      <c r="AG28308" s="1"/>
      <c r="AH28308" s="1"/>
      <c r="AJ28308" s="1"/>
      <c r="AK28308" s="1"/>
    </row>
    <row r="28309" spans="32:37" ht="15" customHeight="1" x14ac:dyDescent="0.15">
      <c r="AF28309" s="1"/>
      <c r="AG28309" s="1"/>
      <c r="AH28309" s="1"/>
      <c r="AJ28309" s="1"/>
      <c r="AK28309" s="1"/>
    </row>
    <row r="28310" spans="32:37" ht="15" customHeight="1" x14ac:dyDescent="0.15">
      <c r="AF28310" s="1"/>
      <c r="AG28310" s="1"/>
      <c r="AH28310" s="1"/>
      <c r="AJ28310" s="1"/>
      <c r="AK28310" s="1"/>
    </row>
    <row r="28311" spans="32:37" ht="15" customHeight="1" x14ac:dyDescent="0.15">
      <c r="AF28311" s="1"/>
      <c r="AG28311" s="1"/>
      <c r="AH28311" s="1"/>
      <c r="AJ28311" s="1"/>
      <c r="AK28311" s="1"/>
    </row>
    <row r="28312" spans="32:37" ht="15" customHeight="1" x14ac:dyDescent="0.15">
      <c r="AF28312" s="1"/>
      <c r="AG28312" s="1"/>
      <c r="AH28312" s="1"/>
      <c r="AJ28312" s="1"/>
      <c r="AK28312" s="1"/>
    </row>
    <row r="28313" spans="32:37" ht="15" customHeight="1" x14ac:dyDescent="0.15">
      <c r="AF28313" s="1"/>
      <c r="AG28313" s="1"/>
      <c r="AH28313" s="1"/>
      <c r="AJ28313" s="1"/>
      <c r="AK28313" s="1"/>
    </row>
    <row r="28314" spans="32:37" ht="15" customHeight="1" x14ac:dyDescent="0.15">
      <c r="AF28314" s="1"/>
      <c r="AG28314" s="1"/>
      <c r="AH28314" s="1"/>
      <c r="AJ28314" s="1"/>
      <c r="AK28314" s="1"/>
    </row>
    <row r="28315" spans="32:37" ht="15" customHeight="1" x14ac:dyDescent="0.15">
      <c r="AF28315" s="1"/>
      <c r="AG28315" s="1"/>
      <c r="AH28315" s="1"/>
      <c r="AJ28315" s="1"/>
      <c r="AK28315" s="1"/>
    </row>
    <row r="28316" spans="32:37" ht="15" customHeight="1" x14ac:dyDescent="0.15">
      <c r="AF28316" s="1"/>
      <c r="AG28316" s="1"/>
      <c r="AH28316" s="1"/>
      <c r="AJ28316" s="1"/>
      <c r="AK28316" s="1"/>
    </row>
    <row r="28317" spans="32:37" ht="15" customHeight="1" x14ac:dyDescent="0.15">
      <c r="AF28317" s="1"/>
      <c r="AG28317" s="1"/>
      <c r="AH28317" s="1"/>
      <c r="AJ28317" s="1"/>
      <c r="AK28317" s="1"/>
    </row>
    <row r="28318" spans="32:37" ht="15" customHeight="1" x14ac:dyDescent="0.15">
      <c r="AF28318" s="1"/>
      <c r="AG28318" s="1"/>
      <c r="AH28318" s="1"/>
      <c r="AJ28318" s="1"/>
      <c r="AK28318" s="1"/>
    </row>
    <row r="28319" spans="32:37" ht="15" customHeight="1" x14ac:dyDescent="0.15">
      <c r="AF28319" s="1"/>
      <c r="AG28319" s="1"/>
      <c r="AH28319" s="1"/>
      <c r="AJ28319" s="1"/>
      <c r="AK28319" s="1"/>
    </row>
    <row r="28320" spans="32:37" ht="15" customHeight="1" x14ac:dyDescent="0.15">
      <c r="AF28320" s="1"/>
      <c r="AG28320" s="1"/>
      <c r="AH28320" s="1"/>
      <c r="AJ28320" s="1"/>
      <c r="AK28320" s="1"/>
    </row>
    <row r="28321" spans="32:37" ht="15" customHeight="1" x14ac:dyDescent="0.15">
      <c r="AF28321" s="1"/>
      <c r="AG28321" s="1"/>
      <c r="AH28321" s="1"/>
      <c r="AJ28321" s="1"/>
      <c r="AK28321" s="1"/>
    </row>
    <row r="28322" spans="32:37" ht="15" customHeight="1" x14ac:dyDescent="0.15">
      <c r="AF28322" s="1"/>
      <c r="AG28322" s="1"/>
      <c r="AH28322" s="1"/>
      <c r="AJ28322" s="1"/>
      <c r="AK28322" s="1"/>
    </row>
    <row r="28323" spans="32:37" ht="15" customHeight="1" x14ac:dyDescent="0.15">
      <c r="AF28323" s="1"/>
      <c r="AG28323" s="1"/>
      <c r="AH28323" s="1"/>
      <c r="AJ28323" s="1"/>
      <c r="AK28323" s="1"/>
    </row>
    <row r="28324" spans="32:37" ht="15" customHeight="1" x14ac:dyDescent="0.15">
      <c r="AF28324" s="1"/>
      <c r="AG28324" s="1"/>
      <c r="AH28324" s="1"/>
      <c r="AJ28324" s="1"/>
      <c r="AK28324" s="1"/>
    </row>
    <row r="28325" spans="32:37" ht="15" customHeight="1" x14ac:dyDescent="0.15">
      <c r="AF28325" s="1"/>
      <c r="AG28325" s="1"/>
      <c r="AH28325" s="1"/>
      <c r="AJ28325" s="1"/>
      <c r="AK28325" s="1"/>
    </row>
    <row r="28326" spans="32:37" ht="15" customHeight="1" x14ac:dyDescent="0.15">
      <c r="AF28326" s="1"/>
      <c r="AG28326" s="1"/>
      <c r="AH28326" s="1"/>
      <c r="AJ28326" s="1"/>
      <c r="AK28326" s="1"/>
    </row>
    <row r="28327" spans="32:37" ht="15" customHeight="1" x14ac:dyDescent="0.15">
      <c r="AF28327" s="1"/>
      <c r="AG28327" s="1"/>
      <c r="AH28327" s="1"/>
      <c r="AJ28327" s="1"/>
      <c r="AK28327" s="1"/>
    </row>
    <row r="28328" spans="32:37" ht="15" customHeight="1" x14ac:dyDescent="0.15">
      <c r="AF28328" s="1"/>
      <c r="AG28328" s="1"/>
      <c r="AH28328" s="1"/>
      <c r="AJ28328" s="1"/>
      <c r="AK28328" s="1"/>
    </row>
    <row r="28329" spans="32:37" ht="15" customHeight="1" x14ac:dyDescent="0.15">
      <c r="AF28329" s="1"/>
      <c r="AG28329" s="1"/>
      <c r="AH28329" s="1"/>
      <c r="AJ28329" s="1"/>
      <c r="AK28329" s="1"/>
    </row>
    <row r="28330" spans="32:37" ht="15" customHeight="1" x14ac:dyDescent="0.15">
      <c r="AF28330" s="1"/>
      <c r="AG28330" s="1"/>
      <c r="AH28330" s="1"/>
      <c r="AJ28330" s="1"/>
      <c r="AK28330" s="1"/>
    </row>
    <row r="28331" spans="32:37" ht="15" customHeight="1" x14ac:dyDescent="0.15">
      <c r="AF28331" s="1"/>
      <c r="AG28331" s="1"/>
      <c r="AH28331" s="1"/>
      <c r="AJ28331" s="1"/>
      <c r="AK28331" s="1"/>
    </row>
    <row r="28332" spans="32:37" ht="15" customHeight="1" x14ac:dyDescent="0.15">
      <c r="AF28332" s="1"/>
      <c r="AG28332" s="1"/>
      <c r="AH28332" s="1"/>
      <c r="AJ28332" s="1"/>
      <c r="AK28332" s="1"/>
    </row>
    <row r="28333" spans="32:37" ht="15" customHeight="1" x14ac:dyDescent="0.15">
      <c r="AF28333" s="1"/>
      <c r="AG28333" s="1"/>
      <c r="AH28333" s="1"/>
      <c r="AJ28333" s="1"/>
      <c r="AK28333" s="1"/>
    </row>
    <row r="28334" spans="32:37" ht="15" customHeight="1" x14ac:dyDescent="0.15">
      <c r="AF28334" s="1"/>
      <c r="AG28334" s="1"/>
      <c r="AH28334" s="1"/>
      <c r="AJ28334" s="1"/>
      <c r="AK28334" s="1"/>
    </row>
    <row r="28335" spans="32:37" ht="15" customHeight="1" x14ac:dyDescent="0.15">
      <c r="AF28335" s="1"/>
      <c r="AG28335" s="1"/>
      <c r="AH28335" s="1"/>
      <c r="AJ28335" s="1"/>
      <c r="AK28335" s="1"/>
    </row>
    <row r="28336" spans="32:37" ht="15" customHeight="1" x14ac:dyDescent="0.15">
      <c r="AF28336" s="1"/>
      <c r="AG28336" s="1"/>
      <c r="AH28336" s="1"/>
      <c r="AJ28336" s="1"/>
      <c r="AK28336" s="1"/>
    </row>
    <row r="28337" spans="32:37" ht="15" customHeight="1" x14ac:dyDescent="0.15">
      <c r="AF28337" s="1"/>
      <c r="AG28337" s="1"/>
      <c r="AH28337" s="1"/>
      <c r="AJ28337" s="1"/>
      <c r="AK28337" s="1"/>
    </row>
    <row r="28338" spans="32:37" ht="15" customHeight="1" x14ac:dyDescent="0.15">
      <c r="AF28338" s="1"/>
      <c r="AG28338" s="1"/>
      <c r="AH28338" s="1"/>
      <c r="AJ28338" s="1"/>
      <c r="AK28338" s="1"/>
    </row>
    <row r="28339" spans="32:37" ht="15" customHeight="1" x14ac:dyDescent="0.15">
      <c r="AF28339" s="1"/>
      <c r="AG28339" s="1"/>
      <c r="AH28339" s="1"/>
      <c r="AJ28339" s="1"/>
      <c r="AK28339" s="1"/>
    </row>
    <row r="28340" spans="32:37" ht="15" customHeight="1" x14ac:dyDescent="0.15">
      <c r="AF28340" s="1"/>
      <c r="AG28340" s="1"/>
      <c r="AH28340" s="1"/>
      <c r="AJ28340" s="1"/>
      <c r="AK28340" s="1"/>
    </row>
    <row r="28341" spans="32:37" ht="15" customHeight="1" x14ac:dyDescent="0.15">
      <c r="AF28341" s="1"/>
      <c r="AG28341" s="1"/>
      <c r="AH28341" s="1"/>
      <c r="AJ28341" s="1"/>
      <c r="AK28341" s="1"/>
    </row>
    <row r="28342" spans="32:37" ht="15" customHeight="1" x14ac:dyDescent="0.15">
      <c r="AF28342" s="1"/>
      <c r="AG28342" s="1"/>
      <c r="AH28342" s="1"/>
      <c r="AJ28342" s="1"/>
      <c r="AK28342" s="1"/>
    </row>
    <row r="28343" spans="32:37" ht="15" customHeight="1" x14ac:dyDescent="0.15">
      <c r="AF28343" s="1"/>
      <c r="AG28343" s="1"/>
      <c r="AH28343" s="1"/>
      <c r="AJ28343" s="1"/>
      <c r="AK28343" s="1"/>
    </row>
    <row r="28344" spans="32:37" ht="15" customHeight="1" x14ac:dyDescent="0.15">
      <c r="AF28344" s="1"/>
      <c r="AG28344" s="1"/>
      <c r="AH28344" s="1"/>
      <c r="AJ28344" s="1"/>
      <c r="AK28344" s="1"/>
    </row>
    <row r="28345" spans="32:37" ht="15" customHeight="1" x14ac:dyDescent="0.15">
      <c r="AF28345" s="1"/>
      <c r="AG28345" s="1"/>
      <c r="AH28345" s="1"/>
      <c r="AJ28345" s="1"/>
      <c r="AK28345" s="1"/>
    </row>
    <row r="28346" spans="32:37" ht="15" customHeight="1" x14ac:dyDescent="0.15">
      <c r="AF28346" s="1"/>
      <c r="AG28346" s="1"/>
      <c r="AH28346" s="1"/>
      <c r="AJ28346" s="1"/>
      <c r="AK28346" s="1"/>
    </row>
    <row r="28347" spans="32:37" ht="15" customHeight="1" x14ac:dyDescent="0.15">
      <c r="AF28347" s="1"/>
      <c r="AG28347" s="1"/>
      <c r="AH28347" s="1"/>
      <c r="AJ28347" s="1"/>
      <c r="AK28347" s="1"/>
    </row>
    <row r="28348" spans="32:37" ht="15" customHeight="1" x14ac:dyDescent="0.15">
      <c r="AF28348" s="1"/>
      <c r="AG28348" s="1"/>
      <c r="AH28348" s="1"/>
      <c r="AJ28348" s="1"/>
      <c r="AK28348" s="1"/>
    </row>
    <row r="28349" spans="32:37" ht="15" customHeight="1" x14ac:dyDescent="0.15">
      <c r="AF28349" s="1"/>
      <c r="AG28349" s="1"/>
      <c r="AH28349" s="1"/>
      <c r="AJ28349" s="1"/>
      <c r="AK28349" s="1"/>
    </row>
    <row r="28350" spans="32:37" ht="15" customHeight="1" x14ac:dyDescent="0.15">
      <c r="AF28350" s="1"/>
      <c r="AG28350" s="1"/>
      <c r="AH28350" s="1"/>
      <c r="AJ28350" s="1"/>
      <c r="AK28350" s="1"/>
    </row>
    <row r="28351" spans="32:37" ht="15" customHeight="1" x14ac:dyDescent="0.15">
      <c r="AF28351" s="1"/>
      <c r="AG28351" s="1"/>
      <c r="AH28351" s="1"/>
      <c r="AJ28351" s="1"/>
      <c r="AK28351" s="1"/>
    </row>
    <row r="28352" spans="32:37" ht="15" customHeight="1" x14ac:dyDescent="0.15">
      <c r="AF28352" s="1"/>
      <c r="AG28352" s="1"/>
      <c r="AH28352" s="1"/>
      <c r="AJ28352" s="1"/>
      <c r="AK28352" s="1"/>
    </row>
    <row r="28353" spans="32:37" ht="15" customHeight="1" x14ac:dyDescent="0.15">
      <c r="AF28353" s="1"/>
      <c r="AG28353" s="1"/>
      <c r="AH28353" s="1"/>
      <c r="AJ28353" s="1"/>
      <c r="AK28353" s="1"/>
    </row>
    <row r="28354" spans="32:37" ht="15" customHeight="1" x14ac:dyDescent="0.15">
      <c r="AF28354" s="1"/>
      <c r="AG28354" s="1"/>
      <c r="AH28354" s="1"/>
      <c r="AJ28354" s="1"/>
      <c r="AK28354" s="1"/>
    </row>
    <row r="28355" spans="32:37" ht="15" customHeight="1" x14ac:dyDescent="0.15">
      <c r="AF28355" s="1"/>
      <c r="AG28355" s="1"/>
      <c r="AH28355" s="1"/>
      <c r="AJ28355" s="1"/>
      <c r="AK28355" s="1"/>
    </row>
    <row r="28356" spans="32:37" ht="15" customHeight="1" x14ac:dyDescent="0.15">
      <c r="AF28356" s="1"/>
      <c r="AG28356" s="1"/>
      <c r="AH28356" s="1"/>
      <c r="AJ28356" s="1"/>
      <c r="AK28356" s="1"/>
    </row>
    <row r="28357" spans="32:37" ht="15" customHeight="1" x14ac:dyDescent="0.15">
      <c r="AF28357" s="1"/>
      <c r="AG28357" s="1"/>
      <c r="AH28357" s="1"/>
      <c r="AJ28357" s="1"/>
      <c r="AK28357" s="1"/>
    </row>
    <row r="28358" spans="32:37" ht="15" customHeight="1" x14ac:dyDescent="0.15">
      <c r="AF28358" s="1"/>
      <c r="AG28358" s="1"/>
      <c r="AH28358" s="1"/>
      <c r="AJ28358" s="1"/>
      <c r="AK28358" s="1"/>
    </row>
    <row r="28359" spans="32:37" ht="15" customHeight="1" x14ac:dyDescent="0.15">
      <c r="AF28359" s="1"/>
      <c r="AG28359" s="1"/>
      <c r="AH28359" s="1"/>
      <c r="AJ28359" s="1"/>
      <c r="AK28359" s="1"/>
    </row>
    <row r="28360" spans="32:37" ht="15" customHeight="1" x14ac:dyDescent="0.15">
      <c r="AF28360" s="1"/>
      <c r="AG28360" s="1"/>
      <c r="AH28360" s="1"/>
      <c r="AJ28360" s="1"/>
      <c r="AK28360" s="1"/>
    </row>
    <row r="28361" spans="32:37" ht="15" customHeight="1" x14ac:dyDescent="0.15">
      <c r="AF28361" s="1"/>
      <c r="AG28361" s="1"/>
      <c r="AH28361" s="1"/>
      <c r="AJ28361" s="1"/>
      <c r="AK28361" s="1"/>
    </row>
    <row r="28362" spans="32:37" ht="15" customHeight="1" x14ac:dyDescent="0.15">
      <c r="AF28362" s="1"/>
      <c r="AG28362" s="1"/>
      <c r="AH28362" s="1"/>
      <c r="AJ28362" s="1"/>
      <c r="AK28362" s="1"/>
    </row>
    <row r="28363" spans="32:37" ht="15" customHeight="1" x14ac:dyDescent="0.15">
      <c r="AF28363" s="1"/>
      <c r="AG28363" s="1"/>
      <c r="AH28363" s="1"/>
      <c r="AJ28363" s="1"/>
      <c r="AK28363" s="1"/>
    </row>
    <row r="28364" spans="32:37" ht="15" customHeight="1" x14ac:dyDescent="0.15">
      <c r="AF28364" s="1"/>
      <c r="AG28364" s="1"/>
      <c r="AH28364" s="1"/>
      <c r="AJ28364" s="1"/>
      <c r="AK28364" s="1"/>
    </row>
    <row r="28365" spans="32:37" ht="15" customHeight="1" x14ac:dyDescent="0.15">
      <c r="AF28365" s="1"/>
      <c r="AG28365" s="1"/>
      <c r="AH28365" s="1"/>
      <c r="AJ28365" s="1"/>
      <c r="AK28365" s="1"/>
    </row>
    <row r="28366" spans="32:37" ht="15" customHeight="1" x14ac:dyDescent="0.15">
      <c r="AF28366" s="1"/>
      <c r="AG28366" s="1"/>
      <c r="AH28366" s="1"/>
      <c r="AJ28366" s="1"/>
      <c r="AK28366" s="1"/>
    </row>
    <row r="28367" spans="32:37" ht="15" customHeight="1" x14ac:dyDescent="0.15">
      <c r="AF28367" s="1"/>
      <c r="AG28367" s="1"/>
      <c r="AH28367" s="1"/>
      <c r="AJ28367" s="1"/>
      <c r="AK28367" s="1"/>
    </row>
    <row r="28368" spans="32:37" ht="15" customHeight="1" x14ac:dyDescent="0.15">
      <c r="AF28368" s="1"/>
      <c r="AG28368" s="1"/>
      <c r="AH28368" s="1"/>
      <c r="AJ28368" s="1"/>
      <c r="AK28368" s="1"/>
    </row>
    <row r="28369" spans="32:37" ht="15" customHeight="1" x14ac:dyDescent="0.15">
      <c r="AF28369" s="1"/>
      <c r="AG28369" s="1"/>
      <c r="AH28369" s="1"/>
      <c r="AJ28369" s="1"/>
      <c r="AK28369" s="1"/>
    </row>
    <row r="28370" spans="32:37" ht="15" customHeight="1" x14ac:dyDescent="0.15">
      <c r="AF28370" s="1"/>
      <c r="AG28370" s="1"/>
      <c r="AH28370" s="1"/>
      <c r="AJ28370" s="1"/>
      <c r="AK28370" s="1"/>
    </row>
    <row r="28371" spans="32:37" ht="15" customHeight="1" x14ac:dyDescent="0.15">
      <c r="AF28371" s="1"/>
      <c r="AG28371" s="1"/>
      <c r="AH28371" s="1"/>
      <c r="AJ28371" s="1"/>
      <c r="AK28371" s="1"/>
    </row>
    <row r="28372" spans="32:37" ht="15" customHeight="1" x14ac:dyDescent="0.15">
      <c r="AF28372" s="1"/>
      <c r="AG28372" s="1"/>
      <c r="AH28372" s="1"/>
      <c r="AJ28372" s="1"/>
      <c r="AK28372" s="1"/>
    </row>
    <row r="28373" spans="32:37" ht="15" customHeight="1" x14ac:dyDescent="0.15">
      <c r="AF28373" s="1"/>
      <c r="AG28373" s="1"/>
      <c r="AH28373" s="1"/>
      <c r="AJ28373" s="1"/>
      <c r="AK28373" s="1"/>
    </row>
    <row r="28374" spans="32:37" ht="15" customHeight="1" x14ac:dyDescent="0.15">
      <c r="AF28374" s="1"/>
      <c r="AG28374" s="1"/>
      <c r="AH28374" s="1"/>
      <c r="AJ28374" s="1"/>
      <c r="AK28374" s="1"/>
    </row>
    <row r="28375" spans="32:37" ht="15" customHeight="1" x14ac:dyDescent="0.15">
      <c r="AF28375" s="1"/>
      <c r="AG28375" s="1"/>
      <c r="AH28375" s="1"/>
      <c r="AJ28375" s="1"/>
      <c r="AK28375" s="1"/>
    </row>
    <row r="28376" spans="32:37" ht="15" customHeight="1" x14ac:dyDescent="0.15">
      <c r="AF28376" s="1"/>
      <c r="AG28376" s="1"/>
      <c r="AH28376" s="1"/>
      <c r="AJ28376" s="1"/>
      <c r="AK28376" s="1"/>
    </row>
    <row r="28377" spans="32:37" ht="15" customHeight="1" x14ac:dyDescent="0.15">
      <c r="AF28377" s="1"/>
      <c r="AG28377" s="1"/>
      <c r="AH28377" s="1"/>
      <c r="AJ28377" s="1"/>
      <c r="AK28377" s="1"/>
    </row>
    <row r="28378" spans="32:37" ht="15" customHeight="1" x14ac:dyDescent="0.15">
      <c r="AF28378" s="1"/>
      <c r="AG28378" s="1"/>
      <c r="AH28378" s="1"/>
      <c r="AJ28378" s="1"/>
      <c r="AK28378" s="1"/>
    </row>
    <row r="28379" spans="32:37" ht="15" customHeight="1" x14ac:dyDescent="0.15">
      <c r="AF28379" s="1"/>
      <c r="AG28379" s="1"/>
      <c r="AH28379" s="1"/>
      <c r="AJ28379" s="1"/>
      <c r="AK28379" s="1"/>
    </row>
    <row r="28380" spans="32:37" ht="15" customHeight="1" x14ac:dyDescent="0.15">
      <c r="AF28380" s="1"/>
      <c r="AG28380" s="1"/>
      <c r="AH28380" s="1"/>
      <c r="AJ28380" s="1"/>
      <c r="AK28380" s="1"/>
    </row>
    <row r="28381" spans="32:37" ht="15" customHeight="1" x14ac:dyDescent="0.15">
      <c r="AF28381" s="1"/>
      <c r="AG28381" s="1"/>
      <c r="AH28381" s="1"/>
      <c r="AJ28381" s="1"/>
      <c r="AK28381" s="1"/>
    </row>
    <row r="28382" spans="32:37" ht="15" customHeight="1" x14ac:dyDescent="0.15">
      <c r="AF28382" s="1"/>
      <c r="AG28382" s="1"/>
      <c r="AH28382" s="1"/>
      <c r="AJ28382" s="1"/>
      <c r="AK28382" s="1"/>
    </row>
    <row r="28383" spans="32:37" ht="15" customHeight="1" x14ac:dyDescent="0.15">
      <c r="AF28383" s="1"/>
      <c r="AG28383" s="1"/>
      <c r="AH28383" s="1"/>
      <c r="AJ28383" s="1"/>
      <c r="AK28383" s="1"/>
    </row>
    <row r="28384" spans="32:37" ht="15" customHeight="1" x14ac:dyDescent="0.15">
      <c r="AF28384" s="1"/>
      <c r="AG28384" s="1"/>
      <c r="AH28384" s="1"/>
      <c r="AJ28384" s="1"/>
      <c r="AK28384" s="1"/>
    </row>
    <row r="28385" spans="32:37" ht="15" customHeight="1" x14ac:dyDescent="0.15">
      <c r="AF28385" s="1"/>
      <c r="AG28385" s="1"/>
      <c r="AH28385" s="1"/>
      <c r="AJ28385" s="1"/>
      <c r="AK28385" s="1"/>
    </row>
    <row r="28386" spans="32:37" ht="15" customHeight="1" x14ac:dyDescent="0.15">
      <c r="AF28386" s="1"/>
      <c r="AG28386" s="1"/>
      <c r="AH28386" s="1"/>
      <c r="AJ28386" s="1"/>
      <c r="AK28386" s="1"/>
    </row>
    <row r="28387" spans="32:37" ht="15" customHeight="1" x14ac:dyDescent="0.15">
      <c r="AF28387" s="1"/>
      <c r="AG28387" s="1"/>
      <c r="AH28387" s="1"/>
      <c r="AJ28387" s="1"/>
      <c r="AK28387" s="1"/>
    </row>
    <row r="28388" spans="32:37" ht="15" customHeight="1" x14ac:dyDescent="0.15">
      <c r="AF28388" s="1"/>
      <c r="AG28388" s="1"/>
      <c r="AH28388" s="1"/>
      <c r="AJ28388" s="1"/>
      <c r="AK28388" s="1"/>
    </row>
    <row r="28389" spans="32:37" ht="15" customHeight="1" x14ac:dyDescent="0.15">
      <c r="AF28389" s="1"/>
      <c r="AG28389" s="1"/>
      <c r="AH28389" s="1"/>
      <c r="AJ28389" s="1"/>
      <c r="AK28389" s="1"/>
    </row>
    <row r="28390" spans="32:37" ht="15" customHeight="1" x14ac:dyDescent="0.15">
      <c r="AF28390" s="1"/>
      <c r="AG28390" s="1"/>
      <c r="AH28390" s="1"/>
      <c r="AJ28390" s="1"/>
      <c r="AK28390" s="1"/>
    </row>
    <row r="28391" spans="32:37" ht="15" customHeight="1" x14ac:dyDescent="0.15">
      <c r="AF28391" s="1"/>
      <c r="AG28391" s="1"/>
      <c r="AH28391" s="1"/>
      <c r="AJ28391" s="1"/>
      <c r="AK28391" s="1"/>
    </row>
    <row r="28392" spans="32:37" ht="15" customHeight="1" x14ac:dyDescent="0.15">
      <c r="AF28392" s="1"/>
      <c r="AG28392" s="1"/>
      <c r="AH28392" s="1"/>
      <c r="AJ28392" s="1"/>
      <c r="AK28392" s="1"/>
    </row>
    <row r="28393" spans="32:37" ht="15" customHeight="1" x14ac:dyDescent="0.15">
      <c r="AF28393" s="1"/>
      <c r="AG28393" s="1"/>
      <c r="AH28393" s="1"/>
      <c r="AJ28393" s="1"/>
      <c r="AK28393" s="1"/>
    </row>
    <row r="28394" spans="32:37" ht="15" customHeight="1" x14ac:dyDescent="0.15">
      <c r="AF28394" s="1"/>
      <c r="AG28394" s="1"/>
      <c r="AH28394" s="1"/>
      <c r="AJ28394" s="1"/>
      <c r="AK28394" s="1"/>
    </row>
    <row r="28395" spans="32:37" ht="15" customHeight="1" x14ac:dyDescent="0.15">
      <c r="AF28395" s="1"/>
      <c r="AG28395" s="1"/>
      <c r="AH28395" s="1"/>
      <c r="AJ28395" s="1"/>
      <c r="AK28395" s="1"/>
    </row>
    <row r="28396" spans="32:37" ht="15" customHeight="1" x14ac:dyDescent="0.15">
      <c r="AF28396" s="1"/>
      <c r="AG28396" s="1"/>
      <c r="AH28396" s="1"/>
      <c r="AJ28396" s="1"/>
      <c r="AK28396" s="1"/>
    </row>
    <row r="28397" spans="32:37" ht="15" customHeight="1" x14ac:dyDescent="0.15">
      <c r="AF28397" s="1"/>
      <c r="AG28397" s="1"/>
      <c r="AH28397" s="1"/>
      <c r="AJ28397" s="1"/>
      <c r="AK28397" s="1"/>
    </row>
    <row r="28398" spans="32:37" ht="15" customHeight="1" x14ac:dyDescent="0.15">
      <c r="AF28398" s="1"/>
      <c r="AG28398" s="1"/>
      <c r="AH28398" s="1"/>
      <c r="AJ28398" s="1"/>
      <c r="AK28398" s="1"/>
    </row>
    <row r="28399" spans="32:37" ht="15" customHeight="1" x14ac:dyDescent="0.15">
      <c r="AF28399" s="1"/>
      <c r="AG28399" s="1"/>
      <c r="AH28399" s="1"/>
      <c r="AJ28399" s="1"/>
      <c r="AK28399" s="1"/>
    </row>
    <row r="28400" spans="32:37" ht="15" customHeight="1" x14ac:dyDescent="0.15">
      <c r="AF28400" s="1"/>
      <c r="AG28400" s="1"/>
      <c r="AH28400" s="1"/>
      <c r="AJ28400" s="1"/>
      <c r="AK28400" s="1"/>
    </row>
    <row r="28401" spans="32:37" ht="15" customHeight="1" x14ac:dyDescent="0.15">
      <c r="AF28401" s="1"/>
      <c r="AG28401" s="1"/>
      <c r="AH28401" s="1"/>
      <c r="AJ28401" s="1"/>
      <c r="AK28401" s="1"/>
    </row>
    <row r="28402" spans="32:37" ht="15" customHeight="1" x14ac:dyDescent="0.15">
      <c r="AF28402" s="1"/>
      <c r="AG28402" s="1"/>
      <c r="AH28402" s="1"/>
      <c r="AJ28402" s="1"/>
      <c r="AK28402" s="1"/>
    </row>
    <row r="28403" spans="32:37" ht="15" customHeight="1" x14ac:dyDescent="0.15">
      <c r="AF28403" s="1"/>
      <c r="AG28403" s="1"/>
      <c r="AH28403" s="1"/>
      <c r="AJ28403" s="1"/>
      <c r="AK28403" s="1"/>
    </row>
    <row r="28404" spans="32:37" ht="15" customHeight="1" x14ac:dyDescent="0.15">
      <c r="AF28404" s="1"/>
      <c r="AG28404" s="1"/>
      <c r="AH28404" s="1"/>
      <c r="AJ28404" s="1"/>
      <c r="AK28404" s="1"/>
    </row>
    <row r="28405" spans="32:37" ht="15" customHeight="1" x14ac:dyDescent="0.15">
      <c r="AF28405" s="1"/>
      <c r="AG28405" s="1"/>
      <c r="AH28405" s="1"/>
      <c r="AJ28405" s="1"/>
      <c r="AK28405" s="1"/>
    </row>
    <row r="28406" spans="32:37" ht="15" customHeight="1" x14ac:dyDescent="0.15">
      <c r="AF28406" s="1"/>
      <c r="AG28406" s="1"/>
      <c r="AH28406" s="1"/>
      <c r="AJ28406" s="1"/>
      <c r="AK28406" s="1"/>
    </row>
    <row r="28407" spans="32:37" ht="15" customHeight="1" x14ac:dyDescent="0.15">
      <c r="AF28407" s="1"/>
      <c r="AG28407" s="1"/>
      <c r="AH28407" s="1"/>
      <c r="AJ28407" s="1"/>
      <c r="AK28407" s="1"/>
    </row>
    <row r="28408" spans="32:37" ht="15" customHeight="1" x14ac:dyDescent="0.15">
      <c r="AF28408" s="1"/>
      <c r="AG28408" s="1"/>
      <c r="AH28408" s="1"/>
      <c r="AJ28408" s="1"/>
      <c r="AK28408" s="1"/>
    </row>
    <row r="28409" spans="32:37" ht="15" customHeight="1" x14ac:dyDescent="0.15">
      <c r="AF28409" s="1"/>
      <c r="AG28409" s="1"/>
      <c r="AH28409" s="1"/>
      <c r="AJ28409" s="1"/>
      <c r="AK28409" s="1"/>
    </row>
    <row r="28410" spans="32:37" ht="15" customHeight="1" x14ac:dyDescent="0.15">
      <c r="AF28410" s="1"/>
      <c r="AG28410" s="1"/>
      <c r="AH28410" s="1"/>
      <c r="AJ28410" s="1"/>
      <c r="AK28410" s="1"/>
    </row>
    <row r="28411" spans="32:37" ht="15" customHeight="1" x14ac:dyDescent="0.15">
      <c r="AF28411" s="1"/>
      <c r="AG28411" s="1"/>
      <c r="AH28411" s="1"/>
      <c r="AJ28411" s="1"/>
      <c r="AK28411" s="1"/>
    </row>
    <row r="28412" spans="32:37" ht="15" customHeight="1" x14ac:dyDescent="0.15">
      <c r="AF28412" s="1"/>
      <c r="AG28412" s="1"/>
      <c r="AH28412" s="1"/>
      <c r="AJ28412" s="1"/>
      <c r="AK28412" s="1"/>
    </row>
    <row r="28413" spans="32:37" ht="15" customHeight="1" x14ac:dyDescent="0.15">
      <c r="AF28413" s="1"/>
      <c r="AG28413" s="1"/>
      <c r="AH28413" s="1"/>
      <c r="AJ28413" s="1"/>
      <c r="AK28413" s="1"/>
    </row>
    <row r="28414" spans="32:37" ht="15" customHeight="1" x14ac:dyDescent="0.15">
      <c r="AF28414" s="1"/>
      <c r="AG28414" s="1"/>
      <c r="AH28414" s="1"/>
      <c r="AJ28414" s="1"/>
      <c r="AK28414" s="1"/>
    </row>
    <row r="28415" spans="32:37" ht="15" customHeight="1" x14ac:dyDescent="0.15">
      <c r="AF28415" s="1"/>
      <c r="AG28415" s="1"/>
      <c r="AH28415" s="1"/>
      <c r="AJ28415" s="1"/>
      <c r="AK28415" s="1"/>
    </row>
    <row r="28416" spans="32:37" ht="15" customHeight="1" x14ac:dyDescent="0.15">
      <c r="AF28416" s="1"/>
      <c r="AG28416" s="1"/>
      <c r="AH28416" s="1"/>
      <c r="AJ28416" s="1"/>
      <c r="AK28416" s="1"/>
    </row>
    <row r="28417" spans="32:37" ht="15" customHeight="1" x14ac:dyDescent="0.15">
      <c r="AF28417" s="1"/>
      <c r="AG28417" s="1"/>
      <c r="AH28417" s="1"/>
      <c r="AJ28417" s="1"/>
      <c r="AK28417" s="1"/>
    </row>
    <row r="28418" spans="32:37" ht="15" customHeight="1" x14ac:dyDescent="0.15">
      <c r="AF28418" s="1"/>
      <c r="AG28418" s="1"/>
      <c r="AH28418" s="1"/>
      <c r="AJ28418" s="1"/>
      <c r="AK28418" s="1"/>
    </row>
    <row r="28419" spans="32:37" ht="15" customHeight="1" x14ac:dyDescent="0.15">
      <c r="AF28419" s="1"/>
      <c r="AG28419" s="1"/>
      <c r="AH28419" s="1"/>
      <c r="AJ28419" s="1"/>
      <c r="AK28419" s="1"/>
    </row>
    <row r="28420" spans="32:37" ht="15" customHeight="1" x14ac:dyDescent="0.15">
      <c r="AF28420" s="1"/>
      <c r="AG28420" s="1"/>
      <c r="AH28420" s="1"/>
      <c r="AJ28420" s="1"/>
      <c r="AK28420" s="1"/>
    </row>
    <row r="28421" spans="32:37" ht="15" customHeight="1" x14ac:dyDescent="0.15">
      <c r="AF28421" s="1"/>
      <c r="AG28421" s="1"/>
      <c r="AH28421" s="1"/>
      <c r="AJ28421" s="1"/>
      <c r="AK28421" s="1"/>
    </row>
    <row r="28422" spans="32:37" ht="15" customHeight="1" x14ac:dyDescent="0.15">
      <c r="AF28422" s="1"/>
      <c r="AG28422" s="1"/>
      <c r="AH28422" s="1"/>
      <c r="AJ28422" s="1"/>
      <c r="AK28422" s="1"/>
    </row>
    <row r="28423" spans="32:37" ht="15" customHeight="1" x14ac:dyDescent="0.15">
      <c r="AF28423" s="1"/>
      <c r="AG28423" s="1"/>
      <c r="AH28423" s="1"/>
      <c r="AJ28423" s="1"/>
      <c r="AK28423" s="1"/>
    </row>
    <row r="28424" spans="32:37" ht="15" customHeight="1" x14ac:dyDescent="0.15">
      <c r="AF28424" s="1"/>
      <c r="AG28424" s="1"/>
      <c r="AH28424" s="1"/>
      <c r="AJ28424" s="1"/>
      <c r="AK28424" s="1"/>
    </row>
    <row r="28425" spans="32:37" ht="15" customHeight="1" x14ac:dyDescent="0.15">
      <c r="AF28425" s="1"/>
      <c r="AG28425" s="1"/>
      <c r="AH28425" s="1"/>
      <c r="AJ28425" s="1"/>
      <c r="AK28425" s="1"/>
    </row>
    <row r="28426" spans="32:37" ht="15" customHeight="1" x14ac:dyDescent="0.15">
      <c r="AF28426" s="1"/>
      <c r="AG28426" s="1"/>
      <c r="AH28426" s="1"/>
      <c r="AJ28426" s="1"/>
      <c r="AK28426" s="1"/>
    </row>
    <row r="28427" spans="32:37" ht="15" customHeight="1" x14ac:dyDescent="0.15">
      <c r="AF28427" s="1"/>
      <c r="AG28427" s="1"/>
      <c r="AH28427" s="1"/>
      <c r="AJ28427" s="1"/>
      <c r="AK28427" s="1"/>
    </row>
    <row r="28428" spans="32:37" ht="15" customHeight="1" x14ac:dyDescent="0.15">
      <c r="AF28428" s="1"/>
      <c r="AG28428" s="1"/>
      <c r="AH28428" s="1"/>
      <c r="AJ28428" s="1"/>
      <c r="AK28428" s="1"/>
    </row>
    <row r="28429" spans="32:37" ht="15" customHeight="1" x14ac:dyDescent="0.15">
      <c r="AF28429" s="1"/>
      <c r="AG28429" s="1"/>
      <c r="AH28429" s="1"/>
      <c r="AJ28429" s="1"/>
      <c r="AK28429" s="1"/>
    </row>
    <row r="28430" spans="32:37" ht="15" customHeight="1" x14ac:dyDescent="0.15">
      <c r="AF28430" s="1"/>
      <c r="AG28430" s="1"/>
      <c r="AH28430" s="1"/>
      <c r="AJ28430" s="1"/>
      <c r="AK28430" s="1"/>
    </row>
    <row r="28431" spans="32:37" ht="15" customHeight="1" x14ac:dyDescent="0.15">
      <c r="AF28431" s="1"/>
      <c r="AG28431" s="1"/>
      <c r="AH28431" s="1"/>
      <c r="AJ28431" s="1"/>
      <c r="AK28431" s="1"/>
    </row>
    <row r="28432" spans="32:37" ht="15" customHeight="1" x14ac:dyDescent="0.15">
      <c r="AF28432" s="1"/>
      <c r="AG28432" s="1"/>
      <c r="AH28432" s="1"/>
      <c r="AJ28432" s="1"/>
      <c r="AK28432" s="1"/>
    </row>
    <row r="28433" spans="32:37" ht="15" customHeight="1" x14ac:dyDescent="0.15">
      <c r="AF28433" s="1"/>
      <c r="AG28433" s="1"/>
      <c r="AH28433" s="1"/>
      <c r="AJ28433" s="1"/>
      <c r="AK28433" s="1"/>
    </row>
    <row r="28434" spans="32:37" ht="15" customHeight="1" x14ac:dyDescent="0.15">
      <c r="AF28434" s="1"/>
      <c r="AG28434" s="1"/>
      <c r="AH28434" s="1"/>
      <c r="AJ28434" s="1"/>
      <c r="AK28434" s="1"/>
    </row>
    <row r="28435" spans="32:37" ht="15" customHeight="1" x14ac:dyDescent="0.15">
      <c r="AF28435" s="1"/>
      <c r="AG28435" s="1"/>
      <c r="AH28435" s="1"/>
      <c r="AJ28435" s="1"/>
      <c r="AK28435" s="1"/>
    </row>
    <row r="28436" spans="32:37" ht="15" customHeight="1" x14ac:dyDescent="0.15">
      <c r="AF28436" s="1"/>
      <c r="AG28436" s="1"/>
      <c r="AH28436" s="1"/>
      <c r="AJ28436" s="1"/>
      <c r="AK28436" s="1"/>
    </row>
    <row r="28437" spans="32:37" ht="15" customHeight="1" x14ac:dyDescent="0.15">
      <c r="AF28437" s="1"/>
      <c r="AG28437" s="1"/>
      <c r="AH28437" s="1"/>
      <c r="AJ28437" s="1"/>
      <c r="AK28437" s="1"/>
    </row>
    <row r="28438" spans="32:37" ht="15" customHeight="1" x14ac:dyDescent="0.15">
      <c r="AF28438" s="1"/>
      <c r="AG28438" s="1"/>
      <c r="AH28438" s="1"/>
      <c r="AJ28438" s="1"/>
      <c r="AK28438" s="1"/>
    </row>
    <row r="28439" spans="32:37" ht="15" customHeight="1" x14ac:dyDescent="0.15">
      <c r="AF28439" s="1"/>
      <c r="AG28439" s="1"/>
      <c r="AH28439" s="1"/>
      <c r="AJ28439" s="1"/>
      <c r="AK28439" s="1"/>
    </row>
    <row r="28440" spans="32:37" ht="15" customHeight="1" x14ac:dyDescent="0.15">
      <c r="AF28440" s="1"/>
      <c r="AG28440" s="1"/>
      <c r="AH28440" s="1"/>
      <c r="AJ28440" s="1"/>
      <c r="AK28440" s="1"/>
    </row>
    <row r="28441" spans="32:37" ht="15" customHeight="1" x14ac:dyDescent="0.15">
      <c r="AF28441" s="1"/>
      <c r="AG28441" s="1"/>
      <c r="AH28441" s="1"/>
      <c r="AJ28441" s="1"/>
      <c r="AK28441" s="1"/>
    </row>
    <row r="28442" spans="32:37" ht="15" customHeight="1" x14ac:dyDescent="0.15">
      <c r="AF28442" s="1"/>
      <c r="AG28442" s="1"/>
      <c r="AH28442" s="1"/>
      <c r="AJ28442" s="1"/>
      <c r="AK28442" s="1"/>
    </row>
    <row r="28443" spans="32:37" ht="15" customHeight="1" x14ac:dyDescent="0.15">
      <c r="AF28443" s="1"/>
      <c r="AG28443" s="1"/>
      <c r="AH28443" s="1"/>
      <c r="AJ28443" s="1"/>
      <c r="AK28443" s="1"/>
    </row>
    <row r="28444" spans="32:37" ht="15" customHeight="1" x14ac:dyDescent="0.15">
      <c r="AF28444" s="1"/>
      <c r="AG28444" s="1"/>
      <c r="AH28444" s="1"/>
      <c r="AJ28444" s="1"/>
      <c r="AK28444" s="1"/>
    </row>
    <row r="28445" spans="32:37" ht="15" customHeight="1" x14ac:dyDescent="0.15">
      <c r="AF28445" s="1"/>
      <c r="AG28445" s="1"/>
      <c r="AH28445" s="1"/>
      <c r="AJ28445" s="1"/>
      <c r="AK28445" s="1"/>
    </row>
    <row r="28446" spans="32:37" ht="15" customHeight="1" x14ac:dyDescent="0.15">
      <c r="AF28446" s="1"/>
      <c r="AG28446" s="1"/>
      <c r="AH28446" s="1"/>
      <c r="AJ28446" s="1"/>
      <c r="AK28446" s="1"/>
    </row>
    <row r="28447" spans="32:37" ht="15" customHeight="1" x14ac:dyDescent="0.15">
      <c r="AF28447" s="1"/>
      <c r="AG28447" s="1"/>
      <c r="AH28447" s="1"/>
      <c r="AJ28447" s="1"/>
      <c r="AK28447" s="1"/>
    </row>
    <row r="28448" spans="32:37" ht="15" customHeight="1" x14ac:dyDescent="0.15">
      <c r="AF28448" s="1"/>
      <c r="AG28448" s="1"/>
      <c r="AH28448" s="1"/>
      <c r="AJ28448" s="1"/>
      <c r="AK28448" s="1"/>
    </row>
    <row r="28449" spans="32:37" ht="15" customHeight="1" x14ac:dyDescent="0.15">
      <c r="AF28449" s="1"/>
      <c r="AG28449" s="1"/>
      <c r="AH28449" s="1"/>
      <c r="AJ28449" s="1"/>
      <c r="AK28449" s="1"/>
    </row>
    <row r="28450" spans="32:37" ht="15" customHeight="1" x14ac:dyDescent="0.15">
      <c r="AF28450" s="1"/>
      <c r="AG28450" s="1"/>
      <c r="AH28450" s="1"/>
      <c r="AJ28450" s="1"/>
      <c r="AK28450" s="1"/>
    </row>
    <row r="28451" spans="32:37" ht="15" customHeight="1" x14ac:dyDescent="0.15">
      <c r="AF28451" s="1"/>
      <c r="AG28451" s="1"/>
      <c r="AH28451" s="1"/>
      <c r="AJ28451" s="1"/>
      <c r="AK28451" s="1"/>
    </row>
    <row r="28452" spans="32:37" ht="15" customHeight="1" x14ac:dyDescent="0.15">
      <c r="AF28452" s="1"/>
      <c r="AG28452" s="1"/>
      <c r="AH28452" s="1"/>
      <c r="AJ28452" s="1"/>
      <c r="AK28452" s="1"/>
    </row>
    <row r="28453" spans="32:37" ht="15" customHeight="1" x14ac:dyDescent="0.15">
      <c r="AF28453" s="1"/>
      <c r="AG28453" s="1"/>
      <c r="AH28453" s="1"/>
      <c r="AJ28453" s="1"/>
      <c r="AK28453" s="1"/>
    </row>
    <row r="28454" spans="32:37" ht="15" customHeight="1" x14ac:dyDescent="0.15">
      <c r="AF28454" s="1"/>
      <c r="AG28454" s="1"/>
      <c r="AH28454" s="1"/>
      <c r="AJ28454" s="1"/>
      <c r="AK28454" s="1"/>
    </row>
    <row r="28455" spans="32:37" ht="15" customHeight="1" x14ac:dyDescent="0.15">
      <c r="AF28455" s="1"/>
      <c r="AG28455" s="1"/>
      <c r="AH28455" s="1"/>
      <c r="AJ28455" s="1"/>
      <c r="AK28455" s="1"/>
    </row>
    <row r="28456" spans="32:37" ht="15" customHeight="1" x14ac:dyDescent="0.15">
      <c r="AF28456" s="1"/>
      <c r="AG28456" s="1"/>
      <c r="AH28456" s="1"/>
      <c r="AJ28456" s="1"/>
      <c r="AK28456" s="1"/>
    </row>
    <row r="28457" spans="32:37" ht="15" customHeight="1" x14ac:dyDescent="0.15">
      <c r="AF28457" s="1"/>
      <c r="AG28457" s="1"/>
      <c r="AH28457" s="1"/>
      <c r="AJ28457" s="1"/>
      <c r="AK28457" s="1"/>
    </row>
    <row r="28458" spans="32:37" ht="15" customHeight="1" x14ac:dyDescent="0.15">
      <c r="AF28458" s="1"/>
      <c r="AG28458" s="1"/>
      <c r="AH28458" s="1"/>
      <c r="AJ28458" s="1"/>
      <c r="AK28458" s="1"/>
    </row>
    <row r="28459" spans="32:37" ht="15" customHeight="1" x14ac:dyDescent="0.15">
      <c r="AF28459" s="1"/>
      <c r="AG28459" s="1"/>
      <c r="AH28459" s="1"/>
      <c r="AJ28459" s="1"/>
      <c r="AK28459" s="1"/>
    </row>
    <row r="28460" spans="32:37" ht="15" customHeight="1" x14ac:dyDescent="0.15">
      <c r="AF28460" s="1"/>
      <c r="AG28460" s="1"/>
      <c r="AH28460" s="1"/>
      <c r="AJ28460" s="1"/>
      <c r="AK28460" s="1"/>
    </row>
    <row r="28461" spans="32:37" ht="15" customHeight="1" x14ac:dyDescent="0.15">
      <c r="AF28461" s="1"/>
      <c r="AG28461" s="1"/>
      <c r="AH28461" s="1"/>
      <c r="AJ28461" s="1"/>
      <c r="AK28461" s="1"/>
    </row>
    <row r="28462" spans="32:37" ht="15" customHeight="1" x14ac:dyDescent="0.15">
      <c r="AF28462" s="1"/>
      <c r="AG28462" s="1"/>
      <c r="AH28462" s="1"/>
      <c r="AJ28462" s="1"/>
      <c r="AK28462" s="1"/>
    </row>
    <row r="28463" spans="32:37" ht="15" customHeight="1" x14ac:dyDescent="0.15">
      <c r="AF28463" s="1"/>
      <c r="AG28463" s="1"/>
      <c r="AH28463" s="1"/>
      <c r="AJ28463" s="1"/>
      <c r="AK28463" s="1"/>
    </row>
    <row r="28464" spans="32:37" ht="15" customHeight="1" x14ac:dyDescent="0.15">
      <c r="AF28464" s="1"/>
      <c r="AG28464" s="1"/>
      <c r="AH28464" s="1"/>
      <c r="AJ28464" s="1"/>
      <c r="AK28464" s="1"/>
    </row>
    <row r="28465" spans="32:37" ht="15" customHeight="1" x14ac:dyDescent="0.15">
      <c r="AF28465" s="1"/>
      <c r="AG28465" s="1"/>
      <c r="AH28465" s="1"/>
      <c r="AJ28465" s="1"/>
      <c r="AK28465" s="1"/>
    </row>
    <row r="28466" spans="32:37" ht="15" customHeight="1" x14ac:dyDescent="0.15">
      <c r="AF28466" s="1"/>
      <c r="AG28466" s="1"/>
      <c r="AH28466" s="1"/>
      <c r="AJ28466" s="1"/>
      <c r="AK28466" s="1"/>
    </row>
    <row r="28467" spans="32:37" ht="15" customHeight="1" x14ac:dyDescent="0.15">
      <c r="AF28467" s="1"/>
      <c r="AG28467" s="1"/>
      <c r="AH28467" s="1"/>
      <c r="AJ28467" s="1"/>
      <c r="AK28467" s="1"/>
    </row>
    <row r="28468" spans="32:37" ht="15" customHeight="1" x14ac:dyDescent="0.15">
      <c r="AF28468" s="1"/>
      <c r="AG28468" s="1"/>
      <c r="AH28468" s="1"/>
      <c r="AJ28468" s="1"/>
      <c r="AK28468" s="1"/>
    </row>
    <row r="28469" spans="32:37" ht="15" customHeight="1" x14ac:dyDescent="0.15">
      <c r="AF28469" s="1"/>
      <c r="AG28469" s="1"/>
      <c r="AH28469" s="1"/>
      <c r="AJ28469" s="1"/>
      <c r="AK28469" s="1"/>
    </row>
    <row r="28470" spans="32:37" ht="15" customHeight="1" x14ac:dyDescent="0.15">
      <c r="AF28470" s="1"/>
      <c r="AG28470" s="1"/>
      <c r="AH28470" s="1"/>
      <c r="AJ28470" s="1"/>
      <c r="AK28470" s="1"/>
    </row>
    <row r="28471" spans="32:37" ht="15" customHeight="1" x14ac:dyDescent="0.15">
      <c r="AF28471" s="1"/>
      <c r="AG28471" s="1"/>
      <c r="AH28471" s="1"/>
      <c r="AJ28471" s="1"/>
      <c r="AK28471" s="1"/>
    </row>
    <row r="28472" spans="32:37" ht="15" customHeight="1" x14ac:dyDescent="0.15">
      <c r="AF28472" s="1"/>
      <c r="AG28472" s="1"/>
      <c r="AH28472" s="1"/>
      <c r="AJ28472" s="1"/>
      <c r="AK28472" s="1"/>
    </row>
    <row r="28473" spans="32:37" ht="15" customHeight="1" x14ac:dyDescent="0.15">
      <c r="AF28473" s="1"/>
      <c r="AG28473" s="1"/>
      <c r="AH28473" s="1"/>
      <c r="AJ28473" s="1"/>
      <c r="AK28473" s="1"/>
    </row>
    <row r="28474" spans="32:37" ht="15" customHeight="1" x14ac:dyDescent="0.15">
      <c r="AF28474" s="1"/>
      <c r="AG28474" s="1"/>
      <c r="AH28474" s="1"/>
      <c r="AJ28474" s="1"/>
      <c r="AK28474" s="1"/>
    </row>
    <row r="28475" spans="32:37" ht="15" customHeight="1" x14ac:dyDescent="0.15">
      <c r="AF28475" s="1"/>
      <c r="AG28475" s="1"/>
      <c r="AH28475" s="1"/>
      <c r="AJ28475" s="1"/>
      <c r="AK28475" s="1"/>
    </row>
    <row r="28476" spans="32:37" ht="15" customHeight="1" x14ac:dyDescent="0.15">
      <c r="AF28476" s="1"/>
      <c r="AG28476" s="1"/>
      <c r="AH28476" s="1"/>
      <c r="AJ28476" s="1"/>
      <c r="AK28476" s="1"/>
    </row>
    <row r="28477" spans="32:37" ht="15" customHeight="1" x14ac:dyDescent="0.15">
      <c r="AF28477" s="1"/>
      <c r="AG28477" s="1"/>
      <c r="AH28477" s="1"/>
      <c r="AJ28477" s="1"/>
      <c r="AK28477" s="1"/>
    </row>
    <row r="28478" spans="32:37" ht="15" customHeight="1" x14ac:dyDescent="0.15">
      <c r="AF28478" s="1"/>
      <c r="AG28478" s="1"/>
      <c r="AH28478" s="1"/>
      <c r="AJ28478" s="1"/>
      <c r="AK28478" s="1"/>
    </row>
    <row r="28479" spans="32:37" ht="15" customHeight="1" x14ac:dyDescent="0.15">
      <c r="AF28479" s="1"/>
      <c r="AG28479" s="1"/>
      <c r="AH28479" s="1"/>
      <c r="AJ28479" s="1"/>
      <c r="AK28479" s="1"/>
    </row>
    <row r="28480" spans="32:37" ht="15" customHeight="1" x14ac:dyDescent="0.15">
      <c r="AF28480" s="1"/>
      <c r="AG28480" s="1"/>
      <c r="AH28480" s="1"/>
      <c r="AJ28480" s="1"/>
      <c r="AK28480" s="1"/>
    </row>
    <row r="28481" spans="32:37" ht="15" customHeight="1" x14ac:dyDescent="0.15">
      <c r="AF28481" s="1"/>
      <c r="AG28481" s="1"/>
      <c r="AH28481" s="1"/>
      <c r="AJ28481" s="1"/>
      <c r="AK28481" s="1"/>
    </row>
    <row r="28482" spans="32:37" ht="15" customHeight="1" x14ac:dyDescent="0.15">
      <c r="AF28482" s="1"/>
      <c r="AG28482" s="1"/>
      <c r="AH28482" s="1"/>
      <c r="AJ28482" s="1"/>
      <c r="AK28482" s="1"/>
    </row>
    <row r="28483" spans="32:37" ht="15" customHeight="1" x14ac:dyDescent="0.15">
      <c r="AF28483" s="1"/>
      <c r="AG28483" s="1"/>
      <c r="AH28483" s="1"/>
      <c r="AJ28483" s="1"/>
      <c r="AK28483" s="1"/>
    </row>
    <row r="28484" spans="32:37" ht="15" customHeight="1" x14ac:dyDescent="0.15">
      <c r="AF28484" s="1"/>
      <c r="AG28484" s="1"/>
      <c r="AH28484" s="1"/>
      <c r="AJ28484" s="1"/>
      <c r="AK28484" s="1"/>
    </row>
    <row r="28485" spans="32:37" ht="15" customHeight="1" x14ac:dyDescent="0.15">
      <c r="AF28485" s="1"/>
      <c r="AG28485" s="1"/>
      <c r="AH28485" s="1"/>
      <c r="AJ28485" s="1"/>
      <c r="AK28485" s="1"/>
    </row>
    <row r="28486" spans="32:37" ht="15" customHeight="1" x14ac:dyDescent="0.15">
      <c r="AF28486" s="1"/>
      <c r="AG28486" s="1"/>
      <c r="AH28486" s="1"/>
      <c r="AJ28486" s="1"/>
      <c r="AK28486" s="1"/>
    </row>
    <row r="28487" spans="32:37" ht="15" customHeight="1" x14ac:dyDescent="0.15">
      <c r="AF28487" s="1"/>
      <c r="AG28487" s="1"/>
      <c r="AH28487" s="1"/>
      <c r="AJ28487" s="1"/>
      <c r="AK28487" s="1"/>
    </row>
    <row r="28488" spans="32:37" ht="15" customHeight="1" x14ac:dyDescent="0.15">
      <c r="AF28488" s="1"/>
      <c r="AG28488" s="1"/>
      <c r="AH28488" s="1"/>
      <c r="AJ28488" s="1"/>
      <c r="AK28488" s="1"/>
    </row>
    <row r="28489" spans="32:37" ht="15" customHeight="1" x14ac:dyDescent="0.15">
      <c r="AF28489" s="1"/>
      <c r="AG28489" s="1"/>
      <c r="AH28489" s="1"/>
      <c r="AJ28489" s="1"/>
      <c r="AK28489" s="1"/>
    </row>
    <row r="28490" spans="32:37" ht="15" customHeight="1" x14ac:dyDescent="0.15">
      <c r="AF28490" s="1"/>
      <c r="AG28490" s="1"/>
      <c r="AH28490" s="1"/>
      <c r="AJ28490" s="1"/>
      <c r="AK28490" s="1"/>
    </row>
    <row r="28491" spans="32:37" ht="15" customHeight="1" x14ac:dyDescent="0.15">
      <c r="AF28491" s="1"/>
      <c r="AG28491" s="1"/>
      <c r="AH28491" s="1"/>
      <c r="AJ28491" s="1"/>
      <c r="AK28491" s="1"/>
    </row>
    <row r="28492" spans="32:37" ht="15" customHeight="1" x14ac:dyDescent="0.15">
      <c r="AF28492" s="1"/>
      <c r="AG28492" s="1"/>
      <c r="AH28492" s="1"/>
      <c r="AJ28492" s="1"/>
      <c r="AK28492" s="1"/>
    </row>
    <row r="28493" spans="32:37" ht="15" customHeight="1" x14ac:dyDescent="0.15">
      <c r="AF28493" s="1"/>
      <c r="AG28493" s="1"/>
      <c r="AH28493" s="1"/>
      <c r="AJ28493" s="1"/>
      <c r="AK28493" s="1"/>
    </row>
    <row r="28494" spans="32:37" ht="15" customHeight="1" x14ac:dyDescent="0.15">
      <c r="AF28494" s="1"/>
      <c r="AG28494" s="1"/>
      <c r="AH28494" s="1"/>
      <c r="AJ28494" s="1"/>
      <c r="AK28494" s="1"/>
    </row>
    <row r="28495" spans="32:37" ht="15" customHeight="1" x14ac:dyDescent="0.15">
      <c r="AF28495" s="1"/>
      <c r="AG28495" s="1"/>
      <c r="AH28495" s="1"/>
      <c r="AJ28495" s="1"/>
      <c r="AK28495" s="1"/>
    </row>
    <row r="28496" spans="32:37" ht="15" customHeight="1" x14ac:dyDescent="0.15">
      <c r="AF28496" s="1"/>
      <c r="AG28496" s="1"/>
      <c r="AH28496" s="1"/>
      <c r="AJ28496" s="1"/>
      <c r="AK28496" s="1"/>
    </row>
    <row r="28497" spans="32:37" ht="15" customHeight="1" x14ac:dyDescent="0.15">
      <c r="AF28497" s="1"/>
      <c r="AG28497" s="1"/>
      <c r="AH28497" s="1"/>
      <c r="AJ28497" s="1"/>
      <c r="AK28497" s="1"/>
    </row>
    <row r="28498" spans="32:37" ht="15" customHeight="1" x14ac:dyDescent="0.15">
      <c r="AF28498" s="1"/>
      <c r="AG28498" s="1"/>
      <c r="AH28498" s="1"/>
      <c r="AJ28498" s="1"/>
      <c r="AK28498" s="1"/>
    </row>
    <row r="28499" spans="32:37" ht="15" customHeight="1" x14ac:dyDescent="0.15">
      <c r="AF28499" s="1"/>
      <c r="AG28499" s="1"/>
      <c r="AH28499" s="1"/>
      <c r="AJ28499" s="1"/>
      <c r="AK28499" s="1"/>
    </row>
    <row r="28500" spans="32:37" ht="15" customHeight="1" x14ac:dyDescent="0.15">
      <c r="AF28500" s="1"/>
      <c r="AG28500" s="1"/>
      <c r="AH28500" s="1"/>
      <c r="AJ28500" s="1"/>
      <c r="AK28500" s="1"/>
    </row>
    <row r="28501" spans="32:37" ht="15" customHeight="1" x14ac:dyDescent="0.15">
      <c r="AF28501" s="1"/>
      <c r="AG28501" s="1"/>
      <c r="AH28501" s="1"/>
      <c r="AJ28501" s="1"/>
      <c r="AK28501" s="1"/>
    </row>
    <row r="28502" spans="32:37" ht="15" customHeight="1" x14ac:dyDescent="0.15">
      <c r="AF28502" s="1"/>
      <c r="AG28502" s="1"/>
      <c r="AH28502" s="1"/>
      <c r="AJ28502" s="1"/>
      <c r="AK28502" s="1"/>
    </row>
    <row r="28503" spans="32:37" ht="15" customHeight="1" x14ac:dyDescent="0.15">
      <c r="AF28503" s="1"/>
      <c r="AG28503" s="1"/>
      <c r="AH28503" s="1"/>
      <c r="AJ28503" s="1"/>
      <c r="AK28503" s="1"/>
    </row>
    <row r="28504" spans="32:37" ht="15" customHeight="1" x14ac:dyDescent="0.15">
      <c r="AF28504" s="1"/>
      <c r="AG28504" s="1"/>
      <c r="AH28504" s="1"/>
      <c r="AJ28504" s="1"/>
      <c r="AK28504" s="1"/>
    </row>
    <row r="28505" spans="32:37" ht="15" customHeight="1" x14ac:dyDescent="0.15">
      <c r="AF28505" s="1"/>
      <c r="AG28505" s="1"/>
      <c r="AH28505" s="1"/>
      <c r="AJ28505" s="1"/>
      <c r="AK28505" s="1"/>
    </row>
    <row r="28506" spans="32:37" ht="15" customHeight="1" x14ac:dyDescent="0.15">
      <c r="AF28506" s="1"/>
      <c r="AG28506" s="1"/>
      <c r="AH28506" s="1"/>
      <c r="AJ28506" s="1"/>
      <c r="AK28506" s="1"/>
    </row>
    <row r="28507" spans="32:37" ht="15" customHeight="1" x14ac:dyDescent="0.15">
      <c r="AF28507" s="1"/>
      <c r="AG28507" s="1"/>
      <c r="AH28507" s="1"/>
      <c r="AJ28507" s="1"/>
      <c r="AK28507" s="1"/>
    </row>
    <row r="28508" spans="32:37" ht="15" customHeight="1" x14ac:dyDescent="0.15">
      <c r="AF28508" s="1"/>
      <c r="AG28508" s="1"/>
      <c r="AH28508" s="1"/>
      <c r="AJ28508" s="1"/>
      <c r="AK28508" s="1"/>
    </row>
    <row r="28509" spans="32:37" ht="15" customHeight="1" x14ac:dyDescent="0.15">
      <c r="AF28509" s="1"/>
      <c r="AG28509" s="1"/>
      <c r="AH28509" s="1"/>
      <c r="AJ28509" s="1"/>
      <c r="AK28509" s="1"/>
    </row>
    <row r="28510" spans="32:37" ht="15" customHeight="1" x14ac:dyDescent="0.15">
      <c r="AF28510" s="1"/>
      <c r="AG28510" s="1"/>
      <c r="AH28510" s="1"/>
      <c r="AJ28510" s="1"/>
      <c r="AK28510" s="1"/>
    </row>
    <row r="28511" spans="32:37" ht="15" customHeight="1" x14ac:dyDescent="0.15">
      <c r="AF28511" s="1"/>
      <c r="AG28511" s="1"/>
      <c r="AH28511" s="1"/>
      <c r="AJ28511" s="1"/>
      <c r="AK28511" s="1"/>
    </row>
    <row r="28512" spans="32:37" ht="15" customHeight="1" x14ac:dyDescent="0.15">
      <c r="AF28512" s="1"/>
      <c r="AG28512" s="1"/>
      <c r="AH28512" s="1"/>
      <c r="AJ28512" s="1"/>
      <c r="AK28512" s="1"/>
    </row>
    <row r="28513" spans="32:37" ht="15" customHeight="1" x14ac:dyDescent="0.15">
      <c r="AF28513" s="1"/>
      <c r="AG28513" s="1"/>
      <c r="AH28513" s="1"/>
      <c r="AJ28513" s="1"/>
      <c r="AK28513" s="1"/>
    </row>
    <row r="28514" spans="32:37" ht="15" customHeight="1" x14ac:dyDescent="0.15">
      <c r="AF28514" s="1"/>
      <c r="AG28514" s="1"/>
      <c r="AH28514" s="1"/>
      <c r="AJ28514" s="1"/>
      <c r="AK28514" s="1"/>
    </row>
    <row r="28515" spans="32:37" ht="15" customHeight="1" x14ac:dyDescent="0.15">
      <c r="AF28515" s="1"/>
      <c r="AG28515" s="1"/>
      <c r="AH28515" s="1"/>
      <c r="AJ28515" s="1"/>
      <c r="AK28515" s="1"/>
    </row>
    <row r="28516" spans="32:37" ht="15" customHeight="1" x14ac:dyDescent="0.15">
      <c r="AF28516" s="1"/>
      <c r="AG28516" s="1"/>
      <c r="AH28516" s="1"/>
      <c r="AJ28516" s="1"/>
      <c r="AK28516" s="1"/>
    </row>
    <row r="28517" spans="32:37" ht="15" customHeight="1" x14ac:dyDescent="0.15">
      <c r="AF28517" s="1"/>
      <c r="AG28517" s="1"/>
      <c r="AH28517" s="1"/>
      <c r="AJ28517" s="1"/>
      <c r="AK28517" s="1"/>
    </row>
    <row r="28518" spans="32:37" ht="15" customHeight="1" x14ac:dyDescent="0.15">
      <c r="AF28518" s="1"/>
      <c r="AG28518" s="1"/>
      <c r="AH28518" s="1"/>
      <c r="AJ28518" s="1"/>
      <c r="AK28518" s="1"/>
    </row>
    <row r="28519" spans="32:37" ht="15" customHeight="1" x14ac:dyDescent="0.15">
      <c r="AF28519" s="1"/>
      <c r="AG28519" s="1"/>
      <c r="AH28519" s="1"/>
      <c r="AJ28519" s="1"/>
      <c r="AK28519" s="1"/>
    </row>
    <row r="28520" spans="32:37" ht="15" customHeight="1" x14ac:dyDescent="0.15">
      <c r="AF28520" s="1"/>
      <c r="AG28520" s="1"/>
      <c r="AH28520" s="1"/>
      <c r="AJ28520" s="1"/>
      <c r="AK28520" s="1"/>
    </row>
    <row r="28521" spans="32:37" ht="15" customHeight="1" x14ac:dyDescent="0.15">
      <c r="AF28521" s="1"/>
      <c r="AG28521" s="1"/>
      <c r="AH28521" s="1"/>
      <c r="AJ28521" s="1"/>
      <c r="AK28521" s="1"/>
    </row>
    <row r="28522" spans="32:37" ht="15" customHeight="1" x14ac:dyDescent="0.15">
      <c r="AF28522" s="1"/>
      <c r="AG28522" s="1"/>
      <c r="AH28522" s="1"/>
      <c r="AJ28522" s="1"/>
      <c r="AK28522" s="1"/>
    </row>
    <row r="28523" spans="32:37" ht="15" customHeight="1" x14ac:dyDescent="0.15">
      <c r="AF28523" s="1"/>
      <c r="AG28523" s="1"/>
      <c r="AH28523" s="1"/>
      <c r="AJ28523" s="1"/>
      <c r="AK28523" s="1"/>
    </row>
    <row r="28524" spans="32:37" ht="15" customHeight="1" x14ac:dyDescent="0.15">
      <c r="AF28524" s="1"/>
      <c r="AG28524" s="1"/>
      <c r="AH28524" s="1"/>
      <c r="AJ28524" s="1"/>
      <c r="AK28524" s="1"/>
    </row>
    <row r="28525" spans="32:37" ht="15" customHeight="1" x14ac:dyDescent="0.15">
      <c r="AF28525" s="1"/>
      <c r="AG28525" s="1"/>
      <c r="AH28525" s="1"/>
      <c r="AJ28525" s="1"/>
      <c r="AK28525" s="1"/>
    </row>
    <row r="28526" spans="32:37" ht="15" customHeight="1" x14ac:dyDescent="0.15">
      <c r="AF28526" s="1"/>
      <c r="AG28526" s="1"/>
      <c r="AH28526" s="1"/>
      <c r="AJ28526" s="1"/>
      <c r="AK28526" s="1"/>
    </row>
    <row r="28527" spans="32:37" ht="15" customHeight="1" x14ac:dyDescent="0.15">
      <c r="AF28527" s="1"/>
      <c r="AG28527" s="1"/>
      <c r="AH28527" s="1"/>
      <c r="AJ28527" s="1"/>
      <c r="AK28527" s="1"/>
    </row>
    <row r="28528" spans="32:37" ht="15" customHeight="1" x14ac:dyDescent="0.15">
      <c r="AF28528" s="1"/>
      <c r="AG28528" s="1"/>
      <c r="AH28528" s="1"/>
      <c r="AJ28528" s="1"/>
      <c r="AK28528" s="1"/>
    </row>
    <row r="28529" spans="32:37" ht="15" customHeight="1" x14ac:dyDescent="0.15">
      <c r="AF28529" s="1"/>
      <c r="AG28529" s="1"/>
      <c r="AH28529" s="1"/>
      <c r="AJ28529" s="1"/>
      <c r="AK28529" s="1"/>
    </row>
    <row r="28530" spans="32:37" ht="15" customHeight="1" x14ac:dyDescent="0.15">
      <c r="AF28530" s="1"/>
      <c r="AG28530" s="1"/>
      <c r="AH28530" s="1"/>
      <c r="AJ28530" s="1"/>
      <c r="AK28530" s="1"/>
    </row>
    <row r="28531" spans="32:37" ht="15" customHeight="1" x14ac:dyDescent="0.15">
      <c r="AF28531" s="1"/>
      <c r="AG28531" s="1"/>
      <c r="AH28531" s="1"/>
      <c r="AJ28531" s="1"/>
      <c r="AK28531" s="1"/>
    </row>
    <row r="28532" spans="32:37" ht="15" customHeight="1" x14ac:dyDescent="0.15">
      <c r="AF28532" s="1"/>
      <c r="AG28532" s="1"/>
      <c r="AH28532" s="1"/>
      <c r="AJ28532" s="1"/>
      <c r="AK28532" s="1"/>
    </row>
    <row r="28533" spans="32:37" ht="15" customHeight="1" x14ac:dyDescent="0.15">
      <c r="AF28533" s="1"/>
      <c r="AG28533" s="1"/>
      <c r="AH28533" s="1"/>
      <c r="AJ28533" s="1"/>
      <c r="AK28533" s="1"/>
    </row>
    <row r="28534" spans="32:37" ht="15" customHeight="1" x14ac:dyDescent="0.15">
      <c r="AF28534" s="1"/>
      <c r="AG28534" s="1"/>
      <c r="AH28534" s="1"/>
      <c r="AJ28534" s="1"/>
      <c r="AK28534" s="1"/>
    </row>
    <row r="28535" spans="32:37" ht="15" customHeight="1" x14ac:dyDescent="0.15">
      <c r="AF28535" s="1"/>
      <c r="AG28535" s="1"/>
      <c r="AH28535" s="1"/>
      <c r="AJ28535" s="1"/>
      <c r="AK28535" s="1"/>
    </row>
    <row r="28536" spans="32:37" ht="15" customHeight="1" x14ac:dyDescent="0.15">
      <c r="AF28536" s="1"/>
      <c r="AG28536" s="1"/>
      <c r="AH28536" s="1"/>
      <c r="AJ28536" s="1"/>
      <c r="AK28536" s="1"/>
    </row>
    <row r="28537" spans="32:37" ht="15" customHeight="1" x14ac:dyDescent="0.15">
      <c r="AF28537" s="1"/>
      <c r="AG28537" s="1"/>
      <c r="AH28537" s="1"/>
      <c r="AJ28537" s="1"/>
      <c r="AK28537" s="1"/>
    </row>
    <row r="28538" spans="32:37" ht="15" customHeight="1" x14ac:dyDescent="0.15">
      <c r="AF28538" s="1"/>
      <c r="AG28538" s="1"/>
      <c r="AH28538" s="1"/>
      <c r="AJ28538" s="1"/>
      <c r="AK28538" s="1"/>
    </row>
    <row r="28539" spans="32:37" ht="15" customHeight="1" x14ac:dyDescent="0.15">
      <c r="AF28539" s="1"/>
      <c r="AG28539" s="1"/>
      <c r="AH28539" s="1"/>
      <c r="AJ28539" s="1"/>
      <c r="AK28539" s="1"/>
    </row>
    <row r="28540" spans="32:37" ht="15" customHeight="1" x14ac:dyDescent="0.15">
      <c r="AF28540" s="1"/>
      <c r="AG28540" s="1"/>
      <c r="AH28540" s="1"/>
      <c r="AJ28540" s="1"/>
      <c r="AK28540" s="1"/>
    </row>
    <row r="28541" spans="32:37" ht="15" customHeight="1" x14ac:dyDescent="0.15">
      <c r="AF28541" s="1"/>
      <c r="AG28541" s="1"/>
      <c r="AH28541" s="1"/>
      <c r="AJ28541" s="1"/>
      <c r="AK28541" s="1"/>
    </row>
    <row r="28542" spans="32:37" ht="15" customHeight="1" x14ac:dyDescent="0.15">
      <c r="AF28542" s="1"/>
      <c r="AG28542" s="1"/>
      <c r="AH28542" s="1"/>
      <c r="AJ28542" s="1"/>
      <c r="AK28542" s="1"/>
    </row>
    <row r="28543" spans="32:37" ht="15" customHeight="1" x14ac:dyDescent="0.15">
      <c r="AF28543" s="1"/>
      <c r="AG28543" s="1"/>
      <c r="AH28543" s="1"/>
      <c r="AJ28543" s="1"/>
      <c r="AK28543" s="1"/>
    </row>
    <row r="28544" spans="32:37" ht="15" customHeight="1" x14ac:dyDescent="0.15">
      <c r="AF28544" s="1"/>
      <c r="AG28544" s="1"/>
      <c r="AH28544" s="1"/>
      <c r="AJ28544" s="1"/>
      <c r="AK28544" s="1"/>
    </row>
    <row r="28545" spans="32:37" ht="15" customHeight="1" x14ac:dyDescent="0.15">
      <c r="AF28545" s="1"/>
      <c r="AG28545" s="1"/>
      <c r="AH28545" s="1"/>
      <c r="AJ28545" s="1"/>
      <c r="AK28545" s="1"/>
    </row>
    <row r="28546" spans="32:37" ht="15" customHeight="1" x14ac:dyDescent="0.15">
      <c r="AF28546" s="1"/>
      <c r="AG28546" s="1"/>
      <c r="AH28546" s="1"/>
      <c r="AJ28546" s="1"/>
      <c r="AK28546" s="1"/>
    </row>
    <row r="28547" spans="32:37" ht="15" customHeight="1" x14ac:dyDescent="0.15">
      <c r="AF28547" s="1"/>
      <c r="AG28547" s="1"/>
      <c r="AH28547" s="1"/>
      <c r="AJ28547" s="1"/>
      <c r="AK28547" s="1"/>
    </row>
    <row r="28548" spans="32:37" ht="15" customHeight="1" x14ac:dyDescent="0.15">
      <c r="AF28548" s="1"/>
      <c r="AG28548" s="1"/>
      <c r="AH28548" s="1"/>
      <c r="AJ28548" s="1"/>
      <c r="AK28548" s="1"/>
    </row>
    <row r="28549" spans="32:37" ht="15" customHeight="1" x14ac:dyDescent="0.15">
      <c r="AF28549" s="1"/>
      <c r="AG28549" s="1"/>
      <c r="AH28549" s="1"/>
      <c r="AJ28549" s="1"/>
      <c r="AK28549" s="1"/>
    </row>
    <row r="28550" spans="32:37" ht="15" customHeight="1" x14ac:dyDescent="0.15">
      <c r="AF28550" s="1"/>
      <c r="AG28550" s="1"/>
      <c r="AH28550" s="1"/>
      <c r="AJ28550" s="1"/>
      <c r="AK28550" s="1"/>
    </row>
    <row r="28551" spans="32:37" ht="15" customHeight="1" x14ac:dyDescent="0.15">
      <c r="AF28551" s="1"/>
      <c r="AG28551" s="1"/>
      <c r="AH28551" s="1"/>
      <c r="AJ28551" s="1"/>
      <c r="AK28551" s="1"/>
    </row>
    <row r="28552" spans="32:37" ht="15" customHeight="1" x14ac:dyDescent="0.15">
      <c r="AF28552" s="1"/>
      <c r="AG28552" s="1"/>
      <c r="AH28552" s="1"/>
      <c r="AJ28552" s="1"/>
      <c r="AK28552" s="1"/>
    </row>
    <row r="28553" spans="32:37" ht="15" customHeight="1" x14ac:dyDescent="0.15">
      <c r="AF28553" s="1"/>
      <c r="AG28553" s="1"/>
      <c r="AH28553" s="1"/>
      <c r="AJ28553" s="1"/>
      <c r="AK28553" s="1"/>
    </row>
    <row r="28554" spans="32:37" ht="15" customHeight="1" x14ac:dyDescent="0.15">
      <c r="AF28554" s="1"/>
      <c r="AG28554" s="1"/>
      <c r="AH28554" s="1"/>
      <c r="AJ28554" s="1"/>
      <c r="AK28554" s="1"/>
    </row>
    <row r="28555" spans="32:37" ht="15" customHeight="1" x14ac:dyDescent="0.15">
      <c r="AF28555" s="1"/>
      <c r="AG28555" s="1"/>
      <c r="AH28555" s="1"/>
      <c r="AJ28555" s="1"/>
      <c r="AK28555" s="1"/>
    </row>
    <row r="28556" spans="32:37" ht="15" customHeight="1" x14ac:dyDescent="0.15">
      <c r="AF28556" s="1"/>
      <c r="AG28556" s="1"/>
      <c r="AH28556" s="1"/>
      <c r="AJ28556" s="1"/>
      <c r="AK28556" s="1"/>
    </row>
    <row r="28557" spans="32:37" ht="15" customHeight="1" x14ac:dyDescent="0.15">
      <c r="AF28557" s="1"/>
      <c r="AG28557" s="1"/>
      <c r="AH28557" s="1"/>
      <c r="AJ28557" s="1"/>
      <c r="AK28557" s="1"/>
    </row>
    <row r="28558" spans="32:37" ht="15" customHeight="1" x14ac:dyDescent="0.15">
      <c r="AF28558" s="1"/>
      <c r="AG28558" s="1"/>
      <c r="AH28558" s="1"/>
      <c r="AJ28558" s="1"/>
      <c r="AK28558" s="1"/>
    </row>
    <row r="28559" spans="32:37" ht="15" customHeight="1" x14ac:dyDescent="0.15">
      <c r="AF28559" s="1"/>
      <c r="AG28559" s="1"/>
      <c r="AH28559" s="1"/>
      <c r="AJ28559" s="1"/>
      <c r="AK28559" s="1"/>
    </row>
    <row r="28560" spans="32:37" ht="15" customHeight="1" x14ac:dyDescent="0.15">
      <c r="AF28560" s="1"/>
      <c r="AG28560" s="1"/>
      <c r="AH28560" s="1"/>
      <c r="AJ28560" s="1"/>
      <c r="AK28560" s="1"/>
    </row>
    <row r="28561" spans="32:37" ht="15" customHeight="1" x14ac:dyDescent="0.15">
      <c r="AF28561" s="1"/>
      <c r="AG28561" s="1"/>
      <c r="AH28561" s="1"/>
      <c r="AJ28561" s="1"/>
      <c r="AK28561" s="1"/>
    </row>
    <row r="28562" spans="32:37" ht="15" customHeight="1" x14ac:dyDescent="0.15">
      <c r="AF28562" s="1"/>
      <c r="AG28562" s="1"/>
      <c r="AH28562" s="1"/>
      <c r="AJ28562" s="1"/>
      <c r="AK28562" s="1"/>
    </row>
    <row r="28563" spans="32:37" ht="15" customHeight="1" x14ac:dyDescent="0.15">
      <c r="AF28563" s="1"/>
      <c r="AG28563" s="1"/>
      <c r="AH28563" s="1"/>
      <c r="AJ28563" s="1"/>
      <c r="AK28563" s="1"/>
    </row>
    <row r="28564" spans="32:37" ht="15" customHeight="1" x14ac:dyDescent="0.15">
      <c r="AF28564" s="1"/>
      <c r="AG28564" s="1"/>
      <c r="AH28564" s="1"/>
      <c r="AJ28564" s="1"/>
      <c r="AK28564" s="1"/>
    </row>
    <row r="28565" spans="32:37" ht="15" customHeight="1" x14ac:dyDescent="0.15">
      <c r="AF28565" s="1"/>
      <c r="AG28565" s="1"/>
      <c r="AH28565" s="1"/>
      <c r="AJ28565" s="1"/>
      <c r="AK28565" s="1"/>
    </row>
    <row r="28566" spans="32:37" ht="15" customHeight="1" x14ac:dyDescent="0.15">
      <c r="AF28566" s="1"/>
      <c r="AG28566" s="1"/>
      <c r="AH28566" s="1"/>
      <c r="AJ28566" s="1"/>
      <c r="AK28566" s="1"/>
    </row>
    <row r="28567" spans="32:37" ht="15" customHeight="1" x14ac:dyDescent="0.15">
      <c r="AF28567" s="1"/>
      <c r="AG28567" s="1"/>
      <c r="AH28567" s="1"/>
      <c r="AJ28567" s="1"/>
      <c r="AK28567" s="1"/>
    </row>
    <row r="28568" spans="32:37" ht="15" customHeight="1" x14ac:dyDescent="0.15">
      <c r="AF28568" s="1"/>
      <c r="AG28568" s="1"/>
      <c r="AH28568" s="1"/>
      <c r="AJ28568" s="1"/>
      <c r="AK28568" s="1"/>
    </row>
    <row r="28569" spans="32:37" ht="15" customHeight="1" x14ac:dyDescent="0.15">
      <c r="AF28569" s="1"/>
      <c r="AG28569" s="1"/>
      <c r="AH28569" s="1"/>
      <c r="AJ28569" s="1"/>
      <c r="AK28569" s="1"/>
    </row>
    <row r="28570" spans="32:37" ht="15" customHeight="1" x14ac:dyDescent="0.15">
      <c r="AF28570" s="1"/>
      <c r="AG28570" s="1"/>
      <c r="AH28570" s="1"/>
      <c r="AJ28570" s="1"/>
      <c r="AK28570" s="1"/>
    </row>
    <row r="28571" spans="32:37" ht="15" customHeight="1" x14ac:dyDescent="0.15">
      <c r="AF28571" s="1"/>
      <c r="AG28571" s="1"/>
      <c r="AH28571" s="1"/>
      <c r="AJ28571" s="1"/>
      <c r="AK28571" s="1"/>
    </row>
    <row r="28572" spans="32:37" ht="15" customHeight="1" x14ac:dyDescent="0.15">
      <c r="AF28572" s="1"/>
      <c r="AG28572" s="1"/>
      <c r="AH28572" s="1"/>
      <c r="AJ28572" s="1"/>
      <c r="AK28572" s="1"/>
    </row>
    <row r="28573" spans="32:37" ht="15" customHeight="1" x14ac:dyDescent="0.15">
      <c r="AF28573" s="1"/>
      <c r="AG28573" s="1"/>
      <c r="AH28573" s="1"/>
      <c r="AJ28573" s="1"/>
      <c r="AK28573" s="1"/>
    </row>
    <row r="28574" spans="32:37" ht="15" customHeight="1" x14ac:dyDescent="0.15">
      <c r="AF28574" s="1"/>
      <c r="AG28574" s="1"/>
      <c r="AH28574" s="1"/>
      <c r="AJ28574" s="1"/>
      <c r="AK28574" s="1"/>
    </row>
    <row r="28575" spans="32:37" ht="15" customHeight="1" x14ac:dyDescent="0.15">
      <c r="AF28575" s="1"/>
      <c r="AG28575" s="1"/>
      <c r="AH28575" s="1"/>
      <c r="AJ28575" s="1"/>
      <c r="AK28575" s="1"/>
    </row>
    <row r="28576" spans="32:37" ht="15" customHeight="1" x14ac:dyDescent="0.15">
      <c r="AF28576" s="1"/>
      <c r="AG28576" s="1"/>
      <c r="AH28576" s="1"/>
      <c r="AJ28576" s="1"/>
      <c r="AK28576" s="1"/>
    </row>
    <row r="28577" spans="32:37" ht="15" customHeight="1" x14ac:dyDescent="0.15">
      <c r="AF28577" s="1"/>
      <c r="AG28577" s="1"/>
      <c r="AH28577" s="1"/>
      <c r="AJ28577" s="1"/>
      <c r="AK28577" s="1"/>
    </row>
    <row r="28578" spans="32:37" ht="15" customHeight="1" x14ac:dyDescent="0.15">
      <c r="AF28578" s="1"/>
      <c r="AG28578" s="1"/>
      <c r="AH28578" s="1"/>
      <c r="AJ28578" s="1"/>
      <c r="AK28578" s="1"/>
    </row>
    <row r="28579" spans="32:37" ht="15" customHeight="1" x14ac:dyDescent="0.15">
      <c r="AF28579" s="1"/>
      <c r="AG28579" s="1"/>
      <c r="AH28579" s="1"/>
      <c r="AJ28579" s="1"/>
      <c r="AK28579" s="1"/>
    </row>
    <row r="28580" spans="32:37" ht="15" customHeight="1" x14ac:dyDescent="0.15">
      <c r="AF28580" s="1"/>
      <c r="AG28580" s="1"/>
      <c r="AH28580" s="1"/>
      <c r="AJ28580" s="1"/>
      <c r="AK28580" s="1"/>
    </row>
    <row r="28581" spans="32:37" ht="15" customHeight="1" x14ac:dyDescent="0.15">
      <c r="AF28581" s="1"/>
      <c r="AG28581" s="1"/>
      <c r="AH28581" s="1"/>
      <c r="AJ28581" s="1"/>
      <c r="AK28581" s="1"/>
    </row>
    <row r="28582" spans="32:37" ht="15" customHeight="1" x14ac:dyDescent="0.15">
      <c r="AF28582" s="1"/>
      <c r="AG28582" s="1"/>
      <c r="AH28582" s="1"/>
      <c r="AJ28582" s="1"/>
      <c r="AK28582" s="1"/>
    </row>
    <row r="28583" spans="32:37" ht="15" customHeight="1" x14ac:dyDescent="0.15">
      <c r="AF28583" s="1"/>
      <c r="AG28583" s="1"/>
      <c r="AH28583" s="1"/>
      <c r="AJ28583" s="1"/>
      <c r="AK28583" s="1"/>
    </row>
    <row r="28584" spans="32:37" ht="15" customHeight="1" x14ac:dyDescent="0.15">
      <c r="AF28584" s="1"/>
      <c r="AG28584" s="1"/>
      <c r="AH28584" s="1"/>
      <c r="AJ28584" s="1"/>
      <c r="AK28584" s="1"/>
    </row>
    <row r="28585" spans="32:37" ht="15" customHeight="1" x14ac:dyDescent="0.15">
      <c r="AF28585" s="1"/>
      <c r="AG28585" s="1"/>
      <c r="AH28585" s="1"/>
      <c r="AJ28585" s="1"/>
      <c r="AK28585" s="1"/>
    </row>
    <row r="28586" spans="32:37" ht="15" customHeight="1" x14ac:dyDescent="0.15">
      <c r="AF28586" s="1"/>
      <c r="AG28586" s="1"/>
      <c r="AH28586" s="1"/>
      <c r="AJ28586" s="1"/>
      <c r="AK28586" s="1"/>
    </row>
    <row r="28587" spans="32:37" ht="15" customHeight="1" x14ac:dyDescent="0.15">
      <c r="AF28587" s="1"/>
      <c r="AG28587" s="1"/>
      <c r="AH28587" s="1"/>
      <c r="AJ28587" s="1"/>
      <c r="AK28587" s="1"/>
    </row>
    <row r="28588" spans="32:37" ht="15" customHeight="1" x14ac:dyDescent="0.15">
      <c r="AF28588" s="1"/>
      <c r="AG28588" s="1"/>
      <c r="AH28588" s="1"/>
      <c r="AJ28588" s="1"/>
      <c r="AK28588" s="1"/>
    </row>
    <row r="28589" spans="32:37" ht="15" customHeight="1" x14ac:dyDescent="0.15">
      <c r="AF28589" s="1"/>
      <c r="AG28589" s="1"/>
      <c r="AH28589" s="1"/>
      <c r="AJ28589" s="1"/>
      <c r="AK28589" s="1"/>
    </row>
    <row r="28590" spans="32:37" ht="15" customHeight="1" x14ac:dyDescent="0.15">
      <c r="AF28590" s="1"/>
      <c r="AG28590" s="1"/>
      <c r="AH28590" s="1"/>
      <c r="AJ28590" s="1"/>
      <c r="AK28590" s="1"/>
    </row>
    <row r="28591" spans="32:37" ht="15" customHeight="1" x14ac:dyDescent="0.15">
      <c r="AF28591" s="1"/>
      <c r="AG28591" s="1"/>
      <c r="AH28591" s="1"/>
      <c r="AJ28591" s="1"/>
      <c r="AK28591" s="1"/>
    </row>
    <row r="28592" spans="32:37" ht="15" customHeight="1" x14ac:dyDescent="0.15">
      <c r="AF28592" s="1"/>
      <c r="AG28592" s="1"/>
      <c r="AH28592" s="1"/>
      <c r="AJ28592" s="1"/>
      <c r="AK28592" s="1"/>
    </row>
    <row r="28593" spans="32:37" ht="15" customHeight="1" x14ac:dyDescent="0.15">
      <c r="AF28593" s="1"/>
      <c r="AG28593" s="1"/>
      <c r="AH28593" s="1"/>
      <c r="AJ28593" s="1"/>
      <c r="AK28593" s="1"/>
    </row>
    <row r="28594" spans="32:37" ht="15" customHeight="1" x14ac:dyDescent="0.15">
      <c r="AF28594" s="1"/>
      <c r="AG28594" s="1"/>
      <c r="AH28594" s="1"/>
      <c r="AJ28594" s="1"/>
      <c r="AK28594" s="1"/>
    </row>
    <row r="28595" spans="32:37" ht="15" customHeight="1" x14ac:dyDescent="0.15">
      <c r="AF28595" s="1"/>
      <c r="AG28595" s="1"/>
      <c r="AH28595" s="1"/>
      <c r="AJ28595" s="1"/>
      <c r="AK28595" s="1"/>
    </row>
    <row r="28596" spans="32:37" ht="15" customHeight="1" x14ac:dyDescent="0.15">
      <c r="AF28596" s="1"/>
      <c r="AG28596" s="1"/>
      <c r="AH28596" s="1"/>
      <c r="AJ28596" s="1"/>
      <c r="AK28596" s="1"/>
    </row>
    <row r="28597" spans="32:37" ht="15" customHeight="1" x14ac:dyDescent="0.15">
      <c r="AF28597" s="1"/>
      <c r="AG28597" s="1"/>
      <c r="AH28597" s="1"/>
      <c r="AJ28597" s="1"/>
      <c r="AK28597" s="1"/>
    </row>
    <row r="28598" spans="32:37" ht="15" customHeight="1" x14ac:dyDescent="0.15">
      <c r="AF28598" s="1"/>
      <c r="AG28598" s="1"/>
      <c r="AH28598" s="1"/>
      <c r="AJ28598" s="1"/>
      <c r="AK28598" s="1"/>
    </row>
    <row r="28599" spans="32:37" ht="15" customHeight="1" x14ac:dyDescent="0.15">
      <c r="AF28599" s="1"/>
      <c r="AG28599" s="1"/>
      <c r="AH28599" s="1"/>
      <c r="AJ28599" s="1"/>
      <c r="AK28599" s="1"/>
    </row>
    <row r="28600" spans="32:37" ht="15" customHeight="1" x14ac:dyDescent="0.15">
      <c r="AF28600" s="1"/>
      <c r="AG28600" s="1"/>
      <c r="AH28600" s="1"/>
      <c r="AJ28600" s="1"/>
      <c r="AK28600" s="1"/>
    </row>
    <row r="28601" spans="32:37" ht="15" customHeight="1" x14ac:dyDescent="0.15">
      <c r="AF28601" s="1"/>
      <c r="AG28601" s="1"/>
      <c r="AH28601" s="1"/>
      <c r="AJ28601" s="1"/>
      <c r="AK28601" s="1"/>
    </row>
    <row r="28602" spans="32:37" ht="15" customHeight="1" x14ac:dyDescent="0.15">
      <c r="AF28602" s="1"/>
      <c r="AG28602" s="1"/>
      <c r="AH28602" s="1"/>
      <c r="AJ28602" s="1"/>
      <c r="AK28602" s="1"/>
    </row>
    <row r="28603" spans="32:37" ht="15" customHeight="1" x14ac:dyDescent="0.15">
      <c r="AF28603" s="1"/>
      <c r="AG28603" s="1"/>
      <c r="AH28603" s="1"/>
      <c r="AJ28603" s="1"/>
      <c r="AK28603" s="1"/>
    </row>
    <row r="28604" spans="32:37" ht="15" customHeight="1" x14ac:dyDescent="0.15">
      <c r="AF28604" s="1"/>
      <c r="AG28604" s="1"/>
      <c r="AH28604" s="1"/>
      <c r="AJ28604" s="1"/>
      <c r="AK28604" s="1"/>
    </row>
    <row r="28605" spans="32:37" ht="15" customHeight="1" x14ac:dyDescent="0.15">
      <c r="AF28605" s="1"/>
      <c r="AG28605" s="1"/>
      <c r="AH28605" s="1"/>
      <c r="AJ28605" s="1"/>
      <c r="AK28605" s="1"/>
    </row>
    <row r="28606" spans="32:37" ht="15" customHeight="1" x14ac:dyDescent="0.15">
      <c r="AF28606" s="1"/>
      <c r="AG28606" s="1"/>
      <c r="AH28606" s="1"/>
      <c r="AJ28606" s="1"/>
      <c r="AK28606" s="1"/>
    </row>
    <row r="28607" spans="32:37" ht="15" customHeight="1" x14ac:dyDescent="0.15">
      <c r="AF28607" s="1"/>
      <c r="AG28607" s="1"/>
      <c r="AH28607" s="1"/>
      <c r="AJ28607" s="1"/>
      <c r="AK28607" s="1"/>
    </row>
    <row r="28608" spans="32:37" ht="15" customHeight="1" x14ac:dyDescent="0.15">
      <c r="AF28608" s="1"/>
      <c r="AG28608" s="1"/>
      <c r="AH28608" s="1"/>
      <c r="AJ28608" s="1"/>
      <c r="AK28608" s="1"/>
    </row>
    <row r="28609" spans="32:37" ht="15" customHeight="1" x14ac:dyDescent="0.15">
      <c r="AF28609" s="1"/>
      <c r="AG28609" s="1"/>
      <c r="AH28609" s="1"/>
      <c r="AJ28609" s="1"/>
      <c r="AK28609" s="1"/>
    </row>
    <row r="28610" spans="32:37" ht="15" customHeight="1" x14ac:dyDescent="0.15">
      <c r="AF28610" s="1"/>
      <c r="AG28610" s="1"/>
      <c r="AH28610" s="1"/>
      <c r="AJ28610" s="1"/>
      <c r="AK28610" s="1"/>
    </row>
    <row r="28611" spans="32:37" ht="15" customHeight="1" x14ac:dyDescent="0.15">
      <c r="AF28611" s="1"/>
      <c r="AG28611" s="1"/>
      <c r="AH28611" s="1"/>
      <c r="AJ28611" s="1"/>
      <c r="AK28611" s="1"/>
    </row>
    <row r="28612" spans="32:37" ht="15" customHeight="1" x14ac:dyDescent="0.15">
      <c r="AF28612" s="1"/>
      <c r="AG28612" s="1"/>
      <c r="AH28612" s="1"/>
      <c r="AJ28612" s="1"/>
      <c r="AK28612" s="1"/>
    </row>
    <row r="28613" spans="32:37" ht="15" customHeight="1" x14ac:dyDescent="0.15">
      <c r="AF28613" s="1"/>
      <c r="AG28613" s="1"/>
      <c r="AH28613" s="1"/>
      <c r="AJ28613" s="1"/>
      <c r="AK28613" s="1"/>
    </row>
    <row r="28614" spans="32:37" ht="15" customHeight="1" x14ac:dyDescent="0.15">
      <c r="AF28614" s="1"/>
      <c r="AG28614" s="1"/>
      <c r="AH28614" s="1"/>
      <c r="AJ28614" s="1"/>
      <c r="AK28614" s="1"/>
    </row>
    <row r="28615" spans="32:37" ht="15" customHeight="1" x14ac:dyDescent="0.15">
      <c r="AF28615" s="1"/>
      <c r="AG28615" s="1"/>
      <c r="AH28615" s="1"/>
      <c r="AJ28615" s="1"/>
      <c r="AK28615" s="1"/>
    </row>
    <row r="28616" spans="32:37" ht="15" customHeight="1" x14ac:dyDescent="0.15">
      <c r="AF28616" s="1"/>
      <c r="AG28616" s="1"/>
      <c r="AH28616" s="1"/>
      <c r="AJ28616" s="1"/>
      <c r="AK28616" s="1"/>
    </row>
    <row r="28617" spans="32:37" ht="15" customHeight="1" x14ac:dyDescent="0.15">
      <c r="AF28617" s="1"/>
      <c r="AG28617" s="1"/>
      <c r="AH28617" s="1"/>
      <c r="AJ28617" s="1"/>
      <c r="AK28617" s="1"/>
    </row>
    <row r="28618" spans="32:37" ht="15" customHeight="1" x14ac:dyDescent="0.15">
      <c r="AF28618" s="1"/>
      <c r="AG28618" s="1"/>
      <c r="AH28618" s="1"/>
      <c r="AJ28618" s="1"/>
      <c r="AK28618" s="1"/>
    </row>
    <row r="28619" spans="32:37" ht="15" customHeight="1" x14ac:dyDescent="0.15">
      <c r="AF28619" s="1"/>
      <c r="AG28619" s="1"/>
      <c r="AH28619" s="1"/>
      <c r="AJ28619" s="1"/>
      <c r="AK28619" s="1"/>
    </row>
    <row r="28620" spans="32:37" ht="15" customHeight="1" x14ac:dyDescent="0.15">
      <c r="AF28620" s="1"/>
      <c r="AG28620" s="1"/>
      <c r="AH28620" s="1"/>
      <c r="AJ28620" s="1"/>
      <c r="AK28620" s="1"/>
    </row>
    <row r="28621" spans="32:37" ht="15" customHeight="1" x14ac:dyDescent="0.15">
      <c r="AF28621" s="1"/>
      <c r="AG28621" s="1"/>
      <c r="AH28621" s="1"/>
      <c r="AJ28621" s="1"/>
      <c r="AK28621" s="1"/>
    </row>
    <row r="28622" spans="32:37" ht="15" customHeight="1" x14ac:dyDescent="0.15">
      <c r="AF28622" s="1"/>
      <c r="AG28622" s="1"/>
      <c r="AH28622" s="1"/>
      <c r="AJ28622" s="1"/>
      <c r="AK28622" s="1"/>
    </row>
    <row r="28623" spans="32:37" ht="15" customHeight="1" x14ac:dyDescent="0.15">
      <c r="AF28623" s="1"/>
      <c r="AG28623" s="1"/>
      <c r="AH28623" s="1"/>
      <c r="AJ28623" s="1"/>
      <c r="AK28623" s="1"/>
    </row>
    <row r="28624" spans="32:37" ht="15" customHeight="1" x14ac:dyDescent="0.15">
      <c r="AF28624" s="1"/>
      <c r="AG28624" s="1"/>
      <c r="AH28624" s="1"/>
      <c r="AJ28624" s="1"/>
      <c r="AK28624" s="1"/>
    </row>
    <row r="28625" spans="32:37" ht="15" customHeight="1" x14ac:dyDescent="0.15">
      <c r="AF28625" s="1"/>
      <c r="AG28625" s="1"/>
      <c r="AH28625" s="1"/>
      <c r="AJ28625" s="1"/>
      <c r="AK28625" s="1"/>
    </row>
    <row r="28626" spans="32:37" ht="15" customHeight="1" x14ac:dyDescent="0.15">
      <c r="AF28626" s="1"/>
      <c r="AG28626" s="1"/>
      <c r="AH28626" s="1"/>
      <c r="AJ28626" s="1"/>
      <c r="AK28626" s="1"/>
    </row>
    <row r="28627" spans="32:37" ht="15" customHeight="1" x14ac:dyDescent="0.15">
      <c r="AF28627" s="1"/>
      <c r="AG28627" s="1"/>
      <c r="AH28627" s="1"/>
      <c r="AJ28627" s="1"/>
      <c r="AK28627" s="1"/>
    </row>
    <row r="28628" spans="32:37" ht="15" customHeight="1" x14ac:dyDescent="0.15">
      <c r="AF28628" s="1"/>
      <c r="AG28628" s="1"/>
      <c r="AH28628" s="1"/>
      <c r="AJ28628" s="1"/>
      <c r="AK28628" s="1"/>
    </row>
    <row r="28629" spans="32:37" ht="15" customHeight="1" x14ac:dyDescent="0.15">
      <c r="AF28629" s="1"/>
      <c r="AG28629" s="1"/>
      <c r="AH28629" s="1"/>
      <c r="AJ28629" s="1"/>
      <c r="AK28629" s="1"/>
    </row>
    <row r="28630" spans="32:37" ht="15" customHeight="1" x14ac:dyDescent="0.15">
      <c r="AF28630" s="1"/>
      <c r="AG28630" s="1"/>
      <c r="AH28630" s="1"/>
      <c r="AJ28630" s="1"/>
      <c r="AK28630" s="1"/>
    </row>
    <row r="28631" spans="32:37" ht="15" customHeight="1" x14ac:dyDescent="0.15">
      <c r="AF28631" s="1"/>
      <c r="AG28631" s="1"/>
      <c r="AH28631" s="1"/>
      <c r="AJ28631" s="1"/>
      <c r="AK28631" s="1"/>
    </row>
    <row r="28632" spans="32:37" ht="15" customHeight="1" x14ac:dyDescent="0.15">
      <c r="AF28632" s="1"/>
      <c r="AG28632" s="1"/>
      <c r="AH28632" s="1"/>
      <c r="AJ28632" s="1"/>
      <c r="AK28632" s="1"/>
    </row>
    <row r="28633" spans="32:37" ht="15" customHeight="1" x14ac:dyDescent="0.15">
      <c r="AF28633" s="1"/>
      <c r="AG28633" s="1"/>
      <c r="AH28633" s="1"/>
      <c r="AJ28633" s="1"/>
      <c r="AK28633" s="1"/>
    </row>
    <row r="28634" spans="32:37" ht="15" customHeight="1" x14ac:dyDescent="0.15">
      <c r="AF28634" s="1"/>
      <c r="AG28634" s="1"/>
      <c r="AH28634" s="1"/>
      <c r="AJ28634" s="1"/>
      <c r="AK28634" s="1"/>
    </row>
    <row r="28635" spans="32:37" ht="15" customHeight="1" x14ac:dyDescent="0.15">
      <c r="AF28635" s="1"/>
      <c r="AG28635" s="1"/>
      <c r="AH28635" s="1"/>
      <c r="AJ28635" s="1"/>
      <c r="AK28635" s="1"/>
    </row>
    <row r="28636" spans="32:37" ht="15" customHeight="1" x14ac:dyDescent="0.15">
      <c r="AF28636" s="1"/>
      <c r="AG28636" s="1"/>
      <c r="AH28636" s="1"/>
      <c r="AJ28636" s="1"/>
      <c r="AK28636" s="1"/>
    </row>
    <row r="28637" spans="32:37" ht="15" customHeight="1" x14ac:dyDescent="0.15">
      <c r="AF28637" s="1"/>
      <c r="AG28637" s="1"/>
      <c r="AH28637" s="1"/>
      <c r="AJ28637" s="1"/>
      <c r="AK28637" s="1"/>
    </row>
    <row r="28638" spans="32:37" ht="15" customHeight="1" x14ac:dyDescent="0.15">
      <c r="AF28638" s="1"/>
      <c r="AG28638" s="1"/>
      <c r="AH28638" s="1"/>
      <c r="AJ28638" s="1"/>
      <c r="AK28638" s="1"/>
    </row>
    <row r="28639" spans="32:37" ht="15" customHeight="1" x14ac:dyDescent="0.15">
      <c r="AF28639" s="1"/>
      <c r="AG28639" s="1"/>
      <c r="AH28639" s="1"/>
      <c r="AJ28639" s="1"/>
      <c r="AK28639" s="1"/>
    </row>
    <row r="28640" spans="32:37" ht="15" customHeight="1" x14ac:dyDescent="0.15">
      <c r="AF28640" s="1"/>
      <c r="AG28640" s="1"/>
      <c r="AH28640" s="1"/>
      <c r="AJ28640" s="1"/>
      <c r="AK28640" s="1"/>
    </row>
    <row r="28641" spans="32:37" ht="15" customHeight="1" x14ac:dyDescent="0.15">
      <c r="AF28641" s="1"/>
      <c r="AG28641" s="1"/>
      <c r="AH28641" s="1"/>
      <c r="AJ28641" s="1"/>
      <c r="AK28641" s="1"/>
    </row>
    <row r="28642" spans="32:37" ht="15" customHeight="1" x14ac:dyDescent="0.15">
      <c r="AF28642" s="1"/>
      <c r="AG28642" s="1"/>
      <c r="AH28642" s="1"/>
      <c r="AJ28642" s="1"/>
      <c r="AK28642" s="1"/>
    </row>
    <row r="28643" spans="32:37" ht="15" customHeight="1" x14ac:dyDescent="0.15">
      <c r="AF28643" s="1"/>
      <c r="AG28643" s="1"/>
      <c r="AH28643" s="1"/>
      <c r="AJ28643" s="1"/>
      <c r="AK28643" s="1"/>
    </row>
    <row r="28644" spans="32:37" ht="15" customHeight="1" x14ac:dyDescent="0.15">
      <c r="AF28644" s="1"/>
      <c r="AG28644" s="1"/>
      <c r="AH28644" s="1"/>
      <c r="AJ28644" s="1"/>
      <c r="AK28644" s="1"/>
    </row>
    <row r="28645" spans="32:37" ht="15" customHeight="1" x14ac:dyDescent="0.15">
      <c r="AF28645" s="1"/>
      <c r="AG28645" s="1"/>
      <c r="AH28645" s="1"/>
      <c r="AJ28645" s="1"/>
      <c r="AK28645" s="1"/>
    </row>
    <row r="28646" spans="32:37" ht="15" customHeight="1" x14ac:dyDescent="0.15">
      <c r="AF28646" s="1"/>
      <c r="AG28646" s="1"/>
      <c r="AH28646" s="1"/>
      <c r="AJ28646" s="1"/>
      <c r="AK28646" s="1"/>
    </row>
    <row r="28647" spans="32:37" ht="15" customHeight="1" x14ac:dyDescent="0.15">
      <c r="AF28647" s="1"/>
      <c r="AG28647" s="1"/>
      <c r="AH28647" s="1"/>
      <c r="AJ28647" s="1"/>
      <c r="AK28647" s="1"/>
    </row>
    <row r="28648" spans="32:37" ht="15" customHeight="1" x14ac:dyDescent="0.15">
      <c r="AF28648" s="1"/>
      <c r="AG28648" s="1"/>
      <c r="AH28648" s="1"/>
      <c r="AJ28648" s="1"/>
      <c r="AK28648" s="1"/>
    </row>
    <row r="28649" spans="32:37" ht="15" customHeight="1" x14ac:dyDescent="0.15">
      <c r="AF28649" s="1"/>
      <c r="AG28649" s="1"/>
      <c r="AH28649" s="1"/>
      <c r="AJ28649" s="1"/>
      <c r="AK28649" s="1"/>
    </row>
    <row r="28650" spans="32:37" ht="15" customHeight="1" x14ac:dyDescent="0.15">
      <c r="AF28650" s="1"/>
      <c r="AG28650" s="1"/>
      <c r="AH28650" s="1"/>
      <c r="AJ28650" s="1"/>
      <c r="AK28650" s="1"/>
    </row>
    <row r="28651" spans="32:37" ht="15" customHeight="1" x14ac:dyDescent="0.15">
      <c r="AF28651" s="1"/>
      <c r="AG28651" s="1"/>
      <c r="AH28651" s="1"/>
      <c r="AJ28651" s="1"/>
      <c r="AK28651" s="1"/>
    </row>
    <row r="28652" spans="32:37" ht="15" customHeight="1" x14ac:dyDescent="0.15">
      <c r="AF28652" s="1"/>
      <c r="AG28652" s="1"/>
      <c r="AH28652" s="1"/>
      <c r="AJ28652" s="1"/>
      <c r="AK28652" s="1"/>
    </row>
    <row r="28653" spans="32:37" ht="15" customHeight="1" x14ac:dyDescent="0.15">
      <c r="AF28653" s="1"/>
      <c r="AG28653" s="1"/>
      <c r="AH28653" s="1"/>
      <c r="AJ28653" s="1"/>
      <c r="AK28653" s="1"/>
    </row>
    <row r="28654" spans="32:37" ht="15" customHeight="1" x14ac:dyDescent="0.15">
      <c r="AF28654" s="1"/>
      <c r="AG28654" s="1"/>
      <c r="AH28654" s="1"/>
      <c r="AJ28654" s="1"/>
      <c r="AK28654" s="1"/>
    </row>
    <row r="28655" spans="32:37" ht="15" customHeight="1" x14ac:dyDescent="0.15">
      <c r="AF28655" s="1"/>
      <c r="AG28655" s="1"/>
      <c r="AH28655" s="1"/>
      <c r="AJ28655" s="1"/>
      <c r="AK28655" s="1"/>
    </row>
    <row r="28656" spans="32:37" ht="15" customHeight="1" x14ac:dyDescent="0.15">
      <c r="AF28656" s="1"/>
      <c r="AG28656" s="1"/>
      <c r="AH28656" s="1"/>
      <c r="AJ28656" s="1"/>
      <c r="AK28656" s="1"/>
    </row>
    <row r="28657" spans="32:37" ht="15" customHeight="1" x14ac:dyDescent="0.15">
      <c r="AF28657" s="1"/>
      <c r="AG28657" s="1"/>
      <c r="AH28657" s="1"/>
      <c r="AJ28657" s="1"/>
      <c r="AK28657" s="1"/>
    </row>
    <row r="28658" spans="32:37" ht="15" customHeight="1" x14ac:dyDescent="0.15">
      <c r="AF28658" s="1"/>
      <c r="AG28658" s="1"/>
      <c r="AH28658" s="1"/>
      <c r="AJ28658" s="1"/>
      <c r="AK28658" s="1"/>
    </row>
    <row r="28659" spans="32:37" ht="15" customHeight="1" x14ac:dyDescent="0.15">
      <c r="AF28659" s="1"/>
      <c r="AG28659" s="1"/>
      <c r="AH28659" s="1"/>
      <c r="AJ28659" s="1"/>
      <c r="AK28659" s="1"/>
    </row>
    <row r="28660" spans="32:37" ht="15" customHeight="1" x14ac:dyDescent="0.15">
      <c r="AF28660" s="1"/>
      <c r="AG28660" s="1"/>
      <c r="AH28660" s="1"/>
      <c r="AJ28660" s="1"/>
      <c r="AK28660" s="1"/>
    </row>
    <row r="28661" spans="32:37" ht="15" customHeight="1" x14ac:dyDescent="0.15">
      <c r="AF28661" s="1"/>
      <c r="AG28661" s="1"/>
      <c r="AH28661" s="1"/>
      <c r="AJ28661" s="1"/>
      <c r="AK28661" s="1"/>
    </row>
    <row r="28662" spans="32:37" ht="15" customHeight="1" x14ac:dyDescent="0.15">
      <c r="AF28662" s="1"/>
      <c r="AG28662" s="1"/>
      <c r="AH28662" s="1"/>
      <c r="AJ28662" s="1"/>
      <c r="AK28662" s="1"/>
    </row>
    <row r="28663" spans="32:37" ht="15" customHeight="1" x14ac:dyDescent="0.15">
      <c r="AF28663" s="1"/>
      <c r="AG28663" s="1"/>
      <c r="AH28663" s="1"/>
      <c r="AJ28663" s="1"/>
      <c r="AK28663" s="1"/>
    </row>
    <row r="28664" spans="32:37" ht="15" customHeight="1" x14ac:dyDescent="0.15">
      <c r="AF28664" s="1"/>
      <c r="AG28664" s="1"/>
      <c r="AH28664" s="1"/>
      <c r="AJ28664" s="1"/>
      <c r="AK28664" s="1"/>
    </row>
    <row r="28665" spans="32:37" ht="15" customHeight="1" x14ac:dyDescent="0.15">
      <c r="AF28665" s="1"/>
      <c r="AG28665" s="1"/>
      <c r="AH28665" s="1"/>
      <c r="AJ28665" s="1"/>
      <c r="AK28665" s="1"/>
    </row>
    <row r="28666" spans="32:37" ht="15" customHeight="1" x14ac:dyDescent="0.15">
      <c r="AF28666" s="1"/>
      <c r="AG28666" s="1"/>
      <c r="AH28666" s="1"/>
      <c r="AJ28666" s="1"/>
      <c r="AK28666" s="1"/>
    </row>
    <row r="28667" spans="32:37" ht="15" customHeight="1" x14ac:dyDescent="0.15">
      <c r="AF28667" s="1"/>
      <c r="AG28667" s="1"/>
      <c r="AH28667" s="1"/>
      <c r="AJ28667" s="1"/>
      <c r="AK28667" s="1"/>
    </row>
    <row r="28668" spans="32:37" ht="15" customHeight="1" x14ac:dyDescent="0.15">
      <c r="AF28668" s="1"/>
      <c r="AG28668" s="1"/>
      <c r="AH28668" s="1"/>
      <c r="AJ28668" s="1"/>
      <c r="AK28668" s="1"/>
    </row>
    <row r="28669" spans="32:37" ht="15" customHeight="1" x14ac:dyDescent="0.15">
      <c r="AF28669" s="1"/>
      <c r="AG28669" s="1"/>
      <c r="AH28669" s="1"/>
      <c r="AJ28669" s="1"/>
      <c r="AK28669" s="1"/>
    </row>
    <row r="28670" spans="32:37" ht="15" customHeight="1" x14ac:dyDescent="0.15">
      <c r="AF28670" s="1"/>
      <c r="AG28670" s="1"/>
      <c r="AH28670" s="1"/>
      <c r="AJ28670" s="1"/>
      <c r="AK28670" s="1"/>
    </row>
    <row r="28671" spans="32:37" ht="15" customHeight="1" x14ac:dyDescent="0.15">
      <c r="AF28671" s="1"/>
      <c r="AG28671" s="1"/>
      <c r="AH28671" s="1"/>
      <c r="AJ28671" s="1"/>
      <c r="AK28671" s="1"/>
    </row>
    <row r="28672" spans="32:37" ht="15" customHeight="1" x14ac:dyDescent="0.15">
      <c r="AF28672" s="1"/>
      <c r="AG28672" s="1"/>
      <c r="AH28672" s="1"/>
      <c r="AJ28672" s="1"/>
      <c r="AK28672" s="1"/>
    </row>
    <row r="28673" spans="32:37" ht="15" customHeight="1" x14ac:dyDescent="0.15">
      <c r="AF28673" s="1"/>
      <c r="AG28673" s="1"/>
      <c r="AH28673" s="1"/>
      <c r="AJ28673" s="1"/>
      <c r="AK28673" s="1"/>
    </row>
    <row r="28674" spans="32:37" ht="15" customHeight="1" x14ac:dyDescent="0.15">
      <c r="AF28674" s="1"/>
      <c r="AG28674" s="1"/>
      <c r="AH28674" s="1"/>
      <c r="AJ28674" s="1"/>
      <c r="AK28674" s="1"/>
    </row>
    <row r="28675" spans="32:37" ht="15" customHeight="1" x14ac:dyDescent="0.15">
      <c r="AF28675" s="1"/>
      <c r="AG28675" s="1"/>
      <c r="AH28675" s="1"/>
      <c r="AJ28675" s="1"/>
      <c r="AK28675" s="1"/>
    </row>
    <row r="28676" spans="32:37" ht="15" customHeight="1" x14ac:dyDescent="0.15">
      <c r="AF28676" s="1"/>
      <c r="AG28676" s="1"/>
      <c r="AH28676" s="1"/>
      <c r="AJ28676" s="1"/>
      <c r="AK28676" s="1"/>
    </row>
    <row r="28677" spans="32:37" ht="15" customHeight="1" x14ac:dyDescent="0.15">
      <c r="AF28677" s="1"/>
      <c r="AG28677" s="1"/>
      <c r="AH28677" s="1"/>
      <c r="AJ28677" s="1"/>
      <c r="AK28677" s="1"/>
    </row>
    <row r="28678" spans="32:37" ht="15" customHeight="1" x14ac:dyDescent="0.15">
      <c r="AF28678" s="1"/>
      <c r="AG28678" s="1"/>
      <c r="AH28678" s="1"/>
      <c r="AJ28678" s="1"/>
      <c r="AK28678" s="1"/>
    </row>
    <row r="28679" spans="32:37" ht="15" customHeight="1" x14ac:dyDescent="0.15">
      <c r="AF28679" s="1"/>
      <c r="AG28679" s="1"/>
      <c r="AH28679" s="1"/>
      <c r="AJ28679" s="1"/>
      <c r="AK28679" s="1"/>
    </row>
    <row r="28680" spans="32:37" ht="15" customHeight="1" x14ac:dyDescent="0.15">
      <c r="AF28680" s="1"/>
      <c r="AG28680" s="1"/>
      <c r="AH28680" s="1"/>
      <c r="AJ28680" s="1"/>
      <c r="AK28680" s="1"/>
    </row>
    <row r="28681" spans="32:37" ht="15" customHeight="1" x14ac:dyDescent="0.15">
      <c r="AF28681" s="1"/>
      <c r="AG28681" s="1"/>
      <c r="AH28681" s="1"/>
      <c r="AJ28681" s="1"/>
      <c r="AK28681" s="1"/>
    </row>
    <row r="28682" spans="32:37" ht="15" customHeight="1" x14ac:dyDescent="0.15">
      <c r="AF28682" s="1"/>
      <c r="AG28682" s="1"/>
      <c r="AH28682" s="1"/>
      <c r="AJ28682" s="1"/>
      <c r="AK28682" s="1"/>
    </row>
    <row r="28683" spans="32:37" ht="15" customHeight="1" x14ac:dyDescent="0.15">
      <c r="AF28683" s="1"/>
      <c r="AG28683" s="1"/>
      <c r="AH28683" s="1"/>
      <c r="AJ28683" s="1"/>
      <c r="AK28683" s="1"/>
    </row>
    <row r="28684" spans="32:37" ht="15" customHeight="1" x14ac:dyDescent="0.15">
      <c r="AF28684" s="1"/>
      <c r="AG28684" s="1"/>
      <c r="AH28684" s="1"/>
      <c r="AJ28684" s="1"/>
      <c r="AK28684" s="1"/>
    </row>
    <row r="28685" spans="32:37" ht="15" customHeight="1" x14ac:dyDescent="0.15">
      <c r="AF28685" s="1"/>
      <c r="AG28685" s="1"/>
      <c r="AH28685" s="1"/>
      <c r="AJ28685" s="1"/>
      <c r="AK28685" s="1"/>
    </row>
    <row r="28686" spans="32:37" ht="15" customHeight="1" x14ac:dyDescent="0.15">
      <c r="AF28686" s="1"/>
      <c r="AG28686" s="1"/>
      <c r="AH28686" s="1"/>
      <c r="AJ28686" s="1"/>
      <c r="AK28686" s="1"/>
    </row>
    <row r="28687" spans="32:37" ht="15" customHeight="1" x14ac:dyDescent="0.15">
      <c r="AF28687" s="1"/>
      <c r="AG28687" s="1"/>
      <c r="AH28687" s="1"/>
      <c r="AJ28687" s="1"/>
      <c r="AK28687" s="1"/>
    </row>
    <row r="28688" spans="32:37" ht="15" customHeight="1" x14ac:dyDescent="0.15">
      <c r="AF28688" s="1"/>
      <c r="AG28688" s="1"/>
      <c r="AH28688" s="1"/>
      <c r="AJ28688" s="1"/>
      <c r="AK28688" s="1"/>
    </row>
    <row r="28689" spans="32:37" ht="15" customHeight="1" x14ac:dyDescent="0.15">
      <c r="AF28689" s="1"/>
      <c r="AG28689" s="1"/>
      <c r="AH28689" s="1"/>
      <c r="AJ28689" s="1"/>
      <c r="AK28689" s="1"/>
    </row>
    <row r="28690" spans="32:37" ht="15" customHeight="1" x14ac:dyDescent="0.15">
      <c r="AF28690" s="1"/>
      <c r="AG28690" s="1"/>
      <c r="AH28690" s="1"/>
      <c r="AJ28690" s="1"/>
      <c r="AK28690" s="1"/>
    </row>
    <row r="28691" spans="32:37" ht="15" customHeight="1" x14ac:dyDescent="0.15">
      <c r="AF28691" s="1"/>
      <c r="AG28691" s="1"/>
      <c r="AH28691" s="1"/>
      <c r="AJ28691" s="1"/>
      <c r="AK28691" s="1"/>
    </row>
    <row r="28692" spans="32:37" ht="15" customHeight="1" x14ac:dyDescent="0.15">
      <c r="AF28692" s="1"/>
      <c r="AG28692" s="1"/>
      <c r="AH28692" s="1"/>
      <c r="AJ28692" s="1"/>
      <c r="AK28692" s="1"/>
    </row>
    <row r="28693" spans="32:37" ht="15" customHeight="1" x14ac:dyDescent="0.15">
      <c r="AF28693" s="1"/>
      <c r="AG28693" s="1"/>
      <c r="AH28693" s="1"/>
      <c r="AJ28693" s="1"/>
      <c r="AK28693" s="1"/>
    </row>
    <row r="28694" spans="32:37" ht="15" customHeight="1" x14ac:dyDescent="0.15">
      <c r="AF28694" s="1"/>
      <c r="AG28694" s="1"/>
      <c r="AH28694" s="1"/>
      <c r="AJ28694" s="1"/>
      <c r="AK28694" s="1"/>
    </row>
    <row r="28695" spans="32:37" ht="15" customHeight="1" x14ac:dyDescent="0.15">
      <c r="AF28695" s="1"/>
      <c r="AG28695" s="1"/>
      <c r="AH28695" s="1"/>
      <c r="AJ28695" s="1"/>
      <c r="AK28695" s="1"/>
    </row>
    <row r="28696" spans="32:37" ht="15" customHeight="1" x14ac:dyDescent="0.15">
      <c r="AF28696" s="1"/>
      <c r="AG28696" s="1"/>
      <c r="AH28696" s="1"/>
      <c r="AJ28696" s="1"/>
      <c r="AK28696" s="1"/>
    </row>
    <row r="28697" spans="32:37" ht="15" customHeight="1" x14ac:dyDescent="0.15">
      <c r="AF28697" s="1"/>
      <c r="AG28697" s="1"/>
      <c r="AH28697" s="1"/>
      <c r="AJ28697" s="1"/>
      <c r="AK28697" s="1"/>
    </row>
    <row r="28698" spans="32:37" ht="15" customHeight="1" x14ac:dyDescent="0.15">
      <c r="AF28698" s="1"/>
      <c r="AG28698" s="1"/>
      <c r="AH28698" s="1"/>
      <c r="AJ28698" s="1"/>
      <c r="AK28698" s="1"/>
    </row>
    <row r="28699" spans="32:37" ht="15" customHeight="1" x14ac:dyDescent="0.15">
      <c r="AF28699" s="1"/>
      <c r="AG28699" s="1"/>
      <c r="AH28699" s="1"/>
      <c r="AJ28699" s="1"/>
      <c r="AK28699" s="1"/>
    </row>
    <row r="28700" spans="32:37" ht="15" customHeight="1" x14ac:dyDescent="0.15">
      <c r="AF28700" s="1"/>
      <c r="AG28700" s="1"/>
      <c r="AH28700" s="1"/>
      <c r="AJ28700" s="1"/>
      <c r="AK28700" s="1"/>
    </row>
    <row r="28701" spans="32:37" ht="15" customHeight="1" x14ac:dyDescent="0.15">
      <c r="AF28701" s="1"/>
      <c r="AG28701" s="1"/>
      <c r="AH28701" s="1"/>
      <c r="AJ28701" s="1"/>
      <c r="AK28701" s="1"/>
    </row>
    <row r="28702" spans="32:37" ht="15" customHeight="1" x14ac:dyDescent="0.15">
      <c r="AF28702" s="1"/>
      <c r="AG28702" s="1"/>
      <c r="AH28702" s="1"/>
      <c r="AJ28702" s="1"/>
      <c r="AK28702" s="1"/>
    </row>
    <row r="28703" spans="32:37" ht="15" customHeight="1" x14ac:dyDescent="0.15">
      <c r="AF28703" s="1"/>
      <c r="AG28703" s="1"/>
      <c r="AH28703" s="1"/>
      <c r="AJ28703" s="1"/>
      <c r="AK28703" s="1"/>
    </row>
    <row r="28704" spans="32:37" ht="15" customHeight="1" x14ac:dyDescent="0.15">
      <c r="AF28704" s="1"/>
      <c r="AG28704" s="1"/>
      <c r="AH28704" s="1"/>
      <c r="AJ28704" s="1"/>
      <c r="AK28704" s="1"/>
    </row>
    <row r="28705" spans="32:37" ht="15" customHeight="1" x14ac:dyDescent="0.15">
      <c r="AF28705" s="1"/>
      <c r="AG28705" s="1"/>
      <c r="AH28705" s="1"/>
      <c r="AJ28705" s="1"/>
      <c r="AK28705" s="1"/>
    </row>
    <row r="28706" spans="32:37" ht="15" customHeight="1" x14ac:dyDescent="0.15">
      <c r="AF28706" s="1"/>
      <c r="AG28706" s="1"/>
      <c r="AH28706" s="1"/>
      <c r="AJ28706" s="1"/>
      <c r="AK28706" s="1"/>
    </row>
    <row r="28707" spans="32:37" ht="15" customHeight="1" x14ac:dyDescent="0.15">
      <c r="AF28707" s="1"/>
      <c r="AG28707" s="1"/>
      <c r="AH28707" s="1"/>
      <c r="AJ28707" s="1"/>
      <c r="AK28707" s="1"/>
    </row>
    <row r="28708" spans="32:37" ht="15" customHeight="1" x14ac:dyDescent="0.15">
      <c r="AF28708" s="1"/>
      <c r="AG28708" s="1"/>
      <c r="AH28708" s="1"/>
      <c r="AJ28708" s="1"/>
      <c r="AK28708" s="1"/>
    </row>
    <row r="28709" spans="32:37" ht="15" customHeight="1" x14ac:dyDescent="0.15">
      <c r="AF28709" s="1"/>
      <c r="AG28709" s="1"/>
      <c r="AH28709" s="1"/>
      <c r="AJ28709" s="1"/>
      <c r="AK28709" s="1"/>
    </row>
    <row r="28710" spans="32:37" ht="15" customHeight="1" x14ac:dyDescent="0.15">
      <c r="AF28710" s="1"/>
      <c r="AG28710" s="1"/>
      <c r="AH28710" s="1"/>
      <c r="AJ28710" s="1"/>
      <c r="AK28710" s="1"/>
    </row>
    <row r="28711" spans="32:37" ht="15" customHeight="1" x14ac:dyDescent="0.15">
      <c r="AF28711" s="1"/>
      <c r="AG28711" s="1"/>
      <c r="AH28711" s="1"/>
      <c r="AJ28711" s="1"/>
      <c r="AK28711" s="1"/>
    </row>
    <row r="28712" spans="32:37" ht="15" customHeight="1" x14ac:dyDescent="0.15">
      <c r="AF28712" s="1"/>
      <c r="AG28712" s="1"/>
      <c r="AH28712" s="1"/>
      <c r="AJ28712" s="1"/>
      <c r="AK28712" s="1"/>
    </row>
    <row r="28713" spans="32:37" ht="15" customHeight="1" x14ac:dyDescent="0.15">
      <c r="AF28713" s="1"/>
      <c r="AG28713" s="1"/>
      <c r="AH28713" s="1"/>
      <c r="AJ28713" s="1"/>
      <c r="AK28713" s="1"/>
    </row>
    <row r="28714" spans="32:37" ht="15" customHeight="1" x14ac:dyDescent="0.15">
      <c r="AF28714" s="1"/>
      <c r="AG28714" s="1"/>
      <c r="AH28714" s="1"/>
      <c r="AJ28714" s="1"/>
      <c r="AK28714" s="1"/>
    </row>
    <row r="28715" spans="32:37" ht="15" customHeight="1" x14ac:dyDescent="0.15">
      <c r="AF28715" s="1"/>
      <c r="AG28715" s="1"/>
      <c r="AH28715" s="1"/>
      <c r="AJ28715" s="1"/>
      <c r="AK28715" s="1"/>
    </row>
    <row r="28716" spans="32:37" ht="15" customHeight="1" x14ac:dyDescent="0.15">
      <c r="AF28716" s="1"/>
      <c r="AG28716" s="1"/>
      <c r="AH28716" s="1"/>
      <c r="AJ28716" s="1"/>
      <c r="AK28716" s="1"/>
    </row>
    <row r="28717" spans="32:37" ht="15" customHeight="1" x14ac:dyDescent="0.15">
      <c r="AF28717" s="1"/>
      <c r="AG28717" s="1"/>
      <c r="AH28717" s="1"/>
      <c r="AJ28717" s="1"/>
      <c r="AK28717" s="1"/>
    </row>
    <row r="28718" spans="32:37" ht="15" customHeight="1" x14ac:dyDescent="0.15">
      <c r="AF28718" s="1"/>
      <c r="AG28718" s="1"/>
      <c r="AH28718" s="1"/>
      <c r="AJ28718" s="1"/>
      <c r="AK28718" s="1"/>
    </row>
    <row r="28719" spans="32:37" ht="15" customHeight="1" x14ac:dyDescent="0.15">
      <c r="AF28719" s="1"/>
      <c r="AG28719" s="1"/>
      <c r="AH28719" s="1"/>
      <c r="AJ28719" s="1"/>
      <c r="AK28719" s="1"/>
    </row>
    <row r="28720" spans="32:37" ht="15" customHeight="1" x14ac:dyDescent="0.15">
      <c r="AF28720" s="1"/>
      <c r="AG28720" s="1"/>
      <c r="AH28720" s="1"/>
      <c r="AJ28720" s="1"/>
      <c r="AK28720" s="1"/>
    </row>
    <row r="28721" spans="32:37" ht="15" customHeight="1" x14ac:dyDescent="0.15">
      <c r="AF28721" s="1"/>
      <c r="AG28721" s="1"/>
      <c r="AH28721" s="1"/>
      <c r="AJ28721" s="1"/>
      <c r="AK28721" s="1"/>
    </row>
    <row r="28722" spans="32:37" ht="15" customHeight="1" x14ac:dyDescent="0.15">
      <c r="AF28722" s="1"/>
      <c r="AG28722" s="1"/>
      <c r="AH28722" s="1"/>
      <c r="AJ28722" s="1"/>
      <c r="AK28722" s="1"/>
    </row>
    <row r="28723" spans="32:37" ht="15" customHeight="1" x14ac:dyDescent="0.15">
      <c r="AF28723" s="1"/>
      <c r="AG28723" s="1"/>
      <c r="AH28723" s="1"/>
      <c r="AJ28723" s="1"/>
      <c r="AK28723" s="1"/>
    </row>
    <row r="28724" spans="32:37" ht="15" customHeight="1" x14ac:dyDescent="0.15">
      <c r="AF28724" s="1"/>
      <c r="AG28724" s="1"/>
      <c r="AH28724" s="1"/>
      <c r="AJ28724" s="1"/>
      <c r="AK28724" s="1"/>
    </row>
    <row r="28725" spans="32:37" ht="15" customHeight="1" x14ac:dyDescent="0.15">
      <c r="AF28725" s="1"/>
      <c r="AG28725" s="1"/>
      <c r="AH28725" s="1"/>
      <c r="AJ28725" s="1"/>
      <c r="AK28725" s="1"/>
    </row>
    <row r="28726" spans="32:37" ht="15" customHeight="1" x14ac:dyDescent="0.15">
      <c r="AF28726" s="1"/>
      <c r="AG28726" s="1"/>
      <c r="AH28726" s="1"/>
      <c r="AJ28726" s="1"/>
      <c r="AK28726" s="1"/>
    </row>
    <row r="28727" spans="32:37" ht="15" customHeight="1" x14ac:dyDescent="0.15">
      <c r="AF28727" s="1"/>
      <c r="AG28727" s="1"/>
      <c r="AH28727" s="1"/>
      <c r="AJ28727" s="1"/>
      <c r="AK28727" s="1"/>
    </row>
    <row r="28728" spans="32:37" ht="15" customHeight="1" x14ac:dyDescent="0.15">
      <c r="AF28728" s="1"/>
      <c r="AG28728" s="1"/>
      <c r="AH28728" s="1"/>
      <c r="AJ28728" s="1"/>
      <c r="AK28728" s="1"/>
    </row>
    <row r="28729" spans="32:37" ht="15" customHeight="1" x14ac:dyDescent="0.15">
      <c r="AF28729" s="1"/>
      <c r="AG28729" s="1"/>
      <c r="AH28729" s="1"/>
      <c r="AJ28729" s="1"/>
      <c r="AK28729" s="1"/>
    </row>
    <row r="28730" spans="32:37" ht="15" customHeight="1" x14ac:dyDescent="0.15">
      <c r="AF28730" s="1"/>
      <c r="AG28730" s="1"/>
      <c r="AH28730" s="1"/>
      <c r="AJ28730" s="1"/>
      <c r="AK28730" s="1"/>
    </row>
    <row r="28731" spans="32:37" ht="15" customHeight="1" x14ac:dyDescent="0.15">
      <c r="AF28731" s="1"/>
      <c r="AG28731" s="1"/>
      <c r="AH28731" s="1"/>
      <c r="AJ28731" s="1"/>
      <c r="AK28731" s="1"/>
    </row>
    <row r="28732" spans="32:37" ht="15" customHeight="1" x14ac:dyDescent="0.15">
      <c r="AF28732" s="1"/>
      <c r="AG28732" s="1"/>
      <c r="AH28732" s="1"/>
      <c r="AJ28732" s="1"/>
      <c r="AK28732" s="1"/>
    </row>
    <row r="28733" spans="32:37" ht="15" customHeight="1" x14ac:dyDescent="0.15">
      <c r="AF28733" s="1"/>
      <c r="AG28733" s="1"/>
      <c r="AH28733" s="1"/>
      <c r="AJ28733" s="1"/>
      <c r="AK28733" s="1"/>
    </row>
    <row r="28734" spans="32:37" ht="15" customHeight="1" x14ac:dyDescent="0.15">
      <c r="AF28734" s="1"/>
      <c r="AG28734" s="1"/>
      <c r="AH28734" s="1"/>
      <c r="AJ28734" s="1"/>
      <c r="AK28734" s="1"/>
    </row>
    <row r="28735" spans="32:37" ht="15" customHeight="1" x14ac:dyDescent="0.15">
      <c r="AF28735" s="1"/>
      <c r="AG28735" s="1"/>
      <c r="AH28735" s="1"/>
      <c r="AJ28735" s="1"/>
      <c r="AK28735" s="1"/>
    </row>
    <row r="28736" spans="32:37" ht="15" customHeight="1" x14ac:dyDescent="0.15">
      <c r="AF28736" s="1"/>
      <c r="AG28736" s="1"/>
      <c r="AH28736" s="1"/>
      <c r="AJ28736" s="1"/>
      <c r="AK28736" s="1"/>
    </row>
    <row r="28737" spans="32:37" ht="15" customHeight="1" x14ac:dyDescent="0.15">
      <c r="AF28737" s="1"/>
      <c r="AG28737" s="1"/>
      <c r="AH28737" s="1"/>
      <c r="AJ28737" s="1"/>
      <c r="AK28737" s="1"/>
    </row>
    <row r="28738" spans="32:37" ht="15" customHeight="1" x14ac:dyDescent="0.15">
      <c r="AF28738" s="1"/>
      <c r="AG28738" s="1"/>
      <c r="AH28738" s="1"/>
      <c r="AJ28738" s="1"/>
      <c r="AK28738" s="1"/>
    </row>
    <row r="28739" spans="32:37" ht="15" customHeight="1" x14ac:dyDescent="0.15">
      <c r="AF28739" s="1"/>
      <c r="AG28739" s="1"/>
      <c r="AH28739" s="1"/>
      <c r="AJ28739" s="1"/>
      <c r="AK28739" s="1"/>
    </row>
    <row r="28740" spans="32:37" ht="15" customHeight="1" x14ac:dyDescent="0.15">
      <c r="AF28740" s="1"/>
      <c r="AG28740" s="1"/>
      <c r="AH28740" s="1"/>
      <c r="AJ28740" s="1"/>
      <c r="AK28740" s="1"/>
    </row>
    <row r="28741" spans="32:37" ht="15" customHeight="1" x14ac:dyDescent="0.15">
      <c r="AF28741" s="1"/>
      <c r="AG28741" s="1"/>
      <c r="AH28741" s="1"/>
      <c r="AJ28741" s="1"/>
      <c r="AK28741" s="1"/>
    </row>
    <row r="28742" spans="32:37" ht="15" customHeight="1" x14ac:dyDescent="0.15">
      <c r="AF28742" s="1"/>
      <c r="AG28742" s="1"/>
      <c r="AH28742" s="1"/>
      <c r="AJ28742" s="1"/>
      <c r="AK28742" s="1"/>
    </row>
    <row r="28743" spans="32:37" ht="15" customHeight="1" x14ac:dyDescent="0.15">
      <c r="AF28743" s="1"/>
      <c r="AG28743" s="1"/>
      <c r="AH28743" s="1"/>
      <c r="AJ28743" s="1"/>
      <c r="AK28743" s="1"/>
    </row>
    <row r="28744" spans="32:37" ht="15" customHeight="1" x14ac:dyDescent="0.15">
      <c r="AF28744" s="1"/>
      <c r="AG28744" s="1"/>
      <c r="AH28744" s="1"/>
      <c r="AJ28744" s="1"/>
      <c r="AK28744" s="1"/>
    </row>
    <row r="28745" spans="32:37" ht="15" customHeight="1" x14ac:dyDescent="0.15">
      <c r="AF28745" s="1"/>
      <c r="AG28745" s="1"/>
      <c r="AH28745" s="1"/>
      <c r="AJ28745" s="1"/>
      <c r="AK28745" s="1"/>
    </row>
    <row r="28746" spans="32:37" ht="15" customHeight="1" x14ac:dyDescent="0.15">
      <c r="AF28746" s="1"/>
      <c r="AG28746" s="1"/>
      <c r="AH28746" s="1"/>
      <c r="AJ28746" s="1"/>
      <c r="AK28746" s="1"/>
    </row>
    <row r="28747" spans="32:37" ht="15" customHeight="1" x14ac:dyDescent="0.15">
      <c r="AF28747" s="1"/>
      <c r="AG28747" s="1"/>
      <c r="AH28747" s="1"/>
      <c r="AJ28747" s="1"/>
      <c r="AK28747" s="1"/>
    </row>
    <row r="28748" spans="32:37" ht="15" customHeight="1" x14ac:dyDescent="0.15">
      <c r="AF28748" s="1"/>
      <c r="AG28748" s="1"/>
      <c r="AH28748" s="1"/>
      <c r="AJ28748" s="1"/>
      <c r="AK28748" s="1"/>
    </row>
    <row r="28749" spans="32:37" ht="15" customHeight="1" x14ac:dyDescent="0.15">
      <c r="AF28749" s="1"/>
      <c r="AG28749" s="1"/>
      <c r="AH28749" s="1"/>
      <c r="AJ28749" s="1"/>
      <c r="AK28749" s="1"/>
    </row>
    <row r="28750" spans="32:37" ht="15" customHeight="1" x14ac:dyDescent="0.15">
      <c r="AF28750" s="1"/>
      <c r="AG28750" s="1"/>
      <c r="AH28750" s="1"/>
      <c r="AJ28750" s="1"/>
      <c r="AK28750" s="1"/>
    </row>
    <row r="28751" spans="32:37" ht="15" customHeight="1" x14ac:dyDescent="0.15">
      <c r="AF28751" s="1"/>
      <c r="AG28751" s="1"/>
      <c r="AH28751" s="1"/>
      <c r="AJ28751" s="1"/>
      <c r="AK28751" s="1"/>
    </row>
    <row r="28752" spans="32:37" ht="15" customHeight="1" x14ac:dyDescent="0.15">
      <c r="AF28752" s="1"/>
      <c r="AG28752" s="1"/>
      <c r="AH28752" s="1"/>
      <c r="AJ28752" s="1"/>
      <c r="AK28752" s="1"/>
    </row>
    <row r="28753" spans="32:37" ht="15" customHeight="1" x14ac:dyDescent="0.15">
      <c r="AF28753" s="1"/>
      <c r="AG28753" s="1"/>
      <c r="AH28753" s="1"/>
      <c r="AJ28753" s="1"/>
      <c r="AK28753" s="1"/>
    </row>
    <row r="28754" spans="32:37" ht="15" customHeight="1" x14ac:dyDescent="0.15">
      <c r="AF28754" s="1"/>
      <c r="AG28754" s="1"/>
      <c r="AH28754" s="1"/>
      <c r="AJ28754" s="1"/>
      <c r="AK28754" s="1"/>
    </row>
    <row r="28755" spans="32:37" ht="15" customHeight="1" x14ac:dyDescent="0.15">
      <c r="AF28755" s="1"/>
      <c r="AG28755" s="1"/>
      <c r="AH28755" s="1"/>
      <c r="AJ28755" s="1"/>
      <c r="AK28755" s="1"/>
    </row>
    <row r="28756" spans="32:37" ht="15" customHeight="1" x14ac:dyDescent="0.15">
      <c r="AF28756" s="1"/>
      <c r="AG28756" s="1"/>
      <c r="AH28756" s="1"/>
      <c r="AJ28756" s="1"/>
      <c r="AK28756" s="1"/>
    </row>
    <row r="28757" spans="32:37" ht="15" customHeight="1" x14ac:dyDescent="0.15">
      <c r="AF28757" s="1"/>
      <c r="AG28757" s="1"/>
      <c r="AH28757" s="1"/>
      <c r="AJ28757" s="1"/>
      <c r="AK28757" s="1"/>
    </row>
    <row r="28758" spans="32:37" ht="15" customHeight="1" x14ac:dyDescent="0.15">
      <c r="AF28758" s="1"/>
      <c r="AG28758" s="1"/>
      <c r="AH28758" s="1"/>
      <c r="AJ28758" s="1"/>
      <c r="AK28758" s="1"/>
    </row>
    <row r="28759" spans="32:37" ht="15" customHeight="1" x14ac:dyDescent="0.15">
      <c r="AF28759" s="1"/>
      <c r="AG28759" s="1"/>
      <c r="AH28759" s="1"/>
      <c r="AJ28759" s="1"/>
      <c r="AK28759" s="1"/>
    </row>
    <row r="28760" spans="32:37" ht="15" customHeight="1" x14ac:dyDescent="0.15">
      <c r="AF28760" s="1"/>
      <c r="AG28760" s="1"/>
      <c r="AH28760" s="1"/>
      <c r="AJ28760" s="1"/>
      <c r="AK28760" s="1"/>
    </row>
    <row r="28761" spans="32:37" ht="15" customHeight="1" x14ac:dyDescent="0.15">
      <c r="AF28761" s="1"/>
      <c r="AG28761" s="1"/>
      <c r="AH28761" s="1"/>
      <c r="AJ28761" s="1"/>
      <c r="AK28761" s="1"/>
    </row>
    <row r="28762" spans="32:37" ht="15" customHeight="1" x14ac:dyDescent="0.15">
      <c r="AF28762" s="1"/>
      <c r="AG28762" s="1"/>
      <c r="AH28762" s="1"/>
      <c r="AJ28762" s="1"/>
      <c r="AK28762" s="1"/>
    </row>
    <row r="28763" spans="32:37" ht="15" customHeight="1" x14ac:dyDescent="0.15">
      <c r="AF28763" s="1"/>
      <c r="AG28763" s="1"/>
      <c r="AH28763" s="1"/>
      <c r="AJ28763" s="1"/>
      <c r="AK28763" s="1"/>
    </row>
    <row r="28764" spans="32:37" ht="15" customHeight="1" x14ac:dyDescent="0.15">
      <c r="AF28764" s="1"/>
      <c r="AG28764" s="1"/>
      <c r="AH28764" s="1"/>
      <c r="AJ28764" s="1"/>
      <c r="AK28764" s="1"/>
    </row>
    <row r="28765" spans="32:37" ht="15" customHeight="1" x14ac:dyDescent="0.15">
      <c r="AF28765" s="1"/>
      <c r="AG28765" s="1"/>
      <c r="AH28765" s="1"/>
      <c r="AJ28765" s="1"/>
      <c r="AK28765" s="1"/>
    </row>
    <row r="28766" spans="32:37" ht="15" customHeight="1" x14ac:dyDescent="0.15">
      <c r="AF28766" s="1"/>
      <c r="AG28766" s="1"/>
      <c r="AH28766" s="1"/>
      <c r="AJ28766" s="1"/>
      <c r="AK28766" s="1"/>
    </row>
    <row r="28767" spans="32:37" ht="15" customHeight="1" x14ac:dyDescent="0.15">
      <c r="AF28767" s="1"/>
      <c r="AG28767" s="1"/>
      <c r="AH28767" s="1"/>
      <c r="AJ28767" s="1"/>
      <c r="AK28767" s="1"/>
    </row>
    <row r="28768" spans="32:37" ht="15" customHeight="1" x14ac:dyDescent="0.15">
      <c r="AF28768" s="1"/>
      <c r="AG28768" s="1"/>
      <c r="AH28768" s="1"/>
      <c r="AJ28768" s="1"/>
      <c r="AK28768" s="1"/>
    </row>
    <row r="28769" spans="32:37" ht="15" customHeight="1" x14ac:dyDescent="0.15">
      <c r="AF28769" s="1"/>
      <c r="AG28769" s="1"/>
      <c r="AH28769" s="1"/>
      <c r="AJ28769" s="1"/>
      <c r="AK28769" s="1"/>
    </row>
    <row r="28770" spans="32:37" ht="15" customHeight="1" x14ac:dyDescent="0.15">
      <c r="AF28770" s="1"/>
      <c r="AG28770" s="1"/>
      <c r="AH28770" s="1"/>
      <c r="AJ28770" s="1"/>
      <c r="AK28770" s="1"/>
    </row>
    <row r="28771" spans="32:37" ht="15" customHeight="1" x14ac:dyDescent="0.15">
      <c r="AF28771" s="1"/>
      <c r="AG28771" s="1"/>
      <c r="AH28771" s="1"/>
      <c r="AJ28771" s="1"/>
      <c r="AK28771" s="1"/>
    </row>
    <row r="28772" spans="32:37" ht="15" customHeight="1" x14ac:dyDescent="0.15">
      <c r="AF28772" s="1"/>
      <c r="AG28772" s="1"/>
      <c r="AH28772" s="1"/>
      <c r="AJ28772" s="1"/>
      <c r="AK28772" s="1"/>
    </row>
    <row r="28773" spans="32:37" ht="15" customHeight="1" x14ac:dyDescent="0.15">
      <c r="AF28773" s="1"/>
      <c r="AG28773" s="1"/>
      <c r="AH28773" s="1"/>
      <c r="AJ28773" s="1"/>
      <c r="AK28773" s="1"/>
    </row>
    <row r="28774" spans="32:37" ht="15" customHeight="1" x14ac:dyDescent="0.15">
      <c r="AF28774" s="1"/>
      <c r="AG28774" s="1"/>
      <c r="AH28774" s="1"/>
      <c r="AJ28774" s="1"/>
      <c r="AK28774" s="1"/>
    </row>
    <row r="28775" spans="32:37" ht="15" customHeight="1" x14ac:dyDescent="0.15">
      <c r="AF28775" s="1"/>
      <c r="AG28775" s="1"/>
      <c r="AH28775" s="1"/>
      <c r="AJ28775" s="1"/>
      <c r="AK28775" s="1"/>
    </row>
    <row r="28776" spans="32:37" ht="15" customHeight="1" x14ac:dyDescent="0.15">
      <c r="AF28776" s="1"/>
      <c r="AG28776" s="1"/>
      <c r="AH28776" s="1"/>
      <c r="AJ28776" s="1"/>
      <c r="AK28776" s="1"/>
    </row>
    <row r="28777" spans="32:37" ht="15" customHeight="1" x14ac:dyDescent="0.15">
      <c r="AF28777" s="1"/>
      <c r="AG28777" s="1"/>
      <c r="AH28777" s="1"/>
      <c r="AJ28777" s="1"/>
      <c r="AK28777" s="1"/>
    </row>
    <row r="28778" spans="32:37" ht="15" customHeight="1" x14ac:dyDescent="0.15">
      <c r="AF28778" s="1"/>
      <c r="AG28778" s="1"/>
      <c r="AH28778" s="1"/>
      <c r="AJ28778" s="1"/>
      <c r="AK28778" s="1"/>
    </row>
    <row r="28779" spans="32:37" ht="15" customHeight="1" x14ac:dyDescent="0.15">
      <c r="AF28779" s="1"/>
      <c r="AG28779" s="1"/>
      <c r="AH28779" s="1"/>
      <c r="AJ28779" s="1"/>
      <c r="AK28779" s="1"/>
    </row>
    <row r="28780" spans="32:37" ht="15" customHeight="1" x14ac:dyDescent="0.15">
      <c r="AF28780" s="1"/>
      <c r="AG28780" s="1"/>
      <c r="AH28780" s="1"/>
      <c r="AJ28780" s="1"/>
      <c r="AK28780" s="1"/>
    </row>
    <row r="28781" spans="32:37" ht="15" customHeight="1" x14ac:dyDescent="0.15">
      <c r="AF28781" s="1"/>
      <c r="AG28781" s="1"/>
      <c r="AH28781" s="1"/>
      <c r="AJ28781" s="1"/>
      <c r="AK28781" s="1"/>
    </row>
    <row r="28782" spans="32:37" ht="15" customHeight="1" x14ac:dyDescent="0.15">
      <c r="AF28782" s="1"/>
      <c r="AG28782" s="1"/>
      <c r="AH28782" s="1"/>
      <c r="AJ28782" s="1"/>
      <c r="AK28782" s="1"/>
    </row>
    <row r="28783" spans="32:37" ht="15" customHeight="1" x14ac:dyDescent="0.15">
      <c r="AF28783" s="1"/>
      <c r="AG28783" s="1"/>
      <c r="AH28783" s="1"/>
      <c r="AJ28783" s="1"/>
      <c r="AK28783" s="1"/>
    </row>
    <row r="28784" spans="32:37" ht="15" customHeight="1" x14ac:dyDescent="0.15">
      <c r="AF28784" s="1"/>
      <c r="AG28784" s="1"/>
      <c r="AH28784" s="1"/>
      <c r="AJ28784" s="1"/>
      <c r="AK28784" s="1"/>
    </row>
    <row r="28785" spans="32:37" ht="15" customHeight="1" x14ac:dyDescent="0.15">
      <c r="AF28785" s="1"/>
      <c r="AG28785" s="1"/>
      <c r="AH28785" s="1"/>
      <c r="AJ28785" s="1"/>
      <c r="AK28785" s="1"/>
    </row>
    <row r="28786" spans="32:37" ht="15" customHeight="1" x14ac:dyDescent="0.15">
      <c r="AF28786" s="1"/>
      <c r="AG28786" s="1"/>
      <c r="AH28786" s="1"/>
      <c r="AJ28786" s="1"/>
      <c r="AK28786" s="1"/>
    </row>
    <row r="28787" spans="32:37" ht="15" customHeight="1" x14ac:dyDescent="0.15">
      <c r="AF28787" s="1"/>
      <c r="AG28787" s="1"/>
      <c r="AH28787" s="1"/>
      <c r="AJ28787" s="1"/>
      <c r="AK28787" s="1"/>
    </row>
    <row r="28788" spans="32:37" ht="15" customHeight="1" x14ac:dyDescent="0.15">
      <c r="AF28788" s="1"/>
      <c r="AG28788" s="1"/>
      <c r="AH28788" s="1"/>
      <c r="AJ28788" s="1"/>
      <c r="AK28788" s="1"/>
    </row>
    <row r="28789" spans="32:37" ht="15" customHeight="1" x14ac:dyDescent="0.15">
      <c r="AF28789" s="1"/>
      <c r="AG28789" s="1"/>
      <c r="AH28789" s="1"/>
      <c r="AJ28789" s="1"/>
      <c r="AK28789" s="1"/>
    </row>
    <row r="28790" spans="32:37" ht="15" customHeight="1" x14ac:dyDescent="0.15">
      <c r="AF28790" s="1"/>
      <c r="AG28790" s="1"/>
      <c r="AH28790" s="1"/>
      <c r="AJ28790" s="1"/>
      <c r="AK28790" s="1"/>
    </row>
    <row r="28791" spans="32:37" ht="15" customHeight="1" x14ac:dyDescent="0.15">
      <c r="AF28791" s="1"/>
      <c r="AG28791" s="1"/>
      <c r="AH28791" s="1"/>
      <c r="AJ28791" s="1"/>
      <c r="AK28791" s="1"/>
    </row>
    <row r="28792" spans="32:37" ht="15" customHeight="1" x14ac:dyDescent="0.15">
      <c r="AF28792" s="1"/>
      <c r="AG28792" s="1"/>
      <c r="AH28792" s="1"/>
      <c r="AJ28792" s="1"/>
      <c r="AK28792" s="1"/>
    </row>
    <row r="28793" spans="32:37" ht="15" customHeight="1" x14ac:dyDescent="0.15">
      <c r="AF28793" s="1"/>
      <c r="AG28793" s="1"/>
      <c r="AH28793" s="1"/>
      <c r="AJ28793" s="1"/>
      <c r="AK28793" s="1"/>
    </row>
    <row r="28794" spans="32:37" ht="15" customHeight="1" x14ac:dyDescent="0.15">
      <c r="AF28794" s="1"/>
      <c r="AG28794" s="1"/>
      <c r="AH28794" s="1"/>
      <c r="AJ28794" s="1"/>
      <c r="AK28794" s="1"/>
    </row>
    <row r="28795" spans="32:37" ht="15" customHeight="1" x14ac:dyDescent="0.15">
      <c r="AF28795" s="1"/>
      <c r="AG28795" s="1"/>
      <c r="AH28795" s="1"/>
      <c r="AJ28795" s="1"/>
      <c r="AK28795" s="1"/>
    </row>
    <row r="28796" spans="32:37" ht="15" customHeight="1" x14ac:dyDescent="0.15">
      <c r="AF28796" s="1"/>
      <c r="AG28796" s="1"/>
      <c r="AH28796" s="1"/>
      <c r="AJ28796" s="1"/>
      <c r="AK28796" s="1"/>
    </row>
    <row r="28797" spans="32:37" ht="15" customHeight="1" x14ac:dyDescent="0.15">
      <c r="AF28797" s="1"/>
      <c r="AG28797" s="1"/>
      <c r="AH28797" s="1"/>
      <c r="AJ28797" s="1"/>
      <c r="AK28797" s="1"/>
    </row>
    <row r="28798" spans="32:37" ht="15" customHeight="1" x14ac:dyDescent="0.15">
      <c r="AF28798" s="1"/>
      <c r="AG28798" s="1"/>
      <c r="AH28798" s="1"/>
      <c r="AJ28798" s="1"/>
      <c r="AK28798" s="1"/>
    </row>
    <row r="28799" spans="32:37" ht="15" customHeight="1" x14ac:dyDescent="0.15">
      <c r="AF28799" s="1"/>
      <c r="AG28799" s="1"/>
      <c r="AH28799" s="1"/>
      <c r="AJ28799" s="1"/>
      <c r="AK28799" s="1"/>
    </row>
    <row r="28800" spans="32:37" ht="15" customHeight="1" x14ac:dyDescent="0.15">
      <c r="AF28800" s="1"/>
      <c r="AG28800" s="1"/>
      <c r="AH28800" s="1"/>
      <c r="AJ28800" s="1"/>
      <c r="AK28800" s="1"/>
    </row>
    <row r="28801" spans="32:37" ht="15" customHeight="1" x14ac:dyDescent="0.15">
      <c r="AF28801" s="1"/>
      <c r="AG28801" s="1"/>
      <c r="AH28801" s="1"/>
      <c r="AJ28801" s="1"/>
      <c r="AK28801" s="1"/>
    </row>
    <row r="28802" spans="32:37" ht="15" customHeight="1" x14ac:dyDescent="0.15">
      <c r="AF28802" s="1"/>
      <c r="AG28802" s="1"/>
      <c r="AH28802" s="1"/>
      <c r="AJ28802" s="1"/>
      <c r="AK28802" s="1"/>
    </row>
    <row r="28803" spans="32:37" ht="15" customHeight="1" x14ac:dyDescent="0.15">
      <c r="AF28803" s="1"/>
      <c r="AG28803" s="1"/>
      <c r="AH28803" s="1"/>
      <c r="AJ28803" s="1"/>
      <c r="AK28803" s="1"/>
    </row>
    <row r="28804" spans="32:37" ht="15" customHeight="1" x14ac:dyDescent="0.15">
      <c r="AF28804" s="1"/>
      <c r="AG28804" s="1"/>
      <c r="AH28804" s="1"/>
      <c r="AJ28804" s="1"/>
      <c r="AK28804" s="1"/>
    </row>
    <row r="28805" spans="32:37" ht="15" customHeight="1" x14ac:dyDescent="0.15">
      <c r="AF28805" s="1"/>
      <c r="AG28805" s="1"/>
      <c r="AH28805" s="1"/>
      <c r="AJ28805" s="1"/>
      <c r="AK28805" s="1"/>
    </row>
    <row r="28806" spans="32:37" ht="15" customHeight="1" x14ac:dyDescent="0.15">
      <c r="AF28806" s="1"/>
      <c r="AG28806" s="1"/>
      <c r="AH28806" s="1"/>
      <c r="AJ28806" s="1"/>
      <c r="AK28806" s="1"/>
    </row>
    <row r="28807" spans="32:37" ht="15" customHeight="1" x14ac:dyDescent="0.15">
      <c r="AF28807" s="1"/>
      <c r="AG28807" s="1"/>
      <c r="AH28807" s="1"/>
      <c r="AJ28807" s="1"/>
      <c r="AK28807" s="1"/>
    </row>
    <row r="28808" spans="32:37" ht="15" customHeight="1" x14ac:dyDescent="0.15">
      <c r="AF28808" s="1"/>
      <c r="AG28808" s="1"/>
      <c r="AH28808" s="1"/>
      <c r="AJ28808" s="1"/>
      <c r="AK28808" s="1"/>
    </row>
    <row r="28809" spans="32:37" ht="15" customHeight="1" x14ac:dyDescent="0.15">
      <c r="AF28809" s="1"/>
      <c r="AG28809" s="1"/>
      <c r="AH28809" s="1"/>
      <c r="AJ28809" s="1"/>
      <c r="AK28809" s="1"/>
    </row>
    <row r="28810" spans="32:37" ht="15" customHeight="1" x14ac:dyDescent="0.15">
      <c r="AF28810" s="1"/>
      <c r="AG28810" s="1"/>
      <c r="AH28810" s="1"/>
      <c r="AJ28810" s="1"/>
      <c r="AK28810" s="1"/>
    </row>
    <row r="28811" spans="32:37" ht="15" customHeight="1" x14ac:dyDescent="0.15">
      <c r="AF28811" s="1"/>
      <c r="AG28811" s="1"/>
      <c r="AH28811" s="1"/>
      <c r="AJ28811" s="1"/>
      <c r="AK28811" s="1"/>
    </row>
    <row r="28812" spans="32:37" ht="15" customHeight="1" x14ac:dyDescent="0.15">
      <c r="AF28812" s="1"/>
      <c r="AG28812" s="1"/>
      <c r="AH28812" s="1"/>
      <c r="AJ28812" s="1"/>
      <c r="AK28812" s="1"/>
    </row>
    <row r="28813" spans="32:37" ht="15" customHeight="1" x14ac:dyDescent="0.15">
      <c r="AF28813" s="1"/>
      <c r="AG28813" s="1"/>
      <c r="AH28813" s="1"/>
      <c r="AJ28813" s="1"/>
      <c r="AK28813" s="1"/>
    </row>
    <row r="28814" spans="32:37" ht="15" customHeight="1" x14ac:dyDescent="0.15">
      <c r="AF28814" s="1"/>
      <c r="AG28814" s="1"/>
      <c r="AH28814" s="1"/>
      <c r="AJ28814" s="1"/>
      <c r="AK28814" s="1"/>
    </row>
    <row r="28815" spans="32:37" ht="15" customHeight="1" x14ac:dyDescent="0.15">
      <c r="AF28815" s="1"/>
      <c r="AG28815" s="1"/>
      <c r="AH28815" s="1"/>
      <c r="AJ28815" s="1"/>
      <c r="AK28815" s="1"/>
    </row>
    <row r="28816" spans="32:37" ht="15" customHeight="1" x14ac:dyDescent="0.15">
      <c r="AF28816" s="1"/>
      <c r="AG28816" s="1"/>
      <c r="AH28816" s="1"/>
      <c r="AJ28816" s="1"/>
      <c r="AK28816" s="1"/>
    </row>
    <row r="28817" spans="32:37" ht="15" customHeight="1" x14ac:dyDescent="0.15">
      <c r="AF28817" s="1"/>
      <c r="AG28817" s="1"/>
      <c r="AH28817" s="1"/>
      <c r="AJ28817" s="1"/>
      <c r="AK28817" s="1"/>
    </row>
    <row r="28818" spans="32:37" ht="15" customHeight="1" x14ac:dyDescent="0.15">
      <c r="AF28818" s="1"/>
      <c r="AG28818" s="1"/>
      <c r="AH28818" s="1"/>
      <c r="AJ28818" s="1"/>
      <c r="AK28818" s="1"/>
    </row>
    <row r="28819" spans="32:37" ht="15" customHeight="1" x14ac:dyDescent="0.15">
      <c r="AF28819" s="1"/>
      <c r="AG28819" s="1"/>
      <c r="AH28819" s="1"/>
      <c r="AJ28819" s="1"/>
      <c r="AK28819" s="1"/>
    </row>
    <row r="28820" spans="32:37" ht="15" customHeight="1" x14ac:dyDescent="0.15">
      <c r="AF28820" s="1"/>
      <c r="AG28820" s="1"/>
      <c r="AH28820" s="1"/>
      <c r="AJ28820" s="1"/>
      <c r="AK28820" s="1"/>
    </row>
    <row r="28821" spans="32:37" ht="15" customHeight="1" x14ac:dyDescent="0.15">
      <c r="AF28821" s="1"/>
      <c r="AG28821" s="1"/>
      <c r="AH28821" s="1"/>
      <c r="AJ28821" s="1"/>
      <c r="AK28821" s="1"/>
    </row>
    <row r="28822" spans="32:37" ht="15" customHeight="1" x14ac:dyDescent="0.15">
      <c r="AF28822" s="1"/>
      <c r="AG28822" s="1"/>
      <c r="AH28822" s="1"/>
      <c r="AJ28822" s="1"/>
      <c r="AK28822" s="1"/>
    </row>
    <row r="28823" spans="32:37" ht="15" customHeight="1" x14ac:dyDescent="0.15">
      <c r="AF28823" s="1"/>
      <c r="AG28823" s="1"/>
      <c r="AH28823" s="1"/>
      <c r="AJ28823" s="1"/>
      <c r="AK28823" s="1"/>
    </row>
    <row r="28824" spans="32:37" ht="15" customHeight="1" x14ac:dyDescent="0.15">
      <c r="AF28824" s="1"/>
      <c r="AG28824" s="1"/>
      <c r="AH28824" s="1"/>
      <c r="AJ28824" s="1"/>
      <c r="AK28824" s="1"/>
    </row>
    <row r="28825" spans="32:37" ht="15" customHeight="1" x14ac:dyDescent="0.15">
      <c r="AF28825" s="1"/>
      <c r="AG28825" s="1"/>
      <c r="AH28825" s="1"/>
      <c r="AJ28825" s="1"/>
      <c r="AK28825" s="1"/>
    </row>
    <row r="28826" spans="32:37" ht="15" customHeight="1" x14ac:dyDescent="0.15">
      <c r="AF28826" s="1"/>
      <c r="AG28826" s="1"/>
      <c r="AH28826" s="1"/>
      <c r="AJ28826" s="1"/>
      <c r="AK28826" s="1"/>
    </row>
    <row r="28827" spans="32:37" ht="15" customHeight="1" x14ac:dyDescent="0.15">
      <c r="AF28827" s="1"/>
      <c r="AG28827" s="1"/>
      <c r="AH28827" s="1"/>
      <c r="AJ28827" s="1"/>
      <c r="AK28827" s="1"/>
    </row>
    <row r="28828" spans="32:37" ht="15" customHeight="1" x14ac:dyDescent="0.15">
      <c r="AF28828" s="1"/>
      <c r="AG28828" s="1"/>
      <c r="AH28828" s="1"/>
      <c r="AJ28828" s="1"/>
      <c r="AK28828" s="1"/>
    </row>
    <row r="28829" spans="32:37" ht="15" customHeight="1" x14ac:dyDescent="0.15">
      <c r="AF28829" s="1"/>
      <c r="AG28829" s="1"/>
      <c r="AH28829" s="1"/>
      <c r="AJ28829" s="1"/>
      <c r="AK28829" s="1"/>
    </row>
    <row r="28830" spans="32:37" ht="15" customHeight="1" x14ac:dyDescent="0.15">
      <c r="AF28830" s="1"/>
      <c r="AG28830" s="1"/>
      <c r="AH28830" s="1"/>
      <c r="AJ28830" s="1"/>
      <c r="AK28830" s="1"/>
    </row>
    <row r="28831" spans="32:37" ht="15" customHeight="1" x14ac:dyDescent="0.15">
      <c r="AF28831" s="1"/>
      <c r="AG28831" s="1"/>
      <c r="AH28831" s="1"/>
      <c r="AJ28831" s="1"/>
      <c r="AK28831" s="1"/>
    </row>
    <row r="28832" spans="32:37" ht="15" customHeight="1" x14ac:dyDescent="0.15">
      <c r="AF28832" s="1"/>
      <c r="AG28832" s="1"/>
      <c r="AH28832" s="1"/>
      <c r="AJ28832" s="1"/>
      <c r="AK28832" s="1"/>
    </row>
    <row r="28833" spans="32:37" ht="15" customHeight="1" x14ac:dyDescent="0.15">
      <c r="AF28833" s="1"/>
      <c r="AG28833" s="1"/>
      <c r="AH28833" s="1"/>
      <c r="AJ28833" s="1"/>
      <c r="AK28833" s="1"/>
    </row>
    <row r="28834" spans="32:37" ht="15" customHeight="1" x14ac:dyDescent="0.15">
      <c r="AF28834" s="1"/>
      <c r="AG28834" s="1"/>
      <c r="AH28834" s="1"/>
      <c r="AJ28834" s="1"/>
      <c r="AK28834" s="1"/>
    </row>
    <row r="28835" spans="32:37" ht="15" customHeight="1" x14ac:dyDescent="0.15">
      <c r="AF28835" s="1"/>
      <c r="AG28835" s="1"/>
      <c r="AH28835" s="1"/>
      <c r="AJ28835" s="1"/>
      <c r="AK28835" s="1"/>
    </row>
    <row r="28836" spans="32:37" ht="15" customHeight="1" x14ac:dyDescent="0.15">
      <c r="AF28836" s="1"/>
      <c r="AG28836" s="1"/>
      <c r="AH28836" s="1"/>
      <c r="AJ28836" s="1"/>
      <c r="AK28836" s="1"/>
    </row>
    <row r="28837" spans="32:37" ht="15" customHeight="1" x14ac:dyDescent="0.15">
      <c r="AF28837" s="1"/>
      <c r="AG28837" s="1"/>
      <c r="AH28837" s="1"/>
      <c r="AJ28837" s="1"/>
      <c r="AK28837" s="1"/>
    </row>
    <row r="28838" spans="32:37" ht="15" customHeight="1" x14ac:dyDescent="0.15">
      <c r="AF28838" s="1"/>
      <c r="AG28838" s="1"/>
      <c r="AH28838" s="1"/>
      <c r="AJ28838" s="1"/>
      <c r="AK28838" s="1"/>
    </row>
    <row r="28839" spans="32:37" ht="15" customHeight="1" x14ac:dyDescent="0.15">
      <c r="AF28839" s="1"/>
      <c r="AG28839" s="1"/>
      <c r="AH28839" s="1"/>
      <c r="AJ28839" s="1"/>
      <c r="AK28839" s="1"/>
    </row>
    <row r="28840" spans="32:37" ht="15" customHeight="1" x14ac:dyDescent="0.15">
      <c r="AF28840" s="1"/>
      <c r="AG28840" s="1"/>
      <c r="AH28840" s="1"/>
      <c r="AJ28840" s="1"/>
      <c r="AK28840" s="1"/>
    </row>
    <row r="28841" spans="32:37" ht="15" customHeight="1" x14ac:dyDescent="0.15">
      <c r="AF28841" s="1"/>
      <c r="AG28841" s="1"/>
      <c r="AH28841" s="1"/>
      <c r="AJ28841" s="1"/>
      <c r="AK28841" s="1"/>
    </row>
    <row r="28842" spans="32:37" ht="15" customHeight="1" x14ac:dyDescent="0.15">
      <c r="AF28842" s="1"/>
      <c r="AG28842" s="1"/>
      <c r="AH28842" s="1"/>
      <c r="AJ28842" s="1"/>
      <c r="AK28842" s="1"/>
    </row>
    <row r="28843" spans="32:37" ht="15" customHeight="1" x14ac:dyDescent="0.15">
      <c r="AF28843" s="1"/>
      <c r="AG28843" s="1"/>
      <c r="AH28843" s="1"/>
      <c r="AJ28843" s="1"/>
      <c r="AK28843" s="1"/>
    </row>
    <row r="28844" spans="32:37" ht="15" customHeight="1" x14ac:dyDescent="0.15">
      <c r="AF28844" s="1"/>
      <c r="AG28844" s="1"/>
      <c r="AH28844" s="1"/>
      <c r="AJ28844" s="1"/>
      <c r="AK28844" s="1"/>
    </row>
    <row r="28845" spans="32:37" ht="15" customHeight="1" x14ac:dyDescent="0.15">
      <c r="AF28845" s="1"/>
      <c r="AG28845" s="1"/>
      <c r="AH28845" s="1"/>
      <c r="AJ28845" s="1"/>
      <c r="AK28845" s="1"/>
    </row>
    <row r="28846" spans="32:37" ht="15" customHeight="1" x14ac:dyDescent="0.15">
      <c r="AF28846" s="1"/>
      <c r="AG28846" s="1"/>
      <c r="AH28846" s="1"/>
      <c r="AJ28846" s="1"/>
      <c r="AK28846" s="1"/>
    </row>
    <row r="28847" spans="32:37" ht="15" customHeight="1" x14ac:dyDescent="0.15">
      <c r="AF28847" s="1"/>
      <c r="AG28847" s="1"/>
      <c r="AH28847" s="1"/>
      <c r="AJ28847" s="1"/>
      <c r="AK28847" s="1"/>
    </row>
    <row r="28848" spans="32:37" ht="15" customHeight="1" x14ac:dyDescent="0.15">
      <c r="AF28848" s="1"/>
      <c r="AG28848" s="1"/>
      <c r="AH28848" s="1"/>
      <c r="AJ28848" s="1"/>
      <c r="AK28848" s="1"/>
    </row>
    <row r="28849" spans="32:37" ht="15" customHeight="1" x14ac:dyDescent="0.15">
      <c r="AF28849" s="1"/>
      <c r="AG28849" s="1"/>
      <c r="AH28849" s="1"/>
      <c r="AJ28849" s="1"/>
      <c r="AK28849" s="1"/>
    </row>
    <row r="28850" spans="32:37" ht="15" customHeight="1" x14ac:dyDescent="0.15">
      <c r="AF28850" s="1"/>
      <c r="AG28850" s="1"/>
      <c r="AH28850" s="1"/>
      <c r="AJ28850" s="1"/>
      <c r="AK28850" s="1"/>
    </row>
    <row r="28851" spans="32:37" ht="15" customHeight="1" x14ac:dyDescent="0.15">
      <c r="AF28851" s="1"/>
      <c r="AG28851" s="1"/>
      <c r="AH28851" s="1"/>
      <c r="AJ28851" s="1"/>
      <c r="AK28851" s="1"/>
    </row>
    <row r="28852" spans="32:37" ht="15" customHeight="1" x14ac:dyDescent="0.15">
      <c r="AF28852" s="1"/>
      <c r="AG28852" s="1"/>
      <c r="AH28852" s="1"/>
      <c r="AJ28852" s="1"/>
      <c r="AK28852" s="1"/>
    </row>
    <row r="28853" spans="32:37" ht="15" customHeight="1" x14ac:dyDescent="0.15">
      <c r="AF28853" s="1"/>
      <c r="AG28853" s="1"/>
      <c r="AH28853" s="1"/>
      <c r="AJ28853" s="1"/>
      <c r="AK28853" s="1"/>
    </row>
    <row r="28854" spans="32:37" ht="15" customHeight="1" x14ac:dyDescent="0.15">
      <c r="AF28854" s="1"/>
      <c r="AG28854" s="1"/>
      <c r="AH28854" s="1"/>
      <c r="AJ28854" s="1"/>
      <c r="AK28854" s="1"/>
    </row>
    <row r="28855" spans="32:37" ht="15" customHeight="1" x14ac:dyDescent="0.15">
      <c r="AF28855" s="1"/>
      <c r="AG28855" s="1"/>
      <c r="AH28855" s="1"/>
      <c r="AJ28855" s="1"/>
      <c r="AK28855" s="1"/>
    </row>
    <row r="28856" spans="32:37" ht="15" customHeight="1" x14ac:dyDescent="0.15">
      <c r="AF28856" s="1"/>
      <c r="AG28856" s="1"/>
      <c r="AH28856" s="1"/>
      <c r="AJ28856" s="1"/>
      <c r="AK28856" s="1"/>
    </row>
    <row r="28857" spans="32:37" ht="15" customHeight="1" x14ac:dyDescent="0.15">
      <c r="AF28857" s="1"/>
      <c r="AG28857" s="1"/>
      <c r="AH28857" s="1"/>
      <c r="AJ28857" s="1"/>
      <c r="AK28857" s="1"/>
    </row>
    <row r="28858" spans="32:37" ht="15" customHeight="1" x14ac:dyDescent="0.15">
      <c r="AF28858" s="1"/>
      <c r="AG28858" s="1"/>
      <c r="AH28858" s="1"/>
      <c r="AJ28858" s="1"/>
      <c r="AK28858" s="1"/>
    </row>
    <row r="28859" spans="32:37" ht="15" customHeight="1" x14ac:dyDescent="0.15">
      <c r="AF28859" s="1"/>
      <c r="AG28859" s="1"/>
      <c r="AH28859" s="1"/>
      <c r="AJ28859" s="1"/>
      <c r="AK28859" s="1"/>
    </row>
    <row r="28860" spans="32:37" ht="15" customHeight="1" x14ac:dyDescent="0.15">
      <c r="AF28860" s="1"/>
      <c r="AG28860" s="1"/>
      <c r="AH28860" s="1"/>
      <c r="AJ28860" s="1"/>
      <c r="AK28860" s="1"/>
    </row>
    <row r="28861" spans="32:37" ht="15" customHeight="1" x14ac:dyDescent="0.15">
      <c r="AF28861" s="1"/>
      <c r="AG28861" s="1"/>
      <c r="AH28861" s="1"/>
      <c r="AJ28861" s="1"/>
      <c r="AK28861" s="1"/>
    </row>
    <row r="28862" spans="32:37" ht="15" customHeight="1" x14ac:dyDescent="0.15">
      <c r="AF28862" s="1"/>
      <c r="AG28862" s="1"/>
      <c r="AH28862" s="1"/>
      <c r="AJ28862" s="1"/>
      <c r="AK28862" s="1"/>
    </row>
    <row r="28863" spans="32:37" ht="15" customHeight="1" x14ac:dyDescent="0.15">
      <c r="AF28863" s="1"/>
      <c r="AG28863" s="1"/>
      <c r="AH28863" s="1"/>
      <c r="AJ28863" s="1"/>
      <c r="AK28863" s="1"/>
    </row>
    <row r="28864" spans="32:37" ht="15" customHeight="1" x14ac:dyDescent="0.15">
      <c r="AF28864" s="1"/>
      <c r="AG28864" s="1"/>
      <c r="AH28864" s="1"/>
      <c r="AJ28864" s="1"/>
      <c r="AK28864" s="1"/>
    </row>
    <row r="28865" spans="32:37" ht="15" customHeight="1" x14ac:dyDescent="0.15">
      <c r="AF28865" s="1"/>
      <c r="AG28865" s="1"/>
      <c r="AH28865" s="1"/>
      <c r="AJ28865" s="1"/>
      <c r="AK28865" s="1"/>
    </row>
    <row r="28866" spans="32:37" ht="15" customHeight="1" x14ac:dyDescent="0.15">
      <c r="AF28866" s="1"/>
      <c r="AG28866" s="1"/>
      <c r="AH28866" s="1"/>
      <c r="AJ28866" s="1"/>
      <c r="AK28866" s="1"/>
    </row>
    <row r="28867" spans="32:37" ht="15" customHeight="1" x14ac:dyDescent="0.15">
      <c r="AF28867" s="1"/>
      <c r="AG28867" s="1"/>
      <c r="AH28867" s="1"/>
      <c r="AJ28867" s="1"/>
      <c r="AK28867" s="1"/>
    </row>
    <row r="28868" spans="32:37" ht="15" customHeight="1" x14ac:dyDescent="0.15">
      <c r="AF28868" s="1"/>
      <c r="AG28868" s="1"/>
      <c r="AH28868" s="1"/>
      <c r="AJ28868" s="1"/>
      <c r="AK28868" s="1"/>
    </row>
    <row r="28869" spans="32:37" ht="15" customHeight="1" x14ac:dyDescent="0.15">
      <c r="AF28869" s="1"/>
      <c r="AG28869" s="1"/>
      <c r="AH28869" s="1"/>
      <c r="AJ28869" s="1"/>
      <c r="AK28869" s="1"/>
    </row>
    <row r="28870" spans="32:37" ht="15" customHeight="1" x14ac:dyDescent="0.15">
      <c r="AF28870" s="1"/>
      <c r="AG28870" s="1"/>
      <c r="AH28870" s="1"/>
      <c r="AJ28870" s="1"/>
      <c r="AK28870" s="1"/>
    </row>
    <row r="28871" spans="32:37" ht="15" customHeight="1" x14ac:dyDescent="0.15">
      <c r="AF28871" s="1"/>
      <c r="AG28871" s="1"/>
      <c r="AH28871" s="1"/>
      <c r="AJ28871" s="1"/>
      <c r="AK28871" s="1"/>
    </row>
    <row r="28872" spans="32:37" ht="15" customHeight="1" x14ac:dyDescent="0.15">
      <c r="AF28872" s="1"/>
      <c r="AG28872" s="1"/>
      <c r="AH28872" s="1"/>
      <c r="AJ28872" s="1"/>
      <c r="AK28872" s="1"/>
    </row>
    <row r="28873" spans="32:37" ht="15" customHeight="1" x14ac:dyDescent="0.15">
      <c r="AF28873" s="1"/>
      <c r="AG28873" s="1"/>
      <c r="AH28873" s="1"/>
      <c r="AJ28873" s="1"/>
      <c r="AK28873" s="1"/>
    </row>
    <row r="28874" spans="32:37" ht="15" customHeight="1" x14ac:dyDescent="0.15">
      <c r="AF28874" s="1"/>
      <c r="AG28874" s="1"/>
      <c r="AH28874" s="1"/>
      <c r="AJ28874" s="1"/>
      <c r="AK28874" s="1"/>
    </row>
    <row r="28875" spans="32:37" ht="15" customHeight="1" x14ac:dyDescent="0.15">
      <c r="AF28875" s="1"/>
      <c r="AG28875" s="1"/>
      <c r="AH28875" s="1"/>
      <c r="AJ28875" s="1"/>
      <c r="AK28875" s="1"/>
    </row>
    <row r="28876" spans="32:37" ht="15" customHeight="1" x14ac:dyDescent="0.15">
      <c r="AF28876" s="1"/>
      <c r="AG28876" s="1"/>
      <c r="AH28876" s="1"/>
      <c r="AJ28876" s="1"/>
      <c r="AK28876" s="1"/>
    </row>
    <row r="28877" spans="32:37" ht="15" customHeight="1" x14ac:dyDescent="0.15">
      <c r="AF28877" s="1"/>
      <c r="AG28877" s="1"/>
      <c r="AH28877" s="1"/>
      <c r="AJ28877" s="1"/>
      <c r="AK28877" s="1"/>
    </row>
    <row r="28878" spans="32:37" ht="15" customHeight="1" x14ac:dyDescent="0.15">
      <c r="AF28878" s="1"/>
      <c r="AG28878" s="1"/>
      <c r="AH28878" s="1"/>
      <c r="AJ28878" s="1"/>
      <c r="AK28878" s="1"/>
    </row>
    <row r="28879" spans="32:37" ht="15" customHeight="1" x14ac:dyDescent="0.15">
      <c r="AF28879" s="1"/>
      <c r="AG28879" s="1"/>
      <c r="AH28879" s="1"/>
      <c r="AJ28879" s="1"/>
      <c r="AK28879" s="1"/>
    </row>
    <row r="28880" spans="32:37" ht="15" customHeight="1" x14ac:dyDescent="0.15">
      <c r="AF28880" s="1"/>
      <c r="AG28880" s="1"/>
      <c r="AH28880" s="1"/>
      <c r="AJ28880" s="1"/>
      <c r="AK28880" s="1"/>
    </row>
    <row r="28881" spans="32:37" ht="15" customHeight="1" x14ac:dyDescent="0.15">
      <c r="AF28881" s="1"/>
      <c r="AG28881" s="1"/>
      <c r="AH28881" s="1"/>
      <c r="AJ28881" s="1"/>
      <c r="AK28881" s="1"/>
    </row>
    <row r="28882" spans="32:37" ht="15" customHeight="1" x14ac:dyDescent="0.15">
      <c r="AF28882" s="1"/>
      <c r="AG28882" s="1"/>
      <c r="AH28882" s="1"/>
      <c r="AJ28882" s="1"/>
      <c r="AK28882" s="1"/>
    </row>
    <row r="28883" spans="32:37" ht="15" customHeight="1" x14ac:dyDescent="0.15">
      <c r="AF28883" s="1"/>
      <c r="AG28883" s="1"/>
      <c r="AH28883" s="1"/>
      <c r="AJ28883" s="1"/>
      <c r="AK28883" s="1"/>
    </row>
    <row r="28884" spans="32:37" ht="15" customHeight="1" x14ac:dyDescent="0.15">
      <c r="AF28884" s="1"/>
      <c r="AG28884" s="1"/>
      <c r="AH28884" s="1"/>
      <c r="AJ28884" s="1"/>
      <c r="AK28884" s="1"/>
    </row>
    <row r="28885" spans="32:37" ht="15" customHeight="1" x14ac:dyDescent="0.15">
      <c r="AF28885" s="1"/>
      <c r="AG28885" s="1"/>
      <c r="AH28885" s="1"/>
      <c r="AJ28885" s="1"/>
      <c r="AK28885" s="1"/>
    </row>
    <row r="28886" spans="32:37" ht="15" customHeight="1" x14ac:dyDescent="0.15">
      <c r="AF28886" s="1"/>
      <c r="AG28886" s="1"/>
      <c r="AH28886" s="1"/>
      <c r="AJ28886" s="1"/>
      <c r="AK28886" s="1"/>
    </row>
    <row r="28887" spans="32:37" ht="15" customHeight="1" x14ac:dyDescent="0.15">
      <c r="AF28887" s="1"/>
      <c r="AG28887" s="1"/>
      <c r="AH28887" s="1"/>
      <c r="AJ28887" s="1"/>
      <c r="AK28887" s="1"/>
    </row>
    <row r="28888" spans="32:37" ht="15" customHeight="1" x14ac:dyDescent="0.15">
      <c r="AF28888" s="1"/>
      <c r="AG28888" s="1"/>
      <c r="AH28888" s="1"/>
      <c r="AJ28888" s="1"/>
      <c r="AK28888" s="1"/>
    </row>
    <row r="28889" spans="32:37" ht="15" customHeight="1" x14ac:dyDescent="0.15">
      <c r="AF28889" s="1"/>
      <c r="AG28889" s="1"/>
      <c r="AH28889" s="1"/>
      <c r="AJ28889" s="1"/>
      <c r="AK28889" s="1"/>
    </row>
    <row r="28890" spans="32:37" ht="15" customHeight="1" x14ac:dyDescent="0.15">
      <c r="AF28890" s="1"/>
      <c r="AG28890" s="1"/>
      <c r="AH28890" s="1"/>
      <c r="AJ28890" s="1"/>
      <c r="AK28890" s="1"/>
    </row>
    <row r="28891" spans="32:37" ht="15" customHeight="1" x14ac:dyDescent="0.15">
      <c r="AF28891" s="1"/>
      <c r="AG28891" s="1"/>
      <c r="AH28891" s="1"/>
      <c r="AJ28891" s="1"/>
      <c r="AK28891" s="1"/>
    </row>
    <row r="28892" spans="32:37" ht="15" customHeight="1" x14ac:dyDescent="0.15">
      <c r="AF28892" s="1"/>
      <c r="AG28892" s="1"/>
      <c r="AH28892" s="1"/>
      <c r="AJ28892" s="1"/>
      <c r="AK28892" s="1"/>
    </row>
    <row r="28893" spans="32:37" ht="15" customHeight="1" x14ac:dyDescent="0.15">
      <c r="AF28893" s="1"/>
      <c r="AG28893" s="1"/>
      <c r="AH28893" s="1"/>
      <c r="AJ28893" s="1"/>
      <c r="AK28893" s="1"/>
    </row>
    <row r="28894" spans="32:37" ht="15" customHeight="1" x14ac:dyDescent="0.15">
      <c r="AF28894" s="1"/>
      <c r="AG28894" s="1"/>
      <c r="AH28894" s="1"/>
      <c r="AJ28894" s="1"/>
      <c r="AK28894" s="1"/>
    </row>
    <row r="28895" spans="32:37" ht="15" customHeight="1" x14ac:dyDescent="0.15">
      <c r="AF28895" s="1"/>
      <c r="AG28895" s="1"/>
      <c r="AH28895" s="1"/>
      <c r="AJ28895" s="1"/>
      <c r="AK28895" s="1"/>
    </row>
    <row r="28896" spans="32:37" ht="15" customHeight="1" x14ac:dyDescent="0.15">
      <c r="AF28896" s="1"/>
      <c r="AG28896" s="1"/>
      <c r="AH28896" s="1"/>
      <c r="AJ28896" s="1"/>
      <c r="AK28896" s="1"/>
    </row>
    <row r="28897" spans="32:37" ht="15" customHeight="1" x14ac:dyDescent="0.15">
      <c r="AF28897" s="1"/>
      <c r="AG28897" s="1"/>
      <c r="AH28897" s="1"/>
      <c r="AJ28897" s="1"/>
      <c r="AK28897" s="1"/>
    </row>
    <row r="28898" spans="32:37" ht="15" customHeight="1" x14ac:dyDescent="0.15">
      <c r="AF28898" s="1"/>
      <c r="AG28898" s="1"/>
      <c r="AH28898" s="1"/>
      <c r="AJ28898" s="1"/>
      <c r="AK28898" s="1"/>
    </row>
    <row r="28899" spans="32:37" ht="15" customHeight="1" x14ac:dyDescent="0.15">
      <c r="AF28899" s="1"/>
      <c r="AG28899" s="1"/>
      <c r="AH28899" s="1"/>
      <c r="AJ28899" s="1"/>
      <c r="AK28899" s="1"/>
    </row>
    <row r="28900" spans="32:37" ht="15" customHeight="1" x14ac:dyDescent="0.15">
      <c r="AF28900" s="1"/>
      <c r="AG28900" s="1"/>
      <c r="AH28900" s="1"/>
      <c r="AJ28900" s="1"/>
      <c r="AK28900" s="1"/>
    </row>
    <row r="28901" spans="32:37" ht="15" customHeight="1" x14ac:dyDescent="0.15">
      <c r="AF28901" s="1"/>
      <c r="AG28901" s="1"/>
      <c r="AH28901" s="1"/>
      <c r="AJ28901" s="1"/>
      <c r="AK28901" s="1"/>
    </row>
    <row r="28902" spans="32:37" ht="15" customHeight="1" x14ac:dyDescent="0.15">
      <c r="AF28902" s="1"/>
      <c r="AG28902" s="1"/>
      <c r="AH28902" s="1"/>
      <c r="AJ28902" s="1"/>
      <c r="AK28902" s="1"/>
    </row>
    <row r="28903" spans="32:37" ht="15" customHeight="1" x14ac:dyDescent="0.15">
      <c r="AF28903" s="1"/>
      <c r="AG28903" s="1"/>
      <c r="AH28903" s="1"/>
      <c r="AJ28903" s="1"/>
      <c r="AK28903" s="1"/>
    </row>
    <row r="28904" spans="32:37" ht="15" customHeight="1" x14ac:dyDescent="0.15">
      <c r="AF28904" s="1"/>
      <c r="AG28904" s="1"/>
      <c r="AH28904" s="1"/>
      <c r="AJ28904" s="1"/>
      <c r="AK28904" s="1"/>
    </row>
    <row r="28905" spans="32:37" ht="15" customHeight="1" x14ac:dyDescent="0.15">
      <c r="AF28905" s="1"/>
      <c r="AG28905" s="1"/>
      <c r="AH28905" s="1"/>
      <c r="AJ28905" s="1"/>
      <c r="AK28905" s="1"/>
    </row>
    <row r="28906" spans="32:37" ht="15" customHeight="1" x14ac:dyDescent="0.15">
      <c r="AF28906" s="1"/>
      <c r="AG28906" s="1"/>
      <c r="AH28906" s="1"/>
      <c r="AJ28906" s="1"/>
      <c r="AK28906" s="1"/>
    </row>
    <row r="28907" spans="32:37" ht="15" customHeight="1" x14ac:dyDescent="0.15">
      <c r="AF28907" s="1"/>
      <c r="AG28907" s="1"/>
      <c r="AH28907" s="1"/>
      <c r="AJ28907" s="1"/>
      <c r="AK28907" s="1"/>
    </row>
    <row r="28908" spans="32:37" ht="15" customHeight="1" x14ac:dyDescent="0.15">
      <c r="AF28908" s="1"/>
      <c r="AG28908" s="1"/>
      <c r="AH28908" s="1"/>
      <c r="AJ28908" s="1"/>
      <c r="AK28908" s="1"/>
    </row>
    <row r="28909" spans="32:37" ht="15" customHeight="1" x14ac:dyDescent="0.15">
      <c r="AF28909" s="1"/>
      <c r="AG28909" s="1"/>
      <c r="AH28909" s="1"/>
      <c r="AJ28909" s="1"/>
      <c r="AK28909" s="1"/>
    </row>
    <row r="28910" spans="32:37" ht="15" customHeight="1" x14ac:dyDescent="0.15">
      <c r="AF28910" s="1"/>
      <c r="AG28910" s="1"/>
      <c r="AH28910" s="1"/>
      <c r="AJ28910" s="1"/>
      <c r="AK28910" s="1"/>
    </row>
    <row r="28911" spans="32:37" ht="15" customHeight="1" x14ac:dyDescent="0.15">
      <c r="AF28911" s="1"/>
      <c r="AG28911" s="1"/>
      <c r="AH28911" s="1"/>
      <c r="AJ28911" s="1"/>
      <c r="AK28911" s="1"/>
    </row>
    <row r="28912" spans="32:37" ht="15" customHeight="1" x14ac:dyDescent="0.15">
      <c r="AF28912" s="1"/>
      <c r="AG28912" s="1"/>
      <c r="AH28912" s="1"/>
      <c r="AJ28912" s="1"/>
      <c r="AK28912" s="1"/>
    </row>
    <row r="28913" spans="32:37" ht="15" customHeight="1" x14ac:dyDescent="0.15">
      <c r="AF28913" s="1"/>
      <c r="AG28913" s="1"/>
      <c r="AH28913" s="1"/>
      <c r="AJ28913" s="1"/>
      <c r="AK28913" s="1"/>
    </row>
    <row r="28914" spans="32:37" ht="15" customHeight="1" x14ac:dyDescent="0.15">
      <c r="AF28914" s="1"/>
      <c r="AG28914" s="1"/>
      <c r="AH28914" s="1"/>
      <c r="AJ28914" s="1"/>
      <c r="AK28914" s="1"/>
    </row>
    <row r="28915" spans="32:37" ht="15" customHeight="1" x14ac:dyDescent="0.15">
      <c r="AF28915" s="1"/>
      <c r="AG28915" s="1"/>
      <c r="AH28915" s="1"/>
      <c r="AJ28915" s="1"/>
      <c r="AK28915" s="1"/>
    </row>
    <row r="28916" spans="32:37" ht="15" customHeight="1" x14ac:dyDescent="0.15">
      <c r="AF28916" s="1"/>
      <c r="AG28916" s="1"/>
      <c r="AH28916" s="1"/>
      <c r="AJ28916" s="1"/>
      <c r="AK28916" s="1"/>
    </row>
    <row r="28917" spans="32:37" ht="15" customHeight="1" x14ac:dyDescent="0.15">
      <c r="AF28917" s="1"/>
      <c r="AG28917" s="1"/>
      <c r="AH28917" s="1"/>
      <c r="AJ28917" s="1"/>
      <c r="AK28917" s="1"/>
    </row>
    <row r="28918" spans="32:37" ht="15" customHeight="1" x14ac:dyDescent="0.15">
      <c r="AF28918" s="1"/>
      <c r="AG28918" s="1"/>
      <c r="AH28918" s="1"/>
      <c r="AJ28918" s="1"/>
      <c r="AK28918" s="1"/>
    </row>
    <row r="28919" spans="32:37" ht="15" customHeight="1" x14ac:dyDescent="0.15">
      <c r="AF28919" s="1"/>
      <c r="AG28919" s="1"/>
      <c r="AH28919" s="1"/>
      <c r="AJ28919" s="1"/>
      <c r="AK28919" s="1"/>
    </row>
    <row r="28920" spans="32:37" ht="15" customHeight="1" x14ac:dyDescent="0.15">
      <c r="AF28920" s="1"/>
      <c r="AG28920" s="1"/>
      <c r="AH28920" s="1"/>
      <c r="AJ28920" s="1"/>
      <c r="AK28920" s="1"/>
    </row>
    <row r="28921" spans="32:37" ht="15" customHeight="1" x14ac:dyDescent="0.15">
      <c r="AF28921" s="1"/>
      <c r="AG28921" s="1"/>
      <c r="AH28921" s="1"/>
      <c r="AJ28921" s="1"/>
      <c r="AK28921" s="1"/>
    </row>
    <row r="28922" spans="32:37" ht="15" customHeight="1" x14ac:dyDescent="0.15">
      <c r="AF28922" s="1"/>
      <c r="AG28922" s="1"/>
      <c r="AH28922" s="1"/>
      <c r="AJ28922" s="1"/>
      <c r="AK28922" s="1"/>
    </row>
    <row r="28923" spans="32:37" ht="15" customHeight="1" x14ac:dyDescent="0.15">
      <c r="AF28923" s="1"/>
      <c r="AG28923" s="1"/>
      <c r="AH28923" s="1"/>
      <c r="AJ28923" s="1"/>
      <c r="AK28923" s="1"/>
    </row>
    <row r="28924" spans="32:37" ht="15" customHeight="1" x14ac:dyDescent="0.15">
      <c r="AF28924" s="1"/>
      <c r="AG28924" s="1"/>
      <c r="AH28924" s="1"/>
      <c r="AJ28924" s="1"/>
      <c r="AK28924" s="1"/>
    </row>
    <row r="28925" spans="32:37" ht="15" customHeight="1" x14ac:dyDescent="0.15">
      <c r="AF28925" s="1"/>
      <c r="AG28925" s="1"/>
      <c r="AH28925" s="1"/>
      <c r="AJ28925" s="1"/>
      <c r="AK28925" s="1"/>
    </row>
    <row r="28926" spans="32:37" ht="15" customHeight="1" x14ac:dyDescent="0.15">
      <c r="AF28926" s="1"/>
      <c r="AG28926" s="1"/>
      <c r="AH28926" s="1"/>
      <c r="AJ28926" s="1"/>
      <c r="AK28926" s="1"/>
    </row>
    <row r="28927" spans="32:37" ht="15" customHeight="1" x14ac:dyDescent="0.15">
      <c r="AF28927" s="1"/>
      <c r="AG28927" s="1"/>
      <c r="AH28927" s="1"/>
      <c r="AJ28927" s="1"/>
      <c r="AK28927" s="1"/>
    </row>
    <row r="28928" spans="32:37" ht="15" customHeight="1" x14ac:dyDescent="0.15">
      <c r="AF28928" s="1"/>
      <c r="AG28928" s="1"/>
      <c r="AH28928" s="1"/>
      <c r="AJ28928" s="1"/>
      <c r="AK28928" s="1"/>
    </row>
    <row r="28929" spans="32:37" ht="15" customHeight="1" x14ac:dyDescent="0.15">
      <c r="AF28929" s="1"/>
      <c r="AG28929" s="1"/>
      <c r="AH28929" s="1"/>
      <c r="AJ28929" s="1"/>
      <c r="AK28929" s="1"/>
    </row>
    <row r="28930" spans="32:37" ht="15" customHeight="1" x14ac:dyDescent="0.15">
      <c r="AF28930" s="1"/>
      <c r="AG28930" s="1"/>
      <c r="AH28930" s="1"/>
      <c r="AJ28930" s="1"/>
      <c r="AK28930" s="1"/>
    </row>
    <row r="28931" spans="32:37" ht="15" customHeight="1" x14ac:dyDescent="0.15">
      <c r="AF28931" s="1"/>
      <c r="AG28931" s="1"/>
      <c r="AH28931" s="1"/>
      <c r="AJ28931" s="1"/>
      <c r="AK28931" s="1"/>
    </row>
    <row r="28932" spans="32:37" ht="15" customHeight="1" x14ac:dyDescent="0.15">
      <c r="AF28932" s="1"/>
      <c r="AG28932" s="1"/>
      <c r="AH28932" s="1"/>
      <c r="AJ28932" s="1"/>
      <c r="AK28932" s="1"/>
    </row>
    <row r="28933" spans="32:37" ht="15" customHeight="1" x14ac:dyDescent="0.15">
      <c r="AF28933" s="1"/>
      <c r="AG28933" s="1"/>
      <c r="AH28933" s="1"/>
      <c r="AJ28933" s="1"/>
      <c r="AK28933" s="1"/>
    </row>
    <row r="28934" spans="32:37" ht="15" customHeight="1" x14ac:dyDescent="0.15">
      <c r="AF28934" s="1"/>
      <c r="AG28934" s="1"/>
      <c r="AH28934" s="1"/>
      <c r="AJ28934" s="1"/>
      <c r="AK28934" s="1"/>
    </row>
    <row r="28935" spans="32:37" ht="15" customHeight="1" x14ac:dyDescent="0.15">
      <c r="AF28935" s="1"/>
      <c r="AG28935" s="1"/>
      <c r="AH28935" s="1"/>
      <c r="AJ28935" s="1"/>
      <c r="AK28935" s="1"/>
    </row>
    <row r="28936" spans="32:37" ht="15" customHeight="1" x14ac:dyDescent="0.15">
      <c r="AF28936" s="1"/>
      <c r="AG28936" s="1"/>
      <c r="AH28936" s="1"/>
      <c r="AJ28936" s="1"/>
      <c r="AK28936" s="1"/>
    </row>
    <row r="28937" spans="32:37" ht="15" customHeight="1" x14ac:dyDescent="0.15">
      <c r="AF28937" s="1"/>
      <c r="AG28937" s="1"/>
      <c r="AH28937" s="1"/>
      <c r="AJ28937" s="1"/>
      <c r="AK28937" s="1"/>
    </row>
    <row r="28938" spans="32:37" ht="15" customHeight="1" x14ac:dyDescent="0.15">
      <c r="AF28938" s="1"/>
      <c r="AG28938" s="1"/>
      <c r="AH28938" s="1"/>
      <c r="AJ28938" s="1"/>
      <c r="AK28938" s="1"/>
    </row>
    <row r="28939" spans="32:37" ht="15" customHeight="1" x14ac:dyDescent="0.15">
      <c r="AF28939" s="1"/>
      <c r="AG28939" s="1"/>
      <c r="AH28939" s="1"/>
      <c r="AJ28939" s="1"/>
      <c r="AK28939" s="1"/>
    </row>
    <row r="28940" spans="32:37" ht="15" customHeight="1" x14ac:dyDescent="0.15">
      <c r="AF28940" s="1"/>
      <c r="AG28940" s="1"/>
      <c r="AH28940" s="1"/>
      <c r="AJ28940" s="1"/>
      <c r="AK28940" s="1"/>
    </row>
    <row r="28941" spans="32:37" ht="15" customHeight="1" x14ac:dyDescent="0.15">
      <c r="AF28941" s="1"/>
      <c r="AG28941" s="1"/>
      <c r="AH28941" s="1"/>
      <c r="AJ28941" s="1"/>
      <c r="AK28941" s="1"/>
    </row>
    <row r="28942" spans="32:37" ht="15" customHeight="1" x14ac:dyDescent="0.15">
      <c r="AF28942" s="1"/>
      <c r="AG28942" s="1"/>
      <c r="AH28942" s="1"/>
      <c r="AJ28942" s="1"/>
      <c r="AK28942" s="1"/>
    </row>
    <row r="28943" spans="32:37" ht="15" customHeight="1" x14ac:dyDescent="0.15">
      <c r="AF28943" s="1"/>
      <c r="AG28943" s="1"/>
      <c r="AH28943" s="1"/>
      <c r="AJ28943" s="1"/>
      <c r="AK28943" s="1"/>
    </row>
    <row r="28944" spans="32:37" ht="15" customHeight="1" x14ac:dyDescent="0.15">
      <c r="AF28944" s="1"/>
      <c r="AG28944" s="1"/>
      <c r="AH28944" s="1"/>
      <c r="AJ28944" s="1"/>
      <c r="AK28944" s="1"/>
    </row>
    <row r="28945" spans="32:37" ht="15" customHeight="1" x14ac:dyDescent="0.15">
      <c r="AF28945" s="1"/>
      <c r="AG28945" s="1"/>
      <c r="AH28945" s="1"/>
      <c r="AJ28945" s="1"/>
      <c r="AK28945" s="1"/>
    </row>
    <row r="28946" spans="32:37" ht="15" customHeight="1" x14ac:dyDescent="0.15">
      <c r="AF28946" s="1"/>
      <c r="AG28946" s="1"/>
      <c r="AH28946" s="1"/>
      <c r="AJ28946" s="1"/>
      <c r="AK28946" s="1"/>
    </row>
    <row r="28947" spans="32:37" ht="15" customHeight="1" x14ac:dyDescent="0.15">
      <c r="AF28947" s="1"/>
      <c r="AG28947" s="1"/>
      <c r="AH28947" s="1"/>
      <c r="AJ28947" s="1"/>
      <c r="AK28947" s="1"/>
    </row>
    <row r="28948" spans="32:37" ht="15" customHeight="1" x14ac:dyDescent="0.15">
      <c r="AF28948" s="1"/>
      <c r="AG28948" s="1"/>
      <c r="AH28948" s="1"/>
      <c r="AJ28948" s="1"/>
      <c r="AK28948" s="1"/>
    </row>
    <row r="28949" spans="32:37" ht="15" customHeight="1" x14ac:dyDescent="0.15">
      <c r="AF28949" s="1"/>
      <c r="AG28949" s="1"/>
      <c r="AH28949" s="1"/>
      <c r="AJ28949" s="1"/>
      <c r="AK28949" s="1"/>
    </row>
    <row r="28950" spans="32:37" ht="15" customHeight="1" x14ac:dyDescent="0.15">
      <c r="AF28950" s="1"/>
      <c r="AG28950" s="1"/>
      <c r="AH28950" s="1"/>
      <c r="AJ28950" s="1"/>
      <c r="AK28950" s="1"/>
    </row>
    <row r="28951" spans="32:37" ht="15" customHeight="1" x14ac:dyDescent="0.15">
      <c r="AF28951" s="1"/>
      <c r="AG28951" s="1"/>
      <c r="AH28951" s="1"/>
      <c r="AJ28951" s="1"/>
      <c r="AK28951" s="1"/>
    </row>
    <row r="28952" spans="32:37" ht="15" customHeight="1" x14ac:dyDescent="0.15">
      <c r="AF28952" s="1"/>
      <c r="AG28952" s="1"/>
      <c r="AH28952" s="1"/>
      <c r="AJ28952" s="1"/>
      <c r="AK28952" s="1"/>
    </row>
    <row r="28953" spans="32:37" ht="15" customHeight="1" x14ac:dyDescent="0.15">
      <c r="AF28953" s="1"/>
      <c r="AG28953" s="1"/>
      <c r="AH28953" s="1"/>
      <c r="AJ28953" s="1"/>
      <c r="AK28953" s="1"/>
    </row>
    <row r="28954" spans="32:37" ht="15" customHeight="1" x14ac:dyDescent="0.15">
      <c r="AF28954" s="1"/>
      <c r="AG28954" s="1"/>
      <c r="AH28954" s="1"/>
      <c r="AJ28954" s="1"/>
      <c r="AK28954" s="1"/>
    </row>
    <row r="28955" spans="32:37" ht="15" customHeight="1" x14ac:dyDescent="0.15">
      <c r="AF28955" s="1"/>
      <c r="AG28955" s="1"/>
      <c r="AH28955" s="1"/>
      <c r="AJ28955" s="1"/>
      <c r="AK28955" s="1"/>
    </row>
    <row r="28956" spans="32:37" ht="15" customHeight="1" x14ac:dyDescent="0.15">
      <c r="AF28956" s="1"/>
      <c r="AG28956" s="1"/>
      <c r="AH28956" s="1"/>
      <c r="AJ28956" s="1"/>
      <c r="AK28956" s="1"/>
    </row>
    <row r="28957" spans="32:37" ht="15" customHeight="1" x14ac:dyDescent="0.15">
      <c r="AF28957" s="1"/>
      <c r="AG28957" s="1"/>
      <c r="AH28957" s="1"/>
      <c r="AJ28957" s="1"/>
      <c r="AK28957" s="1"/>
    </row>
    <row r="28958" spans="32:37" ht="15" customHeight="1" x14ac:dyDescent="0.15">
      <c r="AF28958" s="1"/>
      <c r="AG28958" s="1"/>
      <c r="AH28958" s="1"/>
      <c r="AJ28958" s="1"/>
      <c r="AK28958" s="1"/>
    </row>
    <row r="28959" spans="32:37" ht="15" customHeight="1" x14ac:dyDescent="0.15">
      <c r="AF28959" s="1"/>
      <c r="AG28959" s="1"/>
      <c r="AH28959" s="1"/>
      <c r="AJ28959" s="1"/>
      <c r="AK28959" s="1"/>
    </row>
    <row r="28960" spans="32:37" ht="15" customHeight="1" x14ac:dyDescent="0.15">
      <c r="AF28960" s="1"/>
      <c r="AG28960" s="1"/>
      <c r="AH28960" s="1"/>
      <c r="AJ28960" s="1"/>
      <c r="AK28960" s="1"/>
    </row>
    <row r="28961" spans="32:37" ht="15" customHeight="1" x14ac:dyDescent="0.15">
      <c r="AF28961" s="1"/>
      <c r="AG28961" s="1"/>
      <c r="AH28961" s="1"/>
      <c r="AJ28961" s="1"/>
      <c r="AK28961" s="1"/>
    </row>
    <row r="28962" spans="32:37" ht="15" customHeight="1" x14ac:dyDescent="0.15">
      <c r="AF28962" s="1"/>
      <c r="AG28962" s="1"/>
      <c r="AH28962" s="1"/>
      <c r="AJ28962" s="1"/>
      <c r="AK28962" s="1"/>
    </row>
    <row r="28963" spans="32:37" ht="15" customHeight="1" x14ac:dyDescent="0.15">
      <c r="AF28963" s="1"/>
      <c r="AG28963" s="1"/>
      <c r="AH28963" s="1"/>
      <c r="AJ28963" s="1"/>
      <c r="AK28963" s="1"/>
    </row>
    <row r="28964" spans="32:37" ht="15" customHeight="1" x14ac:dyDescent="0.15">
      <c r="AF28964" s="1"/>
      <c r="AG28964" s="1"/>
      <c r="AH28964" s="1"/>
      <c r="AJ28964" s="1"/>
      <c r="AK28964" s="1"/>
    </row>
    <row r="28965" spans="32:37" ht="15" customHeight="1" x14ac:dyDescent="0.15">
      <c r="AF28965" s="1"/>
      <c r="AG28965" s="1"/>
      <c r="AH28965" s="1"/>
      <c r="AJ28965" s="1"/>
      <c r="AK28965" s="1"/>
    </row>
    <row r="28966" spans="32:37" ht="15" customHeight="1" x14ac:dyDescent="0.15">
      <c r="AF28966" s="1"/>
      <c r="AG28966" s="1"/>
      <c r="AH28966" s="1"/>
      <c r="AJ28966" s="1"/>
      <c r="AK28966" s="1"/>
    </row>
    <row r="28967" spans="32:37" ht="15" customHeight="1" x14ac:dyDescent="0.15">
      <c r="AF28967" s="1"/>
      <c r="AG28967" s="1"/>
      <c r="AH28967" s="1"/>
      <c r="AJ28967" s="1"/>
      <c r="AK28967" s="1"/>
    </row>
    <row r="28968" spans="32:37" ht="15" customHeight="1" x14ac:dyDescent="0.15">
      <c r="AF28968" s="1"/>
      <c r="AG28968" s="1"/>
      <c r="AH28968" s="1"/>
      <c r="AJ28968" s="1"/>
      <c r="AK28968" s="1"/>
    </row>
    <row r="28969" spans="32:37" ht="15" customHeight="1" x14ac:dyDescent="0.15">
      <c r="AF28969" s="1"/>
      <c r="AG28969" s="1"/>
      <c r="AH28969" s="1"/>
      <c r="AJ28969" s="1"/>
      <c r="AK28969" s="1"/>
    </row>
    <row r="28970" spans="32:37" ht="15" customHeight="1" x14ac:dyDescent="0.15">
      <c r="AF28970" s="1"/>
      <c r="AG28970" s="1"/>
      <c r="AH28970" s="1"/>
      <c r="AJ28970" s="1"/>
      <c r="AK28970" s="1"/>
    </row>
    <row r="28971" spans="32:37" ht="15" customHeight="1" x14ac:dyDescent="0.15">
      <c r="AF28971" s="1"/>
      <c r="AG28971" s="1"/>
      <c r="AH28971" s="1"/>
      <c r="AJ28971" s="1"/>
      <c r="AK28971" s="1"/>
    </row>
    <row r="28972" spans="32:37" ht="15" customHeight="1" x14ac:dyDescent="0.15">
      <c r="AF28972" s="1"/>
      <c r="AG28972" s="1"/>
      <c r="AH28972" s="1"/>
      <c r="AJ28972" s="1"/>
      <c r="AK28972" s="1"/>
    </row>
    <row r="28973" spans="32:37" ht="15" customHeight="1" x14ac:dyDescent="0.15">
      <c r="AF28973" s="1"/>
      <c r="AG28973" s="1"/>
      <c r="AH28973" s="1"/>
      <c r="AJ28973" s="1"/>
      <c r="AK28973" s="1"/>
    </row>
    <row r="28974" spans="32:37" ht="15" customHeight="1" x14ac:dyDescent="0.15">
      <c r="AF28974" s="1"/>
      <c r="AG28974" s="1"/>
      <c r="AH28974" s="1"/>
      <c r="AJ28974" s="1"/>
      <c r="AK28974" s="1"/>
    </row>
    <row r="28975" spans="32:37" ht="15" customHeight="1" x14ac:dyDescent="0.15">
      <c r="AF28975" s="1"/>
      <c r="AG28975" s="1"/>
      <c r="AH28975" s="1"/>
      <c r="AJ28975" s="1"/>
      <c r="AK28975" s="1"/>
    </row>
    <row r="28976" spans="32:37" ht="15" customHeight="1" x14ac:dyDescent="0.15">
      <c r="AF28976" s="1"/>
      <c r="AG28976" s="1"/>
      <c r="AH28976" s="1"/>
      <c r="AJ28976" s="1"/>
      <c r="AK28976" s="1"/>
    </row>
    <row r="28977" spans="32:37" ht="15" customHeight="1" x14ac:dyDescent="0.15">
      <c r="AF28977" s="1"/>
      <c r="AG28977" s="1"/>
      <c r="AH28977" s="1"/>
      <c r="AJ28977" s="1"/>
      <c r="AK28977" s="1"/>
    </row>
    <row r="28978" spans="32:37" ht="15" customHeight="1" x14ac:dyDescent="0.15">
      <c r="AF28978" s="1"/>
      <c r="AG28978" s="1"/>
      <c r="AH28978" s="1"/>
      <c r="AJ28978" s="1"/>
      <c r="AK28978" s="1"/>
    </row>
    <row r="28979" spans="32:37" ht="15" customHeight="1" x14ac:dyDescent="0.15">
      <c r="AF28979" s="1"/>
      <c r="AG28979" s="1"/>
      <c r="AH28979" s="1"/>
      <c r="AJ28979" s="1"/>
      <c r="AK28979" s="1"/>
    </row>
    <row r="28980" spans="32:37" ht="15" customHeight="1" x14ac:dyDescent="0.15">
      <c r="AF28980" s="1"/>
      <c r="AG28980" s="1"/>
      <c r="AH28980" s="1"/>
      <c r="AJ28980" s="1"/>
      <c r="AK28980" s="1"/>
    </row>
    <row r="28981" spans="32:37" ht="15" customHeight="1" x14ac:dyDescent="0.15">
      <c r="AF28981" s="1"/>
      <c r="AG28981" s="1"/>
      <c r="AH28981" s="1"/>
      <c r="AJ28981" s="1"/>
      <c r="AK28981" s="1"/>
    </row>
    <row r="28982" spans="32:37" ht="15" customHeight="1" x14ac:dyDescent="0.15">
      <c r="AF28982" s="1"/>
      <c r="AG28982" s="1"/>
      <c r="AH28982" s="1"/>
      <c r="AJ28982" s="1"/>
      <c r="AK28982" s="1"/>
    </row>
    <row r="28983" spans="32:37" ht="15" customHeight="1" x14ac:dyDescent="0.15">
      <c r="AF28983" s="1"/>
      <c r="AG28983" s="1"/>
      <c r="AH28983" s="1"/>
      <c r="AJ28983" s="1"/>
      <c r="AK28983" s="1"/>
    </row>
    <row r="28984" spans="32:37" ht="15" customHeight="1" x14ac:dyDescent="0.15">
      <c r="AF28984" s="1"/>
      <c r="AG28984" s="1"/>
      <c r="AH28984" s="1"/>
      <c r="AJ28984" s="1"/>
      <c r="AK28984" s="1"/>
    </row>
    <row r="28985" spans="32:37" ht="15" customHeight="1" x14ac:dyDescent="0.15">
      <c r="AF28985" s="1"/>
      <c r="AG28985" s="1"/>
      <c r="AH28985" s="1"/>
      <c r="AJ28985" s="1"/>
      <c r="AK28985" s="1"/>
    </row>
    <row r="28986" spans="32:37" ht="15" customHeight="1" x14ac:dyDescent="0.15">
      <c r="AF28986" s="1"/>
      <c r="AG28986" s="1"/>
      <c r="AH28986" s="1"/>
      <c r="AJ28986" s="1"/>
      <c r="AK28986" s="1"/>
    </row>
    <row r="28987" spans="32:37" ht="15" customHeight="1" x14ac:dyDescent="0.15">
      <c r="AF28987" s="1"/>
      <c r="AG28987" s="1"/>
      <c r="AH28987" s="1"/>
      <c r="AJ28987" s="1"/>
      <c r="AK28987" s="1"/>
    </row>
    <row r="28988" spans="32:37" ht="15" customHeight="1" x14ac:dyDescent="0.15">
      <c r="AF28988" s="1"/>
      <c r="AG28988" s="1"/>
      <c r="AH28988" s="1"/>
      <c r="AJ28988" s="1"/>
      <c r="AK28988" s="1"/>
    </row>
    <row r="28989" spans="32:37" ht="15" customHeight="1" x14ac:dyDescent="0.15">
      <c r="AF28989" s="1"/>
      <c r="AG28989" s="1"/>
      <c r="AH28989" s="1"/>
      <c r="AJ28989" s="1"/>
      <c r="AK28989" s="1"/>
    </row>
    <row r="28990" spans="32:37" ht="15" customHeight="1" x14ac:dyDescent="0.15">
      <c r="AF28990" s="1"/>
      <c r="AG28990" s="1"/>
      <c r="AH28990" s="1"/>
      <c r="AJ28990" s="1"/>
      <c r="AK28990" s="1"/>
    </row>
    <row r="28991" spans="32:37" ht="15" customHeight="1" x14ac:dyDescent="0.15">
      <c r="AF28991" s="1"/>
      <c r="AG28991" s="1"/>
      <c r="AH28991" s="1"/>
      <c r="AJ28991" s="1"/>
      <c r="AK28991" s="1"/>
    </row>
    <row r="28992" spans="32:37" ht="15" customHeight="1" x14ac:dyDescent="0.15">
      <c r="AF28992" s="1"/>
      <c r="AG28992" s="1"/>
      <c r="AH28992" s="1"/>
      <c r="AJ28992" s="1"/>
      <c r="AK28992" s="1"/>
    </row>
    <row r="28993" spans="32:37" ht="15" customHeight="1" x14ac:dyDescent="0.15">
      <c r="AF28993" s="1"/>
      <c r="AG28993" s="1"/>
      <c r="AH28993" s="1"/>
      <c r="AJ28993" s="1"/>
      <c r="AK28993" s="1"/>
    </row>
    <row r="28994" spans="32:37" ht="15" customHeight="1" x14ac:dyDescent="0.15">
      <c r="AF28994" s="1"/>
      <c r="AG28994" s="1"/>
      <c r="AH28994" s="1"/>
      <c r="AJ28994" s="1"/>
      <c r="AK28994" s="1"/>
    </row>
    <row r="28995" spans="32:37" ht="15" customHeight="1" x14ac:dyDescent="0.15">
      <c r="AF28995" s="1"/>
      <c r="AG28995" s="1"/>
      <c r="AH28995" s="1"/>
      <c r="AJ28995" s="1"/>
      <c r="AK28995" s="1"/>
    </row>
    <row r="28996" spans="32:37" ht="15" customHeight="1" x14ac:dyDescent="0.15">
      <c r="AF28996" s="1"/>
      <c r="AG28996" s="1"/>
      <c r="AH28996" s="1"/>
      <c r="AJ28996" s="1"/>
      <c r="AK28996" s="1"/>
    </row>
    <row r="28997" spans="32:37" ht="15" customHeight="1" x14ac:dyDescent="0.15">
      <c r="AF28997" s="1"/>
      <c r="AG28997" s="1"/>
      <c r="AH28997" s="1"/>
      <c r="AJ28997" s="1"/>
      <c r="AK28997" s="1"/>
    </row>
    <row r="28998" spans="32:37" ht="15" customHeight="1" x14ac:dyDescent="0.15">
      <c r="AF28998" s="1"/>
      <c r="AG28998" s="1"/>
      <c r="AH28998" s="1"/>
      <c r="AJ28998" s="1"/>
      <c r="AK28998" s="1"/>
    </row>
    <row r="28999" spans="32:37" ht="15" customHeight="1" x14ac:dyDescent="0.15">
      <c r="AF28999" s="1"/>
      <c r="AG28999" s="1"/>
      <c r="AH28999" s="1"/>
      <c r="AJ28999" s="1"/>
      <c r="AK28999" s="1"/>
    </row>
    <row r="29000" spans="32:37" ht="15" customHeight="1" x14ac:dyDescent="0.15">
      <c r="AF29000" s="1"/>
      <c r="AG29000" s="1"/>
      <c r="AH29000" s="1"/>
      <c r="AJ29000" s="1"/>
      <c r="AK29000" s="1"/>
    </row>
    <row r="29001" spans="32:37" ht="15" customHeight="1" x14ac:dyDescent="0.15">
      <c r="AF29001" s="1"/>
      <c r="AG29001" s="1"/>
      <c r="AH29001" s="1"/>
      <c r="AJ29001" s="1"/>
      <c r="AK29001" s="1"/>
    </row>
    <row r="29002" spans="32:37" ht="15" customHeight="1" x14ac:dyDescent="0.15">
      <c r="AF29002" s="1"/>
      <c r="AG29002" s="1"/>
      <c r="AH29002" s="1"/>
      <c r="AJ29002" s="1"/>
      <c r="AK29002" s="1"/>
    </row>
    <row r="29003" spans="32:37" ht="15" customHeight="1" x14ac:dyDescent="0.15">
      <c r="AF29003" s="1"/>
      <c r="AG29003" s="1"/>
      <c r="AH29003" s="1"/>
      <c r="AJ29003" s="1"/>
      <c r="AK29003" s="1"/>
    </row>
    <row r="29004" spans="32:37" ht="15" customHeight="1" x14ac:dyDescent="0.15">
      <c r="AF29004" s="1"/>
      <c r="AG29004" s="1"/>
      <c r="AH29004" s="1"/>
      <c r="AJ29004" s="1"/>
      <c r="AK29004" s="1"/>
    </row>
    <row r="29005" spans="32:37" ht="15" customHeight="1" x14ac:dyDescent="0.15">
      <c r="AF29005" s="1"/>
      <c r="AG29005" s="1"/>
      <c r="AH29005" s="1"/>
      <c r="AJ29005" s="1"/>
      <c r="AK29005" s="1"/>
    </row>
    <row r="29006" spans="32:37" ht="15" customHeight="1" x14ac:dyDescent="0.15">
      <c r="AF29006" s="1"/>
      <c r="AG29006" s="1"/>
      <c r="AH29006" s="1"/>
      <c r="AJ29006" s="1"/>
      <c r="AK29006" s="1"/>
    </row>
    <row r="29007" spans="32:37" ht="15" customHeight="1" x14ac:dyDescent="0.15">
      <c r="AF29007" s="1"/>
      <c r="AG29007" s="1"/>
      <c r="AH29007" s="1"/>
      <c r="AJ29007" s="1"/>
      <c r="AK29007" s="1"/>
    </row>
    <row r="29008" spans="32:37" ht="15" customHeight="1" x14ac:dyDescent="0.15">
      <c r="AF29008" s="1"/>
      <c r="AG29008" s="1"/>
      <c r="AH29008" s="1"/>
      <c r="AJ29008" s="1"/>
      <c r="AK29008" s="1"/>
    </row>
    <row r="29009" spans="32:37" ht="15" customHeight="1" x14ac:dyDescent="0.15">
      <c r="AF29009" s="1"/>
      <c r="AG29009" s="1"/>
      <c r="AH29009" s="1"/>
      <c r="AJ29009" s="1"/>
      <c r="AK29009" s="1"/>
    </row>
    <row r="29010" spans="32:37" ht="15" customHeight="1" x14ac:dyDescent="0.15">
      <c r="AF29010" s="1"/>
      <c r="AG29010" s="1"/>
      <c r="AH29010" s="1"/>
      <c r="AJ29010" s="1"/>
      <c r="AK29010" s="1"/>
    </row>
    <row r="29011" spans="32:37" ht="15" customHeight="1" x14ac:dyDescent="0.15">
      <c r="AF29011" s="1"/>
      <c r="AG29011" s="1"/>
      <c r="AH29011" s="1"/>
      <c r="AJ29011" s="1"/>
      <c r="AK29011" s="1"/>
    </row>
    <row r="29012" spans="32:37" ht="15" customHeight="1" x14ac:dyDescent="0.15">
      <c r="AF29012" s="1"/>
      <c r="AG29012" s="1"/>
      <c r="AH29012" s="1"/>
      <c r="AJ29012" s="1"/>
      <c r="AK29012" s="1"/>
    </row>
    <row r="29013" spans="32:37" ht="15" customHeight="1" x14ac:dyDescent="0.15">
      <c r="AF29013" s="1"/>
      <c r="AG29013" s="1"/>
      <c r="AH29013" s="1"/>
      <c r="AJ29013" s="1"/>
      <c r="AK29013" s="1"/>
    </row>
    <row r="29014" spans="32:37" ht="15" customHeight="1" x14ac:dyDescent="0.15">
      <c r="AF29014" s="1"/>
      <c r="AG29014" s="1"/>
      <c r="AH29014" s="1"/>
      <c r="AJ29014" s="1"/>
      <c r="AK29014" s="1"/>
    </row>
    <row r="29015" spans="32:37" ht="15" customHeight="1" x14ac:dyDescent="0.15">
      <c r="AF29015" s="1"/>
      <c r="AG29015" s="1"/>
      <c r="AH29015" s="1"/>
      <c r="AJ29015" s="1"/>
      <c r="AK29015" s="1"/>
    </row>
    <row r="29016" spans="32:37" ht="15" customHeight="1" x14ac:dyDescent="0.15">
      <c r="AF29016" s="1"/>
      <c r="AG29016" s="1"/>
      <c r="AH29016" s="1"/>
      <c r="AJ29016" s="1"/>
      <c r="AK29016" s="1"/>
    </row>
    <row r="29017" spans="32:37" ht="15" customHeight="1" x14ac:dyDescent="0.15">
      <c r="AF29017" s="1"/>
      <c r="AG29017" s="1"/>
      <c r="AH29017" s="1"/>
      <c r="AJ29017" s="1"/>
      <c r="AK29017" s="1"/>
    </row>
    <row r="29018" spans="32:37" ht="15" customHeight="1" x14ac:dyDescent="0.15">
      <c r="AF29018" s="1"/>
      <c r="AG29018" s="1"/>
      <c r="AH29018" s="1"/>
      <c r="AJ29018" s="1"/>
      <c r="AK29018" s="1"/>
    </row>
    <row r="29019" spans="32:37" ht="15" customHeight="1" x14ac:dyDescent="0.15">
      <c r="AF29019" s="1"/>
      <c r="AG29019" s="1"/>
      <c r="AH29019" s="1"/>
      <c r="AJ29019" s="1"/>
      <c r="AK29019" s="1"/>
    </row>
    <row r="29020" spans="32:37" ht="15" customHeight="1" x14ac:dyDescent="0.15">
      <c r="AF29020" s="1"/>
      <c r="AG29020" s="1"/>
      <c r="AH29020" s="1"/>
      <c r="AJ29020" s="1"/>
      <c r="AK29020" s="1"/>
    </row>
    <row r="29021" spans="32:37" ht="15" customHeight="1" x14ac:dyDescent="0.15">
      <c r="AF29021" s="1"/>
      <c r="AG29021" s="1"/>
      <c r="AH29021" s="1"/>
      <c r="AJ29021" s="1"/>
      <c r="AK29021" s="1"/>
    </row>
    <row r="29022" spans="32:37" ht="15" customHeight="1" x14ac:dyDescent="0.15">
      <c r="AF29022" s="1"/>
      <c r="AG29022" s="1"/>
      <c r="AH29022" s="1"/>
      <c r="AJ29022" s="1"/>
      <c r="AK29022" s="1"/>
    </row>
    <row r="29023" spans="32:37" ht="15" customHeight="1" x14ac:dyDescent="0.15">
      <c r="AF29023" s="1"/>
      <c r="AG29023" s="1"/>
      <c r="AH29023" s="1"/>
      <c r="AJ29023" s="1"/>
      <c r="AK29023" s="1"/>
    </row>
    <row r="29024" spans="32:37" ht="15" customHeight="1" x14ac:dyDescent="0.15">
      <c r="AF29024" s="1"/>
      <c r="AG29024" s="1"/>
      <c r="AH29024" s="1"/>
      <c r="AJ29024" s="1"/>
      <c r="AK29024" s="1"/>
    </row>
    <row r="29025" spans="32:37" ht="15" customHeight="1" x14ac:dyDescent="0.15">
      <c r="AF29025" s="1"/>
      <c r="AG29025" s="1"/>
      <c r="AH29025" s="1"/>
      <c r="AJ29025" s="1"/>
      <c r="AK29025" s="1"/>
    </row>
    <row r="29026" spans="32:37" ht="15" customHeight="1" x14ac:dyDescent="0.15">
      <c r="AF29026" s="1"/>
      <c r="AG29026" s="1"/>
      <c r="AH29026" s="1"/>
      <c r="AJ29026" s="1"/>
      <c r="AK29026" s="1"/>
    </row>
    <row r="29027" spans="32:37" ht="15" customHeight="1" x14ac:dyDescent="0.15">
      <c r="AF29027" s="1"/>
      <c r="AG29027" s="1"/>
      <c r="AH29027" s="1"/>
      <c r="AJ29027" s="1"/>
      <c r="AK29027" s="1"/>
    </row>
    <row r="29028" spans="32:37" ht="15" customHeight="1" x14ac:dyDescent="0.15">
      <c r="AF29028" s="1"/>
      <c r="AG29028" s="1"/>
      <c r="AH29028" s="1"/>
      <c r="AJ29028" s="1"/>
      <c r="AK29028" s="1"/>
    </row>
    <row r="29029" spans="32:37" ht="15" customHeight="1" x14ac:dyDescent="0.15">
      <c r="AF29029" s="1"/>
      <c r="AG29029" s="1"/>
      <c r="AH29029" s="1"/>
      <c r="AJ29029" s="1"/>
      <c r="AK29029" s="1"/>
    </row>
    <row r="29030" spans="32:37" ht="15" customHeight="1" x14ac:dyDescent="0.15">
      <c r="AF29030" s="1"/>
      <c r="AG29030" s="1"/>
      <c r="AH29030" s="1"/>
      <c r="AJ29030" s="1"/>
      <c r="AK29030" s="1"/>
    </row>
    <row r="29031" spans="32:37" ht="15" customHeight="1" x14ac:dyDescent="0.15">
      <c r="AF29031" s="1"/>
      <c r="AG29031" s="1"/>
      <c r="AH29031" s="1"/>
      <c r="AJ29031" s="1"/>
      <c r="AK29031" s="1"/>
    </row>
    <row r="29032" spans="32:37" ht="15" customHeight="1" x14ac:dyDescent="0.15">
      <c r="AF29032" s="1"/>
      <c r="AG29032" s="1"/>
      <c r="AH29032" s="1"/>
      <c r="AJ29032" s="1"/>
      <c r="AK29032" s="1"/>
    </row>
    <row r="29033" spans="32:37" ht="15" customHeight="1" x14ac:dyDescent="0.15">
      <c r="AF29033" s="1"/>
      <c r="AG29033" s="1"/>
      <c r="AH29033" s="1"/>
      <c r="AJ29033" s="1"/>
      <c r="AK29033" s="1"/>
    </row>
    <row r="29034" spans="32:37" ht="15" customHeight="1" x14ac:dyDescent="0.15">
      <c r="AF29034" s="1"/>
      <c r="AG29034" s="1"/>
      <c r="AH29034" s="1"/>
      <c r="AJ29034" s="1"/>
      <c r="AK29034" s="1"/>
    </row>
    <row r="29035" spans="32:37" ht="15" customHeight="1" x14ac:dyDescent="0.15">
      <c r="AF29035" s="1"/>
      <c r="AG29035" s="1"/>
      <c r="AH29035" s="1"/>
      <c r="AJ29035" s="1"/>
      <c r="AK29035" s="1"/>
    </row>
    <row r="29036" spans="32:37" ht="15" customHeight="1" x14ac:dyDescent="0.15">
      <c r="AF29036" s="1"/>
      <c r="AG29036" s="1"/>
      <c r="AH29036" s="1"/>
      <c r="AJ29036" s="1"/>
      <c r="AK29036" s="1"/>
    </row>
    <row r="29037" spans="32:37" ht="15" customHeight="1" x14ac:dyDescent="0.15">
      <c r="AF29037" s="1"/>
      <c r="AG29037" s="1"/>
      <c r="AH29037" s="1"/>
      <c r="AJ29037" s="1"/>
      <c r="AK29037" s="1"/>
    </row>
    <row r="29038" spans="32:37" ht="15" customHeight="1" x14ac:dyDescent="0.15">
      <c r="AF29038" s="1"/>
      <c r="AG29038" s="1"/>
      <c r="AH29038" s="1"/>
      <c r="AJ29038" s="1"/>
      <c r="AK29038" s="1"/>
    </row>
    <row r="29039" spans="32:37" ht="15" customHeight="1" x14ac:dyDescent="0.15">
      <c r="AF29039" s="1"/>
      <c r="AG29039" s="1"/>
      <c r="AH29039" s="1"/>
      <c r="AJ29039" s="1"/>
      <c r="AK29039" s="1"/>
    </row>
    <row r="29040" spans="32:37" ht="15" customHeight="1" x14ac:dyDescent="0.15">
      <c r="AF29040" s="1"/>
      <c r="AG29040" s="1"/>
      <c r="AH29040" s="1"/>
      <c r="AJ29040" s="1"/>
      <c r="AK29040" s="1"/>
    </row>
    <row r="29041" spans="32:37" ht="15" customHeight="1" x14ac:dyDescent="0.15">
      <c r="AF29041" s="1"/>
      <c r="AG29041" s="1"/>
      <c r="AH29041" s="1"/>
      <c r="AJ29041" s="1"/>
      <c r="AK29041" s="1"/>
    </row>
    <row r="29042" spans="32:37" ht="15" customHeight="1" x14ac:dyDescent="0.15">
      <c r="AF29042" s="1"/>
      <c r="AG29042" s="1"/>
      <c r="AH29042" s="1"/>
      <c r="AJ29042" s="1"/>
      <c r="AK29042" s="1"/>
    </row>
    <row r="29043" spans="32:37" ht="15" customHeight="1" x14ac:dyDescent="0.15">
      <c r="AF29043" s="1"/>
      <c r="AG29043" s="1"/>
      <c r="AH29043" s="1"/>
      <c r="AJ29043" s="1"/>
      <c r="AK29043" s="1"/>
    </row>
    <row r="29044" spans="32:37" ht="15" customHeight="1" x14ac:dyDescent="0.15">
      <c r="AF29044" s="1"/>
      <c r="AG29044" s="1"/>
      <c r="AH29044" s="1"/>
      <c r="AJ29044" s="1"/>
      <c r="AK29044" s="1"/>
    </row>
    <row r="29045" spans="32:37" ht="15" customHeight="1" x14ac:dyDescent="0.15">
      <c r="AF29045" s="1"/>
      <c r="AG29045" s="1"/>
      <c r="AH29045" s="1"/>
      <c r="AJ29045" s="1"/>
      <c r="AK29045" s="1"/>
    </row>
    <row r="29046" spans="32:37" ht="15" customHeight="1" x14ac:dyDescent="0.15">
      <c r="AF29046" s="1"/>
      <c r="AG29046" s="1"/>
      <c r="AH29046" s="1"/>
      <c r="AJ29046" s="1"/>
      <c r="AK29046" s="1"/>
    </row>
    <row r="29047" spans="32:37" ht="15" customHeight="1" x14ac:dyDescent="0.15">
      <c r="AF29047" s="1"/>
      <c r="AG29047" s="1"/>
      <c r="AH29047" s="1"/>
      <c r="AJ29047" s="1"/>
      <c r="AK29047" s="1"/>
    </row>
    <row r="29048" spans="32:37" ht="15" customHeight="1" x14ac:dyDescent="0.15">
      <c r="AF29048" s="1"/>
      <c r="AG29048" s="1"/>
      <c r="AH29048" s="1"/>
      <c r="AJ29048" s="1"/>
      <c r="AK29048" s="1"/>
    </row>
    <row r="29049" spans="32:37" ht="15" customHeight="1" x14ac:dyDescent="0.15">
      <c r="AF29049" s="1"/>
      <c r="AG29049" s="1"/>
      <c r="AH29049" s="1"/>
      <c r="AJ29049" s="1"/>
      <c r="AK29049" s="1"/>
    </row>
    <row r="29050" spans="32:37" ht="15" customHeight="1" x14ac:dyDescent="0.15">
      <c r="AF29050" s="1"/>
      <c r="AG29050" s="1"/>
      <c r="AH29050" s="1"/>
      <c r="AJ29050" s="1"/>
      <c r="AK29050" s="1"/>
    </row>
    <row r="29051" spans="32:37" ht="15" customHeight="1" x14ac:dyDescent="0.15">
      <c r="AF29051" s="1"/>
      <c r="AG29051" s="1"/>
      <c r="AH29051" s="1"/>
      <c r="AJ29051" s="1"/>
      <c r="AK29051" s="1"/>
    </row>
    <row r="29052" spans="32:37" ht="15" customHeight="1" x14ac:dyDescent="0.15">
      <c r="AF29052" s="1"/>
      <c r="AG29052" s="1"/>
      <c r="AH29052" s="1"/>
      <c r="AJ29052" s="1"/>
      <c r="AK29052" s="1"/>
    </row>
    <row r="29053" spans="32:37" ht="15" customHeight="1" x14ac:dyDescent="0.15">
      <c r="AF29053" s="1"/>
      <c r="AG29053" s="1"/>
      <c r="AH29053" s="1"/>
      <c r="AJ29053" s="1"/>
      <c r="AK29053" s="1"/>
    </row>
    <row r="29054" spans="32:37" ht="15" customHeight="1" x14ac:dyDescent="0.15">
      <c r="AF29054" s="1"/>
      <c r="AG29054" s="1"/>
      <c r="AH29054" s="1"/>
      <c r="AJ29054" s="1"/>
      <c r="AK29054" s="1"/>
    </row>
    <row r="29055" spans="32:37" ht="15" customHeight="1" x14ac:dyDescent="0.15">
      <c r="AF29055" s="1"/>
      <c r="AG29055" s="1"/>
      <c r="AH29055" s="1"/>
      <c r="AJ29055" s="1"/>
      <c r="AK29055" s="1"/>
    </row>
    <row r="29056" spans="32:37" ht="15" customHeight="1" x14ac:dyDescent="0.15">
      <c r="AF29056" s="1"/>
      <c r="AG29056" s="1"/>
      <c r="AH29056" s="1"/>
      <c r="AJ29056" s="1"/>
      <c r="AK29056" s="1"/>
    </row>
    <row r="29057" spans="32:37" ht="15" customHeight="1" x14ac:dyDescent="0.15">
      <c r="AF29057" s="1"/>
      <c r="AG29057" s="1"/>
      <c r="AH29057" s="1"/>
      <c r="AJ29057" s="1"/>
      <c r="AK29057" s="1"/>
    </row>
    <row r="29058" spans="32:37" ht="15" customHeight="1" x14ac:dyDescent="0.15">
      <c r="AF29058" s="1"/>
      <c r="AG29058" s="1"/>
      <c r="AH29058" s="1"/>
      <c r="AJ29058" s="1"/>
      <c r="AK29058" s="1"/>
    </row>
    <row r="29059" spans="32:37" ht="15" customHeight="1" x14ac:dyDescent="0.15">
      <c r="AF29059" s="1"/>
      <c r="AG29059" s="1"/>
      <c r="AH29059" s="1"/>
      <c r="AJ29059" s="1"/>
      <c r="AK29059" s="1"/>
    </row>
    <row r="29060" spans="32:37" ht="15" customHeight="1" x14ac:dyDescent="0.15">
      <c r="AF29060" s="1"/>
      <c r="AG29060" s="1"/>
      <c r="AH29060" s="1"/>
      <c r="AJ29060" s="1"/>
      <c r="AK29060" s="1"/>
    </row>
    <row r="29061" spans="32:37" ht="15" customHeight="1" x14ac:dyDescent="0.15">
      <c r="AF29061" s="1"/>
      <c r="AG29061" s="1"/>
      <c r="AH29061" s="1"/>
      <c r="AJ29061" s="1"/>
      <c r="AK29061" s="1"/>
    </row>
    <row r="29062" spans="32:37" ht="15" customHeight="1" x14ac:dyDescent="0.15">
      <c r="AF29062" s="1"/>
      <c r="AG29062" s="1"/>
      <c r="AH29062" s="1"/>
      <c r="AJ29062" s="1"/>
      <c r="AK29062" s="1"/>
    </row>
    <row r="29063" spans="32:37" ht="15" customHeight="1" x14ac:dyDescent="0.15">
      <c r="AF29063" s="1"/>
      <c r="AG29063" s="1"/>
      <c r="AH29063" s="1"/>
      <c r="AJ29063" s="1"/>
      <c r="AK29063" s="1"/>
    </row>
    <row r="29064" spans="32:37" ht="15" customHeight="1" x14ac:dyDescent="0.15">
      <c r="AF29064" s="1"/>
      <c r="AG29064" s="1"/>
      <c r="AH29064" s="1"/>
      <c r="AJ29064" s="1"/>
      <c r="AK29064" s="1"/>
    </row>
    <row r="29065" spans="32:37" ht="15" customHeight="1" x14ac:dyDescent="0.15">
      <c r="AF29065" s="1"/>
      <c r="AG29065" s="1"/>
      <c r="AH29065" s="1"/>
      <c r="AJ29065" s="1"/>
      <c r="AK29065" s="1"/>
    </row>
    <row r="29066" spans="32:37" ht="15" customHeight="1" x14ac:dyDescent="0.15">
      <c r="AF29066" s="1"/>
      <c r="AG29066" s="1"/>
      <c r="AH29066" s="1"/>
      <c r="AJ29066" s="1"/>
      <c r="AK29066" s="1"/>
    </row>
    <row r="29067" spans="32:37" ht="15" customHeight="1" x14ac:dyDescent="0.15">
      <c r="AF29067" s="1"/>
      <c r="AG29067" s="1"/>
      <c r="AH29067" s="1"/>
      <c r="AJ29067" s="1"/>
      <c r="AK29067" s="1"/>
    </row>
    <row r="29068" spans="32:37" ht="15" customHeight="1" x14ac:dyDescent="0.15">
      <c r="AF29068" s="1"/>
      <c r="AG29068" s="1"/>
      <c r="AH29068" s="1"/>
      <c r="AJ29068" s="1"/>
      <c r="AK29068" s="1"/>
    </row>
    <row r="29069" spans="32:37" ht="15" customHeight="1" x14ac:dyDescent="0.15">
      <c r="AF29069" s="1"/>
      <c r="AG29069" s="1"/>
      <c r="AH29069" s="1"/>
      <c r="AJ29069" s="1"/>
      <c r="AK29069" s="1"/>
    </row>
    <row r="29070" spans="32:37" ht="15" customHeight="1" x14ac:dyDescent="0.15">
      <c r="AF29070" s="1"/>
      <c r="AG29070" s="1"/>
      <c r="AH29070" s="1"/>
      <c r="AJ29070" s="1"/>
      <c r="AK29070" s="1"/>
    </row>
    <row r="29071" spans="32:37" ht="15" customHeight="1" x14ac:dyDescent="0.15">
      <c r="AF29071" s="1"/>
      <c r="AG29071" s="1"/>
      <c r="AH29071" s="1"/>
      <c r="AJ29071" s="1"/>
      <c r="AK29071" s="1"/>
    </row>
    <row r="29072" spans="32:37" ht="15" customHeight="1" x14ac:dyDescent="0.15">
      <c r="AF29072" s="1"/>
      <c r="AG29072" s="1"/>
      <c r="AH29072" s="1"/>
      <c r="AJ29072" s="1"/>
      <c r="AK29072" s="1"/>
    </row>
    <row r="29073" spans="32:37" ht="15" customHeight="1" x14ac:dyDescent="0.15">
      <c r="AF29073" s="1"/>
      <c r="AG29073" s="1"/>
      <c r="AH29073" s="1"/>
      <c r="AJ29073" s="1"/>
      <c r="AK29073" s="1"/>
    </row>
    <row r="29074" spans="32:37" ht="15" customHeight="1" x14ac:dyDescent="0.15">
      <c r="AF29074" s="1"/>
      <c r="AG29074" s="1"/>
      <c r="AH29074" s="1"/>
      <c r="AJ29074" s="1"/>
      <c r="AK29074" s="1"/>
    </row>
    <row r="29075" spans="32:37" ht="15" customHeight="1" x14ac:dyDescent="0.15">
      <c r="AF29075" s="1"/>
      <c r="AG29075" s="1"/>
      <c r="AH29075" s="1"/>
      <c r="AJ29075" s="1"/>
      <c r="AK29075" s="1"/>
    </row>
    <row r="29076" spans="32:37" ht="15" customHeight="1" x14ac:dyDescent="0.15">
      <c r="AF29076" s="1"/>
      <c r="AG29076" s="1"/>
      <c r="AH29076" s="1"/>
      <c r="AJ29076" s="1"/>
      <c r="AK29076" s="1"/>
    </row>
    <row r="29077" spans="32:37" ht="15" customHeight="1" x14ac:dyDescent="0.15">
      <c r="AF29077" s="1"/>
      <c r="AG29077" s="1"/>
      <c r="AH29077" s="1"/>
      <c r="AJ29077" s="1"/>
      <c r="AK29077" s="1"/>
    </row>
    <row r="29078" spans="32:37" ht="15" customHeight="1" x14ac:dyDescent="0.15">
      <c r="AF29078" s="1"/>
      <c r="AG29078" s="1"/>
      <c r="AH29078" s="1"/>
      <c r="AJ29078" s="1"/>
      <c r="AK29078" s="1"/>
    </row>
    <row r="29079" spans="32:37" ht="15" customHeight="1" x14ac:dyDescent="0.15">
      <c r="AF29079" s="1"/>
      <c r="AG29079" s="1"/>
      <c r="AH29079" s="1"/>
      <c r="AJ29079" s="1"/>
      <c r="AK29079" s="1"/>
    </row>
    <row r="29080" spans="32:37" ht="15" customHeight="1" x14ac:dyDescent="0.15">
      <c r="AF29080" s="1"/>
      <c r="AG29080" s="1"/>
      <c r="AH29080" s="1"/>
      <c r="AJ29080" s="1"/>
      <c r="AK29080" s="1"/>
    </row>
    <row r="29081" spans="32:37" ht="15" customHeight="1" x14ac:dyDescent="0.15">
      <c r="AF29081" s="1"/>
      <c r="AG29081" s="1"/>
      <c r="AH29081" s="1"/>
      <c r="AJ29081" s="1"/>
      <c r="AK29081" s="1"/>
    </row>
    <row r="29082" spans="32:37" ht="15" customHeight="1" x14ac:dyDescent="0.15">
      <c r="AF29082" s="1"/>
      <c r="AG29082" s="1"/>
      <c r="AH29082" s="1"/>
      <c r="AJ29082" s="1"/>
      <c r="AK29082" s="1"/>
    </row>
    <row r="29083" spans="32:37" ht="15" customHeight="1" x14ac:dyDescent="0.15">
      <c r="AF29083" s="1"/>
      <c r="AG29083" s="1"/>
      <c r="AH29083" s="1"/>
      <c r="AJ29083" s="1"/>
      <c r="AK29083" s="1"/>
    </row>
    <row r="29084" spans="32:37" ht="15" customHeight="1" x14ac:dyDescent="0.15">
      <c r="AF29084" s="1"/>
      <c r="AG29084" s="1"/>
      <c r="AH29084" s="1"/>
      <c r="AJ29084" s="1"/>
      <c r="AK29084" s="1"/>
    </row>
    <row r="29085" spans="32:37" ht="15" customHeight="1" x14ac:dyDescent="0.15">
      <c r="AF29085" s="1"/>
      <c r="AG29085" s="1"/>
      <c r="AH29085" s="1"/>
      <c r="AJ29085" s="1"/>
      <c r="AK29085" s="1"/>
    </row>
    <row r="29086" spans="32:37" ht="15" customHeight="1" x14ac:dyDescent="0.15">
      <c r="AF29086" s="1"/>
      <c r="AG29086" s="1"/>
      <c r="AH29086" s="1"/>
      <c r="AJ29086" s="1"/>
      <c r="AK29086" s="1"/>
    </row>
    <row r="29087" spans="32:37" ht="15" customHeight="1" x14ac:dyDescent="0.15">
      <c r="AF29087" s="1"/>
      <c r="AG29087" s="1"/>
      <c r="AH29087" s="1"/>
      <c r="AJ29087" s="1"/>
      <c r="AK29087" s="1"/>
    </row>
    <row r="29088" spans="32:37" ht="15" customHeight="1" x14ac:dyDescent="0.15">
      <c r="AF29088" s="1"/>
      <c r="AG29088" s="1"/>
      <c r="AH29088" s="1"/>
      <c r="AJ29088" s="1"/>
      <c r="AK29088" s="1"/>
    </row>
    <row r="29089" spans="32:37" ht="15" customHeight="1" x14ac:dyDescent="0.15">
      <c r="AF29089" s="1"/>
      <c r="AG29089" s="1"/>
      <c r="AH29089" s="1"/>
      <c r="AJ29089" s="1"/>
      <c r="AK29089" s="1"/>
    </row>
    <row r="29090" spans="32:37" ht="15" customHeight="1" x14ac:dyDescent="0.15">
      <c r="AF29090" s="1"/>
      <c r="AG29090" s="1"/>
      <c r="AH29090" s="1"/>
      <c r="AJ29090" s="1"/>
      <c r="AK29090" s="1"/>
    </row>
    <row r="29091" spans="32:37" ht="15" customHeight="1" x14ac:dyDescent="0.15">
      <c r="AF29091" s="1"/>
      <c r="AG29091" s="1"/>
      <c r="AH29091" s="1"/>
      <c r="AJ29091" s="1"/>
      <c r="AK29091" s="1"/>
    </row>
    <row r="29092" spans="32:37" ht="15" customHeight="1" x14ac:dyDescent="0.15">
      <c r="AF29092" s="1"/>
      <c r="AG29092" s="1"/>
      <c r="AH29092" s="1"/>
      <c r="AJ29092" s="1"/>
      <c r="AK29092" s="1"/>
    </row>
    <row r="29093" spans="32:37" ht="15" customHeight="1" x14ac:dyDescent="0.15">
      <c r="AF29093" s="1"/>
      <c r="AG29093" s="1"/>
      <c r="AH29093" s="1"/>
      <c r="AJ29093" s="1"/>
      <c r="AK29093" s="1"/>
    </row>
    <row r="29094" spans="32:37" ht="15" customHeight="1" x14ac:dyDescent="0.15">
      <c r="AF29094" s="1"/>
      <c r="AG29094" s="1"/>
      <c r="AH29094" s="1"/>
      <c r="AJ29094" s="1"/>
      <c r="AK29094" s="1"/>
    </row>
    <row r="29095" spans="32:37" ht="15" customHeight="1" x14ac:dyDescent="0.15">
      <c r="AF29095" s="1"/>
      <c r="AG29095" s="1"/>
      <c r="AH29095" s="1"/>
      <c r="AJ29095" s="1"/>
      <c r="AK29095" s="1"/>
    </row>
    <row r="29096" spans="32:37" ht="15" customHeight="1" x14ac:dyDescent="0.15">
      <c r="AF29096" s="1"/>
      <c r="AG29096" s="1"/>
      <c r="AH29096" s="1"/>
      <c r="AJ29096" s="1"/>
      <c r="AK29096" s="1"/>
    </row>
    <row r="29097" spans="32:37" ht="15" customHeight="1" x14ac:dyDescent="0.15">
      <c r="AF29097" s="1"/>
      <c r="AG29097" s="1"/>
      <c r="AH29097" s="1"/>
      <c r="AJ29097" s="1"/>
      <c r="AK29097" s="1"/>
    </row>
    <row r="29098" spans="32:37" ht="15" customHeight="1" x14ac:dyDescent="0.15">
      <c r="AF29098" s="1"/>
      <c r="AG29098" s="1"/>
      <c r="AH29098" s="1"/>
      <c r="AJ29098" s="1"/>
      <c r="AK29098" s="1"/>
    </row>
    <row r="29099" spans="32:37" ht="15" customHeight="1" x14ac:dyDescent="0.15">
      <c r="AF29099" s="1"/>
      <c r="AG29099" s="1"/>
      <c r="AH29099" s="1"/>
      <c r="AJ29099" s="1"/>
      <c r="AK29099" s="1"/>
    </row>
    <row r="29100" spans="32:37" ht="15" customHeight="1" x14ac:dyDescent="0.15">
      <c r="AF29100" s="1"/>
      <c r="AG29100" s="1"/>
      <c r="AH29100" s="1"/>
      <c r="AJ29100" s="1"/>
      <c r="AK29100" s="1"/>
    </row>
    <row r="29101" spans="32:37" ht="15" customHeight="1" x14ac:dyDescent="0.15">
      <c r="AF29101" s="1"/>
      <c r="AG29101" s="1"/>
      <c r="AH29101" s="1"/>
      <c r="AJ29101" s="1"/>
      <c r="AK29101" s="1"/>
    </row>
    <row r="29102" spans="32:37" ht="15" customHeight="1" x14ac:dyDescent="0.15">
      <c r="AF29102" s="1"/>
      <c r="AG29102" s="1"/>
      <c r="AH29102" s="1"/>
      <c r="AJ29102" s="1"/>
      <c r="AK29102" s="1"/>
    </row>
    <row r="29103" spans="32:37" ht="15" customHeight="1" x14ac:dyDescent="0.15">
      <c r="AF29103" s="1"/>
      <c r="AG29103" s="1"/>
      <c r="AH29103" s="1"/>
      <c r="AJ29103" s="1"/>
      <c r="AK29103" s="1"/>
    </row>
    <row r="29104" spans="32:37" ht="15" customHeight="1" x14ac:dyDescent="0.15">
      <c r="AF29104" s="1"/>
      <c r="AG29104" s="1"/>
      <c r="AH29104" s="1"/>
      <c r="AJ29104" s="1"/>
      <c r="AK29104" s="1"/>
    </row>
    <row r="29105" spans="32:37" ht="15" customHeight="1" x14ac:dyDescent="0.15">
      <c r="AF29105" s="1"/>
      <c r="AG29105" s="1"/>
      <c r="AH29105" s="1"/>
      <c r="AJ29105" s="1"/>
      <c r="AK29105" s="1"/>
    </row>
    <row r="29106" spans="32:37" ht="15" customHeight="1" x14ac:dyDescent="0.15">
      <c r="AF29106" s="1"/>
      <c r="AG29106" s="1"/>
      <c r="AH29106" s="1"/>
      <c r="AJ29106" s="1"/>
      <c r="AK29106" s="1"/>
    </row>
    <row r="29107" spans="32:37" ht="15" customHeight="1" x14ac:dyDescent="0.15">
      <c r="AF29107" s="1"/>
      <c r="AG29107" s="1"/>
      <c r="AH29107" s="1"/>
      <c r="AJ29107" s="1"/>
      <c r="AK29107" s="1"/>
    </row>
    <row r="29108" spans="32:37" ht="15" customHeight="1" x14ac:dyDescent="0.15">
      <c r="AF29108" s="1"/>
      <c r="AG29108" s="1"/>
      <c r="AH29108" s="1"/>
      <c r="AJ29108" s="1"/>
      <c r="AK29108" s="1"/>
    </row>
    <row r="29109" spans="32:37" ht="15" customHeight="1" x14ac:dyDescent="0.15">
      <c r="AF29109" s="1"/>
      <c r="AG29109" s="1"/>
      <c r="AH29109" s="1"/>
      <c r="AJ29109" s="1"/>
      <c r="AK29109" s="1"/>
    </row>
    <row r="29110" spans="32:37" ht="15" customHeight="1" x14ac:dyDescent="0.15">
      <c r="AF29110" s="1"/>
      <c r="AG29110" s="1"/>
      <c r="AH29110" s="1"/>
      <c r="AJ29110" s="1"/>
      <c r="AK29110" s="1"/>
    </row>
    <row r="29111" spans="32:37" ht="15" customHeight="1" x14ac:dyDescent="0.15">
      <c r="AF29111" s="1"/>
      <c r="AG29111" s="1"/>
      <c r="AH29111" s="1"/>
      <c r="AJ29111" s="1"/>
      <c r="AK29111" s="1"/>
    </row>
    <row r="29112" spans="32:37" ht="15" customHeight="1" x14ac:dyDescent="0.15">
      <c r="AF29112" s="1"/>
      <c r="AG29112" s="1"/>
      <c r="AH29112" s="1"/>
      <c r="AJ29112" s="1"/>
      <c r="AK29112" s="1"/>
    </row>
    <row r="29113" spans="32:37" ht="15" customHeight="1" x14ac:dyDescent="0.15">
      <c r="AF29113" s="1"/>
      <c r="AG29113" s="1"/>
      <c r="AH29113" s="1"/>
      <c r="AJ29113" s="1"/>
      <c r="AK29113" s="1"/>
    </row>
    <row r="29114" spans="32:37" ht="15" customHeight="1" x14ac:dyDescent="0.15">
      <c r="AF29114" s="1"/>
      <c r="AG29114" s="1"/>
      <c r="AH29114" s="1"/>
      <c r="AJ29114" s="1"/>
      <c r="AK29114" s="1"/>
    </row>
    <row r="29115" spans="32:37" ht="15" customHeight="1" x14ac:dyDescent="0.15">
      <c r="AF29115" s="1"/>
      <c r="AG29115" s="1"/>
      <c r="AH29115" s="1"/>
      <c r="AJ29115" s="1"/>
      <c r="AK29115" s="1"/>
    </row>
    <row r="29116" spans="32:37" ht="15" customHeight="1" x14ac:dyDescent="0.15">
      <c r="AF29116" s="1"/>
      <c r="AG29116" s="1"/>
      <c r="AH29116" s="1"/>
      <c r="AJ29116" s="1"/>
      <c r="AK29116" s="1"/>
    </row>
    <row r="29117" spans="32:37" ht="15" customHeight="1" x14ac:dyDescent="0.15">
      <c r="AF29117" s="1"/>
      <c r="AG29117" s="1"/>
      <c r="AH29117" s="1"/>
      <c r="AJ29117" s="1"/>
      <c r="AK29117" s="1"/>
    </row>
    <row r="29118" spans="32:37" ht="15" customHeight="1" x14ac:dyDescent="0.15">
      <c r="AF29118" s="1"/>
      <c r="AG29118" s="1"/>
      <c r="AH29118" s="1"/>
      <c r="AJ29118" s="1"/>
      <c r="AK29118" s="1"/>
    </row>
    <row r="29119" spans="32:37" ht="15" customHeight="1" x14ac:dyDescent="0.15">
      <c r="AF29119" s="1"/>
      <c r="AG29119" s="1"/>
      <c r="AH29119" s="1"/>
      <c r="AJ29119" s="1"/>
      <c r="AK29119" s="1"/>
    </row>
    <row r="29120" spans="32:37" ht="15" customHeight="1" x14ac:dyDescent="0.15">
      <c r="AF29120" s="1"/>
      <c r="AG29120" s="1"/>
      <c r="AH29120" s="1"/>
      <c r="AJ29120" s="1"/>
      <c r="AK29120" s="1"/>
    </row>
    <row r="29121" spans="32:37" ht="15" customHeight="1" x14ac:dyDescent="0.15">
      <c r="AF29121" s="1"/>
      <c r="AG29121" s="1"/>
      <c r="AH29121" s="1"/>
      <c r="AJ29121" s="1"/>
      <c r="AK29121" s="1"/>
    </row>
    <row r="29122" spans="32:37" ht="15" customHeight="1" x14ac:dyDescent="0.15">
      <c r="AF29122" s="1"/>
      <c r="AG29122" s="1"/>
      <c r="AH29122" s="1"/>
      <c r="AJ29122" s="1"/>
      <c r="AK29122" s="1"/>
    </row>
    <row r="29123" spans="32:37" ht="15" customHeight="1" x14ac:dyDescent="0.15">
      <c r="AF29123" s="1"/>
      <c r="AG29123" s="1"/>
      <c r="AH29123" s="1"/>
      <c r="AJ29123" s="1"/>
      <c r="AK29123" s="1"/>
    </row>
    <row r="29124" spans="32:37" ht="15" customHeight="1" x14ac:dyDescent="0.15">
      <c r="AF29124" s="1"/>
      <c r="AG29124" s="1"/>
      <c r="AH29124" s="1"/>
      <c r="AJ29124" s="1"/>
      <c r="AK29124" s="1"/>
    </row>
    <row r="29125" spans="32:37" ht="15" customHeight="1" x14ac:dyDescent="0.15">
      <c r="AF29125" s="1"/>
      <c r="AG29125" s="1"/>
      <c r="AH29125" s="1"/>
      <c r="AJ29125" s="1"/>
      <c r="AK29125" s="1"/>
    </row>
    <row r="29126" spans="32:37" ht="15" customHeight="1" x14ac:dyDescent="0.15">
      <c r="AF29126" s="1"/>
      <c r="AG29126" s="1"/>
      <c r="AH29126" s="1"/>
      <c r="AJ29126" s="1"/>
      <c r="AK29126" s="1"/>
    </row>
    <row r="29127" spans="32:37" ht="15" customHeight="1" x14ac:dyDescent="0.15">
      <c r="AF29127" s="1"/>
      <c r="AG29127" s="1"/>
      <c r="AH29127" s="1"/>
      <c r="AJ29127" s="1"/>
      <c r="AK29127" s="1"/>
    </row>
    <row r="29128" spans="32:37" ht="15" customHeight="1" x14ac:dyDescent="0.15">
      <c r="AF29128" s="1"/>
      <c r="AG29128" s="1"/>
      <c r="AH29128" s="1"/>
      <c r="AJ29128" s="1"/>
      <c r="AK29128" s="1"/>
    </row>
    <row r="29129" spans="32:37" ht="15" customHeight="1" x14ac:dyDescent="0.15">
      <c r="AF29129" s="1"/>
      <c r="AG29129" s="1"/>
      <c r="AH29129" s="1"/>
      <c r="AJ29129" s="1"/>
      <c r="AK29129" s="1"/>
    </row>
    <row r="29130" spans="32:37" ht="15" customHeight="1" x14ac:dyDescent="0.15">
      <c r="AF29130" s="1"/>
      <c r="AG29130" s="1"/>
      <c r="AH29130" s="1"/>
      <c r="AJ29130" s="1"/>
      <c r="AK29130" s="1"/>
    </row>
    <row r="29131" spans="32:37" ht="15" customHeight="1" x14ac:dyDescent="0.15">
      <c r="AF29131" s="1"/>
      <c r="AG29131" s="1"/>
      <c r="AH29131" s="1"/>
      <c r="AJ29131" s="1"/>
      <c r="AK29131" s="1"/>
    </row>
    <row r="29132" spans="32:37" ht="15" customHeight="1" x14ac:dyDescent="0.15">
      <c r="AF29132" s="1"/>
      <c r="AG29132" s="1"/>
      <c r="AH29132" s="1"/>
      <c r="AJ29132" s="1"/>
      <c r="AK29132" s="1"/>
    </row>
    <row r="29133" spans="32:37" ht="15" customHeight="1" x14ac:dyDescent="0.15">
      <c r="AF29133" s="1"/>
      <c r="AG29133" s="1"/>
      <c r="AH29133" s="1"/>
      <c r="AJ29133" s="1"/>
      <c r="AK29133" s="1"/>
    </row>
    <row r="29134" spans="32:37" ht="15" customHeight="1" x14ac:dyDescent="0.15">
      <c r="AF29134" s="1"/>
      <c r="AG29134" s="1"/>
      <c r="AH29134" s="1"/>
      <c r="AJ29134" s="1"/>
      <c r="AK29134" s="1"/>
    </row>
    <row r="29135" spans="32:37" ht="15" customHeight="1" x14ac:dyDescent="0.15">
      <c r="AF29135" s="1"/>
      <c r="AG29135" s="1"/>
      <c r="AH29135" s="1"/>
      <c r="AJ29135" s="1"/>
      <c r="AK29135" s="1"/>
    </row>
    <row r="29136" spans="32:37" ht="15" customHeight="1" x14ac:dyDescent="0.15">
      <c r="AF29136" s="1"/>
      <c r="AG29136" s="1"/>
      <c r="AH29136" s="1"/>
      <c r="AJ29136" s="1"/>
      <c r="AK29136" s="1"/>
    </row>
    <row r="29137" spans="32:37" ht="15" customHeight="1" x14ac:dyDescent="0.15">
      <c r="AF29137" s="1"/>
      <c r="AG29137" s="1"/>
      <c r="AH29137" s="1"/>
      <c r="AJ29137" s="1"/>
      <c r="AK29137" s="1"/>
    </row>
    <row r="29138" spans="32:37" ht="15" customHeight="1" x14ac:dyDescent="0.15">
      <c r="AF29138" s="1"/>
      <c r="AG29138" s="1"/>
      <c r="AH29138" s="1"/>
      <c r="AJ29138" s="1"/>
      <c r="AK29138" s="1"/>
    </row>
    <row r="29139" spans="32:37" ht="15" customHeight="1" x14ac:dyDescent="0.15">
      <c r="AF29139" s="1"/>
      <c r="AG29139" s="1"/>
      <c r="AH29139" s="1"/>
      <c r="AJ29139" s="1"/>
      <c r="AK29139" s="1"/>
    </row>
    <row r="29140" spans="32:37" ht="15" customHeight="1" x14ac:dyDescent="0.15">
      <c r="AF29140" s="1"/>
      <c r="AG29140" s="1"/>
      <c r="AH29140" s="1"/>
      <c r="AJ29140" s="1"/>
      <c r="AK29140" s="1"/>
    </row>
    <row r="29141" spans="32:37" ht="15" customHeight="1" x14ac:dyDescent="0.15">
      <c r="AF29141" s="1"/>
      <c r="AG29141" s="1"/>
      <c r="AH29141" s="1"/>
      <c r="AJ29141" s="1"/>
      <c r="AK29141" s="1"/>
    </row>
    <row r="29142" spans="32:37" ht="15" customHeight="1" x14ac:dyDescent="0.15">
      <c r="AF29142" s="1"/>
      <c r="AG29142" s="1"/>
      <c r="AH29142" s="1"/>
      <c r="AJ29142" s="1"/>
      <c r="AK29142" s="1"/>
    </row>
    <row r="29143" spans="32:37" ht="15" customHeight="1" x14ac:dyDescent="0.15">
      <c r="AF29143" s="1"/>
      <c r="AG29143" s="1"/>
      <c r="AH29143" s="1"/>
      <c r="AJ29143" s="1"/>
      <c r="AK29143" s="1"/>
    </row>
    <row r="29144" spans="32:37" ht="15" customHeight="1" x14ac:dyDescent="0.15">
      <c r="AF29144" s="1"/>
      <c r="AG29144" s="1"/>
      <c r="AH29144" s="1"/>
      <c r="AJ29144" s="1"/>
      <c r="AK29144" s="1"/>
    </row>
    <row r="29145" spans="32:37" ht="15" customHeight="1" x14ac:dyDescent="0.15">
      <c r="AF29145" s="1"/>
      <c r="AG29145" s="1"/>
      <c r="AH29145" s="1"/>
      <c r="AJ29145" s="1"/>
      <c r="AK29145" s="1"/>
    </row>
    <row r="29146" spans="32:37" ht="15" customHeight="1" x14ac:dyDescent="0.15">
      <c r="AF29146" s="1"/>
      <c r="AG29146" s="1"/>
      <c r="AH29146" s="1"/>
      <c r="AJ29146" s="1"/>
      <c r="AK29146" s="1"/>
    </row>
    <row r="29147" spans="32:37" ht="15" customHeight="1" x14ac:dyDescent="0.15">
      <c r="AF29147" s="1"/>
      <c r="AG29147" s="1"/>
      <c r="AH29147" s="1"/>
      <c r="AJ29147" s="1"/>
      <c r="AK29147" s="1"/>
    </row>
    <row r="29148" spans="32:37" ht="15" customHeight="1" x14ac:dyDescent="0.15">
      <c r="AF29148" s="1"/>
      <c r="AG29148" s="1"/>
      <c r="AH29148" s="1"/>
      <c r="AJ29148" s="1"/>
      <c r="AK29148" s="1"/>
    </row>
    <row r="29149" spans="32:37" ht="15" customHeight="1" x14ac:dyDescent="0.15">
      <c r="AF29149" s="1"/>
      <c r="AG29149" s="1"/>
      <c r="AH29149" s="1"/>
      <c r="AJ29149" s="1"/>
      <c r="AK29149" s="1"/>
    </row>
    <row r="29150" spans="32:37" ht="15" customHeight="1" x14ac:dyDescent="0.15">
      <c r="AF29150" s="1"/>
      <c r="AG29150" s="1"/>
      <c r="AH29150" s="1"/>
      <c r="AJ29150" s="1"/>
      <c r="AK29150" s="1"/>
    </row>
    <row r="29151" spans="32:37" ht="15" customHeight="1" x14ac:dyDescent="0.15">
      <c r="AF29151" s="1"/>
      <c r="AG29151" s="1"/>
      <c r="AH29151" s="1"/>
      <c r="AJ29151" s="1"/>
      <c r="AK29151" s="1"/>
    </row>
    <row r="29152" spans="32:37" ht="15" customHeight="1" x14ac:dyDescent="0.15">
      <c r="AF29152" s="1"/>
      <c r="AG29152" s="1"/>
      <c r="AH29152" s="1"/>
      <c r="AJ29152" s="1"/>
      <c r="AK29152" s="1"/>
    </row>
    <row r="29153" spans="32:37" ht="15" customHeight="1" x14ac:dyDescent="0.15">
      <c r="AF29153" s="1"/>
      <c r="AG29153" s="1"/>
      <c r="AH29153" s="1"/>
      <c r="AJ29153" s="1"/>
      <c r="AK29153" s="1"/>
    </row>
    <row r="29154" spans="32:37" ht="15" customHeight="1" x14ac:dyDescent="0.15">
      <c r="AF29154" s="1"/>
      <c r="AG29154" s="1"/>
      <c r="AH29154" s="1"/>
      <c r="AJ29154" s="1"/>
      <c r="AK29154" s="1"/>
    </row>
    <row r="29155" spans="32:37" ht="15" customHeight="1" x14ac:dyDescent="0.15">
      <c r="AF29155" s="1"/>
      <c r="AG29155" s="1"/>
      <c r="AH29155" s="1"/>
      <c r="AJ29155" s="1"/>
      <c r="AK29155" s="1"/>
    </row>
    <row r="29156" spans="32:37" ht="15" customHeight="1" x14ac:dyDescent="0.15">
      <c r="AF29156" s="1"/>
      <c r="AG29156" s="1"/>
      <c r="AH29156" s="1"/>
      <c r="AJ29156" s="1"/>
      <c r="AK29156" s="1"/>
    </row>
    <row r="29157" spans="32:37" ht="15" customHeight="1" x14ac:dyDescent="0.15">
      <c r="AF29157" s="1"/>
      <c r="AG29157" s="1"/>
      <c r="AH29157" s="1"/>
      <c r="AJ29157" s="1"/>
      <c r="AK29157" s="1"/>
    </row>
    <row r="29158" spans="32:37" ht="15" customHeight="1" x14ac:dyDescent="0.15">
      <c r="AF29158" s="1"/>
      <c r="AG29158" s="1"/>
      <c r="AH29158" s="1"/>
      <c r="AJ29158" s="1"/>
      <c r="AK29158" s="1"/>
    </row>
    <row r="29159" spans="32:37" ht="15" customHeight="1" x14ac:dyDescent="0.15">
      <c r="AF29159" s="1"/>
      <c r="AG29159" s="1"/>
      <c r="AH29159" s="1"/>
      <c r="AJ29159" s="1"/>
      <c r="AK29159" s="1"/>
    </row>
    <row r="29160" spans="32:37" ht="15" customHeight="1" x14ac:dyDescent="0.15">
      <c r="AF29160" s="1"/>
      <c r="AG29160" s="1"/>
      <c r="AH29160" s="1"/>
      <c r="AJ29160" s="1"/>
      <c r="AK29160" s="1"/>
    </row>
    <row r="29161" spans="32:37" ht="15" customHeight="1" x14ac:dyDescent="0.15">
      <c r="AF29161" s="1"/>
      <c r="AG29161" s="1"/>
      <c r="AH29161" s="1"/>
      <c r="AJ29161" s="1"/>
      <c r="AK29161" s="1"/>
    </row>
    <row r="29162" spans="32:37" ht="15" customHeight="1" x14ac:dyDescent="0.15">
      <c r="AF29162" s="1"/>
      <c r="AG29162" s="1"/>
      <c r="AH29162" s="1"/>
      <c r="AJ29162" s="1"/>
      <c r="AK29162" s="1"/>
    </row>
    <row r="29163" spans="32:37" ht="15" customHeight="1" x14ac:dyDescent="0.15">
      <c r="AF29163" s="1"/>
      <c r="AG29163" s="1"/>
      <c r="AH29163" s="1"/>
      <c r="AJ29163" s="1"/>
      <c r="AK29163" s="1"/>
    </row>
    <row r="29164" spans="32:37" ht="15" customHeight="1" x14ac:dyDescent="0.15">
      <c r="AF29164" s="1"/>
      <c r="AG29164" s="1"/>
      <c r="AH29164" s="1"/>
      <c r="AJ29164" s="1"/>
      <c r="AK29164" s="1"/>
    </row>
    <row r="29165" spans="32:37" ht="15" customHeight="1" x14ac:dyDescent="0.15">
      <c r="AF29165" s="1"/>
      <c r="AG29165" s="1"/>
      <c r="AH29165" s="1"/>
      <c r="AJ29165" s="1"/>
      <c r="AK29165" s="1"/>
    </row>
    <row r="29166" spans="32:37" ht="15" customHeight="1" x14ac:dyDescent="0.15">
      <c r="AF29166" s="1"/>
      <c r="AG29166" s="1"/>
      <c r="AH29166" s="1"/>
      <c r="AJ29166" s="1"/>
      <c r="AK29166" s="1"/>
    </row>
    <row r="29167" spans="32:37" ht="15" customHeight="1" x14ac:dyDescent="0.15">
      <c r="AF29167" s="1"/>
      <c r="AG29167" s="1"/>
      <c r="AH29167" s="1"/>
      <c r="AJ29167" s="1"/>
      <c r="AK29167" s="1"/>
    </row>
    <row r="29168" spans="32:37" ht="15" customHeight="1" x14ac:dyDescent="0.15">
      <c r="AF29168" s="1"/>
      <c r="AG29168" s="1"/>
      <c r="AH29168" s="1"/>
      <c r="AJ29168" s="1"/>
      <c r="AK29168" s="1"/>
    </row>
    <row r="29169" spans="32:37" ht="15" customHeight="1" x14ac:dyDescent="0.15">
      <c r="AF29169" s="1"/>
      <c r="AG29169" s="1"/>
      <c r="AH29169" s="1"/>
      <c r="AJ29169" s="1"/>
      <c r="AK29169" s="1"/>
    </row>
    <row r="29170" spans="32:37" ht="15" customHeight="1" x14ac:dyDescent="0.15">
      <c r="AF29170" s="1"/>
      <c r="AG29170" s="1"/>
      <c r="AH29170" s="1"/>
      <c r="AJ29170" s="1"/>
      <c r="AK29170" s="1"/>
    </row>
    <row r="29171" spans="32:37" ht="15" customHeight="1" x14ac:dyDescent="0.15">
      <c r="AF29171" s="1"/>
      <c r="AG29171" s="1"/>
      <c r="AH29171" s="1"/>
      <c r="AJ29171" s="1"/>
      <c r="AK29171" s="1"/>
    </row>
    <row r="29172" spans="32:37" ht="15" customHeight="1" x14ac:dyDescent="0.15">
      <c r="AF29172" s="1"/>
      <c r="AG29172" s="1"/>
      <c r="AH29172" s="1"/>
      <c r="AJ29172" s="1"/>
      <c r="AK29172" s="1"/>
    </row>
    <row r="29173" spans="32:37" ht="15" customHeight="1" x14ac:dyDescent="0.15">
      <c r="AF29173" s="1"/>
      <c r="AG29173" s="1"/>
      <c r="AH29173" s="1"/>
      <c r="AJ29173" s="1"/>
      <c r="AK29173" s="1"/>
    </row>
    <row r="29174" spans="32:37" ht="15" customHeight="1" x14ac:dyDescent="0.15">
      <c r="AF29174" s="1"/>
      <c r="AG29174" s="1"/>
      <c r="AH29174" s="1"/>
      <c r="AJ29174" s="1"/>
      <c r="AK29174" s="1"/>
    </row>
    <row r="29175" spans="32:37" ht="15" customHeight="1" x14ac:dyDescent="0.15">
      <c r="AF29175" s="1"/>
      <c r="AG29175" s="1"/>
      <c r="AH29175" s="1"/>
      <c r="AJ29175" s="1"/>
      <c r="AK29175" s="1"/>
    </row>
    <row r="29176" spans="32:37" ht="15" customHeight="1" x14ac:dyDescent="0.15">
      <c r="AF29176" s="1"/>
      <c r="AG29176" s="1"/>
      <c r="AH29176" s="1"/>
      <c r="AJ29176" s="1"/>
      <c r="AK29176" s="1"/>
    </row>
    <row r="29177" spans="32:37" ht="15" customHeight="1" x14ac:dyDescent="0.15">
      <c r="AF29177" s="1"/>
      <c r="AG29177" s="1"/>
      <c r="AH29177" s="1"/>
      <c r="AJ29177" s="1"/>
      <c r="AK29177" s="1"/>
    </row>
    <row r="29178" spans="32:37" ht="15" customHeight="1" x14ac:dyDescent="0.15">
      <c r="AF29178" s="1"/>
      <c r="AG29178" s="1"/>
      <c r="AH29178" s="1"/>
      <c r="AJ29178" s="1"/>
      <c r="AK29178" s="1"/>
    </row>
    <row r="29179" spans="32:37" ht="15" customHeight="1" x14ac:dyDescent="0.15">
      <c r="AF29179" s="1"/>
      <c r="AG29179" s="1"/>
      <c r="AH29179" s="1"/>
      <c r="AJ29179" s="1"/>
      <c r="AK29179" s="1"/>
    </row>
    <row r="29180" spans="32:37" ht="15" customHeight="1" x14ac:dyDescent="0.15">
      <c r="AF29180" s="1"/>
      <c r="AG29180" s="1"/>
      <c r="AH29180" s="1"/>
      <c r="AJ29180" s="1"/>
      <c r="AK29180" s="1"/>
    </row>
    <row r="29181" spans="32:37" ht="15" customHeight="1" x14ac:dyDescent="0.15">
      <c r="AF29181" s="1"/>
      <c r="AG29181" s="1"/>
      <c r="AH29181" s="1"/>
      <c r="AJ29181" s="1"/>
      <c r="AK29181" s="1"/>
    </row>
    <row r="29182" spans="32:37" ht="15" customHeight="1" x14ac:dyDescent="0.15">
      <c r="AF29182" s="1"/>
      <c r="AG29182" s="1"/>
      <c r="AH29182" s="1"/>
      <c r="AJ29182" s="1"/>
      <c r="AK29182" s="1"/>
    </row>
    <row r="29183" spans="32:37" ht="15" customHeight="1" x14ac:dyDescent="0.15">
      <c r="AF29183" s="1"/>
      <c r="AG29183" s="1"/>
      <c r="AH29183" s="1"/>
      <c r="AJ29183" s="1"/>
      <c r="AK29183" s="1"/>
    </row>
    <row r="29184" spans="32:37" ht="15" customHeight="1" x14ac:dyDescent="0.15">
      <c r="AF29184" s="1"/>
      <c r="AG29184" s="1"/>
      <c r="AH29184" s="1"/>
      <c r="AJ29184" s="1"/>
      <c r="AK29184" s="1"/>
    </row>
    <row r="29185" spans="32:37" ht="15" customHeight="1" x14ac:dyDescent="0.15">
      <c r="AF29185" s="1"/>
      <c r="AG29185" s="1"/>
      <c r="AH29185" s="1"/>
      <c r="AJ29185" s="1"/>
      <c r="AK29185" s="1"/>
    </row>
    <row r="29186" spans="32:37" ht="15" customHeight="1" x14ac:dyDescent="0.15">
      <c r="AF29186" s="1"/>
      <c r="AG29186" s="1"/>
      <c r="AH29186" s="1"/>
      <c r="AJ29186" s="1"/>
      <c r="AK29186" s="1"/>
    </row>
    <row r="29187" spans="32:37" ht="15" customHeight="1" x14ac:dyDescent="0.15">
      <c r="AF29187" s="1"/>
      <c r="AG29187" s="1"/>
      <c r="AH29187" s="1"/>
      <c r="AJ29187" s="1"/>
      <c r="AK29187" s="1"/>
    </row>
    <row r="29188" spans="32:37" ht="15" customHeight="1" x14ac:dyDescent="0.15">
      <c r="AF29188" s="1"/>
      <c r="AG29188" s="1"/>
      <c r="AH29188" s="1"/>
      <c r="AJ29188" s="1"/>
      <c r="AK29188" s="1"/>
    </row>
    <row r="29189" spans="32:37" ht="15" customHeight="1" x14ac:dyDescent="0.15">
      <c r="AF29189" s="1"/>
      <c r="AG29189" s="1"/>
      <c r="AH29189" s="1"/>
      <c r="AJ29189" s="1"/>
      <c r="AK29189" s="1"/>
    </row>
    <row r="29190" spans="32:37" ht="15" customHeight="1" x14ac:dyDescent="0.15">
      <c r="AF29190" s="1"/>
      <c r="AG29190" s="1"/>
      <c r="AH29190" s="1"/>
      <c r="AJ29190" s="1"/>
      <c r="AK29190" s="1"/>
    </row>
    <row r="29191" spans="32:37" ht="15" customHeight="1" x14ac:dyDescent="0.15">
      <c r="AF29191" s="1"/>
      <c r="AG29191" s="1"/>
      <c r="AH29191" s="1"/>
      <c r="AJ29191" s="1"/>
      <c r="AK29191" s="1"/>
    </row>
    <row r="29192" spans="32:37" ht="15" customHeight="1" x14ac:dyDescent="0.15">
      <c r="AF29192" s="1"/>
      <c r="AG29192" s="1"/>
      <c r="AH29192" s="1"/>
      <c r="AJ29192" s="1"/>
      <c r="AK29192" s="1"/>
    </row>
    <row r="29193" spans="32:37" ht="15" customHeight="1" x14ac:dyDescent="0.15">
      <c r="AF29193" s="1"/>
      <c r="AG29193" s="1"/>
      <c r="AH29193" s="1"/>
      <c r="AJ29193" s="1"/>
      <c r="AK29193" s="1"/>
    </row>
    <row r="29194" spans="32:37" ht="15" customHeight="1" x14ac:dyDescent="0.15">
      <c r="AF29194" s="1"/>
      <c r="AG29194" s="1"/>
      <c r="AH29194" s="1"/>
      <c r="AJ29194" s="1"/>
      <c r="AK29194" s="1"/>
    </row>
    <row r="29195" spans="32:37" ht="15" customHeight="1" x14ac:dyDescent="0.15">
      <c r="AF29195" s="1"/>
      <c r="AG29195" s="1"/>
      <c r="AH29195" s="1"/>
      <c r="AJ29195" s="1"/>
      <c r="AK29195" s="1"/>
    </row>
    <row r="29196" spans="32:37" ht="15" customHeight="1" x14ac:dyDescent="0.15">
      <c r="AF29196" s="1"/>
      <c r="AG29196" s="1"/>
      <c r="AH29196" s="1"/>
      <c r="AJ29196" s="1"/>
      <c r="AK29196" s="1"/>
    </row>
    <row r="29197" spans="32:37" ht="15" customHeight="1" x14ac:dyDescent="0.15">
      <c r="AF29197" s="1"/>
      <c r="AG29197" s="1"/>
      <c r="AH29197" s="1"/>
      <c r="AJ29197" s="1"/>
      <c r="AK29197" s="1"/>
    </row>
    <row r="29198" spans="32:37" ht="15" customHeight="1" x14ac:dyDescent="0.15">
      <c r="AF29198" s="1"/>
      <c r="AG29198" s="1"/>
      <c r="AH29198" s="1"/>
      <c r="AJ29198" s="1"/>
      <c r="AK29198" s="1"/>
    </row>
    <row r="29199" spans="32:37" ht="15" customHeight="1" x14ac:dyDescent="0.15">
      <c r="AF29199" s="1"/>
      <c r="AG29199" s="1"/>
      <c r="AH29199" s="1"/>
      <c r="AJ29199" s="1"/>
      <c r="AK29199" s="1"/>
    </row>
    <row r="29200" spans="32:37" ht="15" customHeight="1" x14ac:dyDescent="0.15">
      <c r="AF29200" s="1"/>
      <c r="AG29200" s="1"/>
      <c r="AH29200" s="1"/>
      <c r="AJ29200" s="1"/>
      <c r="AK29200" s="1"/>
    </row>
    <row r="29201" spans="32:37" ht="15" customHeight="1" x14ac:dyDescent="0.15">
      <c r="AF29201" s="1"/>
      <c r="AG29201" s="1"/>
      <c r="AH29201" s="1"/>
      <c r="AJ29201" s="1"/>
      <c r="AK29201" s="1"/>
    </row>
    <row r="29202" spans="32:37" ht="15" customHeight="1" x14ac:dyDescent="0.15">
      <c r="AF29202" s="1"/>
      <c r="AG29202" s="1"/>
      <c r="AH29202" s="1"/>
      <c r="AJ29202" s="1"/>
      <c r="AK29202" s="1"/>
    </row>
    <row r="29203" spans="32:37" ht="15" customHeight="1" x14ac:dyDescent="0.15">
      <c r="AF29203" s="1"/>
      <c r="AG29203" s="1"/>
      <c r="AH29203" s="1"/>
      <c r="AJ29203" s="1"/>
      <c r="AK29203" s="1"/>
    </row>
    <row r="29204" spans="32:37" ht="15" customHeight="1" x14ac:dyDescent="0.15">
      <c r="AF29204" s="1"/>
      <c r="AG29204" s="1"/>
      <c r="AH29204" s="1"/>
      <c r="AJ29204" s="1"/>
      <c r="AK29204" s="1"/>
    </row>
    <row r="29205" spans="32:37" ht="15" customHeight="1" x14ac:dyDescent="0.15">
      <c r="AF29205" s="1"/>
      <c r="AG29205" s="1"/>
      <c r="AH29205" s="1"/>
      <c r="AJ29205" s="1"/>
      <c r="AK29205" s="1"/>
    </row>
    <row r="29206" spans="32:37" ht="15" customHeight="1" x14ac:dyDescent="0.15">
      <c r="AF29206" s="1"/>
      <c r="AG29206" s="1"/>
      <c r="AH29206" s="1"/>
      <c r="AJ29206" s="1"/>
      <c r="AK29206" s="1"/>
    </row>
    <row r="29207" spans="32:37" ht="15" customHeight="1" x14ac:dyDescent="0.15">
      <c r="AF29207" s="1"/>
      <c r="AG29207" s="1"/>
      <c r="AH29207" s="1"/>
      <c r="AJ29207" s="1"/>
      <c r="AK29207" s="1"/>
    </row>
    <row r="29208" spans="32:37" ht="15" customHeight="1" x14ac:dyDescent="0.15">
      <c r="AF29208" s="1"/>
      <c r="AG29208" s="1"/>
      <c r="AH29208" s="1"/>
      <c r="AJ29208" s="1"/>
      <c r="AK29208" s="1"/>
    </row>
    <row r="29209" spans="32:37" ht="15" customHeight="1" x14ac:dyDescent="0.15">
      <c r="AF29209" s="1"/>
      <c r="AG29209" s="1"/>
      <c r="AH29209" s="1"/>
      <c r="AJ29209" s="1"/>
      <c r="AK29209" s="1"/>
    </row>
    <row r="29210" spans="32:37" ht="15" customHeight="1" x14ac:dyDescent="0.15">
      <c r="AF29210" s="1"/>
      <c r="AG29210" s="1"/>
      <c r="AH29210" s="1"/>
      <c r="AJ29210" s="1"/>
      <c r="AK29210" s="1"/>
    </row>
    <row r="29211" spans="32:37" ht="15" customHeight="1" x14ac:dyDescent="0.15">
      <c r="AF29211" s="1"/>
      <c r="AG29211" s="1"/>
      <c r="AH29211" s="1"/>
      <c r="AJ29211" s="1"/>
      <c r="AK29211" s="1"/>
    </row>
    <row r="29212" spans="32:37" ht="15" customHeight="1" x14ac:dyDescent="0.15">
      <c r="AF29212" s="1"/>
      <c r="AG29212" s="1"/>
      <c r="AH29212" s="1"/>
      <c r="AJ29212" s="1"/>
      <c r="AK29212" s="1"/>
    </row>
    <row r="29213" spans="32:37" ht="15" customHeight="1" x14ac:dyDescent="0.15">
      <c r="AF29213" s="1"/>
      <c r="AG29213" s="1"/>
      <c r="AH29213" s="1"/>
      <c r="AJ29213" s="1"/>
      <c r="AK29213" s="1"/>
    </row>
    <row r="29214" spans="32:37" ht="15" customHeight="1" x14ac:dyDescent="0.15">
      <c r="AF29214" s="1"/>
      <c r="AG29214" s="1"/>
      <c r="AH29214" s="1"/>
      <c r="AJ29214" s="1"/>
      <c r="AK29214" s="1"/>
    </row>
    <row r="29215" spans="32:37" ht="15" customHeight="1" x14ac:dyDescent="0.15">
      <c r="AF29215" s="1"/>
      <c r="AG29215" s="1"/>
      <c r="AH29215" s="1"/>
      <c r="AJ29215" s="1"/>
      <c r="AK29215" s="1"/>
    </row>
    <row r="29216" spans="32:37" ht="15" customHeight="1" x14ac:dyDescent="0.15">
      <c r="AF29216" s="1"/>
      <c r="AG29216" s="1"/>
      <c r="AH29216" s="1"/>
      <c r="AJ29216" s="1"/>
      <c r="AK29216" s="1"/>
    </row>
    <row r="29217" spans="32:37" ht="15" customHeight="1" x14ac:dyDescent="0.15">
      <c r="AF29217" s="1"/>
      <c r="AG29217" s="1"/>
      <c r="AH29217" s="1"/>
      <c r="AJ29217" s="1"/>
      <c r="AK29217" s="1"/>
    </row>
    <row r="29218" spans="32:37" ht="15" customHeight="1" x14ac:dyDescent="0.15">
      <c r="AF29218" s="1"/>
      <c r="AG29218" s="1"/>
      <c r="AH29218" s="1"/>
      <c r="AJ29218" s="1"/>
      <c r="AK29218" s="1"/>
    </row>
    <row r="29219" spans="32:37" ht="15" customHeight="1" x14ac:dyDescent="0.15">
      <c r="AF29219" s="1"/>
      <c r="AG29219" s="1"/>
      <c r="AH29219" s="1"/>
      <c r="AJ29219" s="1"/>
      <c r="AK29219" s="1"/>
    </row>
    <row r="29220" spans="32:37" ht="15" customHeight="1" x14ac:dyDescent="0.15">
      <c r="AF29220" s="1"/>
      <c r="AG29220" s="1"/>
      <c r="AH29220" s="1"/>
      <c r="AJ29220" s="1"/>
      <c r="AK29220" s="1"/>
    </row>
    <row r="29221" spans="32:37" ht="15" customHeight="1" x14ac:dyDescent="0.15">
      <c r="AF29221" s="1"/>
      <c r="AG29221" s="1"/>
      <c r="AH29221" s="1"/>
      <c r="AJ29221" s="1"/>
      <c r="AK29221" s="1"/>
    </row>
    <row r="29222" spans="32:37" ht="15" customHeight="1" x14ac:dyDescent="0.15">
      <c r="AF29222" s="1"/>
      <c r="AG29222" s="1"/>
      <c r="AH29222" s="1"/>
      <c r="AJ29222" s="1"/>
      <c r="AK29222" s="1"/>
    </row>
    <row r="29223" spans="32:37" ht="15" customHeight="1" x14ac:dyDescent="0.15">
      <c r="AF29223" s="1"/>
      <c r="AG29223" s="1"/>
      <c r="AH29223" s="1"/>
      <c r="AJ29223" s="1"/>
      <c r="AK29223" s="1"/>
    </row>
    <row r="29224" spans="32:37" ht="15" customHeight="1" x14ac:dyDescent="0.15">
      <c r="AF29224" s="1"/>
      <c r="AG29224" s="1"/>
      <c r="AH29224" s="1"/>
      <c r="AJ29224" s="1"/>
      <c r="AK29224" s="1"/>
    </row>
    <row r="29225" spans="32:37" ht="15" customHeight="1" x14ac:dyDescent="0.15">
      <c r="AF29225" s="1"/>
      <c r="AG29225" s="1"/>
      <c r="AH29225" s="1"/>
      <c r="AJ29225" s="1"/>
      <c r="AK29225" s="1"/>
    </row>
    <row r="29226" spans="32:37" ht="15" customHeight="1" x14ac:dyDescent="0.15">
      <c r="AF29226" s="1"/>
      <c r="AG29226" s="1"/>
      <c r="AH29226" s="1"/>
      <c r="AJ29226" s="1"/>
      <c r="AK29226" s="1"/>
    </row>
    <row r="29227" spans="32:37" ht="15" customHeight="1" x14ac:dyDescent="0.15">
      <c r="AF29227" s="1"/>
      <c r="AG29227" s="1"/>
      <c r="AH29227" s="1"/>
      <c r="AJ29227" s="1"/>
      <c r="AK29227" s="1"/>
    </row>
    <row r="29228" spans="32:37" ht="15" customHeight="1" x14ac:dyDescent="0.15">
      <c r="AF29228" s="1"/>
      <c r="AG29228" s="1"/>
      <c r="AH29228" s="1"/>
      <c r="AJ29228" s="1"/>
      <c r="AK29228" s="1"/>
    </row>
    <row r="29229" spans="32:37" ht="15" customHeight="1" x14ac:dyDescent="0.15">
      <c r="AF29229" s="1"/>
      <c r="AG29229" s="1"/>
      <c r="AH29229" s="1"/>
      <c r="AJ29229" s="1"/>
      <c r="AK29229" s="1"/>
    </row>
    <row r="29230" spans="32:37" ht="15" customHeight="1" x14ac:dyDescent="0.15">
      <c r="AF29230" s="1"/>
      <c r="AG29230" s="1"/>
      <c r="AH29230" s="1"/>
      <c r="AJ29230" s="1"/>
      <c r="AK29230" s="1"/>
    </row>
    <row r="29231" spans="32:37" ht="15" customHeight="1" x14ac:dyDescent="0.15">
      <c r="AF29231" s="1"/>
      <c r="AG29231" s="1"/>
      <c r="AH29231" s="1"/>
      <c r="AJ29231" s="1"/>
      <c r="AK29231" s="1"/>
    </row>
    <row r="29232" spans="32:37" ht="15" customHeight="1" x14ac:dyDescent="0.15">
      <c r="AF29232" s="1"/>
      <c r="AG29232" s="1"/>
      <c r="AH29232" s="1"/>
      <c r="AJ29232" s="1"/>
      <c r="AK29232" s="1"/>
    </row>
    <row r="29233" spans="32:37" ht="15" customHeight="1" x14ac:dyDescent="0.15">
      <c r="AF29233" s="1"/>
      <c r="AG29233" s="1"/>
      <c r="AH29233" s="1"/>
      <c r="AJ29233" s="1"/>
      <c r="AK29233" s="1"/>
    </row>
    <row r="29234" spans="32:37" ht="15" customHeight="1" x14ac:dyDescent="0.15">
      <c r="AF29234" s="1"/>
      <c r="AG29234" s="1"/>
      <c r="AH29234" s="1"/>
      <c r="AJ29234" s="1"/>
      <c r="AK29234" s="1"/>
    </row>
    <row r="29235" spans="32:37" ht="15" customHeight="1" x14ac:dyDescent="0.15">
      <c r="AF29235" s="1"/>
      <c r="AG29235" s="1"/>
      <c r="AH29235" s="1"/>
      <c r="AJ29235" s="1"/>
      <c r="AK29235" s="1"/>
    </row>
    <row r="29236" spans="32:37" ht="15" customHeight="1" x14ac:dyDescent="0.15">
      <c r="AF29236" s="1"/>
      <c r="AG29236" s="1"/>
      <c r="AH29236" s="1"/>
      <c r="AJ29236" s="1"/>
      <c r="AK29236" s="1"/>
    </row>
    <row r="29237" spans="32:37" ht="15" customHeight="1" x14ac:dyDescent="0.15">
      <c r="AF29237" s="1"/>
      <c r="AG29237" s="1"/>
      <c r="AH29237" s="1"/>
      <c r="AJ29237" s="1"/>
      <c r="AK29237" s="1"/>
    </row>
    <row r="29238" spans="32:37" ht="15" customHeight="1" x14ac:dyDescent="0.15">
      <c r="AF29238" s="1"/>
      <c r="AG29238" s="1"/>
      <c r="AH29238" s="1"/>
      <c r="AJ29238" s="1"/>
      <c r="AK29238" s="1"/>
    </row>
    <row r="29239" spans="32:37" ht="15" customHeight="1" x14ac:dyDescent="0.15">
      <c r="AF29239" s="1"/>
      <c r="AG29239" s="1"/>
      <c r="AH29239" s="1"/>
      <c r="AJ29239" s="1"/>
      <c r="AK29239" s="1"/>
    </row>
    <row r="29240" spans="32:37" ht="15" customHeight="1" x14ac:dyDescent="0.15">
      <c r="AF29240" s="1"/>
      <c r="AG29240" s="1"/>
      <c r="AH29240" s="1"/>
      <c r="AJ29240" s="1"/>
      <c r="AK29240" s="1"/>
    </row>
    <row r="29241" spans="32:37" ht="15" customHeight="1" x14ac:dyDescent="0.15">
      <c r="AF29241" s="1"/>
      <c r="AG29241" s="1"/>
      <c r="AH29241" s="1"/>
      <c r="AJ29241" s="1"/>
      <c r="AK29241" s="1"/>
    </row>
    <row r="29242" spans="32:37" ht="15" customHeight="1" x14ac:dyDescent="0.15">
      <c r="AF29242" s="1"/>
      <c r="AG29242" s="1"/>
      <c r="AH29242" s="1"/>
      <c r="AJ29242" s="1"/>
      <c r="AK29242" s="1"/>
    </row>
    <row r="29243" spans="32:37" ht="15" customHeight="1" x14ac:dyDescent="0.15">
      <c r="AF29243" s="1"/>
      <c r="AG29243" s="1"/>
      <c r="AH29243" s="1"/>
      <c r="AJ29243" s="1"/>
      <c r="AK29243" s="1"/>
    </row>
    <row r="29244" spans="32:37" ht="15" customHeight="1" x14ac:dyDescent="0.15">
      <c r="AF29244" s="1"/>
      <c r="AG29244" s="1"/>
      <c r="AH29244" s="1"/>
      <c r="AJ29244" s="1"/>
      <c r="AK29244" s="1"/>
    </row>
    <row r="29245" spans="32:37" ht="15" customHeight="1" x14ac:dyDescent="0.15">
      <c r="AF29245" s="1"/>
      <c r="AG29245" s="1"/>
      <c r="AH29245" s="1"/>
      <c r="AJ29245" s="1"/>
      <c r="AK29245" s="1"/>
    </row>
    <row r="29246" spans="32:37" ht="15" customHeight="1" x14ac:dyDescent="0.15">
      <c r="AF29246" s="1"/>
      <c r="AG29246" s="1"/>
      <c r="AH29246" s="1"/>
      <c r="AJ29246" s="1"/>
      <c r="AK29246" s="1"/>
    </row>
    <row r="29247" spans="32:37" ht="15" customHeight="1" x14ac:dyDescent="0.15">
      <c r="AF29247" s="1"/>
      <c r="AG29247" s="1"/>
      <c r="AH29247" s="1"/>
      <c r="AJ29247" s="1"/>
      <c r="AK29247" s="1"/>
    </row>
    <row r="29248" spans="32:37" ht="15" customHeight="1" x14ac:dyDescent="0.15">
      <c r="AF29248" s="1"/>
      <c r="AG29248" s="1"/>
      <c r="AH29248" s="1"/>
      <c r="AJ29248" s="1"/>
      <c r="AK29248" s="1"/>
    </row>
    <row r="29249" spans="32:37" ht="15" customHeight="1" x14ac:dyDescent="0.15">
      <c r="AF29249" s="1"/>
      <c r="AG29249" s="1"/>
      <c r="AH29249" s="1"/>
      <c r="AJ29249" s="1"/>
      <c r="AK29249" s="1"/>
    </row>
    <row r="29250" spans="32:37" ht="15" customHeight="1" x14ac:dyDescent="0.15">
      <c r="AF29250" s="1"/>
      <c r="AG29250" s="1"/>
      <c r="AH29250" s="1"/>
      <c r="AJ29250" s="1"/>
      <c r="AK29250" s="1"/>
    </row>
    <row r="29251" spans="32:37" ht="15" customHeight="1" x14ac:dyDescent="0.15">
      <c r="AF29251" s="1"/>
      <c r="AG29251" s="1"/>
      <c r="AH29251" s="1"/>
      <c r="AJ29251" s="1"/>
      <c r="AK29251" s="1"/>
    </row>
    <row r="29252" spans="32:37" ht="15" customHeight="1" x14ac:dyDescent="0.15">
      <c r="AF29252" s="1"/>
      <c r="AG29252" s="1"/>
      <c r="AH29252" s="1"/>
      <c r="AJ29252" s="1"/>
      <c r="AK29252" s="1"/>
    </row>
    <row r="29253" spans="32:37" ht="15" customHeight="1" x14ac:dyDescent="0.15">
      <c r="AF29253" s="1"/>
      <c r="AG29253" s="1"/>
      <c r="AH29253" s="1"/>
      <c r="AJ29253" s="1"/>
      <c r="AK29253" s="1"/>
    </row>
    <row r="29254" spans="32:37" ht="15" customHeight="1" x14ac:dyDescent="0.15">
      <c r="AF29254" s="1"/>
      <c r="AG29254" s="1"/>
      <c r="AH29254" s="1"/>
      <c r="AJ29254" s="1"/>
      <c r="AK29254" s="1"/>
    </row>
    <row r="29255" spans="32:37" ht="15" customHeight="1" x14ac:dyDescent="0.15">
      <c r="AF29255" s="1"/>
      <c r="AG29255" s="1"/>
      <c r="AH29255" s="1"/>
      <c r="AJ29255" s="1"/>
      <c r="AK29255" s="1"/>
    </row>
    <row r="29256" spans="32:37" ht="15" customHeight="1" x14ac:dyDescent="0.15">
      <c r="AF29256" s="1"/>
      <c r="AG29256" s="1"/>
      <c r="AH29256" s="1"/>
      <c r="AJ29256" s="1"/>
      <c r="AK29256" s="1"/>
    </row>
    <row r="29257" spans="32:37" ht="15" customHeight="1" x14ac:dyDescent="0.15">
      <c r="AF29257" s="1"/>
      <c r="AG29257" s="1"/>
      <c r="AH29257" s="1"/>
      <c r="AJ29257" s="1"/>
      <c r="AK29257" s="1"/>
    </row>
    <row r="29258" spans="32:37" ht="15" customHeight="1" x14ac:dyDescent="0.15">
      <c r="AF29258" s="1"/>
      <c r="AG29258" s="1"/>
      <c r="AH29258" s="1"/>
      <c r="AJ29258" s="1"/>
      <c r="AK29258" s="1"/>
    </row>
    <row r="29259" spans="32:37" ht="15" customHeight="1" x14ac:dyDescent="0.15">
      <c r="AF29259" s="1"/>
      <c r="AG29259" s="1"/>
      <c r="AH29259" s="1"/>
      <c r="AJ29259" s="1"/>
      <c r="AK29259" s="1"/>
    </row>
    <row r="29260" spans="32:37" ht="15" customHeight="1" x14ac:dyDescent="0.15">
      <c r="AF29260" s="1"/>
      <c r="AG29260" s="1"/>
      <c r="AH29260" s="1"/>
      <c r="AJ29260" s="1"/>
      <c r="AK29260" s="1"/>
    </row>
    <row r="29261" spans="32:37" ht="15" customHeight="1" x14ac:dyDescent="0.15">
      <c r="AF29261" s="1"/>
      <c r="AG29261" s="1"/>
      <c r="AH29261" s="1"/>
      <c r="AJ29261" s="1"/>
      <c r="AK29261" s="1"/>
    </row>
    <row r="29262" spans="32:37" ht="15" customHeight="1" x14ac:dyDescent="0.15">
      <c r="AF29262" s="1"/>
      <c r="AG29262" s="1"/>
      <c r="AH29262" s="1"/>
      <c r="AJ29262" s="1"/>
      <c r="AK29262" s="1"/>
    </row>
    <row r="29263" spans="32:37" ht="15" customHeight="1" x14ac:dyDescent="0.15">
      <c r="AF29263" s="1"/>
      <c r="AG29263" s="1"/>
      <c r="AH29263" s="1"/>
      <c r="AJ29263" s="1"/>
      <c r="AK29263" s="1"/>
    </row>
    <row r="29264" spans="32:37" ht="15" customHeight="1" x14ac:dyDescent="0.15">
      <c r="AF29264" s="1"/>
      <c r="AG29264" s="1"/>
      <c r="AH29264" s="1"/>
      <c r="AJ29264" s="1"/>
      <c r="AK29264" s="1"/>
    </row>
    <row r="29265" spans="32:37" ht="15" customHeight="1" x14ac:dyDescent="0.15">
      <c r="AF29265" s="1"/>
      <c r="AG29265" s="1"/>
      <c r="AH29265" s="1"/>
      <c r="AJ29265" s="1"/>
      <c r="AK29265" s="1"/>
    </row>
    <row r="29266" spans="32:37" ht="15" customHeight="1" x14ac:dyDescent="0.15">
      <c r="AF29266" s="1"/>
      <c r="AG29266" s="1"/>
      <c r="AH29266" s="1"/>
      <c r="AJ29266" s="1"/>
      <c r="AK29266" s="1"/>
    </row>
    <row r="29267" spans="32:37" ht="15" customHeight="1" x14ac:dyDescent="0.15">
      <c r="AF29267" s="1"/>
      <c r="AG29267" s="1"/>
      <c r="AH29267" s="1"/>
      <c r="AJ29267" s="1"/>
      <c r="AK29267" s="1"/>
    </row>
    <row r="29268" spans="32:37" ht="15" customHeight="1" x14ac:dyDescent="0.15">
      <c r="AF29268" s="1"/>
      <c r="AG29268" s="1"/>
      <c r="AH29268" s="1"/>
      <c r="AJ29268" s="1"/>
      <c r="AK29268" s="1"/>
    </row>
    <row r="29269" spans="32:37" ht="15" customHeight="1" x14ac:dyDescent="0.15">
      <c r="AF29269" s="1"/>
      <c r="AG29269" s="1"/>
      <c r="AH29269" s="1"/>
      <c r="AJ29269" s="1"/>
      <c r="AK29269" s="1"/>
    </row>
    <row r="29270" spans="32:37" ht="15" customHeight="1" x14ac:dyDescent="0.15">
      <c r="AF29270" s="1"/>
      <c r="AG29270" s="1"/>
      <c r="AH29270" s="1"/>
      <c r="AJ29270" s="1"/>
      <c r="AK29270" s="1"/>
    </row>
    <row r="29271" spans="32:37" ht="15" customHeight="1" x14ac:dyDescent="0.15">
      <c r="AF29271" s="1"/>
      <c r="AG29271" s="1"/>
      <c r="AH29271" s="1"/>
      <c r="AJ29271" s="1"/>
      <c r="AK29271" s="1"/>
    </row>
    <row r="29272" spans="32:37" ht="15" customHeight="1" x14ac:dyDescent="0.15">
      <c r="AF29272" s="1"/>
      <c r="AG29272" s="1"/>
      <c r="AH29272" s="1"/>
      <c r="AJ29272" s="1"/>
      <c r="AK29272" s="1"/>
    </row>
    <row r="29273" spans="32:37" ht="15" customHeight="1" x14ac:dyDescent="0.15">
      <c r="AF29273" s="1"/>
      <c r="AG29273" s="1"/>
      <c r="AH29273" s="1"/>
      <c r="AJ29273" s="1"/>
      <c r="AK29273" s="1"/>
    </row>
    <row r="29274" spans="32:37" ht="15" customHeight="1" x14ac:dyDescent="0.15">
      <c r="AF29274" s="1"/>
      <c r="AG29274" s="1"/>
      <c r="AH29274" s="1"/>
      <c r="AJ29274" s="1"/>
      <c r="AK29274" s="1"/>
    </row>
    <row r="29275" spans="32:37" ht="15" customHeight="1" x14ac:dyDescent="0.15">
      <c r="AF29275" s="1"/>
      <c r="AG29275" s="1"/>
      <c r="AH29275" s="1"/>
      <c r="AJ29275" s="1"/>
      <c r="AK29275" s="1"/>
    </row>
    <row r="29276" spans="32:37" ht="15" customHeight="1" x14ac:dyDescent="0.15">
      <c r="AF29276" s="1"/>
      <c r="AG29276" s="1"/>
      <c r="AH29276" s="1"/>
      <c r="AJ29276" s="1"/>
      <c r="AK29276" s="1"/>
    </row>
    <row r="29277" spans="32:37" ht="15" customHeight="1" x14ac:dyDescent="0.15">
      <c r="AF29277" s="1"/>
      <c r="AG29277" s="1"/>
      <c r="AH29277" s="1"/>
      <c r="AJ29277" s="1"/>
      <c r="AK29277" s="1"/>
    </row>
    <row r="29278" spans="32:37" ht="15" customHeight="1" x14ac:dyDescent="0.15">
      <c r="AF29278" s="1"/>
      <c r="AG29278" s="1"/>
      <c r="AH29278" s="1"/>
      <c r="AJ29278" s="1"/>
      <c r="AK29278" s="1"/>
    </row>
    <row r="29279" spans="32:37" ht="15" customHeight="1" x14ac:dyDescent="0.15">
      <c r="AF29279" s="1"/>
      <c r="AG29279" s="1"/>
      <c r="AH29279" s="1"/>
      <c r="AJ29279" s="1"/>
      <c r="AK29279" s="1"/>
    </row>
    <row r="29280" spans="32:37" ht="15" customHeight="1" x14ac:dyDescent="0.15">
      <c r="AF29280" s="1"/>
      <c r="AG29280" s="1"/>
      <c r="AH29280" s="1"/>
      <c r="AJ29280" s="1"/>
      <c r="AK29280" s="1"/>
    </row>
    <row r="29281" spans="32:37" ht="15" customHeight="1" x14ac:dyDescent="0.15">
      <c r="AF29281" s="1"/>
      <c r="AG29281" s="1"/>
      <c r="AH29281" s="1"/>
      <c r="AJ29281" s="1"/>
      <c r="AK29281" s="1"/>
    </row>
    <row r="29282" spans="32:37" ht="15" customHeight="1" x14ac:dyDescent="0.15">
      <c r="AF29282" s="1"/>
      <c r="AG29282" s="1"/>
      <c r="AH29282" s="1"/>
      <c r="AJ29282" s="1"/>
      <c r="AK29282" s="1"/>
    </row>
    <row r="29283" spans="32:37" ht="15" customHeight="1" x14ac:dyDescent="0.15">
      <c r="AF29283" s="1"/>
      <c r="AG29283" s="1"/>
      <c r="AH29283" s="1"/>
      <c r="AJ29283" s="1"/>
      <c r="AK29283" s="1"/>
    </row>
    <row r="29284" spans="32:37" ht="15" customHeight="1" x14ac:dyDescent="0.15">
      <c r="AF29284" s="1"/>
      <c r="AG29284" s="1"/>
      <c r="AH29284" s="1"/>
      <c r="AJ29284" s="1"/>
      <c r="AK29284" s="1"/>
    </row>
    <row r="29285" spans="32:37" ht="15" customHeight="1" x14ac:dyDescent="0.15">
      <c r="AF29285" s="1"/>
      <c r="AG29285" s="1"/>
      <c r="AH29285" s="1"/>
      <c r="AJ29285" s="1"/>
      <c r="AK29285" s="1"/>
    </row>
    <row r="29286" spans="32:37" ht="15" customHeight="1" x14ac:dyDescent="0.15">
      <c r="AF29286" s="1"/>
      <c r="AG29286" s="1"/>
      <c r="AH29286" s="1"/>
      <c r="AJ29286" s="1"/>
      <c r="AK29286" s="1"/>
    </row>
    <row r="29287" spans="32:37" ht="15" customHeight="1" x14ac:dyDescent="0.15">
      <c r="AF29287" s="1"/>
      <c r="AG29287" s="1"/>
      <c r="AH29287" s="1"/>
      <c r="AJ29287" s="1"/>
      <c r="AK29287" s="1"/>
    </row>
    <row r="29288" spans="32:37" ht="15" customHeight="1" x14ac:dyDescent="0.15">
      <c r="AF29288" s="1"/>
      <c r="AG29288" s="1"/>
      <c r="AH29288" s="1"/>
      <c r="AJ29288" s="1"/>
      <c r="AK29288" s="1"/>
    </row>
    <row r="29289" spans="32:37" ht="15" customHeight="1" x14ac:dyDescent="0.15">
      <c r="AF29289" s="1"/>
      <c r="AG29289" s="1"/>
      <c r="AH29289" s="1"/>
      <c r="AJ29289" s="1"/>
      <c r="AK29289" s="1"/>
    </row>
    <row r="29290" spans="32:37" ht="15" customHeight="1" x14ac:dyDescent="0.15">
      <c r="AF29290" s="1"/>
      <c r="AG29290" s="1"/>
      <c r="AH29290" s="1"/>
      <c r="AJ29290" s="1"/>
      <c r="AK29290" s="1"/>
    </row>
    <row r="29291" spans="32:37" ht="15" customHeight="1" x14ac:dyDescent="0.15">
      <c r="AF29291" s="1"/>
      <c r="AG29291" s="1"/>
      <c r="AH29291" s="1"/>
      <c r="AJ29291" s="1"/>
      <c r="AK29291" s="1"/>
    </row>
    <row r="29292" spans="32:37" ht="15" customHeight="1" x14ac:dyDescent="0.15">
      <c r="AF29292" s="1"/>
      <c r="AG29292" s="1"/>
      <c r="AH29292" s="1"/>
      <c r="AJ29292" s="1"/>
      <c r="AK29292" s="1"/>
    </row>
    <row r="29293" spans="32:37" ht="15" customHeight="1" x14ac:dyDescent="0.15">
      <c r="AF29293" s="1"/>
      <c r="AG29293" s="1"/>
      <c r="AH29293" s="1"/>
      <c r="AJ29293" s="1"/>
      <c r="AK29293" s="1"/>
    </row>
    <row r="29294" spans="32:37" ht="15" customHeight="1" x14ac:dyDescent="0.15">
      <c r="AF29294" s="1"/>
      <c r="AG29294" s="1"/>
      <c r="AH29294" s="1"/>
      <c r="AJ29294" s="1"/>
      <c r="AK29294" s="1"/>
    </row>
    <row r="29295" spans="32:37" ht="15" customHeight="1" x14ac:dyDescent="0.15">
      <c r="AF29295" s="1"/>
      <c r="AG29295" s="1"/>
      <c r="AH29295" s="1"/>
      <c r="AJ29295" s="1"/>
      <c r="AK29295" s="1"/>
    </row>
    <row r="29296" spans="32:37" ht="15" customHeight="1" x14ac:dyDescent="0.15">
      <c r="AF29296" s="1"/>
      <c r="AG29296" s="1"/>
      <c r="AH29296" s="1"/>
      <c r="AJ29296" s="1"/>
      <c r="AK29296" s="1"/>
    </row>
    <row r="29297" spans="32:37" ht="15" customHeight="1" x14ac:dyDescent="0.15">
      <c r="AF29297" s="1"/>
      <c r="AG29297" s="1"/>
      <c r="AH29297" s="1"/>
      <c r="AJ29297" s="1"/>
      <c r="AK29297" s="1"/>
    </row>
    <row r="29298" spans="32:37" ht="15" customHeight="1" x14ac:dyDescent="0.15">
      <c r="AF29298" s="1"/>
      <c r="AG29298" s="1"/>
      <c r="AH29298" s="1"/>
      <c r="AJ29298" s="1"/>
      <c r="AK29298" s="1"/>
    </row>
    <row r="29299" spans="32:37" ht="15" customHeight="1" x14ac:dyDescent="0.15">
      <c r="AF29299" s="1"/>
      <c r="AG29299" s="1"/>
      <c r="AH29299" s="1"/>
      <c r="AJ29299" s="1"/>
      <c r="AK29299" s="1"/>
    </row>
    <row r="29300" spans="32:37" ht="15" customHeight="1" x14ac:dyDescent="0.15">
      <c r="AF29300" s="1"/>
      <c r="AG29300" s="1"/>
      <c r="AH29300" s="1"/>
      <c r="AJ29300" s="1"/>
      <c r="AK29300" s="1"/>
    </row>
    <row r="29301" spans="32:37" ht="15" customHeight="1" x14ac:dyDescent="0.15">
      <c r="AF29301" s="1"/>
      <c r="AG29301" s="1"/>
      <c r="AH29301" s="1"/>
      <c r="AJ29301" s="1"/>
      <c r="AK29301" s="1"/>
    </row>
    <row r="29302" spans="32:37" ht="15" customHeight="1" x14ac:dyDescent="0.15">
      <c r="AF29302" s="1"/>
      <c r="AG29302" s="1"/>
      <c r="AH29302" s="1"/>
      <c r="AJ29302" s="1"/>
      <c r="AK29302" s="1"/>
    </row>
    <row r="29303" spans="32:37" ht="15" customHeight="1" x14ac:dyDescent="0.15">
      <c r="AF29303" s="1"/>
      <c r="AG29303" s="1"/>
      <c r="AH29303" s="1"/>
      <c r="AJ29303" s="1"/>
      <c r="AK29303" s="1"/>
    </row>
    <row r="29304" spans="32:37" ht="15" customHeight="1" x14ac:dyDescent="0.15">
      <c r="AF29304" s="1"/>
      <c r="AG29304" s="1"/>
      <c r="AH29304" s="1"/>
      <c r="AJ29304" s="1"/>
      <c r="AK29304" s="1"/>
    </row>
    <row r="29305" spans="32:37" ht="15" customHeight="1" x14ac:dyDescent="0.15">
      <c r="AF29305" s="1"/>
      <c r="AG29305" s="1"/>
      <c r="AH29305" s="1"/>
      <c r="AJ29305" s="1"/>
      <c r="AK29305" s="1"/>
    </row>
    <row r="29306" spans="32:37" ht="15" customHeight="1" x14ac:dyDescent="0.15">
      <c r="AF29306" s="1"/>
      <c r="AG29306" s="1"/>
      <c r="AH29306" s="1"/>
      <c r="AJ29306" s="1"/>
      <c r="AK29306" s="1"/>
    </row>
    <row r="29307" spans="32:37" ht="15" customHeight="1" x14ac:dyDescent="0.15">
      <c r="AF29307" s="1"/>
      <c r="AG29307" s="1"/>
      <c r="AH29307" s="1"/>
      <c r="AJ29307" s="1"/>
      <c r="AK29307" s="1"/>
    </row>
    <row r="29308" spans="32:37" ht="15" customHeight="1" x14ac:dyDescent="0.15">
      <c r="AF29308" s="1"/>
      <c r="AG29308" s="1"/>
      <c r="AH29308" s="1"/>
      <c r="AJ29308" s="1"/>
      <c r="AK29308" s="1"/>
    </row>
    <row r="29309" spans="32:37" ht="15" customHeight="1" x14ac:dyDescent="0.15">
      <c r="AF29309" s="1"/>
      <c r="AG29309" s="1"/>
      <c r="AH29309" s="1"/>
      <c r="AJ29309" s="1"/>
      <c r="AK29309" s="1"/>
    </row>
    <row r="29310" spans="32:37" ht="15" customHeight="1" x14ac:dyDescent="0.15">
      <c r="AF29310" s="1"/>
      <c r="AG29310" s="1"/>
      <c r="AH29310" s="1"/>
      <c r="AJ29310" s="1"/>
      <c r="AK29310" s="1"/>
    </row>
    <row r="29311" spans="32:37" ht="15" customHeight="1" x14ac:dyDescent="0.15">
      <c r="AF29311" s="1"/>
      <c r="AG29311" s="1"/>
      <c r="AH29311" s="1"/>
      <c r="AJ29311" s="1"/>
      <c r="AK29311" s="1"/>
    </row>
    <row r="29312" spans="32:37" ht="15" customHeight="1" x14ac:dyDescent="0.15">
      <c r="AF29312" s="1"/>
      <c r="AG29312" s="1"/>
      <c r="AH29312" s="1"/>
      <c r="AJ29312" s="1"/>
      <c r="AK29312" s="1"/>
    </row>
    <row r="29313" spans="32:37" ht="15" customHeight="1" x14ac:dyDescent="0.15">
      <c r="AF29313" s="1"/>
      <c r="AG29313" s="1"/>
      <c r="AH29313" s="1"/>
      <c r="AJ29313" s="1"/>
      <c r="AK29313" s="1"/>
    </row>
    <row r="29314" spans="32:37" ht="15" customHeight="1" x14ac:dyDescent="0.15">
      <c r="AF29314" s="1"/>
      <c r="AG29314" s="1"/>
      <c r="AH29314" s="1"/>
      <c r="AJ29314" s="1"/>
      <c r="AK29314" s="1"/>
    </row>
    <row r="29315" spans="32:37" ht="15" customHeight="1" x14ac:dyDescent="0.15">
      <c r="AF29315" s="1"/>
      <c r="AG29315" s="1"/>
      <c r="AH29315" s="1"/>
      <c r="AJ29315" s="1"/>
      <c r="AK29315" s="1"/>
    </row>
    <row r="29316" spans="32:37" ht="15" customHeight="1" x14ac:dyDescent="0.15">
      <c r="AF29316" s="1"/>
      <c r="AG29316" s="1"/>
      <c r="AH29316" s="1"/>
      <c r="AJ29316" s="1"/>
      <c r="AK29316" s="1"/>
    </row>
    <row r="29317" spans="32:37" ht="15" customHeight="1" x14ac:dyDescent="0.15">
      <c r="AF29317" s="1"/>
      <c r="AG29317" s="1"/>
      <c r="AH29317" s="1"/>
      <c r="AJ29317" s="1"/>
      <c r="AK29317" s="1"/>
    </row>
    <row r="29318" spans="32:37" ht="15" customHeight="1" x14ac:dyDescent="0.15">
      <c r="AF29318" s="1"/>
      <c r="AG29318" s="1"/>
      <c r="AH29318" s="1"/>
      <c r="AJ29318" s="1"/>
      <c r="AK29318" s="1"/>
    </row>
    <row r="29319" spans="32:37" ht="15" customHeight="1" x14ac:dyDescent="0.15">
      <c r="AF29319" s="1"/>
      <c r="AG29319" s="1"/>
      <c r="AH29319" s="1"/>
      <c r="AJ29319" s="1"/>
      <c r="AK29319" s="1"/>
    </row>
    <row r="29320" spans="32:37" ht="15" customHeight="1" x14ac:dyDescent="0.15">
      <c r="AF29320" s="1"/>
      <c r="AG29320" s="1"/>
      <c r="AH29320" s="1"/>
      <c r="AJ29320" s="1"/>
      <c r="AK29320" s="1"/>
    </row>
    <row r="29321" spans="32:37" ht="15" customHeight="1" x14ac:dyDescent="0.15">
      <c r="AF29321" s="1"/>
      <c r="AG29321" s="1"/>
      <c r="AH29321" s="1"/>
      <c r="AJ29321" s="1"/>
      <c r="AK29321" s="1"/>
    </row>
    <row r="29322" spans="32:37" ht="15" customHeight="1" x14ac:dyDescent="0.15">
      <c r="AF29322" s="1"/>
      <c r="AG29322" s="1"/>
      <c r="AH29322" s="1"/>
      <c r="AJ29322" s="1"/>
      <c r="AK29322" s="1"/>
    </row>
    <row r="29323" spans="32:37" ht="15" customHeight="1" x14ac:dyDescent="0.15">
      <c r="AF29323" s="1"/>
      <c r="AG29323" s="1"/>
      <c r="AH29323" s="1"/>
      <c r="AJ29323" s="1"/>
      <c r="AK29323" s="1"/>
    </row>
    <row r="29324" spans="32:37" ht="15" customHeight="1" x14ac:dyDescent="0.15">
      <c r="AF29324" s="1"/>
      <c r="AG29324" s="1"/>
      <c r="AH29324" s="1"/>
      <c r="AJ29324" s="1"/>
      <c r="AK29324" s="1"/>
    </row>
    <row r="29325" spans="32:37" ht="15" customHeight="1" x14ac:dyDescent="0.15">
      <c r="AF29325" s="1"/>
      <c r="AG29325" s="1"/>
      <c r="AH29325" s="1"/>
      <c r="AJ29325" s="1"/>
      <c r="AK29325" s="1"/>
    </row>
    <row r="29326" spans="32:37" ht="15" customHeight="1" x14ac:dyDescent="0.15">
      <c r="AF29326" s="1"/>
      <c r="AG29326" s="1"/>
      <c r="AH29326" s="1"/>
      <c r="AJ29326" s="1"/>
      <c r="AK29326" s="1"/>
    </row>
    <row r="29327" spans="32:37" ht="15" customHeight="1" x14ac:dyDescent="0.15">
      <c r="AF29327" s="1"/>
      <c r="AG29327" s="1"/>
      <c r="AH29327" s="1"/>
      <c r="AJ29327" s="1"/>
      <c r="AK29327" s="1"/>
    </row>
    <row r="29328" spans="32:37" ht="15" customHeight="1" x14ac:dyDescent="0.15">
      <c r="AF29328" s="1"/>
      <c r="AG29328" s="1"/>
      <c r="AH29328" s="1"/>
      <c r="AJ29328" s="1"/>
      <c r="AK29328" s="1"/>
    </row>
    <row r="29329" spans="32:37" ht="15" customHeight="1" x14ac:dyDescent="0.15">
      <c r="AF29329" s="1"/>
      <c r="AG29329" s="1"/>
      <c r="AH29329" s="1"/>
      <c r="AJ29329" s="1"/>
      <c r="AK29329" s="1"/>
    </row>
    <row r="29330" spans="32:37" ht="15" customHeight="1" x14ac:dyDescent="0.15">
      <c r="AF29330" s="1"/>
      <c r="AG29330" s="1"/>
      <c r="AH29330" s="1"/>
      <c r="AJ29330" s="1"/>
      <c r="AK29330" s="1"/>
    </row>
    <row r="29331" spans="32:37" ht="15" customHeight="1" x14ac:dyDescent="0.15">
      <c r="AF29331" s="1"/>
      <c r="AG29331" s="1"/>
      <c r="AH29331" s="1"/>
      <c r="AJ29331" s="1"/>
      <c r="AK29331" s="1"/>
    </row>
    <row r="29332" spans="32:37" ht="15" customHeight="1" x14ac:dyDescent="0.15">
      <c r="AF29332" s="1"/>
      <c r="AG29332" s="1"/>
      <c r="AH29332" s="1"/>
      <c r="AJ29332" s="1"/>
      <c r="AK29332" s="1"/>
    </row>
    <row r="29333" spans="32:37" ht="15" customHeight="1" x14ac:dyDescent="0.15">
      <c r="AF29333" s="1"/>
      <c r="AG29333" s="1"/>
      <c r="AH29333" s="1"/>
      <c r="AJ29333" s="1"/>
      <c r="AK29333" s="1"/>
    </row>
    <row r="29334" spans="32:37" ht="15" customHeight="1" x14ac:dyDescent="0.15">
      <c r="AF29334" s="1"/>
      <c r="AG29334" s="1"/>
      <c r="AH29334" s="1"/>
      <c r="AJ29334" s="1"/>
      <c r="AK29334" s="1"/>
    </row>
    <row r="29335" spans="32:37" ht="15" customHeight="1" x14ac:dyDescent="0.15">
      <c r="AF29335" s="1"/>
      <c r="AG29335" s="1"/>
      <c r="AH29335" s="1"/>
      <c r="AJ29335" s="1"/>
      <c r="AK29335" s="1"/>
    </row>
    <row r="29336" spans="32:37" ht="15" customHeight="1" x14ac:dyDescent="0.15">
      <c r="AF29336" s="1"/>
      <c r="AG29336" s="1"/>
      <c r="AH29336" s="1"/>
      <c r="AJ29336" s="1"/>
      <c r="AK29336" s="1"/>
    </row>
    <row r="29337" spans="32:37" ht="15" customHeight="1" x14ac:dyDescent="0.15">
      <c r="AF29337" s="1"/>
      <c r="AG29337" s="1"/>
      <c r="AH29337" s="1"/>
      <c r="AJ29337" s="1"/>
      <c r="AK29337" s="1"/>
    </row>
    <row r="29338" spans="32:37" ht="15" customHeight="1" x14ac:dyDescent="0.15">
      <c r="AF29338" s="1"/>
      <c r="AG29338" s="1"/>
      <c r="AH29338" s="1"/>
      <c r="AJ29338" s="1"/>
      <c r="AK29338" s="1"/>
    </row>
    <row r="29339" spans="32:37" ht="15" customHeight="1" x14ac:dyDescent="0.15">
      <c r="AF29339" s="1"/>
      <c r="AG29339" s="1"/>
      <c r="AH29339" s="1"/>
      <c r="AJ29339" s="1"/>
      <c r="AK29339" s="1"/>
    </row>
    <row r="29340" spans="32:37" ht="15" customHeight="1" x14ac:dyDescent="0.15">
      <c r="AF29340" s="1"/>
      <c r="AG29340" s="1"/>
      <c r="AH29340" s="1"/>
      <c r="AJ29340" s="1"/>
      <c r="AK29340" s="1"/>
    </row>
    <row r="29341" spans="32:37" ht="15" customHeight="1" x14ac:dyDescent="0.15">
      <c r="AF29341" s="1"/>
      <c r="AG29341" s="1"/>
      <c r="AH29341" s="1"/>
      <c r="AJ29341" s="1"/>
      <c r="AK29341" s="1"/>
    </row>
    <row r="29342" spans="32:37" ht="15" customHeight="1" x14ac:dyDescent="0.15">
      <c r="AF29342" s="1"/>
      <c r="AG29342" s="1"/>
      <c r="AH29342" s="1"/>
      <c r="AJ29342" s="1"/>
      <c r="AK29342" s="1"/>
    </row>
    <row r="29343" spans="32:37" ht="15" customHeight="1" x14ac:dyDescent="0.15">
      <c r="AF29343" s="1"/>
      <c r="AG29343" s="1"/>
      <c r="AH29343" s="1"/>
      <c r="AJ29343" s="1"/>
      <c r="AK29343" s="1"/>
    </row>
    <row r="29344" spans="32:37" ht="15" customHeight="1" x14ac:dyDescent="0.15">
      <c r="AF29344" s="1"/>
      <c r="AG29344" s="1"/>
      <c r="AH29344" s="1"/>
      <c r="AJ29344" s="1"/>
      <c r="AK29344" s="1"/>
    </row>
    <row r="29345" spans="32:37" ht="15" customHeight="1" x14ac:dyDescent="0.15">
      <c r="AF29345" s="1"/>
      <c r="AG29345" s="1"/>
      <c r="AH29345" s="1"/>
      <c r="AJ29345" s="1"/>
      <c r="AK29345" s="1"/>
    </row>
    <row r="29346" spans="32:37" ht="15" customHeight="1" x14ac:dyDescent="0.15">
      <c r="AF29346" s="1"/>
      <c r="AG29346" s="1"/>
      <c r="AH29346" s="1"/>
      <c r="AJ29346" s="1"/>
      <c r="AK29346" s="1"/>
    </row>
    <row r="29347" spans="32:37" ht="15" customHeight="1" x14ac:dyDescent="0.15">
      <c r="AF29347" s="1"/>
      <c r="AG29347" s="1"/>
      <c r="AH29347" s="1"/>
      <c r="AJ29347" s="1"/>
      <c r="AK29347" s="1"/>
    </row>
    <row r="29348" spans="32:37" ht="15" customHeight="1" x14ac:dyDescent="0.15">
      <c r="AF29348" s="1"/>
      <c r="AG29348" s="1"/>
      <c r="AH29348" s="1"/>
      <c r="AJ29348" s="1"/>
      <c r="AK29348" s="1"/>
    </row>
    <row r="29349" spans="32:37" ht="15" customHeight="1" x14ac:dyDescent="0.15">
      <c r="AF29349" s="1"/>
      <c r="AG29349" s="1"/>
      <c r="AH29349" s="1"/>
      <c r="AJ29349" s="1"/>
      <c r="AK29349" s="1"/>
    </row>
    <row r="29350" spans="32:37" ht="15" customHeight="1" x14ac:dyDescent="0.15">
      <c r="AF29350" s="1"/>
      <c r="AG29350" s="1"/>
      <c r="AH29350" s="1"/>
      <c r="AJ29350" s="1"/>
      <c r="AK29350" s="1"/>
    </row>
    <row r="29351" spans="32:37" ht="15" customHeight="1" x14ac:dyDescent="0.15">
      <c r="AF29351" s="1"/>
      <c r="AG29351" s="1"/>
      <c r="AH29351" s="1"/>
      <c r="AJ29351" s="1"/>
      <c r="AK29351" s="1"/>
    </row>
    <row r="29352" spans="32:37" ht="15" customHeight="1" x14ac:dyDescent="0.15">
      <c r="AF29352" s="1"/>
      <c r="AG29352" s="1"/>
      <c r="AH29352" s="1"/>
      <c r="AJ29352" s="1"/>
      <c r="AK29352" s="1"/>
    </row>
    <row r="29353" spans="32:37" ht="15" customHeight="1" x14ac:dyDescent="0.15">
      <c r="AF29353" s="1"/>
      <c r="AG29353" s="1"/>
      <c r="AH29353" s="1"/>
      <c r="AJ29353" s="1"/>
      <c r="AK29353" s="1"/>
    </row>
    <row r="29354" spans="32:37" ht="15" customHeight="1" x14ac:dyDescent="0.15">
      <c r="AF29354" s="1"/>
      <c r="AG29354" s="1"/>
      <c r="AH29354" s="1"/>
      <c r="AJ29354" s="1"/>
      <c r="AK29354" s="1"/>
    </row>
    <row r="29355" spans="32:37" ht="15" customHeight="1" x14ac:dyDescent="0.15">
      <c r="AF29355" s="1"/>
      <c r="AG29355" s="1"/>
      <c r="AH29355" s="1"/>
      <c r="AJ29355" s="1"/>
      <c r="AK29355" s="1"/>
    </row>
    <row r="29356" spans="32:37" ht="15" customHeight="1" x14ac:dyDescent="0.15">
      <c r="AF29356" s="1"/>
      <c r="AG29356" s="1"/>
      <c r="AH29356" s="1"/>
      <c r="AJ29356" s="1"/>
      <c r="AK29356" s="1"/>
    </row>
    <row r="29357" spans="32:37" ht="15" customHeight="1" x14ac:dyDescent="0.15">
      <c r="AF29357" s="1"/>
      <c r="AG29357" s="1"/>
      <c r="AH29357" s="1"/>
      <c r="AJ29357" s="1"/>
      <c r="AK29357" s="1"/>
    </row>
    <row r="29358" spans="32:37" ht="15" customHeight="1" x14ac:dyDescent="0.15">
      <c r="AF29358" s="1"/>
      <c r="AG29358" s="1"/>
      <c r="AH29358" s="1"/>
      <c r="AJ29358" s="1"/>
      <c r="AK29358" s="1"/>
    </row>
    <row r="29359" spans="32:37" ht="15" customHeight="1" x14ac:dyDescent="0.15">
      <c r="AF29359" s="1"/>
      <c r="AG29359" s="1"/>
      <c r="AH29359" s="1"/>
      <c r="AJ29359" s="1"/>
      <c r="AK29359" s="1"/>
    </row>
    <row r="29360" spans="32:37" ht="15" customHeight="1" x14ac:dyDescent="0.15">
      <c r="AF29360" s="1"/>
      <c r="AG29360" s="1"/>
      <c r="AH29360" s="1"/>
      <c r="AJ29360" s="1"/>
      <c r="AK29360" s="1"/>
    </row>
    <row r="29361" spans="32:37" ht="15" customHeight="1" x14ac:dyDescent="0.15">
      <c r="AF29361" s="1"/>
      <c r="AG29361" s="1"/>
      <c r="AH29361" s="1"/>
      <c r="AJ29361" s="1"/>
      <c r="AK29361" s="1"/>
    </row>
    <row r="29362" spans="32:37" ht="15" customHeight="1" x14ac:dyDescent="0.15">
      <c r="AF29362" s="1"/>
      <c r="AG29362" s="1"/>
      <c r="AH29362" s="1"/>
      <c r="AJ29362" s="1"/>
      <c r="AK29362" s="1"/>
    </row>
    <row r="29363" spans="32:37" ht="15" customHeight="1" x14ac:dyDescent="0.15">
      <c r="AF29363" s="1"/>
      <c r="AG29363" s="1"/>
      <c r="AH29363" s="1"/>
      <c r="AJ29363" s="1"/>
      <c r="AK29363" s="1"/>
    </row>
    <row r="29364" spans="32:37" ht="15" customHeight="1" x14ac:dyDescent="0.15">
      <c r="AF29364" s="1"/>
      <c r="AG29364" s="1"/>
      <c r="AH29364" s="1"/>
      <c r="AJ29364" s="1"/>
      <c r="AK29364" s="1"/>
    </row>
    <row r="29365" spans="32:37" ht="15" customHeight="1" x14ac:dyDescent="0.15">
      <c r="AF29365" s="1"/>
      <c r="AG29365" s="1"/>
      <c r="AH29365" s="1"/>
      <c r="AJ29365" s="1"/>
      <c r="AK29365" s="1"/>
    </row>
    <row r="29366" spans="32:37" ht="15" customHeight="1" x14ac:dyDescent="0.15">
      <c r="AF29366" s="1"/>
      <c r="AG29366" s="1"/>
      <c r="AH29366" s="1"/>
      <c r="AJ29366" s="1"/>
      <c r="AK29366" s="1"/>
    </row>
    <row r="29367" spans="32:37" ht="15" customHeight="1" x14ac:dyDescent="0.15">
      <c r="AF29367" s="1"/>
      <c r="AG29367" s="1"/>
      <c r="AH29367" s="1"/>
      <c r="AJ29367" s="1"/>
      <c r="AK29367" s="1"/>
    </row>
    <row r="29368" spans="32:37" ht="15" customHeight="1" x14ac:dyDescent="0.15">
      <c r="AF29368" s="1"/>
      <c r="AG29368" s="1"/>
      <c r="AH29368" s="1"/>
      <c r="AJ29368" s="1"/>
      <c r="AK29368" s="1"/>
    </row>
    <row r="29369" spans="32:37" ht="15" customHeight="1" x14ac:dyDescent="0.15">
      <c r="AF29369" s="1"/>
      <c r="AG29369" s="1"/>
      <c r="AH29369" s="1"/>
      <c r="AJ29369" s="1"/>
      <c r="AK29369" s="1"/>
    </row>
    <row r="29370" spans="32:37" ht="15" customHeight="1" x14ac:dyDescent="0.15">
      <c r="AF29370" s="1"/>
      <c r="AG29370" s="1"/>
      <c r="AH29370" s="1"/>
      <c r="AJ29370" s="1"/>
      <c r="AK29370" s="1"/>
    </row>
    <row r="29371" spans="32:37" ht="15" customHeight="1" x14ac:dyDescent="0.15">
      <c r="AF29371" s="1"/>
      <c r="AG29371" s="1"/>
      <c r="AH29371" s="1"/>
      <c r="AJ29371" s="1"/>
      <c r="AK29371" s="1"/>
    </row>
    <row r="29372" spans="32:37" ht="15" customHeight="1" x14ac:dyDescent="0.15">
      <c r="AF29372" s="1"/>
      <c r="AG29372" s="1"/>
      <c r="AH29372" s="1"/>
      <c r="AJ29372" s="1"/>
      <c r="AK29372" s="1"/>
    </row>
    <row r="29373" spans="32:37" ht="15" customHeight="1" x14ac:dyDescent="0.15">
      <c r="AF29373" s="1"/>
      <c r="AG29373" s="1"/>
      <c r="AH29373" s="1"/>
      <c r="AJ29373" s="1"/>
      <c r="AK29373" s="1"/>
    </row>
    <row r="29374" spans="32:37" ht="15" customHeight="1" x14ac:dyDescent="0.15">
      <c r="AF29374" s="1"/>
      <c r="AG29374" s="1"/>
      <c r="AH29374" s="1"/>
      <c r="AJ29374" s="1"/>
      <c r="AK29374" s="1"/>
    </row>
    <row r="29375" spans="32:37" ht="15" customHeight="1" x14ac:dyDescent="0.15">
      <c r="AF29375" s="1"/>
      <c r="AG29375" s="1"/>
      <c r="AH29375" s="1"/>
      <c r="AJ29375" s="1"/>
      <c r="AK29375" s="1"/>
    </row>
    <row r="29376" spans="32:37" ht="15" customHeight="1" x14ac:dyDescent="0.15">
      <c r="AF29376" s="1"/>
      <c r="AG29376" s="1"/>
      <c r="AH29376" s="1"/>
      <c r="AJ29376" s="1"/>
      <c r="AK29376" s="1"/>
    </row>
    <row r="29377" spans="32:37" ht="15" customHeight="1" x14ac:dyDescent="0.15">
      <c r="AF29377" s="1"/>
      <c r="AG29377" s="1"/>
      <c r="AH29377" s="1"/>
      <c r="AJ29377" s="1"/>
      <c r="AK29377" s="1"/>
    </row>
    <row r="29378" spans="32:37" ht="15" customHeight="1" x14ac:dyDescent="0.15">
      <c r="AF29378" s="1"/>
      <c r="AG29378" s="1"/>
      <c r="AH29378" s="1"/>
      <c r="AJ29378" s="1"/>
      <c r="AK29378" s="1"/>
    </row>
    <row r="29379" spans="32:37" ht="15" customHeight="1" x14ac:dyDescent="0.15">
      <c r="AF29379" s="1"/>
      <c r="AG29379" s="1"/>
      <c r="AH29379" s="1"/>
      <c r="AJ29379" s="1"/>
      <c r="AK29379" s="1"/>
    </row>
    <row r="29380" spans="32:37" ht="15" customHeight="1" x14ac:dyDescent="0.15">
      <c r="AF29380" s="1"/>
      <c r="AG29380" s="1"/>
      <c r="AH29380" s="1"/>
      <c r="AJ29380" s="1"/>
      <c r="AK29380" s="1"/>
    </row>
    <row r="29381" spans="32:37" ht="15" customHeight="1" x14ac:dyDescent="0.15">
      <c r="AF29381" s="1"/>
      <c r="AG29381" s="1"/>
      <c r="AH29381" s="1"/>
      <c r="AJ29381" s="1"/>
      <c r="AK29381" s="1"/>
    </row>
    <row r="29382" spans="32:37" ht="15" customHeight="1" x14ac:dyDescent="0.15">
      <c r="AF29382" s="1"/>
      <c r="AG29382" s="1"/>
      <c r="AH29382" s="1"/>
      <c r="AJ29382" s="1"/>
      <c r="AK29382" s="1"/>
    </row>
    <row r="29383" spans="32:37" ht="15" customHeight="1" x14ac:dyDescent="0.15">
      <c r="AF29383" s="1"/>
      <c r="AG29383" s="1"/>
      <c r="AH29383" s="1"/>
      <c r="AJ29383" s="1"/>
      <c r="AK29383" s="1"/>
    </row>
    <row r="29384" spans="32:37" ht="15" customHeight="1" x14ac:dyDescent="0.15">
      <c r="AF29384" s="1"/>
      <c r="AG29384" s="1"/>
      <c r="AH29384" s="1"/>
      <c r="AJ29384" s="1"/>
      <c r="AK29384" s="1"/>
    </row>
    <row r="29385" spans="32:37" ht="15" customHeight="1" x14ac:dyDescent="0.15">
      <c r="AF29385" s="1"/>
      <c r="AG29385" s="1"/>
      <c r="AH29385" s="1"/>
      <c r="AJ29385" s="1"/>
      <c r="AK29385" s="1"/>
    </row>
    <row r="29386" spans="32:37" ht="15" customHeight="1" x14ac:dyDescent="0.15">
      <c r="AF29386" s="1"/>
      <c r="AG29386" s="1"/>
      <c r="AH29386" s="1"/>
      <c r="AJ29386" s="1"/>
      <c r="AK29386" s="1"/>
    </row>
    <row r="29387" spans="32:37" ht="15" customHeight="1" x14ac:dyDescent="0.15">
      <c r="AF29387" s="1"/>
      <c r="AG29387" s="1"/>
      <c r="AH29387" s="1"/>
      <c r="AJ29387" s="1"/>
      <c r="AK29387" s="1"/>
    </row>
    <row r="29388" spans="32:37" ht="15" customHeight="1" x14ac:dyDescent="0.15">
      <c r="AF29388" s="1"/>
      <c r="AG29388" s="1"/>
      <c r="AH29388" s="1"/>
      <c r="AJ29388" s="1"/>
      <c r="AK29388" s="1"/>
    </row>
    <row r="29389" spans="32:37" ht="15" customHeight="1" x14ac:dyDescent="0.15">
      <c r="AF29389" s="1"/>
      <c r="AG29389" s="1"/>
      <c r="AH29389" s="1"/>
      <c r="AJ29389" s="1"/>
      <c r="AK29389" s="1"/>
    </row>
    <row r="29390" spans="32:37" ht="15" customHeight="1" x14ac:dyDescent="0.15">
      <c r="AF29390" s="1"/>
      <c r="AG29390" s="1"/>
      <c r="AH29390" s="1"/>
      <c r="AJ29390" s="1"/>
      <c r="AK29390" s="1"/>
    </row>
    <row r="29391" spans="32:37" ht="15" customHeight="1" x14ac:dyDescent="0.15">
      <c r="AF29391" s="1"/>
      <c r="AG29391" s="1"/>
      <c r="AH29391" s="1"/>
      <c r="AJ29391" s="1"/>
      <c r="AK29391" s="1"/>
    </row>
    <row r="29392" spans="32:37" ht="15" customHeight="1" x14ac:dyDescent="0.15">
      <c r="AF29392" s="1"/>
      <c r="AG29392" s="1"/>
      <c r="AH29392" s="1"/>
      <c r="AJ29392" s="1"/>
      <c r="AK29392" s="1"/>
    </row>
    <row r="29393" spans="32:37" ht="15" customHeight="1" x14ac:dyDescent="0.15">
      <c r="AF29393" s="1"/>
      <c r="AG29393" s="1"/>
      <c r="AH29393" s="1"/>
      <c r="AJ29393" s="1"/>
      <c r="AK29393" s="1"/>
    </row>
    <row r="29394" spans="32:37" ht="15" customHeight="1" x14ac:dyDescent="0.15">
      <c r="AF29394" s="1"/>
      <c r="AG29394" s="1"/>
      <c r="AH29394" s="1"/>
      <c r="AJ29394" s="1"/>
      <c r="AK29394" s="1"/>
    </row>
    <row r="29395" spans="32:37" ht="15" customHeight="1" x14ac:dyDescent="0.15">
      <c r="AF29395" s="1"/>
      <c r="AG29395" s="1"/>
      <c r="AH29395" s="1"/>
      <c r="AJ29395" s="1"/>
      <c r="AK29395" s="1"/>
    </row>
    <row r="29396" spans="32:37" ht="15" customHeight="1" x14ac:dyDescent="0.15">
      <c r="AF29396" s="1"/>
      <c r="AG29396" s="1"/>
      <c r="AH29396" s="1"/>
      <c r="AJ29396" s="1"/>
      <c r="AK29396" s="1"/>
    </row>
    <row r="29397" spans="32:37" ht="15" customHeight="1" x14ac:dyDescent="0.15">
      <c r="AF29397" s="1"/>
      <c r="AG29397" s="1"/>
      <c r="AH29397" s="1"/>
      <c r="AJ29397" s="1"/>
      <c r="AK29397" s="1"/>
    </row>
    <row r="29398" spans="32:37" ht="15" customHeight="1" x14ac:dyDescent="0.15">
      <c r="AF29398" s="1"/>
      <c r="AG29398" s="1"/>
      <c r="AH29398" s="1"/>
      <c r="AJ29398" s="1"/>
      <c r="AK29398" s="1"/>
    </row>
    <row r="29399" spans="32:37" ht="15" customHeight="1" x14ac:dyDescent="0.15">
      <c r="AF29399" s="1"/>
      <c r="AG29399" s="1"/>
      <c r="AH29399" s="1"/>
      <c r="AJ29399" s="1"/>
      <c r="AK29399" s="1"/>
    </row>
    <row r="29400" spans="32:37" ht="15" customHeight="1" x14ac:dyDescent="0.15">
      <c r="AF29400" s="1"/>
      <c r="AG29400" s="1"/>
      <c r="AH29400" s="1"/>
      <c r="AJ29400" s="1"/>
      <c r="AK29400" s="1"/>
    </row>
    <row r="29401" spans="32:37" ht="15" customHeight="1" x14ac:dyDescent="0.15">
      <c r="AF29401" s="1"/>
      <c r="AG29401" s="1"/>
      <c r="AH29401" s="1"/>
      <c r="AJ29401" s="1"/>
      <c r="AK29401" s="1"/>
    </row>
    <row r="29402" spans="32:37" ht="15" customHeight="1" x14ac:dyDescent="0.15">
      <c r="AF29402" s="1"/>
      <c r="AG29402" s="1"/>
      <c r="AH29402" s="1"/>
      <c r="AJ29402" s="1"/>
      <c r="AK29402" s="1"/>
    </row>
    <row r="29403" spans="32:37" ht="15" customHeight="1" x14ac:dyDescent="0.15">
      <c r="AF29403" s="1"/>
      <c r="AG29403" s="1"/>
      <c r="AH29403" s="1"/>
      <c r="AJ29403" s="1"/>
      <c r="AK29403" s="1"/>
    </row>
    <row r="29404" spans="32:37" ht="15" customHeight="1" x14ac:dyDescent="0.15">
      <c r="AF29404" s="1"/>
      <c r="AG29404" s="1"/>
      <c r="AH29404" s="1"/>
      <c r="AJ29404" s="1"/>
      <c r="AK29404" s="1"/>
    </row>
    <row r="29405" spans="32:37" ht="15" customHeight="1" x14ac:dyDescent="0.15">
      <c r="AF29405" s="1"/>
      <c r="AG29405" s="1"/>
      <c r="AH29405" s="1"/>
      <c r="AJ29405" s="1"/>
      <c r="AK29405" s="1"/>
    </row>
    <row r="29406" spans="32:37" ht="15" customHeight="1" x14ac:dyDescent="0.15">
      <c r="AF29406" s="1"/>
      <c r="AG29406" s="1"/>
      <c r="AH29406" s="1"/>
      <c r="AJ29406" s="1"/>
      <c r="AK29406" s="1"/>
    </row>
    <row r="29407" spans="32:37" ht="15" customHeight="1" x14ac:dyDescent="0.15">
      <c r="AF29407" s="1"/>
      <c r="AG29407" s="1"/>
      <c r="AH29407" s="1"/>
      <c r="AJ29407" s="1"/>
      <c r="AK29407" s="1"/>
    </row>
    <row r="29408" spans="32:37" ht="15" customHeight="1" x14ac:dyDescent="0.15">
      <c r="AF29408" s="1"/>
      <c r="AG29408" s="1"/>
      <c r="AH29408" s="1"/>
      <c r="AJ29408" s="1"/>
      <c r="AK29408" s="1"/>
    </row>
    <row r="29409" spans="32:37" ht="15" customHeight="1" x14ac:dyDescent="0.15">
      <c r="AF29409" s="1"/>
      <c r="AG29409" s="1"/>
      <c r="AH29409" s="1"/>
      <c r="AJ29409" s="1"/>
      <c r="AK29409" s="1"/>
    </row>
    <row r="29410" spans="32:37" ht="15" customHeight="1" x14ac:dyDescent="0.15">
      <c r="AF29410" s="1"/>
      <c r="AG29410" s="1"/>
      <c r="AH29410" s="1"/>
      <c r="AJ29410" s="1"/>
      <c r="AK29410" s="1"/>
    </row>
    <row r="29411" spans="32:37" ht="15" customHeight="1" x14ac:dyDescent="0.15">
      <c r="AF29411" s="1"/>
      <c r="AG29411" s="1"/>
      <c r="AH29411" s="1"/>
      <c r="AJ29411" s="1"/>
      <c r="AK29411" s="1"/>
    </row>
    <row r="29412" spans="32:37" ht="15" customHeight="1" x14ac:dyDescent="0.15">
      <c r="AF29412" s="1"/>
      <c r="AG29412" s="1"/>
      <c r="AH29412" s="1"/>
      <c r="AJ29412" s="1"/>
      <c r="AK29412" s="1"/>
    </row>
    <row r="29413" spans="32:37" ht="15" customHeight="1" x14ac:dyDescent="0.15">
      <c r="AF29413" s="1"/>
      <c r="AG29413" s="1"/>
      <c r="AH29413" s="1"/>
      <c r="AJ29413" s="1"/>
      <c r="AK29413" s="1"/>
    </row>
    <row r="29414" spans="32:37" ht="15" customHeight="1" x14ac:dyDescent="0.15">
      <c r="AF29414" s="1"/>
      <c r="AG29414" s="1"/>
      <c r="AH29414" s="1"/>
      <c r="AJ29414" s="1"/>
      <c r="AK29414" s="1"/>
    </row>
    <row r="29415" spans="32:37" ht="15" customHeight="1" x14ac:dyDescent="0.15">
      <c r="AF29415" s="1"/>
      <c r="AG29415" s="1"/>
      <c r="AH29415" s="1"/>
      <c r="AJ29415" s="1"/>
      <c r="AK29415" s="1"/>
    </row>
    <row r="29416" spans="32:37" ht="15" customHeight="1" x14ac:dyDescent="0.15">
      <c r="AF29416" s="1"/>
      <c r="AG29416" s="1"/>
      <c r="AH29416" s="1"/>
      <c r="AJ29416" s="1"/>
      <c r="AK29416" s="1"/>
    </row>
    <row r="29417" spans="32:37" ht="15" customHeight="1" x14ac:dyDescent="0.15">
      <c r="AF29417" s="1"/>
      <c r="AG29417" s="1"/>
      <c r="AH29417" s="1"/>
      <c r="AJ29417" s="1"/>
      <c r="AK29417" s="1"/>
    </row>
    <row r="29418" spans="32:37" ht="15" customHeight="1" x14ac:dyDescent="0.15">
      <c r="AF29418" s="1"/>
      <c r="AG29418" s="1"/>
      <c r="AH29418" s="1"/>
      <c r="AJ29418" s="1"/>
      <c r="AK29418" s="1"/>
    </row>
    <row r="29419" spans="32:37" ht="15" customHeight="1" x14ac:dyDescent="0.15">
      <c r="AF29419" s="1"/>
      <c r="AG29419" s="1"/>
      <c r="AH29419" s="1"/>
      <c r="AJ29419" s="1"/>
      <c r="AK29419" s="1"/>
    </row>
    <row r="29420" spans="32:37" ht="15" customHeight="1" x14ac:dyDescent="0.15">
      <c r="AF29420" s="1"/>
      <c r="AG29420" s="1"/>
      <c r="AH29420" s="1"/>
      <c r="AJ29420" s="1"/>
      <c r="AK29420" s="1"/>
    </row>
    <row r="29421" spans="32:37" ht="15" customHeight="1" x14ac:dyDescent="0.15">
      <c r="AF29421" s="1"/>
      <c r="AG29421" s="1"/>
      <c r="AH29421" s="1"/>
      <c r="AJ29421" s="1"/>
      <c r="AK29421" s="1"/>
    </row>
    <row r="29422" spans="32:37" ht="15" customHeight="1" x14ac:dyDescent="0.15">
      <c r="AF29422" s="1"/>
      <c r="AG29422" s="1"/>
      <c r="AH29422" s="1"/>
      <c r="AJ29422" s="1"/>
      <c r="AK29422" s="1"/>
    </row>
    <row r="29423" spans="32:37" ht="15" customHeight="1" x14ac:dyDescent="0.15">
      <c r="AF29423" s="1"/>
      <c r="AG29423" s="1"/>
      <c r="AH29423" s="1"/>
      <c r="AJ29423" s="1"/>
      <c r="AK29423" s="1"/>
    </row>
    <row r="29424" spans="32:37" ht="15" customHeight="1" x14ac:dyDescent="0.15">
      <c r="AF29424" s="1"/>
      <c r="AG29424" s="1"/>
      <c r="AH29424" s="1"/>
      <c r="AJ29424" s="1"/>
      <c r="AK29424" s="1"/>
    </row>
    <row r="29425" spans="32:37" ht="15" customHeight="1" x14ac:dyDescent="0.15">
      <c r="AF29425" s="1"/>
      <c r="AG29425" s="1"/>
      <c r="AH29425" s="1"/>
      <c r="AJ29425" s="1"/>
      <c r="AK29425" s="1"/>
    </row>
    <row r="29426" spans="32:37" ht="15" customHeight="1" x14ac:dyDescent="0.15">
      <c r="AF29426" s="1"/>
      <c r="AG29426" s="1"/>
      <c r="AH29426" s="1"/>
      <c r="AJ29426" s="1"/>
      <c r="AK29426" s="1"/>
    </row>
    <row r="29427" spans="32:37" ht="15" customHeight="1" x14ac:dyDescent="0.15">
      <c r="AF29427" s="1"/>
      <c r="AG29427" s="1"/>
      <c r="AH29427" s="1"/>
      <c r="AJ29427" s="1"/>
      <c r="AK29427" s="1"/>
    </row>
    <row r="29428" spans="32:37" ht="15" customHeight="1" x14ac:dyDescent="0.15">
      <c r="AF29428" s="1"/>
      <c r="AG29428" s="1"/>
      <c r="AH29428" s="1"/>
      <c r="AJ29428" s="1"/>
      <c r="AK29428" s="1"/>
    </row>
    <row r="29429" spans="32:37" ht="15" customHeight="1" x14ac:dyDescent="0.15">
      <c r="AF29429" s="1"/>
      <c r="AG29429" s="1"/>
      <c r="AH29429" s="1"/>
      <c r="AJ29429" s="1"/>
      <c r="AK29429" s="1"/>
    </row>
    <row r="29430" spans="32:37" ht="15" customHeight="1" x14ac:dyDescent="0.15">
      <c r="AF29430" s="1"/>
      <c r="AG29430" s="1"/>
      <c r="AH29430" s="1"/>
      <c r="AJ29430" s="1"/>
      <c r="AK29430" s="1"/>
    </row>
    <row r="29431" spans="32:37" ht="15" customHeight="1" x14ac:dyDescent="0.15">
      <c r="AF29431" s="1"/>
      <c r="AG29431" s="1"/>
      <c r="AH29431" s="1"/>
      <c r="AJ29431" s="1"/>
      <c r="AK29431" s="1"/>
    </row>
    <row r="29432" spans="32:37" ht="15" customHeight="1" x14ac:dyDescent="0.15">
      <c r="AF29432" s="1"/>
      <c r="AG29432" s="1"/>
      <c r="AH29432" s="1"/>
      <c r="AJ29432" s="1"/>
      <c r="AK29432" s="1"/>
    </row>
    <row r="29433" spans="32:37" ht="15" customHeight="1" x14ac:dyDescent="0.15">
      <c r="AF29433" s="1"/>
      <c r="AG29433" s="1"/>
      <c r="AH29433" s="1"/>
      <c r="AJ29433" s="1"/>
      <c r="AK29433" s="1"/>
    </row>
    <row r="29434" spans="32:37" ht="15" customHeight="1" x14ac:dyDescent="0.15">
      <c r="AF29434" s="1"/>
      <c r="AG29434" s="1"/>
      <c r="AH29434" s="1"/>
      <c r="AJ29434" s="1"/>
      <c r="AK29434" s="1"/>
    </row>
    <row r="29435" spans="32:37" ht="15" customHeight="1" x14ac:dyDescent="0.15">
      <c r="AF29435" s="1"/>
      <c r="AG29435" s="1"/>
      <c r="AH29435" s="1"/>
      <c r="AJ29435" s="1"/>
      <c r="AK29435" s="1"/>
    </row>
    <row r="29436" spans="32:37" ht="15" customHeight="1" x14ac:dyDescent="0.15">
      <c r="AF29436" s="1"/>
      <c r="AG29436" s="1"/>
      <c r="AH29436" s="1"/>
      <c r="AJ29436" s="1"/>
      <c r="AK29436" s="1"/>
    </row>
    <row r="29437" spans="32:37" ht="15" customHeight="1" x14ac:dyDescent="0.15">
      <c r="AF29437" s="1"/>
      <c r="AG29437" s="1"/>
      <c r="AH29437" s="1"/>
      <c r="AJ29437" s="1"/>
      <c r="AK29437" s="1"/>
    </row>
    <row r="29438" spans="32:37" ht="15" customHeight="1" x14ac:dyDescent="0.15">
      <c r="AF29438" s="1"/>
      <c r="AG29438" s="1"/>
      <c r="AH29438" s="1"/>
      <c r="AJ29438" s="1"/>
      <c r="AK29438" s="1"/>
    </row>
    <row r="29439" spans="32:37" ht="15" customHeight="1" x14ac:dyDescent="0.15">
      <c r="AF29439" s="1"/>
      <c r="AG29439" s="1"/>
      <c r="AH29439" s="1"/>
      <c r="AJ29439" s="1"/>
      <c r="AK29439" s="1"/>
    </row>
    <row r="29440" spans="32:37" ht="15" customHeight="1" x14ac:dyDescent="0.15">
      <c r="AF29440" s="1"/>
      <c r="AG29440" s="1"/>
      <c r="AH29440" s="1"/>
      <c r="AJ29440" s="1"/>
      <c r="AK29440" s="1"/>
    </row>
    <row r="29441" spans="32:37" ht="15" customHeight="1" x14ac:dyDescent="0.15">
      <c r="AF29441" s="1"/>
      <c r="AG29441" s="1"/>
      <c r="AH29441" s="1"/>
      <c r="AJ29441" s="1"/>
      <c r="AK29441" s="1"/>
    </row>
    <row r="29442" spans="32:37" ht="15" customHeight="1" x14ac:dyDescent="0.15">
      <c r="AF29442" s="1"/>
      <c r="AG29442" s="1"/>
      <c r="AH29442" s="1"/>
      <c r="AJ29442" s="1"/>
      <c r="AK29442" s="1"/>
    </row>
    <row r="29443" spans="32:37" ht="15" customHeight="1" x14ac:dyDescent="0.15">
      <c r="AF29443" s="1"/>
      <c r="AG29443" s="1"/>
      <c r="AH29443" s="1"/>
      <c r="AJ29443" s="1"/>
      <c r="AK29443" s="1"/>
    </row>
    <row r="29444" spans="32:37" ht="15" customHeight="1" x14ac:dyDescent="0.15">
      <c r="AF29444" s="1"/>
      <c r="AG29444" s="1"/>
      <c r="AH29444" s="1"/>
      <c r="AJ29444" s="1"/>
      <c r="AK29444" s="1"/>
    </row>
    <row r="29445" spans="32:37" ht="15" customHeight="1" x14ac:dyDescent="0.15">
      <c r="AF29445" s="1"/>
      <c r="AG29445" s="1"/>
      <c r="AH29445" s="1"/>
      <c r="AJ29445" s="1"/>
      <c r="AK29445" s="1"/>
    </row>
    <row r="29446" spans="32:37" ht="15" customHeight="1" x14ac:dyDescent="0.15">
      <c r="AF29446" s="1"/>
      <c r="AG29446" s="1"/>
      <c r="AH29446" s="1"/>
      <c r="AJ29446" s="1"/>
      <c r="AK29446" s="1"/>
    </row>
    <row r="29447" spans="32:37" ht="15" customHeight="1" x14ac:dyDescent="0.15">
      <c r="AF29447" s="1"/>
      <c r="AG29447" s="1"/>
      <c r="AH29447" s="1"/>
      <c r="AJ29447" s="1"/>
      <c r="AK29447" s="1"/>
    </row>
    <row r="29448" spans="32:37" ht="15" customHeight="1" x14ac:dyDescent="0.15">
      <c r="AF29448" s="1"/>
      <c r="AG29448" s="1"/>
      <c r="AH29448" s="1"/>
      <c r="AJ29448" s="1"/>
      <c r="AK29448" s="1"/>
    </row>
    <row r="29449" spans="32:37" ht="15" customHeight="1" x14ac:dyDescent="0.15">
      <c r="AF29449" s="1"/>
      <c r="AG29449" s="1"/>
      <c r="AH29449" s="1"/>
      <c r="AJ29449" s="1"/>
      <c r="AK29449" s="1"/>
    </row>
    <row r="29450" spans="32:37" ht="15" customHeight="1" x14ac:dyDescent="0.15">
      <c r="AF29450" s="1"/>
      <c r="AG29450" s="1"/>
      <c r="AH29450" s="1"/>
      <c r="AJ29450" s="1"/>
      <c r="AK29450" s="1"/>
    </row>
    <row r="29451" spans="32:37" ht="15" customHeight="1" x14ac:dyDescent="0.15">
      <c r="AF29451" s="1"/>
      <c r="AG29451" s="1"/>
      <c r="AH29451" s="1"/>
      <c r="AJ29451" s="1"/>
      <c r="AK29451" s="1"/>
    </row>
    <row r="29452" spans="32:37" ht="15" customHeight="1" x14ac:dyDescent="0.15">
      <c r="AF29452" s="1"/>
      <c r="AG29452" s="1"/>
      <c r="AH29452" s="1"/>
      <c r="AJ29452" s="1"/>
      <c r="AK29452" s="1"/>
    </row>
    <row r="29453" spans="32:37" ht="15" customHeight="1" x14ac:dyDescent="0.15">
      <c r="AF29453" s="1"/>
      <c r="AG29453" s="1"/>
      <c r="AH29453" s="1"/>
      <c r="AJ29453" s="1"/>
      <c r="AK29453" s="1"/>
    </row>
    <row r="29454" spans="32:37" ht="15" customHeight="1" x14ac:dyDescent="0.15">
      <c r="AF29454" s="1"/>
      <c r="AG29454" s="1"/>
      <c r="AH29454" s="1"/>
      <c r="AJ29454" s="1"/>
      <c r="AK29454" s="1"/>
    </row>
    <row r="29455" spans="32:37" ht="15" customHeight="1" x14ac:dyDescent="0.15">
      <c r="AF29455" s="1"/>
      <c r="AG29455" s="1"/>
      <c r="AH29455" s="1"/>
      <c r="AJ29455" s="1"/>
      <c r="AK29455" s="1"/>
    </row>
    <row r="29456" spans="32:37" ht="15" customHeight="1" x14ac:dyDescent="0.15">
      <c r="AF29456" s="1"/>
      <c r="AG29456" s="1"/>
      <c r="AH29456" s="1"/>
      <c r="AJ29456" s="1"/>
      <c r="AK29456" s="1"/>
    </row>
    <row r="29457" spans="32:37" ht="15" customHeight="1" x14ac:dyDescent="0.15">
      <c r="AF29457" s="1"/>
      <c r="AG29457" s="1"/>
      <c r="AH29457" s="1"/>
      <c r="AJ29457" s="1"/>
      <c r="AK29457" s="1"/>
    </row>
    <row r="29458" spans="32:37" ht="15" customHeight="1" x14ac:dyDescent="0.15">
      <c r="AF29458" s="1"/>
      <c r="AG29458" s="1"/>
      <c r="AH29458" s="1"/>
      <c r="AJ29458" s="1"/>
      <c r="AK29458" s="1"/>
    </row>
    <row r="29459" spans="32:37" ht="15" customHeight="1" x14ac:dyDescent="0.15">
      <c r="AF29459" s="1"/>
      <c r="AG29459" s="1"/>
      <c r="AH29459" s="1"/>
      <c r="AJ29459" s="1"/>
      <c r="AK29459" s="1"/>
    </row>
    <row r="29460" spans="32:37" ht="15" customHeight="1" x14ac:dyDescent="0.15">
      <c r="AF29460" s="1"/>
      <c r="AG29460" s="1"/>
      <c r="AH29460" s="1"/>
      <c r="AJ29460" s="1"/>
      <c r="AK29460" s="1"/>
    </row>
    <row r="29461" spans="32:37" ht="15" customHeight="1" x14ac:dyDescent="0.15">
      <c r="AF29461" s="1"/>
      <c r="AG29461" s="1"/>
      <c r="AH29461" s="1"/>
      <c r="AJ29461" s="1"/>
      <c r="AK29461" s="1"/>
    </row>
    <row r="29462" spans="32:37" ht="15" customHeight="1" x14ac:dyDescent="0.15">
      <c r="AF29462" s="1"/>
      <c r="AG29462" s="1"/>
      <c r="AH29462" s="1"/>
      <c r="AJ29462" s="1"/>
      <c r="AK29462" s="1"/>
    </row>
    <row r="29463" spans="32:37" ht="15" customHeight="1" x14ac:dyDescent="0.15">
      <c r="AF29463" s="1"/>
      <c r="AG29463" s="1"/>
      <c r="AH29463" s="1"/>
      <c r="AJ29463" s="1"/>
      <c r="AK29463" s="1"/>
    </row>
    <row r="29464" spans="32:37" ht="15" customHeight="1" x14ac:dyDescent="0.15">
      <c r="AF29464" s="1"/>
      <c r="AG29464" s="1"/>
      <c r="AH29464" s="1"/>
      <c r="AJ29464" s="1"/>
      <c r="AK29464" s="1"/>
    </row>
    <row r="29465" spans="32:37" ht="15" customHeight="1" x14ac:dyDescent="0.15">
      <c r="AF29465" s="1"/>
      <c r="AG29465" s="1"/>
      <c r="AH29465" s="1"/>
      <c r="AJ29465" s="1"/>
      <c r="AK29465" s="1"/>
    </row>
    <row r="29466" spans="32:37" ht="15" customHeight="1" x14ac:dyDescent="0.15">
      <c r="AF29466" s="1"/>
      <c r="AG29466" s="1"/>
      <c r="AH29466" s="1"/>
      <c r="AJ29466" s="1"/>
      <c r="AK29466" s="1"/>
    </row>
    <row r="29467" spans="32:37" ht="15" customHeight="1" x14ac:dyDescent="0.15">
      <c r="AF29467" s="1"/>
      <c r="AG29467" s="1"/>
      <c r="AH29467" s="1"/>
      <c r="AJ29467" s="1"/>
      <c r="AK29467" s="1"/>
    </row>
    <row r="29468" spans="32:37" ht="15" customHeight="1" x14ac:dyDescent="0.15">
      <c r="AF29468" s="1"/>
      <c r="AG29468" s="1"/>
      <c r="AH29468" s="1"/>
      <c r="AJ29468" s="1"/>
      <c r="AK29468" s="1"/>
    </row>
    <row r="29469" spans="32:37" ht="15" customHeight="1" x14ac:dyDescent="0.15">
      <c r="AF29469" s="1"/>
      <c r="AG29469" s="1"/>
      <c r="AH29469" s="1"/>
      <c r="AJ29469" s="1"/>
      <c r="AK29469" s="1"/>
    </row>
    <row r="29470" spans="32:37" ht="15" customHeight="1" x14ac:dyDescent="0.15">
      <c r="AF29470" s="1"/>
      <c r="AG29470" s="1"/>
      <c r="AH29470" s="1"/>
      <c r="AJ29470" s="1"/>
      <c r="AK29470" s="1"/>
    </row>
    <row r="29471" spans="32:37" ht="15" customHeight="1" x14ac:dyDescent="0.15">
      <c r="AF29471" s="1"/>
      <c r="AG29471" s="1"/>
      <c r="AH29471" s="1"/>
      <c r="AJ29471" s="1"/>
      <c r="AK29471" s="1"/>
    </row>
    <row r="29472" spans="32:37" ht="15" customHeight="1" x14ac:dyDescent="0.15">
      <c r="AF29472" s="1"/>
      <c r="AG29472" s="1"/>
      <c r="AH29472" s="1"/>
      <c r="AJ29472" s="1"/>
      <c r="AK29472" s="1"/>
    </row>
    <row r="29473" spans="32:37" ht="15" customHeight="1" x14ac:dyDescent="0.15">
      <c r="AF29473" s="1"/>
      <c r="AG29473" s="1"/>
      <c r="AH29473" s="1"/>
      <c r="AJ29473" s="1"/>
      <c r="AK29473" s="1"/>
    </row>
    <row r="29474" spans="32:37" ht="15" customHeight="1" x14ac:dyDescent="0.15">
      <c r="AF29474" s="1"/>
      <c r="AG29474" s="1"/>
      <c r="AH29474" s="1"/>
      <c r="AJ29474" s="1"/>
      <c r="AK29474" s="1"/>
    </row>
    <row r="29475" spans="32:37" ht="15" customHeight="1" x14ac:dyDescent="0.15">
      <c r="AF29475" s="1"/>
      <c r="AG29475" s="1"/>
      <c r="AH29475" s="1"/>
      <c r="AJ29475" s="1"/>
      <c r="AK29475" s="1"/>
    </row>
    <row r="29476" spans="32:37" ht="15" customHeight="1" x14ac:dyDescent="0.15">
      <c r="AF29476" s="1"/>
      <c r="AG29476" s="1"/>
      <c r="AH29476" s="1"/>
      <c r="AJ29476" s="1"/>
      <c r="AK29476" s="1"/>
    </row>
    <row r="29477" spans="32:37" ht="15" customHeight="1" x14ac:dyDescent="0.15">
      <c r="AF29477" s="1"/>
      <c r="AG29477" s="1"/>
      <c r="AH29477" s="1"/>
      <c r="AJ29477" s="1"/>
      <c r="AK29477" s="1"/>
    </row>
    <row r="29478" spans="32:37" ht="15" customHeight="1" x14ac:dyDescent="0.15">
      <c r="AF29478" s="1"/>
      <c r="AG29478" s="1"/>
      <c r="AH29478" s="1"/>
      <c r="AJ29478" s="1"/>
      <c r="AK29478" s="1"/>
    </row>
    <row r="29479" spans="32:37" ht="15" customHeight="1" x14ac:dyDescent="0.15">
      <c r="AF29479" s="1"/>
      <c r="AG29479" s="1"/>
      <c r="AH29479" s="1"/>
      <c r="AJ29479" s="1"/>
      <c r="AK29479" s="1"/>
    </row>
    <row r="29480" spans="32:37" ht="15" customHeight="1" x14ac:dyDescent="0.15">
      <c r="AF29480" s="1"/>
      <c r="AG29480" s="1"/>
      <c r="AH29480" s="1"/>
      <c r="AJ29480" s="1"/>
      <c r="AK29480" s="1"/>
    </row>
    <row r="29481" spans="32:37" ht="15" customHeight="1" x14ac:dyDescent="0.15">
      <c r="AF29481" s="1"/>
      <c r="AG29481" s="1"/>
      <c r="AH29481" s="1"/>
      <c r="AJ29481" s="1"/>
      <c r="AK29481" s="1"/>
    </row>
    <row r="29482" spans="32:37" ht="15" customHeight="1" x14ac:dyDescent="0.15">
      <c r="AF29482" s="1"/>
      <c r="AG29482" s="1"/>
      <c r="AH29482" s="1"/>
      <c r="AJ29482" s="1"/>
      <c r="AK29482" s="1"/>
    </row>
    <row r="29483" spans="32:37" ht="15" customHeight="1" x14ac:dyDescent="0.15">
      <c r="AF29483" s="1"/>
      <c r="AG29483" s="1"/>
      <c r="AH29483" s="1"/>
      <c r="AJ29483" s="1"/>
      <c r="AK29483" s="1"/>
    </row>
    <row r="29484" spans="32:37" ht="15" customHeight="1" x14ac:dyDescent="0.15">
      <c r="AF29484" s="1"/>
      <c r="AG29484" s="1"/>
      <c r="AH29484" s="1"/>
      <c r="AJ29484" s="1"/>
      <c r="AK29484" s="1"/>
    </row>
    <row r="29485" spans="32:37" ht="15" customHeight="1" x14ac:dyDescent="0.15">
      <c r="AF29485" s="1"/>
      <c r="AG29485" s="1"/>
      <c r="AH29485" s="1"/>
      <c r="AJ29485" s="1"/>
      <c r="AK29485" s="1"/>
    </row>
    <row r="29486" spans="32:37" ht="15" customHeight="1" x14ac:dyDescent="0.15">
      <c r="AF29486" s="1"/>
      <c r="AG29486" s="1"/>
      <c r="AH29486" s="1"/>
      <c r="AJ29486" s="1"/>
      <c r="AK29486" s="1"/>
    </row>
    <row r="29487" spans="32:37" ht="15" customHeight="1" x14ac:dyDescent="0.15">
      <c r="AF29487" s="1"/>
      <c r="AG29487" s="1"/>
      <c r="AH29487" s="1"/>
      <c r="AJ29487" s="1"/>
      <c r="AK29487" s="1"/>
    </row>
    <row r="29488" spans="32:37" ht="15" customHeight="1" x14ac:dyDescent="0.15">
      <c r="AF29488" s="1"/>
      <c r="AG29488" s="1"/>
      <c r="AH29488" s="1"/>
      <c r="AJ29488" s="1"/>
      <c r="AK29488" s="1"/>
    </row>
    <row r="29489" spans="32:37" ht="15" customHeight="1" x14ac:dyDescent="0.15">
      <c r="AF29489" s="1"/>
      <c r="AG29489" s="1"/>
      <c r="AH29489" s="1"/>
      <c r="AJ29489" s="1"/>
      <c r="AK29489" s="1"/>
    </row>
    <row r="29490" spans="32:37" ht="15" customHeight="1" x14ac:dyDescent="0.15">
      <c r="AF29490" s="1"/>
      <c r="AG29490" s="1"/>
      <c r="AH29490" s="1"/>
      <c r="AJ29490" s="1"/>
      <c r="AK29490" s="1"/>
    </row>
    <row r="29491" spans="32:37" ht="15" customHeight="1" x14ac:dyDescent="0.15">
      <c r="AF29491" s="1"/>
      <c r="AG29491" s="1"/>
      <c r="AH29491" s="1"/>
      <c r="AJ29491" s="1"/>
      <c r="AK29491" s="1"/>
    </row>
    <row r="29492" spans="32:37" ht="15" customHeight="1" x14ac:dyDescent="0.15">
      <c r="AF29492" s="1"/>
      <c r="AG29492" s="1"/>
      <c r="AH29492" s="1"/>
      <c r="AJ29492" s="1"/>
      <c r="AK29492" s="1"/>
    </row>
    <row r="29493" spans="32:37" ht="15" customHeight="1" x14ac:dyDescent="0.15">
      <c r="AF29493" s="1"/>
      <c r="AG29493" s="1"/>
      <c r="AH29493" s="1"/>
      <c r="AJ29493" s="1"/>
      <c r="AK29493" s="1"/>
    </row>
    <row r="29494" spans="32:37" ht="15" customHeight="1" x14ac:dyDescent="0.15">
      <c r="AF29494" s="1"/>
      <c r="AG29494" s="1"/>
      <c r="AH29494" s="1"/>
      <c r="AJ29494" s="1"/>
      <c r="AK29494" s="1"/>
    </row>
    <row r="29495" spans="32:37" ht="15" customHeight="1" x14ac:dyDescent="0.15">
      <c r="AF29495" s="1"/>
      <c r="AG29495" s="1"/>
      <c r="AH29495" s="1"/>
      <c r="AJ29495" s="1"/>
      <c r="AK29495" s="1"/>
    </row>
    <row r="29496" spans="32:37" ht="15" customHeight="1" x14ac:dyDescent="0.15">
      <c r="AF29496" s="1"/>
      <c r="AG29496" s="1"/>
      <c r="AH29496" s="1"/>
      <c r="AJ29496" s="1"/>
      <c r="AK29496" s="1"/>
    </row>
    <row r="29497" spans="32:37" ht="15" customHeight="1" x14ac:dyDescent="0.15">
      <c r="AF29497" s="1"/>
      <c r="AG29497" s="1"/>
      <c r="AH29497" s="1"/>
      <c r="AJ29497" s="1"/>
      <c r="AK29497" s="1"/>
    </row>
    <row r="29498" spans="32:37" ht="15" customHeight="1" x14ac:dyDescent="0.15">
      <c r="AF29498" s="1"/>
      <c r="AG29498" s="1"/>
      <c r="AH29498" s="1"/>
      <c r="AJ29498" s="1"/>
      <c r="AK29498" s="1"/>
    </row>
    <row r="29499" spans="32:37" ht="15" customHeight="1" x14ac:dyDescent="0.15">
      <c r="AF29499" s="1"/>
      <c r="AG29499" s="1"/>
      <c r="AH29499" s="1"/>
      <c r="AJ29499" s="1"/>
      <c r="AK29499" s="1"/>
    </row>
    <row r="29500" spans="32:37" ht="15" customHeight="1" x14ac:dyDescent="0.15">
      <c r="AF29500" s="1"/>
      <c r="AG29500" s="1"/>
      <c r="AH29500" s="1"/>
      <c r="AJ29500" s="1"/>
      <c r="AK29500" s="1"/>
    </row>
    <row r="29501" spans="32:37" ht="15" customHeight="1" x14ac:dyDescent="0.15">
      <c r="AF29501" s="1"/>
      <c r="AG29501" s="1"/>
      <c r="AH29501" s="1"/>
      <c r="AJ29501" s="1"/>
      <c r="AK29501" s="1"/>
    </row>
    <row r="29502" spans="32:37" ht="15" customHeight="1" x14ac:dyDescent="0.15">
      <c r="AF29502" s="1"/>
      <c r="AG29502" s="1"/>
      <c r="AH29502" s="1"/>
      <c r="AJ29502" s="1"/>
      <c r="AK29502" s="1"/>
    </row>
    <row r="29503" spans="32:37" ht="15" customHeight="1" x14ac:dyDescent="0.15">
      <c r="AF29503" s="1"/>
      <c r="AG29503" s="1"/>
      <c r="AH29503" s="1"/>
      <c r="AJ29503" s="1"/>
      <c r="AK29503" s="1"/>
    </row>
    <row r="29504" spans="32:37" ht="15" customHeight="1" x14ac:dyDescent="0.15">
      <c r="AF29504" s="1"/>
      <c r="AG29504" s="1"/>
      <c r="AH29504" s="1"/>
      <c r="AJ29504" s="1"/>
      <c r="AK29504" s="1"/>
    </row>
    <row r="29505" spans="32:37" ht="15" customHeight="1" x14ac:dyDescent="0.15">
      <c r="AF29505" s="1"/>
      <c r="AG29505" s="1"/>
      <c r="AH29505" s="1"/>
      <c r="AJ29505" s="1"/>
      <c r="AK29505" s="1"/>
    </row>
    <row r="29506" spans="32:37" ht="15" customHeight="1" x14ac:dyDescent="0.15">
      <c r="AF29506" s="1"/>
      <c r="AG29506" s="1"/>
      <c r="AH29506" s="1"/>
      <c r="AJ29506" s="1"/>
      <c r="AK29506" s="1"/>
    </row>
    <row r="29507" spans="32:37" ht="15" customHeight="1" x14ac:dyDescent="0.15">
      <c r="AF29507" s="1"/>
      <c r="AG29507" s="1"/>
      <c r="AH29507" s="1"/>
      <c r="AJ29507" s="1"/>
      <c r="AK29507" s="1"/>
    </row>
    <row r="29508" spans="32:37" ht="15" customHeight="1" x14ac:dyDescent="0.15">
      <c r="AF29508" s="1"/>
      <c r="AG29508" s="1"/>
      <c r="AH29508" s="1"/>
      <c r="AJ29508" s="1"/>
      <c r="AK29508" s="1"/>
    </row>
    <row r="29509" spans="32:37" ht="15" customHeight="1" x14ac:dyDescent="0.15">
      <c r="AF29509" s="1"/>
      <c r="AG29509" s="1"/>
      <c r="AH29509" s="1"/>
      <c r="AJ29509" s="1"/>
      <c r="AK29509" s="1"/>
    </row>
    <row r="29510" spans="32:37" ht="15" customHeight="1" x14ac:dyDescent="0.15">
      <c r="AF29510" s="1"/>
      <c r="AG29510" s="1"/>
      <c r="AH29510" s="1"/>
      <c r="AJ29510" s="1"/>
      <c r="AK29510" s="1"/>
    </row>
    <row r="29511" spans="32:37" ht="15" customHeight="1" x14ac:dyDescent="0.15">
      <c r="AF29511" s="1"/>
      <c r="AG29511" s="1"/>
      <c r="AH29511" s="1"/>
      <c r="AJ29511" s="1"/>
      <c r="AK29511" s="1"/>
    </row>
    <row r="29512" spans="32:37" ht="15" customHeight="1" x14ac:dyDescent="0.15">
      <c r="AF29512" s="1"/>
      <c r="AG29512" s="1"/>
      <c r="AH29512" s="1"/>
      <c r="AJ29512" s="1"/>
      <c r="AK29512" s="1"/>
    </row>
    <row r="29513" spans="32:37" ht="15" customHeight="1" x14ac:dyDescent="0.15">
      <c r="AF29513" s="1"/>
      <c r="AG29513" s="1"/>
      <c r="AH29513" s="1"/>
      <c r="AJ29513" s="1"/>
      <c r="AK29513" s="1"/>
    </row>
    <row r="29514" spans="32:37" ht="15" customHeight="1" x14ac:dyDescent="0.15">
      <c r="AF29514" s="1"/>
      <c r="AG29514" s="1"/>
      <c r="AH29514" s="1"/>
      <c r="AJ29514" s="1"/>
      <c r="AK29514" s="1"/>
    </row>
    <row r="29515" spans="32:37" ht="15" customHeight="1" x14ac:dyDescent="0.15">
      <c r="AF29515" s="1"/>
      <c r="AG29515" s="1"/>
      <c r="AH29515" s="1"/>
      <c r="AJ29515" s="1"/>
      <c r="AK29515" s="1"/>
    </row>
    <row r="29516" spans="32:37" ht="15" customHeight="1" x14ac:dyDescent="0.15">
      <c r="AF29516" s="1"/>
      <c r="AG29516" s="1"/>
      <c r="AH29516" s="1"/>
      <c r="AJ29516" s="1"/>
      <c r="AK29516" s="1"/>
    </row>
    <row r="29517" spans="32:37" ht="15" customHeight="1" x14ac:dyDescent="0.15">
      <c r="AF29517" s="1"/>
      <c r="AG29517" s="1"/>
      <c r="AH29517" s="1"/>
      <c r="AJ29517" s="1"/>
      <c r="AK29517" s="1"/>
    </row>
    <row r="29518" spans="32:37" ht="15" customHeight="1" x14ac:dyDescent="0.15">
      <c r="AF29518" s="1"/>
      <c r="AG29518" s="1"/>
      <c r="AH29518" s="1"/>
      <c r="AJ29518" s="1"/>
      <c r="AK29518" s="1"/>
    </row>
    <row r="29519" spans="32:37" ht="15" customHeight="1" x14ac:dyDescent="0.15">
      <c r="AF29519" s="1"/>
      <c r="AG29519" s="1"/>
      <c r="AH29519" s="1"/>
      <c r="AJ29519" s="1"/>
      <c r="AK29519" s="1"/>
    </row>
    <row r="29520" spans="32:37" ht="15" customHeight="1" x14ac:dyDescent="0.15">
      <c r="AF29520" s="1"/>
      <c r="AG29520" s="1"/>
      <c r="AH29520" s="1"/>
      <c r="AJ29520" s="1"/>
      <c r="AK29520" s="1"/>
    </row>
    <row r="29521" spans="32:37" ht="15" customHeight="1" x14ac:dyDescent="0.15">
      <c r="AF29521" s="1"/>
      <c r="AG29521" s="1"/>
      <c r="AH29521" s="1"/>
      <c r="AJ29521" s="1"/>
      <c r="AK29521" s="1"/>
    </row>
    <row r="29522" spans="32:37" ht="15" customHeight="1" x14ac:dyDescent="0.15">
      <c r="AF29522" s="1"/>
      <c r="AG29522" s="1"/>
      <c r="AH29522" s="1"/>
      <c r="AJ29522" s="1"/>
      <c r="AK29522" s="1"/>
    </row>
    <row r="29523" spans="32:37" ht="15" customHeight="1" x14ac:dyDescent="0.15">
      <c r="AF29523" s="1"/>
      <c r="AG29523" s="1"/>
      <c r="AH29523" s="1"/>
      <c r="AJ29523" s="1"/>
      <c r="AK29523" s="1"/>
    </row>
    <row r="29524" spans="32:37" ht="15" customHeight="1" x14ac:dyDescent="0.15">
      <c r="AF29524" s="1"/>
      <c r="AG29524" s="1"/>
      <c r="AH29524" s="1"/>
      <c r="AJ29524" s="1"/>
      <c r="AK29524" s="1"/>
    </row>
    <row r="29525" spans="32:37" ht="15" customHeight="1" x14ac:dyDescent="0.15">
      <c r="AF29525" s="1"/>
      <c r="AG29525" s="1"/>
      <c r="AH29525" s="1"/>
      <c r="AJ29525" s="1"/>
      <c r="AK29525" s="1"/>
    </row>
    <row r="29526" spans="32:37" ht="15" customHeight="1" x14ac:dyDescent="0.15">
      <c r="AF29526" s="1"/>
      <c r="AG29526" s="1"/>
      <c r="AH29526" s="1"/>
      <c r="AJ29526" s="1"/>
      <c r="AK29526" s="1"/>
    </row>
    <row r="29527" spans="32:37" ht="15" customHeight="1" x14ac:dyDescent="0.15">
      <c r="AF29527" s="1"/>
      <c r="AG29527" s="1"/>
      <c r="AH29527" s="1"/>
      <c r="AJ29527" s="1"/>
      <c r="AK29527" s="1"/>
    </row>
    <row r="29528" spans="32:37" ht="15" customHeight="1" x14ac:dyDescent="0.15">
      <c r="AF29528" s="1"/>
      <c r="AG29528" s="1"/>
      <c r="AH29528" s="1"/>
      <c r="AJ29528" s="1"/>
      <c r="AK29528" s="1"/>
    </row>
    <row r="29529" spans="32:37" ht="15" customHeight="1" x14ac:dyDescent="0.15">
      <c r="AF29529" s="1"/>
      <c r="AG29529" s="1"/>
      <c r="AH29529" s="1"/>
      <c r="AJ29529" s="1"/>
      <c r="AK29529" s="1"/>
    </row>
    <row r="29530" spans="32:37" ht="15" customHeight="1" x14ac:dyDescent="0.15">
      <c r="AF29530" s="1"/>
      <c r="AG29530" s="1"/>
      <c r="AH29530" s="1"/>
      <c r="AJ29530" s="1"/>
      <c r="AK29530" s="1"/>
    </row>
    <row r="29531" spans="32:37" ht="15" customHeight="1" x14ac:dyDescent="0.15">
      <c r="AF29531" s="1"/>
      <c r="AG29531" s="1"/>
      <c r="AH29531" s="1"/>
      <c r="AJ29531" s="1"/>
      <c r="AK29531" s="1"/>
    </row>
    <row r="29532" spans="32:37" ht="15" customHeight="1" x14ac:dyDescent="0.15">
      <c r="AF29532" s="1"/>
      <c r="AG29532" s="1"/>
      <c r="AH29532" s="1"/>
      <c r="AJ29532" s="1"/>
      <c r="AK29532" s="1"/>
    </row>
    <row r="29533" spans="32:37" ht="15" customHeight="1" x14ac:dyDescent="0.15">
      <c r="AF29533" s="1"/>
      <c r="AG29533" s="1"/>
      <c r="AH29533" s="1"/>
      <c r="AJ29533" s="1"/>
      <c r="AK29533" s="1"/>
    </row>
    <row r="29534" spans="32:37" ht="15" customHeight="1" x14ac:dyDescent="0.15">
      <c r="AF29534" s="1"/>
      <c r="AG29534" s="1"/>
      <c r="AH29534" s="1"/>
      <c r="AJ29534" s="1"/>
      <c r="AK29534" s="1"/>
    </row>
    <row r="29535" spans="32:37" ht="15" customHeight="1" x14ac:dyDescent="0.15">
      <c r="AF29535" s="1"/>
      <c r="AG29535" s="1"/>
      <c r="AH29535" s="1"/>
      <c r="AJ29535" s="1"/>
      <c r="AK29535" s="1"/>
    </row>
    <row r="29536" spans="32:37" ht="15" customHeight="1" x14ac:dyDescent="0.15">
      <c r="AF29536" s="1"/>
      <c r="AG29536" s="1"/>
      <c r="AH29536" s="1"/>
      <c r="AJ29536" s="1"/>
      <c r="AK29536" s="1"/>
    </row>
    <row r="29537" spans="32:37" ht="15" customHeight="1" x14ac:dyDescent="0.15">
      <c r="AF29537" s="1"/>
      <c r="AG29537" s="1"/>
      <c r="AH29537" s="1"/>
      <c r="AJ29537" s="1"/>
      <c r="AK29537" s="1"/>
    </row>
    <row r="29538" spans="32:37" ht="15" customHeight="1" x14ac:dyDescent="0.15">
      <c r="AF29538" s="1"/>
      <c r="AG29538" s="1"/>
      <c r="AH29538" s="1"/>
      <c r="AJ29538" s="1"/>
      <c r="AK29538" s="1"/>
    </row>
    <row r="29539" spans="32:37" ht="15" customHeight="1" x14ac:dyDescent="0.15">
      <c r="AF29539" s="1"/>
      <c r="AG29539" s="1"/>
      <c r="AH29539" s="1"/>
      <c r="AJ29539" s="1"/>
      <c r="AK29539" s="1"/>
    </row>
    <row r="29540" spans="32:37" ht="15" customHeight="1" x14ac:dyDescent="0.15">
      <c r="AF29540" s="1"/>
      <c r="AG29540" s="1"/>
      <c r="AH29540" s="1"/>
      <c r="AJ29540" s="1"/>
      <c r="AK29540" s="1"/>
    </row>
    <row r="29541" spans="32:37" ht="15" customHeight="1" x14ac:dyDescent="0.15">
      <c r="AF29541" s="1"/>
      <c r="AG29541" s="1"/>
      <c r="AH29541" s="1"/>
      <c r="AJ29541" s="1"/>
      <c r="AK29541" s="1"/>
    </row>
    <row r="29542" spans="32:37" ht="15" customHeight="1" x14ac:dyDescent="0.15">
      <c r="AF29542" s="1"/>
      <c r="AG29542" s="1"/>
      <c r="AH29542" s="1"/>
      <c r="AJ29542" s="1"/>
      <c r="AK29542" s="1"/>
    </row>
    <row r="29543" spans="32:37" ht="15" customHeight="1" x14ac:dyDescent="0.15">
      <c r="AF29543" s="1"/>
      <c r="AG29543" s="1"/>
      <c r="AH29543" s="1"/>
      <c r="AJ29543" s="1"/>
      <c r="AK29543" s="1"/>
    </row>
    <row r="29544" spans="32:37" ht="15" customHeight="1" x14ac:dyDescent="0.15">
      <c r="AF29544" s="1"/>
      <c r="AG29544" s="1"/>
      <c r="AH29544" s="1"/>
      <c r="AJ29544" s="1"/>
      <c r="AK29544" s="1"/>
    </row>
    <row r="29545" spans="32:37" ht="15" customHeight="1" x14ac:dyDescent="0.15">
      <c r="AF29545" s="1"/>
      <c r="AG29545" s="1"/>
      <c r="AH29545" s="1"/>
      <c r="AJ29545" s="1"/>
      <c r="AK29545" s="1"/>
    </row>
    <row r="29546" spans="32:37" ht="15" customHeight="1" x14ac:dyDescent="0.15">
      <c r="AF29546" s="1"/>
      <c r="AG29546" s="1"/>
      <c r="AH29546" s="1"/>
      <c r="AJ29546" s="1"/>
      <c r="AK29546" s="1"/>
    </row>
    <row r="29547" spans="32:37" ht="15" customHeight="1" x14ac:dyDescent="0.15">
      <c r="AF29547" s="1"/>
      <c r="AG29547" s="1"/>
      <c r="AH29547" s="1"/>
      <c r="AJ29547" s="1"/>
      <c r="AK29547" s="1"/>
    </row>
    <row r="29548" spans="32:37" ht="15" customHeight="1" x14ac:dyDescent="0.15">
      <c r="AF29548" s="1"/>
      <c r="AG29548" s="1"/>
      <c r="AH29548" s="1"/>
      <c r="AJ29548" s="1"/>
      <c r="AK29548" s="1"/>
    </row>
    <row r="29549" spans="32:37" ht="15" customHeight="1" x14ac:dyDescent="0.15">
      <c r="AF29549" s="1"/>
      <c r="AG29549" s="1"/>
      <c r="AH29549" s="1"/>
      <c r="AJ29549" s="1"/>
      <c r="AK29549" s="1"/>
    </row>
    <row r="29550" spans="32:37" ht="15" customHeight="1" x14ac:dyDescent="0.15">
      <c r="AF29550" s="1"/>
      <c r="AG29550" s="1"/>
      <c r="AH29550" s="1"/>
      <c r="AJ29550" s="1"/>
      <c r="AK29550" s="1"/>
    </row>
    <row r="29551" spans="32:37" ht="15" customHeight="1" x14ac:dyDescent="0.15">
      <c r="AF29551" s="1"/>
      <c r="AG29551" s="1"/>
      <c r="AH29551" s="1"/>
      <c r="AJ29551" s="1"/>
      <c r="AK29551" s="1"/>
    </row>
    <row r="29552" spans="32:37" ht="15" customHeight="1" x14ac:dyDescent="0.15">
      <c r="AF29552" s="1"/>
      <c r="AG29552" s="1"/>
      <c r="AH29552" s="1"/>
      <c r="AJ29552" s="1"/>
      <c r="AK29552" s="1"/>
    </row>
    <row r="29553" spans="32:37" ht="15" customHeight="1" x14ac:dyDescent="0.15">
      <c r="AF29553" s="1"/>
      <c r="AG29553" s="1"/>
      <c r="AH29553" s="1"/>
      <c r="AJ29553" s="1"/>
      <c r="AK29553" s="1"/>
    </row>
    <row r="29554" spans="32:37" ht="15" customHeight="1" x14ac:dyDescent="0.15">
      <c r="AF29554" s="1"/>
      <c r="AG29554" s="1"/>
      <c r="AH29554" s="1"/>
      <c r="AJ29554" s="1"/>
      <c r="AK29554" s="1"/>
    </row>
    <row r="29555" spans="32:37" ht="15" customHeight="1" x14ac:dyDescent="0.15">
      <c r="AF29555" s="1"/>
      <c r="AG29555" s="1"/>
      <c r="AH29555" s="1"/>
      <c r="AJ29555" s="1"/>
      <c r="AK29555" s="1"/>
    </row>
    <row r="29556" spans="32:37" ht="15" customHeight="1" x14ac:dyDescent="0.15">
      <c r="AF29556" s="1"/>
      <c r="AG29556" s="1"/>
      <c r="AH29556" s="1"/>
      <c r="AJ29556" s="1"/>
      <c r="AK29556" s="1"/>
    </row>
    <row r="29557" spans="32:37" ht="15" customHeight="1" x14ac:dyDescent="0.15">
      <c r="AF29557" s="1"/>
      <c r="AG29557" s="1"/>
      <c r="AH29557" s="1"/>
      <c r="AJ29557" s="1"/>
      <c r="AK29557" s="1"/>
    </row>
    <row r="29558" spans="32:37" ht="15" customHeight="1" x14ac:dyDescent="0.15">
      <c r="AF29558" s="1"/>
      <c r="AG29558" s="1"/>
      <c r="AH29558" s="1"/>
      <c r="AJ29558" s="1"/>
      <c r="AK29558" s="1"/>
    </row>
    <row r="29559" spans="32:37" ht="15" customHeight="1" x14ac:dyDescent="0.15">
      <c r="AF29559" s="1"/>
      <c r="AG29559" s="1"/>
      <c r="AH29559" s="1"/>
      <c r="AJ29559" s="1"/>
      <c r="AK29559" s="1"/>
    </row>
    <row r="29560" spans="32:37" ht="15" customHeight="1" x14ac:dyDescent="0.15">
      <c r="AF29560" s="1"/>
      <c r="AG29560" s="1"/>
      <c r="AH29560" s="1"/>
      <c r="AJ29560" s="1"/>
      <c r="AK29560" s="1"/>
    </row>
    <row r="29561" spans="32:37" ht="15" customHeight="1" x14ac:dyDescent="0.15">
      <c r="AF29561" s="1"/>
      <c r="AG29561" s="1"/>
      <c r="AH29561" s="1"/>
      <c r="AJ29561" s="1"/>
      <c r="AK29561" s="1"/>
    </row>
    <row r="29562" spans="32:37" ht="15" customHeight="1" x14ac:dyDescent="0.15">
      <c r="AF29562" s="1"/>
      <c r="AG29562" s="1"/>
      <c r="AH29562" s="1"/>
      <c r="AJ29562" s="1"/>
      <c r="AK29562" s="1"/>
    </row>
    <row r="29563" spans="32:37" ht="15" customHeight="1" x14ac:dyDescent="0.15">
      <c r="AF29563" s="1"/>
      <c r="AG29563" s="1"/>
      <c r="AH29563" s="1"/>
      <c r="AJ29563" s="1"/>
      <c r="AK29563" s="1"/>
    </row>
    <row r="29564" spans="32:37" ht="15" customHeight="1" x14ac:dyDescent="0.15">
      <c r="AF29564" s="1"/>
      <c r="AG29564" s="1"/>
      <c r="AH29564" s="1"/>
      <c r="AJ29564" s="1"/>
      <c r="AK29564" s="1"/>
    </row>
    <row r="29565" spans="32:37" ht="15" customHeight="1" x14ac:dyDescent="0.15">
      <c r="AF29565" s="1"/>
      <c r="AG29565" s="1"/>
      <c r="AH29565" s="1"/>
      <c r="AJ29565" s="1"/>
      <c r="AK29565" s="1"/>
    </row>
    <row r="29566" spans="32:37" ht="15" customHeight="1" x14ac:dyDescent="0.15">
      <c r="AF29566" s="1"/>
      <c r="AG29566" s="1"/>
      <c r="AH29566" s="1"/>
      <c r="AJ29566" s="1"/>
      <c r="AK29566" s="1"/>
    </row>
    <row r="29567" spans="32:37" ht="15" customHeight="1" x14ac:dyDescent="0.15">
      <c r="AF29567" s="1"/>
      <c r="AG29567" s="1"/>
      <c r="AH29567" s="1"/>
      <c r="AJ29567" s="1"/>
      <c r="AK29567" s="1"/>
    </row>
    <row r="29568" spans="32:37" ht="15" customHeight="1" x14ac:dyDescent="0.15">
      <c r="AF29568" s="1"/>
      <c r="AG29568" s="1"/>
      <c r="AH29568" s="1"/>
      <c r="AJ29568" s="1"/>
      <c r="AK29568" s="1"/>
    </row>
    <row r="29569" spans="32:37" ht="15" customHeight="1" x14ac:dyDescent="0.15">
      <c r="AF29569" s="1"/>
      <c r="AG29569" s="1"/>
      <c r="AH29569" s="1"/>
      <c r="AJ29569" s="1"/>
      <c r="AK29569" s="1"/>
    </row>
    <row r="29570" spans="32:37" ht="15" customHeight="1" x14ac:dyDescent="0.15">
      <c r="AF29570" s="1"/>
      <c r="AG29570" s="1"/>
      <c r="AH29570" s="1"/>
      <c r="AJ29570" s="1"/>
      <c r="AK29570" s="1"/>
    </row>
    <row r="29571" spans="32:37" ht="15" customHeight="1" x14ac:dyDescent="0.15">
      <c r="AF29571" s="1"/>
      <c r="AG29571" s="1"/>
      <c r="AH29571" s="1"/>
      <c r="AJ29571" s="1"/>
      <c r="AK29571" s="1"/>
    </row>
    <row r="29572" spans="32:37" ht="15" customHeight="1" x14ac:dyDescent="0.15">
      <c r="AF29572" s="1"/>
      <c r="AG29572" s="1"/>
      <c r="AH29572" s="1"/>
      <c r="AJ29572" s="1"/>
      <c r="AK29572" s="1"/>
    </row>
    <row r="29573" spans="32:37" ht="15" customHeight="1" x14ac:dyDescent="0.15">
      <c r="AF29573" s="1"/>
      <c r="AG29573" s="1"/>
      <c r="AH29573" s="1"/>
      <c r="AJ29573" s="1"/>
      <c r="AK29573" s="1"/>
    </row>
    <row r="29574" spans="32:37" ht="15" customHeight="1" x14ac:dyDescent="0.15">
      <c r="AF29574" s="1"/>
      <c r="AG29574" s="1"/>
      <c r="AH29574" s="1"/>
      <c r="AJ29574" s="1"/>
      <c r="AK29574" s="1"/>
    </row>
    <row r="29575" spans="32:37" ht="15" customHeight="1" x14ac:dyDescent="0.15">
      <c r="AF29575" s="1"/>
      <c r="AG29575" s="1"/>
      <c r="AH29575" s="1"/>
      <c r="AJ29575" s="1"/>
      <c r="AK29575" s="1"/>
    </row>
    <row r="29576" spans="32:37" ht="15" customHeight="1" x14ac:dyDescent="0.15">
      <c r="AF29576" s="1"/>
      <c r="AG29576" s="1"/>
      <c r="AH29576" s="1"/>
      <c r="AJ29576" s="1"/>
      <c r="AK29576" s="1"/>
    </row>
    <row r="29577" spans="32:37" ht="15" customHeight="1" x14ac:dyDescent="0.15">
      <c r="AF29577" s="1"/>
      <c r="AG29577" s="1"/>
      <c r="AH29577" s="1"/>
      <c r="AJ29577" s="1"/>
      <c r="AK29577" s="1"/>
    </row>
    <row r="29578" spans="32:37" ht="15" customHeight="1" x14ac:dyDescent="0.15">
      <c r="AF29578" s="1"/>
      <c r="AG29578" s="1"/>
      <c r="AH29578" s="1"/>
      <c r="AJ29578" s="1"/>
      <c r="AK29578" s="1"/>
    </row>
    <row r="29579" spans="32:37" ht="15" customHeight="1" x14ac:dyDescent="0.15">
      <c r="AF29579" s="1"/>
      <c r="AG29579" s="1"/>
      <c r="AH29579" s="1"/>
      <c r="AJ29579" s="1"/>
      <c r="AK29579" s="1"/>
    </row>
    <row r="29580" spans="32:37" ht="15" customHeight="1" x14ac:dyDescent="0.15">
      <c r="AF29580" s="1"/>
      <c r="AG29580" s="1"/>
      <c r="AH29580" s="1"/>
      <c r="AJ29580" s="1"/>
      <c r="AK29580" s="1"/>
    </row>
    <row r="29581" spans="32:37" ht="15" customHeight="1" x14ac:dyDescent="0.15">
      <c r="AF29581" s="1"/>
      <c r="AG29581" s="1"/>
      <c r="AH29581" s="1"/>
      <c r="AJ29581" s="1"/>
      <c r="AK29581" s="1"/>
    </row>
    <row r="29582" spans="32:37" ht="15" customHeight="1" x14ac:dyDescent="0.15">
      <c r="AF29582" s="1"/>
      <c r="AG29582" s="1"/>
      <c r="AH29582" s="1"/>
      <c r="AJ29582" s="1"/>
      <c r="AK29582" s="1"/>
    </row>
    <row r="29583" spans="32:37" ht="15" customHeight="1" x14ac:dyDescent="0.15">
      <c r="AF29583" s="1"/>
      <c r="AG29583" s="1"/>
      <c r="AH29583" s="1"/>
      <c r="AJ29583" s="1"/>
      <c r="AK29583" s="1"/>
    </row>
    <row r="29584" spans="32:37" ht="15" customHeight="1" x14ac:dyDescent="0.15">
      <c r="AF29584" s="1"/>
      <c r="AG29584" s="1"/>
      <c r="AH29584" s="1"/>
      <c r="AJ29584" s="1"/>
      <c r="AK29584" s="1"/>
    </row>
    <row r="29585" spans="32:37" ht="15" customHeight="1" x14ac:dyDescent="0.15">
      <c r="AF29585" s="1"/>
      <c r="AG29585" s="1"/>
      <c r="AH29585" s="1"/>
      <c r="AJ29585" s="1"/>
      <c r="AK29585" s="1"/>
    </row>
    <row r="29586" spans="32:37" ht="15" customHeight="1" x14ac:dyDescent="0.15">
      <c r="AF29586" s="1"/>
      <c r="AG29586" s="1"/>
      <c r="AH29586" s="1"/>
      <c r="AJ29586" s="1"/>
      <c r="AK29586" s="1"/>
    </row>
    <row r="29587" spans="32:37" ht="15" customHeight="1" x14ac:dyDescent="0.15">
      <c r="AF29587" s="1"/>
      <c r="AG29587" s="1"/>
      <c r="AH29587" s="1"/>
      <c r="AJ29587" s="1"/>
      <c r="AK29587" s="1"/>
    </row>
    <row r="29588" spans="32:37" ht="15" customHeight="1" x14ac:dyDescent="0.15">
      <c r="AF29588" s="1"/>
      <c r="AG29588" s="1"/>
      <c r="AH29588" s="1"/>
      <c r="AJ29588" s="1"/>
      <c r="AK29588" s="1"/>
    </row>
    <row r="29589" spans="32:37" ht="15" customHeight="1" x14ac:dyDescent="0.15">
      <c r="AF29589" s="1"/>
      <c r="AG29589" s="1"/>
      <c r="AH29589" s="1"/>
      <c r="AJ29589" s="1"/>
      <c r="AK29589" s="1"/>
    </row>
    <row r="29590" spans="32:37" ht="15" customHeight="1" x14ac:dyDescent="0.15">
      <c r="AF29590" s="1"/>
      <c r="AG29590" s="1"/>
      <c r="AH29590" s="1"/>
      <c r="AJ29590" s="1"/>
      <c r="AK29590" s="1"/>
    </row>
    <row r="29591" spans="32:37" ht="15" customHeight="1" x14ac:dyDescent="0.15">
      <c r="AF29591" s="1"/>
      <c r="AG29591" s="1"/>
      <c r="AH29591" s="1"/>
      <c r="AJ29591" s="1"/>
      <c r="AK29591" s="1"/>
    </row>
    <row r="29592" spans="32:37" ht="15" customHeight="1" x14ac:dyDescent="0.15">
      <c r="AF29592" s="1"/>
      <c r="AG29592" s="1"/>
      <c r="AH29592" s="1"/>
      <c r="AJ29592" s="1"/>
      <c r="AK29592" s="1"/>
    </row>
    <row r="29593" spans="32:37" ht="15" customHeight="1" x14ac:dyDescent="0.15">
      <c r="AF29593" s="1"/>
      <c r="AG29593" s="1"/>
      <c r="AH29593" s="1"/>
      <c r="AJ29593" s="1"/>
      <c r="AK29593" s="1"/>
    </row>
    <row r="29594" spans="32:37" ht="15" customHeight="1" x14ac:dyDescent="0.15">
      <c r="AF29594" s="1"/>
      <c r="AG29594" s="1"/>
      <c r="AH29594" s="1"/>
      <c r="AJ29594" s="1"/>
      <c r="AK29594" s="1"/>
    </row>
    <row r="29595" spans="32:37" ht="15" customHeight="1" x14ac:dyDescent="0.15">
      <c r="AF29595" s="1"/>
      <c r="AG29595" s="1"/>
      <c r="AH29595" s="1"/>
      <c r="AJ29595" s="1"/>
      <c r="AK29595" s="1"/>
    </row>
    <row r="29596" spans="32:37" ht="15" customHeight="1" x14ac:dyDescent="0.15">
      <c r="AF29596" s="1"/>
      <c r="AG29596" s="1"/>
      <c r="AH29596" s="1"/>
      <c r="AJ29596" s="1"/>
      <c r="AK29596" s="1"/>
    </row>
    <row r="29597" spans="32:37" ht="15" customHeight="1" x14ac:dyDescent="0.15">
      <c r="AF29597" s="1"/>
      <c r="AG29597" s="1"/>
      <c r="AH29597" s="1"/>
      <c r="AJ29597" s="1"/>
      <c r="AK29597" s="1"/>
    </row>
    <row r="29598" spans="32:37" ht="15" customHeight="1" x14ac:dyDescent="0.15">
      <c r="AF29598" s="1"/>
      <c r="AG29598" s="1"/>
      <c r="AH29598" s="1"/>
      <c r="AJ29598" s="1"/>
      <c r="AK29598" s="1"/>
    </row>
    <row r="29599" spans="32:37" ht="15" customHeight="1" x14ac:dyDescent="0.15">
      <c r="AF29599" s="1"/>
      <c r="AG29599" s="1"/>
      <c r="AH29599" s="1"/>
      <c r="AJ29599" s="1"/>
      <c r="AK29599" s="1"/>
    </row>
    <row r="29600" spans="32:37" ht="15" customHeight="1" x14ac:dyDescent="0.15">
      <c r="AF29600" s="1"/>
      <c r="AG29600" s="1"/>
      <c r="AH29600" s="1"/>
      <c r="AJ29600" s="1"/>
      <c r="AK29600" s="1"/>
    </row>
    <row r="29601" spans="32:37" ht="15" customHeight="1" x14ac:dyDescent="0.15">
      <c r="AF29601" s="1"/>
      <c r="AG29601" s="1"/>
      <c r="AH29601" s="1"/>
      <c r="AJ29601" s="1"/>
      <c r="AK29601" s="1"/>
    </row>
    <row r="29602" spans="32:37" ht="15" customHeight="1" x14ac:dyDescent="0.15">
      <c r="AF29602" s="1"/>
      <c r="AG29602" s="1"/>
      <c r="AH29602" s="1"/>
      <c r="AJ29602" s="1"/>
      <c r="AK29602" s="1"/>
    </row>
    <row r="29603" spans="32:37" ht="15" customHeight="1" x14ac:dyDescent="0.15">
      <c r="AF29603" s="1"/>
      <c r="AG29603" s="1"/>
      <c r="AH29603" s="1"/>
      <c r="AJ29603" s="1"/>
      <c r="AK29603" s="1"/>
    </row>
    <row r="29604" spans="32:37" ht="15" customHeight="1" x14ac:dyDescent="0.15">
      <c r="AF29604" s="1"/>
      <c r="AG29604" s="1"/>
      <c r="AH29604" s="1"/>
      <c r="AJ29604" s="1"/>
      <c r="AK29604" s="1"/>
    </row>
    <row r="29605" spans="32:37" ht="15" customHeight="1" x14ac:dyDescent="0.15">
      <c r="AF29605" s="1"/>
      <c r="AG29605" s="1"/>
      <c r="AH29605" s="1"/>
      <c r="AJ29605" s="1"/>
      <c r="AK29605" s="1"/>
    </row>
    <row r="29606" spans="32:37" ht="15" customHeight="1" x14ac:dyDescent="0.15">
      <c r="AF29606" s="1"/>
      <c r="AG29606" s="1"/>
      <c r="AH29606" s="1"/>
      <c r="AJ29606" s="1"/>
      <c r="AK29606" s="1"/>
    </row>
    <row r="29607" spans="32:37" ht="15" customHeight="1" x14ac:dyDescent="0.15">
      <c r="AF29607" s="1"/>
      <c r="AG29607" s="1"/>
      <c r="AH29607" s="1"/>
      <c r="AJ29607" s="1"/>
      <c r="AK29607" s="1"/>
    </row>
    <row r="29608" spans="32:37" ht="15" customHeight="1" x14ac:dyDescent="0.15">
      <c r="AF29608" s="1"/>
      <c r="AG29608" s="1"/>
      <c r="AH29608" s="1"/>
      <c r="AJ29608" s="1"/>
      <c r="AK29608" s="1"/>
    </row>
    <row r="29609" spans="32:37" ht="15" customHeight="1" x14ac:dyDescent="0.15">
      <c r="AF29609" s="1"/>
      <c r="AG29609" s="1"/>
      <c r="AH29609" s="1"/>
      <c r="AJ29609" s="1"/>
      <c r="AK29609" s="1"/>
    </row>
    <row r="29610" spans="32:37" ht="15" customHeight="1" x14ac:dyDescent="0.15">
      <c r="AF29610" s="1"/>
      <c r="AG29610" s="1"/>
      <c r="AH29610" s="1"/>
      <c r="AJ29610" s="1"/>
      <c r="AK29610" s="1"/>
    </row>
    <row r="29611" spans="32:37" ht="15" customHeight="1" x14ac:dyDescent="0.15">
      <c r="AF29611" s="1"/>
      <c r="AG29611" s="1"/>
      <c r="AH29611" s="1"/>
      <c r="AJ29611" s="1"/>
      <c r="AK29611" s="1"/>
    </row>
    <row r="29612" spans="32:37" ht="15" customHeight="1" x14ac:dyDescent="0.15">
      <c r="AF29612" s="1"/>
      <c r="AG29612" s="1"/>
      <c r="AH29612" s="1"/>
      <c r="AJ29612" s="1"/>
      <c r="AK29612" s="1"/>
    </row>
    <row r="29613" spans="32:37" ht="15" customHeight="1" x14ac:dyDescent="0.15">
      <c r="AF29613" s="1"/>
      <c r="AG29613" s="1"/>
      <c r="AH29613" s="1"/>
      <c r="AJ29613" s="1"/>
      <c r="AK29613" s="1"/>
    </row>
    <row r="29614" spans="32:37" ht="15" customHeight="1" x14ac:dyDescent="0.15">
      <c r="AF29614" s="1"/>
      <c r="AG29614" s="1"/>
      <c r="AH29614" s="1"/>
      <c r="AJ29614" s="1"/>
      <c r="AK29614" s="1"/>
    </row>
    <row r="29615" spans="32:37" ht="15" customHeight="1" x14ac:dyDescent="0.15">
      <c r="AF29615" s="1"/>
      <c r="AG29615" s="1"/>
      <c r="AH29615" s="1"/>
      <c r="AJ29615" s="1"/>
      <c r="AK29615" s="1"/>
    </row>
    <row r="29616" spans="32:37" ht="15" customHeight="1" x14ac:dyDescent="0.15">
      <c r="AF29616" s="1"/>
      <c r="AG29616" s="1"/>
      <c r="AH29616" s="1"/>
      <c r="AJ29616" s="1"/>
      <c r="AK29616" s="1"/>
    </row>
    <row r="29617" spans="32:37" ht="15" customHeight="1" x14ac:dyDescent="0.15">
      <c r="AF29617" s="1"/>
      <c r="AG29617" s="1"/>
      <c r="AH29617" s="1"/>
      <c r="AJ29617" s="1"/>
      <c r="AK29617" s="1"/>
    </row>
    <row r="29618" spans="32:37" ht="15" customHeight="1" x14ac:dyDescent="0.15">
      <c r="AF29618" s="1"/>
      <c r="AG29618" s="1"/>
      <c r="AH29618" s="1"/>
      <c r="AJ29618" s="1"/>
      <c r="AK29618" s="1"/>
    </row>
    <row r="29619" spans="32:37" ht="15" customHeight="1" x14ac:dyDescent="0.15">
      <c r="AF29619" s="1"/>
      <c r="AG29619" s="1"/>
      <c r="AH29619" s="1"/>
      <c r="AJ29619" s="1"/>
      <c r="AK29619" s="1"/>
    </row>
    <row r="29620" spans="32:37" ht="15" customHeight="1" x14ac:dyDescent="0.15">
      <c r="AF29620" s="1"/>
      <c r="AG29620" s="1"/>
      <c r="AH29620" s="1"/>
      <c r="AJ29620" s="1"/>
      <c r="AK29620" s="1"/>
    </row>
    <row r="29621" spans="32:37" ht="15" customHeight="1" x14ac:dyDescent="0.15">
      <c r="AF29621" s="1"/>
      <c r="AG29621" s="1"/>
      <c r="AH29621" s="1"/>
      <c r="AJ29621" s="1"/>
      <c r="AK29621" s="1"/>
    </row>
    <row r="29622" spans="32:37" ht="15" customHeight="1" x14ac:dyDescent="0.15">
      <c r="AF29622" s="1"/>
      <c r="AG29622" s="1"/>
      <c r="AH29622" s="1"/>
      <c r="AJ29622" s="1"/>
      <c r="AK29622" s="1"/>
    </row>
    <row r="29623" spans="32:37" ht="15" customHeight="1" x14ac:dyDescent="0.15">
      <c r="AF29623" s="1"/>
      <c r="AG29623" s="1"/>
      <c r="AH29623" s="1"/>
      <c r="AJ29623" s="1"/>
      <c r="AK29623" s="1"/>
    </row>
    <row r="29624" spans="32:37" ht="15" customHeight="1" x14ac:dyDescent="0.15">
      <c r="AF29624" s="1"/>
      <c r="AG29624" s="1"/>
      <c r="AH29624" s="1"/>
      <c r="AJ29624" s="1"/>
      <c r="AK29624" s="1"/>
    </row>
    <row r="29625" spans="32:37" ht="15" customHeight="1" x14ac:dyDescent="0.15">
      <c r="AF29625" s="1"/>
      <c r="AG29625" s="1"/>
      <c r="AH29625" s="1"/>
      <c r="AJ29625" s="1"/>
      <c r="AK29625" s="1"/>
    </row>
    <row r="29626" spans="32:37" ht="15" customHeight="1" x14ac:dyDescent="0.15">
      <c r="AF29626" s="1"/>
      <c r="AG29626" s="1"/>
      <c r="AH29626" s="1"/>
      <c r="AJ29626" s="1"/>
      <c r="AK29626" s="1"/>
    </row>
    <row r="29627" spans="32:37" ht="15" customHeight="1" x14ac:dyDescent="0.15">
      <c r="AF29627" s="1"/>
      <c r="AG29627" s="1"/>
      <c r="AH29627" s="1"/>
      <c r="AJ29627" s="1"/>
      <c r="AK29627" s="1"/>
    </row>
    <row r="29628" spans="32:37" ht="15" customHeight="1" x14ac:dyDescent="0.15">
      <c r="AF29628" s="1"/>
      <c r="AG29628" s="1"/>
      <c r="AH29628" s="1"/>
      <c r="AJ29628" s="1"/>
      <c r="AK29628" s="1"/>
    </row>
    <row r="29629" spans="32:37" ht="15" customHeight="1" x14ac:dyDescent="0.15">
      <c r="AF29629" s="1"/>
      <c r="AG29629" s="1"/>
      <c r="AH29629" s="1"/>
      <c r="AJ29629" s="1"/>
      <c r="AK29629" s="1"/>
    </row>
    <row r="29630" spans="32:37" ht="15" customHeight="1" x14ac:dyDescent="0.15">
      <c r="AF29630" s="1"/>
      <c r="AG29630" s="1"/>
      <c r="AH29630" s="1"/>
      <c r="AJ29630" s="1"/>
      <c r="AK29630" s="1"/>
    </row>
    <row r="29631" spans="32:37" ht="15" customHeight="1" x14ac:dyDescent="0.15">
      <c r="AF29631" s="1"/>
      <c r="AG29631" s="1"/>
      <c r="AH29631" s="1"/>
      <c r="AJ29631" s="1"/>
      <c r="AK29631" s="1"/>
    </row>
    <row r="29632" spans="32:37" ht="15" customHeight="1" x14ac:dyDescent="0.15">
      <c r="AF29632" s="1"/>
      <c r="AG29632" s="1"/>
      <c r="AH29632" s="1"/>
      <c r="AJ29632" s="1"/>
      <c r="AK29632" s="1"/>
    </row>
    <row r="29633" spans="32:37" ht="15" customHeight="1" x14ac:dyDescent="0.15">
      <c r="AF29633" s="1"/>
      <c r="AG29633" s="1"/>
      <c r="AH29633" s="1"/>
      <c r="AJ29633" s="1"/>
      <c r="AK29633" s="1"/>
    </row>
    <row r="29634" spans="32:37" ht="15" customHeight="1" x14ac:dyDescent="0.15">
      <c r="AF29634" s="1"/>
      <c r="AG29634" s="1"/>
      <c r="AH29634" s="1"/>
      <c r="AJ29634" s="1"/>
      <c r="AK29634" s="1"/>
    </row>
    <row r="29635" spans="32:37" ht="15" customHeight="1" x14ac:dyDescent="0.15">
      <c r="AF29635" s="1"/>
      <c r="AG29635" s="1"/>
      <c r="AH29635" s="1"/>
      <c r="AJ29635" s="1"/>
      <c r="AK29635" s="1"/>
    </row>
    <row r="29636" spans="32:37" ht="15" customHeight="1" x14ac:dyDescent="0.15">
      <c r="AF29636" s="1"/>
      <c r="AG29636" s="1"/>
      <c r="AH29636" s="1"/>
      <c r="AJ29636" s="1"/>
      <c r="AK29636" s="1"/>
    </row>
    <row r="29637" spans="32:37" ht="15" customHeight="1" x14ac:dyDescent="0.15">
      <c r="AF29637" s="1"/>
      <c r="AG29637" s="1"/>
      <c r="AH29637" s="1"/>
      <c r="AJ29637" s="1"/>
      <c r="AK29637" s="1"/>
    </row>
    <row r="29638" spans="32:37" ht="15" customHeight="1" x14ac:dyDescent="0.15">
      <c r="AF29638" s="1"/>
      <c r="AG29638" s="1"/>
      <c r="AH29638" s="1"/>
      <c r="AJ29638" s="1"/>
      <c r="AK29638" s="1"/>
    </row>
    <row r="29639" spans="32:37" ht="15" customHeight="1" x14ac:dyDescent="0.15">
      <c r="AF29639" s="1"/>
      <c r="AG29639" s="1"/>
      <c r="AH29639" s="1"/>
      <c r="AJ29639" s="1"/>
      <c r="AK29639" s="1"/>
    </row>
    <row r="29640" spans="32:37" ht="15" customHeight="1" x14ac:dyDescent="0.15">
      <c r="AF29640" s="1"/>
      <c r="AG29640" s="1"/>
      <c r="AH29640" s="1"/>
      <c r="AJ29640" s="1"/>
      <c r="AK29640" s="1"/>
    </row>
    <row r="29641" spans="32:37" ht="15" customHeight="1" x14ac:dyDescent="0.15">
      <c r="AF29641" s="1"/>
      <c r="AG29641" s="1"/>
      <c r="AH29641" s="1"/>
      <c r="AJ29641" s="1"/>
      <c r="AK29641" s="1"/>
    </row>
    <row r="29642" spans="32:37" ht="15" customHeight="1" x14ac:dyDescent="0.15">
      <c r="AF29642" s="1"/>
      <c r="AG29642" s="1"/>
      <c r="AH29642" s="1"/>
      <c r="AJ29642" s="1"/>
      <c r="AK29642" s="1"/>
    </row>
    <row r="29643" spans="32:37" ht="15" customHeight="1" x14ac:dyDescent="0.15">
      <c r="AF29643" s="1"/>
      <c r="AG29643" s="1"/>
      <c r="AH29643" s="1"/>
      <c r="AJ29643" s="1"/>
      <c r="AK29643" s="1"/>
    </row>
    <row r="29644" spans="32:37" ht="15" customHeight="1" x14ac:dyDescent="0.15">
      <c r="AF29644" s="1"/>
      <c r="AG29644" s="1"/>
      <c r="AH29644" s="1"/>
      <c r="AJ29644" s="1"/>
      <c r="AK29644" s="1"/>
    </row>
    <row r="29645" spans="32:37" ht="15" customHeight="1" x14ac:dyDescent="0.15">
      <c r="AF29645" s="1"/>
      <c r="AG29645" s="1"/>
      <c r="AH29645" s="1"/>
      <c r="AJ29645" s="1"/>
      <c r="AK29645" s="1"/>
    </row>
    <row r="29646" spans="32:37" ht="15" customHeight="1" x14ac:dyDescent="0.15">
      <c r="AF29646" s="1"/>
      <c r="AG29646" s="1"/>
      <c r="AH29646" s="1"/>
      <c r="AJ29646" s="1"/>
      <c r="AK29646" s="1"/>
    </row>
    <row r="29647" spans="32:37" ht="15" customHeight="1" x14ac:dyDescent="0.15">
      <c r="AF29647" s="1"/>
      <c r="AG29647" s="1"/>
      <c r="AH29647" s="1"/>
      <c r="AJ29647" s="1"/>
      <c r="AK29647" s="1"/>
    </row>
    <row r="29648" spans="32:37" ht="15" customHeight="1" x14ac:dyDescent="0.15">
      <c r="AF29648" s="1"/>
      <c r="AG29648" s="1"/>
      <c r="AH29648" s="1"/>
      <c r="AJ29648" s="1"/>
      <c r="AK29648" s="1"/>
    </row>
    <row r="29649" spans="32:37" ht="15" customHeight="1" x14ac:dyDescent="0.15">
      <c r="AF29649" s="1"/>
      <c r="AG29649" s="1"/>
      <c r="AH29649" s="1"/>
      <c r="AJ29649" s="1"/>
      <c r="AK29649" s="1"/>
    </row>
    <row r="29650" spans="32:37" ht="15" customHeight="1" x14ac:dyDescent="0.15">
      <c r="AF29650" s="1"/>
      <c r="AG29650" s="1"/>
      <c r="AH29650" s="1"/>
      <c r="AJ29650" s="1"/>
      <c r="AK29650" s="1"/>
    </row>
    <row r="29651" spans="32:37" ht="15" customHeight="1" x14ac:dyDescent="0.15">
      <c r="AF29651" s="1"/>
      <c r="AG29651" s="1"/>
      <c r="AH29651" s="1"/>
      <c r="AJ29651" s="1"/>
      <c r="AK29651" s="1"/>
    </row>
    <row r="29652" spans="32:37" ht="15" customHeight="1" x14ac:dyDescent="0.15">
      <c r="AF29652" s="1"/>
      <c r="AG29652" s="1"/>
      <c r="AH29652" s="1"/>
      <c r="AJ29652" s="1"/>
      <c r="AK29652" s="1"/>
    </row>
    <row r="29653" spans="32:37" ht="15" customHeight="1" x14ac:dyDescent="0.15">
      <c r="AF29653" s="1"/>
      <c r="AG29653" s="1"/>
      <c r="AH29653" s="1"/>
      <c r="AJ29653" s="1"/>
      <c r="AK29653" s="1"/>
    </row>
    <row r="29654" spans="32:37" ht="15" customHeight="1" x14ac:dyDescent="0.15">
      <c r="AF29654" s="1"/>
      <c r="AG29654" s="1"/>
      <c r="AH29654" s="1"/>
      <c r="AJ29654" s="1"/>
      <c r="AK29654" s="1"/>
    </row>
    <row r="29655" spans="32:37" ht="15" customHeight="1" x14ac:dyDescent="0.15">
      <c r="AF29655" s="1"/>
      <c r="AG29655" s="1"/>
      <c r="AH29655" s="1"/>
      <c r="AJ29655" s="1"/>
      <c r="AK29655" s="1"/>
    </row>
    <row r="29656" spans="32:37" ht="15" customHeight="1" x14ac:dyDescent="0.15">
      <c r="AF29656" s="1"/>
      <c r="AG29656" s="1"/>
      <c r="AH29656" s="1"/>
      <c r="AJ29656" s="1"/>
      <c r="AK29656" s="1"/>
    </row>
    <row r="29657" spans="32:37" ht="15" customHeight="1" x14ac:dyDescent="0.15">
      <c r="AF29657" s="1"/>
      <c r="AG29657" s="1"/>
      <c r="AH29657" s="1"/>
      <c r="AJ29657" s="1"/>
      <c r="AK29657" s="1"/>
    </row>
    <row r="29658" spans="32:37" ht="15" customHeight="1" x14ac:dyDescent="0.15">
      <c r="AF29658" s="1"/>
      <c r="AG29658" s="1"/>
      <c r="AH29658" s="1"/>
      <c r="AJ29658" s="1"/>
      <c r="AK29658" s="1"/>
    </row>
    <row r="29659" spans="32:37" ht="15" customHeight="1" x14ac:dyDescent="0.15">
      <c r="AF29659" s="1"/>
      <c r="AG29659" s="1"/>
      <c r="AH29659" s="1"/>
      <c r="AJ29659" s="1"/>
      <c r="AK29659" s="1"/>
    </row>
    <row r="29660" spans="32:37" ht="15" customHeight="1" x14ac:dyDescent="0.15">
      <c r="AF29660" s="1"/>
      <c r="AG29660" s="1"/>
      <c r="AH29660" s="1"/>
      <c r="AJ29660" s="1"/>
      <c r="AK29660" s="1"/>
    </row>
    <row r="29661" spans="32:37" ht="15" customHeight="1" x14ac:dyDescent="0.15">
      <c r="AF29661" s="1"/>
      <c r="AG29661" s="1"/>
      <c r="AH29661" s="1"/>
      <c r="AJ29661" s="1"/>
      <c r="AK29661" s="1"/>
    </row>
    <row r="29662" spans="32:37" ht="15" customHeight="1" x14ac:dyDescent="0.15">
      <c r="AF29662" s="1"/>
      <c r="AG29662" s="1"/>
      <c r="AH29662" s="1"/>
      <c r="AJ29662" s="1"/>
      <c r="AK29662" s="1"/>
    </row>
    <row r="29663" spans="32:37" ht="15" customHeight="1" x14ac:dyDescent="0.15">
      <c r="AF29663" s="1"/>
      <c r="AG29663" s="1"/>
      <c r="AH29663" s="1"/>
      <c r="AJ29663" s="1"/>
      <c r="AK29663" s="1"/>
    </row>
    <row r="29664" spans="32:37" ht="15" customHeight="1" x14ac:dyDescent="0.15">
      <c r="AF29664" s="1"/>
      <c r="AG29664" s="1"/>
      <c r="AH29664" s="1"/>
      <c r="AJ29664" s="1"/>
      <c r="AK29664" s="1"/>
    </row>
    <row r="29665" spans="32:37" ht="15" customHeight="1" x14ac:dyDescent="0.15">
      <c r="AF29665" s="1"/>
      <c r="AG29665" s="1"/>
      <c r="AH29665" s="1"/>
      <c r="AJ29665" s="1"/>
      <c r="AK29665" s="1"/>
    </row>
    <row r="29666" spans="32:37" ht="15" customHeight="1" x14ac:dyDescent="0.15">
      <c r="AF29666" s="1"/>
      <c r="AG29666" s="1"/>
      <c r="AH29666" s="1"/>
      <c r="AJ29666" s="1"/>
      <c r="AK29666" s="1"/>
    </row>
    <row r="29667" spans="32:37" ht="15" customHeight="1" x14ac:dyDescent="0.15">
      <c r="AF29667" s="1"/>
      <c r="AG29667" s="1"/>
      <c r="AH29667" s="1"/>
      <c r="AJ29667" s="1"/>
      <c r="AK29667" s="1"/>
    </row>
    <row r="29668" spans="32:37" ht="15" customHeight="1" x14ac:dyDescent="0.15">
      <c r="AF29668" s="1"/>
      <c r="AG29668" s="1"/>
      <c r="AH29668" s="1"/>
      <c r="AJ29668" s="1"/>
      <c r="AK29668" s="1"/>
    </row>
    <row r="29669" spans="32:37" ht="15" customHeight="1" x14ac:dyDescent="0.15">
      <c r="AF29669" s="1"/>
      <c r="AG29669" s="1"/>
      <c r="AH29669" s="1"/>
      <c r="AJ29669" s="1"/>
      <c r="AK29669" s="1"/>
    </row>
    <row r="29670" spans="32:37" ht="15" customHeight="1" x14ac:dyDescent="0.15">
      <c r="AF29670" s="1"/>
      <c r="AG29670" s="1"/>
      <c r="AH29670" s="1"/>
      <c r="AJ29670" s="1"/>
      <c r="AK29670" s="1"/>
    </row>
    <row r="29671" spans="32:37" ht="15" customHeight="1" x14ac:dyDescent="0.15">
      <c r="AF29671" s="1"/>
      <c r="AG29671" s="1"/>
      <c r="AH29671" s="1"/>
      <c r="AJ29671" s="1"/>
      <c r="AK29671" s="1"/>
    </row>
    <row r="29672" spans="32:37" ht="15" customHeight="1" x14ac:dyDescent="0.15">
      <c r="AF29672" s="1"/>
      <c r="AG29672" s="1"/>
      <c r="AH29672" s="1"/>
      <c r="AJ29672" s="1"/>
      <c r="AK29672" s="1"/>
    </row>
    <row r="29673" spans="32:37" ht="15" customHeight="1" x14ac:dyDescent="0.15">
      <c r="AF29673" s="1"/>
      <c r="AG29673" s="1"/>
      <c r="AH29673" s="1"/>
      <c r="AJ29673" s="1"/>
      <c r="AK29673" s="1"/>
    </row>
    <row r="29674" spans="32:37" ht="15" customHeight="1" x14ac:dyDescent="0.15">
      <c r="AF29674" s="1"/>
      <c r="AG29674" s="1"/>
      <c r="AH29674" s="1"/>
      <c r="AJ29674" s="1"/>
      <c r="AK29674" s="1"/>
    </row>
    <row r="29675" spans="32:37" ht="15" customHeight="1" x14ac:dyDescent="0.15">
      <c r="AF29675" s="1"/>
      <c r="AG29675" s="1"/>
      <c r="AH29675" s="1"/>
      <c r="AJ29675" s="1"/>
      <c r="AK29675" s="1"/>
    </row>
    <row r="29676" spans="32:37" ht="15" customHeight="1" x14ac:dyDescent="0.15">
      <c r="AF29676" s="1"/>
      <c r="AG29676" s="1"/>
      <c r="AH29676" s="1"/>
      <c r="AJ29676" s="1"/>
      <c r="AK29676" s="1"/>
    </row>
    <row r="29677" spans="32:37" ht="15" customHeight="1" x14ac:dyDescent="0.15">
      <c r="AF29677" s="1"/>
      <c r="AG29677" s="1"/>
      <c r="AH29677" s="1"/>
      <c r="AJ29677" s="1"/>
      <c r="AK29677" s="1"/>
    </row>
    <row r="29678" spans="32:37" ht="15" customHeight="1" x14ac:dyDescent="0.15">
      <c r="AF29678" s="1"/>
      <c r="AG29678" s="1"/>
      <c r="AH29678" s="1"/>
      <c r="AJ29678" s="1"/>
      <c r="AK29678" s="1"/>
    </row>
    <row r="29679" spans="32:37" ht="15" customHeight="1" x14ac:dyDescent="0.15">
      <c r="AF29679" s="1"/>
      <c r="AG29679" s="1"/>
      <c r="AH29679" s="1"/>
      <c r="AJ29679" s="1"/>
      <c r="AK29679" s="1"/>
    </row>
    <row r="29680" spans="32:37" ht="15" customHeight="1" x14ac:dyDescent="0.15">
      <c r="AF29680" s="1"/>
      <c r="AG29680" s="1"/>
      <c r="AH29680" s="1"/>
      <c r="AJ29680" s="1"/>
      <c r="AK29680" s="1"/>
    </row>
    <row r="29681" spans="32:37" ht="15" customHeight="1" x14ac:dyDescent="0.15">
      <c r="AF29681" s="1"/>
      <c r="AG29681" s="1"/>
      <c r="AH29681" s="1"/>
      <c r="AJ29681" s="1"/>
      <c r="AK29681" s="1"/>
    </row>
    <row r="29682" spans="32:37" ht="15" customHeight="1" x14ac:dyDescent="0.15">
      <c r="AF29682" s="1"/>
      <c r="AG29682" s="1"/>
      <c r="AH29682" s="1"/>
      <c r="AJ29682" s="1"/>
      <c r="AK29682" s="1"/>
    </row>
    <row r="29683" spans="32:37" ht="15" customHeight="1" x14ac:dyDescent="0.15">
      <c r="AF29683" s="1"/>
      <c r="AG29683" s="1"/>
      <c r="AH29683" s="1"/>
      <c r="AJ29683" s="1"/>
      <c r="AK29683" s="1"/>
    </row>
    <row r="29684" spans="32:37" ht="15" customHeight="1" x14ac:dyDescent="0.15">
      <c r="AF29684" s="1"/>
      <c r="AG29684" s="1"/>
      <c r="AH29684" s="1"/>
      <c r="AJ29684" s="1"/>
      <c r="AK29684" s="1"/>
    </row>
    <row r="29685" spans="32:37" ht="15" customHeight="1" x14ac:dyDescent="0.15">
      <c r="AF29685" s="1"/>
      <c r="AG29685" s="1"/>
      <c r="AH29685" s="1"/>
      <c r="AJ29685" s="1"/>
      <c r="AK29685" s="1"/>
    </row>
    <row r="29686" spans="32:37" ht="15" customHeight="1" x14ac:dyDescent="0.15">
      <c r="AF29686" s="1"/>
      <c r="AG29686" s="1"/>
      <c r="AH29686" s="1"/>
      <c r="AJ29686" s="1"/>
      <c r="AK29686" s="1"/>
    </row>
    <row r="29687" spans="32:37" ht="15" customHeight="1" x14ac:dyDescent="0.15">
      <c r="AF29687" s="1"/>
      <c r="AG29687" s="1"/>
      <c r="AH29687" s="1"/>
      <c r="AJ29687" s="1"/>
      <c r="AK29687" s="1"/>
    </row>
    <row r="29688" spans="32:37" ht="15" customHeight="1" x14ac:dyDescent="0.15">
      <c r="AF29688" s="1"/>
      <c r="AG29688" s="1"/>
      <c r="AH29688" s="1"/>
      <c r="AJ29688" s="1"/>
      <c r="AK29688" s="1"/>
    </row>
    <row r="29689" spans="32:37" ht="15" customHeight="1" x14ac:dyDescent="0.15">
      <c r="AF29689" s="1"/>
      <c r="AG29689" s="1"/>
      <c r="AH29689" s="1"/>
      <c r="AJ29689" s="1"/>
      <c r="AK29689" s="1"/>
    </row>
    <row r="29690" spans="32:37" ht="15" customHeight="1" x14ac:dyDescent="0.15">
      <c r="AF29690" s="1"/>
      <c r="AG29690" s="1"/>
      <c r="AH29690" s="1"/>
      <c r="AJ29690" s="1"/>
      <c r="AK29690" s="1"/>
    </row>
    <row r="29691" spans="32:37" ht="15" customHeight="1" x14ac:dyDescent="0.15">
      <c r="AF29691" s="1"/>
      <c r="AG29691" s="1"/>
      <c r="AH29691" s="1"/>
      <c r="AJ29691" s="1"/>
      <c r="AK29691" s="1"/>
    </row>
    <row r="29692" spans="32:37" ht="15" customHeight="1" x14ac:dyDescent="0.15">
      <c r="AF29692" s="1"/>
      <c r="AG29692" s="1"/>
      <c r="AH29692" s="1"/>
      <c r="AJ29692" s="1"/>
      <c r="AK29692" s="1"/>
    </row>
    <row r="29693" spans="32:37" ht="15" customHeight="1" x14ac:dyDescent="0.15">
      <c r="AF29693" s="1"/>
      <c r="AG29693" s="1"/>
      <c r="AH29693" s="1"/>
      <c r="AJ29693" s="1"/>
      <c r="AK29693" s="1"/>
    </row>
    <row r="29694" spans="32:37" ht="15" customHeight="1" x14ac:dyDescent="0.15">
      <c r="AF29694" s="1"/>
      <c r="AG29694" s="1"/>
      <c r="AH29694" s="1"/>
      <c r="AJ29694" s="1"/>
      <c r="AK29694" s="1"/>
    </row>
    <row r="29695" spans="32:37" ht="15" customHeight="1" x14ac:dyDescent="0.15">
      <c r="AF29695" s="1"/>
      <c r="AG29695" s="1"/>
      <c r="AH29695" s="1"/>
      <c r="AJ29695" s="1"/>
      <c r="AK29695" s="1"/>
    </row>
    <row r="29696" spans="32:37" ht="15" customHeight="1" x14ac:dyDescent="0.15">
      <c r="AF29696" s="1"/>
      <c r="AG29696" s="1"/>
      <c r="AH29696" s="1"/>
      <c r="AJ29696" s="1"/>
      <c r="AK29696" s="1"/>
    </row>
    <row r="29697" spans="32:37" ht="15" customHeight="1" x14ac:dyDescent="0.15">
      <c r="AF29697" s="1"/>
      <c r="AG29697" s="1"/>
      <c r="AH29697" s="1"/>
      <c r="AJ29697" s="1"/>
      <c r="AK29697" s="1"/>
    </row>
    <row r="29698" spans="32:37" ht="15" customHeight="1" x14ac:dyDescent="0.15">
      <c r="AF29698" s="1"/>
      <c r="AG29698" s="1"/>
      <c r="AH29698" s="1"/>
      <c r="AJ29698" s="1"/>
      <c r="AK29698" s="1"/>
    </row>
    <row r="29699" spans="32:37" ht="15" customHeight="1" x14ac:dyDescent="0.15">
      <c r="AF29699" s="1"/>
      <c r="AG29699" s="1"/>
      <c r="AH29699" s="1"/>
      <c r="AJ29699" s="1"/>
      <c r="AK29699" s="1"/>
    </row>
    <row r="29700" spans="32:37" ht="15" customHeight="1" x14ac:dyDescent="0.15">
      <c r="AF29700" s="1"/>
      <c r="AG29700" s="1"/>
      <c r="AH29700" s="1"/>
      <c r="AJ29700" s="1"/>
      <c r="AK29700" s="1"/>
    </row>
    <row r="29701" spans="32:37" ht="15" customHeight="1" x14ac:dyDescent="0.15">
      <c r="AF29701" s="1"/>
      <c r="AG29701" s="1"/>
      <c r="AH29701" s="1"/>
      <c r="AJ29701" s="1"/>
      <c r="AK29701" s="1"/>
    </row>
    <row r="29702" spans="32:37" ht="15" customHeight="1" x14ac:dyDescent="0.15">
      <c r="AF29702" s="1"/>
      <c r="AG29702" s="1"/>
      <c r="AH29702" s="1"/>
      <c r="AJ29702" s="1"/>
      <c r="AK29702" s="1"/>
    </row>
    <row r="29703" spans="32:37" ht="15" customHeight="1" x14ac:dyDescent="0.15">
      <c r="AF29703" s="1"/>
      <c r="AG29703" s="1"/>
      <c r="AH29703" s="1"/>
      <c r="AJ29703" s="1"/>
      <c r="AK29703" s="1"/>
    </row>
    <row r="29704" spans="32:37" ht="15" customHeight="1" x14ac:dyDescent="0.15">
      <c r="AF29704" s="1"/>
      <c r="AG29704" s="1"/>
      <c r="AH29704" s="1"/>
      <c r="AJ29704" s="1"/>
      <c r="AK29704" s="1"/>
    </row>
    <row r="29705" spans="32:37" ht="15" customHeight="1" x14ac:dyDescent="0.15">
      <c r="AF29705" s="1"/>
      <c r="AG29705" s="1"/>
      <c r="AH29705" s="1"/>
      <c r="AJ29705" s="1"/>
      <c r="AK29705" s="1"/>
    </row>
    <row r="29706" spans="32:37" ht="15" customHeight="1" x14ac:dyDescent="0.15">
      <c r="AF29706" s="1"/>
      <c r="AG29706" s="1"/>
      <c r="AH29706" s="1"/>
      <c r="AJ29706" s="1"/>
      <c r="AK29706" s="1"/>
    </row>
    <row r="29707" spans="32:37" ht="15" customHeight="1" x14ac:dyDescent="0.15">
      <c r="AF29707" s="1"/>
      <c r="AG29707" s="1"/>
      <c r="AH29707" s="1"/>
      <c r="AJ29707" s="1"/>
      <c r="AK29707" s="1"/>
    </row>
    <row r="29708" spans="32:37" ht="15" customHeight="1" x14ac:dyDescent="0.15">
      <c r="AF29708" s="1"/>
      <c r="AG29708" s="1"/>
      <c r="AH29708" s="1"/>
      <c r="AJ29708" s="1"/>
      <c r="AK29708" s="1"/>
    </row>
    <row r="29709" spans="32:37" ht="15" customHeight="1" x14ac:dyDescent="0.15">
      <c r="AF29709" s="1"/>
      <c r="AG29709" s="1"/>
      <c r="AH29709" s="1"/>
      <c r="AJ29709" s="1"/>
      <c r="AK29709" s="1"/>
    </row>
    <row r="29710" spans="32:37" ht="15" customHeight="1" x14ac:dyDescent="0.15">
      <c r="AF29710" s="1"/>
      <c r="AG29710" s="1"/>
      <c r="AH29710" s="1"/>
      <c r="AJ29710" s="1"/>
      <c r="AK29710" s="1"/>
    </row>
    <row r="29711" spans="32:37" ht="15" customHeight="1" x14ac:dyDescent="0.15">
      <c r="AF29711" s="1"/>
      <c r="AG29711" s="1"/>
      <c r="AH29711" s="1"/>
      <c r="AJ29711" s="1"/>
      <c r="AK29711" s="1"/>
    </row>
    <row r="29712" spans="32:37" ht="15" customHeight="1" x14ac:dyDescent="0.15">
      <c r="AF29712" s="1"/>
      <c r="AG29712" s="1"/>
      <c r="AH29712" s="1"/>
      <c r="AJ29712" s="1"/>
      <c r="AK29712" s="1"/>
    </row>
    <row r="29713" spans="32:37" ht="15" customHeight="1" x14ac:dyDescent="0.15">
      <c r="AF29713" s="1"/>
      <c r="AG29713" s="1"/>
      <c r="AH29713" s="1"/>
      <c r="AJ29713" s="1"/>
      <c r="AK29713" s="1"/>
    </row>
    <row r="29714" spans="32:37" ht="15" customHeight="1" x14ac:dyDescent="0.15">
      <c r="AF29714" s="1"/>
      <c r="AG29714" s="1"/>
      <c r="AH29714" s="1"/>
      <c r="AJ29714" s="1"/>
      <c r="AK29714" s="1"/>
    </row>
    <row r="29715" spans="32:37" ht="15" customHeight="1" x14ac:dyDescent="0.15">
      <c r="AF29715" s="1"/>
      <c r="AG29715" s="1"/>
      <c r="AH29715" s="1"/>
      <c r="AJ29715" s="1"/>
      <c r="AK29715" s="1"/>
    </row>
    <row r="29716" spans="32:37" ht="15" customHeight="1" x14ac:dyDescent="0.15">
      <c r="AF29716" s="1"/>
      <c r="AG29716" s="1"/>
      <c r="AH29716" s="1"/>
      <c r="AJ29716" s="1"/>
      <c r="AK29716" s="1"/>
    </row>
    <row r="29717" spans="32:37" ht="15" customHeight="1" x14ac:dyDescent="0.15">
      <c r="AF29717" s="1"/>
      <c r="AG29717" s="1"/>
      <c r="AH29717" s="1"/>
      <c r="AJ29717" s="1"/>
      <c r="AK29717" s="1"/>
    </row>
    <row r="29718" spans="32:37" ht="15" customHeight="1" x14ac:dyDescent="0.15">
      <c r="AF29718" s="1"/>
      <c r="AG29718" s="1"/>
      <c r="AH29718" s="1"/>
      <c r="AJ29718" s="1"/>
      <c r="AK29718" s="1"/>
    </row>
    <row r="29719" spans="32:37" ht="15" customHeight="1" x14ac:dyDescent="0.15">
      <c r="AF29719" s="1"/>
      <c r="AG29719" s="1"/>
      <c r="AH29719" s="1"/>
      <c r="AJ29719" s="1"/>
      <c r="AK29719" s="1"/>
    </row>
    <row r="29720" spans="32:37" ht="15" customHeight="1" x14ac:dyDescent="0.15">
      <c r="AF29720" s="1"/>
      <c r="AG29720" s="1"/>
      <c r="AH29720" s="1"/>
      <c r="AJ29720" s="1"/>
      <c r="AK29720" s="1"/>
    </row>
    <row r="29721" spans="32:37" ht="15" customHeight="1" x14ac:dyDescent="0.15">
      <c r="AF29721" s="1"/>
      <c r="AG29721" s="1"/>
      <c r="AH29721" s="1"/>
      <c r="AJ29721" s="1"/>
      <c r="AK29721" s="1"/>
    </row>
    <row r="29722" spans="32:37" ht="15" customHeight="1" x14ac:dyDescent="0.15">
      <c r="AF29722" s="1"/>
      <c r="AG29722" s="1"/>
      <c r="AH29722" s="1"/>
      <c r="AJ29722" s="1"/>
      <c r="AK29722" s="1"/>
    </row>
    <row r="29723" spans="32:37" ht="15" customHeight="1" x14ac:dyDescent="0.15">
      <c r="AF29723" s="1"/>
      <c r="AG29723" s="1"/>
      <c r="AH29723" s="1"/>
      <c r="AJ29723" s="1"/>
      <c r="AK29723" s="1"/>
    </row>
    <row r="29724" spans="32:37" ht="15" customHeight="1" x14ac:dyDescent="0.15">
      <c r="AF29724" s="1"/>
      <c r="AG29724" s="1"/>
      <c r="AH29724" s="1"/>
      <c r="AJ29724" s="1"/>
      <c r="AK29724" s="1"/>
    </row>
    <row r="29725" spans="32:37" ht="15" customHeight="1" x14ac:dyDescent="0.15">
      <c r="AF29725" s="1"/>
      <c r="AG29725" s="1"/>
      <c r="AH29725" s="1"/>
      <c r="AJ29725" s="1"/>
      <c r="AK29725" s="1"/>
    </row>
    <row r="29726" spans="32:37" ht="15" customHeight="1" x14ac:dyDescent="0.15">
      <c r="AF29726" s="1"/>
      <c r="AG29726" s="1"/>
      <c r="AH29726" s="1"/>
      <c r="AJ29726" s="1"/>
      <c r="AK29726" s="1"/>
    </row>
    <row r="29727" spans="32:37" ht="15" customHeight="1" x14ac:dyDescent="0.15">
      <c r="AF29727" s="1"/>
      <c r="AG29727" s="1"/>
      <c r="AH29727" s="1"/>
      <c r="AJ29727" s="1"/>
      <c r="AK29727" s="1"/>
    </row>
    <row r="29728" spans="32:37" ht="15" customHeight="1" x14ac:dyDescent="0.15">
      <c r="AF29728" s="1"/>
      <c r="AG29728" s="1"/>
      <c r="AH29728" s="1"/>
      <c r="AJ29728" s="1"/>
      <c r="AK29728" s="1"/>
    </row>
    <row r="29729" spans="32:37" ht="15" customHeight="1" x14ac:dyDescent="0.15">
      <c r="AF29729" s="1"/>
      <c r="AG29729" s="1"/>
      <c r="AH29729" s="1"/>
      <c r="AJ29729" s="1"/>
      <c r="AK29729" s="1"/>
    </row>
    <row r="29730" spans="32:37" ht="15" customHeight="1" x14ac:dyDescent="0.15">
      <c r="AF29730" s="1"/>
      <c r="AG29730" s="1"/>
      <c r="AH29730" s="1"/>
      <c r="AJ29730" s="1"/>
      <c r="AK29730" s="1"/>
    </row>
    <row r="29731" spans="32:37" ht="15" customHeight="1" x14ac:dyDescent="0.15">
      <c r="AF29731" s="1"/>
      <c r="AG29731" s="1"/>
      <c r="AH29731" s="1"/>
      <c r="AJ29731" s="1"/>
      <c r="AK29731" s="1"/>
    </row>
    <row r="29732" spans="32:37" ht="15" customHeight="1" x14ac:dyDescent="0.15">
      <c r="AF29732" s="1"/>
      <c r="AG29732" s="1"/>
      <c r="AH29732" s="1"/>
      <c r="AJ29732" s="1"/>
      <c r="AK29732" s="1"/>
    </row>
    <row r="29733" spans="32:37" ht="15" customHeight="1" x14ac:dyDescent="0.15">
      <c r="AF29733" s="1"/>
      <c r="AG29733" s="1"/>
      <c r="AH29733" s="1"/>
      <c r="AJ29733" s="1"/>
      <c r="AK29733" s="1"/>
    </row>
    <row r="29734" spans="32:37" ht="15" customHeight="1" x14ac:dyDescent="0.15">
      <c r="AF29734" s="1"/>
      <c r="AG29734" s="1"/>
      <c r="AH29734" s="1"/>
      <c r="AJ29734" s="1"/>
      <c r="AK29734" s="1"/>
    </row>
    <row r="29735" spans="32:37" ht="15" customHeight="1" x14ac:dyDescent="0.15">
      <c r="AF29735" s="1"/>
      <c r="AG29735" s="1"/>
      <c r="AH29735" s="1"/>
      <c r="AJ29735" s="1"/>
      <c r="AK29735" s="1"/>
    </row>
    <row r="29736" spans="32:37" ht="15" customHeight="1" x14ac:dyDescent="0.15">
      <c r="AF29736" s="1"/>
      <c r="AG29736" s="1"/>
      <c r="AH29736" s="1"/>
      <c r="AJ29736" s="1"/>
      <c r="AK29736" s="1"/>
    </row>
    <row r="29737" spans="32:37" ht="15" customHeight="1" x14ac:dyDescent="0.15">
      <c r="AF29737" s="1"/>
      <c r="AG29737" s="1"/>
      <c r="AH29737" s="1"/>
      <c r="AJ29737" s="1"/>
      <c r="AK29737" s="1"/>
    </row>
    <row r="29738" spans="32:37" ht="15" customHeight="1" x14ac:dyDescent="0.15">
      <c r="AF29738" s="1"/>
      <c r="AG29738" s="1"/>
      <c r="AH29738" s="1"/>
      <c r="AJ29738" s="1"/>
      <c r="AK29738" s="1"/>
    </row>
    <row r="29739" spans="32:37" ht="15" customHeight="1" x14ac:dyDescent="0.15">
      <c r="AF29739" s="1"/>
      <c r="AG29739" s="1"/>
      <c r="AH29739" s="1"/>
      <c r="AJ29739" s="1"/>
      <c r="AK29739" s="1"/>
    </row>
    <row r="29740" spans="32:37" ht="15" customHeight="1" x14ac:dyDescent="0.15">
      <c r="AF29740" s="1"/>
      <c r="AG29740" s="1"/>
      <c r="AH29740" s="1"/>
      <c r="AJ29740" s="1"/>
      <c r="AK29740" s="1"/>
    </row>
    <row r="29741" spans="32:37" ht="15" customHeight="1" x14ac:dyDescent="0.15">
      <c r="AF29741" s="1"/>
      <c r="AG29741" s="1"/>
      <c r="AH29741" s="1"/>
      <c r="AJ29741" s="1"/>
      <c r="AK29741" s="1"/>
    </row>
    <row r="29742" spans="32:37" ht="15" customHeight="1" x14ac:dyDescent="0.15">
      <c r="AF29742" s="1"/>
      <c r="AG29742" s="1"/>
      <c r="AH29742" s="1"/>
      <c r="AJ29742" s="1"/>
      <c r="AK29742" s="1"/>
    </row>
    <row r="29743" spans="32:37" ht="15" customHeight="1" x14ac:dyDescent="0.15">
      <c r="AF29743" s="1"/>
      <c r="AG29743" s="1"/>
      <c r="AH29743" s="1"/>
      <c r="AJ29743" s="1"/>
      <c r="AK29743" s="1"/>
    </row>
    <row r="29744" spans="32:37" ht="15" customHeight="1" x14ac:dyDescent="0.15">
      <c r="AF29744" s="1"/>
      <c r="AG29744" s="1"/>
      <c r="AH29744" s="1"/>
      <c r="AJ29744" s="1"/>
      <c r="AK29744" s="1"/>
    </row>
    <row r="29745" spans="32:37" ht="15" customHeight="1" x14ac:dyDescent="0.15">
      <c r="AF29745" s="1"/>
      <c r="AG29745" s="1"/>
      <c r="AH29745" s="1"/>
      <c r="AJ29745" s="1"/>
      <c r="AK29745" s="1"/>
    </row>
    <row r="29746" spans="32:37" ht="15" customHeight="1" x14ac:dyDescent="0.15">
      <c r="AF29746" s="1"/>
      <c r="AG29746" s="1"/>
      <c r="AH29746" s="1"/>
      <c r="AJ29746" s="1"/>
      <c r="AK29746" s="1"/>
    </row>
    <row r="29747" spans="32:37" ht="15" customHeight="1" x14ac:dyDescent="0.15">
      <c r="AF29747" s="1"/>
      <c r="AG29747" s="1"/>
      <c r="AH29747" s="1"/>
      <c r="AJ29747" s="1"/>
      <c r="AK29747" s="1"/>
    </row>
    <row r="29748" spans="32:37" ht="15" customHeight="1" x14ac:dyDescent="0.15">
      <c r="AF29748" s="1"/>
      <c r="AG29748" s="1"/>
      <c r="AH29748" s="1"/>
      <c r="AJ29748" s="1"/>
      <c r="AK29748" s="1"/>
    </row>
    <row r="29749" spans="32:37" ht="15" customHeight="1" x14ac:dyDescent="0.15">
      <c r="AF29749" s="1"/>
      <c r="AG29749" s="1"/>
      <c r="AH29749" s="1"/>
      <c r="AJ29749" s="1"/>
      <c r="AK29749" s="1"/>
    </row>
    <row r="29750" spans="32:37" ht="15" customHeight="1" x14ac:dyDescent="0.15">
      <c r="AF29750" s="1"/>
      <c r="AG29750" s="1"/>
      <c r="AH29750" s="1"/>
      <c r="AJ29750" s="1"/>
      <c r="AK29750" s="1"/>
    </row>
    <row r="29751" spans="32:37" ht="15" customHeight="1" x14ac:dyDescent="0.15">
      <c r="AF29751" s="1"/>
      <c r="AG29751" s="1"/>
      <c r="AH29751" s="1"/>
      <c r="AJ29751" s="1"/>
      <c r="AK29751" s="1"/>
    </row>
    <row r="29752" spans="32:37" ht="15" customHeight="1" x14ac:dyDescent="0.15">
      <c r="AF29752" s="1"/>
      <c r="AG29752" s="1"/>
      <c r="AH29752" s="1"/>
      <c r="AJ29752" s="1"/>
      <c r="AK29752" s="1"/>
    </row>
    <row r="29753" spans="32:37" ht="15" customHeight="1" x14ac:dyDescent="0.15">
      <c r="AF29753" s="1"/>
      <c r="AG29753" s="1"/>
      <c r="AH29753" s="1"/>
      <c r="AJ29753" s="1"/>
      <c r="AK29753" s="1"/>
    </row>
    <row r="29754" spans="32:37" ht="15" customHeight="1" x14ac:dyDescent="0.15">
      <c r="AF29754" s="1"/>
      <c r="AG29754" s="1"/>
      <c r="AH29754" s="1"/>
      <c r="AJ29754" s="1"/>
      <c r="AK29754" s="1"/>
    </row>
    <row r="29755" spans="32:37" ht="15" customHeight="1" x14ac:dyDescent="0.15">
      <c r="AF29755" s="1"/>
      <c r="AG29755" s="1"/>
      <c r="AH29755" s="1"/>
      <c r="AJ29755" s="1"/>
      <c r="AK29755" s="1"/>
    </row>
    <row r="29756" spans="32:37" ht="15" customHeight="1" x14ac:dyDescent="0.15">
      <c r="AF29756" s="1"/>
      <c r="AG29756" s="1"/>
      <c r="AH29756" s="1"/>
      <c r="AJ29756" s="1"/>
      <c r="AK29756" s="1"/>
    </row>
    <row r="29757" spans="32:37" ht="15" customHeight="1" x14ac:dyDescent="0.15">
      <c r="AF29757" s="1"/>
      <c r="AG29757" s="1"/>
      <c r="AH29757" s="1"/>
      <c r="AJ29757" s="1"/>
      <c r="AK29757" s="1"/>
    </row>
    <row r="29758" spans="32:37" ht="15" customHeight="1" x14ac:dyDescent="0.15">
      <c r="AF29758" s="1"/>
      <c r="AG29758" s="1"/>
      <c r="AH29758" s="1"/>
      <c r="AJ29758" s="1"/>
      <c r="AK29758" s="1"/>
    </row>
    <row r="29759" spans="32:37" ht="15" customHeight="1" x14ac:dyDescent="0.15">
      <c r="AF29759" s="1"/>
      <c r="AG29759" s="1"/>
      <c r="AH29759" s="1"/>
      <c r="AJ29759" s="1"/>
      <c r="AK29759" s="1"/>
    </row>
    <row r="29760" spans="32:37" ht="15" customHeight="1" x14ac:dyDescent="0.15">
      <c r="AF29760" s="1"/>
      <c r="AG29760" s="1"/>
      <c r="AH29760" s="1"/>
      <c r="AJ29760" s="1"/>
      <c r="AK29760" s="1"/>
    </row>
    <row r="29761" spans="32:37" ht="15" customHeight="1" x14ac:dyDescent="0.15">
      <c r="AF29761" s="1"/>
      <c r="AG29761" s="1"/>
      <c r="AH29761" s="1"/>
      <c r="AJ29761" s="1"/>
      <c r="AK29761" s="1"/>
    </row>
    <row r="29762" spans="32:37" ht="15" customHeight="1" x14ac:dyDescent="0.15">
      <c r="AF29762" s="1"/>
      <c r="AG29762" s="1"/>
      <c r="AH29762" s="1"/>
      <c r="AJ29762" s="1"/>
      <c r="AK29762" s="1"/>
    </row>
    <row r="29763" spans="32:37" ht="15" customHeight="1" x14ac:dyDescent="0.15">
      <c r="AF29763" s="1"/>
      <c r="AG29763" s="1"/>
      <c r="AH29763" s="1"/>
      <c r="AJ29763" s="1"/>
      <c r="AK29763" s="1"/>
    </row>
    <row r="29764" spans="32:37" ht="15" customHeight="1" x14ac:dyDescent="0.15">
      <c r="AF29764" s="1"/>
      <c r="AG29764" s="1"/>
      <c r="AH29764" s="1"/>
      <c r="AJ29764" s="1"/>
      <c r="AK29764" s="1"/>
    </row>
    <row r="29765" spans="32:37" ht="15" customHeight="1" x14ac:dyDescent="0.15">
      <c r="AF29765" s="1"/>
      <c r="AG29765" s="1"/>
      <c r="AH29765" s="1"/>
      <c r="AJ29765" s="1"/>
      <c r="AK29765" s="1"/>
    </row>
    <row r="29766" spans="32:37" ht="15" customHeight="1" x14ac:dyDescent="0.15">
      <c r="AF29766" s="1"/>
      <c r="AG29766" s="1"/>
      <c r="AH29766" s="1"/>
      <c r="AJ29766" s="1"/>
      <c r="AK29766" s="1"/>
    </row>
    <row r="29767" spans="32:37" ht="15" customHeight="1" x14ac:dyDescent="0.15">
      <c r="AF29767" s="1"/>
      <c r="AG29767" s="1"/>
      <c r="AH29767" s="1"/>
      <c r="AJ29767" s="1"/>
      <c r="AK29767" s="1"/>
    </row>
    <row r="29768" spans="32:37" ht="15" customHeight="1" x14ac:dyDescent="0.15">
      <c r="AF29768" s="1"/>
      <c r="AG29768" s="1"/>
      <c r="AH29768" s="1"/>
      <c r="AJ29768" s="1"/>
      <c r="AK29768" s="1"/>
    </row>
    <row r="29769" spans="32:37" ht="15" customHeight="1" x14ac:dyDescent="0.15">
      <c r="AF29769" s="1"/>
      <c r="AG29769" s="1"/>
      <c r="AH29769" s="1"/>
      <c r="AJ29769" s="1"/>
      <c r="AK29769" s="1"/>
    </row>
    <row r="29770" spans="32:37" ht="15" customHeight="1" x14ac:dyDescent="0.15">
      <c r="AF29770" s="1"/>
      <c r="AG29770" s="1"/>
      <c r="AH29770" s="1"/>
      <c r="AJ29770" s="1"/>
      <c r="AK29770" s="1"/>
    </row>
    <row r="29771" spans="32:37" ht="15" customHeight="1" x14ac:dyDescent="0.15">
      <c r="AF29771" s="1"/>
      <c r="AG29771" s="1"/>
      <c r="AH29771" s="1"/>
      <c r="AJ29771" s="1"/>
      <c r="AK29771" s="1"/>
    </row>
    <row r="29772" spans="32:37" ht="15" customHeight="1" x14ac:dyDescent="0.15">
      <c r="AF29772" s="1"/>
      <c r="AG29772" s="1"/>
      <c r="AH29772" s="1"/>
      <c r="AJ29772" s="1"/>
      <c r="AK29772" s="1"/>
    </row>
    <row r="29773" spans="32:37" ht="15" customHeight="1" x14ac:dyDescent="0.15">
      <c r="AF29773" s="1"/>
      <c r="AG29773" s="1"/>
      <c r="AH29773" s="1"/>
      <c r="AJ29773" s="1"/>
      <c r="AK29773" s="1"/>
    </row>
    <row r="29774" spans="32:37" ht="15" customHeight="1" x14ac:dyDescent="0.15">
      <c r="AF29774" s="1"/>
      <c r="AG29774" s="1"/>
      <c r="AH29774" s="1"/>
      <c r="AJ29774" s="1"/>
      <c r="AK29774" s="1"/>
    </row>
    <row r="29775" spans="32:37" ht="15" customHeight="1" x14ac:dyDescent="0.15">
      <c r="AF29775" s="1"/>
      <c r="AG29775" s="1"/>
      <c r="AH29775" s="1"/>
      <c r="AJ29775" s="1"/>
      <c r="AK29775" s="1"/>
    </row>
    <row r="29776" spans="32:37" ht="15" customHeight="1" x14ac:dyDescent="0.15">
      <c r="AF29776" s="1"/>
      <c r="AG29776" s="1"/>
      <c r="AH29776" s="1"/>
      <c r="AJ29776" s="1"/>
      <c r="AK29776" s="1"/>
    </row>
    <row r="29777" spans="32:37" ht="15" customHeight="1" x14ac:dyDescent="0.15">
      <c r="AF29777" s="1"/>
      <c r="AG29777" s="1"/>
      <c r="AH29777" s="1"/>
      <c r="AJ29777" s="1"/>
      <c r="AK29777" s="1"/>
    </row>
    <row r="29778" spans="32:37" ht="15" customHeight="1" x14ac:dyDescent="0.15">
      <c r="AF29778" s="1"/>
      <c r="AG29778" s="1"/>
      <c r="AH29778" s="1"/>
      <c r="AJ29778" s="1"/>
      <c r="AK29778" s="1"/>
    </row>
    <row r="29779" spans="32:37" ht="15" customHeight="1" x14ac:dyDescent="0.15">
      <c r="AF29779" s="1"/>
      <c r="AG29779" s="1"/>
      <c r="AH29779" s="1"/>
      <c r="AJ29779" s="1"/>
      <c r="AK29779" s="1"/>
    </row>
    <row r="29780" spans="32:37" ht="15" customHeight="1" x14ac:dyDescent="0.15">
      <c r="AF29780" s="1"/>
      <c r="AG29780" s="1"/>
      <c r="AH29780" s="1"/>
      <c r="AJ29780" s="1"/>
      <c r="AK29780" s="1"/>
    </row>
    <row r="29781" spans="32:37" ht="15" customHeight="1" x14ac:dyDescent="0.15">
      <c r="AF29781" s="1"/>
      <c r="AG29781" s="1"/>
      <c r="AH29781" s="1"/>
      <c r="AJ29781" s="1"/>
      <c r="AK29781" s="1"/>
    </row>
    <row r="29782" spans="32:37" ht="15" customHeight="1" x14ac:dyDescent="0.15">
      <c r="AF29782" s="1"/>
      <c r="AG29782" s="1"/>
      <c r="AH29782" s="1"/>
      <c r="AJ29782" s="1"/>
      <c r="AK29782" s="1"/>
    </row>
    <row r="29783" spans="32:37" ht="15" customHeight="1" x14ac:dyDescent="0.15">
      <c r="AF29783" s="1"/>
      <c r="AG29783" s="1"/>
      <c r="AH29783" s="1"/>
      <c r="AJ29783" s="1"/>
      <c r="AK29783" s="1"/>
    </row>
    <row r="29784" spans="32:37" ht="15" customHeight="1" x14ac:dyDescent="0.15">
      <c r="AF29784" s="1"/>
      <c r="AG29784" s="1"/>
      <c r="AH29784" s="1"/>
      <c r="AJ29784" s="1"/>
      <c r="AK29784" s="1"/>
    </row>
    <row r="29785" spans="32:37" ht="15" customHeight="1" x14ac:dyDescent="0.15">
      <c r="AF29785" s="1"/>
      <c r="AG29785" s="1"/>
      <c r="AH29785" s="1"/>
      <c r="AJ29785" s="1"/>
      <c r="AK29785" s="1"/>
    </row>
    <row r="29786" spans="32:37" ht="15" customHeight="1" x14ac:dyDescent="0.15">
      <c r="AF29786" s="1"/>
      <c r="AG29786" s="1"/>
      <c r="AH29786" s="1"/>
      <c r="AJ29786" s="1"/>
      <c r="AK29786" s="1"/>
    </row>
    <row r="29787" spans="32:37" ht="15" customHeight="1" x14ac:dyDescent="0.15">
      <c r="AF29787" s="1"/>
      <c r="AG29787" s="1"/>
      <c r="AH29787" s="1"/>
      <c r="AJ29787" s="1"/>
      <c r="AK29787" s="1"/>
    </row>
    <row r="29788" spans="32:37" ht="15" customHeight="1" x14ac:dyDescent="0.15">
      <c r="AF29788" s="1"/>
      <c r="AG29788" s="1"/>
      <c r="AH29788" s="1"/>
      <c r="AJ29788" s="1"/>
      <c r="AK29788" s="1"/>
    </row>
    <row r="29789" spans="32:37" ht="15" customHeight="1" x14ac:dyDescent="0.15">
      <c r="AF29789" s="1"/>
      <c r="AG29789" s="1"/>
      <c r="AH29789" s="1"/>
      <c r="AJ29789" s="1"/>
      <c r="AK29789" s="1"/>
    </row>
    <row r="29790" spans="32:37" ht="15" customHeight="1" x14ac:dyDescent="0.15">
      <c r="AF29790" s="1"/>
      <c r="AG29790" s="1"/>
      <c r="AH29790" s="1"/>
      <c r="AJ29790" s="1"/>
      <c r="AK29790" s="1"/>
    </row>
    <row r="29791" spans="32:37" ht="15" customHeight="1" x14ac:dyDescent="0.15">
      <c r="AF29791" s="1"/>
      <c r="AG29791" s="1"/>
      <c r="AH29791" s="1"/>
      <c r="AJ29791" s="1"/>
      <c r="AK29791" s="1"/>
    </row>
    <row r="29792" spans="32:37" ht="15" customHeight="1" x14ac:dyDescent="0.15">
      <c r="AF29792" s="1"/>
      <c r="AG29792" s="1"/>
      <c r="AH29792" s="1"/>
      <c r="AJ29792" s="1"/>
      <c r="AK29792" s="1"/>
    </row>
    <row r="29793" spans="32:37" ht="15" customHeight="1" x14ac:dyDescent="0.15">
      <c r="AF29793" s="1"/>
      <c r="AG29793" s="1"/>
      <c r="AH29793" s="1"/>
      <c r="AJ29793" s="1"/>
      <c r="AK29793" s="1"/>
    </row>
    <row r="29794" spans="32:37" ht="15" customHeight="1" x14ac:dyDescent="0.15">
      <c r="AF29794" s="1"/>
      <c r="AG29794" s="1"/>
      <c r="AH29794" s="1"/>
      <c r="AJ29794" s="1"/>
      <c r="AK29794" s="1"/>
    </row>
    <row r="29795" spans="32:37" ht="15" customHeight="1" x14ac:dyDescent="0.15">
      <c r="AF29795" s="1"/>
      <c r="AG29795" s="1"/>
      <c r="AH29795" s="1"/>
      <c r="AJ29795" s="1"/>
      <c r="AK29795" s="1"/>
    </row>
    <row r="29796" spans="32:37" ht="15" customHeight="1" x14ac:dyDescent="0.15">
      <c r="AF29796" s="1"/>
      <c r="AG29796" s="1"/>
      <c r="AH29796" s="1"/>
      <c r="AJ29796" s="1"/>
      <c r="AK29796" s="1"/>
    </row>
    <row r="29797" spans="32:37" ht="15" customHeight="1" x14ac:dyDescent="0.15">
      <c r="AF29797" s="1"/>
      <c r="AG29797" s="1"/>
      <c r="AH29797" s="1"/>
      <c r="AJ29797" s="1"/>
      <c r="AK29797" s="1"/>
    </row>
    <row r="29798" spans="32:37" ht="15" customHeight="1" x14ac:dyDescent="0.15">
      <c r="AF29798" s="1"/>
      <c r="AG29798" s="1"/>
      <c r="AH29798" s="1"/>
      <c r="AJ29798" s="1"/>
      <c r="AK29798" s="1"/>
    </row>
    <row r="29799" spans="32:37" ht="15" customHeight="1" x14ac:dyDescent="0.15">
      <c r="AF29799" s="1"/>
      <c r="AG29799" s="1"/>
      <c r="AH29799" s="1"/>
      <c r="AJ29799" s="1"/>
      <c r="AK29799" s="1"/>
    </row>
    <row r="29800" spans="32:37" ht="15" customHeight="1" x14ac:dyDescent="0.15">
      <c r="AF29800" s="1"/>
      <c r="AG29800" s="1"/>
      <c r="AH29800" s="1"/>
      <c r="AJ29800" s="1"/>
      <c r="AK29800" s="1"/>
    </row>
    <row r="29801" spans="32:37" ht="15" customHeight="1" x14ac:dyDescent="0.15">
      <c r="AF29801" s="1"/>
      <c r="AG29801" s="1"/>
      <c r="AH29801" s="1"/>
      <c r="AJ29801" s="1"/>
      <c r="AK29801" s="1"/>
    </row>
    <row r="29802" spans="32:37" ht="15" customHeight="1" x14ac:dyDescent="0.15">
      <c r="AF29802" s="1"/>
      <c r="AG29802" s="1"/>
      <c r="AH29802" s="1"/>
      <c r="AJ29802" s="1"/>
      <c r="AK29802" s="1"/>
    </row>
    <row r="29803" spans="32:37" ht="15" customHeight="1" x14ac:dyDescent="0.15">
      <c r="AF29803" s="1"/>
      <c r="AG29803" s="1"/>
      <c r="AH29803" s="1"/>
      <c r="AJ29803" s="1"/>
      <c r="AK29803" s="1"/>
    </row>
    <row r="29804" spans="32:37" ht="15" customHeight="1" x14ac:dyDescent="0.15">
      <c r="AF29804" s="1"/>
      <c r="AG29804" s="1"/>
      <c r="AH29804" s="1"/>
      <c r="AJ29804" s="1"/>
      <c r="AK29804" s="1"/>
    </row>
    <row r="29805" spans="32:37" ht="15" customHeight="1" x14ac:dyDescent="0.15">
      <c r="AF29805" s="1"/>
      <c r="AG29805" s="1"/>
      <c r="AH29805" s="1"/>
      <c r="AJ29805" s="1"/>
      <c r="AK29805" s="1"/>
    </row>
    <row r="29806" spans="32:37" ht="15" customHeight="1" x14ac:dyDescent="0.15">
      <c r="AF29806" s="1"/>
      <c r="AG29806" s="1"/>
      <c r="AH29806" s="1"/>
      <c r="AJ29806" s="1"/>
      <c r="AK29806" s="1"/>
    </row>
    <row r="29807" spans="32:37" ht="15" customHeight="1" x14ac:dyDescent="0.15">
      <c r="AF29807" s="1"/>
      <c r="AG29807" s="1"/>
      <c r="AH29807" s="1"/>
      <c r="AJ29807" s="1"/>
      <c r="AK29807" s="1"/>
    </row>
    <row r="29808" spans="32:37" ht="15" customHeight="1" x14ac:dyDescent="0.15">
      <c r="AF29808" s="1"/>
      <c r="AG29808" s="1"/>
      <c r="AH29808" s="1"/>
      <c r="AJ29808" s="1"/>
      <c r="AK29808" s="1"/>
    </row>
    <row r="29809" spans="32:37" ht="15" customHeight="1" x14ac:dyDescent="0.15">
      <c r="AF29809" s="1"/>
      <c r="AG29809" s="1"/>
      <c r="AH29809" s="1"/>
      <c r="AJ29809" s="1"/>
      <c r="AK29809" s="1"/>
    </row>
    <row r="29810" spans="32:37" ht="15" customHeight="1" x14ac:dyDescent="0.15">
      <c r="AF29810" s="1"/>
      <c r="AG29810" s="1"/>
      <c r="AH29810" s="1"/>
      <c r="AJ29810" s="1"/>
      <c r="AK29810" s="1"/>
    </row>
    <row r="29811" spans="32:37" ht="15" customHeight="1" x14ac:dyDescent="0.15">
      <c r="AF29811" s="1"/>
      <c r="AG29811" s="1"/>
      <c r="AH29811" s="1"/>
      <c r="AJ29811" s="1"/>
      <c r="AK29811" s="1"/>
    </row>
    <row r="29812" spans="32:37" ht="15" customHeight="1" x14ac:dyDescent="0.15">
      <c r="AF29812" s="1"/>
      <c r="AG29812" s="1"/>
      <c r="AH29812" s="1"/>
      <c r="AJ29812" s="1"/>
      <c r="AK29812" s="1"/>
    </row>
    <row r="29813" spans="32:37" ht="15" customHeight="1" x14ac:dyDescent="0.15">
      <c r="AF29813" s="1"/>
      <c r="AG29813" s="1"/>
      <c r="AH29813" s="1"/>
      <c r="AJ29813" s="1"/>
      <c r="AK29813" s="1"/>
    </row>
    <row r="29814" spans="32:37" ht="15" customHeight="1" x14ac:dyDescent="0.15">
      <c r="AF29814" s="1"/>
      <c r="AG29814" s="1"/>
      <c r="AH29814" s="1"/>
      <c r="AJ29814" s="1"/>
      <c r="AK29814" s="1"/>
    </row>
    <row r="29815" spans="32:37" ht="15" customHeight="1" x14ac:dyDescent="0.15">
      <c r="AF29815" s="1"/>
      <c r="AG29815" s="1"/>
      <c r="AH29815" s="1"/>
      <c r="AJ29815" s="1"/>
      <c r="AK29815" s="1"/>
    </row>
    <row r="29816" spans="32:37" ht="15" customHeight="1" x14ac:dyDescent="0.15">
      <c r="AF29816" s="1"/>
      <c r="AG29816" s="1"/>
      <c r="AH29816" s="1"/>
      <c r="AJ29816" s="1"/>
      <c r="AK29816" s="1"/>
    </row>
    <row r="29817" spans="32:37" ht="15" customHeight="1" x14ac:dyDescent="0.15">
      <c r="AF29817" s="1"/>
      <c r="AG29817" s="1"/>
      <c r="AH29817" s="1"/>
      <c r="AJ29817" s="1"/>
      <c r="AK29817" s="1"/>
    </row>
    <row r="29818" spans="32:37" ht="15" customHeight="1" x14ac:dyDescent="0.15">
      <c r="AF29818" s="1"/>
      <c r="AG29818" s="1"/>
      <c r="AH29818" s="1"/>
      <c r="AJ29818" s="1"/>
      <c r="AK29818" s="1"/>
    </row>
    <row r="29819" spans="32:37" ht="15" customHeight="1" x14ac:dyDescent="0.15">
      <c r="AF29819" s="1"/>
      <c r="AG29819" s="1"/>
      <c r="AH29819" s="1"/>
      <c r="AJ29819" s="1"/>
      <c r="AK29819" s="1"/>
    </row>
    <row r="29820" spans="32:37" ht="15" customHeight="1" x14ac:dyDescent="0.15">
      <c r="AF29820" s="1"/>
      <c r="AG29820" s="1"/>
      <c r="AH29820" s="1"/>
      <c r="AJ29820" s="1"/>
      <c r="AK29820" s="1"/>
    </row>
    <row r="29821" spans="32:37" ht="15" customHeight="1" x14ac:dyDescent="0.15">
      <c r="AF29821" s="1"/>
      <c r="AG29821" s="1"/>
      <c r="AH29821" s="1"/>
      <c r="AJ29821" s="1"/>
      <c r="AK29821" s="1"/>
    </row>
    <row r="29822" spans="32:37" ht="15" customHeight="1" x14ac:dyDescent="0.15">
      <c r="AF29822" s="1"/>
      <c r="AG29822" s="1"/>
      <c r="AH29822" s="1"/>
      <c r="AJ29822" s="1"/>
      <c r="AK29822" s="1"/>
    </row>
    <row r="29823" spans="32:37" ht="15" customHeight="1" x14ac:dyDescent="0.15">
      <c r="AF29823" s="1"/>
      <c r="AG29823" s="1"/>
      <c r="AH29823" s="1"/>
      <c r="AJ29823" s="1"/>
      <c r="AK29823" s="1"/>
    </row>
    <row r="29824" spans="32:37" ht="15" customHeight="1" x14ac:dyDescent="0.15">
      <c r="AF29824" s="1"/>
      <c r="AG29824" s="1"/>
      <c r="AH29824" s="1"/>
      <c r="AJ29824" s="1"/>
      <c r="AK29824" s="1"/>
    </row>
    <row r="29825" spans="32:37" ht="15" customHeight="1" x14ac:dyDescent="0.15">
      <c r="AF29825" s="1"/>
      <c r="AG29825" s="1"/>
      <c r="AH29825" s="1"/>
      <c r="AJ29825" s="1"/>
      <c r="AK29825" s="1"/>
    </row>
    <row r="29826" spans="32:37" ht="15" customHeight="1" x14ac:dyDescent="0.15">
      <c r="AF29826" s="1"/>
      <c r="AG29826" s="1"/>
      <c r="AH29826" s="1"/>
      <c r="AJ29826" s="1"/>
      <c r="AK29826" s="1"/>
    </row>
    <row r="29827" spans="32:37" ht="15" customHeight="1" x14ac:dyDescent="0.15">
      <c r="AF29827" s="1"/>
      <c r="AG29827" s="1"/>
      <c r="AH29827" s="1"/>
      <c r="AJ29827" s="1"/>
      <c r="AK29827" s="1"/>
    </row>
    <row r="29828" spans="32:37" ht="15" customHeight="1" x14ac:dyDescent="0.15">
      <c r="AF29828" s="1"/>
      <c r="AG29828" s="1"/>
      <c r="AH29828" s="1"/>
      <c r="AJ29828" s="1"/>
      <c r="AK29828" s="1"/>
    </row>
    <row r="29829" spans="32:37" ht="15" customHeight="1" x14ac:dyDescent="0.15">
      <c r="AF29829" s="1"/>
      <c r="AG29829" s="1"/>
      <c r="AH29829" s="1"/>
      <c r="AJ29829" s="1"/>
      <c r="AK29829" s="1"/>
    </row>
    <row r="29830" spans="32:37" ht="15" customHeight="1" x14ac:dyDescent="0.15">
      <c r="AF29830" s="1"/>
      <c r="AG29830" s="1"/>
      <c r="AH29830" s="1"/>
      <c r="AJ29830" s="1"/>
      <c r="AK29830" s="1"/>
    </row>
    <row r="29831" spans="32:37" ht="15" customHeight="1" x14ac:dyDescent="0.15">
      <c r="AF29831" s="1"/>
      <c r="AG29831" s="1"/>
      <c r="AH29831" s="1"/>
      <c r="AJ29831" s="1"/>
      <c r="AK29831" s="1"/>
    </row>
    <row r="29832" spans="32:37" ht="15" customHeight="1" x14ac:dyDescent="0.15">
      <c r="AF29832" s="1"/>
      <c r="AG29832" s="1"/>
      <c r="AH29832" s="1"/>
      <c r="AJ29832" s="1"/>
      <c r="AK29832" s="1"/>
    </row>
    <row r="29833" spans="32:37" ht="15" customHeight="1" x14ac:dyDescent="0.15">
      <c r="AF29833" s="1"/>
      <c r="AG29833" s="1"/>
      <c r="AH29833" s="1"/>
      <c r="AJ29833" s="1"/>
      <c r="AK29833" s="1"/>
    </row>
    <row r="29834" spans="32:37" ht="15" customHeight="1" x14ac:dyDescent="0.15">
      <c r="AF29834" s="1"/>
      <c r="AG29834" s="1"/>
      <c r="AH29834" s="1"/>
      <c r="AJ29834" s="1"/>
      <c r="AK29834" s="1"/>
    </row>
    <row r="29835" spans="32:37" ht="15" customHeight="1" x14ac:dyDescent="0.15">
      <c r="AF29835" s="1"/>
      <c r="AG29835" s="1"/>
      <c r="AH29835" s="1"/>
      <c r="AJ29835" s="1"/>
      <c r="AK29835" s="1"/>
    </row>
    <row r="29836" spans="32:37" ht="15" customHeight="1" x14ac:dyDescent="0.15">
      <c r="AF29836" s="1"/>
      <c r="AG29836" s="1"/>
      <c r="AH29836" s="1"/>
      <c r="AJ29836" s="1"/>
      <c r="AK29836" s="1"/>
    </row>
    <row r="29837" spans="32:37" ht="15" customHeight="1" x14ac:dyDescent="0.15">
      <c r="AF29837" s="1"/>
      <c r="AG29837" s="1"/>
      <c r="AH29837" s="1"/>
      <c r="AJ29837" s="1"/>
      <c r="AK29837" s="1"/>
    </row>
    <row r="29838" spans="32:37" ht="15" customHeight="1" x14ac:dyDescent="0.15">
      <c r="AF29838" s="1"/>
      <c r="AG29838" s="1"/>
      <c r="AH29838" s="1"/>
      <c r="AJ29838" s="1"/>
      <c r="AK29838" s="1"/>
    </row>
    <row r="29839" spans="32:37" ht="15" customHeight="1" x14ac:dyDescent="0.15">
      <c r="AF29839" s="1"/>
      <c r="AG29839" s="1"/>
      <c r="AH29839" s="1"/>
      <c r="AJ29839" s="1"/>
      <c r="AK29839" s="1"/>
    </row>
    <row r="29840" spans="32:37" ht="15" customHeight="1" x14ac:dyDescent="0.15">
      <c r="AF29840" s="1"/>
      <c r="AG29840" s="1"/>
      <c r="AH29840" s="1"/>
      <c r="AJ29840" s="1"/>
      <c r="AK29840" s="1"/>
    </row>
    <row r="29841" spans="32:37" ht="15" customHeight="1" x14ac:dyDescent="0.15">
      <c r="AF29841" s="1"/>
      <c r="AG29841" s="1"/>
      <c r="AH29841" s="1"/>
      <c r="AJ29841" s="1"/>
      <c r="AK29841" s="1"/>
    </row>
    <row r="29842" spans="32:37" ht="15" customHeight="1" x14ac:dyDescent="0.15">
      <c r="AF29842" s="1"/>
      <c r="AG29842" s="1"/>
      <c r="AH29842" s="1"/>
      <c r="AJ29842" s="1"/>
      <c r="AK29842" s="1"/>
    </row>
    <row r="29843" spans="32:37" ht="15" customHeight="1" x14ac:dyDescent="0.15">
      <c r="AF29843" s="1"/>
      <c r="AG29843" s="1"/>
      <c r="AH29843" s="1"/>
      <c r="AJ29843" s="1"/>
      <c r="AK29843" s="1"/>
    </row>
    <row r="29844" spans="32:37" ht="15" customHeight="1" x14ac:dyDescent="0.15">
      <c r="AF29844" s="1"/>
      <c r="AG29844" s="1"/>
      <c r="AH29844" s="1"/>
      <c r="AJ29844" s="1"/>
      <c r="AK29844" s="1"/>
    </row>
    <row r="29845" spans="32:37" ht="15" customHeight="1" x14ac:dyDescent="0.15">
      <c r="AF29845" s="1"/>
      <c r="AG29845" s="1"/>
      <c r="AH29845" s="1"/>
      <c r="AJ29845" s="1"/>
      <c r="AK29845" s="1"/>
    </row>
    <row r="29846" spans="32:37" ht="15" customHeight="1" x14ac:dyDescent="0.15">
      <c r="AF29846" s="1"/>
      <c r="AG29846" s="1"/>
      <c r="AH29846" s="1"/>
      <c r="AJ29846" s="1"/>
      <c r="AK29846" s="1"/>
    </row>
    <row r="29847" spans="32:37" ht="15" customHeight="1" x14ac:dyDescent="0.15">
      <c r="AF29847" s="1"/>
      <c r="AG29847" s="1"/>
      <c r="AH29847" s="1"/>
      <c r="AJ29847" s="1"/>
      <c r="AK29847" s="1"/>
    </row>
    <row r="29848" spans="32:37" ht="15" customHeight="1" x14ac:dyDescent="0.15">
      <c r="AF29848" s="1"/>
      <c r="AG29848" s="1"/>
      <c r="AH29848" s="1"/>
      <c r="AJ29848" s="1"/>
      <c r="AK29848" s="1"/>
    </row>
    <row r="29849" spans="32:37" ht="15" customHeight="1" x14ac:dyDescent="0.15">
      <c r="AF29849" s="1"/>
      <c r="AG29849" s="1"/>
      <c r="AH29849" s="1"/>
      <c r="AJ29849" s="1"/>
      <c r="AK29849" s="1"/>
    </row>
    <row r="29850" spans="32:37" ht="15" customHeight="1" x14ac:dyDescent="0.15">
      <c r="AF29850" s="1"/>
      <c r="AG29850" s="1"/>
      <c r="AH29850" s="1"/>
      <c r="AJ29850" s="1"/>
      <c r="AK29850" s="1"/>
    </row>
    <row r="29851" spans="32:37" ht="15" customHeight="1" x14ac:dyDescent="0.15">
      <c r="AF29851" s="1"/>
      <c r="AG29851" s="1"/>
      <c r="AH29851" s="1"/>
      <c r="AJ29851" s="1"/>
      <c r="AK29851" s="1"/>
    </row>
    <row r="29852" spans="32:37" ht="15" customHeight="1" x14ac:dyDescent="0.15">
      <c r="AF29852" s="1"/>
      <c r="AG29852" s="1"/>
      <c r="AH29852" s="1"/>
      <c r="AJ29852" s="1"/>
      <c r="AK29852" s="1"/>
    </row>
    <row r="29853" spans="32:37" ht="15" customHeight="1" x14ac:dyDescent="0.15">
      <c r="AF29853" s="1"/>
      <c r="AG29853" s="1"/>
      <c r="AH29853" s="1"/>
      <c r="AJ29853" s="1"/>
      <c r="AK29853" s="1"/>
    </row>
    <row r="29854" spans="32:37" ht="15" customHeight="1" x14ac:dyDescent="0.15">
      <c r="AF29854" s="1"/>
      <c r="AG29854" s="1"/>
      <c r="AH29854" s="1"/>
      <c r="AJ29854" s="1"/>
      <c r="AK29854" s="1"/>
    </row>
    <row r="29855" spans="32:37" ht="15" customHeight="1" x14ac:dyDescent="0.15">
      <c r="AF29855" s="1"/>
      <c r="AG29855" s="1"/>
      <c r="AH29855" s="1"/>
      <c r="AJ29855" s="1"/>
      <c r="AK29855" s="1"/>
    </row>
    <row r="29856" spans="32:37" ht="15" customHeight="1" x14ac:dyDescent="0.15">
      <c r="AF29856" s="1"/>
      <c r="AG29856" s="1"/>
      <c r="AH29856" s="1"/>
      <c r="AJ29856" s="1"/>
      <c r="AK29856" s="1"/>
    </row>
    <row r="29857" spans="32:37" ht="15" customHeight="1" x14ac:dyDescent="0.15">
      <c r="AF29857" s="1"/>
      <c r="AG29857" s="1"/>
      <c r="AH29857" s="1"/>
      <c r="AJ29857" s="1"/>
      <c r="AK29857" s="1"/>
    </row>
    <row r="29858" spans="32:37" ht="15" customHeight="1" x14ac:dyDescent="0.15">
      <c r="AF29858" s="1"/>
      <c r="AG29858" s="1"/>
      <c r="AH29858" s="1"/>
      <c r="AJ29858" s="1"/>
      <c r="AK29858" s="1"/>
    </row>
    <row r="29859" spans="32:37" ht="15" customHeight="1" x14ac:dyDescent="0.15">
      <c r="AF29859" s="1"/>
      <c r="AG29859" s="1"/>
      <c r="AH29859" s="1"/>
      <c r="AJ29859" s="1"/>
      <c r="AK29859" s="1"/>
    </row>
    <row r="29860" spans="32:37" ht="15" customHeight="1" x14ac:dyDescent="0.15">
      <c r="AF29860" s="1"/>
      <c r="AG29860" s="1"/>
      <c r="AH29860" s="1"/>
      <c r="AJ29860" s="1"/>
      <c r="AK29860" s="1"/>
    </row>
    <row r="29861" spans="32:37" ht="15" customHeight="1" x14ac:dyDescent="0.15">
      <c r="AF29861" s="1"/>
      <c r="AG29861" s="1"/>
      <c r="AH29861" s="1"/>
      <c r="AJ29861" s="1"/>
      <c r="AK29861" s="1"/>
    </row>
    <row r="29862" spans="32:37" ht="15" customHeight="1" x14ac:dyDescent="0.15">
      <c r="AF29862" s="1"/>
      <c r="AG29862" s="1"/>
      <c r="AH29862" s="1"/>
      <c r="AJ29862" s="1"/>
      <c r="AK29862" s="1"/>
    </row>
    <row r="29863" spans="32:37" ht="15" customHeight="1" x14ac:dyDescent="0.15">
      <c r="AF29863" s="1"/>
      <c r="AG29863" s="1"/>
      <c r="AH29863" s="1"/>
      <c r="AJ29863" s="1"/>
      <c r="AK29863" s="1"/>
    </row>
    <row r="29864" spans="32:37" ht="15" customHeight="1" x14ac:dyDescent="0.15">
      <c r="AF29864" s="1"/>
      <c r="AG29864" s="1"/>
      <c r="AH29864" s="1"/>
      <c r="AJ29864" s="1"/>
      <c r="AK29864" s="1"/>
    </row>
    <row r="29865" spans="32:37" ht="15" customHeight="1" x14ac:dyDescent="0.15">
      <c r="AF29865" s="1"/>
      <c r="AG29865" s="1"/>
      <c r="AH29865" s="1"/>
      <c r="AJ29865" s="1"/>
      <c r="AK29865" s="1"/>
    </row>
    <row r="29866" spans="32:37" ht="15" customHeight="1" x14ac:dyDescent="0.15">
      <c r="AF29866" s="1"/>
      <c r="AG29866" s="1"/>
      <c r="AH29866" s="1"/>
      <c r="AJ29866" s="1"/>
      <c r="AK29866" s="1"/>
    </row>
    <row r="29867" spans="32:37" ht="15" customHeight="1" x14ac:dyDescent="0.15">
      <c r="AF29867" s="1"/>
      <c r="AG29867" s="1"/>
      <c r="AH29867" s="1"/>
      <c r="AJ29867" s="1"/>
      <c r="AK29867" s="1"/>
    </row>
    <row r="29868" spans="32:37" ht="15" customHeight="1" x14ac:dyDescent="0.15">
      <c r="AF29868" s="1"/>
      <c r="AG29868" s="1"/>
      <c r="AH29868" s="1"/>
      <c r="AJ29868" s="1"/>
      <c r="AK29868" s="1"/>
    </row>
    <row r="29869" spans="32:37" ht="15" customHeight="1" x14ac:dyDescent="0.15">
      <c r="AF29869" s="1"/>
      <c r="AG29869" s="1"/>
      <c r="AH29869" s="1"/>
      <c r="AJ29869" s="1"/>
      <c r="AK29869" s="1"/>
    </row>
    <row r="29870" spans="32:37" ht="15" customHeight="1" x14ac:dyDescent="0.15">
      <c r="AF29870" s="1"/>
      <c r="AG29870" s="1"/>
      <c r="AH29870" s="1"/>
      <c r="AJ29870" s="1"/>
      <c r="AK29870" s="1"/>
    </row>
    <row r="29871" spans="32:37" ht="15" customHeight="1" x14ac:dyDescent="0.15">
      <c r="AF29871" s="1"/>
      <c r="AG29871" s="1"/>
      <c r="AH29871" s="1"/>
      <c r="AJ29871" s="1"/>
      <c r="AK29871" s="1"/>
    </row>
    <row r="29872" spans="32:37" ht="15" customHeight="1" x14ac:dyDescent="0.15">
      <c r="AF29872" s="1"/>
      <c r="AG29872" s="1"/>
      <c r="AH29872" s="1"/>
      <c r="AJ29872" s="1"/>
      <c r="AK29872" s="1"/>
    </row>
    <row r="29873" spans="32:37" ht="15" customHeight="1" x14ac:dyDescent="0.15">
      <c r="AF29873" s="1"/>
      <c r="AG29873" s="1"/>
      <c r="AH29873" s="1"/>
      <c r="AJ29873" s="1"/>
      <c r="AK29873" s="1"/>
    </row>
    <row r="29874" spans="32:37" ht="15" customHeight="1" x14ac:dyDescent="0.15">
      <c r="AF29874" s="1"/>
      <c r="AG29874" s="1"/>
      <c r="AH29874" s="1"/>
      <c r="AJ29874" s="1"/>
      <c r="AK29874" s="1"/>
    </row>
    <row r="29875" spans="32:37" ht="15" customHeight="1" x14ac:dyDescent="0.15">
      <c r="AF29875" s="1"/>
      <c r="AG29875" s="1"/>
      <c r="AH29875" s="1"/>
      <c r="AJ29875" s="1"/>
      <c r="AK29875" s="1"/>
    </row>
    <row r="29876" spans="32:37" ht="15" customHeight="1" x14ac:dyDescent="0.15">
      <c r="AF29876" s="1"/>
      <c r="AG29876" s="1"/>
      <c r="AH29876" s="1"/>
      <c r="AJ29876" s="1"/>
      <c r="AK29876" s="1"/>
    </row>
    <row r="29877" spans="32:37" ht="15" customHeight="1" x14ac:dyDescent="0.15">
      <c r="AF29877" s="1"/>
      <c r="AG29877" s="1"/>
      <c r="AH29877" s="1"/>
      <c r="AJ29877" s="1"/>
      <c r="AK29877" s="1"/>
    </row>
    <row r="29878" spans="32:37" ht="15" customHeight="1" x14ac:dyDescent="0.15">
      <c r="AF29878" s="1"/>
      <c r="AG29878" s="1"/>
      <c r="AH29878" s="1"/>
      <c r="AJ29878" s="1"/>
      <c r="AK29878" s="1"/>
    </row>
    <row r="29879" spans="32:37" ht="15" customHeight="1" x14ac:dyDescent="0.15">
      <c r="AF29879" s="1"/>
      <c r="AG29879" s="1"/>
      <c r="AH29879" s="1"/>
      <c r="AJ29879" s="1"/>
      <c r="AK29879" s="1"/>
    </row>
    <row r="29880" spans="32:37" ht="15" customHeight="1" x14ac:dyDescent="0.15">
      <c r="AF29880" s="1"/>
      <c r="AG29880" s="1"/>
      <c r="AH29880" s="1"/>
      <c r="AJ29880" s="1"/>
      <c r="AK29880" s="1"/>
    </row>
    <row r="29881" spans="32:37" ht="15" customHeight="1" x14ac:dyDescent="0.15">
      <c r="AF29881" s="1"/>
      <c r="AG29881" s="1"/>
      <c r="AH29881" s="1"/>
      <c r="AJ29881" s="1"/>
      <c r="AK29881" s="1"/>
    </row>
    <row r="29882" spans="32:37" ht="15" customHeight="1" x14ac:dyDescent="0.15">
      <c r="AF29882" s="1"/>
      <c r="AG29882" s="1"/>
      <c r="AH29882" s="1"/>
      <c r="AJ29882" s="1"/>
      <c r="AK29882" s="1"/>
    </row>
    <row r="29883" spans="32:37" ht="15" customHeight="1" x14ac:dyDescent="0.15">
      <c r="AF29883" s="1"/>
      <c r="AG29883" s="1"/>
      <c r="AH29883" s="1"/>
      <c r="AJ29883" s="1"/>
      <c r="AK29883" s="1"/>
    </row>
    <row r="29884" spans="32:37" ht="15" customHeight="1" x14ac:dyDescent="0.15">
      <c r="AF29884" s="1"/>
      <c r="AG29884" s="1"/>
      <c r="AH29884" s="1"/>
      <c r="AJ29884" s="1"/>
      <c r="AK29884" s="1"/>
    </row>
    <row r="29885" spans="32:37" ht="15" customHeight="1" x14ac:dyDescent="0.15">
      <c r="AF29885" s="1"/>
      <c r="AG29885" s="1"/>
      <c r="AH29885" s="1"/>
      <c r="AJ29885" s="1"/>
      <c r="AK29885" s="1"/>
    </row>
    <row r="29886" spans="32:37" ht="15" customHeight="1" x14ac:dyDescent="0.15">
      <c r="AF29886" s="1"/>
      <c r="AG29886" s="1"/>
      <c r="AH29886" s="1"/>
      <c r="AJ29886" s="1"/>
      <c r="AK29886" s="1"/>
    </row>
    <row r="29887" spans="32:37" ht="15" customHeight="1" x14ac:dyDescent="0.15">
      <c r="AF29887" s="1"/>
      <c r="AG29887" s="1"/>
      <c r="AH29887" s="1"/>
      <c r="AJ29887" s="1"/>
      <c r="AK29887" s="1"/>
    </row>
    <row r="29888" spans="32:37" ht="15" customHeight="1" x14ac:dyDescent="0.15">
      <c r="AF29888" s="1"/>
      <c r="AG29888" s="1"/>
      <c r="AH29888" s="1"/>
      <c r="AJ29888" s="1"/>
      <c r="AK29888" s="1"/>
    </row>
    <row r="29889" spans="32:37" ht="15" customHeight="1" x14ac:dyDescent="0.15">
      <c r="AF29889" s="1"/>
      <c r="AG29889" s="1"/>
      <c r="AH29889" s="1"/>
      <c r="AJ29889" s="1"/>
      <c r="AK29889" s="1"/>
    </row>
    <row r="29890" spans="32:37" ht="15" customHeight="1" x14ac:dyDescent="0.15">
      <c r="AF29890" s="1"/>
      <c r="AG29890" s="1"/>
      <c r="AH29890" s="1"/>
      <c r="AJ29890" s="1"/>
      <c r="AK29890" s="1"/>
    </row>
    <row r="29891" spans="32:37" ht="15" customHeight="1" x14ac:dyDescent="0.15">
      <c r="AF29891" s="1"/>
      <c r="AG29891" s="1"/>
      <c r="AH29891" s="1"/>
      <c r="AJ29891" s="1"/>
      <c r="AK29891" s="1"/>
    </row>
    <row r="29892" spans="32:37" ht="15" customHeight="1" x14ac:dyDescent="0.15">
      <c r="AF29892" s="1"/>
      <c r="AG29892" s="1"/>
      <c r="AH29892" s="1"/>
      <c r="AJ29892" s="1"/>
      <c r="AK29892" s="1"/>
    </row>
    <row r="29893" spans="32:37" ht="15" customHeight="1" x14ac:dyDescent="0.15">
      <c r="AF29893" s="1"/>
      <c r="AG29893" s="1"/>
      <c r="AH29893" s="1"/>
      <c r="AJ29893" s="1"/>
      <c r="AK29893" s="1"/>
    </row>
    <row r="29894" spans="32:37" ht="15" customHeight="1" x14ac:dyDescent="0.15">
      <c r="AF29894" s="1"/>
      <c r="AG29894" s="1"/>
      <c r="AH29894" s="1"/>
      <c r="AJ29894" s="1"/>
      <c r="AK29894" s="1"/>
    </row>
    <row r="29895" spans="32:37" ht="15" customHeight="1" x14ac:dyDescent="0.15">
      <c r="AF29895" s="1"/>
      <c r="AG29895" s="1"/>
      <c r="AH29895" s="1"/>
      <c r="AJ29895" s="1"/>
      <c r="AK29895" s="1"/>
    </row>
    <row r="29896" spans="32:37" ht="15" customHeight="1" x14ac:dyDescent="0.15">
      <c r="AF29896" s="1"/>
      <c r="AG29896" s="1"/>
      <c r="AH29896" s="1"/>
      <c r="AJ29896" s="1"/>
      <c r="AK29896" s="1"/>
    </row>
    <row r="29897" spans="32:37" ht="15" customHeight="1" x14ac:dyDescent="0.15">
      <c r="AF29897" s="1"/>
      <c r="AG29897" s="1"/>
      <c r="AH29897" s="1"/>
      <c r="AJ29897" s="1"/>
      <c r="AK29897" s="1"/>
    </row>
    <row r="29898" spans="32:37" ht="15" customHeight="1" x14ac:dyDescent="0.15">
      <c r="AF29898" s="1"/>
      <c r="AG29898" s="1"/>
      <c r="AH29898" s="1"/>
      <c r="AJ29898" s="1"/>
      <c r="AK29898" s="1"/>
    </row>
    <row r="29899" spans="32:37" ht="15" customHeight="1" x14ac:dyDescent="0.15">
      <c r="AF29899" s="1"/>
      <c r="AG29899" s="1"/>
      <c r="AH29899" s="1"/>
      <c r="AJ29899" s="1"/>
      <c r="AK29899" s="1"/>
    </row>
    <row r="29900" spans="32:37" ht="15" customHeight="1" x14ac:dyDescent="0.15">
      <c r="AF29900" s="1"/>
      <c r="AG29900" s="1"/>
      <c r="AH29900" s="1"/>
      <c r="AJ29900" s="1"/>
      <c r="AK29900" s="1"/>
    </row>
    <row r="29901" spans="32:37" ht="15" customHeight="1" x14ac:dyDescent="0.15">
      <c r="AF29901" s="1"/>
      <c r="AG29901" s="1"/>
      <c r="AH29901" s="1"/>
      <c r="AJ29901" s="1"/>
      <c r="AK29901" s="1"/>
    </row>
    <row r="29902" spans="32:37" ht="15" customHeight="1" x14ac:dyDescent="0.15">
      <c r="AF29902" s="1"/>
      <c r="AG29902" s="1"/>
      <c r="AH29902" s="1"/>
      <c r="AJ29902" s="1"/>
      <c r="AK29902" s="1"/>
    </row>
    <row r="29903" spans="32:37" ht="15" customHeight="1" x14ac:dyDescent="0.15">
      <c r="AF29903" s="1"/>
      <c r="AG29903" s="1"/>
      <c r="AH29903" s="1"/>
      <c r="AJ29903" s="1"/>
      <c r="AK29903" s="1"/>
    </row>
    <row r="29904" spans="32:37" ht="15" customHeight="1" x14ac:dyDescent="0.15">
      <c r="AF29904" s="1"/>
      <c r="AG29904" s="1"/>
      <c r="AH29904" s="1"/>
      <c r="AJ29904" s="1"/>
      <c r="AK29904" s="1"/>
    </row>
    <row r="29905" spans="32:37" ht="15" customHeight="1" x14ac:dyDescent="0.15">
      <c r="AF29905" s="1"/>
      <c r="AG29905" s="1"/>
      <c r="AH29905" s="1"/>
      <c r="AJ29905" s="1"/>
      <c r="AK29905" s="1"/>
    </row>
    <row r="29906" spans="32:37" ht="15" customHeight="1" x14ac:dyDescent="0.15">
      <c r="AF29906" s="1"/>
      <c r="AG29906" s="1"/>
      <c r="AH29906" s="1"/>
      <c r="AJ29906" s="1"/>
      <c r="AK29906" s="1"/>
    </row>
    <row r="29907" spans="32:37" ht="15" customHeight="1" x14ac:dyDescent="0.15">
      <c r="AF29907" s="1"/>
      <c r="AG29907" s="1"/>
      <c r="AH29907" s="1"/>
      <c r="AJ29907" s="1"/>
      <c r="AK29907" s="1"/>
    </row>
    <row r="29908" spans="32:37" ht="15" customHeight="1" x14ac:dyDescent="0.15">
      <c r="AF29908" s="1"/>
      <c r="AG29908" s="1"/>
      <c r="AH29908" s="1"/>
      <c r="AJ29908" s="1"/>
      <c r="AK29908" s="1"/>
    </row>
    <row r="29909" spans="32:37" ht="15" customHeight="1" x14ac:dyDescent="0.15">
      <c r="AF29909" s="1"/>
      <c r="AG29909" s="1"/>
      <c r="AH29909" s="1"/>
      <c r="AJ29909" s="1"/>
      <c r="AK29909" s="1"/>
    </row>
    <row r="29910" spans="32:37" ht="15" customHeight="1" x14ac:dyDescent="0.15">
      <c r="AF29910" s="1"/>
      <c r="AG29910" s="1"/>
      <c r="AH29910" s="1"/>
      <c r="AJ29910" s="1"/>
      <c r="AK29910" s="1"/>
    </row>
    <row r="29911" spans="32:37" ht="15" customHeight="1" x14ac:dyDescent="0.15">
      <c r="AF29911" s="1"/>
      <c r="AG29911" s="1"/>
      <c r="AH29911" s="1"/>
      <c r="AJ29911" s="1"/>
      <c r="AK29911" s="1"/>
    </row>
    <row r="29912" spans="32:37" ht="15" customHeight="1" x14ac:dyDescent="0.15">
      <c r="AF29912" s="1"/>
      <c r="AG29912" s="1"/>
      <c r="AH29912" s="1"/>
      <c r="AJ29912" s="1"/>
      <c r="AK29912" s="1"/>
    </row>
    <row r="29913" spans="32:37" ht="15" customHeight="1" x14ac:dyDescent="0.15">
      <c r="AF29913" s="1"/>
      <c r="AG29913" s="1"/>
      <c r="AH29913" s="1"/>
      <c r="AJ29913" s="1"/>
      <c r="AK29913" s="1"/>
    </row>
    <row r="29914" spans="32:37" ht="15" customHeight="1" x14ac:dyDescent="0.15">
      <c r="AF29914" s="1"/>
      <c r="AG29914" s="1"/>
      <c r="AH29914" s="1"/>
      <c r="AJ29914" s="1"/>
      <c r="AK29914" s="1"/>
    </row>
    <row r="29915" spans="32:37" ht="15" customHeight="1" x14ac:dyDescent="0.15">
      <c r="AF29915" s="1"/>
      <c r="AG29915" s="1"/>
      <c r="AH29915" s="1"/>
      <c r="AJ29915" s="1"/>
      <c r="AK29915" s="1"/>
    </row>
    <row r="29916" spans="32:37" ht="15" customHeight="1" x14ac:dyDescent="0.15">
      <c r="AF29916" s="1"/>
      <c r="AG29916" s="1"/>
      <c r="AH29916" s="1"/>
      <c r="AJ29916" s="1"/>
      <c r="AK29916" s="1"/>
    </row>
    <row r="29917" spans="32:37" ht="15" customHeight="1" x14ac:dyDescent="0.15">
      <c r="AF29917" s="1"/>
      <c r="AG29917" s="1"/>
      <c r="AH29917" s="1"/>
      <c r="AJ29917" s="1"/>
      <c r="AK29917" s="1"/>
    </row>
    <row r="29918" spans="32:37" ht="15" customHeight="1" x14ac:dyDescent="0.15">
      <c r="AF29918" s="1"/>
      <c r="AG29918" s="1"/>
      <c r="AH29918" s="1"/>
      <c r="AJ29918" s="1"/>
      <c r="AK29918" s="1"/>
    </row>
    <row r="29919" spans="32:37" ht="15" customHeight="1" x14ac:dyDescent="0.15">
      <c r="AF29919" s="1"/>
      <c r="AG29919" s="1"/>
      <c r="AH29919" s="1"/>
      <c r="AJ29919" s="1"/>
      <c r="AK29919" s="1"/>
    </row>
    <row r="29920" spans="32:37" ht="15" customHeight="1" x14ac:dyDescent="0.15">
      <c r="AF29920" s="1"/>
      <c r="AG29920" s="1"/>
      <c r="AH29920" s="1"/>
      <c r="AJ29920" s="1"/>
      <c r="AK29920" s="1"/>
    </row>
    <row r="29921" spans="32:37" ht="15" customHeight="1" x14ac:dyDescent="0.15">
      <c r="AF29921" s="1"/>
      <c r="AG29921" s="1"/>
      <c r="AH29921" s="1"/>
      <c r="AJ29921" s="1"/>
      <c r="AK29921" s="1"/>
    </row>
    <row r="29922" spans="32:37" ht="15" customHeight="1" x14ac:dyDescent="0.15">
      <c r="AF29922" s="1"/>
      <c r="AG29922" s="1"/>
      <c r="AH29922" s="1"/>
      <c r="AJ29922" s="1"/>
      <c r="AK29922" s="1"/>
    </row>
    <row r="29923" spans="32:37" ht="15" customHeight="1" x14ac:dyDescent="0.15">
      <c r="AF29923" s="1"/>
      <c r="AG29923" s="1"/>
      <c r="AH29923" s="1"/>
      <c r="AJ29923" s="1"/>
      <c r="AK29923" s="1"/>
    </row>
    <row r="29924" spans="32:37" ht="15" customHeight="1" x14ac:dyDescent="0.15">
      <c r="AF29924" s="1"/>
      <c r="AG29924" s="1"/>
      <c r="AH29924" s="1"/>
      <c r="AJ29924" s="1"/>
      <c r="AK29924" s="1"/>
    </row>
    <row r="29925" spans="32:37" ht="15" customHeight="1" x14ac:dyDescent="0.15">
      <c r="AF29925" s="1"/>
      <c r="AG29925" s="1"/>
      <c r="AH29925" s="1"/>
      <c r="AJ29925" s="1"/>
      <c r="AK29925" s="1"/>
    </row>
    <row r="29926" spans="32:37" ht="15" customHeight="1" x14ac:dyDescent="0.15">
      <c r="AF29926" s="1"/>
      <c r="AG29926" s="1"/>
      <c r="AH29926" s="1"/>
      <c r="AJ29926" s="1"/>
      <c r="AK29926" s="1"/>
    </row>
    <row r="29927" spans="32:37" ht="15" customHeight="1" x14ac:dyDescent="0.15">
      <c r="AF29927" s="1"/>
      <c r="AG29927" s="1"/>
      <c r="AH29927" s="1"/>
      <c r="AJ29927" s="1"/>
      <c r="AK29927" s="1"/>
    </row>
    <row r="29928" spans="32:37" ht="15" customHeight="1" x14ac:dyDescent="0.15">
      <c r="AF29928" s="1"/>
      <c r="AG29928" s="1"/>
      <c r="AH29928" s="1"/>
      <c r="AJ29928" s="1"/>
      <c r="AK29928" s="1"/>
    </row>
    <row r="29929" spans="32:37" ht="15" customHeight="1" x14ac:dyDescent="0.15">
      <c r="AF29929" s="1"/>
      <c r="AG29929" s="1"/>
      <c r="AH29929" s="1"/>
      <c r="AJ29929" s="1"/>
      <c r="AK29929" s="1"/>
    </row>
    <row r="29930" spans="32:37" ht="15" customHeight="1" x14ac:dyDescent="0.15">
      <c r="AF29930" s="1"/>
      <c r="AG29930" s="1"/>
      <c r="AH29930" s="1"/>
      <c r="AJ29930" s="1"/>
      <c r="AK29930" s="1"/>
    </row>
    <row r="29931" spans="32:37" ht="15" customHeight="1" x14ac:dyDescent="0.15">
      <c r="AF29931" s="1"/>
      <c r="AG29931" s="1"/>
      <c r="AH29931" s="1"/>
      <c r="AJ29931" s="1"/>
      <c r="AK29931" s="1"/>
    </row>
    <row r="29932" spans="32:37" ht="15" customHeight="1" x14ac:dyDescent="0.15">
      <c r="AF29932" s="1"/>
      <c r="AG29932" s="1"/>
      <c r="AH29932" s="1"/>
      <c r="AJ29932" s="1"/>
      <c r="AK29932" s="1"/>
    </row>
    <row r="29933" spans="32:37" ht="15" customHeight="1" x14ac:dyDescent="0.15">
      <c r="AF29933" s="1"/>
      <c r="AG29933" s="1"/>
      <c r="AH29933" s="1"/>
      <c r="AJ29933" s="1"/>
      <c r="AK29933" s="1"/>
    </row>
    <row r="29934" spans="32:37" ht="15" customHeight="1" x14ac:dyDescent="0.15">
      <c r="AF29934" s="1"/>
      <c r="AG29934" s="1"/>
      <c r="AH29934" s="1"/>
      <c r="AJ29934" s="1"/>
      <c r="AK29934" s="1"/>
    </row>
    <row r="29935" spans="32:37" ht="15" customHeight="1" x14ac:dyDescent="0.15">
      <c r="AF29935" s="1"/>
      <c r="AG29935" s="1"/>
      <c r="AH29935" s="1"/>
      <c r="AJ29935" s="1"/>
      <c r="AK29935" s="1"/>
    </row>
    <row r="29936" spans="32:37" ht="15" customHeight="1" x14ac:dyDescent="0.15">
      <c r="AF29936" s="1"/>
      <c r="AG29936" s="1"/>
      <c r="AH29936" s="1"/>
      <c r="AJ29936" s="1"/>
      <c r="AK29936" s="1"/>
    </row>
    <row r="29937" spans="32:37" ht="15" customHeight="1" x14ac:dyDescent="0.15">
      <c r="AF29937" s="1"/>
      <c r="AG29937" s="1"/>
      <c r="AH29937" s="1"/>
      <c r="AJ29937" s="1"/>
      <c r="AK29937" s="1"/>
    </row>
    <row r="29938" spans="32:37" ht="15" customHeight="1" x14ac:dyDescent="0.15">
      <c r="AF29938" s="1"/>
      <c r="AG29938" s="1"/>
      <c r="AH29938" s="1"/>
      <c r="AJ29938" s="1"/>
      <c r="AK29938" s="1"/>
    </row>
    <row r="29939" spans="32:37" ht="15" customHeight="1" x14ac:dyDescent="0.15">
      <c r="AF29939" s="1"/>
      <c r="AG29939" s="1"/>
      <c r="AH29939" s="1"/>
      <c r="AJ29939" s="1"/>
      <c r="AK29939" s="1"/>
    </row>
    <row r="29940" spans="32:37" ht="15" customHeight="1" x14ac:dyDescent="0.15">
      <c r="AF29940" s="1"/>
      <c r="AG29940" s="1"/>
      <c r="AH29940" s="1"/>
      <c r="AJ29940" s="1"/>
      <c r="AK29940" s="1"/>
    </row>
    <row r="29941" spans="32:37" ht="15" customHeight="1" x14ac:dyDescent="0.15">
      <c r="AF29941" s="1"/>
      <c r="AG29941" s="1"/>
      <c r="AH29941" s="1"/>
      <c r="AJ29941" s="1"/>
      <c r="AK29941" s="1"/>
    </row>
    <row r="29942" spans="32:37" ht="15" customHeight="1" x14ac:dyDescent="0.15">
      <c r="AF29942" s="1"/>
      <c r="AG29942" s="1"/>
      <c r="AH29942" s="1"/>
      <c r="AJ29942" s="1"/>
      <c r="AK29942" s="1"/>
    </row>
    <row r="29943" spans="32:37" ht="15" customHeight="1" x14ac:dyDescent="0.15">
      <c r="AF29943" s="1"/>
      <c r="AG29943" s="1"/>
      <c r="AH29943" s="1"/>
      <c r="AJ29943" s="1"/>
      <c r="AK29943" s="1"/>
    </row>
    <row r="29944" spans="32:37" ht="15" customHeight="1" x14ac:dyDescent="0.15">
      <c r="AF29944" s="1"/>
      <c r="AG29944" s="1"/>
      <c r="AH29944" s="1"/>
      <c r="AJ29944" s="1"/>
      <c r="AK29944" s="1"/>
    </row>
    <row r="29945" spans="32:37" ht="15" customHeight="1" x14ac:dyDescent="0.15">
      <c r="AF29945" s="1"/>
      <c r="AG29945" s="1"/>
      <c r="AH29945" s="1"/>
      <c r="AJ29945" s="1"/>
      <c r="AK29945" s="1"/>
    </row>
    <row r="29946" spans="32:37" ht="15" customHeight="1" x14ac:dyDescent="0.15">
      <c r="AF29946" s="1"/>
      <c r="AG29946" s="1"/>
      <c r="AH29946" s="1"/>
      <c r="AJ29946" s="1"/>
      <c r="AK29946" s="1"/>
    </row>
    <row r="29947" spans="32:37" ht="15" customHeight="1" x14ac:dyDescent="0.15">
      <c r="AF29947" s="1"/>
      <c r="AG29947" s="1"/>
      <c r="AH29947" s="1"/>
      <c r="AJ29947" s="1"/>
      <c r="AK29947" s="1"/>
    </row>
    <row r="29948" spans="32:37" ht="15" customHeight="1" x14ac:dyDescent="0.15">
      <c r="AF29948" s="1"/>
      <c r="AG29948" s="1"/>
      <c r="AH29948" s="1"/>
      <c r="AJ29948" s="1"/>
      <c r="AK29948" s="1"/>
    </row>
    <row r="29949" spans="32:37" ht="15" customHeight="1" x14ac:dyDescent="0.15">
      <c r="AF29949" s="1"/>
      <c r="AG29949" s="1"/>
      <c r="AH29949" s="1"/>
      <c r="AJ29949" s="1"/>
      <c r="AK29949" s="1"/>
    </row>
    <row r="29950" spans="32:37" ht="15" customHeight="1" x14ac:dyDescent="0.15">
      <c r="AF29950" s="1"/>
      <c r="AG29950" s="1"/>
      <c r="AH29950" s="1"/>
      <c r="AJ29950" s="1"/>
      <c r="AK29950" s="1"/>
    </row>
    <row r="29951" spans="32:37" ht="15" customHeight="1" x14ac:dyDescent="0.15">
      <c r="AF29951" s="1"/>
      <c r="AG29951" s="1"/>
      <c r="AH29951" s="1"/>
      <c r="AJ29951" s="1"/>
      <c r="AK29951" s="1"/>
    </row>
    <row r="29952" spans="32:37" ht="15" customHeight="1" x14ac:dyDescent="0.15">
      <c r="AF29952" s="1"/>
      <c r="AG29952" s="1"/>
      <c r="AH29952" s="1"/>
      <c r="AJ29952" s="1"/>
      <c r="AK29952" s="1"/>
    </row>
    <row r="29953" spans="32:37" ht="15" customHeight="1" x14ac:dyDescent="0.15">
      <c r="AF29953" s="1"/>
      <c r="AG29953" s="1"/>
      <c r="AH29953" s="1"/>
      <c r="AJ29953" s="1"/>
      <c r="AK29953" s="1"/>
    </row>
    <row r="29954" spans="32:37" ht="15" customHeight="1" x14ac:dyDescent="0.15">
      <c r="AF29954" s="1"/>
      <c r="AG29954" s="1"/>
      <c r="AH29954" s="1"/>
      <c r="AJ29954" s="1"/>
      <c r="AK29954" s="1"/>
    </row>
    <row r="29955" spans="32:37" ht="15" customHeight="1" x14ac:dyDescent="0.15">
      <c r="AF29955" s="1"/>
      <c r="AG29955" s="1"/>
      <c r="AH29955" s="1"/>
      <c r="AJ29955" s="1"/>
      <c r="AK29955" s="1"/>
    </row>
    <row r="29956" spans="32:37" ht="15" customHeight="1" x14ac:dyDescent="0.15">
      <c r="AF29956" s="1"/>
      <c r="AG29956" s="1"/>
      <c r="AH29956" s="1"/>
      <c r="AJ29956" s="1"/>
      <c r="AK29956" s="1"/>
    </row>
    <row r="29957" spans="32:37" ht="15" customHeight="1" x14ac:dyDescent="0.15">
      <c r="AF29957" s="1"/>
      <c r="AG29957" s="1"/>
      <c r="AH29957" s="1"/>
      <c r="AJ29957" s="1"/>
      <c r="AK29957" s="1"/>
    </row>
    <row r="29958" spans="32:37" ht="15" customHeight="1" x14ac:dyDescent="0.15">
      <c r="AF29958" s="1"/>
      <c r="AG29958" s="1"/>
      <c r="AH29958" s="1"/>
      <c r="AJ29958" s="1"/>
      <c r="AK29958" s="1"/>
    </row>
    <row r="29959" spans="32:37" ht="15" customHeight="1" x14ac:dyDescent="0.15">
      <c r="AF29959" s="1"/>
      <c r="AG29959" s="1"/>
      <c r="AH29959" s="1"/>
      <c r="AJ29959" s="1"/>
      <c r="AK29959" s="1"/>
    </row>
    <row r="29960" spans="32:37" ht="15" customHeight="1" x14ac:dyDescent="0.15">
      <c r="AF29960" s="1"/>
      <c r="AG29960" s="1"/>
      <c r="AH29960" s="1"/>
      <c r="AJ29960" s="1"/>
      <c r="AK29960" s="1"/>
    </row>
    <row r="29961" spans="32:37" ht="15" customHeight="1" x14ac:dyDescent="0.15">
      <c r="AF29961" s="1"/>
      <c r="AG29961" s="1"/>
      <c r="AH29961" s="1"/>
      <c r="AJ29961" s="1"/>
      <c r="AK29961" s="1"/>
    </row>
    <row r="29962" spans="32:37" ht="15" customHeight="1" x14ac:dyDescent="0.15">
      <c r="AF29962" s="1"/>
      <c r="AG29962" s="1"/>
      <c r="AH29962" s="1"/>
      <c r="AJ29962" s="1"/>
      <c r="AK29962" s="1"/>
    </row>
    <row r="29963" spans="32:37" ht="15" customHeight="1" x14ac:dyDescent="0.15">
      <c r="AF29963" s="1"/>
      <c r="AG29963" s="1"/>
      <c r="AH29963" s="1"/>
      <c r="AJ29963" s="1"/>
      <c r="AK29963" s="1"/>
    </row>
    <row r="29964" spans="32:37" ht="15" customHeight="1" x14ac:dyDescent="0.15">
      <c r="AF29964" s="1"/>
      <c r="AG29964" s="1"/>
      <c r="AH29964" s="1"/>
      <c r="AJ29964" s="1"/>
      <c r="AK29964" s="1"/>
    </row>
    <row r="29965" spans="32:37" ht="15" customHeight="1" x14ac:dyDescent="0.15">
      <c r="AF29965" s="1"/>
      <c r="AG29965" s="1"/>
      <c r="AH29965" s="1"/>
      <c r="AJ29965" s="1"/>
      <c r="AK29965" s="1"/>
    </row>
    <row r="29966" spans="32:37" ht="15" customHeight="1" x14ac:dyDescent="0.15">
      <c r="AF29966" s="1"/>
      <c r="AG29966" s="1"/>
      <c r="AH29966" s="1"/>
      <c r="AJ29966" s="1"/>
      <c r="AK29966" s="1"/>
    </row>
    <row r="29967" spans="32:37" ht="15" customHeight="1" x14ac:dyDescent="0.15">
      <c r="AF29967" s="1"/>
      <c r="AG29967" s="1"/>
      <c r="AH29967" s="1"/>
      <c r="AJ29967" s="1"/>
      <c r="AK29967" s="1"/>
    </row>
    <row r="29968" spans="32:37" ht="15" customHeight="1" x14ac:dyDescent="0.15">
      <c r="AF29968" s="1"/>
      <c r="AG29968" s="1"/>
      <c r="AH29968" s="1"/>
      <c r="AJ29968" s="1"/>
      <c r="AK29968" s="1"/>
    </row>
    <row r="29969" spans="32:37" ht="15" customHeight="1" x14ac:dyDescent="0.15">
      <c r="AF29969" s="1"/>
      <c r="AG29969" s="1"/>
      <c r="AH29969" s="1"/>
      <c r="AJ29969" s="1"/>
      <c r="AK29969" s="1"/>
    </row>
    <row r="29970" spans="32:37" ht="15" customHeight="1" x14ac:dyDescent="0.15">
      <c r="AF29970" s="1"/>
      <c r="AG29970" s="1"/>
      <c r="AH29970" s="1"/>
      <c r="AJ29970" s="1"/>
      <c r="AK29970" s="1"/>
    </row>
    <row r="29971" spans="32:37" ht="15" customHeight="1" x14ac:dyDescent="0.15">
      <c r="AF29971" s="1"/>
      <c r="AG29971" s="1"/>
      <c r="AH29971" s="1"/>
      <c r="AJ29971" s="1"/>
      <c r="AK29971" s="1"/>
    </row>
    <row r="29972" spans="32:37" ht="15" customHeight="1" x14ac:dyDescent="0.15">
      <c r="AF29972" s="1"/>
      <c r="AG29972" s="1"/>
      <c r="AH29972" s="1"/>
      <c r="AJ29972" s="1"/>
      <c r="AK29972" s="1"/>
    </row>
    <row r="29973" spans="32:37" ht="15" customHeight="1" x14ac:dyDescent="0.15">
      <c r="AF29973" s="1"/>
      <c r="AG29973" s="1"/>
      <c r="AH29973" s="1"/>
      <c r="AJ29973" s="1"/>
      <c r="AK29973" s="1"/>
    </row>
    <row r="29974" spans="32:37" ht="15" customHeight="1" x14ac:dyDescent="0.15">
      <c r="AF29974" s="1"/>
      <c r="AG29974" s="1"/>
      <c r="AH29974" s="1"/>
      <c r="AJ29974" s="1"/>
      <c r="AK29974" s="1"/>
    </row>
    <row r="29975" spans="32:37" ht="15" customHeight="1" x14ac:dyDescent="0.15">
      <c r="AF29975" s="1"/>
      <c r="AG29975" s="1"/>
      <c r="AH29975" s="1"/>
      <c r="AJ29975" s="1"/>
      <c r="AK29975" s="1"/>
    </row>
    <row r="29976" spans="32:37" ht="15" customHeight="1" x14ac:dyDescent="0.15">
      <c r="AF29976" s="1"/>
      <c r="AG29976" s="1"/>
      <c r="AH29976" s="1"/>
      <c r="AJ29976" s="1"/>
      <c r="AK29976" s="1"/>
    </row>
    <row r="29977" spans="32:37" ht="15" customHeight="1" x14ac:dyDescent="0.15">
      <c r="AF29977" s="1"/>
      <c r="AG29977" s="1"/>
      <c r="AH29977" s="1"/>
      <c r="AJ29977" s="1"/>
      <c r="AK29977" s="1"/>
    </row>
    <row r="29978" spans="32:37" ht="15" customHeight="1" x14ac:dyDescent="0.15">
      <c r="AF29978" s="1"/>
      <c r="AG29978" s="1"/>
      <c r="AH29978" s="1"/>
      <c r="AJ29978" s="1"/>
      <c r="AK29978" s="1"/>
    </row>
    <row r="29979" spans="32:37" ht="15" customHeight="1" x14ac:dyDescent="0.15">
      <c r="AF29979" s="1"/>
      <c r="AG29979" s="1"/>
      <c r="AH29979" s="1"/>
      <c r="AJ29979" s="1"/>
      <c r="AK29979" s="1"/>
    </row>
    <row r="29980" spans="32:37" ht="15" customHeight="1" x14ac:dyDescent="0.15">
      <c r="AF29980" s="1"/>
      <c r="AG29980" s="1"/>
      <c r="AH29980" s="1"/>
      <c r="AJ29980" s="1"/>
      <c r="AK29980" s="1"/>
    </row>
    <row r="29981" spans="32:37" ht="15" customHeight="1" x14ac:dyDescent="0.15">
      <c r="AF29981" s="1"/>
      <c r="AG29981" s="1"/>
      <c r="AH29981" s="1"/>
      <c r="AJ29981" s="1"/>
      <c r="AK29981" s="1"/>
    </row>
    <row r="29982" spans="32:37" ht="15" customHeight="1" x14ac:dyDescent="0.15">
      <c r="AF29982" s="1"/>
      <c r="AG29982" s="1"/>
      <c r="AH29982" s="1"/>
      <c r="AJ29982" s="1"/>
      <c r="AK29982" s="1"/>
    </row>
    <row r="29983" spans="32:37" ht="15" customHeight="1" x14ac:dyDescent="0.15">
      <c r="AF29983" s="1"/>
      <c r="AG29983" s="1"/>
      <c r="AH29983" s="1"/>
      <c r="AJ29983" s="1"/>
      <c r="AK29983" s="1"/>
    </row>
    <row r="29984" spans="32:37" ht="15" customHeight="1" x14ac:dyDescent="0.15">
      <c r="AF29984" s="1"/>
      <c r="AG29984" s="1"/>
      <c r="AH29984" s="1"/>
      <c r="AJ29984" s="1"/>
      <c r="AK29984" s="1"/>
    </row>
    <row r="29985" spans="32:37" ht="15" customHeight="1" x14ac:dyDescent="0.15">
      <c r="AF29985" s="1"/>
      <c r="AG29985" s="1"/>
      <c r="AH29985" s="1"/>
      <c r="AJ29985" s="1"/>
      <c r="AK29985" s="1"/>
    </row>
    <row r="29986" spans="32:37" ht="15" customHeight="1" x14ac:dyDescent="0.15">
      <c r="AF29986" s="1"/>
      <c r="AG29986" s="1"/>
      <c r="AH29986" s="1"/>
      <c r="AJ29986" s="1"/>
      <c r="AK29986" s="1"/>
    </row>
    <row r="29987" spans="32:37" ht="15" customHeight="1" x14ac:dyDescent="0.15">
      <c r="AF29987" s="1"/>
      <c r="AG29987" s="1"/>
      <c r="AH29987" s="1"/>
      <c r="AJ29987" s="1"/>
      <c r="AK29987" s="1"/>
    </row>
    <row r="29988" spans="32:37" ht="15" customHeight="1" x14ac:dyDescent="0.15">
      <c r="AF29988" s="1"/>
      <c r="AG29988" s="1"/>
      <c r="AH29988" s="1"/>
      <c r="AJ29988" s="1"/>
      <c r="AK29988" s="1"/>
    </row>
    <row r="29989" spans="32:37" ht="15" customHeight="1" x14ac:dyDescent="0.15">
      <c r="AF29989" s="1"/>
      <c r="AG29989" s="1"/>
      <c r="AH29989" s="1"/>
      <c r="AJ29989" s="1"/>
      <c r="AK29989" s="1"/>
    </row>
    <row r="29990" spans="32:37" ht="15" customHeight="1" x14ac:dyDescent="0.15">
      <c r="AF29990" s="1"/>
      <c r="AG29990" s="1"/>
      <c r="AH29990" s="1"/>
      <c r="AJ29990" s="1"/>
      <c r="AK29990" s="1"/>
    </row>
    <row r="29991" spans="32:37" ht="15" customHeight="1" x14ac:dyDescent="0.15">
      <c r="AF29991" s="1"/>
      <c r="AG29991" s="1"/>
      <c r="AH29991" s="1"/>
      <c r="AJ29991" s="1"/>
      <c r="AK29991" s="1"/>
    </row>
    <row r="29992" spans="32:37" ht="15" customHeight="1" x14ac:dyDescent="0.15">
      <c r="AF29992" s="1"/>
      <c r="AG29992" s="1"/>
      <c r="AH29992" s="1"/>
      <c r="AJ29992" s="1"/>
      <c r="AK29992" s="1"/>
    </row>
    <row r="29993" spans="32:37" ht="15" customHeight="1" x14ac:dyDescent="0.15">
      <c r="AF29993" s="1"/>
      <c r="AG29993" s="1"/>
      <c r="AH29993" s="1"/>
      <c r="AJ29993" s="1"/>
      <c r="AK29993" s="1"/>
    </row>
    <row r="29994" spans="32:37" ht="15" customHeight="1" x14ac:dyDescent="0.15">
      <c r="AF29994" s="1"/>
      <c r="AG29994" s="1"/>
      <c r="AH29994" s="1"/>
      <c r="AJ29994" s="1"/>
      <c r="AK29994" s="1"/>
    </row>
    <row r="29995" spans="32:37" ht="15" customHeight="1" x14ac:dyDescent="0.15">
      <c r="AF29995" s="1"/>
      <c r="AG29995" s="1"/>
      <c r="AH29995" s="1"/>
      <c r="AJ29995" s="1"/>
      <c r="AK29995" s="1"/>
    </row>
    <row r="29996" spans="32:37" ht="15" customHeight="1" x14ac:dyDescent="0.15">
      <c r="AF29996" s="1"/>
      <c r="AG29996" s="1"/>
      <c r="AH29996" s="1"/>
      <c r="AJ29996" s="1"/>
      <c r="AK29996" s="1"/>
    </row>
    <row r="29997" spans="32:37" ht="15" customHeight="1" x14ac:dyDescent="0.15">
      <c r="AF29997" s="1"/>
      <c r="AG29997" s="1"/>
      <c r="AH29997" s="1"/>
      <c r="AJ29997" s="1"/>
      <c r="AK29997" s="1"/>
    </row>
    <row r="29998" spans="32:37" ht="15" customHeight="1" x14ac:dyDescent="0.15">
      <c r="AF29998" s="1"/>
      <c r="AG29998" s="1"/>
      <c r="AH29998" s="1"/>
      <c r="AJ29998" s="1"/>
      <c r="AK29998" s="1"/>
    </row>
    <row r="29999" spans="32:37" ht="15" customHeight="1" x14ac:dyDescent="0.15">
      <c r="AF29999" s="1"/>
      <c r="AG29999" s="1"/>
      <c r="AH29999" s="1"/>
      <c r="AJ29999" s="1"/>
      <c r="AK29999" s="1"/>
    </row>
    <row r="30000" spans="32:37" ht="15" customHeight="1" x14ac:dyDescent="0.15">
      <c r="AF30000" s="1"/>
      <c r="AG30000" s="1"/>
      <c r="AH30000" s="1"/>
      <c r="AJ30000" s="1"/>
      <c r="AK30000" s="1"/>
    </row>
    <row r="30001" spans="32:37" ht="15" customHeight="1" x14ac:dyDescent="0.15">
      <c r="AF30001" s="1"/>
      <c r="AG30001" s="1"/>
      <c r="AH30001" s="1"/>
      <c r="AJ30001" s="1"/>
      <c r="AK30001" s="1"/>
    </row>
    <row r="30002" spans="32:37" ht="15" customHeight="1" x14ac:dyDescent="0.15">
      <c r="AF30002" s="1"/>
      <c r="AG30002" s="1"/>
      <c r="AH30002" s="1"/>
      <c r="AJ30002" s="1"/>
      <c r="AK30002" s="1"/>
    </row>
    <row r="30003" spans="32:37" ht="15" customHeight="1" x14ac:dyDescent="0.15">
      <c r="AF30003" s="1"/>
      <c r="AG30003" s="1"/>
      <c r="AH30003" s="1"/>
      <c r="AJ30003" s="1"/>
      <c r="AK30003" s="1"/>
    </row>
    <row r="30004" spans="32:37" ht="15" customHeight="1" x14ac:dyDescent="0.15">
      <c r="AF30004" s="1"/>
      <c r="AG30004" s="1"/>
      <c r="AH30004" s="1"/>
      <c r="AJ30004" s="1"/>
      <c r="AK30004" s="1"/>
    </row>
    <row r="30005" spans="32:37" ht="15" customHeight="1" x14ac:dyDescent="0.15">
      <c r="AF30005" s="1"/>
      <c r="AG30005" s="1"/>
      <c r="AH30005" s="1"/>
      <c r="AJ30005" s="1"/>
      <c r="AK30005" s="1"/>
    </row>
    <row r="30006" spans="32:37" ht="15" customHeight="1" x14ac:dyDescent="0.15">
      <c r="AF30006" s="1"/>
      <c r="AG30006" s="1"/>
      <c r="AH30006" s="1"/>
      <c r="AJ30006" s="1"/>
      <c r="AK30006" s="1"/>
    </row>
    <row r="30007" spans="32:37" ht="15" customHeight="1" x14ac:dyDescent="0.15">
      <c r="AF30007" s="1"/>
      <c r="AG30007" s="1"/>
      <c r="AH30007" s="1"/>
      <c r="AJ30007" s="1"/>
      <c r="AK30007" s="1"/>
    </row>
    <row r="30008" spans="32:37" ht="15" customHeight="1" x14ac:dyDescent="0.15">
      <c r="AF30008" s="1"/>
      <c r="AG30008" s="1"/>
      <c r="AH30008" s="1"/>
      <c r="AJ30008" s="1"/>
      <c r="AK30008" s="1"/>
    </row>
    <row r="30009" spans="32:37" ht="15" customHeight="1" x14ac:dyDescent="0.15">
      <c r="AF30009" s="1"/>
      <c r="AG30009" s="1"/>
      <c r="AH30009" s="1"/>
      <c r="AJ30009" s="1"/>
      <c r="AK30009" s="1"/>
    </row>
    <row r="30010" spans="32:37" ht="15" customHeight="1" x14ac:dyDescent="0.15">
      <c r="AF30010" s="1"/>
      <c r="AG30010" s="1"/>
      <c r="AH30010" s="1"/>
      <c r="AJ30010" s="1"/>
      <c r="AK30010" s="1"/>
    </row>
    <row r="30011" spans="32:37" ht="15" customHeight="1" x14ac:dyDescent="0.15">
      <c r="AF30011" s="1"/>
      <c r="AG30011" s="1"/>
      <c r="AH30011" s="1"/>
      <c r="AJ30011" s="1"/>
      <c r="AK30011" s="1"/>
    </row>
    <row r="30012" spans="32:37" ht="15" customHeight="1" x14ac:dyDescent="0.15">
      <c r="AF30012" s="1"/>
      <c r="AG30012" s="1"/>
      <c r="AH30012" s="1"/>
      <c r="AJ30012" s="1"/>
      <c r="AK30012" s="1"/>
    </row>
    <row r="30013" spans="32:37" ht="15" customHeight="1" x14ac:dyDescent="0.15">
      <c r="AF30013" s="1"/>
      <c r="AG30013" s="1"/>
      <c r="AH30013" s="1"/>
      <c r="AJ30013" s="1"/>
      <c r="AK30013" s="1"/>
    </row>
    <row r="30014" spans="32:37" ht="15" customHeight="1" x14ac:dyDescent="0.15">
      <c r="AF30014" s="1"/>
      <c r="AG30014" s="1"/>
      <c r="AH30014" s="1"/>
      <c r="AJ30014" s="1"/>
      <c r="AK30014" s="1"/>
    </row>
    <row r="30015" spans="32:37" ht="15" customHeight="1" x14ac:dyDescent="0.15">
      <c r="AF30015" s="1"/>
      <c r="AG30015" s="1"/>
      <c r="AH30015" s="1"/>
      <c r="AJ30015" s="1"/>
      <c r="AK30015" s="1"/>
    </row>
    <row r="30016" spans="32:37" ht="15" customHeight="1" x14ac:dyDescent="0.15">
      <c r="AF30016" s="1"/>
      <c r="AG30016" s="1"/>
      <c r="AH30016" s="1"/>
      <c r="AJ30016" s="1"/>
      <c r="AK30016" s="1"/>
    </row>
    <row r="30017" spans="32:37" ht="15" customHeight="1" x14ac:dyDescent="0.15">
      <c r="AF30017" s="1"/>
      <c r="AG30017" s="1"/>
      <c r="AH30017" s="1"/>
      <c r="AJ30017" s="1"/>
      <c r="AK30017" s="1"/>
    </row>
    <row r="30018" spans="32:37" ht="15" customHeight="1" x14ac:dyDescent="0.15">
      <c r="AF30018" s="1"/>
      <c r="AG30018" s="1"/>
      <c r="AH30018" s="1"/>
      <c r="AJ30018" s="1"/>
      <c r="AK30018" s="1"/>
    </row>
    <row r="30019" spans="32:37" ht="15" customHeight="1" x14ac:dyDescent="0.15">
      <c r="AF30019" s="1"/>
      <c r="AG30019" s="1"/>
      <c r="AH30019" s="1"/>
      <c r="AJ30019" s="1"/>
      <c r="AK30019" s="1"/>
    </row>
    <row r="30020" spans="32:37" ht="15" customHeight="1" x14ac:dyDescent="0.15">
      <c r="AF30020" s="1"/>
      <c r="AG30020" s="1"/>
      <c r="AH30020" s="1"/>
      <c r="AJ30020" s="1"/>
      <c r="AK30020" s="1"/>
    </row>
    <row r="30021" spans="32:37" ht="15" customHeight="1" x14ac:dyDescent="0.15">
      <c r="AF30021" s="1"/>
      <c r="AG30021" s="1"/>
      <c r="AH30021" s="1"/>
      <c r="AJ30021" s="1"/>
      <c r="AK30021" s="1"/>
    </row>
    <row r="30022" spans="32:37" ht="15" customHeight="1" x14ac:dyDescent="0.15">
      <c r="AF30022" s="1"/>
      <c r="AG30022" s="1"/>
      <c r="AH30022" s="1"/>
      <c r="AJ30022" s="1"/>
      <c r="AK30022" s="1"/>
    </row>
    <row r="30023" spans="32:37" ht="15" customHeight="1" x14ac:dyDescent="0.15">
      <c r="AF30023" s="1"/>
      <c r="AG30023" s="1"/>
      <c r="AH30023" s="1"/>
      <c r="AJ30023" s="1"/>
      <c r="AK30023" s="1"/>
    </row>
    <row r="30024" spans="32:37" ht="15" customHeight="1" x14ac:dyDescent="0.15">
      <c r="AF30024" s="1"/>
      <c r="AG30024" s="1"/>
      <c r="AH30024" s="1"/>
      <c r="AJ30024" s="1"/>
      <c r="AK30024" s="1"/>
    </row>
    <row r="30025" spans="32:37" ht="15" customHeight="1" x14ac:dyDescent="0.15">
      <c r="AF30025" s="1"/>
      <c r="AG30025" s="1"/>
      <c r="AH30025" s="1"/>
      <c r="AJ30025" s="1"/>
      <c r="AK30025" s="1"/>
    </row>
    <row r="30026" spans="32:37" ht="15" customHeight="1" x14ac:dyDescent="0.15">
      <c r="AF30026" s="1"/>
      <c r="AG30026" s="1"/>
      <c r="AH30026" s="1"/>
      <c r="AJ30026" s="1"/>
      <c r="AK30026" s="1"/>
    </row>
    <row r="30027" spans="32:37" ht="15" customHeight="1" x14ac:dyDescent="0.15">
      <c r="AF30027" s="1"/>
      <c r="AG30027" s="1"/>
      <c r="AH30027" s="1"/>
      <c r="AJ30027" s="1"/>
      <c r="AK30027" s="1"/>
    </row>
    <row r="30028" spans="32:37" ht="15" customHeight="1" x14ac:dyDescent="0.15">
      <c r="AF30028" s="1"/>
      <c r="AG30028" s="1"/>
      <c r="AH30028" s="1"/>
      <c r="AJ30028" s="1"/>
      <c r="AK30028" s="1"/>
    </row>
    <row r="30029" spans="32:37" ht="15" customHeight="1" x14ac:dyDescent="0.15">
      <c r="AF30029" s="1"/>
      <c r="AG30029" s="1"/>
      <c r="AH30029" s="1"/>
      <c r="AJ30029" s="1"/>
      <c r="AK30029" s="1"/>
    </row>
    <row r="30030" spans="32:37" ht="15" customHeight="1" x14ac:dyDescent="0.15">
      <c r="AF30030" s="1"/>
      <c r="AG30030" s="1"/>
      <c r="AH30030" s="1"/>
      <c r="AJ30030" s="1"/>
      <c r="AK30030" s="1"/>
    </row>
    <row r="30031" spans="32:37" ht="15" customHeight="1" x14ac:dyDescent="0.15">
      <c r="AF30031" s="1"/>
      <c r="AG30031" s="1"/>
      <c r="AH30031" s="1"/>
      <c r="AJ30031" s="1"/>
      <c r="AK30031" s="1"/>
    </row>
    <row r="30032" spans="32:37" ht="15" customHeight="1" x14ac:dyDescent="0.15">
      <c r="AF30032" s="1"/>
      <c r="AG30032" s="1"/>
      <c r="AH30032" s="1"/>
      <c r="AJ30032" s="1"/>
      <c r="AK30032" s="1"/>
    </row>
    <row r="30033" spans="32:37" ht="15" customHeight="1" x14ac:dyDescent="0.15">
      <c r="AF30033" s="1"/>
      <c r="AG30033" s="1"/>
      <c r="AH30033" s="1"/>
      <c r="AJ30033" s="1"/>
      <c r="AK30033" s="1"/>
    </row>
    <row r="30034" spans="32:37" ht="15" customHeight="1" x14ac:dyDescent="0.15">
      <c r="AF30034" s="1"/>
      <c r="AG30034" s="1"/>
      <c r="AH30034" s="1"/>
      <c r="AJ30034" s="1"/>
      <c r="AK30034" s="1"/>
    </row>
    <row r="30035" spans="32:37" ht="15" customHeight="1" x14ac:dyDescent="0.15">
      <c r="AF30035" s="1"/>
      <c r="AG30035" s="1"/>
      <c r="AH30035" s="1"/>
      <c r="AJ30035" s="1"/>
      <c r="AK30035" s="1"/>
    </row>
    <row r="30036" spans="32:37" ht="15" customHeight="1" x14ac:dyDescent="0.15">
      <c r="AF30036" s="1"/>
      <c r="AG30036" s="1"/>
      <c r="AH30036" s="1"/>
      <c r="AJ30036" s="1"/>
      <c r="AK30036" s="1"/>
    </row>
    <row r="30037" spans="32:37" ht="15" customHeight="1" x14ac:dyDescent="0.15">
      <c r="AF30037" s="1"/>
      <c r="AG30037" s="1"/>
      <c r="AH30037" s="1"/>
      <c r="AJ30037" s="1"/>
      <c r="AK30037" s="1"/>
    </row>
    <row r="30038" spans="32:37" ht="15" customHeight="1" x14ac:dyDescent="0.15">
      <c r="AF30038" s="1"/>
      <c r="AG30038" s="1"/>
      <c r="AH30038" s="1"/>
      <c r="AJ30038" s="1"/>
      <c r="AK30038" s="1"/>
    </row>
    <row r="30039" spans="32:37" ht="15" customHeight="1" x14ac:dyDescent="0.15">
      <c r="AF30039" s="1"/>
      <c r="AG30039" s="1"/>
      <c r="AH30039" s="1"/>
      <c r="AJ30039" s="1"/>
      <c r="AK30039" s="1"/>
    </row>
    <row r="30040" spans="32:37" ht="15" customHeight="1" x14ac:dyDescent="0.15">
      <c r="AF30040" s="1"/>
      <c r="AG30040" s="1"/>
      <c r="AH30040" s="1"/>
      <c r="AJ30040" s="1"/>
      <c r="AK30040" s="1"/>
    </row>
    <row r="30041" spans="32:37" ht="15" customHeight="1" x14ac:dyDescent="0.15">
      <c r="AF30041" s="1"/>
      <c r="AG30041" s="1"/>
      <c r="AH30041" s="1"/>
      <c r="AJ30041" s="1"/>
      <c r="AK30041" s="1"/>
    </row>
    <row r="30042" spans="32:37" ht="15" customHeight="1" x14ac:dyDescent="0.15">
      <c r="AF30042" s="1"/>
      <c r="AG30042" s="1"/>
      <c r="AH30042" s="1"/>
      <c r="AJ30042" s="1"/>
      <c r="AK30042" s="1"/>
    </row>
    <row r="30043" spans="32:37" ht="15" customHeight="1" x14ac:dyDescent="0.15">
      <c r="AF30043" s="1"/>
      <c r="AG30043" s="1"/>
      <c r="AH30043" s="1"/>
      <c r="AJ30043" s="1"/>
      <c r="AK30043" s="1"/>
    </row>
    <row r="30044" spans="32:37" ht="15" customHeight="1" x14ac:dyDescent="0.15">
      <c r="AF30044" s="1"/>
      <c r="AG30044" s="1"/>
      <c r="AH30044" s="1"/>
      <c r="AJ30044" s="1"/>
      <c r="AK30044" s="1"/>
    </row>
    <row r="30045" spans="32:37" ht="15" customHeight="1" x14ac:dyDescent="0.15">
      <c r="AF30045" s="1"/>
      <c r="AG30045" s="1"/>
      <c r="AH30045" s="1"/>
      <c r="AJ30045" s="1"/>
      <c r="AK30045" s="1"/>
    </row>
    <row r="30046" spans="32:37" ht="15" customHeight="1" x14ac:dyDescent="0.15">
      <c r="AF30046" s="1"/>
      <c r="AG30046" s="1"/>
      <c r="AH30046" s="1"/>
      <c r="AJ30046" s="1"/>
      <c r="AK30046" s="1"/>
    </row>
    <row r="30047" spans="32:37" ht="15" customHeight="1" x14ac:dyDescent="0.15">
      <c r="AF30047" s="1"/>
      <c r="AG30047" s="1"/>
      <c r="AH30047" s="1"/>
      <c r="AJ30047" s="1"/>
      <c r="AK30047" s="1"/>
    </row>
    <row r="30048" spans="32:37" ht="15" customHeight="1" x14ac:dyDescent="0.15">
      <c r="AF30048" s="1"/>
      <c r="AG30048" s="1"/>
      <c r="AH30048" s="1"/>
      <c r="AJ30048" s="1"/>
      <c r="AK30048" s="1"/>
    </row>
    <row r="30049" spans="32:37" ht="15" customHeight="1" x14ac:dyDescent="0.15">
      <c r="AF30049" s="1"/>
      <c r="AG30049" s="1"/>
      <c r="AH30049" s="1"/>
      <c r="AJ30049" s="1"/>
      <c r="AK30049" s="1"/>
    </row>
    <row r="30050" spans="32:37" ht="15" customHeight="1" x14ac:dyDescent="0.15">
      <c r="AF30050" s="1"/>
      <c r="AG30050" s="1"/>
      <c r="AH30050" s="1"/>
      <c r="AJ30050" s="1"/>
      <c r="AK30050" s="1"/>
    </row>
    <row r="30051" spans="32:37" ht="15" customHeight="1" x14ac:dyDescent="0.15">
      <c r="AF30051" s="1"/>
      <c r="AG30051" s="1"/>
      <c r="AH30051" s="1"/>
      <c r="AJ30051" s="1"/>
      <c r="AK30051" s="1"/>
    </row>
    <row r="30052" spans="32:37" ht="15" customHeight="1" x14ac:dyDescent="0.15">
      <c r="AF30052" s="1"/>
      <c r="AG30052" s="1"/>
      <c r="AH30052" s="1"/>
      <c r="AJ30052" s="1"/>
      <c r="AK30052" s="1"/>
    </row>
    <row r="30053" spans="32:37" ht="15" customHeight="1" x14ac:dyDescent="0.15">
      <c r="AF30053" s="1"/>
      <c r="AG30053" s="1"/>
      <c r="AH30053" s="1"/>
      <c r="AJ30053" s="1"/>
      <c r="AK30053" s="1"/>
    </row>
    <row r="30054" spans="32:37" ht="15" customHeight="1" x14ac:dyDescent="0.15">
      <c r="AF30054" s="1"/>
      <c r="AG30054" s="1"/>
      <c r="AH30054" s="1"/>
      <c r="AJ30054" s="1"/>
      <c r="AK30054" s="1"/>
    </row>
    <row r="30055" spans="32:37" ht="15" customHeight="1" x14ac:dyDescent="0.15">
      <c r="AF30055" s="1"/>
      <c r="AG30055" s="1"/>
      <c r="AH30055" s="1"/>
      <c r="AJ30055" s="1"/>
      <c r="AK30055" s="1"/>
    </row>
    <row r="30056" spans="32:37" ht="15" customHeight="1" x14ac:dyDescent="0.15">
      <c r="AF30056" s="1"/>
      <c r="AG30056" s="1"/>
      <c r="AH30056" s="1"/>
      <c r="AJ30056" s="1"/>
      <c r="AK30056" s="1"/>
    </row>
    <row r="30057" spans="32:37" ht="15" customHeight="1" x14ac:dyDescent="0.15">
      <c r="AF30057" s="1"/>
      <c r="AG30057" s="1"/>
      <c r="AH30057" s="1"/>
      <c r="AJ30057" s="1"/>
      <c r="AK30057" s="1"/>
    </row>
    <row r="30058" spans="32:37" ht="15" customHeight="1" x14ac:dyDescent="0.15">
      <c r="AF30058" s="1"/>
      <c r="AG30058" s="1"/>
      <c r="AH30058" s="1"/>
      <c r="AJ30058" s="1"/>
      <c r="AK30058" s="1"/>
    </row>
    <row r="30059" spans="32:37" ht="15" customHeight="1" x14ac:dyDescent="0.15">
      <c r="AF30059" s="1"/>
      <c r="AG30059" s="1"/>
      <c r="AH30059" s="1"/>
      <c r="AJ30059" s="1"/>
      <c r="AK30059" s="1"/>
    </row>
    <row r="30060" spans="32:37" ht="15" customHeight="1" x14ac:dyDescent="0.15">
      <c r="AF30060" s="1"/>
      <c r="AG30060" s="1"/>
      <c r="AH30060" s="1"/>
      <c r="AJ30060" s="1"/>
      <c r="AK30060" s="1"/>
    </row>
    <row r="30061" spans="32:37" ht="15" customHeight="1" x14ac:dyDescent="0.15">
      <c r="AF30061" s="1"/>
      <c r="AG30061" s="1"/>
      <c r="AH30061" s="1"/>
      <c r="AJ30061" s="1"/>
      <c r="AK30061" s="1"/>
    </row>
    <row r="30062" spans="32:37" ht="15" customHeight="1" x14ac:dyDescent="0.15">
      <c r="AF30062" s="1"/>
      <c r="AG30062" s="1"/>
      <c r="AH30062" s="1"/>
      <c r="AJ30062" s="1"/>
      <c r="AK30062" s="1"/>
    </row>
    <row r="30063" spans="32:37" ht="15" customHeight="1" x14ac:dyDescent="0.15">
      <c r="AF30063" s="1"/>
      <c r="AG30063" s="1"/>
      <c r="AH30063" s="1"/>
      <c r="AJ30063" s="1"/>
      <c r="AK30063" s="1"/>
    </row>
    <row r="30064" spans="32:37" ht="15" customHeight="1" x14ac:dyDescent="0.15">
      <c r="AF30064" s="1"/>
      <c r="AG30064" s="1"/>
      <c r="AH30064" s="1"/>
      <c r="AJ30064" s="1"/>
      <c r="AK30064" s="1"/>
    </row>
    <row r="30065" spans="32:37" ht="15" customHeight="1" x14ac:dyDescent="0.15">
      <c r="AF30065" s="1"/>
      <c r="AG30065" s="1"/>
      <c r="AH30065" s="1"/>
      <c r="AJ30065" s="1"/>
      <c r="AK30065" s="1"/>
    </row>
    <row r="30066" spans="32:37" ht="15" customHeight="1" x14ac:dyDescent="0.15">
      <c r="AF30066" s="1"/>
      <c r="AG30066" s="1"/>
      <c r="AH30066" s="1"/>
      <c r="AJ30066" s="1"/>
      <c r="AK30066" s="1"/>
    </row>
    <row r="30067" spans="32:37" ht="15" customHeight="1" x14ac:dyDescent="0.15">
      <c r="AF30067" s="1"/>
      <c r="AG30067" s="1"/>
      <c r="AH30067" s="1"/>
      <c r="AJ30067" s="1"/>
      <c r="AK30067" s="1"/>
    </row>
    <row r="30068" spans="32:37" ht="15" customHeight="1" x14ac:dyDescent="0.15">
      <c r="AF30068" s="1"/>
      <c r="AG30068" s="1"/>
      <c r="AH30068" s="1"/>
      <c r="AJ30068" s="1"/>
      <c r="AK30068" s="1"/>
    </row>
    <row r="30069" spans="32:37" ht="15" customHeight="1" x14ac:dyDescent="0.15">
      <c r="AF30069" s="1"/>
      <c r="AG30069" s="1"/>
      <c r="AH30069" s="1"/>
      <c r="AJ30069" s="1"/>
      <c r="AK30069" s="1"/>
    </row>
    <row r="30070" spans="32:37" ht="15" customHeight="1" x14ac:dyDescent="0.15">
      <c r="AF30070" s="1"/>
      <c r="AG30070" s="1"/>
      <c r="AH30070" s="1"/>
      <c r="AJ30070" s="1"/>
      <c r="AK30070" s="1"/>
    </row>
    <row r="30071" spans="32:37" ht="15" customHeight="1" x14ac:dyDescent="0.15">
      <c r="AF30071" s="1"/>
      <c r="AG30071" s="1"/>
      <c r="AH30071" s="1"/>
      <c r="AJ30071" s="1"/>
      <c r="AK30071" s="1"/>
    </row>
    <row r="30072" spans="32:37" ht="15" customHeight="1" x14ac:dyDescent="0.15">
      <c r="AF30072" s="1"/>
      <c r="AG30072" s="1"/>
      <c r="AH30072" s="1"/>
      <c r="AJ30072" s="1"/>
      <c r="AK30072" s="1"/>
    </row>
    <row r="30073" spans="32:37" ht="15" customHeight="1" x14ac:dyDescent="0.15">
      <c r="AF30073" s="1"/>
      <c r="AG30073" s="1"/>
      <c r="AH30073" s="1"/>
      <c r="AJ30073" s="1"/>
      <c r="AK30073" s="1"/>
    </row>
    <row r="30074" spans="32:37" ht="15" customHeight="1" x14ac:dyDescent="0.15">
      <c r="AF30074" s="1"/>
      <c r="AG30074" s="1"/>
      <c r="AH30074" s="1"/>
      <c r="AJ30074" s="1"/>
      <c r="AK30074" s="1"/>
    </row>
    <row r="30075" spans="32:37" ht="15" customHeight="1" x14ac:dyDescent="0.15">
      <c r="AF30075" s="1"/>
      <c r="AG30075" s="1"/>
      <c r="AH30075" s="1"/>
      <c r="AJ30075" s="1"/>
      <c r="AK30075" s="1"/>
    </row>
    <row r="30076" spans="32:37" ht="15" customHeight="1" x14ac:dyDescent="0.15">
      <c r="AF30076" s="1"/>
      <c r="AG30076" s="1"/>
      <c r="AH30076" s="1"/>
      <c r="AJ30076" s="1"/>
      <c r="AK30076" s="1"/>
    </row>
    <row r="30077" spans="32:37" ht="15" customHeight="1" x14ac:dyDescent="0.15">
      <c r="AF30077" s="1"/>
      <c r="AG30077" s="1"/>
      <c r="AH30077" s="1"/>
      <c r="AJ30077" s="1"/>
      <c r="AK30077" s="1"/>
    </row>
    <row r="30078" spans="32:37" ht="15" customHeight="1" x14ac:dyDescent="0.15">
      <c r="AF30078" s="1"/>
      <c r="AG30078" s="1"/>
      <c r="AH30078" s="1"/>
      <c r="AJ30078" s="1"/>
      <c r="AK30078" s="1"/>
    </row>
    <row r="30079" spans="32:37" ht="15" customHeight="1" x14ac:dyDescent="0.15">
      <c r="AF30079" s="1"/>
      <c r="AG30079" s="1"/>
      <c r="AH30079" s="1"/>
      <c r="AJ30079" s="1"/>
      <c r="AK30079" s="1"/>
    </row>
    <row r="30080" spans="32:37" ht="15" customHeight="1" x14ac:dyDescent="0.15">
      <c r="AF30080" s="1"/>
      <c r="AG30080" s="1"/>
      <c r="AH30080" s="1"/>
      <c r="AJ30080" s="1"/>
      <c r="AK30080" s="1"/>
    </row>
    <row r="30081" spans="32:37" ht="15" customHeight="1" x14ac:dyDescent="0.15">
      <c r="AF30081" s="1"/>
      <c r="AG30081" s="1"/>
      <c r="AH30081" s="1"/>
      <c r="AJ30081" s="1"/>
      <c r="AK30081" s="1"/>
    </row>
    <row r="30082" spans="32:37" ht="15" customHeight="1" x14ac:dyDescent="0.15">
      <c r="AF30082" s="1"/>
      <c r="AG30082" s="1"/>
      <c r="AH30082" s="1"/>
      <c r="AJ30082" s="1"/>
      <c r="AK30082" s="1"/>
    </row>
    <row r="30083" spans="32:37" ht="15" customHeight="1" x14ac:dyDescent="0.15">
      <c r="AF30083" s="1"/>
      <c r="AG30083" s="1"/>
      <c r="AH30083" s="1"/>
      <c r="AJ30083" s="1"/>
      <c r="AK30083" s="1"/>
    </row>
    <row r="30084" spans="32:37" ht="15" customHeight="1" x14ac:dyDescent="0.15">
      <c r="AF30084" s="1"/>
      <c r="AG30084" s="1"/>
      <c r="AH30084" s="1"/>
      <c r="AJ30084" s="1"/>
      <c r="AK30084" s="1"/>
    </row>
    <row r="30085" spans="32:37" ht="15" customHeight="1" x14ac:dyDescent="0.15">
      <c r="AF30085" s="1"/>
      <c r="AG30085" s="1"/>
      <c r="AH30085" s="1"/>
      <c r="AJ30085" s="1"/>
      <c r="AK30085" s="1"/>
    </row>
    <row r="30086" spans="32:37" ht="15" customHeight="1" x14ac:dyDescent="0.15">
      <c r="AF30086" s="1"/>
      <c r="AG30086" s="1"/>
      <c r="AH30086" s="1"/>
      <c r="AJ30086" s="1"/>
      <c r="AK30086" s="1"/>
    </row>
    <row r="30087" spans="32:37" ht="15" customHeight="1" x14ac:dyDescent="0.15">
      <c r="AF30087" s="1"/>
      <c r="AG30087" s="1"/>
      <c r="AH30087" s="1"/>
      <c r="AJ30087" s="1"/>
      <c r="AK30087" s="1"/>
    </row>
    <row r="30088" spans="32:37" ht="15" customHeight="1" x14ac:dyDescent="0.15">
      <c r="AF30088" s="1"/>
      <c r="AG30088" s="1"/>
      <c r="AH30088" s="1"/>
      <c r="AJ30088" s="1"/>
      <c r="AK30088" s="1"/>
    </row>
    <row r="30089" spans="32:37" ht="15" customHeight="1" x14ac:dyDescent="0.15">
      <c r="AF30089" s="1"/>
      <c r="AG30089" s="1"/>
      <c r="AH30089" s="1"/>
      <c r="AJ30089" s="1"/>
      <c r="AK30089" s="1"/>
    </row>
    <row r="30090" spans="32:37" ht="15" customHeight="1" x14ac:dyDescent="0.15">
      <c r="AF30090" s="1"/>
      <c r="AG30090" s="1"/>
      <c r="AH30090" s="1"/>
      <c r="AJ30090" s="1"/>
      <c r="AK30090" s="1"/>
    </row>
    <row r="30091" spans="32:37" ht="15" customHeight="1" x14ac:dyDescent="0.15">
      <c r="AF30091" s="1"/>
      <c r="AG30091" s="1"/>
      <c r="AH30091" s="1"/>
      <c r="AJ30091" s="1"/>
      <c r="AK30091" s="1"/>
    </row>
    <row r="30092" spans="32:37" ht="15" customHeight="1" x14ac:dyDescent="0.15">
      <c r="AF30092" s="1"/>
      <c r="AG30092" s="1"/>
      <c r="AH30092" s="1"/>
      <c r="AJ30092" s="1"/>
      <c r="AK30092" s="1"/>
    </row>
    <row r="30093" spans="32:37" ht="15" customHeight="1" x14ac:dyDescent="0.15">
      <c r="AF30093" s="1"/>
      <c r="AG30093" s="1"/>
      <c r="AH30093" s="1"/>
      <c r="AJ30093" s="1"/>
      <c r="AK30093" s="1"/>
    </row>
    <row r="30094" spans="32:37" ht="15" customHeight="1" x14ac:dyDescent="0.15">
      <c r="AF30094" s="1"/>
      <c r="AG30094" s="1"/>
      <c r="AH30094" s="1"/>
      <c r="AJ30094" s="1"/>
      <c r="AK30094" s="1"/>
    </row>
    <row r="30095" spans="32:37" ht="15" customHeight="1" x14ac:dyDescent="0.15">
      <c r="AF30095" s="1"/>
      <c r="AG30095" s="1"/>
      <c r="AH30095" s="1"/>
      <c r="AJ30095" s="1"/>
      <c r="AK30095" s="1"/>
    </row>
    <row r="30096" spans="32:37" ht="15" customHeight="1" x14ac:dyDescent="0.15">
      <c r="AF30096" s="1"/>
      <c r="AG30096" s="1"/>
      <c r="AH30096" s="1"/>
      <c r="AJ30096" s="1"/>
      <c r="AK30096" s="1"/>
    </row>
    <row r="30097" spans="32:37" ht="15" customHeight="1" x14ac:dyDescent="0.15">
      <c r="AF30097" s="1"/>
      <c r="AG30097" s="1"/>
      <c r="AH30097" s="1"/>
      <c r="AJ30097" s="1"/>
      <c r="AK30097" s="1"/>
    </row>
    <row r="30098" spans="32:37" ht="15" customHeight="1" x14ac:dyDescent="0.15">
      <c r="AF30098" s="1"/>
      <c r="AG30098" s="1"/>
      <c r="AH30098" s="1"/>
      <c r="AJ30098" s="1"/>
      <c r="AK30098" s="1"/>
    </row>
    <row r="30099" spans="32:37" ht="15" customHeight="1" x14ac:dyDescent="0.15">
      <c r="AF30099" s="1"/>
      <c r="AG30099" s="1"/>
      <c r="AH30099" s="1"/>
      <c r="AJ30099" s="1"/>
      <c r="AK30099" s="1"/>
    </row>
    <row r="30100" spans="32:37" ht="15" customHeight="1" x14ac:dyDescent="0.15">
      <c r="AF30100" s="1"/>
      <c r="AG30100" s="1"/>
      <c r="AH30100" s="1"/>
      <c r="AJ30100" s="1"/>
      <c r="AK30100" s="1"/>
    </row>
    <row r="30101" spans="32:37" ht="15" customHeight="1" x14ac:dyDescent="0.15">
      <c r="AF30101" s="1"/>
      <c r="AG30101" s="1"/>
      <c r="AH30101" s="1"/>
      <c r="AJ30101" s="1"/>
      <c r="AK30101" s="1"/>
    </row>
    <row r="30102" spans="32:37" ht="15" customHeight="1" x14ac:dyDescent="0.15">
      <c r="AF30102" s="1"/>
      <c r="AG30102" s="1"/>
      <c r="AH30102" s="1"/>
      <c r="AJ30102" s="1"/>
      <c r="AK30102" s="1"/>
    </row>
    <row r="30103" spans="32:37" ht="15" customHeight="1" x14ac:dyDescent="0.15">
      <c r="AF30103" s="1"/>
      <c r="AG30103" s="1"/>
      <c r="AH30103" s="1"/>
      <c r="AJ30103" s="1"/>
      <c r="AK30103" s="1"/>
    </row>
    <row r="30104" spans="32:37" ht="15" customHeight="1" x14ac:dyDescent="0.15">
      <c r="AF30104" s="1"/>
      <c r="AG30104" s="1"/>
      <c r="AH30104" s="1"/>
      <c r="AJ30104" s="1"/>
      <c r="AK30104" s="1"/>
    </row>
    <row r="30105" spans="32:37" ht="15" customHeight="1" x14ac:dyDescent="0.15">
      <c r="AF30105" s="1"/>
      <c r="AG30105" s="1"/>
      <c r="AH30105" s="1"/>
      <c r="AJ30105" s="1"/>
      <c r="AK30105" s="1"/>
    </row>
    <row r="30106" spans="32:37" ht="15" customHeight="1" x14ac:dyDescent="0.15">
      <c r="AF30106" s="1"/>
      <c r="AG30106" s="1"/>
      <c r="AH30106" s="1"/>
      <c r="AJ30106" s="1"/>
      <c r="AK30106" s="1"/>
    </row>
    <row r="30107" spans="32:37" ht="15" customHeight="1" x14ac:dyDescent="0.15">
      <c r="AF30107" s="1"/>
      <c r="AG30107" s="1"/>
      <c r="AH30107" s="1"/>
      <c r="AJ30107" s="1"/>
      <c r="AK30107" s="1"/>
    </row>
    <row r="30108" spans="32:37" ht="15" customHeight="1" x14ac:dyDescent="0.15">
      <c r="AF30108" s="1"/>
      <c r="AG30108" s="1"/>
      <c r="AH30108" s="1"/>
      <c r="AJ30108" s="1"/>
      <c r="AK30108" s="1"/>
    </row>
    <row r="30109" spans="32:37" ht="15" customHeight="1" x14ac:dyDescent="0.15">
      <c r="AF30109" s="1"/>
      <c r="AG30109" s="1"/>
      <c r="AH30109" s="1"/>
      <c r="AJ30109" s="1"/>
      <c r="AK30109" s="1"/>
    </row>
    <row r="30110" spans="32:37" ht="15" customHeight="1" x14ac:dyDescent="0.15">
      <c r="AF30110" s="1"/>
      <c r="AG30110" s="1"/>
      <c r="AH30110" s="1"/>
      <c r="AJ30110" s="1"/>
      <c r="AK30110" s="1"/>
    </row>
    <row r="30111" spans="32:37" ht="15" customHeight="1" x14ac:dyDescent="0.15">
      <c r="AF30111" s="1"/>
      <c r="AG30111" s="1"/>
      <c r="AH30111" s="1"/>
      <c r="AJ30111" s="1"/>
      <c r="AK30111" s="1"/>
    </row>
    <row r="30112" spans="32:37" ht="15" customHeight="1" x14ac:dyDescent="0.15">
      <c r="AF30112" s="1"/>
      <c r="AG30112" s="1"/>
      <c r="AH30112" s="1"/>
      <c r="AJ30112" s="1"/>
      <c r="AK30112" s="1"/>
    </row>
    <row r="30113" spans="32:37" ht="15" customHeight="1" x14ac:dyDescent="0.15">
      <c r="AF30113" s="1"/>
      <c r="AG30113" s="1"/>
      <c r="AH30113" s="1"/>
      <c r="AJ30113" s="1"/>
      <c r="AK30113" s="1"/>
    </row>
    <row r="30114" spans="32:37" ht="15" customHeight="1" x14ac:dyDescent="0.15">
      <c r="AF30114" s="1"/>
      <c r="AG30114" s="1"/>
      <c r="AH30114" s="1"/>
      <c r="AJ30114" s="1"/>
      <c r="AK30114" s="1"/>
    </row>
    <row r="30115" spans="32:37" ht="15" customHeight="1" x14ac:dyDescent="0.15">
      <c r="AF30115" s="1"/>
      <c r="AG30115" s="1"/>
      <c r="AH30115" s="1"/>
      <c r="AJ30115" s="1"/>
      <c r="AK30115" s="1"/>
    </row>
    <row r="30116" spans="32:37" ht="15" customHeight="1" x14ac:dyDescent="0.15">
      <c r="AF30116" s="1"/>
      <c r="AG30116" s="1"/>
      <c r="AH30116" s="1"/>
      <c r="AJ30116" s="1"/>
      <c r="AK30116" s="1"/>
    </row>
    <row r="30117" spans="32:37" ht="15" customHeight="1" x14ac:dyDescent="0.15">
      <c r="AF30117" s="1"/>
      <c r="AG30117" s="1"/>
      <c r="AH30117" s="1"/>
      <c r="AJ30117" s="1"/>
      <c r="AK30117" s="1"/>
    </row>
    <row r="30118" spans="32:37" ht="15" customHeight="1" x14ac:dyDescent="0.15">
      <c r="AF30118" s="1"/>
      <c r="AG30118" s="1"/>
      <c r="AH30118" s="1"/>
      <c r="AJ30118" s="1"/>
      <c r="AK30118" s="1"/>
    </row>
    <row r="30119" spans="32:37" ht="15" customHeight="1" x14ac:dyDescent="0.15">
      <c r="AF30119" s="1"/>
      <c r="AG30119" s="1"/>
      <c r="AH30119" s="1"/>
      <c r="AJ30119" s="1"/>
      <c r="AK30119" s="1"/>
    </row>
    <row r="30120" spans="32:37" ht="15" customHeight="1" x14ac:dyDescent="0.15">
      <c r="AF30120" s="1"/>
      <c r="AG30120" s="1"/>
      <c r="AH30120" s="1"/>
      <c r="AJ30120" s="1"/>
      <c r="AK30120" s="1"/>
    </row>
    <row r="30121" spans="32:37" ht="15" customHeight="1" x14ac:dyDescent="0.15">
      <c r="AF30121" s="1"/>
      <c r="AG30121" s="1"/>
      <c r="AH30121" s="1"/>
      <c r="AJ30121" s="1"/>
      <c r="AK30121" s="1"/>
    </row>
    <row r="30122" spans="32:37" ht="15" customHeight="1" x14ac:dyDescent="0.15">
      <c r="AF30122" s="1"/>
      <c r="AG30122" s="1"/>
      <c r="AH30122" s="1"/>
      <c r="AJ30122" s="1"/>
      <c r="AK30122" s="1"/>
    </row>
    <row r="30123" spans="32:37" ht="15" customHeight="1" x14ac:dyDescent="0.15">
      <c r="AF30123" s="1"/>
      <c r="AG30123" s="1"/>
      <c r="AH30123" s="1"/>
      <c r="AJ30123" s="1"/>
      <c r="AK30123" s="1"/>
    </row>
    <row r="30124" spans="32:37" ht="15" customHeight="1" x14ac:dyDescent="0.15">
      <c r="AF30124" s="1"/>
      <c r="AG30124" s="1"/>
      <c r="AH30124" s="1"/>
      <c r="AJ30124" s="1"/>
      <c r="AK30124" s="1"/>
    </row>
    <row r="30125" spans="32:37" ht="15" customHeight="1" x14ac:dyDescent="0.15">
      <c r="AF30125" s="1"/>
      <c r="AG30125" s="1"/>
      <c r="AH30125" s="1"/>
      <c r="AJ30125" s="1"/>
      <c r="AK30125" s="1"/>
    </row>
    <row r="30126" spans="32:37" ht="15" customHeight="1" x14ac:dyDescent="0.15">
      <c r="AF30126" s="1"/>
      <c r="AG30126" s="1"/>
      <c r="AH30126" s="1"/>
      <c r="AJ30126" s="1"/>
      <c r="AK30126" s="1"/>
    </row>
    <row r="30127" spans="32:37" ht="15" customHeight="1" x14ac:dyDescent="0.15">
      <c r="AF30127" s="1"/>
      <c r="AG30127" s="1"/>
      <c r="AH30127" s="1"/>
      <c r="AJ30127" s="1"/>
      <c r="AK30127" s="1"/>
    </row>
    <row r="30128" spans="32:37" ht="15" customHeight="1" x14ac:dyDescent="0.15">
      <c r="AF30128" s="1"/>
      <c r="AG30128" s="1"/>
      <c r="AH30128" s="1"/>
      <c r="AJ30128" s="1"/>
      <c r="AK30128" s="1"/>
    </row>
    <row r="30129" spans="32:37" ht="15" customHeight="1" x14ac:dyDescent="0.15">
      <c r="AF30129" s="1"/>
      <c r="AG30129" s="1"/>
      <c r="AH30129" s="1"/>
      <c r="AJ30129" s="1"/>
      <c r="AK30129" s="1"/>
    </row>
    <row r="30130" spans="32:37" ht="15" customHeight="1" x14ac:dyDescent="0.15">
      <c r="AF30130" s="1"/>
      <c r="AG30130" s="1"/>
      <c r="AH30130" s="1"/>
      <c r="AJ30130" s="1"/>
      <c r="AK30130" s="1"/>
    </row>
    <row r="30131" spans="32:37" ht="15" customHeight="1" x14ac:dyDescent="0.15">
      <c r="AF30131" s="1"/>
      <c r="AG30131" s="1"/>
      <c r="AH30131" s="1"/>
      <c r="AJ30131" s="1"/>
      <c r="AK30131" s="1"/>
    </row>
    <row r="30132" spans="32:37" ht="15" customHeight="1" x14ac:dyDescent="0.15">
      <c r="AF30132" s="1"/>
      <c r="AG30132" s="1"/>
      <c r="AH30132" s="1"/>
      <c r="AJ30132" s="1"/>
      <c r="AK30132" s="1"/>
    </row>
    <row r="30133" spans="32:37" ht="15" customHeight="1" x14ac:dyDescent="0.15">
      <c r="AF30133" s="1"/>
      <c r="AG30133" s="1"/>
      <c r="AH30133" s="1"/>
      <c r="AJ30133" s="1"/>
      <c r="AK30133" s="1"/>
    </row>
    <row r="30134" spans="32:37" ht="15" customHeight="1" x14ac:dyDescent="0.15">
      <c r="AF30134" s="1"/>
      <c r="AG30134" s="1"/>
      <c r="AH30134" s="1"/>
      <c r="AJ30134" s="1"/>
      <c r="AK30134" s="1"/>
    </row>
    <row r="30135" spans="32:37" ht="15" customHeight="1" x14ac:dyDescent="0.15">
      <c r="AF30135" s="1"/>
      <c r="AG30135" s="1"/>
      <c r="AH30135" s="1"/>
      <c r="AJ30135" s="1"/>
      <c r="AK30135" s="1"/>
    </row>
    <row r="30136" spans="32:37" ht="15" customHeight="1" x14ac:dyDescent="0.15">
      <c r="AF30136" s="1"/>
      <c r="AG30136" s="1"/>
      <c r="AH30136" s="1"/>
      <c r="AJ30136" s="1"/>
      <c r="AK30136" s="1"/>
    </row>
    <row r="30137" spans="32:37" ht="15" customHeight="1" x14ac:dyDescent="0.15">
      <c r="AF30137" s="1"/>
      <c r="AG30137" s="1"/>
      <c r="AH30137" s="1"/>
      <c r="AJ30137" s="1"/>
      <c r="AK30137" s="1"/>
    </row>
    <row r="30138" spans="32:37" ht="15" customHeight="1" x14ac:dyDescent="0.15">
      <c r="AF30138" s="1"/>
      <c r="AG30138" s="1"/>
      <c r="AH30138" s="1"/>
      <c r="AJ30138" s="1"/>
      <c r="AK30138" s="1"/>
    </row>
    <row r="30139" spans="32:37" ht="15" customHeight="1" x14ac:dyDescent="0.15">
      <c r="AF30139" s="1"/>
      <c r="AG30139" s="1"/>
      <c r="AH30139" s="1"/>
      <c r="AJ30139" s="1"/>
      <c r="AK30139" s="1"/>
    </row>
    <row r="30140" spans="32:37" ht="15" customHeight="1" x14ac:dyDescent="0.15">
      <c r="AF30140" s="1"/>
      <c r="AG30140" s="1"/>
      <c r="AH30140" s="1"/>
      <c r="AJ30140" s="1"/>
      <c r="AK30140" s="1"/>
    </row>
    <row r="30141" spans="32:37" ht="15" customHeight="1" x14ac:dyDescent="0.15">
      <c r="AF30141" s="1"/>
      <c r="AG30141" s="1"/>
      <c r="AH30141" s="1"/>
      <c r="AJ30141" s="1"/>
      <c r="AK30141" s="1"/>
    </row>
    <row r="30142" spans="32:37" ht="15" customHeight="1" x14ac:dyDescent="0.15">
      <c r="AF30142" s="1"/>
      <c r="AG30142" s="1"/>
      <c r="AH30142" s="1"/>
      <c r="AJ30142" s="1"/>
      <c r="AK30142" s="1"/>
    </row>
    <row r="30143" spans="32:37" ht="15" customHeight="1" x14ac:dyDescent="0.15">
      <c r="AF30143" s="1"/>
      <c r="AG30143" s="1"/>
      <c r="AH30143" s="1"/>
      <c r="AJ30143" s="1"/>
      <c r="AK30143" s="1"/>
    </row>
    <row r="30144" spans="32:37" ht="15" customHeight="1" x14ac:dyDescent="0.15">
      <c r="AF30144" s="1"/>
      <c r="AG30144" s="1"/>
      <c r="AH30144" s="1"/>
      <c r="AJ30144" s="1"/>
      <c r="AK30144" s="1"/>
    </row>
    <row r="30145" spans="32:37" ht="15" customHeight="1" x14ac:dyDescent="0.15">
      <c r="AF30145" s="1"/>
      <c r="AG30145" s="1"/>
      <c r="AH30145" s="1"/>
      <c r="AJ30145" s="1"/>
      <c r="AK30145" s="1"/>
    </row>
    <row r="30146" spans="32:37" ht="15" customHeight="1" x14ac:dyDescent="0.15">
      <c r="AF30146" s="1"/>
      <c r="AG30146" s="1"/>
      <c r="AH30146" s="1"/>
      <c r="AJ30146" s="1"/>
      <c r="AK30146" s="1"/>
    </row>
    <row r="30147" spans="32:37" ht="15" customHeight="1" x14ac:dyDescent="0.15">
      <c r="AF30147" s="1"/>
      <c r="AG30147" s="1"/>
      <c r="AH30147" s="1"/>
      <c r="AJ30147" s="1"/>
      <c r="AK30147" s="1"/>
    </row>
    <row r="30148" spans="32:37" ht="15" customHeight="1" x14ac:dyDescent="0.15">
      <c r="AF30148" s="1"/>
      <c r="AG30148" s="1"/>
      <c r="AH30148" s="1"/>
      <c r="AJ30148" s="1"/>
      <c r="AK30148" s="1"/>
    </row>
    <row r="30149" spans="32:37" ht="15" customHeight="1" x14ac:dyDescent="0.15">
      <c r="AF30149" s="1"/>
      <c r="AG30149" s="1"/>
      <c r="AH30149" s="1"/>
      <c r="AJ30149" s="1"/>
      <c r="AK30149" s="1"/>
    </row>
    <row r="30150" spans="32:37" ht="15" customHeight="1" x14ac:dyDescent="0.15">
      <c r="AF30150" s="1"/>
      <c r="AG30150" s="1"/>
      <c r="AH30150" s="1"/>
      <c r="AJ30150" s="1"/>
      <c r="AK30150" s="1"/>
    </row>
    <row r="30151" spans="32:37" ht="15" customHeight="1" x14ac:dyDescent="0.15">
      <c r="AF30151" s="1"/>
      <c r="AG30151" s="1"/>
      <c r="AH30151" s="1"/>
      <c r="AJ30151" s="1"/>
      <c r="AK30151" s="1"/>
    </row>
    <row r="30152" spans="32:37" ht="15" customHeight="1" x14ac:dyDescent="0.15">
      <c r="AF30152" s="1"/>
      <c r="AG30152" s="1"/>
      <c r="AH30152" s="1"/>
      <c r="AJ30152" s="1"/>
      <c r="AK30152" s="1"/>
    </row>
    <row r="30153" spans="32:37" ht="15" customHeight="1" x14ac:dyDescent="0.15">
      <c r="AF30153" s="1"/>
      <c r="AG30153" s="1"/>
      <c r="AH30153" s="1"/>
      <c r="AJ30153" s="1"/>
      <c r="AK30153" s="1"/>
    </row>
    <row r="30154" spans="32:37" ht="15" customHeight="1" x14ac:dyDescent="0.15">
      <c r="AF30154" s="1"/>
      <c r="AG30154" s="1"/>
      <c r="AH30154" s="1"/>
      <c r="AJ30154" s="1"/>
      <c r="AK30154" s="1"/>
    </row>
    <row r="30155" spans="32:37" ht="15" customHeight="1" x14ac:dyDescent="0.15">
      <c r="AF30155" s="1"/>
      <c r="AG30155" s="1"/>
      <c r="AH30155" s="1"/>
      <c r="AJ30155" s="1"/>
      <c r="AK30155" s="1"/>
    </row>
    <row r="30156" spans="32:37" ht="15" customHeight="1" x14ac:dyDescent="0.15">
      <c r="AF30156" s="1"/>
      <c r="AG30156" s="1"/>
      <c r="AH30156" s="1"/>
      <c r="AJ30156" s="1"/>
      <c r="AK30156" s="1"/>
    </row>
    <row r="30157" spans="32:37" ht="15" customHeight="1" x14ac:dyDescent="0.15">
      <c r="AF30157" s="1"/>
      <c r="AG30157" s="1"/>
      <c r="AH30157" s="1"/>
      <c r="AJ30157" s="1"/>
      <c r="AK30157" s="1"/>
    </row>
    <row r="30158" spans="32:37" ht="15" customHeight="1" x14ac:dyDescent="0.15">
      <c r="AF30158" s="1"/>
      <c r="AG30158" s="1"/>
      <c r="AH30158" s="1"/>
      <c r="AJ30158" s="1"/>
      <c r="AK30158" s="1"/>
    </row>
    <row r="30159" spans="32:37" ht="15" customHeight="1" x14ac:dyDescent="0.15">
      <c r="AF30159" s="1"/>
      <c r="AG30159" s="1"/>
      <c r="AH30159" s="1"/>
      <c r="AJ30159" s="1"/>
      <c r="AK30159" s="1"/>
    </row>
    <row r="30160" spans="32:37" ht="15" customHeight="1" x14ac:dyDescent="0.15">
      <c r="AF30160" s="1"/>
      <c r="AG30160" s="1"/>
      <c r="AH30160" s="1"/>
      <c r="AJ30160" s="1"/>
      <c r="AK30160" s="1"/>
    </row>
    <row r="30161" spans="32:37" ht="15" customHeight="1" x14ac:dyDescent="0.15">
      <c r="AF30161" s="1"/>
      <c r="AG30161" s="1"/>
      <c r="AH30161" s="1"/>
      <c r="AJ30161" s="1"/>
      <c r="AK30161" s="1"/>
    </row>
    <row r="30162" spans="32:37" ht="15" customHeight="1" x14ac:dyDescent="0.15">
      <c r="AF30162" s="1"/>
      <c r="AG30162" s="1"/>
      <c r="AH30162" s="1"/>
      <c r="AJ30162" s="1"/>
      <c r="AK30162" s="1"/>
    </row>
    <row r="30163" spans="32:37" ht="15" customHeight="1" x14ac:dyDescent="0.15">
      <c r="AF30163" s="1"/>
      <c r="AG30163" s="1"/>
      <c r="AH30163" s="1"/>
      <c r="AJ30163" s="1"/>
      <c r="AK30163" s="1"/>
    </row>
    <row r="30164" spans="32:37" ht="15" customHeight="1" x14ac:dyDescent="0.15">
      <c r="AF30164" s="1"/>
      <c r="AG30164" s="1"/>
      <c r="AH30164" s="1"/>
      <c r="AJ30164" s="1"/>
      <c r="AK30164" s="1"/>
    </row>
    <row r="30165" spans="32:37" ht="15" customHeight="1" x14ac:dyDescent="0.15">
      <c r="AF30165" s="1"/>
      <c r="AG30165" s="1"/>
      <c r="AH30165" s="1"/>
      <c r="AJ30165" s="1"/>
      <c r="AK30165" s="1"/>
    </row>
    <row r="30166" spans="32:37" ht="15" customHeight="1" x14ac:dyDescent="0.15">
      <c r="AF30166" s="1"/>
      <c r="AG30166" s="1"/>
      <c r="AH30166" s="1"/>
      <c r="AJ30166" s="1"/>
      <c r="AK30166" s="1"/>
    </row>
    <row r="30167" spans="32:37" ht="15" customHeight="1" x14ac:dyDescent="0.15">
      <c r="AF30167" s="1"/>
      <c r="AG30167" s="1"/>
      <c r="AH30167" s="1"/>
      <c r="AJ30167" s="1"/>
      <c r="AK30167" s="1"/>
    </row>
    <row r="30168" spans="32:37" ht="15" customHeight="1" x14ac:dyDescent="0.15">
      <c r="AF30168" s="1"/>
      <c r="AG30168" s="1"/>
      <c r="AH30168" s="1"/>
      <c r="AJ30168" s="1"/>
      <c r="AK30168" s="1"/>
    </row>
    <row r="30169" spans="32:37" ht="15" customHeight="1" x14ac:dyDescent="0.15">
      <c r="AF30169" s="1"/>
      <c r="AG30169" s="1"/>
      <c r="AH30169" s="1"/>
      <c r="AJ30169" s="1"/>
      <c r="AK30169" s="1"/>
    </row>
    <row r="30170" spans="32:37" ht="15" customHeight="1" x14ac:dyDescent="0.15">
      <c r="AF30170" s="1"/>
      <c r="AG30170" s="1"/>
      <c r="AH30170" s="1"/>
      <c r="AJ30170" s="1"/>
      <c r="AK30170" s="1"/>
    </row>
    <row r="30171" spans="32:37" ht="15" customHeight="1" x14ac:dyDescent="0.15">
      <c r="AF30171" s="1"/>
      <c r="AG30171" s="1"/>
      <c r="AH30171" s="1"/>
      <c r="AJ30171" s="1"/>
      <c r="AK30171" s="1"/>
    </row>
    <row r="30172" spans="32:37" ht="15" customHeight="1" x14ac:dyDescent="0.15">
      <c r="AF30172" s="1"/>
      <c r="AG30172" s="1"/>
      <c r="AH30172" s="1"/>
      <c r="AJ30172" s="1"/>
      <c r="AK30172" s="1"/>
    </row>
    <row r="30173" spans="32:37" ht="15" customHeight="1" x14ac:dyDescent="0.15">
      <c r="AF30173" s="1"/>
      <c r="AG30173" s="1"/>
      <c r="AH30173" s="1"/>
      <c r="AJ30173" s="1"/>
      <c r="AK30173" s="1"/>
    </row>
    <row r="30174" spans="32:37" ht="15" customHeight="1" x14ac:dyDescent="0.15">
      <c r="AF30174" s="1"/>
      <c r="AG30174" s="1"/>
      <c r="AH30174" s="1"/>
      <c r="AJ30174" s="1"/>
      <c r="AK30174" s="1"/>
    </row>
    <row r="30175" spans="32:37" ht="15" customHeight="1" x14ac:dyDescent="0.15">
      <c r="AF30175" s="1"/>
      <c r="AG30175" s="1"/>
      <c r="AH30175" s="1"/>
      <c r="AJ30175" s="1"/>
      <c r="AK30175" s="1"/>
    </row>
    <row r="30176" spans="32:37" ht="15" customHeight="1" x14ac:dyDescent="0.15">
      <c r="AF30176" s="1"/>
      <c r="AG30176" s="1"/>
      <c r="AH30176" s="1"/>
      <c r="AJ30176" s="1"/>
      <c r="AK30176" s="1"/>
    </row>
    <row r="30177" spans="32:37" ht="15" customHeight="1" x14ac:dyDescent="0.15">
      <c r="AF30177" s="1"/>
      <c r="AG30177" s="1"/>
      <c r="AH30177" s="1"/>
      <c r="AJ30177" s="1"/>
      <c r="AK30177" s="1"/>
    </row>
    <row r="30178" spans="32:37" ht="15" customHeight="1" x14ac:dyDescent="0.15">
      <c r="AF30178" s="1"/>
      <c r="AG30178" s="1"/>
      <c r="AH30178" s="1"/>
      <c r="AJ30178" s="1"/>
      <c r="AK30178" s="1"/>
    </row>
    <row r="30179" spans="32:37" ht="15" customHeight="1" x14ac:dyDescent="0.15">
      <c r="AF30179" s="1"/>
      <c r="AG30179" s="1"/>
      <c r="AH30179" s="1"/>
      <c r="AJ30179" s="1"/>
      <c r="AK30179" s="1"/>
    </row>
    <row r="30180" spans="32:37" ht="15" customHeight="1" x14ac:dyDescent="0.15">
      <c r="AF30180" s="1"/>
      <c r="AG30180" s="1"/>
      <c r="AH30180" s="1"/>
      <c r="AJ30180" s="1"/>
      <c r="AK30180" s="1"/>
    </row>
    <row r="30181" spans="32:37" ht="15" customHeight="1" x14ac:dyDescent="0.15">
      <c r="AF30181" s="1"/>
      <c r="AG30181" s="1"/>
      <c r="AH30181" s="1"/>
      <c r="AJ30181" s="1"/>
      <c r="AK30181" s="1"/>
    </row>
    <row r="30182" spans="32:37" ht="15" customHeight="1" x14ac:dyDescent="0.15">
      <c r="AF30182" s="1"/>
      <c r="AG30182" s="1"/>
      <c r="AH30182" s="1"/>
      <c r="AJ30182" s="1"/>
      <c r="AK30182" s="1"/>
    </row>
    <row r="30183" spans="32:37" ht="15" customHeight="1" x14ac:dyDescent="0.15">
      <c r="AF30183" s="1"/>
      <c r="AG30183" s="1"/>
      <c r="AH30183" s="1"/>
      <c r="AJ30183" s="1"/>
      <c r="AK30183" s="1"/>
    </row>
    <row r="30184" spans="32:37" ht="15" customHeight="1" x14ac:dyDescent="0.15">
      <c r="AF30184" s="1"/>
      <c r="AG30184" s="1"/>
      <c r="AH30184" s="1"/>
      <c r="AJ30184" s="1"/>
      <c r="AK30184" s="1"/>
    </row>
    <row r="30185" spans="32:37" ht="15" customHeight="1" x14ac:dyDescent="0.15">
      <c r="AF30185" s="1"/>
      <c r="AG30185" s="1"/>
      <c r="AH30185" s="1"/>
      <c r="AJ30185" s="1"/>
      <c r="AK30185" s="1"/>
    </row>
    <row r="30186" spans="32:37" ht="15" customHeight="1" x14ac:dyDescent="0.15">
      <c r="AF30186" s="1"/>
      <c r="AG30186" s="1"/>
      <c r="AH30186" s="1"/>
      <c r="AJ30186" s="1"/>
      <c r="AK30186" s="1"/>
    </row>
    <row r="30187" spans="32:37" ht="15" customHeight="1" x14ac:dyDescent="0.15">
      <c r="AF30187" s="1"/>
      <c r="AG30187" s="1"/>
      <c r="AH30187" s="1"/>
      <c r="AJ30187" s="1"/>
      <c r="AK30187" s="1"/>
    </row>
    <row r="30188" spans="32:37" ht="15" customHeight="1" x14ac:dyDescent="0.15">
      <c r="AF30188" s="1"/>
      <c r="AG30188" s="1"/>
      <c r="AH30188" s="1"/>
      <c r="AJ30188" s="1"/>
      <c r="AK30188" s="1"/>
    </row>
    <row r="30189" spans="32:37" ht="15" customHeight="1" x14ac:dyDescent="0.15">
      <c r="AF30189" s="1"/>
      <c r="AG30189" s="1"/>
      <c r="AH30189" s="1"/>
      <c r="AJ30189" s="1"/>
      <c r="AK30189" s="1"/>
    </row>
    <row r="30190" spans="32:37" ht="15" customHeight="1" x14ac:dyDescent="0.15">
      <c r="AF30190" s="1"/>
      <c r="AG30190" s="1"/>
      <c r="AH30190" s="1"/>
      <c r="AJ30190" s="1"/>
      <c r="AK30190" s="1"/>
    </row>
    <row r="30191" spans="32:37" ht="15" customHeight="1" x14ac:dyDescent="0.15">
      <c r="AF30191" s="1"/>
      <c r="AG30191" s="1"/>
      <c r="AH30191" s="1"/>
      <c r="AJ30191" s="1"/>
      <c r="AK30191" s="1"/>
    </row>
    <row r="30192" spans="32:37" ht="15" customHeight="1" x14ac:dyDescent="0.15">
      <c r="AF30192" s="1"/>
      <c r="AG30192" s="1"/>
      <c r="AH30192" s="1"/>
      <c r="AJ30192" s="1"/>
      <c r="AK30192" s="1"/>
    </row>
    <row r="30193" spans="32:37" ht="15" customHeight="1" x14ac:dyDescent="0.15">
      <c r="AF30193" s="1"/>
      <c r="AG30193" s="1"/>
      <c r="AH30193" s="1"/>
      <c r="AJ30193" s="1"/>
      <c r="AK30193" s="1"/>
    </row>
    <row r="30194" spans="32:37" ht="15" customHeight="1" x14ac:dyDescent="0.15">
      <c r="AF30194" s="1"/>
      <c r="AG30194" s="1"/>
      <c r="AH30194" s="1"/>
      <c r="AJ30194" s="1"/>
      <c r="AK30194" s="1"/>
    </row>
    <row r="30195" spans="32:37" ht="15" customHeight="1" x14ac:dyDescent="0.15">
      <c r="AF30195" s="1"/>
      <c r="AG30195" s="1"/>
      <c r="AH30195" s="1"/>
      <c r="AJ30195" s="1"/>
      <c r="AK30195" s="1"/>
    </row>
    <row r="30196" spans="32:37" ht="15" customHeight="1" x14ac:dyDescent="0.15">
      <c r="AF30196" s="1"/>
      <c r="AG30196" s="1"/>
      <c r="AH30196" s="1"/>
      <c r="AJ30196" s="1"/>
      <c r="AK30196" s="1"/>
    </row>
    <row r="30197" spans="32:37" ht="15" customHeight="1" x14ac:dyDescent="0.15">
      <c r="AF30197" s="1"/>
      <c r="AG30197" s="1"/>
      <c r="AH30197" s="1"/>
      <c r="AJ30197" s="1"/>
      <c r="AK30197" s="1"/>
    </row>
    <row r="30198" spans="32:37" ht="15" customHeight="1" x14ac:dyDescent="0.15">
      <c r="AF30198" s="1"/>
      <c r="AG30198" s="1"/>
      <c r="AH30198" s="1"/>
      <c r="AJ30198" s="1"/>
      <c r="AK30198" s="1"/>
    </row>
    <row r="30199" spans="32:37" ht="15" customHeight="1" x14ac:dyDescent="0.15">
      <c r="AF30199" s="1"/>
      <c r="AG30199" s="1"/>
      <c r="AH30199" s="1"/>
      <c r="AJ30199" s="1"/>
      <c r="AK30199" s="1"/>
    </row>
    <row r="30200" spans="32:37" ht="15" customHeight="1" x14ac:dyDescent="0.15">
      <c r="AF30200" s="1"/>
      <c r="AG30200" s="1"/>
      <c r="AH30200" s="1"/>
      <c r="AJ30200" s="1"/>
      <c r="AK30200" s="1"/>
    </row>
    <row r="30201" spans="32:37" ht="15" customHeight="1" x14ac:dyDescent="0.15">
      <c r="AF30201" s="1"/>
      <c r="AG30201" s="1"/>
      <c r="AH30201" s="1"/>
      <c r="AJ30201" s="1"/>
      <c r="AK30201" s="1"/>
    </row>
    <row r="30202" spans="32:37" ht="15" customHeight="1" x14ac:dyDescent="0.15">
      <c r="AF30202" s="1"/>
      <c r="AG30202" s="1"/>
      <c r="AH30202" s="1"/>
      <c r="AJ30202" s="1"/>
      <c r="AK30202" s="1"/>
    </row>
    <row r="30203" spans="32:37" ht="15" customHeight="1" x14ac:dyDescent="0.15">
      <c r="AF30203" s="1"/>
      <c r="AG30203" s="1"/>
      <c r="AH30203" s="1"/>
      <c r="AJ30203" s="1"/>
      <c r="AK30203" s="1"/>
    </row>
    <row r="30204" spans="32:37" ht="15" customHeight="1" x14ac:dyDescent="0.15">
      <c r="AF30204" s="1"/>
      <c r="AG30204" s="1"/>
      <c r="AH30204" s="1"/>
      <c r="AJ30204" s="1"/>
      <c r="AK30204" s="1"/>
    </row>
    <row r="30205" spans="32:37" ht="15" customHeight="1" x14ac:dyDescent="0.15">
      <c r="AF30205" s="1"/>
      <c r="AG30205" s="1"/>
      <c r="AH30205" s="1"/>
      <c r="AJ30205" s="1"/>
      <c r="AK30205" s="1"/>
    </row>
    <row r="30206" spans="32:37" ht="15" customHeight="1" x14ac:dyDescent="0.15">
      <c r="AF30206" s="1"/>
      <c r="AG30206" s="1"/>
      <c r="AH30206" s="1"/>
      <c r="AJ30206" s="1"/>
      <c r="AK30206" s="1"/>
    </row>
    <row r="30207" spans="32:37" ht="15" customHeight="1" x14ac:dyDescent="0.15">
      <c r="AF30207" s="1"/>
      <c r="AG30207" s="1"/>
      <c r="AH30207" s="1"/>
      <c r="AJ30207" s="1"/>
      <c r="AK30207" s="1"/>
    </row>
    <row r="30208" spans="32:37" ht="15" customHeight="1" x14ac:dyDescent="0.15">
      <c r="AF30208" s="1"/>
      <c r="AG30208" s="1"/>
      <c r="AH30208" s="1"/>
      <c r="AJ30208" s="1"/>
      <c r="AK30208" s="1"/>
    </row>
    <row r="30209" spans="32:37" ht="15" customHeight="1" x14ac:dyDescent="0.15">
      <c r="AF30209" s="1"/>
      <c r="AG30209" s="1"/>
      <c r="AH30209" s="1"/>
      <c r="AJ30209" s="1"/>
      <c r="AK30209" s="1"/>
    </row>
    <row r="30210" spans="32:37" ht="15" customHeight="1" x14ac:dyDescent="0.15">
      <c r="AF30210" s="1"/>
      <c r="AG30210" s="1"/>
      <c r="AH30210" s="1"/>
      <c r="AJ30210" s="1"/>
      <c r="AK30210" s="1"/>
    </row>
    <row r="30211" spans="32:37" ht="15" customHeight="1" x14ac:dyDescent="0.15">
      <c r="AF30211" s="1"/>
      <c r="AG30211" s="1"/>
      <c r="AH30211" s="1"/>
      <c r="AJ30211" s="1"/>
      <c r="AK30211" s="1"/>
    </row>
    <row r="30212" spans="32:37" ht="15" customHeight="1" x14ac:dyDescent="0.15">
      <c r="AF30212" s="1"/>
      <c r="AG30212" s="1"/>
      <c r="AH30212" s="1"/>
      <c r="AJ30212" s="1"/>
      <c r="AK30212" s="1"/>
    </row>
    <row r="30213" spans="32:37" ht="15" customHeight="1" x14ac:dyDescent="0.15">
      <c r="AF30213" s="1"/>
      <c r="AG30213" s="1"/>
      <c r="AH30213" s="1"/>
      <c r="AJ30213" s="1"/>
      <c r="AK30213" s="1"/>
    </row>
    <row r="30214" spans="32:37" ht="15" customHeight="1" x14ac:dyDescent="0.15">
      <c r="AF30214" s="1"/>
      <c r="AG30214" s="1"/>
      <c r="AH30214" s="1"/>
      <c r="AJ30214" s="1"/>
      <c r="AK30214" s="1"/>
    </row>
    <row r="30215" spans="32:37" ht="15" customHeight="1" x14ac:dyDescent="0.15">
      <c r="AF30215" s="1"/>
      <c r="AG30215" s="1"/>
      <c r="AH30215" s="1"/>
      <c r="AJ30215" s="1"/>
      <c r="AK30215" s="1"/>
    </row>
    <row r="30216" spans="32:37" ht="15" customHeight="1" x14ac:dyDescent="0.15">
      <c r="AF30216" s="1"/>
      <c r="AG30216" s="1"/>
      <c r="AH30216" s="1"/>
      <c r="AJ30216" s="1"/>
      <c r="AK30216" s="1"/>
    </row>
    <row r="30217" spans="32:37" ht="15" customHeight="1" x14ac:dyDescent="0.15">
      <c r="AF30217" s="1"/>
      <c r="AG30217" s="1"/>
      <c r="AH30217" s="1"/>
      <c r="AJ30217" s="1"/>
      <c r="AK30217" s="1"/>
    </row>
    <row r="30218" spans="32:37" ht="15" customHeight="1" x14ac:dyDescent="0.15">
      <c r="AF30218" s="1"/>
      <c r="AG30218" s="1"/>
      <c r="AH30218" s="1"/>
      <c r="AJ30218" s="1"/>
      <c r="AK30218" s="1"/>
    </row>
    <row r="30219" spans="32:37" ht="15" customHeight="1" x14ac:dyDescent="0.15">
      <c r="AF30219" s="1"/>
      <c r="AG30219" s="1"/>
      <c r="AH30219" s="1"/>
      <c r="AJ30219" s="1"/>
      <c r="AK30219" s="1"/>
    </row>
    <row r="30220" spans="32:37" ht="15" customHeight="1" x14ac:dyDescent="0.15">
      <c r="AF30220" s="1"/>
      <c r="AG30220" s="1"/>
      <c r="AH30220" s="1"/>
      <c r="AJ30220" s="1"/>
      <c r="AK30220" s="1"/>
    </row>
    <row r="30221" spans="32:37" ht="15" customHeight="1" x14ac:dyDescent="0.15">
      <c r="AF30221" s="1"/>
      <c r="AG30221" s="1"/>
      <c r="AH30221" s="1"/>
      <c r="AJ30221" s="1"/>
      <c r="AK30221" s="1"/>
    </row>
    <row r="30222" spans="32:37" ht="15" customHeight="1" x14ac:dyDescent="0.15">
      <c r="AF30222" s="1"/>
      <c r="AG30222" s="1"/>
      <c r="AH30222" s="1"/>
      <c r="AJ30222" s="1"/>
      <c r="AK30222" s="1"/>
    </row>
    <row r="30223" spans="32:37" ht="15" customHeight="1" x14ac:dyDescent="0.15">
      <c r="AF30223" s="1"/>
      <c r="AG30223" s="1"/>
      <c r="AH30223" s="1"/>
      <c r="AJ30223" s="1"/>
      <c r="AK30223" s="1"/>
    </row>
    <row r="30224" spans="32:37" ht="15" customHeight="1" x14ac:dyDescent="0.15">
      <c r="AF30224" s="1"/>
      <c r="AG30224" s="1"/>
      <c r="AH30224" s="1"/>
      <c r="AJ30224" s="1"/>
      <c r="AK30224" s="1"/>
    </row>
    <row r="30225" spans="32:37" ht="15" customHeight="1" x14ac:dyDescent="0.15">
      <c r="AF30225" s="1"/>
      <c r="AG30225" s="1"/>
      <c r="AH30225" s="1"/>
      <c r="AJ30225" s="1"/>
      <c r="AK30225" s="1"/>
    </row>
    <row r="30226" spans="32:37" ht="15" customHeight="1" x14ac:dyDescent="0.15">
      <c r="AF30226" s="1"/>
      <c r="AG30226" s="1"/>
      <c r="AH30226" s="1"/>
      <c r="AJ30226" s="1"/>
      <c r="AK30226" s="1"/>
    </row>
    <row r="30227" spans="32:37" ht="15" customHeight="1" x14ac:dyDescent="0.15">
      <c r="AF30227" s="1"/>
      <c r="AG30227" s="1"/>
      <c r="AH30227" s="1"/>
      <c r="AJ30227" s="1"/>
      <c r="AK30227" s="1"/>
    </row>
    <row r="30228" spans="32:37" ht="15" customHeight="1" x14ac:dyDescent="0.15">
      <c r="AF30228" s="1"/>
      <c r="AG30228" s="1"/>
      <c r="AH30228" s="1"/>
      <c r="AJ30228" s="1"/>
      <c r="AK30228" s="1"/>
    </row>
    <row r="30229" spans="32:37" ht="15" customHeight="1" x14ac:dyDescent="0.15">
      <c r="AF30229" s="1"/>
      <c r="AG30229" s="1"/>
      <c r="AH30229" s="1"/>
      <c r="AJ30229" s="1"/>
      <c r="AK30229" s="1"/>
    </row>
    <row r="30230" spans="32:37" ht="15" customHeight="1" x14ac:dyDescent="0.15">
      <c r="AF30230" s="1"/>
      <c r="AG30230" s="1"/>
      <c r="AH30230" s="1"/>
      <c r="AJ30230" s="1"/>
      <c r="AK30230" s="1"/>
    </row>
    <row r="30231" spans="32:37" ht="15" customHeight="1" x14ac:dyDescent="0.15">
      <c r="AF30231" s="1"/>
      <c r="AG30231" s="1"/>
      <c r="AH30231" s="1"/>
      <c r="AJ30231" s="1"/>
      <c r="AK30231" s="1"/>
    </row>
    <row r="30232" spans="32:37" ht="15" customHeight="1" x14ac:dyDescent="0.15">
      <c r="AF30232" s="1"/>
      <c r="AG30232" s="1"/>
      <c r="AH30232" s="1"/>
      <c r="AJ30232" s="1"/>
      <c r="AK30232" s="1"/>
    </row>
    <row r="30233" spans="32:37" ht="15" customHeight="1" x14ac:dyDescent="0.15">
      <c r="AF30233" s="1"/>
      <c r="AG30233" s="1"/>
      <c r="AH30233" s="1"/>
      <c r="AJ30233" s="1"/>
      <c r="AK30233" s="1"/>
    </row>
    <row r="30234" spans="32:37" ht="15" customHeight="1" x14ac:dyDescent="0.15">
      <c r="AF30234" s="1"/>
      <c r="AG30234" s="1"/>
      <c r="AH30234" s="1"/>
      <c r="AJ30234" s="1"/>
      <c r="AK30234" s="1"/>
    </row>
    <row r="30235" spans="32:37" ht="15" customHeight="1" x14ac:dyDescent="0.15">
      <c r="AF30235" s="1"/>
      <c r="AG30235" s="1"/>
      <c r="AH30235" s="1"/>
      <c r="AJ30235" s="1"/>
      <c r="AK30235" s="1"/>
    </row>
    <row r="30236" spans="32:37" ht="15" customHeight="1" x14ac:dyDescent="0.15">
      <c r="AF30236" s="1"/>
      <c r="AG30236" s="1"/>
      <c r="AH30236" s="1"/>
      <c r="AJ30236" s="1"/>
      <c r="AK30236" s="1"/>
    </row>
    <row r="30237" spans="32:37" ht="15" customHeight="1" x14ac:dyDescent="0.15">
      <c r="AF30237" s="1"/>
      <c r="AG30237" s="1"/>
      <c r="AH30237" s="1"/>
      <c r="AJ30237" s="1"/>
      <c r="AK30237" s="1"/>
    </row>
    <row r="30238" spans="32:37" ht="15" customHeight="1" x14ac:dyDescent="0.15">
      <c r="AF30238" s="1"/>
      <c r="AG30238" s="1"/>
      <c r="AH30238" s="1"/>
      <c r="AJ30238" s="1"/>
      <c r="AK30238" s="1"/>
    </row>
    <row r="30239" spans="32:37" ht="15" customHeight="1" x14ac:dyDescent="0.15">
      <c r="AF30239" s="1"/>
      <c r="AG30239" s="1"/>
      <c r="AH30239" s="1"/>
      <c r="AJ30239" s="1"/>
      <c r="AK30239" s="1"/>
    </row>
    <row r="30240" spans="32:37" ht="15" customHeight="1" x14ac:dyDescent="0.15">
      <c r="AF30240" s="1"/>
      <c r="AG30240" s="1"/>
      <c r="AH30240" s="1"/>
      <c r="AJ30240" s="1"/>
      <c r="AK30240" s="1"/>
    </row>
    <row r="30241" spans="32:37" ht="15" customHeight="1" x14ac:dyDescent="0.15">
      <c r="AF30241" s="1"/>
      <c r="AG30241" s="1"/>
      <c r="AH30241" s="1"/>
      <c r="AJ30241" s="1"/>
      <c r="AK30241" s="1"/>
    </row>
    <row r="30242" spans="32:37" ht="15" customHeight="1" x14ac:dyDescent="0.15">
      <c r="AF30242" s="1"/>
      <c r="AG30242" s="1"/>
      <c r="AH30242" s="1"/>
      <c r="AJ30242" s="1"/>
      <c r="AK30242" s="1"/>
    </row>
    <row r="30243" spans="32:37" ht="15" customHeight="1" x14ac:dyDescent="0.15">
      <c r="AF30243" s="1"/>
      <c r="AG30243" s="1"/>
      <c r="AH30243" s="1"/>
      <c r="AJ30243" s="1"/>
      <c r="AK30243" s="1"/>
    </row>
    <row r="30244" spans="32:37" ht="15" customHeight="1" x14ac:dyDescent="0.15">
      <c r="AF30244" s="1"/>
      <c r="AG30244" s="1"/>
      <c r="AH30244" s="1"/>
      <c r="AJ30244" s="1"/>
      <c r="AK30244" s="1"/>
    </row>
    <row r="30245" spans="32:37" ht="15" customHeight="1" x14ac:dyDescent="0.15">
      <c r="AF30245" s="1"/>
      <c r="AG30245" s="1"/>
      <c r="AH30245" s="1"/>
      <c r="AJ30245" s="1"/>
      <c r="AK30245" s="1"/>
    </row>
    <row r="30246" spans="32:37" ht="15" customHeight="1" x14ac:dyDescent="0.15">
      <c r="AF30246" s="1"/>
      <c r="AG30246" s="1"/>
      <c r="AH30246" s="1"/>
      <c r="AJ30246" s="1"/>
      <c r="AK30246" s="1"/>
    </row>
    <row r="30247" spans="32:37" ht="15" customHeight="1" x14ac:dyDescent="0.15">
      <c r="AF30247" s="1"/>
      <c r="AG30247" s="1"/>
      <c r="AH30247" s="1"/>
      <c r="AJ30247" s="1"/>
      <c r="AK30247" s="1"/>
    </row>
    <row r="30248" spans="32:37" ht="15" customHeight="1" x14ac:dyDescent="0.15">
      <c r="AF30248" s="1"/>
      <c r="AG30248" s="1"/>
      <c r="AH30248" s="1"/>
      <c r="AJ30248" s="1"/>
      <c r="AK30248" s="1"/>
    </row>
    <row r="30249" spans="32:37" ht="15" customHeight="1" x14ac:dyDescent="0.15">
      <c r="AF30249" s="1"/>
      <c r="AG30249" s="1"/>
      <c r="AH30249" s="1"/>
      <c r="AJ30249" s="1"/>
      <c r="AK30249" s="1"/>
    </row>
    <row r="30250" spans="32:37" ht="15" customHeight="1" x14ac:dyDescent="0.15">
      <c r="AF30250" s="1"/>
      <c r="AG30250" s="1"/>
      <c r="AH30250" s="1"/>
      <c r="AJ30250" s="1"/>
      <c r="AK30250" s="1"/>
    </row>
    <row r="30251" spans="32:37" ht="15" customHeight="1" x14ac:dyDescent="0.15">
      <c r="AF30251" s="1"/>
      <c r="AG30251" s="1"/>
      <c r="AH30251" s="1"/>
      <c r="AJ30251" s="1"/>
      <c r="AK30251" s="1"/>
    </row>
    <row r="30252" spans="32:37" ht="15" customHeight="1" x14ac:dyDescent="0.15">
      <c r="AF30252" s="1"/>
      <c r="AG30252" s="1"/>
      <c r="AH30252" s="1"/>
      <c r="AJ30252" s="1"/>
      <c r="AK30252" s="1"/>
    </row>
    <row r="30253" spans="32:37" ht="15" customHeight="1" x14ac:dyDescent="0.15">
      <c r="AF30253" s="1"/>
      <c r="AG30253" s="1"/>
      <c r="AH30253" s="1"/>
      <c r="AJ30253" s="1"/>
      <c r="AK30253" s="1"/>
    </row>
    <row r="30254" spans="32:37" ht="15" customHeight="1" x14ac:dyDescent="0.15">
      <c r="AF30254" s="1"/>
      <c r="AG30254" s="1"/>
      <c r="AH30254" s="1"/>
      <c r="AJ30254" s="1"/>
      <c r="AK30254" s="1"/>
    </row>
    <row r="30255" spans="32:37" ht="15" customHeight="1" x14ac:dyDescent="0.15">
      <c r="AF30255" s="1"/>
      <c r="AG30255" s="1"/>
      <c r="AH30255" s="1"/>
      <c r="AJ30255" s="1"/>
      <c r="AK30255" s="1"/>
    </row>
    <row r="30256" spans="32:37" ht="15" customHeight="1" x14ac:dyDescent="0.15">
      <c r="AF30256" s="1"/>
      <c r="AG30256" s="1"/>
      <c r="AH30256" s="1"/>
      <c r="AJ30256" s="1"/>
      <c r="AK30256" s="1"/>
    </row>
    <row r="30257" spans="32:37" ht="15" customHeight="1" x14ac:dyDescent="0.15">
      <c r="AF30257" s="1"/>
      <c r="AG30257" s="1"/>
      <c r="AH30257" s="1"/>
      <c r="AJ30257" s="1"/>
      <c r="AK30257" s="1"/>
    </row>
    <row r="30258" spans="32:37" ht="15" customHeight="1" x14ac:dyDescent="0.15">
      <c r="AF30258" s="1"/>
      <c r="AG30258" s="1"/>
      <c r="AH30258" s="1"/>
      <c r="AJ30258" s="1"/>
      <c r="AK30258" s="1"/>
    </row>
    <row r="30259" spans="32:37" ht="15" customHeight="1" x14ac:dyDescent="0.15">
      <c r="AF30259" s="1"/>
      <c r="AG30259" s="1"/>
      <c r="AH30259" s="1"/>
      <c r="AJ30259" s="1"/>
      <c r="AK30259" s="1"/>
    </row>
    <row r="30260" spans="32:37" ht="15" customHeight="1" x14ac:dyDescent="0.15">
      <c r="AF30260" s="1"/>
      <c r="AG30260" s="1"/>
      <c r="AH30260" s="1"/>
      <c r="AJ30260" s="1"/>
      <c r="AK30260" s="1"/>
    </row>
    <row r="30261" spans="32:37" ht="15" customHeight="1" x14ac:dyDescent="0.15">
      <c r="AF30261" s="1"/>
      <c r="AG30261" s="1"/>
      <c r="AH30261" s="1"/>
      <c r="AJ30261" s="1"/>
      <c r="AK30261" s="1"/>
    </row>
    <row r="30262" spans="32:37" ht="15" customHeight="1" x14ac:dyDescent="0.15">
      <c r="AF30262" s="1"/>
      <c r="AG30262" s="1"/>
      <c r="AH30262" s="1"/>
      <c r="AJ30262" s="1"/>
      <c r="AK30262" s="1"/>
    </row>
    <row r="30263" spans="32:37" ht="15" customHeight="1" x14ac:dyDescent="0.15">
      <c r="AF30263" s="1"/>
      <c r="AG30263" s="1"/>
      <c r="AH30263" s="1"/>
      <c r="AJ30263" s="1"/>
      <c r="AK30263" s="1"/>
    </row>
    <row r="30264" spans="32:37" ht="15" customHeight="1" x14ac:dyDescent="0.15">
      <c r="AF30264" s="1"/>
      <c r="AG30264" s="1"/>
      <c r="AH30264" s="1"/>
      <c r="AJ30264" s="1"/>
      <c r="AK30264" s="1"/>
    </row>
    <row r="30265" spans="32:37" ht="15" customHeight="1" x14ac:dyDescent="0.15">
      <c r="AF30265" s="1"/>
      <c r="AG30265" s="1"/>
      <c r="AH30265" s="1"/>
      <c r="AJ30265" s="1"/>
      <c r="AK30265" s="1"/>
    </row>
    <row r="30266" spans="32:37" ht="15" customHeight="1" x14ac:dyDescent="0.15">
      <c r="AF30266" s="1"/>
      <c r="AG30266" s="1"/>
      <c r="AH30266" s="1"/>
      <c r="AJ30266" s="1"/>
      <c r="AK30266" s="1"/>
    </row>
    <row r="30267" spans="32:37" ht="15" customHeight="1" x14ac:dyDescent="0.15">
      <c r="AF30267" s="1"/>
      <c r="AG30267" s="1"/>
      <c r="AH30267" s="1"/>
      <c r="AJ30267" s="1"/>
      <c r="AK30267" s="1"/>
    </row>
    <row r="30268" spans="32:37" ht="15" customHeight="1" x14ac:dyDescent="0.15">
      <c r="AF30268" s="1"/>
      <c r="AG30268" s="1"/>
      <c r="AH30268" s="1"/>
      <c r="AJ30268" s="1"/>
      <c r="AK30268" s="1"/>
    </row>
    <row r="30269" spans="32:37" ht="15" customHeight="1" x14ac:dyDescent="0.15">
      <c r="AF30269" s="1"/>
      <c r="AG30269" s="1"/>
      <c r="AH30269" s="1"/>
      <c r="AJ30269" s="1"/>
      <c r="AK30269" s="1"/>
    </row>
    <row r="30270" spans="32:37" ht="15" customHeight="1" x14ac:dyDescent="0.15">
      <c r="AF30270" s="1"/>
      <c r="AG30270" s="1"/>
      <c r="AH30270" s="1"/>
      <c r="AJ30270" s="1"/>
      <c r="AK30270" s="1"/>
    </row>
    <row r="30271" spans="32:37" ht="15" customHeight="1" x14ac:dyDescent="0.15">
      <c r="AF30271" s="1"/>
      <c r="AG30271" s="1"/>
      <c r="AH30271" s="1"/>
      <c r="AJ30271" s="1"/>
      <c r="AK30271" s="1"/>
    </row>
    <row r="30272" spans="32:37" ht="15" customHeight="1" x14ac:dyDescent="0.15">
      <c r="AF30272" s="1"/>
      <c r="AG30272" s="1"/>
      <c r="AH30272" s="1"/>
      <c r="AJ30272" s="1"/>
      <c r="AK30272" s="1"/>
    </row>
    <row r="30273" spans="32:37" ht="15" customHeight="1" x14ac:dyDescent="0.15">
      <c r="AF30273" s="1"/>
      <c r="AG30273" s="1"/>
      <c r="AH30273" s="1"/>
      <c r="AJ30273" s="1"/>
      <c r="AK30273" s="1"/>
    </row>
    <row r="30274" spans="32:37" ht="15" customHeight="1" x14ac:dyDescent="0.15">
      <c r="AF30274" s="1"/>
      <c r="AG30274" s="1"/>
      <c r="AH30274" s="1"/>
      <c r="AJ30274" s="1"/>
      <c r="AK30274" s="1"/>
    </row>
    <row r="30275" spans="32:37" ht="15" customHeight="1" x14ac:dyDescent="0.15">
      <c r="AF30275" s="1"/>
      <c r="AG30275" s="1"/>
      <c r="AH30275" s="1"/>
      <c r="AJ30275" s="1"/>
      <c r="AK30275" s="1"/>
    </row>
    <row r="30276" spans="32:37" ht="15" customHeight="1" x14ac:dyDescent="0.15">
      <c r="AF30276" s="1"/>
      <c r="AG30276" s="1"/>
      <c r="AH30276" s="1"/>
      <c r="AJ30276" s="1"/>
      <c r="AK30276" s="1"/>
    </row>
    <row r="30277" spans="32:37" ht="15" customHeight="1" x14ac:dyDescent="0.15">
      <c r="AF30277" s="1"/>
      <c r="AG30277" s="1"/>
      <c r="AH30277" s="1"/>
      <c r="AJ30277" s="1"/>
      <c r="AK30277" s="1"/>
    </row>
    <row r="30278" spans="32:37" ht="15" customHeight="1" x14ac:dyDescent="0.15">
      <c r="AF30278" s="1"/>
      <c r="AG30278" s="1"/>
      <c r="AH30278" s="1"/>
      <c r="AJ30278" s="1"/>
      <c r="AK30278" s="1"/>
    </row>
    <row r="30279" spans="32:37" ht="15" customHeight="1" x14ac:dyDescent="0.15">
      <c r="AF30279" s="1"/>
      <c r="AG30279" s="1"/>
      <c r="AH30279" s="1"/>
      <c r="AJ30279" s="1"/>
      <c r="AK30279" s="1"/>
    </row>
    <row r="30280" spans="32:37" ht="15" customHeight="1" x14ac:dyDescent="0.15">
      <c r="AF30280" s="1"/>
      <c r="AG30280" s="1"/>
      <c r="AH30280" s="1"/>
      <c r="AJ30280" s="1"/>
      <c r="AK30280" s="1"/>
    </row>
    <row r="30281" spans="32:37" ht="15" customHeight="1" x14ac:dyDescent="0.15">
      <c r="AF30281" s="1"/>
      <c r="AG30281" s="1"/>
      <c r="AH30281" s="1"/>
      <c r="AJ30281" s="1"/>
      <c r="AK30281" s="1"/>
    </row>
    <row r="30282" spans="32:37" ht="15" customHeight="1" x14ac:dyDescent="0.15">
      <c r="AF30282" s="1"/>
      <c r="AG30282" s="1"/>
      <c r="AH30282" s="1"/>
      <c r="AJ30282" s="1"/>
      <c r="AK30282" s="1"/>
    </row>
    <row r="30283" spans="32:37" ht="15" customHeight="1" x14ac:dyDescent="0.15">
      <c r="AF30283" s="1"/>
      <c r="AG30283" s="1"/>
      <c r="AH30283" s="1"/>
      <c r="AJ30283" s="1"/>
      <c r="AK30283" s="1"/>
    </row>
    <row r="30284" spans="32:37" ht="15" customHeight="1" x14ac:dyDescent="0.15">
      <c r="AF30284" s="1"/>
      <c r="AG30284" s="1"/>
      <c r="AH30284" s="1"/>
      <c r="AJ30284" s="1"/>
      <c r="AK30284" s="1"/>
    </row>
    <row r="30285" spans="32:37" ht="15" customHeight="1" x14ac:dyDescent="0.15">
      <c r="AF30285" s="1"/>
      <c r="AG30285" s="1"/>
      <c r="AH30285" s="1"/>
      <c r="AJ30285" s="1"/>
      <c r="AK30285" s="1"/>
    </row>
    <row r="30286" spans="32:37" ht="15" customHeight="1" x14ac:dyDescent="0.15">
      <c r="AF30286" s="1"/>
      <c r="AG30286" s="1"/>
      <c r="AH30286" s="1"/>
      <c r="AJ30286" s="1"/>
      <c r="AK30286" s="1"/>
    </row>
    <row r="30287" spans="32:37" ht="15" customHeight="1" x14ac:dyDescent="0.15">
      <c r="AF30287" s="1"/>
      <c r="AG30287" s="1"/>
      <c r="AH30287" s="1"/>
      <c r="AJ30287" s="1"/>
      <c r="AK30287" s="1"/>
    </row>
    <row r="30288" spans="32:37" ht="15" customHeight="1" x14ac:dyDescent="0.15">
      <c r="AF30288" s="1"/>
      <c r="AG30288" s="1"/>
      <c r="AH30288" s="1"/>
      <c r="AJ30288" s="1"/>
      <c r="AK30288" s="1"/>
    </row>
    <row r="30289" spans="32:37" ht="15" customHeight="1" x14ac:dyDescent="0.15">
      <c r="AF30289" s="1"/>
      <c r="AG30289" s="1"/>
      <c r="AH30289" s="1"/>
      <c r="AJ30289" s="1"/>
      <c r="AK30289" s="1"/>
    </row>
    <row r="30290" spans="32:37" ht="15" customHeight="1" x14ac:dyDescent="0.15">
      <c r="AF30290" s="1"/>
      <c r="AG30290" s="1"/>
      <c r="AH30290" s="1"/>
      <c r="AJ30290" s="1"/>
      <c r="AK30290" s="1"/>
    </row>
    <row r="30291" spans="32:37" ht="15" customHeight="1" x14ac:dyDescent="0.15">
      <c r="AF30291" s="1"/>
      <c r="AG30291" s="1"/>
      <c r="AH30291" s="1"/>
      <c r="AJ30291" s="1"/>
      <c r="AK30291" s="1"/>
    </row>
    <row r="30292" spans="32:37" ht="15" customHeight="1" x14ac:dyDescent="0.15">
      <c r="AF30292" s="1"/>
      <c r="AG30292" s="1"/>
      <c r="AH30292" s="1"/>
      <c r="AJ30292" s="1"/>
      <c r="AK30292" s="1"/>
    </row>
    <row r="30293" spans="32:37" ht="15" customHeight="1" x14ac:dyDescent="0.15">
      <c r="AF30293" s="1"/>
      <c r="AG30293" s="1"/>
      <c r="AH30293" s="1"/>
      <c r="AJ30293" s="1"/>
      <c r="AK30293" s="1"/>
    </row>
    <row r="30294" spans="32:37" ht="15" customHeight="1" x14ac:dyDescent="0.15">
      <c r="AF30294" s="1"/>
      <c r="AG30294" s="1"/>
      <c r="AH30294" s="1"/>
      <c r="AJ30294" s="1"/>
      <c r="AK30294" s="1"/>
    </row>
    <row r="30295" spans="32:37" ht="15" customHeight="1" x14ac:dyDescent="0.15">
      <c r="AF30295" s="1"/>
      <c r="AG30295" s="1"/>
      <c r="AH30295" s="1"/>
      <c r="AJ30295" s="1"/>
      <c r="AK30295" s="1"/>
    </row>
    <row r="30296" spans="32:37" ht="15" customHeight="1" x14ac:dyDescent="0.15">
      <c r="AF30296" s="1"/>
      <c r="AG30296" s="1"/>
      <c r="AH30296" s="1"/>
      <c r="AJ30296" s="1"/>
      <c r="AK30296" s="1"/>
    </row>
    <row r="30297" spans="32:37" ht="15" customHeight="1" x14ac:dyDescent="0.15">
      <c r="AF30297" s="1"/>
      <c r="AG30297" s="1"/>
      <c r="AH30297" s="1"/>
      <c r="AJ30297" s="1"/>
      <c r="AK30297" s="1"/>
    </row>
    <row r="30298" spans="32:37" ht="15" customHeight="1" x14ac:dyDescent="0.15">
      <c r="AF30298" s="1"/>
      <c r="AG30298" s="1"/>
      <c r="AH30298" s="1"/>
      <c r="AJ30298" s="1"/>
      <c r="AK30298" s="1"/>
    </row>
    <row r="30299" spans="32:37" ht="15" customHeight="1" x14ac:dyDescent="0.15">
      <c r="AF30299" s="1"/>
      <c r="AG30299" s="1"/>
      <c r="AH30299" s="1"/>
      <c r="AJ30299" s="1"/>
      <c r="AK30299" s="1"/>
    </row>
    <row r="30300" spans="32:37" ht="15" customHeight="1" x14ac:dyDescent="0.15">
      <c r="AF30300" s="1"/>
      <c r="AG30300" s="1"/>
      <c r="AH30300" s="1"/>
      <c r="AJ30300" s="1"/>
      <c r="AK30300" s="1"/>
    </row>
    <row r="30301" spans="32:37" ht="15" customHeight="1" x14ac:dyDescent="0.15">
      <c r="AF30301" s="1"/>
      <c r="AG30301" s="1"/>
      <c r="AH30301" s="1"/>
      <c r="AJ30301" s="1"/>
      <c r="AK30301" s="1"/>
    </row>
    <row r="30302" spans="32:37" ht="15" customHeight="1" x14ac:dyDescent="0.15">
      <c r="AF30302" s="1"/>
      <c r="AG30302" s="1"/>
      <c r="AH30302" s="1"/>
      <c r="AJ30302" s="1"/>
      <c r="AK30302" s="1"/>
    </row>
    <row r="30303" spans="32:37" ht="15" customHeight="1" x14ac:dyDescent="0.15">
      <c r="AF30303" s="1"/>
      <c r="AG30303" s="1"/>
      <c r="AH30303" s="1"/>
      <c r="AJ30303" s="1"/>
      <c r="AK30303" s="1"/>
    </row>
    <row r="30304" spans="32:37" ht="15" customHeight="1" x14ac:dyDescent="0.15">
      <c r="AF30304" s="1"/>
      <c r="AG30304" s="1"/>
      <c r="AH30304" s="1"/>
      <c r="AJ30304" s="1"/>
      <c r="AK30304" s="1"/>
    </row>
    <row r="30305" spans="32:37" ht="15" customHeight="1" x14ac:dyDescent="0.15">
      <c r="AF30305" s="1"/>
      <c r="AG30305" s="1"/>
      <c r="AH30305" s="1"/>
      <c r="AJ30305" s="1"/>
      <c r="AK30305" s="1"/>
    </row>
    <row r="30306" spans="32:37" ht="15" customHeight="1" x14ac:dyDescent="0.15">
      <c r="AF30306" s="1"/>
      <c r="AG30306" s="1"/>
      <c r="AH30306" s="1"/>
      <c r="AJ30306" s="1"/>
      <c r="AK30306" s="1"/>
    </row>
    <row r="30307" spans="32:37" ht="15" customHeight="1" x14ac:dyDescent="0.15">
      <c r="AF30307" s="1"/>
      <c r="AG30307" s="1"/>
      <c r="AH30307" s="1"/>
      <c r="AJ30307" s="1"/>
      <c r="AK30307" s="1"/>
    </row>
    <row r="30308" spans="32:37" ht="15" customHeight="1" x14ac:dyDescent="0.15">
      <c r="AF30308" s="1"/>
      <c r="AG30308" s="1"/>
      <c r="AH30308" s="1"/>
      <c r="AJ30308" s="1"/>
      <c r="AK30308" s="1"/>
    </row>
    <row r="30309" spans="32:37" ht="15" customHeight="1" x14ac:dyDescent="0.15">
      <c r="AF30309" s="1"/>
      <c r="AG30309" s="1"/>
      <c r="AH30309" s="1"/>
      <c r="AJ30309" s="1"/>
      <c r="AK30309" s="1"/>
    </row>
    <row r="30310" spans="32:37" ht="15" customHeight="1" x14ac:dyDescent="0.15">
      <c r="AF30310" s="1"/>
      <c r="AG30310" s="1"/>
      <c r="AH30310" s="1"/>
      <c r="AJ30310" s="1"/>
      <c r="AK30310" s="1"/>
    </row>
    <row r="30311" spans="32:37" ht="15" customHeight="1" x14ac:dyDescent="0.15">
      <c r="AF30311" s="1"/>
      <c r="AG30311" s="1"/>
      <c r="AH30311" s="1"/>
      <c r="AJ30311" s="1"/>
      <c r="AK30311" s="1"/>
    </row>
    <row r="30312" spans="32:37" ht="15" customHeight="1" x14ac:dyDescent="0.15">
      <c r="AF30312" s="1"/>
      <c r="AG30312" s="1"/>
      <c r="AH30312" s="1"/>
      <c r="AJ30312" s="1"/>
      <c r="AK30312" s="1"/>
    </row>
    <row r="30313" spans="32:37" ht="15" customHeight="1" x14ac:dyDescent="0.15">
      <c r="AF30313" s="1"/>
      <c r="AG30313" s="1"/>
      <c r="AH30313" s="1"/>
      <c r="AJ30313" s="1"/>
      <c r="AK30313" s="1"/>
    </row>
    <row r="30314" spans="32:37" ht="15" customHeight="1" x14ac:dyDescent="0.15">
      <c r="AF30314" s="1"/>
      <c r="AG30314" s="1"/>
      <c r="AH30314" s="1"/>
      <c r="AJ30314" s="1"/>
      <c r="AK30314" s="1"/>
    </row>
    <row r="30315" spans="32:37" ht="15" customHeight="1" x14ac:dyDescent="0.15">
      <c r="AF30315" s="1"/>
      <c r="AG30315" s="1"/>
      <c r="AH30315" s="1"/>
      <c r="AJ30315" s="1"/>
      <c r="AK30315" s="1"/>
    </row>
    <row r="30316" spans="32:37" ht="15" customHeight="1" x14ac:dyDescent="0.15">
      <c r="AF30316" s="1"/>
      <c r="AG30316" s="1"/>
      <c r="AH30316" s="1"/>
      <c r="AJ30316" s="1"/>
      <c r="AK30316" s="1"/>
    </row>
    <row r="30317" spans="32:37" ht="15" customHeight="1" x14ac:dyDescent="0.15">
      <c r="AF30317" s="1"/>
      <c r="AG30317" s="1"/>
      <c r="AH30317" s="1"/>
      <c r="AJ30317" s="1"/>
      <c r="AK30317" s="1"/>
    </row>
    <row r="30318" spans="32:37" ht="15" customHeight="1" x14ac:dyDescent="0.15">
      <c r="AF30318" s="1"/>
      <c r="AG30318" s="1"/>
      <c r="AH30318" s="1"/>
      <c r="AJ30318" s="1"/>
      <c r="AK30318" s="1"/>
    </row>
    <row r="30319" spans="32:37" ht="15" customHeight="1" x14ac:dyDescent="0.15">
      <c r="AF30319" s="1"/>
      <c r="AG30319" s="1"/>
      <c r="AH30319" s="1"/>
      <c r="AJ30319" s="1"/>
      <c r="AK30319" s="1"/>
    </row>
    <row r="30320" spans="32:37" ht="15" customHeight="1" x14ac:dyDescent="0.15">
      <c r="AF30320" s="1"/>
      <c r="AG30320" s="1"/>
      <c r="AH30320" s="1"/>
      <c r="AJ30320" s="1"/>
      <c r="AK30320" s="1"/>
    </row>
    <row r="30321" spans="32:37" ht="15" customHeight="1" x14ac:dyDescent="0.15">
      <c r="AF30321" s="1"/>
      <c r="AG30321" s="1"/>
      <c r="AH30321" s="1"/>
      <c r="AJ30321" s="1"/>
      <c r="AK30321" s="1"/>
    </row>
    <row r="30322" spans="32:37" ht="15" customHeight="1" x14ac:dyDescent="0.15">
      <c r="AF30322" s="1"/>
      <c r="AG30322" s="1"/>
      <c r="AH30322" s="1"/>
      <c r="AJ30322" s="1"/>
      <c r="AK30322" s="1"/>
    </row>
    <row r="30323" spans="32:37" ht="15" customHeight="1" x14ac:dyDescent="0.15">
      <c r="AF30323" s="1"/>
      <c r="AG30323" s="1"/>
      <c r="AH30323" s="1"/>
      <c r="AJ30323" s="1"/>
      <c r="AK30323" s="1"/>
    </row>
    <row r="30324" spans="32:37" ht="15" customHeight="1" x14ac:dyDescent="0.15">
      <c r="AF30324" s="1"/>
      <c r="AG30324" s="1"/>
      <c r="AH30324" s="1"/>
      <c r="AJ30324" s="1"/>
      <c r="AK30324" s="1"/>
    </row>
    <row r="30325" spans="32:37" ht="15" customHeight="1" x14ac:dyDescent="0.15">
      <c r="AF30325" s="1"/>
      <c r="AG30325" s="1"/>
      <c r="AH30325" s="1"/>
      <c r="AJ30325" s="1"/>
      <c r="AK30325" s="1"/>
    </row>
    <row r="30326" spans="32:37" ht="15" customHeight="1" x14ac:dyDescent="0.15">
      <c r="AF30326" s="1"/>
      <c r="AG30326" s="1"/>
      <c r="AH30326" s="1"/>
      <c r="AJ30326" s="1"/>
      <c r="AK30326" s="1"/>
    </row>
    <row r="30327" spans="32:37" ht="15" customHeight="1" x14ac:dyDescent="0.15">
      <c r="AF30327" s="1"/>
      <c r="AG30327" s="1"/>
      <c r="AH30327" s="1"/>
      <c r="AJ30327" s="1"/>
      <c r="AK30327" s="1"/>
    </row>
    <row r="30328" spans="32:37" ht="15" customHeight="1" x14ac:dyDescent="0.15">
      <c r="AF30328" s="1"/>
      <c r="AG30328" s="1"/>
      <c r="AH30328" s="1"/>
      <c r="AJ30328" s="1"/>
      <c r="AK30328" s="1"/>
    </row>
    <row r="30329" spans="32:37" ht="15" customHeight="1" x14ac:dyDescent="0.15">
      <c r="AF30329" s="1"/>
      <c r="AG30329" s="1"/>
      <c r="AH30329" s="1"/>
      <c r="AJ30329" s="1"/>
      <c r="AK30329" s="1"/>
    </row>
    <row r="30330" spans="32:37" ht="15" customHeight="1" x14ac:dyDescent="0.15">
      <c r="AF30330" s="1"/>
      <c r="AG30330" s="1"/>
      <c r="AH30330" s="1"/>
      <c r="AJ30330" s="1"/>
      <c r="AK30330" s="1"/>
    </row>
    <row r="30331" spans="32:37" ht="15" customHeight="1" x14ac:dyDescent="0.15">
      <c r="AF30331" s="1"/>
      <c r="AG30331" s="1"/>
      <c r="AH30331" s="1"/>
      <c r="AJ30331" s="1"/>
      <c r="AK30331" s="1"/>
    </row>
    <row r="30332" spans="32:37" ht="15" customHeight="1" x14ac:dyDescent="0.15">
      <c r="AF30332" s="1"/>
      <c r="AG30332" s="1"/>
      <c r="AH30332" s="1"/>
      <c r="AJ30332" s="1"/>
      <c r="AK30332" s="1"/>
    </row>
    <row r="30333" spans="32:37" ht="15" customHeight="1" x14ac:dyDescent="0.15">
      <c r="AF30333" s="1"/>
      <c r="AG30333" s="1"/>
      <c r="AH30333" s="1"/>
      <c r="AJ30333" s="1"/>
      <c r="AK30333" s="1"/>
    </row>
    <row r="30334" spans="32:37" ht="15" customHeight="1" x14ac:dyDescent="0.15">
      <c r="AF30334" s="1"/>
      <c r="AG30334" s="1"/>
      <c r="AH30334" s="1"/>
      <c r="AJ30334" s="1"/>
      <c r="AK30334" s="1"/>
    </row>
    <row r="30335" spans="32:37" ht="15" customHeight="1" x14ac:dyDescent="0.15">
      <c r="AF30335" s="1"/>
      <c r="AG30335" s="1"/>
      <c r="AH30335" s="1"/>
      <c r="AJ30335" s="1"/>
      <c r="AK30335" s="1"/>
    </row>
    <row r="30336" spans="32:37" ht="15" customHeight="1" x14ac:dyDescent="0.15">
      <c r="AF30336" s="1"/>
      <c r="AG30336" s="1"/>
      <c r="AH30336" s="1"/>
      <c r="AJ30336" s="1"/>
      <c r="AK30336" s="1"/>
    </row>
    <row r="30337" spans="32:37" ht="15" customHeight="1" x14ac:dyDescent="0.15">
      <c r="AF30337" s="1"/>
      <c r="AG30337" s="1"/>
      <c r="AH30337" s="1"/>
      <c r="AJ30337" s="1"/>
      <c r="AK30337" s="1"/>
    </row>
    <row r="30338" spans="32:37" ht="15" customHeight="1" x14ac:dyDescent="0.15">
      <c r="AF30338" s="1"/>
      <c r="AG30338" s="1"/>
      <c r="AH30338" s="1"/>
      <c r="AJ30338" s="1"/>
      <c r="AK30338" s="1"/>
    </row>
    <row r="30339" spans="32:37" ht="15" customHeight="1" x14ac:dyDescent="0.15">
      <c r="AF30339" s="1"/>
      <c r="AG30339" s="1"/>
      <c r="AH30339" s="1"/>
      <c r="AJ30339" s="1"/>
      <c r="AK30339" s="1"/>
    </row>
    <row r="30340" spans="32:37" ht="15" customHeight="1" x14ac:dyDescent="0.15">
      <c r="AF30340" s="1"/>
      <c r="AG30340" s="1"/>
      <c r="AH30340" s="1"/>
      <c r="AJ30340" s="1"/>
      <c r="AK30340" s="1"/>
    </row>
    <row r="30341" spans="32:37" ht="15" customHeight="1" x14ac:dyDescent="0.15">
      <c r="AF30341" s="1"/>
      <c r="AG30341" s="1"/>
      <c r="AH30341" s="1"/>
      <c r="AJ30341" s="1"/>
      <c r="AK30341" s="1"/>
    </row>
    <row r="30342" spans="32:37" ht="15" customHeight="1" x14ac:dyDescent="0.15">
      <c r="AF30342" s="1"/>
      <c r="AG30342" s="1"/>
      <c r="AH30342" s="1"/>
      <c r="AJ30342" s="1"/>
      <c r="AK30342" s="1"/>
    </row>
    <row r="30343" spans="32:37" ht="15" customHeight="1" x14ac:dyDescent="0.15">
      <c r="AF30343" s="1"/>
      <c r="AG30343" s="1"/>
      <c r="AH30343" s="1"/>
      <c r="AJ30343" s="1"/>
      <c r="AK30343" s="1"/>
    </row>
    <row r="30344" spans="32:37" ht="15" customHeight="1" x14ac:dyDescent="0.15">
      <c r="AF30344" s="1"/>
      <c r="AG30344" s="1"/>
      <c r="AH30344" s="1"/>
      <c r="AJ30344" s="1"/>
      <c r="AK30344" s="1"/>
    </row>
    <row r="30345" spans="32:37" ht="15" customHeight="1" x14ac:dyDescent="0.15">
      <c r="AF30345" s="1"/>
      <c r="AG30345" s="1"/>
      <c r="AH30345" s="1"/>
      <c r="AJ30345" s="1"/>
      <c r="AK30345" s="1"/>
    </row>
    <row r="30346" spans="32:37" ht="15" customHeight="1" x14ac:dyDescent="0.15">
      <c r="AF30346" s="1"/>
      <c r="AG30346" s="1"/>
      <c r="AH30346" s="1"/>
      <c r="AJ30346" s="1"/>
      <c r="AK30346" s="1"/>
    </row>
    <row r="30347" spans="32:37" ht="15" customHeight="1" x14ac:dyDescent="0.15">
      <c r="AF30347" s="1"/>
      <c r="AG30347" s="1"/>
      <c r="AH30347" s="1"/>
      <c r="AJ30347" s="1"/>
      <c r="AK30347" s="1"/>
    </row>
    <row r="30348" spans="32:37" ht="15" customHeight="1" x14ac:dyDescent="0.15">
      <c r="AF30348" s="1"/>
      <c r="AG30348" s="1"/>
      <c r="AH30348" s="1"/>
      <c r="AJ30348" s="1"/>
      <c r="AK30348" s="1"/>
    </row>
    <row r="30349" spans="32:37" ht="15" customHeight="1" x14ac:dyDescent="0.15">
      <c r="AF30349" s="1"/>
      <c r="AG30349" s="1"/>
      <c r="AH30349" s="1"/>
      <c r="AJ30349" s="1"/>
      <c r="AK30349" s="1"/>
    </row>
    <row r="30350" spans="32:37" ht="15" customHeight="1" x14ac:dyDescent="0.15">
      <c r="AF30350" s="1"/>
      <c r="AG30350" s="1"/>
      <c r="AH30350" s="1"/>
      <c r="AJ30350" s="1"/>
      <c r="AK30350" s="1"/>
    </row>
    <row r="30351" spans="32:37" ht="15" customHeight="1" x14ac:dyDescent="0.15">
      <c r="AF30351" s="1"/>
      <c r="AG30351" s="1"/>
      <c r="AH30351" s="1"/>
      <c r="AJ30351" s="1"/>
      <c r="AK30351" s="1"/>
    </row>
    <row r="30352" spans="32:37" ht="15" customHeight="1" x14ac:dyDescent="0.15">
      <c r="AF30352" s="1"/>
      <c r="AG30352" s="1"/>
      <c r="AH30352" s="1"/>
      <c r="AJ30352" s="1"/>
      <c r="AK30352" s="1"/>
    </row>
    <row r="30353" spans="32:37" ht="15" customHeight="1" x14ac:dyDescent="0.15">
      <c r="AF30353" s="1"/>
      <c r="AG30353" s="1"/>
      <c r="AH30353" s="1"/>
      <c r="AJ30353" s="1"/>
      <c r="AK30353" s="1"/>
    </row>
    <row r="30354" spans="32:37" ht="15" customHeight="1" x14ac:dyDescent="0.15">
      <c r="AF30354" s="1"/>
      <c r="AG30354" s="1"/>
      <c r="AH30354" s="1"/>
      <c r="AJ30354" s="1"/>
      <c r="AK30354" s="1"/>
    </row>
    <row r="30355" spans="32:37" ht="15" customHeight="1" x14ac:dyDescent="0.15">
      <c r="AF30355" s="1"/>
      <c r="AG30355" s="1"/>
      <c r="AH30355" s="1"/>
      <c r="AJ30355" s="1"/>
      <c r="AK30355" s="1"/>
    </row>
    <row r="30356" spans="32:37" ht="15" customHeight="1" x14ac:dyDescent="0.15">
      <c r="AF30356" s="1"/>
      <c r="AG30356" s="1"/>
      <c r="AH30356" s="1"/>
      <c r="AJ30356" s="1"/>
      <c r="AK30356" s="1"/>
    </row>
    <row r="30357" spans="32:37" ht="15" customHeight="1" x14ac:dyDescent="0.15">
      <c r="AF30357" s="1"/>
      <c r="AG30357" s="1"/>
      <c r="AH30357" s="1"/>
      <c r="AJ30357" s="1"/>
      <c r="AK30357" s="1"/>
    </row>
    <row r="30358" spans="32:37" ht="15" customHeight="1" x14ac:dyDescent="0.15">
      <c r="AF30358" s="1"/>
      <c r="AG30358" s="1"/>
      <c r="AH30358" s="1"/>
      <c r="AJ30358" s="1"/>
      <c r="AK30358" s="1"/>
    </row>
    <row r="30359" spans="32:37" ht="15" customHeight="1" x14ac:dyDescent="0.15">
      <c r="AF30359" s="1"/>
      <c r="AG30359" s="1"/>
      <c r="AH30359" s="1"/>
      <c r="AJ30359" s="1"/>
      <c r="AK30359" s="1"/>
    </row>
    <row r="30360" spans="32:37" ht="15" customHeight="1" x14ac:dyDescent="0.15">
      <c r="AF30360" s="1"/>
      <c r="AG30360" s="1"/>
      <c r="AH30360" s="1"/>
      <c r="AJ30360" s="1"/>
      <c r="AK30360" s="1"/>
    </row>
    <row r="30361" spans="32:37" ht="15" customHeight="1" x14ac:dyDescent="0.15">
      <c r="AF30361" s="1"/>
      <c r="AG30361" s="1"/>
      <c r="AH30361" s="1"/>
      <c r="AJ30361" s="1"/>
      <c r="AK30361" s="1"/>
    </row>
    <row r="30362" spans="32:37" ht="15" customHeight="1" x14ac:dyDescent="0.15">
      <c r="AF30362" s="1"/>
      <c r="AG30362" s="1"/>
      <c r="AH30362" s="1"/>
      <c r="AJ30362" s="1"/>
      <c r="AK30362" s="1"/>
    </row>
    <row r="30363" spans="32:37" ht="15" customHeight="1" x14ac:dyDescent="0.15">
      <c r="AF30363" s="1"/>
      <c r="AG30363" s="1"/>
      <c r="AH30363" s="1"/>
      <c r="AJ30363" s="1"/>
      <c r="AK30363" s="1"/>
    </row>
    <row r="30364" spans="32:37" ht="15" customHeight="1" x14ac:dyDescent="0.15">
      <c r="AF30364" s="1"/>
      <c r="AG30364" s="1"/>
      <c r="AH30364" s="1"/>
      <c r="AJ30364" s="1"/>
      <c r="AK30364" s="1"/>
    </row>
    <row r="30365" spans="32:37" ht="15" customHeight="1" x14ac:dyDescent="0.15">
      <c r="AF30365" s="1"/>
      <c r="AG30365" s="1"/>
      <c r="AH30365" s="1"/>
      <c r="AJ30365" s="1"/>
      <c r="AK30365" s="1"/>
    </row>
    <row r="30366" spans="32:37" ht="15" customHeight="1" x14ac:dyDescent="0.15">
      <c r="AF30366" s="1"/>
      <c r="AG30366" s="1"/>
      <c r="AH30366" s="1"/>
      <c r="AJ30366" s="1"/>
      <c r="AK30366" s="1"/>
    </row>
    <row r="30367" spans="32:37" ht="15" customHeight="1" x14ac:dyDescent="0.15">
      <c r="AF30367" s="1"/>
      <c r="AG30367" s="1"/>
      <c r="AH30367" s="1"/>
      <c r="AJ30367" s="1"/>
      <c r="AK30367" s="1"/>
    </row>
    <row r="30368" spans="32:37" ht="15" customHeight="1" x14ac:dyDescent="0.15">
      <c r="AF30368" s="1"/>
      <c r="AG30368" s="1"/>
      <c r="AH30368" s="1"/>
      <c r="AJ30368" s="1"/>
      <c r="AK30368" s="1"/>
    </row>
    <row r="30369" spans="32:37" ht="15" customHeight="1" x14ac:dyDescent="0.15">
      <c r="AF30369" s="1"/>
      <c r="AG30369" s="1"/>
      <c r="AH30369" s="1"/>
      <c r="AJ30369" s="1"/>
      <c r="AK30369" s="1"/>
    </row>
    <row r="30370" spans="32:37" ht="15" customHeight="1" x14ac:dyDescent="0.15">
      <c r="AF30370" s="1"/>
      <c r="AG30370" s="1"/>
      <c r="AH30370" s="1"/>
      <c r="AJ30370" s="1"/>
      <c r="AK30370" s="1"/>
    </row>
    <row r="30371" spans="32:37" ht="15" customHeight="1" x14ac:dyDescent="0.15">
      <c r="AF30371" s="1"/>
      <c r="AG30371" s="1"/>
      <c r="AH30371" s="1"/>
      <c r="AJ30371" s="1"/>
      <c r="AK30371" s="1"/>
    </row>
    <row r="30372" spans="32:37" ht="15" customHeight="1" x14ac:dyDescent="0.15">
      <c r="AF30372" s="1"/>
      <c r="AG30372" s="1"/>
      <c r="AH30372" s="1"/>
      <c r="AJ30372" s="1"/>
      <c r="AK30372" s="1"/>
    </row>
    <row r="30373" spans="32:37" ht="15" customHeight="1" x14ac:dyDescent="0.15">
      <c r="AF30373" s="1"/>
      <c r="AG30373" s="1"/>
      <c r="AH30373" s="1"/>
      <c r="AJ30373" s="1"/>
      <c r="AK30373" s="1"/>
    </row>
    <row r="30374" spans="32:37" ht="15" customHeight="1" x14ac:dyDescent="0.15">
      <c r="AF30374" s="1"/>
      <c r="AG30374" s="1"/>
      <c r="AH30374" s="1"/>
      <c r="AJ30374" s="1"/>
      <c r="AK30374" s="1"/>
    </row>
    <row r="30375" spans="32:37" ht="15" customHeight="1" x14ac:dyDescent="0.15">
      <c r="AF30375" s="1"/>
      <c r="AG30375" s="1"/>
      <c r="AH30375" s="1"/>
      <c r="AJ30375" s="1"/>
      <c r="AK30375" s="1"/>
    </row>
    <row r="30376" spans="32:37" ht="15" customHeight="1" x14ac:dyDescent="0.15">
      <c r="AF30376" s="1"/>
      <c r="AG30376" s="1"/>
      <c r="AH30376" s="1"/>
      <c r="AJ30376" s="1"/>
      <c r="AK30376" s="1"/>
    </row>
    <row r="30377" spans="32:37" ht="15" customHeight="1" x14ac:dyDescent="0.15">
      <c r="AF30377" s="1"/>
      <c r="AG30377" s="1"/>
      <c r="AH30377" s="1"/>
      <c r="AJ30377" s="1"/>
      <c r="AK30377" s="1"/>
    </row>
    <row r="30378" spans="32:37" ht="15" customHeight="1" x14ac:dyDescent="0.15">
      <c r="AF30378" s="1"/>
      <c r="AG30378" s="1"/>
      <c r="AH30378" s="1"/>
      <c r="AJ30378" s="1"/>
      <c r="AK30378" s="1"/>
    </row>
    <row r="30379" spans="32:37" ht="15" customHeight="1" x14ac:dyDescent="0.15">
      <c r="AF30379" s="1"/>
      <c r="AG30379" s="1"/>
      <c r="AH30379" s="1"/>
      <c r="AJ30379" s="1"/>
      <c r="AK30379" s="1"/>
    </row>
    <row r="30380" spans="32:37" ht="15" customHeight="1" x14ac:dyDescent="0.15">
      <c r="AF30380" s="1"/>
      <c r="AG30380" s="1"/>
      <c r="AH30380" s="1"/>
      <c r="AJ30380" s="1"/>
      <c r="AK30380" s="1"/>
    </row>
    <row r="30381" spans="32:37" ht="15" customHeight="1" x14ac:dyDescent="0.15">
      <c r="AF30381" s="1"/>
      <c r="AG30381" s="1"/>
      <c r="AH30381" s="1"/>
      <c r="AJ30381" s="1"/>
      <c r="AK30381" s="1"/>
    </row>
    <row r="30382" spans="32:37" ht="15" customHeight="1" x14ac:dyDescent="0.15">
      <c r="AF30382" s="1"/>
      <c r="AG30382" s="1"/>
      <c r="AH30382" s="1"/>
      <c r="AJ30382" s="1"/>
      <c r="AK30382" s="1"/>
    </row>
    <row r="30383" spans="32:37" ht="15" customHeight="1" x14ac:dyDescent="0.15">
      <c r="AF30383" s="1"/>
      <c r="AG30383" s="1"/>
      <c r="AH30383" s="1"/>
      <c r="AJ30383" s="1"/>
      <c r="AK30383" s="1"/>
    </row>
    <row r="30384" spans="32:37" ht="15" customHeight="1" x14ac:dyDescent="0.15">
      <c r="AF30384" s="1"/>
      <c r="AG30384" s="1"/>
      <c r="AH30384" s="1"/>
      <c r="AJ30384" s="1"/>
      <c r="AK30384" s="1"/>
    </row>
    <row r="30385" spans="32:37" ht="15" customHeight="1" x14ac:dyDescent="0.15">
      <c r="AF30385" s="1"/>
      <c r="AG30385" s="1"/>
      <c r="AH30385" s="1"/>
      <c r="AJ30385" s="1"/>
      <c r="AK30385" s="1"/>
    </row>
    <row r="30386" spans="32:37" ht="15" customHeight="1" x14ac:dyDescent="0.15">
      <c r="AF30386" s="1"/>
      <c r="AG30386" s="1"/>
      <c r="AH30386" s="1"/>
      <c r="AJ30386" s="1"/>
      <c r="AK30386" s="1"/>
    </row>
    <row r="30387" spans="32:37" ht="15" customHeight="1" x14ac:dyDescent="0.15">
      <c r="AF30387" s="1"/>
      <c r="AG30387" s="1"/>
      <c r="AH30387" s="1"/>
      <c r="AJ30387" s="1"/>
      <c r="AK30387" s="1"/>
    </row>
    <row r="30388" spans="32:37" ht="15" customHeight="1" x14ac:dyDescent="0.15">
      <c r="AF30388" s="1"/>
      <c r="AG30388" s="1"/>
      <c r="AH30388" s="1"/>
      <c r="AJ30388" s="1"/>
      <c r="AK30388" s="1"/>
    </row>
    <row r="30389" spans="32:37" ht="15" customHeight="1" x14ac:dyDescent="0.15">
      <c r="AF30389" s="1"/>
      <c r="AG30389" s="1"/>
      <c r="AH30389" s="1"/>
      <c r="AJ30389" s="1"/>
      <c r="AK30389" s="1"/>
    </row>
    <row r="30390" spans="32:37" ht="15" customHeight="1" x14ac:dyDescent="0.15">
      <c r="AF30390" s="1"/>
      <c r="AG30390" s="1"/>
      <c r="AH30390" s="1"/>
      <c r="AJ30390" s="1"/>
      <c r="AK30390" s="1"/>
    </row>
    <row r="30391" spans="32:37" ht="15" customHeight="1" x14ac:dyDescent="0.15">
      <c r="AF30391" s="1"/>
      <c r="AG30391" s="1"/>
      <c r="AH30391" s="1"/>
      <c r="AJ30391" s="1"/>
      <c r="AK30391" s="1"/>
    </row>
    <row r="30392" spans="32:37" ht="15" customHeight="1" x14ac:dyDescent="0.15">
      <c r="AF30392" s="1"/>
      <c r="AG30392" s="1"/>
      <c r="AH30392" s="1"/>
      <c r="AJ30392" s="1"/>
      <c r="AK30392" s="1"/>
    </row>
    <row r="30393" spans="32:37" ht="15" customHeight="1" x14ac:dyDescent="0.15">
      <c r="AF30393" s="1"/>
      <c r="AG30393" s="1"/>
      <c r="AH30393" s="1"/>
      <c r="AJ30393" s="1"/>
      <c r="AK30393" s="1"/>
    </row>
    <row r="30394" spans="32:37" ht="15" customHeight="1" x14ac:dyDescent="0.15">
      <c r="AF30394" s="1"/>
      <c r="AG30394" s="1"/>
      <c r="AH30394" s="1"/>
      <c r="AJ30394" s="1"/>
      <c r="AK30394" s="1"/>
    </row>
    <row r="30395" spans="32:37" ht="15" customHeight="1" x14ac:dyDescent="0.15">
      <c r="AF30395" s="1"/>
      <c r="AG30395" s="1"/>
      <c r="AH30395" s="1"/>
      <c r="AJ30395" s="1"/>
      <c r="AK30395" s="1"/>
    </row>
    <row r="30396" spans="32:37" ht="15" customHeight="1" x14ac:dyDescent="0.15">
      <c r="AF30396" s="1"/>
      <c r="AG30396" s="1"/>
      <c r="AH30396" s="1"/>
      <c r="AJ30396" s="1"/>
      <c r="AK30396" s="1"/>
    </row>
    <row r="30397" spans="32:37" ht="15" customHeight="1" x14ac:dyDescent="0.15">
      <c r="AF30397" s="1"/>
      <c r="AG30397" s="1"/>
      <c r="AH30397" s="1"/>
      <c r="AJ30397" s="1"/>
      <c r="AK30397" s="1"/>
    </row>
    <row r="30398" spans="32:37" ht="15" customHeight="1" x14ac:dyDescent="0.15">
      <c r="AF30398" s="1"/>
      <c r="AG30398" s="1"/>
      <c r="AH30398" s="1"/>
      <c r="AJ30398" s="1"/>
      <c r="AK30398" s="1"/>
    </row>
    <row r="30399" spans="32:37" ht="15" customHeight="1" x14ac:dyDescent="0.15">
      <c r="AF30399" s="1"/>
      <c r="AG30399" s="1"/>
      <c r="AH30399" s="1"/>
      <c r="AJ30399" s="1"/>
      <c r="AK30399" s="1"/>
    </row>
    <row r="30400" spans="32:37" ht="15" customHeight="1" x14ac:dyDescent="0.15">
      <c r="AF30400" s="1"/>
      <c r="AG30400" s="1"/>
      <c r="AH30400" s="1"/>
      <c r="AJ30400" s="1"/>
      <c r="AK30400" s="1"/>
    </row>
    <row r="30401" spans="32:37" ht="15" customHeight="1" x14ac:dyDescent="0.15">
      <c r="AF30401" s="1"/>
      <c r="AG30401" s="1"/>
      <c r="AH30401" s="1"/>
      <c r="AJ30401" s="1"/>
      <c r="AK30401" s="1"/>
    </row>
    <row r="30402" spans="32:37" ht="15" customHeight="1" x14ac:dyDescent="0.15">
      <c r="AF30402" s="1"/>
      <c r="AG30402" s="1"/>
      <c r="AH30402" s="1"/>
      <c r="AJ30402" s="1"/>
      <c r="AK30402" s="1"/>
    </row>
    <row r="30403" spans="32:37" ht="15" customHeight="1" x14ac:dyDescent="0.15">
      <c r="AF30403" s="1"/>
      <c r="AG30403" s="1"/>
      <c r="AH30403" s="1"/>
      <c r="AJ30403" s="1"/>
      <c r="AK30403" s="1"/>
    </row>
    <row r="30404" spans="32:37" ht="15" customHeight="1" x14ac:dyDescent="0.15">
      <c r="AF30404" s="1"/>
      <c r="AG30404" s="1"/>
      <c r="AH30404" s="1"/>
      <c r="AJ30404" s="1"/>
      <c r="AK30404" s="1"/>
    </row>
    <row r="30405" spans="32:37" ht="15" customHeight="1" x14ac:dyDescent="0.15">
      <c r="AF30405" s="1"/>
      <c r="AG30405" s="1"/>
      <c r="AH30405" s="1"/>
      <c r="AJ30405" s="1"/>
      <c r="AK30405" s="1"/>
    </row>
    <row r="30406" spans="32:37" ht="15" customHeight="1" x14ac:dyDescent="0.15">
      <c r="AF30406" s="1"/>
      <c r="AG30406" s="1"/>
      <c r="AH30406" s="1"/>
      <c r="AJ30406" s="1"/>
      <c r="AK30406" s="1"/>
    </row>
    <row r="30407" spans="32:37" ht="15" customHeight="1" x14ac:dyDescent="0.15">
      <c r="AF30407" s="1"/>
      <c r="AG30407" s="1"/>
      <c r="AH30407" s="1"/>
      <c r="AJ30407" s="1"/>
      <c r="AK30407" s="1"/>
    </row>
    <row r="30408" spans="32:37" ht="15" customHeight="1" x14ac:dyDescent="0.15">
      <c r="AF30408" s="1"/>
      <c r="AG30408" s="1"/>
      <c r="AH30408" s="1"/>
      <c r="AJ30408" s="1"/>
      <c r="AK30408" s="1"/>
    </row>
    <row r="30409" spans="32:37" ht="15" customHeight="1" x14ac:dyDescent="0.15">
      <c r="AF30409" s="1"/>
      <c r="AG30409" s="1"/>
      <c r="AH30409" s="1"/>
      <c r="AJ30409" s="1"/>
      <c r="AK30409" s="1"/>
    </row>
    <row r="30410" spans="32:37" ht="15" customHeight="1" x14ac:dyDescent="0.15">
      <c r="AF30410" s="1"/>
      <c r="AG30410" s="1"/>
      <c r="AH30410" s="1"/>
      <c r="AJ30410" s="1"/>
      <c r="AK30410" s="1"/>
    </row>
    <row r="30411" spans="32:37" ht="15" customHeight="1" x14ac:dyDescent="0.15">
      <c r="AF30411" s="1"/>
      <c r="AG30411" s="1"/>
      <c r="AH30411" s="1"/>
      <c r="AJ30411" s="1"/>
      <c r="AK30411" s="1"/>
    </row>
    <row r="30412" spans="32:37" ht="15" customHeight="1" x14ac:dyDescent="0.15">
      <c r="AF30412" s="1"/>
      <c r="AG30412" s="1"/>
      <c r="AH30412" s="1"/>
      <c r="AJ30412" s="1"/>
      <c r="AK30412" s="1"/>
    </row>
    <row r="30413" spans="32:37" ht="15" customHeight="1" x14ac:dyDescent="0.15">
      <c r="AF30413" s="1"/>
      <c r="AG30413" s="1"/>
      <c r="AH30413" s="1"/>
      <c r="AJ30413" s="1"/>
      <c r="AK30413" s="1"/>
    </row>
    <row r="30414" spans="32:37" ht="15" customHeight="1" x14ac:dyDescent="0.15">
      <c r="AF30414" s="1"/>
      <c r="AG30414" s="1"/>
      <c r="AH30414" s="1"/>
      <c r="AJ30414" s="1"/>
      <c r="AK30414" s="1"/>
    </row>
    <row r="30415" spans="32:37" ht="15" customHeight="1" x14ac:dyDescent="0.15">
      <c r="AF30415" s="1"/>
      <c r="AG30415" s="1"/>
      <c r="AH30415" s="1"/>
      <c r="AJ30415" s="1"/>
      <c r="AK30415" s="1"/>
    </row>
    <row r="30416" spans="32:37" ht="15" customHeight="1" x14ac:dyDescent="0.15">
      <c r="AF30416" s="1"/>
      <c r="AG30416" s="1"/>
      <c r="AH30416" s="1"/>
      <c r="AJ30416" s="1"/>
      <c r="AK30416" s="1"/>
    </row>
    <row r="30417" spans="32:37" ht="15" customHeight="1" x14ac:dyDescent="0.15">
      <c r="AF30417" s="1"/>
      <c r="AG30417" s="1"/>
      <c r="AH30417" s="1"/>
      <c r="AJ30417" s="1"/>
      <c r="AK30417" s="1"/>
    </row>
    <row r="30418" spans="32:37" ht="15" customHeight="1" x14ac:dyDescent="0.15">
      <c r="AF30418" s="1"/>
      <c r="AG30418" s="1"/>
      <c r="AH30418" s="1"/>
      <c r="AJ30418" s="1"/>
      <c r="AK30418" s="1"/>
    </row>
    <row r="30419" spans="32:37" ht="15" customHeight="1" x14ac:dyDescent="0.15">
      <c r="AF30419" s="1"/>
      <c r="AG30419" s="1"/>
      <c r="AH30419" s="1"/>
      <c r="AJ30419" s="1"/>
      <c r="AK30419" s="1"/>
    </row>
    <row r="30420" spans="32:37" ht="15" customHeight="1" x14ac:dyDescent="0.15">
      <c r="AF30420" s="1"/>
      <c r="AG30420" s="1"/>
      <c r="AH30420" s="1"/>
      <c r="AJ30420" s="1"/>
      <c r="AK30420" s="1"/>
    </row>
    <row r="30421" spans="32:37" ht="15" customHeight="1" x14ac:dyDescent="0.15">
      <c r="AF30421" s="1"/>
      <c r="AG30421" s="1"/>
      <c r="AH30421" s="1"/>
      <c r="AJ30421" s="1"/>
      <c r="AK30421" s="1"/>
    </row>
    <row r="30422" spans="32:37" ht="15" customHeight="1" x14ac:dyDescent="0.15">
      <c r="AF30422" s="1"/>
      <c r="AG30422" s="1"/>
      <c r="AH30422" s="1"/>
      <c r="AJ30422" s="1"/>
      <c r="AK30422" s="1"/>
    </row>
    <row r="30423" spans="32:37" ht="15" customHeight="1" x14ac:dyDescent="0.15">
      <c r="AF30423" s="1"/>
      <c r="AG30423" s="1"/>
      <c r="AH30423" s="1"/>
      <c r="AJ30423" s="1"/>
      <c r="AK30423" s="1"/>
    </row>
    <row r="30424" spans="32:37" ht="15" customHeight="1" x14ac:dyDescent="0.15">
      <c r="AF30424" s="1"/>
      <c r="AG30424" s="1"/>
      <c r="AH30424" s="1"/>
      <c r="AJ30424" s="1"/>
      <c r="AK30424" s="1"/>
    </row>
    <row r="30425" spans="32:37" ht="15" customHeight="1" x14ac:dyDescent="0.15">
      <c r="AF30425" s="1"/>
      <c r="AG30425" s="1"/>
      <c r="AH30425" s="1"/>
      <c r="AJ30425" s="1"/>
      <c r="AK30425" s="1"/>
    </row>
    <row r="30426" spans="32:37" ht="15" customHeight="1" x14ac:dyDescent="0.15">
      <c r="AF30426" s="1"/>
      <c r="AG30426" s="1"/>
      <c r="AH30426" s="1"/>
      <c r="AJ30426" s="1"/>
      <c r="AK30426" s="1"/>
    </row>
    <row r="30427" spans="32:37" ht="15" customHeight="1" x14ac:dyDescent="0.15">
      <c r="AF30427" s="1"/>
      <c r="AG30427" s="1"/>
      <c r="AH30427" s="1"/>
      <c r="AJ30427" s="1"/>
      <c r="AK30427" s="1"/>
    </row>
    <row r="30428" spans="32:37" ht="15" customHeight="1" x14ac:dyDescent="0.15">
      <c r="AF30428" s="1"/>
      <c r="AG30428" s="1"/>
      <c r="AH30428" s="1"/>
      <c r="AJ30428" s="1"/>
      <c r="AK30428" s="1"/>
    </row>
    <row r="30429" spans="32:37" ht="15" customHeight="1" x14ac:dyDescent="0.15">
      <c r="AF30429" s="1"/>
      <c r="AG30429" s="1"/>
      <c r="AH30429" s="1"/>
      <c r="AJ30429" s="1"/>
      <c r="AK30429" s="1"/>
    </row>
    <row r="30430" spans="32:37" ht="15" customHeight="1" x14ac:dyDescent="0.15">
      <c r="AF30430" s="1"/>
      <c r="AG30430" s="1"/>
      <c r="AH30430" s="1"/>
      <c r="AJ30430" s="1"/>
      <c r="AK30430" s="1"/>
    </row>
    <row r="30431" spans="32:37" ht="15" customHeight="1" x14ac:dyDescent="0.15">
      <c r="AF30431" s="1"/>
      <c r="AG30431" s="1"/>
      <c r="AH30431" s="1"/>
      <c r="AJ30431" s="1"/>
      <c r="AK30431" s="1"/>
    </row>
    <row r="30432" spans="32:37" ht="15" customHeight="1" x14ac:dyDescent="0.15">
      <c r="AF30432" s="1"/>
      <c r="AG30432" s="1"/>
      <c r="AH30432" s="1"/>
      <c r="AJ30432" s="1"/>
      <c r="AK30432" s="1"/>
    </row>
    <row r="30433" spans="32:37" ht="15" customHeight="1" x14ac:dyDescent="0.15">
      <c r="AF30433" s="1"/>
      <c r="AG30433" s="1"/>
      <c r="AH30433" s="1"/>
      <c r="AJ30433" s="1"/>
      <c r="AK30433" s="1"/>
    </row>
    <row r="30434" spans="32:37" ht="15" customHeight="1" x14ac:dyDescent="0.15">
      <c r="AF30434" s="1"/>
      <c r="AG30434" s="1"/>
      <c r="AH30434" s="1"/>
      <c r="AJ30434" s="1"/>
      <c r="AK30434" s="1"/>
    </row>
    <row r="30435" spans="32:37" ht="15" customHeight="1" x14ac:dyDescent="0.15">
      <c r="AF30435" s="1"/>
      <c r="AG30435" s="1"/>
      <c r="AH30435" s="1"/>
      <c r="AJ30435" s="1"/>
      <c r="AK30435" s="1"/>
    </row>
    <row r="30436" spans="32:37" ht="15" customHeight="1" x14ac:dyDescent="0.15">
      <c r="AF30436" s="1"/>
      <c r="AG30436" s="1"/>
      <c r="AH30436" s="1"/>
      <c r="AJ30436" s="1"/>
      <c r="AK30436" s="1"/>
    </row>
    <row r="30437" spans="32:37" ht="15" customHeight="1" x14ac:dyDescent="0.15">
      <c r="AF30437" s="1"/>
      <c r="AG30437" s="1"/>
      <c r="AH30437" s="1"/>
      <c r="AJ30437" s="1"/>
      <c r="AK30437" s="1"/>
    </row>
    <row r="30438" spans="32:37" ht="15" customHeight="1" x14ac:dyDescent="0.15">
      <c r="AF30438" s="1"/>
      <c r="AG30438" s="1"/>
      <c r="AH30438" s="1"/>
      <c r="AJ30438" s="1"/>
      <c r="AK30438" s="1"/>
    </row>
    <row r="30439" spans="32:37" ht="15" customHeight="1" x14ac:dyDescent="0.15">
      <c r="AF30439" s="1"/>
      <c r="AG30439" s="1"/>
      <c r="AH30439" s="1"/>
      <c r="AJ30439" s="1"/>
      <c r="AK30439" s="1"/>
    </row>
    <row r="30440" spans="32:37" ht="15" customHeight="1" x14ac:dyDescent="0.15">
      <c r="AF30440" s="1"/>
      <c r="AG30440" s="1"/>
      <c r="AH30440" s="1"/>
      <c r="AJ30440" s="1"/>
      <c r="AK30440" s="1"/>
    </row>
    <row r="30441" spans="32:37" ht="15" customHeight="1" x14ac:dyDescent="0.15">
      <c r="AF30441" s="1"/>
      <c r="AG30441" s="1"/>
      <c r="AH30441" s="1"/>
      <c r="AJ30441" s="1"/>
      <c r="AK30441" s="1"/>
    </row>
    <row r="30442" spans="32:37" ht="15" customHeight="1" x14ac:dyDescent="0.15">
      <c r="AF30442" s="1"/>
      <c r="AG30442" s="1"/>
      <c r="AH30442" s="1"/>
      <c r="AJ30442" s="1"/>
      <c r="AK30442" s="1"/>
    </row>
    <row r="30443" spans="32:37" ht="15" customHeight="1" x14ac:dyDescent="0.15">
      <c r="AF30443" s="1"/>
      <c r="AG30443" s="1"/>
      <c r="AH30443" s="1"/>
      <c r="AJ30443" s="1"/>
      <c r="AK30443" s="1"/>
    </row>
    <row r="30444" spans="32:37" ht="15" customHeight="1" x14ac:dyDescent="0.15">
      <c r="AF30444" s="1"/>
      <c r="AG30444" s="1"/>
      <c r="AH30444" s="1"/>
      <c r="AJ30444" s="1"/>
      <c r="AK30444" s="1"/>
    </row>
    <row r="30445" spans="32:37" ht="15" customHeight="1" x14ac:dyDescent="0.15">
      <c r="AF30445" s="1"/>
      <c r="AG30445" s="1"/>
      <c r="AH30445" s="1"/>
      <c r="AJ30445" s="1"/>
      <c r="AK30445" s="1"/>
    </row>
    <row r="30446" spans="32:37" ht="15" customHeight="1" x14ac:dyDescent="0.15">
      <c r="AF30446" s="1"/>
      <c r="AG30446" s="1"/>
      <c r="AH30446" s="1"/>
      <c r="AJ30446" s="1"/>
      <c r="AK30446" s="1"/>
    </row>
    <row r="30447" spans="32:37" ht="15" customHeight="1" x14ac:dyDescent="0.15">
      <c r="AF30447" s="1"/>
      <c r="AG30447" s="1"/>
      <c r="AH30447" s="1"/>
      <c r="AJ30447" s="1"/>
      <c r="AK30447" s="1"/>
    </row>
    <row r="30448" spans="32:37" ht="15" customHeight="1" x14ac:dyDescent="0.15">
      <c r="AF30448" s="1"/>
      <c r="AG30448" s="1"/>
      <c r="AH30448" s="1"/>
      <c r="AJ30448" s="1"/>
      <c r="AK30448" s="1"/>
    </row>
    <row r="30449" spans="32:37" ht="15" customHeight="1" x14ac:dyDescent="0.15">
      <c r="AF30449" s="1"/>
      <c r="AG30449" s="1"/>
      <c r="AH30449" s="1"/>
      <c r="AJ30449" s="1"/>
      <c r="AK30449" s="1"/>
    </row>
    <row r="30450" spans="32:37" ht="15" customHeight="1" x14ac:dyDescent="0.15">
      <c r="AF30450" s="1"/>
      <c r="AG30450" s="1"/>
      <c r="AH30450" s="1"/>
      <c r="AJ30450" s="1"/>
      <c r="AK30450" s="1"/>
    </row>
    <row r="30451" spans="32:37" ht="15" customHeight="1" x14ac:dyDescent="0.15">
      <c r="AF30451" s="1"/>
      <c r="AG30451" s="1"/>
      <c r="AH30451" s="1"/>
      <c r="AJ30451" s="1"/>
      <c r="AK30451" s="1"/>
    </row>
    <row r="30452" spans="32:37" ht="15" customHeight="1" x14ac:dyDescent="0.15">
      <c r="AF30452" s="1"/>
      <c r="AG30452" s="1"/>
      <c r="AH30452" s="1"/>
      <c r="AJ30452" s="1"/>
      <c r="AK30452" s="1"/>
    </row>
    <row r="30453" spans="32:37" ht="15" customHeight="1" x14ac:dyDescent="0.15">
      <c r="AF30453" s="1"/>
      <c r="AG30453" s="1"/>
      <c r="AH30453" s="1"/>
      <c r="AJ30453" s="1"/>
      <c r="AK30453" s="1"/>
    </row>
    <row r="30454" spans="32:37" ht="15" customHeight="1" x14ac:dyDescent="0.15">
      <c r="AF30454" s="1"/>
      <c r="AG30454" s="1"/>
      <c r="AH30454" s="1"/>
      <c r="AJ30454" s="1"/>
      <c r="AK30454" s="1"/>
    </row>
    <row r="30455" spans="32:37" ht="15" customHeight="1" x14ac:dyDescent="0.15">
      <c r="AF30455" s="1"/>
      <c r="AG30455" s="1"/>
      <c r="AH30455" s="1"/>
      <c r="AJ30455" s="1"/>
      <c r="AK30455" s="1"/>
    </row>
    <row r="30456" spans="32:37" ht="15" customHeight="1" x14ac:dyDescent="0.15">
      <c r="AF30456" s="1"/>
      <c r="AG30456" s="1"/>
      <c r="AH30456" s="1"/>
      <c r="AJ30456" s="1"/>
      <c r="AK30456" s="1"/>
    </row>
    <row r="30457" spans="32:37" ht="15" customHeight="1" x14ac:dyDescent="0.15">
      <c r="AF30457" s="1"/>
      <c r="AG30457" s="1"/>
      <c r="AH30457" s="1"/>
      <c r="AJ30457" s="1"/>
      <c r="AK30457" s="1"/>
    </row>
    <row r="30458" spans="32:37" ht="15" customHeight="1" x14ac:dyDescent="0.15">
      <c r="AF30458" s="1"/>
      <c r="AG30458" s="1"/>
      <c r="AH30458" s="1"/>
      <c r="AJ30458" s="1"/>
      <c r="AK30458" s="1"/>
    </row>
    <row r="30459" spans="32:37" ht="15" customHeight="1" x14ac:dyDescent="0.15">
      <c r="AF30459" s="1"/>
      <c r="AG30459" s="1"/>
      <c r="AH30459" s="1"/>
      <c r="AJ30459" s="1"/>
      <c r="AK30459" s="1"/>
    </row>
    <row r="30460" spans="32:37" ht="15" customHeight="1" x14ac:dyDescent="0.15">
      <c r="AF30460" s="1"/>
      <c r="AG30460" s="1"/>
      <c r="AH30460" s="1"/>
      <c r="AJ30460" s="1"/>
      <c r="AK30460" s="1"/>
    </row>
    <row r="30461" spans="32:37" ht="15" customHeight="1" x14ac:dyDescent="0.15">
      <c r="AF30461" s="1"/>
      <c r="AG30461" s="1"/>
      <c r="AH30461" s="1"/>
      <c r="AJ30461" s="1"/>
      <c r="AK30461" s="1"/>
    </row>
    <row r="30462" spans="32:37" ht="15" customHeight="1" x14ac:dyDescent="0.15">
      <c r="AF30462" s="1"/>
      <c r="AG30462" s="1"/>
      <c r="AH30462" s="1"/>
      <c r="AJ30462" s="1"/>
      <c r="AK30462" s="1"/>
    </row>
    <row r="30463" spans="32:37" ht="15" customHeight="1" x14ac:dyDescent="0.15">
      <c r="AF30463" s="1"/>
      <c r="AG30463" s="1"/>
      <c r="AH30463" s="1"/>
      <c r="AJ30463" s="1"/>
      <c r="AK30463" s="1"/>
    </row>
    <row r="30464" spans="32:37" ht="15" customHeight="1" x14ac:dyDescent="0.15">
      <c r="AF30464" s="1"/>
      <c r="AG30464" s="1"/>
      <c r="AH30464" s="1"/>
      <c r="AJ30464" s="1"/>
      <c r="AK30464" s="1"/>
    </row>
    <row r="30465" spans="32:37" ht="15" customHeight="1" x14ac:dyDescent="0.15">
      <c r="AF30465" s="1"/>
      <c r="AG30465" s="1"/>
      <c r="AH30465" s="1"/>
      <c r="AJ30465" s="1"/>
      <c r="AK30465" s="1"/>
    </row>
    <row r="30466" spans="32:37" ht="15" customHeight="1" x14ac:dyDescent="0.15">
      <c r="AF30466" s="1"/>
      <c r="AG30466" s="1"/>
      <c r="AH30466" s="1"/>
      <c r="AJ30466" s="1"/>
      <c r="AK30466" s="1"/>
    </row>
    <row r="30467" spans="32:37" ht="15" customHeight="1" x14ac:dyDescent="0.15">
      <c r="AF30467" s="1"/>
      <c r="AG30467" s="1"/>
      <c r="AH30467" s="1"/>
      <c r="AJ30467" s="1"/>
      <c r="AK30467" s="1"/>
    </row>
    <row r="30468" spans="32:37" ht="15" customHeight="1" x14ac:dyDescent="0.15">
      <c r="AF30468" s="1"/>
      <c r="AG30468" s="1"/>
      <c r="AH30468" s="1"/>
      <c r="AJ30468" s="1"/>
      <c r="AK30468" s="1"/>
    </row>
    <row r="30469" spans="32:37" ht="15" customHeight="1" x14ac:dyDescent="0.15">
      <c r="AF30469" s="1"/>
      <c r="AG30469" s="1"/>
      <c r="AH30469" s="1"/>
      <c r="AJ30469" s="1"/>
      <c r="AK30469" s="1"/>
    </row>
    <row r="30470" spans="32:37" ht="15" customHeight="1" x14ac:dyDescent="0.15">
      <c r="AF30470" s="1"/>
      <c r="AG30470" s="1"/>
      <c r="AH30470" s="1"/>
      <c r="AJ30470" s="1"/>
      <c r="AK30470" s="1"/>
    </row>
    <row r="30471" spans="32:37" ht="15" customHeight="1" x14ac:dyDescent="0.15">
      <c r="AF30471" s="1"/>
      <c r="AG30471" s="1"/>
      <c r="AH30471" s="1"/>
      <c r="AJ30471" s="1"/>
      <c r="AK30471" s="1"/>
    </row>
    <row r="30472" spans="32:37" ht="15" customHeight="1" x14ac:dyDescent="0.15">
      <c r="AF30472" s="1"/>
      <c r="AG30472" s="1"/>
      <c r="AH30472" s="1"/>
      <c r="AJ30472" s="1"/>
      <c r="AK30472" s="1"/>
    </row>
    <row r="30473" spans="32:37" ht="15" customHeight="1" x14ac:dyDescent="0.15">
      <c r="AF30473" s="1"/>
      <c r="AG30473" s="1"/>
      <c r="AH30473" s="1"/>
      <c r="AJ30473" s="1"/>
      <c r="AK30473" s="1"/>
    </row>
    <row r="30474" spans="32:37" ht="15" customHeight="1" x14ac:dyDescent="0.15">
      <c r="AF30474" s="1"/>
      <c r="AG30474" s="1"/>
      <c r="AH30474" s="1"/>
      <c r="AJ30474" s="1"/>
      <c r="AK30474" s="1"/>
    </row>
    <row r="30475" spans="32:37" ht="15" customHeight="1" x14ac:dyDescent="0.15">
      <c r="AF30475" s="1"/>
      <c r="AG30475" s="1"/>
      <c r="AH30475" s="1"/>
      <c r="AJ30475" s="1"/>
      <c r="AK30475" s="1"/>
    </row>
    <row r="30476" spans="32:37" ht="15" customHeight="1" x14ac:dyDescent="0.15">
      <c r="AF30476" s="1"/>
      <c r="AG30476" s="1"/>
      <c r="AH30476" s="1"/>
      <c r="AJ30476" s="1"/>
      <c r="AK30476" s="1"/>
    </row>
    <row r="30477" spans="32:37" ht="15" customHeight="1" x14ac:dyDescent="0.15">
      <c r="AF30477" s="1"/>
      <c r="AG30477" s="1"/>
      <c r="AH30477" s="1"/>
      <c r="AJ30477" s="1"/>
      <c r="AK30477" s="1"/>
    </row>
    <row r="30478" spans="32:37" ht="15" customHeight="1" x14ac:dyDescent="0.15">
      <c r="AF30478" s="1"/>
      <c r="AG30478" s="1"/>
      <c r="AH30478" s="1"/>
      <c r="AJ30478" s="1"/>
      <c r="AK30478" s="1"/>
    </row>
    <row r="30479" spans="32:37" ht="15" customHeight="1" x14ac:dyDescent="0.15">
      <c r="AF30479" s="1"/>
      <c r="AG30479" s="1"/>
      <c r="AH30479" s="1"/>
      <c r="AJ30479" s="1"/>
      <c r="AK30479" s="1"/>
    </row>
    <row r="30480" spans="32:37" ht="15" customHeight="1" x14ac:dyDescent="0.15">
      <c r="AF30480" s="1"/>
      <c r="AG30480" s="1"/>
      <c r="AH30480" s="1"/>
      <c r="AJ30480" s="1"/>
      <c r="AK30480" s="1"/>
    </row>
    <row r="30481" spans="32:37" ht="15" customHeight="1" x14ac:dyDescent="0.15">
      <c r="AF30481" s="1"/>
      <c r="AG30481" s="1"/>
      <c r="AH30481" s="1"/>
      <c r="AJ30481" s="1"/>
      <c r="AK30481" s="1"/>
    </row>
    <row r="30482" spans="32:37" ht="15" customHeight="1" x14ac:dyDescent="0.15">
      <c r="AF30482" s="1"/>
      <c r="AG30482" s="1"/>
      <c r="AH30482" s="1"/>
      <c r="AJ30482" s="1"/>
      <c r="AK30482" s="1"/>
    </row>
    <row r="30483" spans="32:37" ht="15" customHeight="1" x14ac:dyDescent="0.15">
      <c r="AF30483" s="1"/>
      <c r="AG30483" s="1"/>
      <c r="AH30483" s="1"/>
      <c r="AJ30483" s="1"/>
      <c r="AK30483" s="1"/>
    </row>
    <row r="30484" spans="32:37" ht="15" customHeight="1" x14ac:dyDescent="0.15">
      <c r="AF30484" s="1"/>
      <c r="AG30484" s="1"/>
      <c r="AH30484" s="1"/>
      <c r="AJ30484" s="1"/>
      <c r="AK30484" s="1"/>
    </row>
    <row r="30485" spans="32:37" ht="15" customHeight="1" x14ac:dyDescent="0.15">
      <c r="AF30485" s="1"/>
      <c r="AG30485" s="1"/>
      <c r="AH30485" s="1"/>
      <c r="AJ30485" s="1"/>
      <c r="AK30485" s="1"/>
    </row>
    <row r="30486" spans="32:37" ht="15" customHeight="1" x14ac:dyDescent="0.15">
      <c r="AF30486" s="1"/>
      <c r="AG30486" s="1"/>
      <c r="AH30486" s="1"/>
      <c r="AJ30486" s="1"/>
      <c r="AK30486" s="1"/>
    </row>
    <row r="30487" spans="32:37" ht="15" customHeight="1" x14ac:dyDescent="0.15">
      <c r="AF30487" s="1"/>
      <c r="AG30487" s="1"/>
      <c r="AH30487" s="1"/>
      <c r="AJ30487" s="1"/>
      <c r="AK30487" s="1"/>
    </row>
    <row r="30488" spans="32:37" ht="15" customHeight="1" x14ac:dyDescent="0.15">
      <c r="AF30488" s="1"/>
      <c r="AG30488" s="1"/>
      <c r="AH30488" s="1"/>
      <c r="AJ30488" s="1"/>
      <c r="AK30488" s="1"/>
    </row>
    <row r="30489" spans="32:37" ht="15" customHeight="1" x14ac:dyDescent="0.15">
      <c r="AF30489" s="1"/>
      <c r="AG30489" s="1"/>
      <c r="AH30489" s="1"/>
      <c r="AJ30489" s="1"/>
      <c r="AK30489" s="1"/>
    </row>
    <row r="30490" spans="32:37" ht="15" customHeight="1" x14ac:dyDescent="0.15">
      <c r="AF30490" s="1"/>
      <c r="AG30490" s="1"/>
      <c r="AH30490" s="1"/>
      <c r="AJ30490" s="1"/>
      <c r="AK30490" s="1"/>
    </row>
    <row r="30491" spans="32:37" ht="15" customHeight="1" x14ac:dyDescent="0.15">
      <c r="AF30491" s="1"/>
      <c r="AG30491" s="1"/>
      <c r="AH30491" s="1"/>
      <c r="AJ30491" s="1"/>
      <c r="AK30491" s="1"/>
    </row>
    <row r="30492" spans="32:37" ht="15" customHeight="1" x14ac:dyDescent="0.15">
      <c r="AF30492" s="1"/>
      <c r="AG30492" s="1"/>
      <c r="AH30492" s="1"/>
      <c r="AJ30492" s="1"/>
      <c r="AK30492" s="1"/>
    </row>
    <row r="30493" spans="32:37" ht="15" customHeight="1" x14ac:dyDescent="0.15">
      <c r="AF30493" s="1"/>
      <c r="AG30493" s="1"/>
      <c r="AH30493" s="1"/>
      <c r="AJ30493" s="1"/>
      <c r="AK30493" s="1"/>
    </row>
    <row r="30494" spans="32:37" ht="15" customHeight="1" x14ac:dyDescent="0.15">
      <c r="AF30494" s="1"/>
      <c r="AG30494" s="1"/>
      <c r="AH30494" s="1"/>
      <c r="AJ30494" s="1"/>
      <c r="AK30494" s="1"/>
    </row>
    <row r="30495" spans="32:37" ht="15" customHeight="1" x14ac:dyDescent="0.15">
      <c r="AF30495" s="1"/>
      <c r="AG30495" s="1"/>
      <c r="AH30495" s="1"/>
      <c r="AJ30495" s="1"/>
      <c r="AK30495" s="1"/>
    </row>
    <row r="30496" spans="32:37" ht="15" customHeight="1" x14ac:dyDescent="0.15">
      <c r="AF30496" s="1"/>
      <c r="AG30496" s="1"/>
      <c r="AH30496" s="1"/>
      <c r="AJ30496" s="1"/>
      <c r="AK30496" s="1"/>
    </row>
    <row r="30497" spans="32:37" ht="15" customHeight="1" x14ac:dyDescent="0.15">
      <c r="AF30497" s="1"/>
      <c r="AG30497" s="1"/>
      <c r="AH30497" s="1"/>
      <c r="AJ30497" s="1"/>
      <c r="AK30497" s="1"/>
    </row>
    <row r="30498" spans="32:37" ht="15" customHeight="1" x14ac:dyDescent="0.15">
      <c r="AF30498" s="1"/>
      <c r="AG30498" s="1"/>
      <c r="AH30498" s="1"/>
      <c r="AJ30498" s="1"/>
      <c r="AK30498" s="1"/>
    </row>
    <row r="30499" spans="32:37" ht="15" customHeight="1" x14ac:dyDescent="0.15">
      <c r="AF30499" s="1"/>
      <c r="AG30499" s="1"/>
      <c r="AH30499" s="1"/>
      <c r="AJ30499" s="1"/>
      <c r="AK30499" s="1"/>
    </row>
    <row r="30500" spans="32:37" ht="15" customHeight="1" x14ac:dyDescent="0.15">
      <c r="AF30500" s="1"/>
      <c r="AG30500" s="1"/>
      <c r="AH30500" s="1"/>
      <c r="AJ30500" s="1"/>
      <c r="AK30500" s="1"/>
    </row>
    <row r="30501" spans="32:37" ht="15" customHeight="1" x14ac:dyDescent="0.15">
      <c r="AF30501" s="1"/>
      <c r="AG30501" s="1"/>
      <c r="AH30501" s="1"/>
      <c r="AJ30501" s="1"/>
      <c r="AK30501" s="1"/>
    </row>
    <row r="30502" spans="32:37" ht="15" customHeight="1" x14ac:dyDescent="0.15">
      <c r="AF30502" s="1"/>
      <c r="AG30502" s="1"/>
      <c r="AH30502" s="1"/>
      <c r="AJ30502" s="1"/>
      <c r="AK30502" s="1"/>
    </row>
    <row r="30503" spans="32:37" ht="15" customHeight="1" x14ac:dyDescent="0.15">
      <c r="AF30503" s="1"/>
      <c r="AG30503" s="1"/>
      <c r="AH30503" s="1"/>
      <c r="AJ30503" s="1"/>
      <c r="AK30503" s="1"/>
    </row>
    <row r="30504" spans="32:37" ht="15" customHeight="1" x14ac:dyDescent="0.15">
      <c r="AF30504" s="1"/>
      <c r="AG30504" s="1"/>
      <c r="AH30504" s="1"/>
      <c r="AJ30504" s="1"/>
      <c r="AK30504" s="1"/>
    </row>
    <row r="30505" spans="32:37" ht="15" customHeight="1" x14ac:dyDescent="0.15">
      <c r="AF30505" s="1"/>
      <c r="AG30505" s="1"/>
      <c r="AH30505" s="1"/>
      <c r="AJ30505" s="1"/>
      <c r="AK30505" s="1"/>
    </row>
    <row r="30506" spans="32:37" ht="15" customHeight="1" x14ac:dyDescent="0.15">
      <c r="AF30506" s="1"/>
      <c r="AG30506" s="1"/>
      <c r="AH30506" s="1"/>
      <c r="AJ30506" s="1"/>
      <c r="AK30506" s="1"/>
    </row>
    <row r="30507" spans="32:37" ht="15" customHeight="1" x14ac:dyDescent="0.15">
      <c r="AF30507" s="1"/>
      <c r="AG30507" s="1"/>
      <c r="AH30507" s="1"/>
      <c r="AJ30507" s="1"/>
      <c r="AK30507" s="1"/>
    </row>
    <row r="30508" spans="32:37" ht="15" customHeight="1" x14ac:dyDescent="0.15">
      <c r="AF30508" s="1"/>
      <c r="AG30508" s="1"/>
      <c r="AH30508" s="1"/>
      <c r="AJ30508" s="1"/>
      <c r="AK30508" s="1"/>
    </row>
    <row r="30509" spans="32:37" ht="15" customHeight="1" x14ac:dyDescent="0.15">
      <c r="AF30509" s="1"/>
      <c r="AG30509" s="1"/>
      <c r="AH30509" s="1"/>
      <c r="AJ30509" s="1"/>
      <c r="AK30509" s="1"/>
    </row>
    <row r="30510" spans="32:37" ht="15" customHeight="1" x14ac:dyDescent="0.15">
      <c r="AF30510" s="1"/>
      <c r="AG30510" s="1"/>
      <c r="AH30510" s="1"/>
      <c r="AJ30510" s="1"/>
      <c r="AK30510" s="1"/>
    </row>
    <row r="30511" spans="32:37" ht="15" customHeight="1" x14ac:dyDescent="0.15">
      <c r="AF30511" s="1"/>
      <c r="AG30511" s="1"/>
      <c r="AH30511" s="1"/>
      <c r="AJ30511" s="1"/>
      <c r="AK30511" s="1"/>
    </row>
    <row r="30512" spans="32:37" ht="15" customHeight="1" x14ac:dyDescent="0.15">
      <c r="AF30512" s="1"/>
      <c r="AG30512" s="1"/>
      <c r="AH30512" s="1"/>
      <c r="AJ30512" s="1"/>
      <c r="AK30512" s="1"/>
    </row>
    <row r="30513" spans="32:37" ht="15" customHeight="1" x14ac:dyDescent="0.15">
      <c r="AF30513" s="1"/>
      <c r="AG30513" s="1"/>
      <c r="AH30513" s="1"/>
      <c r="AJ30513" s="1"/>
      <c r="AK30513" s="1"/>
    </row>
    <row r="30514" spans="32:37" ht="15" customHeight="1" x14ac:dyDescent="0.15">
      <c r="AF30514" s="1"/>
      <c r="AG30514" s="1"/>
      <c r="AH30514" s="1"/>
      <c r="AJ30514" s="1"/>
      <c r="AK30514" s="1"/>
    </row>
    <row r="30515" spans="32:37" ht="15" customHeight="1" x14ac:dyDescent="0.15">
      <c r="AF30515" s="1"/>
      <c r="AG30515" s="1"/>
      <c r="AH30515" s="1"/>
      <c r="AJ30515" s="1"/>
      <c r="AK30515" s="1"/>
    </row>
    <row r="30516" spans="32:37" ht="15" customHeight="1" x14ac:dyDescent="0.15">
      <c r="AF30516" s="1"/>
      <c r="AG30516" s="1"/>
      <c r="AH30516" s="1"/>
      <c r="AJ30516" s="1"/>
      <c r="AK30516" s="1"/>
    </row>
    <row r="30517" spans="32:37" ht="15" customHeight="1" x14ac:dyDescent="0.15">
      <c r="AF30517" s="1"/>
      <c r="AG30517" s="1"/>
      <c r="AH30517" s="1"/>
      <c r="AJ30517" s="1"/>
      <c r="AK30517" s="1"/>
    </row>
    <row r="30518" spans="32:37" ht="15" customHeight="1" x14ac:dyDescent="0.15">
      <c r="AF30518" s="1"/>
      <c r="AG30518" s="1"/>
      <c r="AH30518" s="1"/>
      <c r="AJ30518" s="1"/>
      <c r="AK30518" s="1"/>
    </row>
    <row r="30519" spans="32:37" ht="15" customHeight="1" x14ac:dyDescent="0.15">
      <c r="AF30519" s="1"/>
      <c r="AG30519" s="1"/>
      <c r="AH30519" s="1"/>
      <c r="AJ30519" s="1"/>
      <c r="AK30519" s="1"/>
    </row>
    <row r="30520" spans="32:37" ht="15" customHeight="1" x14ac:dyDescent="0.15">
      <c r="AF30520" s="1"/>
      <c r="AG30520" s="1"/>
      <c r="AH30520" s="1"/>
      <c r="AJ30520" s="1"/>
      <c r="AK30520" s="1"/>
    </row>
    <row r="30521" spans="32:37" ht="15" customHeight="1" x14ac:dyDescent="0.15">
      <c r="AF30521" s="1"/>
      <c r="AG30521" s="1"/>
      <c r="AH30521" s="1"/>
      <c r="AJ30521" s="1"/>
      <c r="AK30521" s="1"/>
    </row>
    <row r="30522" spans="32:37" ht="15" customHeight="1" x14ac:dyDescent="0.15">
      <c r="AF30522" s="1"/>
      <c r="AG30522" s="1"/>
      <c r="AH30522" s="1"/>
      <c r="AJ30522" s="1"/>
      <c r="AK30522" s="1"/>
    </row>
    <row r="30523" spans="32:37" ht="15" customHeight="1" x14ac:dyDescent="0.15">
      <c r="AF30523" s="1"/>
      <c r="AG30523" s="1"/>
      <c r="AH30523" s="1"/>
      <c r="AJ30523" s="1"/>
      <c r="AK30523" s="1"/>
    </row>
    <row r="30524" spans="32:37" ht="15" customHeight="1" x14ac:dyDescent="0.15">
      <c r="AF30524" s="1"/>
      <c r="AG30524" s="1"/>
      <c r="AH30524" s="1"/>
      <c r="AJ30524" s="1"/>
      <c r="AK30524" s="1"/>
    </row>
    <row r="30525" spans="32:37" ht="15" customHeight="1" x14ac:dyDescent="0.15">
      <c r="AF30525" s="1"/>
      <c r="AG30525" s="1"/>
      <c r="AH30525" s="1"/>
      <c r="AJ30525" s="1"/>
      <c r="AK30525" s="1"/>
    </row>
    <row r="30526" spans="32:37" ht="15" customHeight="1" x14ac:dyDescent="0.15">
      <c r="AF30526" s="1"/>
      <c r="AG30526" s="1"/>
      <c r="AH30526" s="1"/>
      <c r="AJ30526" s="1"/>
      <c r="AK30526" s="1"/>
    </row>
    <row r="30527" spans="32:37" ht="15" customHeight="1" x14ac:dyDescent="0.15">
      <c r="AF30527" s="1"/>
      <c r="AG30527" s="1"/>
      <c r="AH30527" s="1"/>
      <c r="AJ30527" s="1"/>
      <c r="AK30527" s="1"/>
    </row>
    <row r="30528" spans="32:37" ht="15" customHeight="1" x14ac:dyDescent="0.15">
      <c r="AF30528" s="1"/>
      <c r="AG30528" s="1"/>
      <c r="AH30528" s="1"/>
      <c r="AJ30528" s="1"/>
      <c r="AK30528" s="1"/>
    </row>
    <row r="30529" spans="32:37" ht="15" customHeight="1" x14ac:dyDescent="0.15">
      <c r="AF30529" s="1"/>
      <c r="AG30529" s="1"/>
      <c r="AH30529" s="1"/>
      <c r="AJ30529" s="1"/>
      <c r="AK30529" s="1"/>
    </row>
    <row r="30530" spans="32:37" ht="15" customHeight="1" x14ac:dyDescent="0.15">
      <c r="AF30530" s="1"/>
      <c r="AG30530" s="1"/>
      <c r="AH30530" s="1"/>
      <c r="AJ30530" s="1"/>
      <c r="AK30530" s="1"/>
    </row>
    <row r="30531" spans="32:37" ht="15" customHeight="1" x14ac:dyDescent="0.15">
      <c r="AF30531" s="1"/>
      <c r="AG30531" s="1"/>
      <c r="AH30531" s="1"/>
      <c r="AJ30531" s="1"/>
      <c r="AK30531" s="1"/>
    </row>
    <row r="30532" spans="32:37" ht="15" customHeight="1" x14ac:dyDescent="0.15">
      <c r="AF30532" s="1"/>
      <c r="AG30532" s="1"/>
      <c r="AH30532" s="1"/>
      <c r="AJ30532" s="1"/>
      <c r="AK30532" s="1"/>
    </row>
    <row r="30533" spans="32:37" ht="15" customHeight="1" x14ac:dyDescent="0.15">
      <c r="AF30533" s="1"/>
      <c r="AG30533" s="1"/>
      <c r="AH30533" s="1"/>
      <c r="AJ30533" s="1"/>
      <c r="AK30533" s="1"/>
    </row>
    <row r="30534" spans="32:37" ht="15" customHeight="1" x14ac:dyDescent="0.15">
      <c r="AF30534" s="1"/>
      <c r="AG30534" s="1"/>
      <c r="AH30534" s="1"/>
      <c r="AJ30534" s="1"/>
      <c r="AK30534" s="1"/>
    </row>
    <row r="30535" spans="32:37" ht="15" customHeight="1" x14ac:dyDescent="0.15">
      <c r="AF30535" s="1"/>
      <c r="AG30535" s="1"/>
      <c r="AH30535" s="1"/>
      <c r="AJ30535" s="1"/>
      <c r="AK30535" s="1"/>
    </row>
    <row r="30536" spans="32:37" ht="15" customHeight="1" x14ac:dyDescent="0.15">
      <c r="AF30536" s="1"/>
      <c r="AG30536" s="1"/>
      <c r="AH30536" s="1"/>
      <c r="AJ30536" s="1"/>
      <c r="AK30536" s="1"/>
    </row>
    <row r="30537" spans="32:37" ht="15" customHeight="1" x14ac:dyDescent="0.15">
      <c r="AF30537" s="1"/>
      <c r="AG30537" s="1"/>
      <c r="AH30537" s="1"/>
      <c r="AJ30537" s="1"/>
      <c r="AK30537" s="1"/>
    </row>
    <row r="30538" spans="32:37" ht="15" customHeight="1" x14ac:dyDescent="0.15">
      <c r="AF30538" s="1"/>
      <c r="AG30538" s="1"/>
      <c r="AH30538" s="1"/>
      <c r="AJ30538" s="1"/>
      <c r="AK30538" s="1"/>
    </row>
    <row r="30539" spans="32:37" ht="15" customHeight="1" x14ac:dyDescent="0.15">
      <c r="AF30539" s="1"/>
      <c r="AG30539" s="1"/>
      <c r="AH30539" s="1"/>
      <c r="AJ30539" s="1"/>
      <c r="AK30539" s="1"/>
    </row>
    <row r="30540" spans="32:37" ht="15" customHeight="1" x14ac:dyDescent="0.15">
      <c r="AF30540" s="1"/>
      <c r="AG30540" s="1"/>
      <c r="AH30540" s="1"/>
      <c r="AJ30540" s="1"/>
      <c r="AK30540" s="1"/>
    </row>
    <row r="30541" spans="32:37" ht="15" customHeight="1" x14ac:dyDescent="0.15">
      <c r="AF30541" s="1"/>
      <c r="AG30541" s="1"/>
      <c r="AH30541" s="1"/>
      <c r="AJ30541" s="1"/>
      <c r="AK30541" s="1"/>
    </row>
    <row r="30542" spans="32:37" ht="15" customHeight="1" x14ac:dyDescent="0.15">
      <c r="AF30542" s="1"/>
      <c r="AG30542" s="1"/>
      <c r="AH30542" s="1"/>
      <c r="AJ30542" s="1"/>
      <c r="AK30542" s="1"/>
    </row>
    <row r="30543" spans="32:37" ht="15" customHeight="1" x14ac:dyDescent="0.15">
      <c r="AF30543" s="1"/>
      <c r="AG30543" s="1"/>
      <c r="AH30543" s="1"/>
      <c r="AJ30543" s="1"/>
      <c r="AK30543" s="1"/>
    </row>
    <row r="30544" spans="32:37" ht="15" customHeight="1" x14ac:dyDescent="0.15">
      <c r="AF30544" s="1"/>
      <c r="AG30544" s="1"/>
      <c r="AH30544" s="1"/>
      <c r="AJ30544" s="1"/>
      <c r="AK30544" s="1"/>
    </row>
    <row r="30545" spans="32:37" ht="15" customHeight="1" x14ac:dyDescent="0.15">
      <c r="AF30545" s="1"/>
      <c r="AG30545" s="1"/>
      <c r="AH30545" s="1"/>
      <c r="AJ30545" s="1"/>
      <c r="AK30545" s="1"/>
    </row>
    <row r="30546" spans="32:37" ht="15" customHeight="1" x14ac:dyDescent="0.15">
      <c r="AF30546" s="1"/>
      <c r="AG30546" s="1"/>
      <c r="AH30546" s="1"/>
      <c r="AJ30546" s="1"/>
      <c r="AK30546" s="1"/>
    </row>
    <row r="30547" spans="32:37" ht="15" customHeight="1" x14ac:dyDescent="0.15">
      <c r="AF30547" s="1"/>
      <c r="AG30547" s="1"/>
      <c r="AH30547" s="1"/>
      <c r="AJ30547" s="1"/>
      <c r="AK30547" s="1"/>
    </row>
    <row r="30548" spans="32:37" ht="15" customHeight="1" x14ac:dyDescent="0.15">
      <c r="AF30548" s="1"/>
      <c r="AG30548" s="1"/>
      <c r="AH30548" s="1"/>
      <c r="AJ30548" s="1"/>
      <c r="AK30548" s="1"/>
    </row>
    <row r="30549" spans="32:37" ht="15" customHeight="1" x14ac:dyDescent="0.15">
      <c r="AF30549" s="1"/>
      <c r="AG30549" s="1"/>
      <c r="AH30549" s="1"/>
      <c r="AJ30549" s="1"/>
      <c r="AK30549" s="1"/>
    </row>
    <row r="30550" spans="32:37" ht="15" customHeight="1" x14ac:dyDescent="0.15">
      <c r="AF30550" s="1"/>
      <c r="AG30550" s="1"/>
      <c r="AH30550" s="1"/>
      <c r="AJ30550" s="1"/>
      <c r="AK30550" s="1"/>
    </row>
    <row r="30551" spans="32:37" ht="15" customHeight="1" x14ac:dyDescent="0.15">
      <c r="AF30551" s="1"/>
      <c r="AG30551" s="1"/>
      <c r="AH30551" s="1"/>
      <c r="AJ30551" s="1"/>
      <c r="AK30551" s="1"/>
    </row>
    <row r="30552" spans="32:37" ht="15" customHeight="1" x14ac:dyDescent="0.15">
      <c r="AF30552" s="1"/>
      <c r="AG30552" s="1"/>
      <c r="AH30552" s="1"/>
      <c r="AJ30552" s="1"/>
      <c r="AK30552" s="1"/>
    </row>
    <row r="30553" spans="32:37" ht="15" customHeight="1" x14ac:dyDescent="0.15">
      <c r="AF30553" s="1"/>
      <c r="AG30553" s="1"/>
      <c r="AH30553" s="1"/>
      <c r="AJ30553" s="1"/>
      <c r="AK30553" s="1"/>
    </row>
    <row r="30554" spans="32:37" ht="15" customHeight="1" x14ac:dyDescent="0.15">
      <c r="AF30554" s="1"/>
      <c r="AG30554" s="1"/>
      <c r="AH30554" s="1"/>
      <c r="AJ30554" s="1"/>
      <c r="AK30554" s="1"/>
    </row>
    <row r="30555" spans="32:37" ht="15" customHeight="1" x14ac:dyDescent="0.15">
      <c r="AF30555" s="1"/>
      <c r="AG30555" s="1"/>
      <c r="AH30555" s="1"/>
      <c r="AJ30555" s="1"/>
      <c r="AK30555" s="1"/>
    </row>
    <row r="30556" spans="32:37" ht="15" customHeight="1" x14ac:dyDescent="0.15">
      <c r="AF30556" s="1"/>
      <c r="AG30556" s="1"/>
      <c r="AH30556" s="1"/>
      <c r="AJ30556" s="1"/>
      <c r="AK30556" s="1"/>
    </row>
    <row r="30557" spans="32:37" ht="15" customHeight="1" x14ac:dyDescent="0.15">
      <c r="AF30557" s="1"/>
      <c r="AG30557" s="1"/>
      <c r="AH30557" s="1"/>
      <c r="AJ30557" s="1"/>
      <c r="AK30557" s="1"/>
    </row>
    <row r="30558" spans="32:37" ht="15" customHeight="1" x14ac:dyDescent="0.15">
      <c r="AF30558" s="1"/>
      <c r="AG30558" s="1"/>
      <c r="AH30558" s="1"/>
      <c r="AJ30558" s="1"/>
      <c r="AK30558" s="1"/>
    </row>
    <row r="30559" spans="32:37" ht="15" customHeight="1" x14ac:dyDescent="0.15">
      <c r="AF30559" s="1"/>
      <c r="AG30559" s="1"/>
      <c r="AH30559" s="1"/>
      <c r="AJ30559" s="1"/>
      <c r="AK30559" s="1"/>
    </row>
    <row r="30560" spans="32:37" ht="15" customHeight="1" x14ac:dyDescent="0.15">
      <c r="AF30560" s="1"/>
      <c r="AG30560" s="1"/>
      <c r="AH30560" s="1"/>
      <c r="AJ30560" s="1"/>
      <c r="AK30560" s="1"/>
    </row>
    <row r="30561" spans="32:37" ht="15" customHeight="1" x14ac:dyDescent="0.15">
      <c r="AF30561" s="1"/>
      <c r="AG30561" s="1"/>
      <c r="AH30561" s="1"/>
      <c r="AJ30561" s="1"/>
      <c r="AK30561" s="1"/>
    </row>
    <row r="30562" spans="32:37" ht="15" customHeight="1" x14ac:dyDescent="0.15">
      <c r="AF30562" s="1"/>
      <c r="AG30562" s="1"/>
      <c r="AH30562" s="1"/>
      <c r="AJ30562" s="1"/>
      <c r="AK30562" s="1"/>
    </row>
    <row r="30563" spans="32:37" ht="15" customHeight="1" x14ac:dyDescent="0.15">
      <c r="AF30563" s="1"/>
      <c r="AG30563" s="1"/>
      <c r="AH30563" s="1"/>
      <c r="AJ30563" s="1"/>
      <c r="AK30563" s="1"/>
    </row>
    <row r="30564" spans="32:37" ht="15" customHeight="1" x14ac:dyDescent="0.15">
      <c r="AF30564" s="1"/>
      <c r="AG30564" s="1"/>
      <c r="AH30564" s="1"/>
      <c r="AJ30564" s="1"/>
      <c r="AK30564" s="1"/>
    </row>
    <row r="30565" spans="32:37" ht="15" customHeight="1" x14ac:dyDescent="0.15">
      <c r="AF30565" s="1"/>
      <c r="AG30565" s="1"/>
      <c r="AH30565" s="1"/>
      <c r="AJ30565" s="1"/>
      <c r="AK30565" s="1"/>
    </row>
    <row r="30566" spans="32:37" ht="15" customHeight="1" x14ac:dyDescent="0.15">
      <c r="AF30566" s="1"/>
      <c r="AG30566" s="1"/>
      <c r="AH30566" s="1"/>
      <c r="AJ30566" s="1"/>
      <c r="AK30566" s="1"/>
    </row>
    <row r="30567" spans="32:37" ht="15" customHeight="1" x14ac:dyDescent="0.15">
      <c r="AF30567" s="1"/>
      <c r="AG30567" s="1"/>
      <c r="AH30567" s="1"/>
      <c r="AJ30567" s="1"/>
      <c r="AK30567" s="1"/>
    </row>
    <row r="30568" spans="32:37" ht="15" customHeight="1" x14ac:dyDescent="0.15">
      <c r="AF30568" s="1"/>
      <c r="AG30568" s="1"/>
      <c r="AH30568" s="1"/>
      <c r="AJ30568" s="1"/>
      <c r="AK30568" s="1"/>
    </row>
    <row r="30569" spans="32:37" ht="15" customHeight="1" x14ac:dyDescent="0.15">
      <c r="AF30569" s="1"/>
      <c r="AG30569" s="1"/>
      <c r="AH30569" s="1"/>
      <c r="AJ30569" s="1"/>
      <c r="AK30569" s="1"/>
    </row>
    <row r="30570" spans="32:37" ht="15" customHeight="1" x14ac:dyDescent="0.15">
      <c r="AF30570" s="1"/>
      <c r="AG30570" s="1"/>
      <c r="AH30570" s="1"/>
      <c r="AJ30570" s="1"/>
      <c r="AK30570" s="1"/>
    </row>
    <row r="30571" spans="32:37" ht="15" customHeight="1" x14ac:dyDescent="0.15">
      <c r="AF30571" s="1"/>
      <c r="AG30571" s="1"/>
      <c r="AH30571" s="1"/>
      <c r="AJ30571" s="1"/>
      <c r="AK30571" s="1"/>
    </row>
    <row r="30572" spans="32:37" ht="15" customHeight="1" x14ac:dyDescent="0.15">
      <c r="AF30572" s="1"/>
      <c r="AG30572" s="1"/>
      <c r="AH30572" s="1"/>
      <c r="AJ30572" s="1"/>
      <c r="AK30572" s="1"/>
    </row>
    <row r="30573" spans="32:37" ht="15" customHeight="1" x14ac:dyDescent="0.15">
      <c r="AF30573" s="1"/>
      <c r="AG30573" s="1"/>
      <c r="AH30573" s="1"/>
      <c r="AJ30573" s="1"/>
      <c r="AK30573" s="1"/>
    </row>
    <row r="30574" spans="32:37" ht="15" customHeight="1" x14ac:dyDescent="0.15">
      <c r="AF30574" s="1"/>
      <c r="AG30574" s="1"/>
      <c r="AH30574" s="1"/>
      <c r="AJ30574" s="1"/>
      <c r="AK30574" s="1"/>
    </row>
    <row r="30575" spans="32:37" ht="15" customHeight="1" x14ac:dyDescent="0.15">
      <c r="AF30575" s="1"/>
      <c r="AG30575" s="1"/>
      <c r="AH30575" s="1"/>
      <c r="AJ30575" s="1"/>
      <c r="AK30575" s="1"/>
    </row>
    <row r="30576" spans="32:37" ht="15" customHeight="1" x14ac:dyDescent="0.15">
      <c r="AF30576" s="1"/>
      <c r="AG30576" s="1"/>
      <c r="AH30576" s="1"/>
      <c r="AJ30576" s="1"/>
      <c r="AK30576" s="1"/>
    </row>
    <row r="30577" spans="32:37" ht="15" customHeight="1" x14ac:dyDescent="0.15">
      <c r="AF30577" s="1"/>
      <c r="AG30577" s="1"/>
      <c r="AH30577" s="1"/>
      <c r="AJ30577" s="1"/>
      <c r="AK30577" s="1"/>
    </row>
    <row r="30578" spans="32:37" ht="15" customHeight="1" x14ac:dyDescent="0.15">
      <c r="AF30578" s="1"/>
      <c r="AG30578" s="1"/>
      <c r="AH30578" s="1"/>
      <c r="AJ30578" s="1"/>
      <c r="AK30578" s="1"/>
    </row>
    <row r="30579" spans="32:37" ht="15" customHeight="1" x14ac:dyDescent="0.15">
      <c r="AF30579" s="1"/>
      <c r="AG30579" s="1"/>
      <c r="AH30579" s="1"/>
      <c r="AJ30579" s="1"/>
      <c r="AK30579" s="1"/>
    </row>
    <row r="30580" spans="32:37" ht="15" customHeight="1" x14ac:dyDescent="0.15">
      <c r="AF30580" s="1"/>
      <c r="AG30580" s="1"/>
      <c r="AH30580" s="1"/>
      <c r="AJ30580" s="1"/>
      <c r="AK30580" s="1"/>
    </row>
    <row r="30581" spans="32:37" ht="15" customHeight="1" x14ac:dyDescent="0.15">
      <c r="AF30581" s="1"/>
      <c r="AG30581" s="1"/>
      <c r="AH30581" s="1"/>
      <c r="AJ30581" s="1"/>
      <c r="AK30581" s="1"/>
    </row>
    <row r="30582" spans="32:37" ht="15" customHeight="1" x14ac:dyDescent="0.15">
      <c r="AF30582" s="1"/>
      <c r="AG30582" s="1"/>
      <c r="AH30582" s="1"/>
      <c r="AJ30582" s="1"/>
      <c r="AK30582" s="1"/>
    </row>
    <row r="30583" spans="32:37" ht="15" customHeight="1" x14ac:dyDescent="0.15">
      <c r="AF30583" s="1"/>
      <c r="AG30583" s="1"/>
      <c r="AH30583" s="1"/>
      <c r="AJ30583" s="1"/>
      <c r="AK30583" s="1"/>
    </row>
    <row r="30584" spans="32:37" ht="15" customHeight="1" x14ac:dyDescent="0.15">
      <c r="AF30584" s="1"/>
      <c r="AG30584" s="1"/>
      <c r="AH30584" s="1"/>
      <c r="AJ30584" s="1"/>
      <c r="AK30584" s="1"/>
    </row>
    <row r="30585" spans="32:37" ht="15" customHeight="1" x14ac:dyDescent="0.15">
      <c r="AF30585" s="1"/>
      <c r="AG30585" s="1"/>
      <c r="AH30585" s="1"/>
      <c r="AJ30585" s="1"/>
      <c r="AK30585" s="1"/>
    </row>
    <row r="30586" spans="32:37" ht="15" customHeight="1" x14ac:dyDescent="0.15">
      <c r="AF30586" s="1"/>
      <c r="AG30586" s="1"/>
      <c r="AH30586" s="1"/>
      <c r="AJ30586" s="1"/>
      <c r="AK30586" s="1"/>
    </row>
    <row r="30587" spans="32:37" ht="15" customHeight="1" x14ac:dyDescent="0.15">
      <c r="AF30587" s="1"/>
      <c r="AG30587" s="1"/>
      <c r="AH30587" s="1"/>
      <c r="AJ30587" s="1"/>
      <c r="AK30587" s="1"/>
    </row>
    <row r="30588" spans="32:37" ht="15" customHeight="1" x14ac:dyDescent="0.15">
      <c r="AF30588" s="1"/>
      <c r="AG30588" s="1"/>
      <c r="AH30588" s="1"/>
      <c r="AJ30588" s="1"/>
      <c r="AK30588" s="1"/>
    </row>
    <row r="30589" spans="32:37" ht="15" customHeight="1" x14ac:dyDescent="0.15">
      <c r="AF30589" s="1"/>
      <c r="AG30589" s="1"/>
      <c r="AH30589" s="1"/>
      <c r="AJ30589" s="1"/>
      <c r="AK30589" s="1"/>
    </row>
    <row r="30590" spans="32:37" ht="15" customHeight="1" x14ac:dyDescent="0.15">
      <c r="AF30590" s="1"/>
      <c r="AG30590" s="1"/>
      <c r="AH30590" s="1"/>
      <c r="AJ30590" s="1"/>
      <c r="AK30590" s="1"/>
    </row>
    <row r="30591" spans="32:37" ht="15" customHeight="1" x14ac:dyDescent="0.15">
      <c r="AF30591" s="1"/>
      <c r="AG30591" s="1"/>
      <c r="AH30591" s="1"/>
      <c r="AJ30591" s="1"/>
      <c r="AK30591" s="1"/>
    </row>
    <row r="30592" spans="32:37" ht="15" customHeight="1" x14ac:dyDescent="0.15">
      <c r="AF30592" s="1"/>
      <c r="AG30592" s="1"/>
      <c r="AH30592" s="1"/>
      <c r="AJ30592" s="1"/>
      <c r="AK30592" s="1"/>
    </row>
    <row r="30593" spans="32:37" ht="15" customHeight="1" x14ac:dyDescent="0.15">
      <c r="AF30593" s="1"/>
      <c r="AG30593" s="1"/>
      <c r="AH30593" s="1"/>
      <c r="AJ30593" s="1"/>
      <c r="AK30593" s="1"/>
    </row>
    <row r="30594" spans="32:37" ht="15" customHeight="1" x14ac:dyDescent="0.15">
      <c r="AF30594" s="1"/>
      <c r="AG30594" s="1"/>
      <c r="AH30594" s="1"/>
      <c r="AJ30594" s="1"/>
      <c r="AK30594" s="1"/>
    </row>
    <row r="30595" spans="32:37" ht="15" customHeight="1" x14ac:dyDescent="0.15">
      <c r="AF30595" s="1"/>
      <c r="AG30595" s="1"/>
      <c r="AH30595" s="1"/>
      <c r="AJ30595" s="1"/>
      <c r="AK30595" s="1"/>
    </row>
    <row r="30596" spans="32:37" ht="15" customHeight="1" x14ac:dyDescent="0.15">
      <c r="AF30596" s="1"/>
      <c r="AG30596" s="1"/>
      <c r="AH30596" s="1"/>
      <c r="AJ30596" s="1"/>
      <c r="AK30596" s="1"/>
    </row>
    <row r="30597" spans="32:37" ht="15" customHeight="1" x14ac:dyDescent="0.15">
      <c r="AF30597" s="1"/>
      <c r="AG30597" s="1"/>
      <c r="AH30597" s="1"/>
      <c r="AJ30597" s="1"/>
      <c r="AK30597" s="1"/>
    </row>
    <row r="30598" spans="32:37" ht="15" customHeight="1" x14ac:dyDescent="0.15">
      <c r="AF30598" s="1"/>
      <c r="AG30598" s="1"/>
      <c r="AH30598" s="1"/>
      <c r="AJ30598" s="1"/>
      <c r="AK30598" s="1"/>
    </row>
    <row r="30599" spans="32:37" ht="15" customHeight="1" x14ac:dyDescent="0.15">
      <c r="AF30599" s="1"/>
      <c r="AG30599" s="1"/>
      <c r="AH30599" s="1"/>
      <c r="AJ30599" s="1"/>
      <c r="AK30599" s="1"/>
    </row>
    <row r="30600" spans="32:37" ht="15" customHeight="1" x14ac:dyDescent="0.15">
      <c r="AF30600" s="1"/>
      <c r="AG30600" s="1"/>
      <c r="AH30600" s="1"/>
      <c r="AJ30600" s="1"/>
      <c r="AK30600" s="1"/>
    </row>
    <row r="30601" spans="32:37" ht="15" customHeight="1" x14ac:dyDescent="0.15">
      <c r="AF30601" s="1"/>
      <c r="AG30601" s="1"/>
      <c r="AH30601" s="1"/>
      <c r="AJ30601" s="1"/>
      <c r="AK30601" s="1"/>
    </row>
    <row r="30602" spans="32:37" ht="15" customHeight="1" x14ac:dyDescent="0.15">
      <c r="AF30602" s="1"/>
      <c r="AG30602" s="1"/>
      <c r="AH30602" s="1"/>
      <c r="AJ30602" s="1"/>
      <c r="AK30602" s="1"/>
    </row>
    <row r="30603" spans="32:37" ht="15" customHeight="1" x14ac:dyDescent="0.15">
      <c r="AF30603" s="1"/>
      <c r="AG30603" s="1"/>
      <c r="AH30603" s="1"/>
      <c r="AJ30603" s="1"/>
      <c r="AK30603" s="1"/>
    </row>
    <row r="30604" spans="32:37" ht="15" customHeight="1" x14ac:dyDescent="0.15">
      <c r="AF30604" s="1"/>
      <c r="AG30604" s="1"/>
      <c r="AH30604" s="1"/>
      <c r="AJ30604" s="1"/>
      <c r="AK30604" s="1"/>
    </row>
    <row r="30605" spans="32:37" ht="15" customHeight="1" x14ac:dyDescent="0.15">
      <c r="AF30605" s="1"/>
      <c r="AG30605" s="1"/>
      <c r="AH30605" s="1"/>
      <c r="AJ30605" s="1"/>
      <c r="AK30605" s="1"/>
    </row>
    <row r="30606" spans="32:37" ht="15" customHeight="1" x14ac:dyDescent="0.15">
      <c r="AF30606" s="1"/>
      <c r="AG30606" s="1"/>
      <c r="AH30606" s="1"/>
      <c r="AJ30606" s="1"/>
      <c r="AK30606" s="1"/>
    </row>
    <row r="30607" spans="32:37" ht="15" customHeight="1" x14ac:dyDescent="0.15">
      <c r="AF30607" s="1"/>
      <c r="AG30607" s="1"/>
      <c r="AH30607" s="1"/>
      <c r="AJ30607" s="1"/>
      <c r="AK30607" s="1"/>
    </row>
    <row r="30608" spans="32:37" ht="15" customHeight="1" x14ac:dyDescent="0.15">
      <c r="AF30608" s="1"/>
      <c r="AG30608" s="1"/>
      <c r="AH30608" s="1"/>
      <c r="AJ30608" s="1"/>
      <c r="AK30608" s="1"/>
    </row>
    <row r="30609" spans="32:37" ht="15" customHeight="1" x14ac:dyDescent="0.15">
      <c r="AF30609" s="1"/>
      <c r="AG30609" s="1"/>
      <c r="AH30609" s="1"/>
      <c r="AJ30609" s="1"/>
      <c r="AK30609" s="1"/>
    </row>
    <row r="30610" spans="32:37" ht="15" customHeight="1" x14ac:dyDescent="0.15">
      <c r="AF30610" s="1"/>
      <c r="AG30610" s="1"/>
      <c r="AH30610" s="1"/>
      <c r="AJ30610" s="1"/>
      <c r="AK30610" s="1"/>
    </row>
    <row r="30611" spans="32:37" ht="15" customHeight="1" x14ac:dyDescent="0.15">
      <c r="AF30611" s="1"/>
      <c r="AG30611" s="1"/>
      <c r="AH30611" s="1"/>
      <c r="AJ30611" s="1"/>
      <c r="AK30611" s="1"/>
    </row>
    <row r="30612" spans="32:37" ht="15" customHeight="1" x14ac:dyDescent="0.15">
      <c r="AF30612" s="1"/>
      <c r="AG30612" s="1"/>
      <c r="AH30612" s="1"/>
      <c r="AJ30612" s="1"/>
      <c r="AK30612" s="1"/>
    </row>
    <row r="30613" spans="32:37" ht="15" customHeight="1" x14ac:dyDescent="0.15">
      <c r="AF30613" s="1"/>
      <c r="AG30613" s="1"/>
      <c r="AH30613" s="1"/>
      <c r="AJ30613" s="1"/>
      <c r="AK30613" s="1"/>
    </row>
    <row r="30614" spans="32:37" ht="15" customHeight="1" x14ac:dyDescent="0.15">
      <c r="AF30614" s="1"/>
      <c r="AG30614" s="1"/>
      <c r="AH30614" s="1"/>
      <c r="AJ30614" s="1"/>
      <c r="AK30614" s="1"/>
    </row>
    <row r="30615" spans="32:37" ht="15" customHeight="1" x14ac:dyDescent="0.15">
      <c r="AF30615" s="1"/>
      <c r="AG30615" s="1"/>
      <c r="AH30615" s="1"/>
      <c r="AJ30615" s="1"/>
      <c r="AK30615" s="1"/>
    </row>
    <row r="30616" spans="32:37" ht="15" customHeight="1" x14ac:dyDescent="0.15">
      <c r="AF30616" s="1"/>
      <c r="AG30616" s="1"/>
      <c r="AH30616" s="1"/>
      <c r="AJ30616" s="1"/>
      <c r="AK30616" s="1"/>
    </row>
    <row r="30617" spans="32:37" ht="15" customHeight="1" x14ac:dyDescent="0.15">
      <c r="AF30617" s="1"/>
      <c r="AG30617" s="1"/>
      <c r="AH30617" s="1"/>
      <c r="AJ30617" s="1"/>
      <c r="AK30617" s="1"/>
    </row>
    <row r="30618" spans="32:37" ht="15" customHeight="1" x14ac:dyDescent="0.15">
      <c r="AF30618" s="1"/>
      <c r="AG30618" s="1"/>
      <c r="AH30618" s="1"/>
      <c r="AJ30618" s="1"/>
      <c r="AK30618" s="1"/>
    </row>
    <row r="30619" spans="32:37" ht="15" customHeight="1" x14ac:dyDescent="0.15">
      <c r="AF30619" s="1"/>
      <c r="AG30619" s="1"/>
      <c r="AH30619" s="1"/>
      <c r="AJ30619" s="1"/>
      <c r="AK30619" s="1"/>
    </row>
    <row r="30620" spans="32:37" ht="15" customHeight="1" x14ac:dyDescent="0.15">
      <c r="AF30620" s="1"/>
      <c r="AG30620" s="1"/>
      <c r="AH30620" s="1"/>
      <c r="AJ30620" s="1"/>
      <c r="AK30620" s="1"/>
    </row>
    <row r="30621" spans="32:37" ht="15" customHeight="1" x14ac:dyDescent="0.15">
      <c r="AF30621" s="1"/>
      <c r="AG30621" s="1"/>
      <c r="AH30621" s="1"/>
      <c r="AJ30621" s="1"/>
      <c r="AK30621" s="1"/>
    </row>
    <row r="30622" spans="32:37" ht="15" customHeight="1" x14ac:dyDescent="0.15">
      <c r="AF30622" s="1"/>
      <c r="AG30622" s="1"/>
      <c r="AH30622" s="1"/>
      <c r="AJ30622" s="1"/>
      <c r="AK30622" s="1"/>
    </row>
    <row r="30623" spans="32:37" ht="15" customHeight="1" x14ac:dyDescent="0.15">
      <c r="AF30623" s="1"/>
      <c r="AG30623" s="1"/>
      <c r="AH30623" s="1"/>
      <c r="AJ30623" s="1"/>
      <c r="AK30623" s="1"/>
    </row>
    <row r="30624" spans="32:37" ht="15" customHeight="1" x14ac:dyDescent="0.15">
      <c r="AF30624" s="1"/>
      <c r="AG30624" s="1"/>
      <c r="AH30624" s="1"/>
      <c r="AJ30624" s="1"/>
      <c r="AK30624" s="1"/>
    </row>
    <row r="30625" spans="32:37" ht="15" customHeight="1" x14ac:dyDescent="0.15">
      <c r="AF30625" s="1"/>
      <c r="AG30625" s="1"/>
      <c r="AH30625" s="1"/>
      <c r="AJ30625" s="1"/>
      <c r="AK30625" s="1"/>
    </row>
    <row r="30626" spans="32:37" ht="15" customHeight="1" x14ac:dyDescent="0.15">
      <c r="AF30626" s="1"/>
      <c r="AG30626" s="1"/>
      <c r="AH30626" s="1"/>
      <c r="AJ30626" s="1"/>
      <c r="AK30626" s="1"/>
    </row>
    <row r="30627" spans="32:37" ht="15" customHeight="1" x14ac:dyDescent="0.15">
      <c r="AF30627" s="1"/>
      <c r="AG30627" s="1"/>
      <c r="AH30627" s="1"/>
      <c r="AJ30627" s="1"/>
      <c r="AK30627" s="1"/>
    </row>
    <row r="30628" spans="32:37" ht="15" customHeight="1" x14ac:dyDescent="0.15">
      <c r="AF30628" s="1"/>
      <c r="AG30628" s="1"/>
      <c r="AH30628" s="1"/>
      <c r="AJ30628" s="1"/>
      <c r="AK30628" s="1"/>
    </row>
    <row r="30629" spans="32:37" ht="15" customHeight="1" x14ac:dyDescent="0.15">
      <c r="AF30629" s="1"/>
      <c r="AG30629" s="1"/>
      <c r="AH30629" s="1"/>
      <c r="AJ30629" s="1"/>
      <c r="AK30629" s="1"/>
    </row>
    <row r="30630" spans="32:37" ht="15" customHeight="1" x14ac:dyDescent="0.15">
      <c r="AF30630" s="1"/>
      <c r="AG30630" s="1"/>
      <c r="AH30630" s="1"/>
      <c r="AJ30630" s="1"/>
      <c r="AK30630" s="1"/>
    </row>
    <row r="30631" spans="32:37" ht="15" customHeight="1" x14ac:dyDescent="0.15">
      <c r="AF30631" s="1"/>
      <c r="AG30631" s="1"/>
      <c r="AH30631" s="1"/>
      <c r="AJ30631" s="1"/>
      <c r="AK30631" s="1"/>
    </row>
    <row r="30632" spans="32:37" ht="15" customHeight="1" x14ac:dyDescent="0.15">
      <c r="AF30632" s="1"/>
      <c r="AG30632" s="1"/>
      <c r="AH30632" s="1"/>
      <c r="AJ30632" s="1"/>
      <c r="AK30632" s="1"/>
    </row>
    <row r="30633" spans="32:37" ht="15" customHeight="1" x14ac:dyDescent="0.15">
      <c r="AF30633" s="1"/>
      <c r="AG30633" s="1"/>
      <c r="AH30633" s="1"/>
      <c r="AJ30633" s="1"/>
      <c r="AK30633" s="1"/>
    </row>
    <row r="30634" spans="32:37" ht="15" customHeight="1" x14ac:dyDescent="0.15">
      <c r="AF30634" s="1"/>
      <c r="AG30634" s="1"/>
      <c r="AH30634" s="1"/>
      <c r="AJ30634" s="1"/>
      <c r="AK30634" s="1"/>
    </row>
    <row r="30635" spans="32:37" ht="15" customHeight="1" x14ac:dyDescent="0.15">
      <c r="AF30635" s="1"/>
      <c r="AG30635" s="1"/>
      <c r="AH30635" s="1"/>
      <c r="AJ30635" s="1"/>
      <c r="AK30635" s="1"/>
    </row>
    <row r="30636" spans="32:37" ht="15" customHeight="1" x14ac:dyDescent="0.15">
      <c r="AF30636" s="1"/>
      <c r="AG30636" s="1"/>
      <c r="AH30636" s="1"/>
      <c r="AJ30636" s="1"/>
      <c r="AK30636" s="1"/>
    </row>
    <row r="30637" spans="32:37" ht="15" customHeight="1" x14ac:dyDescent="0.15">
      <c r="AF30637" s="1"/>
      <c r="AG30637" s="1"/>
      <c r="AH30637" s="1"/>
      <c r="AJ30637" s="1"/>
      <c r="AK30637" s="1"/>
    </row>
    <row r="30638" spans="32:37" ht="15" customHeight="1" x14ac:dyDescent="0.15">
      <c r="AF30638" s="1"/>
      <c r="AG30638" s="1"/>
      <c r="AH30638" s="1"/>
      <c r="AJ30638" s="1"/>
      <c r="AK30638" s="1"/>
    </row>
    <row r="30639" spans="32:37" ht="15" customHeight="1" x14ac:dyDescent="0.15">
      <c r="AF30639" s="1"/>
      <c r="AG30639" s="1"/>
      <c r="AH30639" s="1"/>
      <c r="AJ30639" s="1"/>
      <c r="AK30639" s="1"/>
    </row>
    <row r="30640" spans="32:37" ht="15" customHeight="1" x14ac:dyDescent="0.15">
      <c r="AF30640" s="1"/>
      <c r="AG30640" s="1"/>
      <c r="AH30640" s="1"/>
      <c r="AJ30640" s="1"/>
      <c r="AK30640" s="1"/>
    </row>
    <row r="30641" spans="32:37" ht="15" customHeight="1" x14ac:dyDescent="0.15">
      <c r="AF30641" s="1"/>
      <c r="AG30641" s="1"/>
      <c r="AH30641" s="1"/>
      <c r="AJ30641" s="1"/>
      <c r="AK30641" s="1"/>
    </row>
    <row r="30642" spans="32:37" ht="15" customHeight="1" x14ac:dyDescent="0.15">
      <c r="AF30642" s="1"/>
      <c r="AG30642" s="1"/>
      <c r="AH30642" s="1"/>
      <c r="AJ30642" s="1"/>
      <c r="AK30642" s="1"/>
    </row>
    <row r="30643" spans="32:37" ht="15" customHeight="1" x14ac:dyDescent="0.15">
      <c r="AF30643" s="1"/>
      <c r="AG30643" s="1"/>
      <c r="AH30643" s="1"/>
      <c r="AJ30643" s="1"/>
      <c r="AK30643" s="1"/>
    </row>
    <row r="30644" spans="32:37" ht="15" customHeight="1" x14ac:dyDescent="0.15">
      <c r="AF30644" s="1"/>
      <c r="AG30644" s="1"/>
      <c r="AH30644" s="1"/>
      <c r="AJ30644" s="1"/>
      <c r="AK30644" s="1"/>
    </row>
    <row r="30645" spans="32:37" ht="15" customHeight="1" x14ac:dyDescent="0.15">
      <c r="AF30645" s="1"/>
      <c r="AG30645" s="1"/>
      <c r="AH30645" s="1"/>
      <c r="AJ30645" s="1"/>
      <c r="AK30645" s="1"/>
    </row>
    <row r="30646" spans="32:37" ht="15" customHeight="1" x14ac:dyDescent="0.15">
      <c r="AF30646" s="1"/>
      <c r="AG30646" s="1"/>
      <c r="AH30646" s="1"/>
      <c r="AJ30646" s="1"/>
      <c r="AK30646" s="1"/>
    </row>
    <row r="30647" spans="32:37" ht="15" customHeight="1" x14ac:dyDescent="0.15">
      <c r="AF30647" s="1"/>
      <c r="AG30647" s="1"/>
      <c r="AH30647" s="1"/>
      <c r="AJ30647" s="1"/>
      <c r="AK30647" s="1"/>
    </row>
    <row r="30648" spans="32:37" ht="15" customHeight="1" x14ac:dyDescent="0.15">
      <c r="AF30648" s="1"/>
      <c r="AG30648" s="1"/>
      <c r="AH30648" s="1"/>
      <c r="AJ30648" s="1"/>
      <c r="AK30648" s="1"/>
    </row>
    <row r="30649" spans="32:37" ht="15" customHeight="1" x14ac:dyDescent="0.15">
      <c r="AF30649" s="1"/>
      <c r="AG30649" s="1"/>
      <c r="AH30649" s="1"/>
      <c r="AJ30649" s="1"/>
      <c r="AK30649" s="1"/>
    </row>
    <row r="30650" spans="32:37" ht="15" customHeight="1" x14ac:dyDescent="0.15">
      <c r="AF30650" s="1"/>
      <c r="AG30650" s="1"/>
      <c r="AH30650" s="1"/>
      <c r="AJ30650" s="1"/>
      <c r="AK30650" s="1"/>
    </row>
    <row r="30651" spans="32:37" ht="15" customHeight="1" x14ac:dyDescent="0.15">
      <c r="AF30651" s="1"/>
      <c r="AG30651" s="1"/>
      <c r="AH30651" s="1"/>
      <c r="AJ30651" s="1"/>
      <c r="AK30651" s="1"/>
    </row>
    <row r="30652" spans="32:37" ht="15" customHeight="1" x14ac:dyDescent="0.15">
      <c r="AF30652" s="1"/>
      <c r="AG30652" s="1"/>
      <c r="AH30652" s="1"/>
      <c r="AJ30652" s="1"/>
      <c r="AK30652" s="1"/>
    </row>
    <row r="30653" spans="32:37" ht="15" customHeight="1" x14ac:dyDescent="0.15">
      <c r="AF30653" s="1"/>
      <c r="AG30653" s="1"/>
      <c r="AH30653" s="1"/>
      <c r="AJ30653" s="1"/>
      <c r="AK30653" s="1"/>
    </row>
    <row r="30654" spans="32:37" ht="15" customHeight="1" x14ac:dyDescent="0.15">
      <c r="AF30654" s="1"/>
      <c r="AG30654" s="1"/>
      <c r="AH30654" s="1"/>
      <c r="AJ30654" s="1"/>
      <c r="AK30654" s="1"/>
    </row>
    <row r="30655" spans="32:37" ht="15" customHeight="1" x14ac:dyDescent="0.15">
      <c r="AF30655" s="1"/>
      <c r="AG30655" s="1"/>
      <c r="AH30655" s="1"/>
      <c r="AJ30655" s="1"/>
      <c r="AK30655" s="1"/>
    </row>
    <row r="30656" spans="32:37" ht="15" customHeight="1" x14ac:dyDescent="0.15">
      <c r="AF30656" s="1"/>
      <c r="AG30656" s="1"/>
      <c r="AH30656" s="1"/>
      <c r="AJ30656" s="1"/>
      <c r="AK30656" s="1"/>
    </row>
    <row r="30657" spans="32:37" ht="15" customHeight="1" x14ac:dyDescent="0.15">
      <c r="AF30657" s="1"/>
      <c r="AG30657" s="1"/>
      <c r="AH30657" s="1"/>
      <c r="AJ30657" s="1"/>
      <c r="AK30657" s="1"/>
    </row>
    <row r="30658" spans="32:37" ht="15" customHeight="1" x14ac:dyDescent="0.15">
      <c r="AF30658" s="1"/>
      <c r="AG30658" s="1"/>
      <c r="AH30658" s="1"/>
      <c r="AJ30658" s="1"/>
      <c r="AK30658" s="1"/>
    </row>
    <row r="30659" spans="32:37" ht="15" customHeight="1" x14ac:dyDescent="0.15">
      <c r="AF30659" s="1"/>
      <c r="AG30659" s="1"/>
      <c r="AH30659" s="1"/>
      <c r="AJ30659" s="1"/>
      <c r="AK30659" s="1"/>
    </row>
    <row r="30660" spans="32:37" ht="15" customHeight="1" x14ac:dyDescent="0.15">
      <c r="AF30660" s="1"/>
      <c r="AG30660" s="1"/>
      <c r="AH30660" s="1"/>
      <c r="AJ30660" s="1"/>
      <c r="AK30660" s="1"/>
    </row>
    <row r="30661" spans="32:37" ht="15" customHeight="1" x14ac:dyDescent="0.15">
      <c r="AF30661" s="1"/>
      <c r="AG30661" s="1"/>
      <c r="AH30661" s="1"/>
      <c r="AJ30661" s="1"/>
      <c r="AK30661" s="1"/>
    </row>
    <row r="30662" spans="32:37" ht="15" customHeight="1" x14ac:dyDescent="0.15">
      <c r="AF30662" s="1"/>
      <c r="AG30662" s="1"/>
      <c r="AH30662" s="1"/>
      <c r="AJ30662" s="1"/>
      <c r="AK30662" s="1"/>
    </row>
    <row r="30663" spans="32:37" ht="15" customHeight="1" x14ac:dyDescent="0.15">
      <c r="AF30663" s="1"/>
      <c r="AG30663" s="1"/>
      <c r="AH30663" s="1"/>
      <c r="AJ30663" s="1"/>
      <c r="AK30663" s="1"/>
    </row>
    <row r="30664" spans="32:37" ht="15" customHeight="1" x14ac:dyDescent="0.15">
      <c r="AF30664" s="1"/>
      <c r="AG30664" s="1"/>
      <c r="AH30664" s="1"/>
      <c r="AJ30664" s="1"/>
      <c r="AK30664" s="1"/>
    </row>
    <row r="30665" spans="32:37" ht="15" customHeight="1" x14ac:dyDescent="0.15">
      <c r="AF30665" s="1"/>
      <c r="AG30665" s="1"/>
      <c r="AH30665" s="1"/>
      <c r="AJ30665" s="1"/>
      <c r="AK30665" s="1"/>
    </row>
    <row r="30666" spans="32:37" ht="15" customHeight="1" x14ac:dyDescent="0.15">
      <c r="AF30666" s="1"/>
      <c r="AG30666" s="1"/>
      <c r="AH30666" s="1"/>
      <c r="AJ30666" s="1"/>
      <c r="AK30666" s="1"/>
    </row>
    <row r="30667" spans="32:37" ht="15" customHeight="1" x14ac:dyDescent="0.15">
      <c r="AF30667" s="1"/>
      <c r="AG30667" s="1"/>
      <c r="AH30667" s="1"/>
      <c r="AJ30667" s="1"/>
      <c r="AK30667" s="1"/>
    </row>
    <row r="30668" spans="32:37" ht="15" customHeight="1" x14ac:dyDescent="0.15">
      <c r="AF30668" s="1"/>
      <c r="AG30668" s="1"/>
      <c r="AH30668" s="1"/>
      <c r="AJ30668" s="1"/>
      <c r="AK30668" s="1"/>
    </row>
    <row r="30669" spans="32:37" ht="15" customHeight="1" x14ac:dyDescent="0.15">
      <c r="AF30669" s="1"/>
      <c r="AG30669" s="1"/>
      <c r="AH30669" s="1"/>
      <c r="AJ30669" s="1"/>
      <c r="AK30669" s="1"/>
    </row>
    <row r="30670" spans="32:37" ht="15" customHeight="1" x14ac:dyDescent="0.15">
      <c r="AF30670" s="1"/>
      <c r="AG30670" s="1"/>
      <c r="AH30670" s="1"/>
      <c r="AJ30670" s="1"/>
      <c r="AK30670" s="1"/>
    </row>
    <row r="30671" spans="32:37" ht="15" customHeight="1" x14ac:dyDescent="0.15">
      <c r="AF30671" s="1"/>
      <c r="AG30671" s="1"/>
      <c r="AH30671" s="1"/>
      <c r="AJ30671" s="1"/>
      <c r="AK30671" s="1"/>
    </row>
    <row r="30672" spans="32:37" ht="15" customHeight="1" x14ac:dyDescent="0.15">
      <c r="AF30672" s="1"/>
      <c r="AG30672" s="1"/>
      <c r="AH30672" s="1"/>
      <c r="AJ30672" s="1"/>
      <c r="AK30672" s="1"/>
    </row>
    <row r="30673" spans="32:37" ht="15" customHeight="1" x14ac:dyDescent="0.15">
      <c r="AF30673" s="1"/>
      <c r="AG30673" s="1"/>
      <c r="AH30673" s="1"/>
      <c r="AJ30673" s="1"/>
      <c r="AK30673" s="1"/>
    </row>
    <row r="30674" spans="32:37" ht="15" customHeight="1" x14ac:dyDescent="0.15">
      <c r="AF30674" s="1"/>
      <c r="AG30674" s="1"/>
      <c r="AH30674" s="1"/>
      <c r="AJ30674" s="1"/>
      <c r="AK30674" s="1"/>
    </row>
    <row r="30675" spans="32:37" ht="15" customHeight="1" x14ac:dyDescent="0.15">
      <c r="AF30675" s="1"/>
      <c r="AG30675" s="1"/>
      <c r="AH30675" s="1"/>
      <c r="AJ30675" s="1"/>
      <c r="AK30675" s="1"/>
    </row>
    <row r="30676" spans="32:37" ht="15" customHeight="1" x14ac:dyDescent="0.15">
      <c r="AF30676" s="1"/>
      <c r="AG30676" s="1"/>
      <c r="AH30676" s="1"/>
      <c r="AJ30676" s="1"/>
      <c r="AK30676" s="1"/>
    </row>
    <row r="30677" spans="32:37" ht="15" customHeight="1" x14ac:dyDescent="0.15">
      <c r="AF30677" s="1"/>
      <c r="AG30677" s="1"/>
      <c r="AH30677" s="1"/>
      <c r="AJ30677" s="1"/>
      <c r="AK30677" s="1"/>
    </row>
    <row r="30678" spans="32:37" ht="15" customHeight="1" x14ac:dyDescent="0.15">
      <c r="AF30678" s="1"/>
      <c r="AG30678" s="1"/>
      <c r="AH30678" s="1"/>
      <c r="AJ30678" s="1"/>
      <c r="AK30678" s="1"/>
    </row>
    <row r="30679" spans="32:37" ht="15" customHeight="1" x14ac:dyDescent="0.15">
      <c r="AF30679" s="1"/>
      <c r="AG30679" s="1"/>
      <c r="AH30679" s="1"/>
      <c r="AJ30679" s="1"/>
      <c r="AK30679" s="1"/>
    </row>
    <row r="30680" spans="32:37" ht="15" customHeight="1" x14ac:dyDescent="0.15">
      <c r="AF30680" s="1"/>
      <c r="AG30680" s="1"/>
      <c r="AH30680" s="1"/>
      <c r="AJ30680" s="1"/>
      <c r="AK30680" s="1"/>
    </row>
    <row r="30681" spans="32:37" ht="15" customHeight="1" x14ac:dyDescent="0.15">
      <c r="AF30681" s="1"/>
      <c r="AG30681" s="1"/>
      <c r="AH30681" s="1"/>
      <c r="AJ30681" s="1"/>
      <c r="AK30681" s="1"/>
    </row>
    <row r="30682" spans="32:37" ht="15" customHeight="1" x14ac:dyDescent="0.15">
      <c r="AF30682" s="1"/>
      <c r="AG30682" s="1"/>
      <c r="AH30682" s="1"/>
      <c r="AJ30682" s="1"/>
      <c r="AK30682" s="1"/>
    </row>
    <row r="30683" spans="32:37" ht="15" customHeight="1" x14ac:dyDescent="0.15">
      <c r="AF30683" s="1"/>
      <c r="AG30683" s="1"/>
      <c r="AH30683" s="1"/>
      <c r="AJ30683" s="1"/>
      <c r="AK30683" s="1"/>
    </row>
    <row r="30684" spans="32:37" ht="15" customHeight="1" x14ac:dyDescent="0.15">
      <c r="AF30684" s="1"/>
      <c r="AG30684" s="1"/>
      <c r="AH30684" s="1"/>
      <c r="AJ30684" s="1"/>
      <c r="AK30684" s="1"/>
    </row>
    <row r="30685" spans="32:37" ht="15" customHeight="1" x14ac:dyDescent="0.15">
      <c r="AF30685" s="1"/>
      <c r="AG30685" s="1"/>
      <c r="AH30685" s="1"/>
      <c r="AJ30685" s="1"/>
      <c r="AK30685" s="1"/>
    </row>
    <row r="30686" spans="32:37" ht="15" customHeight="1" x14ac:dyDescent="0.15">
      <c r="AF30686" s="1"/>
      <c r="AG30686" s="1"/>
      <c r="AH30686" s="1"/>
      <c r="AJ30686" s="1"/>
      <c r="AK30686" s="1"/>
    </row>
    <row r="30687" spans="32:37" ht="15" customHeight="1" x14ac:dyDescent="0.15">
      <c r="AF30687" s="1"/>
      <c r="AG30687" s="1"/>
      <c r="AH30687" s="1"/>
      <c r="AJ30687" s="1"/>
      <c r="AK30687" s="1"/>
    </row>
    <row r="30688" spans="32:37" ht="15" customHeight="1" x14ac:dyDescent="0.15">
      <c r="AF30688" s="1"/>
      <c r="AG30688" s="1"/>
      <c r="AH30688" s="1"/>
      <c r="AJ30688" s="1"/>
      <c r="AK30688" s="1"/>
    </row>
    <row r="30689" spans="32:37" ht="15" customHeight="1" x14ac:dyDescent="0.15">
      <c r="AF30689" s="1"/>
      <c r="AG30689" s="1"/>
      <c r="AH30689" s="1"/>
      <c r="AJ30689" s="1"/>
      <c r="AK30689" s="1"/>
    </row>
    <row r="30690" spans="32:37" ht="15" customHeight="1" x14ac:dyDescent="0.15">
      <c r="AF30690" s="1"/>
      <c r="AG30690" s="1"/>
      <c r="AH30690" s="1"/>
      <c r="AJ30690" s="1"/>
      <c r="AK30690" s="1"/>
    </row>
    <row r="30691" spans="32:37" ht="15" customHeight="1" x14ac:dyDescent="0.15">
      <c r="AF30691" s="1"/>
      <c r="AG30691" s="1"/>
      <c r="AH30691" s="1"/>
      <c r="AJ30691" s="1"/>
      <c r="AK30691" s="1"/>
    </row>
    <row r="30692" spans="32:37" ht="15" customHeight="1" x14ac:dyDescent="0.15">
      <c r="AF30692" s="1"/>
      <c r="AG30692" s="1"/>
      <c r="AH30692" s="1"/>
      <c r="AJ30692" s="1"/>
      <c r="AK30692" s="1"/>
    </row>
    <row r="30693" spans="32:37" ht="15" customHeight="1" x14ac:dyDescent="0.15">
      <c r="AF30693" s="1"/>
      <c r="AG30693" s="1"/>
      <c r="AH30693" s="1"/>
      <c r="AJ30693" s="1"/>
      <c r="AK30693" s="1"/>
    </row>
    <row r="30694" spans="32:37" ht="15" customHeight="1" x14ac:dyDescent="0.15">
      <c r="AF30694" s="1"/>
      <c r="AG30694" s="1"/>
      <c r="AH30694" s="1"/>
      <c r="AJ30694" s="1"/>
      <c r="AK30694" s="1"/>
    </row>
    <row r="30695" spans="32:37" ht="15" customHeight="1" x14ac:dyDescent="0.15">
      <c r="AF30695" s="1"/>
      <c r="AG30695" s="1"/>
      <c r="AH30695" s="1"/>
      <c r="AJ30695" s="1"/>
      <c r="AK30695" s="1"/>
    </row>
    <row r="30696" spans="32:37" ht="15" customHeight="1" x14ac:dyDescent="0.15">
      <c r="AF30696" s="1"/>
      <c r="AG30696" s="1"/>
      <c r="AH30696" s="1"/>
      <c r="AJ30696" s="1"/>
      <c r="AK30696" s="1"/>
    </row>
    <row r="30697" spans="32:37" ht="15" customHeight="1" x14ac:dyDescent="0.15">
      <c r="AF30697" s="1"/>
      <c r="AG30697" s="1"/>
      <c r="AH30697" s="1"/>
      <c r="AJ30697" s="1"/>
      <c r="AK30697" s="1"/>
    </row>
    <row r="30698" spans="32:37" ht="15" customHeight="1" x14ac:dyDescent="0.15">
      <c r="AF30698" s="1"/>
      <c r="AG30698" s="1"/>
      <c r="AH30698" s="1"/>
      <c r="AJ30698" s="1"/>
      <c r="AK30698" s="1"/>
    </row>
    <row r="30699" spans="32:37" ht="15" customHeight="1" x14ac:dyDescent="0.15">
      <c r="AF30699" s="1"/>
      <c r="AG30699" s="1"/>
      <c r="AH30699" s="1"/>
      <c r="AJ30699" s="1"/>
      <c r="AK30699" s="1"/>
    </row>
    <row r="30700" spans="32:37" ht="15" customHeight="1" x14ac:dyDescent="0.15">
      <c r="AF30700" s="1"/>
      <c r="AG30700" s="1"/>
      <c r="AH30700" s="1"/>
      <c r="AJ30700" s="1"/>
      <c r="AK30700" s="1"/>
    </row>
    <row r="30701" spans="32:37" ht="15" customHeight="1" x14ac:dyDescent="0.15">
      <c r="AF30701" s="1"/>
      <c r="AG30701" s="1"/>
      <c r="AH30701" s="1"/>
      <c r="AJ30701" s="1"/>
      <c r="AK30701" s="1"/>
    </row>
    <row r="30702" spans="32:37" ht="15" customHeight="1" x14ac:dyDescent="0.15">
      <c r="AF30702" s="1"/>
      <c r="AG30702" s="1"/>
      <c r="AH30702" s="1"/>
      <c r="AJ30702" s="1"/>
      <c r="AK30702" s="1"/>
    </row>
    <row r="30703" spans="32:37" ht="15" customHeight="1" x14ac:dyDescent="0.15">
      <c r="AF30703" s="1"/>
      <c r="AG30703" s="1"/>
      <c r="AH30703" s="1"/>
      <c r="AJ30703" s="1"/>
      <c r="AK30703" s="1"/>
    </row>
    <row r="30704" spans="32:37" ht="15" customHeight="1" x14ac:dyDescent="0.15">
      <c r="AF30704" s="1"/>
      <c r="AG30704" s="1"/>
      <c r="AH30704" s="1"/>
      <c r="AJ30704" s="1"/>
      <c r="AK30704" s="1"/>
    </row>
    <row r="30705" spans="32:37" ht="15" customHeight="1" x14ac:dyDescent="0.15">
      <c r="AF30705" s="1"/>
      <c r="AG30705" s="1"/>
      <c r="AH30705" s="1"/>
      <c r="AJ30705" s="1"/>
      <c r="AK30705" s="1"/>
    </row>
    <row r="30706" spans="32:37" ht="15" customHeight="1" x14ac:dyDescent="0.15">
      <c r="AF30706" s="1"/>
      <c r="AG30706" s="1"/>
      <c r="AH30706" s="1"/>
      <c r="AJ30706" s="1"/>
      <c r="AK30706" s="1"/>
    </row>
    <row r="30707" spans="32:37" ht="15" customHeight="1" x14ac:dyDescent="0.15">
      <c r="AF30707" s="1"/>
      <c r="AG30707" s="1"/>
      <c r="AH30707" s="1"/>
      <c r="AJ30707" s="1"/>
      <c r="AK30707" s="1"/>
    </row>
    <row r="30708" spans="32:37" ht="15" customHeight="1" x14ac:dyDescent="0.15">
      <c r="AF30708" s="1"/>
      <c r="AG30708" s="1"/>
      <c r="AH30708" s="1"/>
      <c r="AJ30708" s="1"/>
      <c r="AK30708" s="1"/>
    </row>
    <row r="30709" spans="32:37" ht="15" customHeight="1" x14ac:dyDescent="0.15">
      <c r="AF30709" s="1"/>
      <c r="AG30709" s="1"/>
      <c r="AH30709" s="1"/>
      <c r="AJ30709" s="1"/>
      <c r="AK30709" s="1"/>
    </row>
    <row r="30710" spans="32:37" ht="15" customHeight="1" x14ac:dyDescent="0.15">
      <c r="AF30710" s="1"/>
      <c r="AG30710" s="1"/>
      <c r="AH30710" s="1"/>
      <c r="AJ30710" s="1"/>
      <c r="AK30710" s="1"/>
    </row>
    <row r="30711" spans="32:37" ht="15" customHeight="1" x14ac:dyDescent="0.15">
      <c r="AF30711" s="1"/>
      <c r="AG30711" s="1"/>
      <c r="AH30711" s="1"/>
      <c r="AJ30711" s="1"/>
      <c r="AK30711" s="1"/>
    </row>
    <row r="30712" spans="32:37" ht="15" customHeight="1" x14ac:dyDescent="0.15">
      <c r="AF30712" s="1"/>
      <c r="AG30712" s="1"/>
      <c r="AH30712" s="1"/>
      <c r="AJ30712" s="1"/>
      <c r="AK30712" s="1"/>
    </row>
    <row r="30713" spans="32:37" ht="15" customHeight="1" x14ac:dyDescent="0.15">
      <c r="AF30713" s="1"/>
      <c r="AG30713" s="1"/>
      <c r="AH30713" s="1"/>
      <c r="AJ30713" s="1"/>
      <c r="AK30713" s="1"/>
    </row>
    <row r="30714" spans="32:37" ht="15" customHeight="1" x14ac:dyDescent="0.15">
      <c r="AF30714" s="1"/>
      <c r="AG30714" s="1"/>
      <c r="AH30714" s="1"/>
      <c r="AJ30714" s="1"/>
      <c r="AK30714" s="1"/>
    </row>
    <row r="30715" spans="32:37" ht="15" customHeight="1" x14ac:dyDescent="0.15">
      <c r="AF30715" s="1"/>
      <c r="AG30715" s="1"/>
      <c r="AH30715" s="1"/>
      <c r="AJ30715" s="1"/>
      <c r="AK30715" s="1"/>
    </row>
    <row r="30716" spans="32:37" ht="15" customHeight="1" x14ac:dyDescent="0.15">
      <c r="AF30716" s="1"/>
      <c r="AG30716" s="1"/>
      <c r="AH30716" s="1"/>
      <c r="AJ30716" s="1"/>
      <c r="AK30716" s="1"/>
    </row>
    <row r="30717" spans="32:37" ht="15" customHeight="1" x14ac:dyDescent="0.15">
      <c r="AF30717" s="1"/>
      <c r="AG30717" s="1"/>
      <c r="AH30717" s="1"/>
      <c r="AJ30717" s="1"/>
      <c r="AK30717" s="1"/>
    </row>
    <row r="30718" spans="32:37" ht="15" customHeight="1" x14ac:dyDescent="0.15">
      <c r="AF30718" s="1"/>
      <c r="AG30718" s="1"/>
      <c r="AH30718" s="1"/>
      <c r="AJ30718" s="1"/>
      <c r="AK30718" s="1"/>
    </row>
    <row r="30719" spans="32:37" ht="15" customHeight="1" x14ac:dyDescent="0.15">
      <c r="AF30719" s="1"/>
      <c r="AG30719" s="1"/>
      <c r="AH30719" s="1"/>
      <c r="AJ30719" s="1"/>
      <c r="AK30719" s="1"/>
    </row>
    <row r="30720" spans="32:37" ht="15" customHeight="1" x14ac:dyDescent="0.15">
      <c r="AF30720" s="1"/>
      <c r="AG30720" s="1"/>
      <c r="AH30720" s="1"/>
      <c r="AJ30720" s="1"/>
      <c r="AK30720" s="1"/>
    </row>
    <row r="30721" spans="32:37" ht="15" customHeight="1" x14ac:dyDescent="0.15">
      <c r="AF30721" s="1"/>
      <c r="AG30721" s="1"/>
      <c r="AH30721" s="1"/>
      <c r="AJ30721" s="1"/>
      <c r="AK30721" s="1"/>
    </row>
    <row r="30722" spans="32:37" ht="15" customHeight="1" x14ac:dyDescent="0.15">
      <c r="AF30722" s="1"/>
      <c r="AG30722" s="1"/>
      <c r="AH30722" s="1"/>
      <c r="AJ30722" s="1"/>
      <c r="AK30722" s="1"/>
    </row>
    <row r="30723" spans="32:37" ht="15" customHeight="1" x14ac:dyDescent="0.15">
      <c r="AF30723" s="1"/>
      <c r="AG30723" s="1"/>
      <c r="AH30723" s="1"/>
      <c r="AJ30723" s="1"/>
      <c r="AK30723" s="1"/>
    </row>
    <row r="30724" spans="32:37" ht="15" customHeight="1" x14ac:dyDescent="0.15">
      <c r="AF30724" s="1"/>
      <c r="AG30724" s="1"/>
      <c r="AH30724" s="1"/>
      <c r="AJ30724" s="1"/>
      <c r="AK30724" s="1"/>
    </row>
    <row r="30725" spans="32:37" ht="15" customHeight="1" x14ac:dyDescent="0.15">
      <c r="AF30725" s="1"/>
      <c r="AG30725" s="1"/>
      <c r="AH30725" s="1"/>
      <c r="AJ30725" s="1"/>
      <c r="AK30725" s="1"/>
    </row>
    <row r="30726" spans="32:37" ht="15" customHeight="1" x14ac:dyDescent="0.15">
      <c r="AF30726" s="1"/>
      <c r="AG30726" s="1"/>
      <c r="AH30726" s="1"/>
      <c r="AJ30726" s="1"/>
      <c r="AK30726" s="1"/>
    </row>
    <row r="30727" spans="32:37" ht="15" customHeight="1" x14ac:dyDescent="0.15">
      <c r="AF30727" s="1"/>
      <c r="AG30727" s="1"/>
      <c r="AH30727" s="1"/>
      <c r="AJ30727" s="1"/>
      <c r="AK30727" s="1"/>
    </row>
    <row r="30728" spans="32:37" ht="15" customHeight="1" x14ac:dyDescent="0.15">
      <c r="AF30728" s="1"/>
      <c r="AG30728" s="1"/>
      <c r="AH30728" s="1"/>
      <c r="AJ30728" s="1"/>
      <c r="AK30728" s="1"/>
    </row>
    <row r="30729" spans="32:37" ht="15" customHeight="1" x14ac:dyDescent="0.15">
      <c r="AF30729" s="1"/>
      <c r="AG30729" s="1"/>
      <c r="AH30729" s="1"/>
      <c r="AJ30729" s="1"/>
      <c r="AK30729" s="1"/>
    </row>
    <row r="30730" spans="32:37" ht="15" customHeight="1" x14ac:dyDescent="0.15">
      <c r="AF30730" s="1"/>
      <c r="AG30730" s="1"/>
      <c r="AH30730" s="1"/>
      <c r="AJ30730" s="1"/>
      <c r="AK30730" s="1"/>
    </row>
    <row r="30731" spans="32:37" ht="15" customHeight="1" x14ac:dyDescent="0.15">
      <c r="AF30731" s="1"/>
      <c r="AG30731" s="1"/>
      <c r="AH30731" s="1"/>
      <c r="AJ30731" s="1"/>
      <c r="AK30731" s="1"/>
    </row>
    <row r="30732" spans="32:37" ht="15" customHeight="1" x14ac:dyDescent="0.15">
      <c r="AF30732" s="1"/>
      <c r="AG30732" s="1"/>
      <c r="AH30732" s="1"/>
      <c r="AJ30732" s="1"/>
      <c r="AK30732" s="1"/>
    </row>
    <row r="30733" spans="32:37" ht="15" customHeight="1" x14ac:dyDescent="0.15">
      <c r="AF30733" s="1"/>
      <c r="AG30733" s="1"/>
      <c r="AH30733" s="1"/>
      <c r="AJ30733" s="1"/>
      <c r="AK30733" s="1"/>
    </row>
    <row r="30734" spans="32:37" ht="15" customHeight="1" x14ac:dyDescent="0.15">
      <c r="AF30734" s="1"/>
      <c r="AG30734" s="1"/>
      <c r="AH30734" s="1"/>
      <c r="AJ30734" s="1"/>
      <c r="AK30734" s="1"/>
    </row>
    <row r="30735" spans="32:37" ht="15" customHeight="1" x14ac:dyDescent="0.15">
      <c r="AF30735" s="1"/>
      <c r="AG30735" s="1"/>
      <c r="AH30735" s="1"/>
      <c r="AJ30735" s="1"/>
      <c r="AK30735" s="1"/>
    </row>
    <row r="30736" spans="32:37" ht="15" customHeight="1" x14ac:dyDescent="0.15">
      <c r="AF30736" s="1"/>
      <c r="AG30736" s="1"/>
      <c r="AH30736" s="1"/>
      <c r="AJ30736" s="1"/>
      <c r="AK30736" s="1"/>
    </row>
    <row r="30737" spans="32:37" ht="15" customHeight="1" x14ac:dyDescent="0.15">
      <c r="AF30737" s="1"/>
      <c r="AG30737" s="1"/>
      <c r="AH30737" s="1"/>
      <c r="AJ30737" s="1"/>
      <c r="AK30737" s="1"/>
    </row>
    <row r="30738" spans="32:37" ht="15" customHeight="1" x14ac:dyDescent="0.15">
      <c r="AF30738" s="1"/>
      <c r="AG30738" s="1"/>
      <c r="AH30738" s="1"/>
      <c r="AJ30738" s="1"/>
      <c r="AK30738" s="1"/>
    </row>
    <row r="30739" spans="32:37" ht="15" customHeight="1" x14ac:dyDescent="0.15">
      <c r="AF30739" s="1"/>
      <c r="AG30739" s="1"/>
      <c r="AH30739" s="1"/>
      <c r="AJ30739" s="1"/>
      <c r="AK30739" s="1"/>
    </row>
    <row r="30740" spans="32:37" ht="15" customHeight="1" x14ac:dyDescent="0.15">
      <c r="AF30740" s="1"/>
      <c r="AG30740" s="1"/>
      <c r="AH30740" s="1"/>
      <c r="AJ30740" s="1"/>
      <c r="AK30740" s="1"/>
    </row>
    <row r="30741" spans="32:37" ht="15" customHeight="1" x14ac:dyDescent="0.15">
      <c r="AF30741" s="1"/>
      <c r="AG30741" s="1"/>
      <c r="AH30741" s="1"/>
      <c r="AJ30741" s="1"/>
      <c r="AK30741" s="1"/>
    </row>
    <row r="30742" spans="32:37" ht="15" customHeight="1" x14ac:dyDescent="0.15">
      <c r="AF30742" s="1"/>
      <c r="AG30742" s="1"/>
      <c r="AH30742" s="1"/>
      <c r="AJ30742" s="1"/>
      <c r="AK30742" s="1"/>
    </row>
    <row r="30743" spans="32:37" ht="15" customHeight="1" x14ac:dyDescent="0.15">
      <c r="AF30743" s="1"/>
      <c r="AG30743" s="1"/>
      <c r="AH30743" s="1"/>
      <c r="AJ30743" s="1"/>
      <c r="AK30743" s="1"/>
    </row>
    <row r="30744" spans="32:37" ht="15" customHeight="1" x14ac:dyDescent="0.15">
      <c r="AF30744" s="1"/>
      <c r="AG30744" s="1"/>
      <c r="AH30744" s="1"/>
      <c r="AJ30744" s="1"/>
      <c r="AK30744" s="1"/>
    </row>
    <row r="30745" spans="32:37" ht="15" customHeight="1" x14ac:dyDescent="0.15">
      <c r="AF30745" s="1"/>
      <c r="AG30745" s="1"/>
      <c r="AH30745" s="1"/>
      <c r="AJ30745" s="1"/>
      <c r="AK30745" s="1"/>
    </row>
    <row r="30746" spans="32:37" ht="15" customHeight="1" x14ac:dyDescent="0.15">
      <c r="AF30746" s="1"/>
      <c r="AG30746" s="1"/>
      <c r="AH30746" s="1"/>
      <c r="AJ30746" s="1"/>
      <c r="AK30746" s="1"/>
    </row>
    <row r="30747" spans="32:37" ht="15" customHeight="1" x14ac:dyDescent="0.15">
      <c r="AF30747" s="1"/>
      <c r="AG30747" s="1"/>
      <c r="AH30747" s="1"/>
      <c r="AJ30747" s="1"/>
      <c r="AK30747" s="1"/>
    </row>
    <row r="30748" spans="32:37" ht="15" customHeight="1" x14ac:dyDescent="0.15">
      <c r="AF30748" s="1"/>
      <c r="AG30748" s="1"/>
      <c r="AH30748" s="1"/>
      <c r="AJ30748" s="1"/>
      <c r="AK30748" s="1"/>
    </row>
    <row r="30749" spans="32:37" ht="15" customHeight="1" x14ac:dyDescent="0.15">
      <c r="AF30749" s="1"/>
      <c r="AG30749" s="1"/>
      <c r="AH30749" s="1"/>
      <c r="AJ30749" s="1"/>
      <c r="AK30749" s="1"/>
    </row>
    <row r="30750" spans="32:37" ht="15" customHeight="1" x14ac:dyDescent="0.15">
      <c r="AF30750" s="1"/>
      <c r="AG30750" s="1"/>
      <c r="AH30750" s="1"/>
      <c r="AJ30750" s="1"/>
      <c r="AK30750" s="1"/>
    </row>
    <row r="30751" spans="32:37" ht="15" customHeight="1" x14ac:dyDescent="0.15">
      <c r="AF30751" s="1"/>
      <c r="AG30751" s="1"/>
      <c r="AH30751" s="1"/>
      <c r="AJ30751" s="1"/>
      <c r="AK30751" s="1"/>
    </row>
    <row r="30752" spans="32:37" ht="15" customHeight="1" x14ac:dyDescent="0.15">
      <c r="AF30752" s="1"/>
      <c r="AG30752" s="1"/>
      <c r="AH30752" s="1"/>
      <c r="AJ30752" s="1"/>
      <c r="AK30752" s="1"/>
    </row>
    <row r="30753" spans="32:37" ht="15" customHeight="1" x14ac:dyDescent="0.15">
      <c r="AF30753" s="1"/>
      <c r="AG30753" s="1"/>
      <c r="AH30753" s="1"/>
      <c r="AJ30753" s="1"/>
      <c r="AK30753" s="1"/>
    </row>
    <row r="30754" spans="32:37" ht="15" customHeight="1" x14ac:dyDescent="0.15">
      <c r="AF30754" s="1"/>
      <c r="AG30754" s="1"/>
      <c r="AH30754" s="1"/>
      <c r="AJ30754" s="1"/>
      <c r="AK30754" s="1"/>
    </row>
    <row r="30755" spans="32:37" ht="15" customHeight="1" x14ac:dyDescent="0.15">
      <c r="AF30755" s="1"/>
      <c r="AG30755" s="1"/>
      <c r="AH30755" s="1"/>
      <c r="AJ30755" s="1"/>
      <c r="AK30755" s="1"/>
    </row>
    <row r="30756" spans="32:37" ht="15" customHeight="1" x14ac:dyDescent="0.15">
      <c r="AF30756" s="1"/>
      <c r="AG30756" s="1"/>
      <c r="AH30756" s="1"/>
      <c r="AJ30756" s="1"/>
      <c r="AK30756" s="1"/>
    </row>
    <row r="30757" spans="32:37" ht="15" customHeight="1" x14ac:dyDescent="0.15">
      <c r="AF30757" s="1"/>
      <c r="AG30757" s="1"/>
      <c r="AH30757" s="1"/>
      <c r="AJ30757" s="1"/>
      <c r="AK30757" s="1"/>
    </row>
    <row r="30758" spans="32:37" ht="15" customHeight="1" x14ac:dyDescent="0.15">
      <c r="AF30758" s="1"/>
      <c r="AG30758" s="1"/>
      <c r="AH30758" s="1"/>
      <c r="AJ30758" s="1"/>
      <c r="AK30758" s="1"/>
    </row>
    <row r="30759" spans="32:37" ht="15" customHeight="1" x14ac:dyDescent="0.15">
      <c r="AF30759" s="1"/>
      <c r="AG30759" s="1"/>
      <c r="AH30759" s="1"/>
      <c r="AJ30759" s="1"/>
      <c r="AK30759" s="1"/>
    </row>
    <row r="30760" spans="32:37" ht="15" customHeight="1" x14ac:dyDescent="0.15">
      <c r="AF30760" s="1"/>
      <c r="AG30760" s="1"/>
      <c r="AH30760" s="1"/>
      <c r="AJ30760" s="1"/>
      <c r="AK30760" s="1"/>
    </row>
    <row r="30761" spans="32:37" ht="15" customHeight="1" x14ac:dyDescent="0.15">
      <c r="AF30761" s="1"/>
      <c r="AG30761" s="1"/>
      <c r="AH30761" s="1"/>
      <c r="AJ30761" s="1"/>
      <c r="AK30761" s="1"/>
    </row>
    <row r="30762" spans="32:37" ht="15" customHeight="1" x14ac:dyDescent="0.15">
      <c r="AF30762" s="1"/>
      <c r="AG30762" s="1"/>
      <c r="AH30762" s="1"/>
      <c r="AJ30762" s="1"/>
      <c r="AK30762" s="1"/>
    </row>
    <row r="30763" spans="32:37" ht="15" customHeight="1" x14ac:dyDescent="0.15">
      <c r="AF30763" s="1"/>
      <c r="AG30763" s="1"/>
      <c r="AH30763" s="1"/>
      <c r="AJ30763" s="1"/>
      <c r="AK30763" s="1"/>
    </row>
    <row r="30764" spans="32:37" ht="15" customHeight="1" x14ac:dyDescent="0.15">
      <c r="AF30764" s="1"/>
      <c r="AG30764" s="1"/>
      <c r="AH30764" s="1"/>
      <c r="AJ30764" s="1"/>
      <c r="AK30764" s="1"/>
    </row>
    <row r="30765" spans="32:37" ht="15" customHeight="1" x14ac:dyDescent="0.15">
      <c r="AF30765" s="1"/>
      <c r="AG30765" s="1"/>
      <c r="AH30765" s="1"/>
      <c r="AJ30765" s="1"/>
      <c r="AK30765" s="1"/>
    </row>
    <row r="30766" spans="32:37" ht="15" customHeight="1" x14ac:dyDescent="0.15">
      <c r="AF30766" s="1"/>
      <c r="AG30766" s="1"/>
      <c r="AH30766" s="1"/>
      <c r="AJ30766" s="1"/>
      <c r="AK30766" s="1"/>
    </row>
    <row r="30767" spans="32:37" ht="15" customHeight="1" x14ac:dyDescent="0.15">
      <c r="AF30767" s="1"/>
      <c r="AG30767" s="1"/>
      <c r="AH30767" s="1"/>
      <c r="AJ30767" s="1"/>
      <c r="AK30767" s="1"/>
    </row>
    <row r="30768" spans="32:37" ht="15" customHeight="1" x14ac:dyDescent="0.15">
      <c r="AF30768" s="1"/>
      <c r="AG30768" s="1"/>
      <c r="AH30768" s="1"/>
      <c r="AJ30768" s="1"/>
      <c r="AK30768" s="1"/>
    </row>
    <row r="30769" spans="32:37" ht="15" customHeight="1" x14ac:dyDescent="0.15">
      <c r="AF30769" s="1"/>
      <c r="AG30769" s="1"/>
      <c r="AH30769" s="1"/>
      <c r="AJ30769" s="1"/>
      <c r="AK30769" s="1"/>
    </row>
    <row r="30770" spans="32:37" ht="15" customHeight="1" x14ac:dyDescent="0.15">
      <c r="AF30770" s="1"/>
      <c r="AG30770" s="1"/>
      <c r="AH30770" s="1"/>
      <c r="AJ30770" s="1"/>
      <c r="AK30770" s="1"/>
    </row>
    <row r="30771" spans="32:37" ht="15" customHeight="1" x14ac:dyDescent="0.15">
      <c r="AF30771" s="1"/>
      <c r="AG30771" s="1"/>
      <c r="AH30771" s="1"/>
      <c r="AJ30771" s="1"/>
      <c r="AK30771" s="1"/>
    </row>
    <row r="30772" spans="32:37" ht="15" customHeight="1" x14ac:dyDescent="0.15">
      <c r="AF30772" s="1"/>
      <c r="AG30772" s="1"/>
      <c r="AH30772" s="1"/>
      <c r="AJ30772" s="1"/>
      <c r="AK30772" s="1"/>
    </row>
    <row r="30773" spans="32:37" ht="15" customHeight="1" x14ac:dyDescent="0.15">
      <c r="AF30773" s="1"/>
      <c r="AG30773" s="1"/>
      <c r="AH30773" s="1"/>
      <c r="AJ30773" s="1"/>
      <c r="AK30773" s="1"/>
    </row>
    <row r="30774" spans="32:37" ht="15" customHeight="1" x14ac:dyDescent="0.15">
      <c r="AF30774" s="1"/>
      <c r="AG30774" s="1"/>
      <c r="AH30774" s="1"/>
      <c r="AJ30774" s="1"/>
      <c r="AK30774" s="1"/>
    </row>
    <row r="30775" spans="32:37" ht="15" customHeight="1" x14ac:dyDescent="0.15">
      <c r="AF30775" s="1"/>
      <c r="AG30775" s="1"/>
      <c r="AH30775" s="1"/>
      <c r="AJ30775" s="1"/>
      <c r="AK30775" s="1"/>
    </row>
    <row r="30776" spans="32:37" ht="15" customHeight="1" x14ac:dyDescent="0.15">
      <c r="AF30776" s="1"/>
      <c r="AG30776" s="1"/>
      <c r="AH30776" s="1"/>
      <c r="AJ30776" s="1"/>
      <c r="AK30776" s="1"/>
    </row>
    <row r="30777" spans="32:37" ht="15" customHeight="1" x14ac:dyDescent="0.15">
      <c r="AF30777" s="1"/>
      <c r="AG30777" s="1"/>
      <c r="AH30777" s="1"/>
      <c r="AJ30777" s="1"/>
      <c r="AK30777" s="1"/>
    </row>
    <row r="30778" spans="32:37" ht="15" customHeight="1" x14ac:dyDescent="0.15">
      <c r="AF30778" s="1"/>
      <c r="AG30778" s="1"/>
      <c r="AH30778" s="1"/>
      <c r="AJ30778" s="1"/>
      <c r="AK30778" s="1"/>
    </row>
    <row r="30779" spans="32:37" ht="15" customHeight="1" x14ac:dyDescent="0.15">
      <c r="AF30779" s="1"/>
      <c r="AG30779" s="1"/>
      <c r="AH30779" s="1"/>
      <c r="AJ30779" s="1"/>
      <c r="AK30779" s="1"/>
    </row>
    <row r="30780" spans="32:37" ht="15" customHeight="1" x14ac:dyDescent="0.15">
      <c r="AF30780" s="1"/>
      <c r="AG30780" s="1"/>
      <c r="AH30780" s="1"/>
      <c r="AJ30780" s="1"/>
      <c r="AK30780" s="1"/>
    </row>
    <row r="30781" spans="32:37" ht="15" customHeight="1" x14ac:dyDescent="0.15">
      <c r="AF30781" s="1"/>
      <c r="AG30781" s="1"/>
      <c r="AH30781" s="1"/>
      <c r="AJ30781" s="1"/>
      <c r="AK30781" s="1"/>
    </row>
    <row r="30782" spans="32:37" ht="15" customHeight="1" x14ac:dyDescent="0.15">
      <c r="AF30782" s="1"/>
      <c r="AG30782" s="1"/>
      <c r="AH30782" s="1"/>
      <c r="AJ30782" s="1"/>
      <c r="AK30782" s="1"/>
    </row>
    <row r="30783" spans="32:37" ht="15" customHeight="1" x14ac:dyDescent="0.15">
      <c r="AF30783" s="1"/>
      <c r="AG30783" s="1"/>
      <c r="AH30783" s="1"/>
      <c r="AJ30783" s="1"/>
      <c r="AK30783" s="1"/>
    </row>
    <row r="30784" spans="32:37" ht="15" customHeight="1" x14ac:dyDescent="0.15">
      <c r="AF30784" s="1"/>
      <c r="AG30784" s="1"/>
      <c r="AH30784" s="1"/>
      <c r="AJ30784" s="1"/>
      <c r="AK30784" s="1"/>
    </row>
    <row r="30785" spans="32:37" ht="15" customHeight="1" x14ac:dyDescent="0.15">
      <c r="AF30785" s="1"/>
      <c r="AG30785" s="1"/>
      <c r="AH30785" s="1"/>
      <c r="AJ30785" s="1"/>
      <c r="AK30785" s="1"/>
    </row>
    <row r="30786" spans="32:37" ht="15" customHeight="1" x14ac:dyDescent="0.15">
      <c r="AF30786" s="1"/>
      <c r="AG30786" s="1"/>
      <c r="AH30786" s="1"/>
      <c r="AJ30786" s="1"/>
      <c r="AK30786" s="1"/>
    </row>
    <row r="30787" spans="32:37" ht="15" customHeight="1" x14ac:dyDescent="0.15">
      <c r="AF30787" s="1"/>
      <c r="AG30787" s="1"/>
      <c r="AH30787" s="1"/>
      <c r="AJ30787" s="1"/>
      <c r="AK30787" s="1"/>
    </row>
    <row r="30788" spans="32:37" ht="15" customHeight="1" x14ac:dyDescent="0.15">
      <c r="AF30788" s="1"/>
      <c r="AG30788" s="1"/>
      <c r="AH30788" s="1"/>
      <c r="AJ30788" s="1"/>
      <c r="AK30788" s="1"/>
    </row>
    <row r="30789" spans="32:37" ht="15" customHeight="1" x14ac:dyDescent="0.15">
      <c r="AF30789" s="1"/>
      <c r="AG30789" s="1"/>
      <c r="AH30789" s="1"/>
      <c r="AJ30789" s="1"/>
      <c r="AK30789" s="1"/>
    </row>
    <row r="30790" spans="32:37" ht="15" customHeight="1" x14ac:dyDescent="0.15">
      <c r="AF30790" s="1"/>
      <c r="AG30790" s="1"/>
      <c r="AH30790" s="1"/>
      <c r="AJ30790" s="1"/>
      <c r="AK30790" s="1"/>
    </row>
    <row r="30791" spans="32:37" ht="15" customHeight="1" x14ac:dyDescent="0.15">
      <c r="AF30791" s="1"/>
      <c r="AG30791" s="1"/>
      <c r="AH30791" s="1"/>
      <c r="AJ30791" s="1"/>
      <c r="AK30791" s="1"/>
    </row>
    <row r="30792" spans="32:37" ht="15" customHeight="1" x14ac:dyDescent="0.15">
      <c r="AF30792" s="1"/>
      <c r="AG30792" s="1"/>
      <c r="AH30792" s="1"/>
      <c r="AJ30792" s="1"/>
      <c r="AK30792" s="1"/>
    </row>
    <row r="30793" spans="32:37" ht="15" customHeight="1" x14ac:dyDescent="0.15">
      <c r="AF30793" s="1"/>
      <c r="AG30793" s="1"/>
      <c r="AH30793" s="1"/>
      <c r="AJ30793" s="1"/>
      <c r="AK30793" s="1"/>
    </row>
    <row r="30794" spans="32:37" ht="15" customHeight="1" x14ac:dyDescent="0.15">
      <c r="AF30794" s="1"/>
      <c r="AG30794" s="1"/>
      <c r="AH30794" s="1"/>
      <c r="AJ30794" s="1"/>
      <c r="AK30794" s="1"/>
    </row>
    <row r="30795" spans="32:37" ht="15" customHeight="1" x14ac:dyDescent="0.15">
      <c r="AF30795" s="1"/>
      <c r="AG30795" s="1"/>
      <c r="AH30795" s="1"/>
      <c r="AJ30795" s="1"/>
      <c r="AK30795" s="1"/>
    </row>
    <row r="30796" spans="32:37" ht="15" customHeight="1" x14ac:dyDescent="0.15">
      <c r="AF30796" s="1"/>
      <c r="AG30796" s="1"/>
      <c r="AH30796" s="1"/>
      <c r="AJ30796" s="1"/>
      <c r="AK30796" s="1"/>
    </row>
    <row r="30797" spans="32:37" ht="15" customHeight="1" x14ac:dyDescent="0.15">
      <c r="AF30797" s="1"/>
      <c r="AG30797" s="1"/>
      <c r="AH30797" s="1"/>
      <c r="AJ30797" s="1"/>
      <c r="AK30797" s="1"/>
    </row>
    <row r="30798" spans="32:37" ht="15" customHeight="1" x14ac:dyDescent="0.15">
      <c r="AF30798" s="1"/>
      <c r="AG30798" s="1"/>
      <c r="AH30798" s="1"/>
      <c r="AJ30798" s="1"/>
      <c r="AK30798" s="1"/>
    </row>
    <row r="30799" spans="32:37" ht="15" customHeight="1" x14ac:dyDescent="0.15">
      <c r="AF30799" s="1"/>
      <c r="AG30799" s="1"/>
      <c r="AH30799" s="1"/>
      <c r="AJ30799" s="1"/>
      <c r="AK30799" s="1"/>
    </row>
    <row r="30800" spans="32:37" ht="15" customHeight="1" x14ac:dyDescent="0.15">
      <c r="AF30800" s="1"/>
      <c r="AG30800" s="1"/>
      <c r="AH30800" s="1"/>
      <c r="AJ30800" s="1"/>
      <c r="AK30800" s="1"/>
    </row>
    <row r="30801" spans="32:37" ht="15" customHeight="1" x14ac:dyDescent="0.15">
      <c r="AF30801" s="1"/>
      <c r="AG30801" s="1"/>
      <c r="AH30801" s="1"/>
      <c r="AJ30801" s="1"/>
      <c r="AK30801" s="1"/>
    </row>
    <row r="30802" spans="32:37" ht="15" customHeight="1" x14ac:dyDescent="0.15">
      <c r="AF30802" s="1"/>
      <c r="AG30802" s="1"/>
      <c r="AH30802" s="1"/>
      <c r="AJ30802" s="1"/>
      <c r="AK30802" s="1"/>
    </row>
    <row r="30803" spans="32:37" ht="15" customHeight="1" x14ac:dyDescent="0.15">
      <c r="AF30803" s="1"/>
      <c r="AG30803" s="1"/>
      <c r="AH30803" s="1"/>
      <c r="AJ30803" s="1"/>
      <c r="AK30803" s="1"/>
    </row>
    <row r="30804" spans="32:37" ht="15" customHeight="1" x14ac:dyDescent="0.15">
      <c r="AF30804" s="1"/>
      <c r="AG30804" s="1"/>
      <c r="AH30804" s="1"/>
      <c r="AJ30804" s="1"/>
      <c r="AK30804" s="1"/>
    </row>
    <row r="30805" spans="32:37" ht="15" customHeight="1" x14ac:dyDescent="0.15">
      <c r="AF30805" s="1"/>
      <c r="AG30805" s="1"/>
      <c r="AH30805" s="1"/>
      <c r="AJ30805" s="1"/>
      <c r="AK30805" s="1"/>
    </row>
    <row r="30806" spans="32:37" ht="15" customHeight="1" x14ac:dyDescent="0.15">
      <c r="AF30806" s="1"/>
      <c r="AG30806" s="1"/>
      <c r="AH30806" s="1"/>
      <c r="AJ30806" s="1"/>
      <c r="AK30806" s="1"/>
    </row>
    <row r="30807" spans="32:37" ht="15" customHeight="1" x14ac:dyDescent="0.15">
      <c r="AF30807" s="1"/>
      <c r="AG30807" s="1"/>
      <c r="AH30807" s="1"/>
      <c r="AJ30807" s="1"/>
      <c r="AK30807" s="1"/>
    </row>
    <row r="30808" spans="32:37" ht="15" customHeight="1" x14ac:dyDescent="0.15">
      <c r="AF30808" s="1"/>
      <c r="AG30808" s="1"/>
      <c r="AH30808" s="1"/>
      <c r="AJ30808" s="1"/>
      <c r="AK30808" s="1"/>
    </row>
    <row r="30809" spans="32:37" ht="15" customHeight="1" x14ac:dyDescent="0.15">
      <c r="AF30809" s="1"/>
      <c r="AG30809" s="1"/>
      <c r="AH30809" s="1"/>
      <c r="AJ30809" s="1"/>
      <c r="AK30809" s="1"/>
    </row>
    <row r="30810" spans="32:37" ht="15" customHeight="1" x14ac:dyDescent="0.15">
      <c r="AF30810" s="1"/>
      <c r="AG30810" s="1"/>
      <c r="AH30810" s="1"/>
      <c r="AJ30810" s="1"/>
      <c r="AK30810" s="1"/>
    </row>
    <row r="30811" spans="32:37" ht="15" customHeight="1" x14ac:dyDescent="0.15">
      <c r="AF30811" s="1"/>
      <c r="AG30811" s="1"/>
      <c r="AH30811" s="1"/>
      <c r="AJ30811" s="1"/>
      <c r="AK30811" s="1"/>
    </row>
    <row r="30812" spans="32:37" ht="15" customHeight="1" x14ac:dyDescent="0.15">
      <c r="AF30812" s="1"/>
      <c r="AG30812" s="1"/>
      <c r="AH30812" s="1"/>
      <c r="AJ30812" s="1"/>
      <c r="AK30812" s="1"/>
    </row>
    <row r="30813" spans="32:37" ht="15" customHeight="1" x14ac:dyDescent="0.15">
      <c r="AF30813" s="1"/>
      <c r="AG30813" s="1"/>
      <c r="AH30813" s="1"/>
      <c r="AJ30813" s="1"/>
      <c r="AK30813" s="1"/>
    </row>
    <row r="30814" spans="32:37" ht="15" customHeight="1" x14ac:dyDescent="0.15">
      <c r="AF30814" s="1"/>
      <c r="AG30814" s="1"/>
      <c r="AH30814" s="1"/>
      <c r="AJ30814" s="1"/>
      <c r="AK30814" s="1"/>
    </row>
    <row r="30815" spans="32:37" ht="15" customHeight="1" x14ac:dyDescent="0.15">
      <c r="AF30815" s="1"/>
      <c r="AG30815" s="1"/>
      <c r="AH30815" s="1"/>
      <c r="AJ30815" s="1"/>
      <c r="AK30815" s="1"/>
    </row>
    <row r="30816" spans="32:37" ht="15" customHeight="1" x14ac:dyDescent="0.15">
      <c r="AF30816" s="1"/>
      <c r="AG30816" s="1"/>
      <c r="AH30816" s="1"/>
      <c r="AJ30816" s="1"/>
      <c r="AK30816" s="1"/>
    </row>
    <row r="30817" spans="32:37" ht="15" customHeight="1" x14ac:dyDescent="0.15">
      <c r="AF30817" s="1"/>
      <c r="AG30817" s="1"/>
      <c r="AH30817" s="1"/>
      <c r="AJ30817" s="1"/>
      <c r="AK30817" s="1"/>
    </row>
    <row r="30818" spans="32:37" ht="15" customHeight="1" x14ac:dyDescent="0.15">
      <c r="AF30818" s="1"/>
      <c r="AG30818" s="1"/>
      <c r="AH30818" s="1"/>
      <c r="AJ30818" s="1"/>
      <c r="AK30818" s="1"/>
    </row>
    <row r="30819" spans="32:37" ht="15" customHeight="1" x14ac:dyDescent="0.15">
      <c r="AF30819" s="1"/>
      <c r="AG30819" s="1"/>
      <c r="AH30819" s="1"/>
      <c r="AJ30819" s="1"/>
      <c r="AK30819" s="1"/>
    </row>
    <row r="30820" spans="32:37" ht="15" customHeight="1" x14ac:dyDescent="0.15">
      <c r="AF30820" s="1"/>
      <c r="AG30820" s="1"/>
      <c r="AH30820" s="1"/>
      <c r="AJ30820" s="1"/>
      <c r="AK30820" s="1"/>
    </row>
    <row r="30821" spans="32:37" ht="15" customHeight="1" x14ac:dyDescent="0.15">
      <c r="AF30821" s="1"/>
      <c r="AG30821" s="1"/>
      <c r="AH30821" s="1"/>
      <c r="AJ30821" s="1"/>
      <c r="AK30821" s="1"/>
    </row>
    <row r="30822" spans="32:37" ht="15" customHeight="1" x14ac:dyDescent="0.15">
      <c r="AF30822" s="1"/>
      <c r="AG30822" s="1"/>
      <c r="AH30822" s="1"/>
      <c r="AJ30822" s="1"/>
      <c r="AK30822" s="1"/>
    </row>
    <row r="30823" spans="32:37" ht="15" customHeight="1" x14ac:dyDescent="0.15">
      <c r="AF30823" s="1"/>
      <c r="AG30823" s="1"/>
      <c r="AH30823" s="1"/>
      <c r="AJ30823" s="1"/>
      <c r="AK30823" s="1"/>
    </row>
    <row r="30824" spans="32:37" ht="15" customHeight="1" x14ac:dyDescent="0.15">
      <c r="AF30824" s="1"/>
      <c r="AG30824" s="1"/>
      <c r="AH30824" s="1"/>
      <c r="AJ30824" s="1"/>
      <c r="AK30824" s="1"/>
    </row>
    <row r="30825" spans="32:37" ht="15" customHeight="1" x14ac:dyDescent="0.15">
      <c r="AF30825" s="1"/>
      <c r="AG30825" s="1"/>
      <c r="AH30825" s="1"/>
      <c r="AJ30825" s="1"/>
      <c r="AK30825" s="1"/>
    </row>
    <row r="30826" spans="32:37" ht="15" customHeight="1" x14ac:dyDescent="0.15">
      <c r="AF30826" s="1"/>
      <c r="AG30826" s="1"/>
      <c r="AH30826" s="1"/>
      <c r="AJ30826" s="1"/>
      <c r="AK30826" s="1"/>
    </row>
    <row r="30827" spans="32:37" ht="15" customHeight="1" x14ac:dyDescent="0.15">
      <c r="AF30827" s="1"/>
      <c r="AG30827" s="1"/>
      <c r="AH30827" s="1"/>
      <c r="AJ30827" s="1"/>
      <c r="AK30827" s="1"/>
    </row>
    <row r="30828" spans="32:37" ht="15" customHeight="1" x14ac:dyDescent="0.15">
      <c r="AF30828" s="1"/>
      <c r="AG30828" s="1"/>
      <c r="AH30828" s="1"/>
      <c r="AJ30828" s="1"/>
      <c r="AK30828" s="1"/>
    </row>
    <row r="30829" spans="32:37" ht="15" customHeight="1" x14ac:dyDescent="0.15">
      <c r="AF30829" s="1"/>
      <c r="AG30829" s="1"/>
      <c r="AH30829" s="1"/>
      <c r="AJ30829" s="1"/>
      <c r="AK30829" s="1"/>
    </row>
    <row r="30830" spans="32:37" ht="15" customHeight="1" x14ac:dyDescent="0.15">
      <c r="AF30830" s="1"/>
      <c r="AG30830" s="1"/>
      <c r="AH30830" s="1"/>
      <c r="AJ30830" s="1"/>
      <c r="AK30830" s="1"/>
    </row>
    <row r="30831" spans="32:37" ht="15" customHeight="1" x14ac:dyDescent="0.15">
      <c r="AF30831" s="1"/>
      <c r="AG30831" s="1"/>
      <c r="AH30831" s="1"/>
      <c r="AJ30831" s="1"/>
      <c r="AK30831" s="1"/>
    </row>
    <row r="30832" spans="32:37" ht="15" customHeight="1" x14ac:dyDescent="0.15">
      <c r="AF30832" s="1"/>
      <c r="AG30832" s="1"/>
      <c r="AH30832" s="1"/>
      <c r="AJ30832" s="1"/>
      <c r="AK30832" s="1"/>
    </row>
    <row r="30833" spans="32:37" ht="15" customHeight="1" x14ac:dyDescent="0.15">
      <c r="AF30833" s="1"/>
      <c r="AG30833" s="1"/>
      <c r="AH30833" s="1"/>
      <c r="AJ30833" s="1"/>
      <c r="AK30833" s="1"/>
    </row>
    <row r="30834" spans="32:37" ht="15" customHeight="1" x14ac:dyDescent="0.15">
      <c r="AF30834" s="1"/>
      <c r="AG30834" s="1"/>
      <c r="AH30834" s="1"/>
      <c r="AJ30834" s="1"/>
      <c r="AK30834" s="1"/>
    </row>
    <row r="30835" spans="32:37" ht="15" customHeight="1" x14ac:dyDescent="0.15">
      <c r="AF30835" s="1"/>
      <c r="AG30835" s="1"/>
      <c r="AH30835" s="1"/>
      <c r="AJ30835" s="1"/>
      <c r="AK30835" s="1"/>
    </row>
    <row r="30836" spans="32:37" ht="15" customHeight="1" x14ac:dyDescent="0.15">
      <c r="AF30836" s="1"/>
      <c r="AG30836" s="1"/>
      <c r="AH30836" s="1"/>
      <c r="AJ30836" s="1"/>
      <c r="AK30836" s="1"/>
    </row>
    <row r="30837" spans="32:37" ht="15" customHeight="1" x14ac:dyDescent="0.15">
      <c r="AF30837" s="1"/>
      <c r="AG30837" s="1"/>
      <c r="AH30837" s="1"/>
      <c r="AJ30837" s="1"/>
      <c r="AK30837" s="1"/>
    </row>
    <row r="30838" spans="32:37" ht="15" customHeight="1" x14ac:dyDescent="0.15">
      <c r="AF30838" s="1"/>
      <c r="AG30838" s="1"/>
      <c r="AH30838" s="1"/>
      <c r="AJ30838" s="1"/>
      <c r="AK30838" s="1"/>
    </row>
    <row r="30839" spans="32:37" ht="15" customHeight="1" x14ac:dyDescent="0.15">
      <c r="AF30839" s="1"/>
      <c r="AG30839" s="1"/>
      <c r="AH30839" s="1"/>
      <c r="AJ30839" s="1"/>
      <c r="AK30839" s="1"/>
    </row>
    <row r="30840" spans="32:37" ht="15" customHeight="1" x14ac:dyDescent="0.15">
      <c r="AF30840" s="1"/>
      <c r="AG30840" s="1"/>
      <c r="AH30840" s="1"/>
      <c r="AJ30840" s="1"/>
      <c r="AK30840" s="1"/>
    </row>
    <row r="30841" spans="32:37" ht="15" customHeight="1" x14ac:dyDescent="0.15">
      <c r="AF30841" s="1"/>
      <c r="AG30841" s="1"/>
      <c r="AH30841" s="1"/>
      <c r="AJ30841" s="1"/>
      <c r="AK30841" s="1"/>
    </row>
    <row r="30842" spans="32:37" ht="15" customHeight="1" x14ac:dyDescent="0.15">
      <c r="AF30842" s="1"/>
      <c r="AG30842" s="1"/>
      <c r="AH30842" s="1"/>
      <c r="AJ30842" s="1"/>
      <c r="AK30842" s="1"/>
    </row>
    <row r="30843" spans="32:37" ht="15" customHeight="1" x14ac:dyDescent="0.15">
      <c r="AF30843" s="1"/>
      <c r="AG30843" s="1"/>
      <c r="AH30843" s="1"/>
      <c r="AJ30843" s="1"/>
      <c r="AK30843" s="1"/>
    </row>
    <row r="30844" spans="32:37" ht="15" customHeight="1" x14ac:dyDescent="0.15">
      <c r="AF30844" s="1"/>
      <c r="AG30844" s="1"/>
      <c r="AH30844" s="1"/>
      <c r="AJ30844" s="1"/>
      <c r="AK30844" s="1"/>
    </row>
    <row r="30845" spans="32:37" ht="15" customHeight="1" x14ac:dyDescent="0.15">
      <c r="AF30845" s="1"/>
      <c r="AG30845" s="1"/>
      <c r="AH30845" s="1"/>
      <c r="AJ30845" s="1"/>
      <c r="AK30845" s="1"/>
    </row>
    <row r="30846" spans="32:37" ht="15" customHeight="1" x14ac:dyDescent="0.15">
      <c r="AF30846" s="1"/>
      <c r="AG30846" s="1"/>
      <c r="AH30846" s="1"/>
      <c r="AJ30846" s="1"/>
      <c r="AK30846" s="1"/>
    </row>
    <row r="30847" spans="32:37" ht="15" customHeight="1" x14ac:dyDescent="0.15">
      <c r="AF30847" s="1"/>
      <c r="AG30847" s="1"/>
      <c r="AH30847" s="1"/>
      <c r="AJ30847" s="1"/>
      <c r="AK30847" s="1"/>
    </row>
    <row r="30848" spans="32:37" ht="15" customHeight="1" x14ac:dyDescent="0.15">
      <c r="AF30848" s="1"/>
      <c r="AG30848" s="1"/>
      <c r="AH30848" s="1"/>
      <c r="AJ30848" s="1"/>
      <c r="AK30848" s="1"/>
    </row>
    <row r="30849" spans="32:37" ht="15" customHeight="1" x14ac:dyDescent="0.15">
      <c r="AF30849" s="1"/>
      <c r="AG30849" s="1"/>
      <c r="AH30849" s="1"/>
      <c r="AJ30849" s="1"/>
      <c r="AK30849" s="1"/>
    </row>
    <row r="30850" spans="32:37" ht="15" customHeight="1" x14ac:dyDescent="0.15">
      <c r="AF30850" s="1"/>
      <c r="AG30850" s="1"/>
      <c r="AH30850" s="1"/>
      <c r="AJ30850" s="1"/>
      <c r="AK30850" s="1"/>
    </row>
    <row r="30851" spans="32:37" ht="15" customHeight="1" x14ac:dyDescent="0.15">
      <c r="AF30851" s="1"/>
      <c r="AG30851" s="1"/>
      <c r="AH30851" s="1"/>
      <c r="AJ30851" s="1"/>
      <c r="AK30851" s="1"/>
    </row>
    <row r="30852" spans="32:37" ht="15" customHeight="1" x14ac:dyDescent="0.15">
      <c r="AF30852" s="1"/>
      <c r="AG30852" s="1"/>
      <c r="AH30852" s="1"/>
      <c r="AJ30852" s="1"/>
      <c r="AK30852" s="1"/>
    </row>
    <row r="30853" spans="32:37" ht="15" customHeight="1" x14ac:dyDescent="0.15">
      <c r="AF30853" s="1"/>
      <c r="AG30853" s="1"/>
      <c r="AH30853" s="1"/>
      <c r="AJ30853" s="1"/>
      <c r="AK30853" s="1"/>
    </row>
    <row r="30854" spans="32:37" ht="15" customHeight="1" x14ac:dyDescent="0.15">
      <c r="AF30854" s="1"/>
      <c r="AG30854" s="1"/>
      <c r="AH30854" s="1"/>
      <c r="AJ30854" s="1"/>
      <c r="AK30854" s="1"/>
    </row>
    <row r="30855" spans="32:37" ht="15" customHeight="1" x14ac:dyDescent="0.15">
      <c r="AF30855" s="1"/>
      <c r="AG30855" s="1"/>
      <c r="AH30855" s="1"/>
      <c r="AJ30855" s="1"/>
      <c r="AK30855" s="1"/>
    </row>
    <row r="30856" spans="32:37" ht="15" customHeight="1" x14ac:dyDescent="0.15">
      <c r="AF30856" s="1"/>
      <c r="AG30856" s="1"/>
      <c r="AH30856" s="1"/>
      <c r="AJ30856" s="1"/>
      <c r="AK30856" s="1"/>
    </row>
    <row r="30857" spans="32:37" ht="15" customHeight="1" x14ac:dyDescent="0.15">
      <c r="AF30857" s="1"/>
      <c r="AG30857" s="1"/>
      <c r="AH30857" s="1"/>
      <c r="AJ30857" s="1"/>
      <c r="AK30857" s="1"/>
    </row>
    <row r="30858" spans="32:37" ht="15" customHeight="1" x14ac:dyDescent="0.15">
      <c r="AF30858" s="1"/>
      <c r="AG30858" s="1"/>
      <c r="AH30858" s="1"/>
      <c r="AJ30858" s="1"/>
      <c r="AK30858" s="1"/>
    </row>
    <row r="30859" spans="32:37" ht="15" customHeight="1" x14ac:dyDescent="0.15">
      <c r="AF30859" s="1"/>
      <c r="AG30859" s="1"/>
      <c r="AH30859" s="1"/>
      <c r="AJ30859" s="1"/>
      <c r="AK30859" s="1"/>
    </row>
    <row r="30860" spans="32:37" ht="15" customHeight="1" x14ac:dyDescent="0.15">
      <c r="AF30860" s="1"/>
      <c r="AG30860" s="1"/>
      <c r="AH30860" s="1"/>
      <c r="AJ30860" s="1"/>
      <c r="AK30860" s="1"/>
    </row>
    <row r="30861" spans="32:37" ht="15" customHeight="1" x14ac:dyDescent="0.15">
      <c r="AF30861" s="1"/>
      <c r="AG30861" s="1"/>
      <c r="AH30861" s="1"/>
      <c r="AJ30861" s="1"/>
      <c r="AK30861" s="1"/>
    </row>
    <row r="30862" spans="32:37" ht="15" customHeight="1" x14ac:dyDescent="0.15">
      <c r="AF30862" s="1"/>
      <c r="AG30862" s="1"/>
      <c r="AH30862" s="1"/>
      <c r="AJ30862" s="1"/>
      <c r="AK30862" s="1"/>
    </row>
    <row r="30863" spans="32:37" ht="15" customHeight="1" x14ac:dyDescent="0.15">
      <c r="AF30863" s="1"/>
      <c r="AG30863" s="1"/>
      <c r="AH30863" s="1"/>
      <c r="AJ30863" s="1"/>
      <c r="AK30863" s="1"/>
    </row>
    <row r="30864" spans="32:37" ht="15" customHeight="1" x14ac:dyDescent="0.15">
      <c r="AF30864" s="1"/>
      <c r="AG30864" s="1"/>
      <c r="AH30864" s="1"/>
      <c r="AJ30864" s="1"/>
      <c r="AK30864" s="1"/>
    </row>
    <row r="30865" spans="32:37" ht="15" customHeight="1" x14ac:dyDescent="0.15">
      <c r="AF30865" s="1"/>
      <c r="AG30865" s="1"/>
      <c r="AH30865" s="1"/>
      <c r="AJ30865" s="1"/>
      <c r="AK30865" s="1"/>
    </row>
    <row r="30866" spans="32:37" ht="15" customHeight="1" x14ac:dyDescent="0.15">
      <c r="AF30866" s="1"/>
      <c r="AG30866" s="1"/>
      <c r="AH30866" s="1"/>
      <c r="AJ30866" s="1"/>
      <c r="AK30866" s="1"/>
    </row>
    <row r="30867" spans="32:37" ht="15" customHeight="1" x14ac:dyDescent="0.15">
      <c r="AF30867" s="1"/>
      <c r="AG30867" s="1"/>
      <c r="AH30867" s="1"/>
      <c r="AJ30867" s="1"/>
      <c r="AK30867" s="1"/>
    </row>
    <row r="30868" spans="32:37" ht="15" customHeight="1" x14ac:dyDescent="0.15">
      <c r="AF30868" s="1"/>
      <c r="AG30868" s="1"/>
      <c r="AH30868" s="1"/>
      <c r="AJ30868" s="1"/>
      <c r="AK30868" s="1"/>
    </row>
    <row r="30869" spans="32:37" ht="15" customHeight="1" x14ac:dyDescent="0.15">
      <c r="AF30869" s="1"/>
      <c r="AG30869" s="1"/>
      <c r="AH30869" s="1"/>
      <c r="AJ30869" s="1"/>
      <c r="AK30869" s="1"/>
    </row>
    <row r="30870" spans="32:37" ht="15" customHeight="1" x14ac:dyDescent="0.15">
      <c r="AF30870" s="1"/>
      <c r="AG30870" s="1"/>
      <c r="AH30870" s="1"/>
      <c r="AJ30870" s="1"/>
      <c r="AK30870" s="1"/>
    </row>
    <row r="30871" spans="32:37" ht="15" customHeight="1" x14ac:dyDescent="0.15">
      <c r="AF30871" s="1"/>
      <c r="AG30871" s="1"/>
      <c r="AH30871" s="1"/>
      <c r="AJ30871" s="1"/>
      <c r="AK30871" s="1"/>
    </row>
    <row r="30872" spans="32:37" ht="15" customHeight="1" x14ac:dyDescent="0.15">
      <c r="AF30872" s="1"/>
      <c r="AG30872" s="1"/>
      <c r="AH30872" s="1"/>
      <c r="AJ30872" s="1"/>
      <c r="AK30872" s="1"/>
    </row>
    <row r="30873" spans="32:37" ht="15" customHeight="1" x14ac:dyDescent="0.15">
      <c r="AF30873" s="1"/>
      <c r="AG30873" s="1"/>
      <c r="AH30873" s="1"/>
      <c r="AJ30873" s="1"/>
      <c r="AK30873" s="1"/>
    </row>
    <row r="30874" spans="32:37" ht="15" customHeight="1" x14ac:dyDescent="0.15">
      <c r="AF30874" s="1"/>
      <c r="AG30874" s="1"/>
      <c r="AH30874" s="1"/>
      <c r="AJ30874" s="1"/>
      <c r="AK30874" s="1"/>
    </row>
    <row r="30875" spans="32:37" ht="15" customHeight="1" x14ac:dyDescent="0.15">
      <c r="AF30875" s="1"/>
      <c r="AG30875" s="1"/>
      <c r="AH30875" s="1"/>
      <c r="AJ30875" s="1"/>
      <c r="AK30875" s="1"/>
    </row>
    <row r="30876" spans="32:37" ht="15" customHeight="1" x14ac:dyDescent="0.15">
      <c r="AF30876" s="1"/>
      <c r="AG30876" s="1"/>
      <c r="AH30876" s="1"/>
      <c r="AJ30876" s="1"/>
      <c r="AK30876" s="1"/>
    </row>
    <row r="30877" spans="32:37" ht="15" customHeight="1" x14ac:dyDescent="0.15">
      <c r="AF30877" s="1"/>
      <c r="AG30877" s="1"/>
      <c r="AH30877" s="1"/>
      <c r="AJ30877" s="1"/>
      <c r="AK30877" s="1"/>
    </row>
    <row r="30878" spans="32:37" ht="15" customHeight="1" x14ac:dyDescent="0.15">
      <c r="AF30878" s="1"/>
      <c r="AG30878" s="1"/>
      <c r="AH30878" s="1"/>
      <c r="AJ30878" s="1"/>
      <c r="AK30878" s="1"/>
    </row>
    <row r="30879" spans="32:37" ht="15" customHeight="1" x14ac:dyDescent="0.15">
      <c r="AF30879" s="1"/>
      <c r="AG30879" s="1"/>
      <c r="AH30879" s="1"/>
      <c r="AJ30879" s="1"/>
      <c r="AK30879" s="1"/>
    </row>
    <row r="30880" spans="32:37" ht="15" customHeight="1" x14ac:dyDescent="0.15">
      <c r="AF30880" s="1"/>
      <c r="AG30880" s="1"/>
      <c r="AH30880" s="1"/>
      <c r="AJ30880" s="1"/>
      <c r="AK30880" s="1"/>
    </row>
    <row r="30881" spans="32:37" ht="15" customHeight="1" x14ac:dyDescent="0.15">
      <c r="AF30881" s="1"/>
      <c r="AG30881" s="1"/>
      <c r="AH30881" s="1"/>
      <c r="AJ30881" s="1"/>
      <c r="AK30881" s="1"/>
    </row>
    <row r="30882" spans="32:37" ht="15" customHeight="1" x14ac:dyDescent="0.15">
      <c r="AF30882" s="1"/>
      <c r="AG30882" s="1"/>
      <c r="AH30882" s="1"/>
      <c r="AJ30882" s="1"/>
      <c r="AK30882" s="1"/>
    </row>
    <row r="30883" spans="32:37" ht="15" customHeight="1" x14ac:dyDescent="0.15">
      <c r="AF30883" s="1"/>
      <c r="AG30883" s="1"/>
      <c r="AH30883" s="1"/>
      <c r="AJ30883" s="1"/>
      <c r="AK30883" s="1"/>
    </row>
    <row r="30884" spans="32:37" ht="15" customHeight="1" x14ac:dyDescent="0.15">
      <c r="AF30884" s="1"/>
      <c r="AG30884" s="1"/>
      <c r="AH30884" s="1"/>
      <c r="AJ30884" s="1"/>
      <c r="AK30884" s="1"/>
    </row>
    <row r="30885" spans="32:37" ht="15" customHeight="1" x14ac:dyDescent="0.15">
      <c r="AF30885" s="1"/>
      <c r="AG30885" s="1"/>
      <c r="AH30885" s="1"/>
      <c r="AJ30885" s="1"/>
      <c r="AK30885" s="1"/>
    </row>
    <row r="30886" spans="32:37" ht="15" customHeight="1" x14ac:dyDescent="0.15">
      <c r="AF30886" s="1"/>
      <c r="AG30886" s="1"/>
      <c r="AH30886" s="1"/>
      <c r="AJ30886" s="1"/>
      <c r="AK30886" s="1"/>
    </row>
    <row r="30887" spans="32:37" ht="15" customHeight="1" x14ac:dyDescent="0.15">
      <c r="AF30887" s="1"/>
      <c r="AG30887" s="1"/>
      <c r="AH30887" s="1"/>
      <c r="AJ30887" s="1"/>
      <c r="AK30887" s="1"/>
    </row>
    <row r="30888" spans="32:37" ht="15" customHeight="1" x14ac:dyDescent="0.15">
      <c r="AF30888" s="1"/>
      <c r="AG30888" s="1"/>
      <c r="AH30888" s="1"/>
      <c r="AJ30888" s="1"/>
      <c r="AK30888" s="1"/>
    </row>
    <row r="30889" spans="32:37" ht="15" customHeight="1" x14ac:dyDescent="0.15">
      <c r="AF30889" s="1"/>
      <c r="AG30889" s="1"/>
      <c r="AH30889" s="1"/>
      <c r="AJ30889" s="1"/>
      <c r="AK30889" s="1"/>
    </row>
    <row r="30890" spans="32:37" ht="15" customHeight="1" x14ac:dyDescent="0.15">
      <c r="AF30890" s="1"/>
      <c r="AG30890" s="1"/>
      <c r="AH30890" s="1"/>
      <c r="AJ30890" s="1"/>
      <c r="AK30890" s="1"/>
    </row>
    <row r="30891" spans="32:37" ht="15" customHeight="1" x14ac:dyDescent="0.15">
      <c r="AF30891" s="1"/>
      <c r="AG30891" s="1"/>
      <c r="AH30891" s="1"/>
      <c r="AJ30891" s="1"/>
      <c r="AK30891" s="1"/>
    </row>
    <row r="30892" spans="32:37" ht="15" customHeight="1" x14ac:dyDescent="0.15">
      <c r="AF30892" s="1"/>
      <c r="AG30892" s="1"/>
      <c r="AH30892" s="1"/>
      <c r="AJ30892" s="1"/>
      <c r="AK30892" s="1"/>
    </row>
    <row r="30893" spans="32:37" ht="15" customHeight="1" x14ac:dyDescent="0.15">
      <c r="AF30893" s="1"/>
      <c r="AG30893" s="1"/>
      <c r="AH30893" s="1"/>
      <c r="AJ30893" s="1"/>
      <c r="AK30893" s="1"/>
    </row>
    <row r="30894" spans="32:37" ht="15" customHeight="1" x14ac:dyDescent="0.15">
      <c r="AF30894" s="1"/>
      <c r="AG30894" s="1"/>
      <c r="AH30894" s="1"/>
      <c r="AJ30894" s="1"/>
      <c r="AK30894" s="1"/>
    </row>
    <row r="30895" spans="32:37" ht="15" customHeight="1" x14ac:dyDescent="0.15">
      <c r="AF30895" s="1"/>
      <c r="AG30895" s="1"/>
      <c r="AH30895" s="1"/>
      <c r="AJ30895" s="1"/>
      <c r="AK30895" s="1"/>
    </row>
    <row r="30896" spans="32:37" ht="15" customHeight="1" x14ac:dyDescent="0.15">
      <c r="AF30896" s="1"/>
      <c r="AG30896" s="1"/>
      <c r="AH30896" s="1"/>
      <c r="AJ30896" s="1"/>
      <c r="AK30896" s="1"/>
    </row>
    <row r="30897" spans="32:37" ht="15" customHeight="1" x14ac:dyDescent="0.15">
      <c r="AF30897" s="1"/>
      <c r="AG30897" s="1"/>
      <c r="AH30897" s="1"/>
      <c r="AJ30897" s="1"/>
      <c r="AK30897" s="1"/>
    </row>
    <row r="30898" spans="32:37" ht="15" customHeight="1" x14ac:dyDescent="0.15">
      <c r="AF30898" s="1"/>
      <c r="AG30898" s="1"/>
      <c r="AH30898" s="1"/>
      <c r="AJ30898" s="1"/>
      <c r="AK30898" s="1"/>
    </row>
    <row r="30899" spans="32:37" ht="15" customHeight="1" x14ac:dyDescent="0.15">
      <c r="AF30899" s="1"/>
      <c r="AG30899" s="1"/>
      <c r="AH30899" s="1"/>
      <c r="AJ30899" s="1"/>
      <c r="AK30899" s="1"/>
    </row>
    <row r="30900" spans="32:37" ht="15" customHeight="1" x14ac:dyDescent="0.15">
      <c r="AF30900" s="1"/>
      <c r="AG30900" s="1"/>
      <c r="AH30900" s="1"/>
      <c r="AJ30900" s="1"/>
      <c r="AK30900" s="1"/>
    </row>
    <row r="30901" spans="32:37" ht="15" customHeight="1" x14ac:dyDescent="0.15">
      <c r="AF30901" s="1"/>
      <c r="AG30901" s="1"/>
      <c r="AH30901" s="1"/>
      <c r="AJ30901" s="1"/>
      <c r="AK30901" s="1"/>
    </row>
    <row r="30902" spans="32:37" ht="15" customHeight="1" x14ac:dyDescent="0.15">
      <c r="AF30902" s="1"/>
      <c r="AG30902" s="1"/>
      <c r="AH30902" s="1"/>
      <c r="AJ30902" s="1"/>
      <c r="AK30902" s="1"/>
    </row>
    <row r="30903" spans="32:37" ht="15" customHeight="1" x14ac:dyDescent="0.15">
      <c r="AF30903" s="1"/>
      <c r="AG30903" s="1"/>
      <c r="AH30903" s="1"/>
      <c r="AJ30903" s="1"/>
      <c r="AK30903" s="1"/>
    </row>
    <row r="30904" spans="32:37" ht="15" customHeight="1" x14ac:dyDescent="0.15">
      <c r="AF30904" s="1"/>
      <c r="AG30904" s="1"/>
      <c r="AH30904" s="1"/>
      <c r="AJ30904" s="1"/>
      <c r="AK30904" s="1"/>
    </row>
    <row r="30905" spans="32:37" ht="15" customHeight="1" x14ac:dyDescent="0.15">
      <c r="AF30905" s="1"/>
      <c r="AG30905" s="1"/>
      <c r="AH30905" s="1"/>
      <c r="AJ30905" s="1"/>
      <c r="AK30905" s="1"/>
    </row>
    <row r="30906" spans="32:37" ht="15" customHeight="1" x14ac:dyDescent="0.15">
      <c r="AF30906" s="1"/>
      <c r="AG30906" s="1"/>
      <c r="AH30906" s="1"/>
      <c r="AJ30906" s="1"/>
      <c r="AK30906" s="1"/>
    </row>
    <row r="30907" spans="32:37" ht="15" customHeight="1" x14ac:dyDescent="0.15">
      <c r="AF30907" s="1"/>
      <c r="AG30907" s="1"/>
      <c r="AH30907" s="1"/>
      <c r="AJ30907" s="1"/>
      <c r="AK30907" s="1"/>
    </row>
    <row r="30908" spans="32:37" ht="15" customHeight="1" x14ac:dyDescent="0.15">
      <c r="AF30908" s="1"/>
      <c r="AG30908" s="1"/>
      <c r="AH30908" s="1"/>
      <c r="AJ30908" s="1"/>
      <c r="AK30908" s="1"/>
    </row>
    <row r="30909" spans="32:37" ht="15" customHeight="1" x14ac:dyDescent="0.15">
      <c r="AF30909" s="1"/>
      <c r="AG30909" s="1"/>
      <c r="AH30909" s="1"/>
      <c r="AJ30909" s="1"/>
      <c r="AK30909" s="1"/>
    </row>
    <row r="30910" spans="32:37" ht="15" customHeight="1" x14ac:dyDescent="0.15">
      <c r="AF30910" s="1"/>
      <c r="AG30910" s="1"/>
      <c r="AH30910" s="1"/>
      <c r="AJ30910" s="1"/>
      <c r="AK30910" s="1"/>
    </row>
    <row r="30911" spans="32:37" ht="15" customHeight="1" x14ac:dyDescent="0.15">
      <c r="AF30911" s="1"/>
      <c r="AG30911" s="1"/>
      <c r="AH30911" s="1"/>
      <c r="AJ30911" s="1"/>
      <c r="AK30911" s="1"/>
    </row>
    <row r="30912" spans="32:37" ht="15" customHeight="1" x14ac:dyDescent="0.15">
      <c r="AF30912" s="1"/>
      <c r="AG30912" s="1"/>
      <c r="AH30912" s="1"/>
      <c r="AJ30912" s="1"/>
      <c r="AK30912" s="1"/>
    </row>
    <row r="30913" spans="32:37" ht="15" customHeight="1" x14ac:dyDescent="0.15">
      <c r="AF30913" s="1"/>
      <c r="AG30913" s="1"/>
      <c r="AH30913" s="1"/>
      <c r="AJ30913" s="1"/>
      <c r="AK30913" s="1"/>
    </row>
    <row r="30914" spans="32:37" ht="15" customHeight="1" x14ac:dyDescent="0.15">
      <c r="AF30914" s="1"/>
      <c r="AG30914" s="1"/>
      <c r="AH30914" s="1"/>
      <c r="AJ30914" s="1"/>
      <c r="AK30914" s="1"/>
    </row>
    <row r="30915" spans="32:37" ht="15" customHeight="1" x14ac:dyDescent="0.15">
      <c r="AF30915" s="1"/>
      <c r="AG30915" s="1"/>
      <c r="AH30915" s="1"/>
      <c r="AJ30915" s="1"/>
      <c r="AK30915" s="1"/>
    </row>
    <row r="30916" spans="32:37" ht="15" customHeight="1" x14ac:dyDescent="0.15">
      <c r="AF30916" s="1"/>
      <c r="AG30916" s="1"/>
      <c r="AH30916" s="1"/>
      <c r="AJ30916" s="1"/>
      <c r="AK30916" s="1"/>
    </row>
    <row r="30917" spans="32:37" ht="15" customHeight="1" x14ac:dyDescent="0.15">
      <c r="AF30917" s="1"/>
      <c r="AG30917" s="1"/>
      <c r="AH30917" s="1"/>
      <c r="AJ30917" s="1"/>
      <c r="AK30917" s="1"/>
    </row>
    <row r="30918" spans="32:37" ht="15" customHeight="1" x14ac:dyDescent="0.15">
      <c r="AF30918" s="1"/>
      <c r="AG30918" s="1"/>
      <c r="AH30918" s="1"/>
      <c r="AJ30918" s="1"/>
      <c r="AK30918" s="1"/>
    </row>
    <row r="30919" spans="32:37" ht="15" customHeight="1" x14ac:dyDescent="0.15">
      <c r="AF30919" s="1"/>
      <c r="AG30919" s="1"/>
      <c r="AH30919" s="1"/>
      <c r="AJ30919" s="1"/>
      <c r="AK30919" s="1"/>
    </row>
    <row r="30920" spans="32:37" ht="15" customHeight="1" x14ac:dyDescent="0.15">
      <c r="AF30920" s="1"/>
      <c r="AG30920" s="1"/>
      <c r="AH30920" s="1"/>
      <c r="AJ30920" s="1"/>
      <c r="AK30920" s="1"/>
    </row>
    <row r="30921" spans="32:37" ht="15" customHeight="1" x14ac:dyDescent="0.15">
      <c r="AF30921" s="1"/>
      <c r="AG30921" s="1"/>
      <c r="AH30921" s="1"/>
      <c r="AJ30921" s="1"/>
      <c r="AK30921" s="1"/>
    </row>
    <row r="30922" spans="32:37" ht="15" customHeight="1" x14ac:dyDescent="0.15">
      <c r="AF30922" s="1"/>
      <c r="AG30922" s="1"/>
      <c r="AH30922" s="1"/>
      <c r="AJ30922" s="1"/>
      <c r="AK30922" s="1"/>
    </row>
    <row r="30923" spans="32:37" ht="15" customHeight="1" x14ac:dyDescent="0.15">
      <c r="AF30923" s="1"/>
      <c r="AG30923" s="1"/>
      <c r="AH30923" s="1"/>
      <c r="AJ30923" s="1"/>
      <c r="AK30923" s="1"/>
    </row>
    <row r="30924" spans="32:37" ht="15" customHeight="1" x14ac:dyDescent="0.15">
      <c r="AF30924" s="1"/>
      <c r="AG30924" s="1"/>
      <c r="AH30924" s="1"/>
      <c r="AJ30924" s="1"/>
      <c r="AK30924" s="1"/>
    </row>
    <row r="30925" spans="32:37" ht="15" customHeight="1" x14ac:dyDescent="0.15">
      <c r="AF30925" s="1"/>
      <c r="AG30925" s="1"/>
      <c r="AH30925" s="1"/>
      <c r="AJ30925" s="1"/>
      <c r="AK30925" s="1"/>
    </row>
    <row r="30926" spans="32:37" ht="15" customHeight="1" x14ac:dyDescent="0.15">
      <c r="AF30926" s="1"/>
      <c r="AG30926" s="1"/>
      <c r="AH30926" s="1"/>
      <c r="AJ30926" s="1"/>
      <c r="AK30926" s="1"/>
    </row>
    <row r="30927" spans="32:37" ht="15" customHeight="1" x14ac:dyDescent="0.15">
      <c r="AF30927" s="1"/>
      <c r="AG30927" s="1"/>
      <c r="AH30927" s="1"/>
      <c r="AJ30927" s="1"/>
      <c r="AK30927" s="1"/>
    </row>
    <row r="30928" spans="32:37" ht="15" customHeight="1" x14ac:dyDescent="0.15">
      <c r="AF30928" s="1"/>
      <c r="AG30928" s="1"/>
      <c r="AH30928" s="1"/>
      <c r="AJ30928" s="1"/>
      <c r="AK30928" s="1"/>
    </row>
    <row r="30929" spans="32:37" ht="15" customHeight="1" x14ac:dyDescent="0.15">
      <c r="AF30929" s="1"/>
      <c r="AG30929" s="1"/>
      <c r="AH30929" s="1"/>
      <c r="AJ30929" s="1"/>
      <c r="AK30929" s="1"/>
    </row>
    <row r="30930" spans="32:37" ht="15" customHeight="1" x14ac:dyDescent="0.15">
      <c r="AF30930" s="1"/>
      <c r="AG30930" s="1"/>
      <c r="AH30930" s="1"/>
      <c r="AJ30930" s="1"/>
      <c r="AK30930" s="1"/>
    </row>
    <row r="30931" spans="32:37" ht="15" customHeight="1" x14ac:dyDescent="0.15">
      <c r="AF30931" s="1"/>
      <c r="AG30931" s="1"/>
      <c r="AH30931" s="1"/>
      <c r="AJ30931" s="1"/>
      <c r="AK30931" s="1"/>
    </row>
    <row r="30932" spans="32:37" ht="15" customHeight="1" x14ac:dyDescent="0.15">
      <c r="AF30932" s="1"/>
      <c r="AG30932" s="1"/>
      <c r="AH30932" s="1"/>
      <c r="AJ30932" s="1"/>
      <c r="AK30932" s="1"/>
    </row>
    <row r="30933" spans="32:37" ht="15" customHeight="1" x14ac:dyDescent="0.15">
      <c r="AF30933" s="1"/>
      <c r="AG30933" s="1"/>
      <c r="AH30933" s="1"/>
      <c r="AJ30933" s="1"/>
      <c r="AK30933" s="1"/>
    </row>
    <row r="30934" spans="32:37" ht="15" customHeight="1" x14ac:dyDescent="0.15">
      <c r="AF30934" s="1"/>
      <c r="AG30934" s="1"/>
      <c r="AH30934" s="1"/>
      <c r="AJ30934" s="1"/>
      <c r="AK30934" s="1"/>
    </row>
    <row r="30935" spans="32:37" ht="15" customHeight="1" x14ac:dyDescent="0.15">
      <c r="AF30935" s="1"/>
      <c r="AG30935" s="1"/>
      <c r="AH30935" s="1"/>
      <c r="AJ30935" s="1"/>
      <c r="AK30935" s="1"/>
    </row>
    <row r="30936" spans="32:37" ht="15" customHeight="1" x14ac:dyDescent="0.15">
      <c r="AF30936" s="1"/>
      <c r="AG30936" s="1"/>
      <c r="AH30936" s="1"/>
      <c r="AJ30936" s="1"/>
      <c r="AK30936" s="1"/>
    </row>
    <row r="30937" spans="32:37" ht="15" customHeight="1" x14ac:dyDescent="0.15">
      <c r="AF30937" s="1"/>
      <c r="AG30937" s="1"/>
      <c r="AH30937" s="1"/>
      <c r="AJ30937" s="1"/>
      <c r="AK30937" s="1"/>
    </row>
    <row r="30938" spans="32:37" ht="15" customHeight="1" x14ac:dyDescent="0.15">
      <c r="AF30938" s="1"/>
      <c r="AG30938" s="1"/>
      <c r="AH30938" s="1"/>
      <c r="AJ30938" s="1"/>
      <c r="AK30938" s="1"/>
    </row>
    <row r="30939" spans="32:37" ht="15" customHeight="1" x14ac:dyDescent="0.15">
      <c r="AF30939" s="1"/>
      <c r="AG30939" s="1"/>
      <c r="AH30939" s="1"/>
      <c r="AJ30939" s="1"/>
      <c r="AK30939" s="1"/>
    </row>
    <row r="30940" spans="32:37" ht="15" customHeight="1" x14ac:dyDescent="0.15">
      <c r="AF30940" s="1"/>
      <c r="AG30940" s="1"/>
      <c r="AH30940" s="1"/>
      <c r="AJ30940" s="1"/>
      <c r="AK30940" s="1"/>
    </row>
    <row r="30941" spans="32:37" ht="15" customHeight="1" x14ac:dyDescent="0.15">
      <c r="AF30941" s="1"/>
      <c r="AG30941" s="1"/>
      <c r="AH30941" s="1"/>
      <c r="AJ30941" s="1"/>
      <c r="AK30941" s="1"/>
    </row>
    <row r="30942" spans="32:37" ht="15" customHeight="1" x14ac:dyDescent="0.15">
      <c r="AF30942" s="1"/>
      <c r="AG30942" s="1"/>
      <c r="AH30942" s="1"/>
      <c r="AJ30942" s="1"/>
      <c r="AK30942" s="1"/>
    </row>
    <row r="30943" spans="32:37" ht="15" customHeight="1" x14ac:dyDescent="0.15">
      <c r="AF30943" s="1"/>
      <c r="AG30943" s="1"/>
      <c r="AH30943" s="1"/>
      <c r="AJ30943" s="1"/>
      <c r="AK30943" s="1"/>
    </row>
    <row r="30944" spans="32:37" ht="15" customHeight="1" x14ac:dyDescent="0.15">
      <c r="AF30944" s="1"/>
      <c r="AG30944" s="1"/>
      <c r="AH30944" s="1"/>
      <c r="AJ30944" s="1"/>
      <c r="AK30944" s="1"/>
    </row>
    <row r="30945" spans="32:37" ht="15" customHeight="1" x14ac:dyDescent="0.15">
      <c r="AF30945" s="1"/>
      <c r="AG30945" s="1"/>
      <c r="AH30945" s="1"/>
      <c r="AJ30945" s="1"/>
      <c r="AK30945" s="1"/>
    </row>
    <row r="30946" spans="32:37" ht="15" customHeight="1" x14ac:dyDescent="0.15">
      <c r="AF30946" s="1"/>
      <c r="AG30946" s="1"/>
      <c r="AH30946" s="1"/>
      <c r="AJ30946" s="1"/>
      <c r="AK30946" s="1"/>
    </row>
    <row r="30947" spans="32:37" ht="15" customHeight="1" x14ac:dyDescent="0.15">
      <c r="AF30947" s="1"/>
      <c r="AG30947" s="1"/>
      <c r="AH30947" s="1"/>
      <c r="AJ30947" s="1"/>
      <c r="AK30947" s="1"/>
    </row>
    <row r="30948" spans="32:37" ht="15" customHeight="1" x14ac:dyDescent="0.15">
      <c r="AF30948" s="1"/>
      <c r="AG30948" s="1"/>
      <c r="AH30948" s="1"/>
      <c r="AJ30948" s="1"/>
      <c r="AK30948" s="1"/>
    </row>
    <row r="30949" spans="32:37" ht="15" customHeight="1" x14ac:dyDescent="0.15">
      <c r="AF30949" s="1"/>
      <c r="AG30949" s="1"/>
      <c r="AH30949" s="1"/>
      <c r="AJ30949" s="1"/>
      <c r="AK30949" s="1"/>
    </row>
    <row r="30950" spans="32:37" ht="15" customHeight="1" x14ac:dyDescent="0.15">
      <c r="AF30950" s="1"/>
      <c r="AG30950" s="1"/>
      <c r="AH30950" s="1"/>
      <c r="AJ30950" s="1"/>
      <c r="AK30950" s="1"/>
    </row>
    <row r="30951" spans="32:37" ht="15" customHeight="1" x14ac:dyDescent="0.15">
      <c r="AF30951" s="1"/>
      <c r="AG30951" s="1"/>
      <c r="AH30951" s="1"/>
      <c r="AJ30951" s="1"/>
      <c r="AK30951" s="1"/>
    </row>
    <row r="30952" spans="32:37" ht="15" customHeight="1" x14ac:dyDescent="0.15">
      <c r="AF30952" s="1"/>
      <c r="AG30952" s="1"/>
      <c r="AH30952" s="1"/>
      <c r="AJ30952" s="1"/>
      <c r="AK30952" s="1"/>
    </row>
    <row r="30953" spans="32:37" ht="15" customHeight="1" x14ac:dyDescent="0.15">
      <c r="AF30953" s="1"/>
      <c r="AG30953" s="1"/>
      <c r="AH30953" s="1"/>
      <c r="AJ30953" s="1"/>
      <c r="AK30953" s="1"/>
    </row>
    <row r="30954" spans="32:37" ht="15" customHeight="1" x14ac:dyDescent="0.15">
      <c r="AF30954" s="1"/>
      <c r="AG30954" s="1"/>
      <c r="AH30954" s="1"/>
      <c r="AJ30954" s="1"/>
      <c r="AK30954" s="1"/>
    </row>
    <row r="30955" spans="32:37" ht="15" customHeight="1" x14ac:dyDescent="0.15">
      <c r="AF30955" s="1"/>
      <c r="AG30955" s="1"/>
      <c r="AH30955" s="1"/>
      <c r="AJ30955" s="1"/>
      <c r="AK30955" s="1"/>
    </row>
    <row r="30956" spans="32:37" ht="15" customHeight="1" x14ac:dyDescent="0.15">
      <c r="AF30956" s="1"/>
      <c r="AG30956" s="1"/>
      <c r="AH30956" s="1"/>
      <c r="AJ30956" s="1"/>
      <c r="AK30956" s="1"/>
    </row>
    <row r="30957" spans="32:37" ht="15" customHeight="1" x14ac:dyDescent="0.15">
      <c r="AF30957" s="1"/>
      <c r="AG30957" s="1"/>
      <c r="AH30957" s="1"/>
      <c r="AJ30957" s="1"/>
      <c r="AK30957" s="1"/>
    </row>
    <row r="30958" spans="32:37" ht="15" customHeight="1" x14ac:dyDescent="0.15">
      <c r="AF30958" s="1"/>
      <c r="AG30958" s="1"/>
      <c r="AH30958" s="1"/>
      <c r="AJ30958" s="1"/>
      <c r="AK30958" s="1"/>
    </row>
    <row r="30959" spans="32:37" ht="15" customHeight="1" x14ac:dyDescent="0.15">
      <c r="AF30959" s="1"/>
      <c r="AG30959" s="1"/>
      <c r="AH30959" s="1"/>
      <c r="AJ30959" s="1"/>
      <c r="AK30959" s="1"/>
    </row>
    <row r="30960" spans="32:37" ht="15" customHeight="1" x14ac:dyDescent="0.15">
      <c r="AF30960" s="1"/>
      <c r="AG30960" s="1"/>
      <c r="AH30960" s="1"/>
      <c r="AJ30960" s="1"/>
      <c r="AK30960" s="1"/>
    </row>
    <row r="30961" spans="32:37" ht="15" customHeight="1" x14ac:dyDescent="0.15">
      <c r="AF30961" s="1"/>
      <c r="AG30961" s="1"/>
      <c r="AH30961" s="1"/>
      <c r="AJ30961" s="1"/>
      <c r="AK30961" s="1"/>
    </row>
    <row r="30962" spans="32:37" ht="15" customHeight="1" x14ac:dyDescent="0.15">
      <c r="AF30962" s="1"/>
      <c r="AG30962" s="1"/>
      <c r="AH30962" s="1"/>
      <c r="AJ30962" s="1"/>
      <c r="AK30962" s="1"/>
    </row>
    <row r="30963" spans="32:37" ht="15" customHeight="1" x14ac:dyDescent="0.15">
      <c r="AF30963" s="1"/>
      <c r="AG30963" s="1"/>
      <c r="AH30963" s="1"/>
      <c r="AJ30963" s="1"/>
      <c r="AK30963" s="1"/>
    </row>
    <row r="30964" spans="32:37" ht="15" customHeight="1" x14ac:dyDescent="0.15">
      <c r="AF30964" s="1"/>
      <c r="AG30964" s="1"/>
      <c r="AH30964" s="1"/>
      <c r="AJ30964" s="1"/>
      <c r="AK30964" s="1"/>
    </row>
    <row r="30965" spans="32:37" ht="15" customHeight="1" x14ac:dyDescent="0.15">
      <c r="AF30965" s="1"/>
      <c r="AG30965" s="1"/>
      <c r="AH30965" s="1"/>
      <c r="AJ30965" s="1"/>
      <c r="AK30965" s="1"/>
    </row>
    <row r="30966" spans="32:37" ht="15" customHeight="1" x14ac:dyDescent="0.15">
      <c r="AF30966" s="1"/>
      <c r="AG30966" s="1"/>
      <c r="AH30966" s="1"/>
      <c r="AJ30966" s="1"/>
      <c r="AK30966" s="1"/>
    </row>
    <row r="30967" spans="32:37" ht="15" customHeight="1" x14ac:dyDescent="0.15">
      <c r="AF30967" s="1"/>
      <c r="AG30967" s="1"/>
      <c r="AH30967" s="1"/>
      <c r="AJ30967" s="1"/>
      <c r="AK30967" s="1"/>
    </row>
    <row r="30968" spans="32:37" ht="15" customHeight="1" x14ac:dyDescent="0.15">
      <c r="AF30968" s="1"/>
      <c r="AG30968" s="1"/>
      <c r="AH30968" s="1"/>
      <c r="AJ30968" s="1"/>
      <c r="AK30968" s="1"/>
    </row>
    <row r="30969" spans="32:37" ht="15" customHeight="1" x14ac:dyDescent="0.15">
      <c r="AF30969" s="1"/>
      <c r="AG30969" s="1"/>
      <c r="AH30969" s="1"/>
      <c r="AJ30969" s="1"/>
      <c r="AK30969" s="1"/>
    </row>
    <row r="30970" spans="32:37" ht="15" customHeight="1" x14ac:dyDescent="0.15">
      <c r="AF30970" s="1"/>
      <c r="AG30970" s="1"/>
      <c r="AH30970" s="1"/>
      <c r="AJ30970" s="1"/>
      <c r="AK30970" s="1"/>
    </row>
    <row r="30971" spans="32:37" ht="15" customHeight="1" x14ac:dyDescent="0.15">
      <c r="AF30971" s="1"/>
      <c r="AG30971" s="1"/>
      <c r="AH30971" s="1"/>
      <c r="AJ30971" s="1"/>
      <c r="AK30971" s="1"/>
    </row>
    <row r="30972" spans="32:37" ht="15" customHeight="1" x14ac:dyDescent="0.15">
      <c r="AF30972" s="1"/>
      <c r="AG30972" s="1"/>
      <c r="AH30972" s="1"/>
      <c r="AJ30972" s="1"/>
      <c r="AK30972" s="1"/>
    </row>
    <row r="30973" spans="32:37" ht="15" customHeight="1" x14ac:dyDescent="0.15">
      <c r="AF30973" s="1"/>
      <c r="AG30973" s="1"/>
      <c r="AH30973" s="1"/>
      <c r="AJ30973" s="1"/>
      <c r="AK30973" s="1"/>
    </row>
    <row r="30974" spans="32:37" ht="15" customHeight="1" x14ac:dyDescent="0.15">
      <c r="AF30974" s="1"/>
      <c r="AG30974" s="1"/>
      <c r="AH30974" s="1"/>
      <c r="AJ30974" s="1"/>
      <c r="AK30974" s="1"/>
    </row>
    <row r="30975" spans="32:37" ht="15" customHeight="1" x14ac:dyDescent="0.15">
      <c r="AF30975" s="1"/>
      <c r="AG30975" s="1"/>
      <c r="AH30975" s="1"/>
      <c r="AJ30975" s="1"/>
      <c r="AK30975" s="1"/>
    </row>
    <row r="30976" spans="32:37" ht="15" customHeight="1" x14ac:dyDescent="0.15">
      <c r="AF30976" s="1"/>
      <c r="AG30976" s="1"/>
      <c r="AH30976" s="1"/>
      <c r="AJ30976" s="1"/>
      <c r="AK30976" s="1"/>
    </row>
    <row r="30977" spans="32:37" ht="15" customHeight="1" x14ac:dyDescent="0.15">
      <c r="AF30977" s="1"/>
      <c r="AG30977" s="1"/>
      <c r="AH30977" s="1"/>
      <c r="AJ30977" s="1"/>
      <c r="AK30977" s="1"/>
    </row>
    <row r="30978" spans="32:37" ht="15" customHeight="1" x14ac:dyDescent="0.15">
      <c r="AF30978" s="1"/>
      <c r="AG30978" s="1"/>
      <c r="AH30978" s="1"/>
      <c r="AJ30978" s="1"/>
      <c r="AK30978" s="1"/>
    </row>
    <row r="30979" spans="32:37" ht="15" customHeight="1" x14ac:dyDescent="0.15">
      <c r="AF30979" s="1"/>
      <c r="AG30979" s="1"/>
      <c r="AH30979" s="1"/>
      <c r="AJ30979" s="1"/>
      <c r="AK30979" s="1"/>
    </row>
    <row r="30980" spans="32:37" ht="15" customHeight="1" x14ac:dyDescent="0.15">
      <c r="AF30980" s="1"/>
      <c r="AG30980" s="1"/>
      <c r="AH30980" s="1"/>
      <c r="AJ30980" s="1"/>
      <c r="AK30980" s="1"/>
    </row>
    <row r="30981" spans="32:37" ht="15" customHeight="1" x14ac:dyDescent="0.15">
      <c r="AF30981" s="1"/>
      <c r="AG30981" s="1"/>
      <c r="AH30981" s="1"/>
      <c r="AJ30981" s="1"/>
      <c r="AK30981" s="1"/>
    </row>
    <row r="30982" spans="32:37" ht="15" customHeight="1" x14ac:dyDescent="0.15">
      <c r="AF30982" s="1"/>
      <c r="AG30982" s="1"/>
      <c r="AH30982" s="1"/>
      <c r="AJ30982" s="1"/>
      <c r="AK30982" s="1"/>
    </row>
    <row r="30983" spans="32:37" ht="15" customHeight="1" x14ac:dyDescent="0.15">
      <c r="AF30983" s="1"/>
      <c r="AG30983" s="1"/>
      <c r="AH30983" s="1"/>
      <c r="AJ30983" s="1"/>
      <c r="AK30983" s="1"/>
    </row>
    <row r="30984" spans="32:37" ht="15" customHeight="1" x14ac:dyDescent="0.15">
      <c r="AF30984" s="1"/>
      <c r="AG30984" s="1"/>
      <c r="AH30984" s="1"/>
      <c r="AJ30984" s="1"/>
      <c r="AK30984" s="1"/>
    </row>
    <row r="30985" spans="32:37" ht="15" customHeight="1" x14ac:dyDescent="0.15">
      <c r="AF30985" s="1"/>
      <c r="AG30985" s="1"/>
      <c r="AH30985" s="1"/>
      <c r="AJ30985" s="1"/>
      <c r="AK30985" s="1"/>
    </row>
    <row r="30986" spans="32:37" ht="15" customHeight="1" x14ac:dyDescent="0.15">
      <c r="AF30986" s="1"/>
      <c r="AG30986" s="1"/>
      <c r="AH30986" s="1"/>
      <c r="AJ30986" s="1"/>
      <c r="AK30986" s="1"/>
    </row>
    <row r="30987" spans="32:37" ht="15" customHeight="1" x14ac:dyDescent="0.15">
      <c r="AF30987" s="1"/>
      <c r="AG30987" s="1"/>
      <c r="AH30987" s="1"/>
      <c r="AJ30987" s="1"/>
      <c r="AK30987" s="1"/>
    </row>
    <row r="30988" spans="32:37" ht="15" customHeight="1" x14ac:dyDescent="0.15">
      <c r="AF30988" s="1"/>
      <c r="AG30988" s="1"/>
      <c r="AH30988" s="1"/>
      <c r="AJ30988" s="1"/>
      <c r="AK30988" s="1"/>
    </row>
    <row r="30989" spans="32:37" ht="15" customHeight="1" x14ac:dyDescent="0.15">
      <c r="AF30989" s="1"/>
      <c r="AG30989" s="1"/>
      <c r="AH30989" s="1"/>
      <c r="AJ30989" s="1"/>
      <c r="AK30989" s="1"/>
    </row>
    <row r="30990" spans="32:37" ht="15" customHeight="1" x14ac:dyDescent="0.15">
      <c r="AF30990" s="1"/>
      <c r="AG30990" s="1"/>
      <c r="AH30990" s="1"/>
      <c r="AJ30990" s="1"/>
      <c r="AK30990" s="1"/>
    </row>
    <row r="30991" spans="32:37" ht="15" customHeight="1" x14ac:dyDescent="0.15">
      <c r="AF30991" s="1"/>
      <c r="AG30991" s="1"/>
      <c r="AH30991" s="1"/>
      <c r="AJ30991" s="1"/>
      <c r="AK30991" s="1"/>
    </row>
    <row r="30992" spans="32:37" ht="15" customHeight="1" x14ac:dyDescent="0.15">
      <c r="AF30992" s="1"/>
      <c r="AG30992" s="1"/>
      <c r="AH30992" s="1"/>
      <c r="AJ30992" s="1"/>
      <c r="AK30992" s="1"/>
    </row>
    <row r="30993" spans="32:37" ht="15" customHeight="1" x14ac:dyDescent="0.15">
      <c r="AF30993" s="1"/>
      <c r="AG30993" s="1"/>
      <c r="AH30993" s="1"/>
      <c r="AJ30993" s="1"/>
      <c r="AK30993" s="1"/>
    </row>
    <row r="30994" spans="32:37" ht="15" customHeight="1" x14ac:dyDescent="0.15">
      <c r="AF30994" s="1"/>
      <c r="AG30994" s="1"/>
      <c r="AH30994" s="1"/>
      <c r="AJ30994" s="1"/>
      <c r="AK30994" s="1"/>
    </row>
    <row r="30995" spans="32:37" ht="15" customHeight="1" x14ac:dyDescent="0.15">
      <c r="AF30995" s="1"/>
      <c r="AG30995" s="1"/>
      <c r="AH30995" s="1"/>
      <c r="AJ30995" s="1"/>
      <c r="AK30995" s="1"/>
    </row>
    <row r="30996" spans="32:37" ht="15" customHeight="1" x14ac:dyDescent="0.15">
      <c r="AF30996" s="1"/>
      <c r="AG30996" s="1"/>
      <c r="AH30996" s="1"/>
      <c r="AJ30996" s="1"/>
      <c r="AK30996" s="1"/>
    </row>
    <row r="30997" spans="32:37" ht="15" customHeight="1" x14ac:dyDescent="0.15">
      <c r="AF30997" s="1"/>
      <c r="AG30997" s="1"/>
      <c r="AH30997" s="1"/>
      <c r="AJ30997" s="1"/>
      <c r="AK30997" s="1"/>
    </row>
    <row r="30998" spans="32:37" ht="15" customHeight="1" x14ac:dyDescent="0.15">
      <c r="AF30998" s="1"/>
      <c r="AG30998" s="1"/>
      <c r="AH30998" s="1"/>
      <c r="AJ30998" s="1"/>
      <c r="AK30998" s="1"/>
    </row>
    <row r="30999" spans="32:37" ht="15" customHeight="1" x14ac:dyDescent="0.15">
      <c r="AF30999" s="1"/>
      <c r="AG30999" s="1"/>
      <c r="AH30999" s="1"/>
      <c r="AJ30999" s="1"/>
      <c r="AK30999" s="1"/>
    </row>
    <row r="31000" spans="32:37" ht="15" customHeight="1" x14ac:dyDescent="0.15">
      <c r="AF31000" s="1"/>
      <c r="AG31000" s="1"/>
      <c r="AH31000" s="1"/>
      <c r="AJ31000" s="1"/>
      <c r="AK31000" s="1"/>
    </row>
    <row r="31001" spans="32:37" ht="15" customHeight="1" x14ac:dyDescent="0.15">
      <c r="AF31001" s="1"/>
      <c r="AG31001" s="1"/>
      <c r="AH31001" s="1"/>
      <c r="AJ31001" s="1"/>
      <c r="AK31001" s="1"/>
    </row>
    <row r="31002" spans="32:37" ht="15" customHeight="1" x14ac:dyDescent="0.15">
      <c r="AF31002" s="1"/>
      <c r="AG31002" s="1"/>
      <c r="AH31002" s="1"/>
      <c r="AJ31002" s="1"/>
      <c r="AK31002" s="1"/>
    </row>
    <row r="31003" spans="32:37" ht="15" customHeight="1" x14ac:dyDescent="0.15">
      <c r="AF31003" s="1"/>
      <c r="AG31003" s="1"/>
      <c r="AH31003" s="1"/>
      <c r="AJ31003" s="1"/>
      <c r="AK31003" s="1"/>
    </row>
    <row r="31004" spans="32:37" ht="15" customHeight="1" x14ac:dyDescent="0.15">
      <c r="AF31004" s="1"/>
      <c r="AG31004" s="1"/>
      <c r="AH31004" s="1"/>
      <c r="AJ31004" s="1"/>
      <c r="AK31004" s="1"/>
    </row>
    <row r="31005" spans="32:37" ht="15" customHeight="1" x14ac:dyDescent="0.15">
      <c r="AF31005" s="1"/>
      <c r="AG31005" s="1"/>
      <c r="AH31005" s="1"/>
      <c r="AJ31005" s="1"/>
      <c r="AK31005" s="1"/>
    </row>
    <row r="31006" spans="32:37" ht="15" customHeight="1" x14ac:dyDescent="0.15">
      <c r="AF31006" s="1"/>
      <c r="AG31006" s="1"/>
      <c r="AH31006" s="1"/>
      <c r="AJ31006" s="1"/>
      <c r="AK31006" s="1"/>
    </row>
    <row r="31007" spans="32:37" ht="15" customHeight="1" x14ac:dyDescent="0.15">
      <c r="AF31007" s="1"/>
      <c r="AG31007" s="1"/>
      <c r="AH31007" s="1"/>
      <c r="AJ31007" s="1"/>
      <c r="AK31007" s="1"/>
    </row>
    <row r="31008" spans="32:37" ht="15" customHeight="1" x14ac:dyDescent="0.15">
      <c r="AF31008" s="1"/>
      <c r="AG31008" s="1"/>
      <c r="AH31008" s="1"/>
      <c r="AJ31008" s="1"/>
      <c r="AK31008" s="1"/>
    </row>
    <row r="31009" spans="32:37" ht="15" customHeight="1" x14ac:dyDescent="0.15">
      <c r="AF31009" s="1"/>
      <c r="AG31009" s="1"/>
      <c r="AH31009" s="1"/>
      <c r="AJ31009" s="1"/>
      <c r="AK31009" s="1"/>
    </row>
    <row r="31010" spans="32:37" ht="15" customHeight="1" x14ac:dyDescent="0.15">
      <c r="AF31010" s="1"/>
      <c r="AG31010" s="1"/>
      <c r="AH31010" s="1"/>
      <c r="AJ31010" s="1"/>
      <c r="AK31010" s="1"/>
    </row>
    <row r="31011" spans="32:37" ht="15" customHeight="1" x14ac:dyDescent="0.15">
      <c r="AF31011" s="1"/>
      <c r="AG31011" s="1"/>
      <c r="AH31011" s="1"/>
      <c r="AJ31011" s="1"/>
      <c r="AK31011" s="1"/>
    </row>
    <row r="31012" spans="32:37" ht="15" customHeight="1" x14ac:dyDescent="0.15">
      <c r="AF31012" s="1"/>
      <c r="AG31012" s="1"/>
      <c r="AH31012" s="1"/>
      <c r="AJ31012" s="1"/>
      <c r="AK31012" s="1"/>
    </row>
    <row r="31013" spans="32:37" ht="15" customHeight="1" x14ac:dyDescent="0.15">
      <c r="AF31013" s="1"/>
      <c r="AG31013" s="1"/>
      <c r="AH31013" s="1"/>
      <c r="AJ31013" s="1"/>
      <c r="AK31013" s="1"/>
    </row>
    <row r="31014" spans="32:37" ht="15" customHeight="1" x14ac:dyDescent="0.15">
      <c r="AF31014" s="1"/>
      <c r="AG31014" s="1"/>
      <c r="AH31014" s="1"/>
      <c r="AJ31014" s="1"/>
      <c r="AK31014" s="1"/>
    </row>
    <row r="31015" spans="32:37" ht="15" customHeight="1" x14ac:dyDescent="0.15">
      <c r="AF31015" s="1"/>
      <c r="AG31015" s="1"/>
      <c r="AH31015" s="1"/>
      <c r="AJ31015" s="1"/>
      <c r="AK31015" s="1"/>
    </row>
    <row r="31016" spans="32:37" ht="15" customHeight="1" x14ac:dyDescent="0.15">
      <c r="AF31016" s="1"/>
      <c r="AG31016" s="1"/>
      <c r="AH31016" s="1"/>
      <c r="AJ31016" s="1"/>
      <c r="AK31016" s="1"/>
    </row>
    <row r="31017" spans="32:37" ht="15" customHeight="1" x14ac:dyDescent="0.15">
      <c r="AF31017" s="1"/>
      <c r="AG31017" s="1"/>
      <c r="AH31017" s="1"/>
      <c r="AJ31017" s="1"/>
      <c r="AK31017" s="1"/>
    </row>
    <row r="31018" spans="32:37" ht="15" customHeight="1" x14ac:dyDescent="0.15">
      <c r="AF31018" s="1"/>
      <c r="AG31018" s="1"/>
      <c r="AH31018" s="1"/>
      <c r="AJ31018" s="1"/>
      <c r="AK31018" s="1"/>
    </row>
    <row r="31019" spans="32:37" ht="15" customHeight="1" x14ac:dyDescent="0.15">
      <c r="AF31019" s="1"/>
      <c r="AG31019" s="1"/>
      <c r="AH31019" s="1"/>
      <c r="AJ31019" s="1"/>
      <c r="AK31019" s="1"/>
    </row>
    <row r="31020" spans="32:37" ht="15" customHeight="1" x14ac:dyDescent="0.15">
      <c r="AF31020" s="1"/>
      <c r="AG31020" s="1"/>
      <c r="AH31020" s="1"/>
      <c r="AJ31020" s="1"/>
      <c r="AK31020" s="1"/>
    </row>
    <row r="31021" spans="32:37" ht="15" customHeight="1" x14ac:dyDescent="0.15">
      <c r="AF31021" s="1"/>
      <c r="AG31021" s="1"/>
      <c r="AH31021" s="1"/>
      <c r="AJ31021" s="1"/>
      <c r="AK31021" s="1"/>
    </row>
    <row r="31022" spans="32:37" ht="15" customHeight="1" x14ac:dyDescent="0.15">
      <c r="AF31022" s="1"/>
      <c r="AG31022" s="1"/>
      <c r="AH31022" s="1"/>
      <c r="AJ31022" s="1"/>
      <c r="AK31022" s="1"/>
    </row>
    <row r="31023" spans="32:37" ht="15" customHeight="1" x14ac:dyDescent="0.15">
      <c r="AF31023" s="1"/>
      <c r="AG31023" s="1"/>
      <c r="AH31023" s="1"/>
      <c r="AJ31023" s="1"/>
      <c r="AK31023" s="1"/>
    </row>
    <row r="31024" spans="32:37" ht="15" customHeight="1" x14ac:dyDescent="0.15">
      <c r="AF31024" s="1"/>
      <c r="AG31024" s="1"/>
      <c r="AH31024" s="1"/>
      <c r="AJ31024" s="1"/>
      <c r="AK31024" s="1"/>
    </row>
    <row r="31025" spans="32:37" ht="15" customHeight="1" x14ac:dyDescent="0.15">
      <c r="AF31025" s="1"/>
      <c r="AG31025" s="1"/>
      <c r="AH31025" s="1"/>
      <c r="AJ31025" s="1"/>
      <c r="AK31025" s="1"/>
    </row>
    <row r="31026" spans="32:37" ht="15" customHeight="1" x14ac:dyDescent="0.15">
      <c r="AF31026" s="1"/>
      <c r="AG31026" s="1"/>
      <c r="AH31026" s="1"/>
      <c r="AJ31026" s="1"/>
      <c r="AK31026" s="1"/>
    </row>
    <row r="31027" spans="32:37" ht="15" customHeight="1" x14ac:dyDescent="0.15">
      <c r="AF31027" s="1"/>
      <c r="AG31027" s="1"/>
      <c r="AH31027" s="1"/>
      <c r="AJ31027" s="1"/>
      <c r="AK31027" s="1"/>
    </row>
    <row r="31028" spans="32:37" ht="15" customHeight="1" x14ac:dyDescent="0.15">
      <c r="AF31028" s="1"/>
      <c r="AG31028" s="1"/>
      <c r="AH31028" s="1"/>
      <c r="AJ31028" s="1"/>
      <c r="AK31028" s="1"/>
    </row>
    <row r="31029" spans="32:37" ht="15" customHeight="1" x14ac:dyDescent="0.15">
      <c r="AF31029" s="1"/>
      <c r="AG31029" s="1"/>
      <c r="AH31029" s="1"/>
      <c r="AJ31029" s="1"/>
      <c r="AK31029" s="1"/>
    </row>
    <row r="31030" spans="32:37" ht="15" customHeight="1" x14ac:dyDescent="0.15">
      <c r="AF31030" s="1"/>
      <c r="AG31030" s="1"/>
      <c r="AH31030" s="1"/>
      <c r="AJ31030" s="1"/>
      <c r="AK31030" s="1"/>
    </row>
    <row r="31031" spans="32:37" ht="15" customHeight="1" x14ac:dyDescent="0.15">
      <c r="AF31031" s="1"/>
      <c r="AG31031" s="1"/>
      <c r="AH31031" s="1"/>
      <c r="AJ31031" s="1"/>
      <c r="AK31031" s="1"/>
    </row>
    <row r="31032" spans="32:37" ht="15" customHeight="1" x14ac:dyDescent="0.15">
      <c r="AF31032" s="1"/>
      <c r="AG31032" s="1"/>
      <c r="AH31032" s="1"/>
      <c r="AJ31032" s="1"/>
      <c r="AK31032" s="1"/>
    </row>
    <row r="31033" spans="32:37" ht="15" customHeight="1" x14ac:dyDescent="0.15">
      <c r="AF31033" s="1"/>
      <c r="AG31033" s="1"/>
      <c r="AH31033" s="1"/>
      <c r="AJ31033" s="1"/>
      <c r="AK31033" s="1"/>
    </row>
    <row r="31034" spans="32:37" ht="15" customHeight="1" x14ac:dyDescent="0.15">
      <c r="AF31034" s="1"/>
      <c r="AG31034" s="1"/>
      <c r="AH31034" s="1"/>
      <c r="AJ31034" s="1"/>
      <c r="AK31034" s="1"/>
    </row>
    <row r="31035" spans="32:37" ht="15" customHeight="1" x14ac:dyDescent="0.15">
      <c r="AF31035" s="1"/>
      <c r="AG31035" s="1"/>
      <c r="AH31035" s="1"/>
      <c r="AJ31035" s="1"/>
      <c r="AK31035" s="1"/>
    </row>
    <row r="31036" spans="32:37" ht="15" customHeight="1" x14ac:dyDescent="0.15">
      <c r="AF31036" s="1"/>
      <c r="AG31036" s="1"/>
      <c r="AH31036" s="1"/>
      <c r="AJ31036" s="1"/>
      <c r="AK31036" s="1"/>
    </row>
    <row r="31037" spans="32:37" ht="15" customHeight="1" x14ac:dyDescent="0.15">
      <c r="AF31037" s="1"/>
      <c r="AG31037" s="1"/>
      <c r="AH31037" s="1"/>
      <c r="AJ31037" s="1"/>
      <c r="AK31037" s="1"/>
    </row>
    <row r="31038" spans="32:37" ht="15" customHeight="1" x14ac:dyDescent="0.15">
      <c r="AF31038" s="1"/>
      <c r="AG31038" s="1"/>
      <c r="AH31038" s="1"/>
      <c r="AJ31038" s="1"/>
      <c r="AK31038" s="1"/>
    </row>
    <row r="31039" spans="32:37" ht="15" customHeight="1" x14ac:dyDescent="0.15">
      <c r="AF31039" s="1"/>
      <c r="AG31039" s="1"/>
      <c r="AH31039" s="1"/>
      <c r="AJ31039" s="1"/>
      <c r="AK31039" s="1"/>
    </row>
    <row r="31040" spans="32:37" ht="15" customHeight="1" x14ac:dyDescent="0.15">
      <c r="AF31040" s="1"/>
      <c r="AG31040" s="1"/>
      <c r="AH31040" s="1"/>
      <c r="AJ31040" s="1"/>
      <c r="AK31040" s="1"/>
    </row>
    <row r="31041" spans="32:37" ht="15" customHeight="1" x14ac:dyDescent="0.15">
      <c r="AF31041" s="1"/>
      <c r="AG31041" s="1"/>
      <c r="AH31041" s="1"/>
      <c r="AJ31041" s="1"/>
      <c r="AK31041" s="1"/>
    </row>
    <row r="31042" spans="32:37" ht="15" customHeight="1" x14ac:dyDescent="0.15">
      <c r="AF31042" s="1"/>
      <c r="AG31042" s="1"/>
      <c r="AH31042" s="1"/>
      <c r="AJ31042" s="1"/>
      <c r="AK31042" s="1"/>
    </row>
    <row r="31043" spans="32:37" ht="15" customHeight="1" x14ac:dyDescent="0.15">
      <c r="AF31043" s="1"/>
      <c r="AG31043" s="1"/>
      <c r="AH31043" s="1"/>
      <c r="AJ31043" s="1"/>
      <c r="AK31043" s="1"/>
    </row>
    <row r="31044" spans="32:37" ht="15" customHeight="1" x14ac:dyDescent="0.15">
      <c r="AF31044" s="1"/>
      <c r="AG31044" s="1"/>
      <c r="AH31044" s="1"/>
      <c r="AJ31044" s="1"/>
      <c r="AK31044" s="1"/>
    </row>
    <row r="31045" spans="32:37" ht="15" customHeight="1" x14ac:dyDescent="0.15">
      <c r="AF31045" s="1"/>
      <c r="AG31045" s="1"/>
      <c r="AH31045" s="1"/>
      <c r="AJ31045" s="1"/>
      <c r="AK31045" s="1"/>
    </row>
    <row r="31046" spans="32:37" ht="15" customHeight="1" x14ac:dyDescent="0.15">
      <c r="AF31046" s="1"/>
      <c r="AG31046" s="1"/>
      <c r="AH31046" s="1"/>
      <c r="AJ31046" s="1"/>
      <c r="AK31046" s="1"/>
    </row>
    <row r="31047" spans="32:37" ht="15" customHeight="1" x14ac:dyDescent="0.15">
      <c r="AF31047" s="1"/>
      <c r="AG31047" s="1"/>
      <c r="AH31047" s="1"/>
      <c r="AJ31047" s="1"/>
      <c r="AK31047" s="1"/>
    </row>
    <row r="31048" spans="32:37" ht="15" customHeight="1" x14ac:dyDescent="0.15">
      <c r="AF31048" s="1"/>
      <c r="AG31048" s="1"/>
      <c r="AH31048" s="1"/>
      <c r="AJ31048" s="1"/>
      <c r="AK31048" s="1"/>
    </row>
    <row r="31049" spans="32:37" ht="15" customHeight="1" x14ac:dyDescent="0.15">
      <c r="AF31049" s="1"/>
      <c r="AG31049" s="1"/>
      <c r="AH31049" s="1"/>
      <c r="AJ31049" s="1"/>
      <c r="AK31049" s="1"/>
    </row>
    <row r="31050" spans="32:37" ht="15" customHeight="1" x14ac:dyDescent="0.15">
      <c r="AF31050" s="1"/>
      <c r="AG31050" s="1"/>
      <c r="AH31050" s="1"/>
      <c r="AJ31050" s="1"/>
      <c r="AK31050" s="1"/>
    </row>
    <row r="31051" spans="32:37" ht="15" customHeight="1" x14ac:dyDescent="0.15">
      <c r="AF31051" s="1"/>
      <c r="AG31051" s="1"/>
      <c r="AH31051" s="1"/>
      <c r="AJ31051" s="1"/>
      <c r="AK31051" s="1"/>
    </row>
    <row r="31052" spans="32:37" ht="15" customHeight="1" x14ac:dyDescent="0.15">
      <c r="AF31052" s="1"/>
      <c r="AG31052" s="1"/>
      <c r="AH31052" s="1"/>
      <c r="AJ31052" s="1"/>
      <c r="AK31052" s="1"/>
    </row>
    <row r="31053" spans="32:37" ht="15" customHeight="1" x14ac:dyDescent="0.15">
      <c r="AF31053" s="1"/>
      <c r="AG31053" s="1"/>
      <c r="AH31053" s="1"/>
      <c r="AJ31053" s="1"/>
      <c r="AK31053" s="1"/>
    </row>
    <row r="31054" spans="32:37" ht="15" customHeight="1" x14ac:dyDescent="0.15">
      <c r="AF31054" s="1"/>
      <c r="AG31054" s="1"/>
      <c r="AH31054" s="1"/>
      <c r="AJ31054" s="1"/>
      <c r="AK31054" s="1"/>
    </row>
    <row r="31055" spans="32:37" ht="15" customHeight="1" x14ac:dyDescent="0.15">
      <c r="AF31055" s="1"/>
      <c r="AG31055" s="1"/>
      <c r="AH31055" s="1"/>
      <c r="AJ31055" s="1"/>
      <c r="AK31055" s="1"/>
    </row>
    <row r="31056" spans="32:37" ht="15" customHeight="1" x14ac:dyDescent="0.15">
      <c r="AF31056" s="1"/>
      <c r="AG31056" s="1"/>
      <c r="AH31056" s="1"/>
      <c r="AJ31056" s="1"/>
      <c r="AK31056" s="1"/>
    </row>
    <row r="31057" spans="32:37" ht="15" customHeight="1" x14ac:dyDescent="0.15">
      <c r="AF31057" s="1"/>
      <c r="AG31057" s="1"/>
      <c r="AH31057" s="1"/>
      <c r="AJ31057" s="1"/>
      <c r="AK31057" s="1"/>
    </row>
    <row r="31058" spans="32:37" ht="15" customHeight="1" x14ac:dyDescent="0.15">
      <c r="AF31058" s="1"/>
      <c r="AG31058" s="1"/>
      <c r="AH31058" s="1"/>
      <c r="AJ31058" s="1"/>
      <c r="AK31058" s="1"/>
    </row>
    <row r="31059" spans="32:37" ht="15" customHeight="1" x14ac:dyDescent="0.15">
      <c r="AF31059" s="1"/>
      <c r="AG31059" s="1"/>
      <c r="AH31059" s="1"/>
      <c r="AJ31059" s="1"/>
      <c r="AK31059" s="1"/>
    </row>
    <row r="31060" spans="32:37" ht="15" customHeight="1" x14ac:dyDescent="0.15">
      <c r="AF31060" s="1"/>
      <c r="AG31060" s="1"/>
      <c r="AH31060" s="1"/>
      <c r="AJ31060" s="1"/>
      <c r="AK31060" s="1"/>
    </row>
    <row r="31061" spans="32:37" ht="15" customHeight="1" x14ac:dyDescent="0.15">
      <c r="AF31061" s="1"/>
      <c r="AG31061" s="1"/>
      <c r="AH31061" s="1"/>
      <c r="AJ31061" s="1"/>
      <c r="AK31061" s="1"/>
    </row>
    <row r="31062" spans="32:37" ht="15" customHeight="1" x14ac:dyDescent="0.15">
      <c r="AF31062" s="1"/>
      <c r="AG31062" s="1"/>
      <c r="AH31062" s="1"/>
      <c r="AJ31062" s="1"/>
      <c r="AK31062" s="1"/>
    </row>
    <row r="31063" spans="32:37" ht="15" customHeight="1" x14ac:dyDescent="0.15">
      <c r="AF31063" s="1"/>
      <c r="AG31063" s="1"/>
      <c r="AH31063" s="1"/>
      <c r="AJ31063" s="1"/>
      <c r="AK31063" s="1"/>
    </row>
    <row r="31064" spans="32:37" ht="15" customHeight="1" x14ac:dyDescent="0.15">
      <c r="AF31064" s="1"/>
      <c r="AG31064" s="1"/>
      <c r="AH31064" s="1"/>
      <c r="AJ31064" s="1"/>
      <c r="AK31064" s="1"/>
    </row>
    <row r="31065" spans="32:37" ht="15" customHeight="1" x14ac:dyDescent="0.15">
      <c r="AF31065" s="1"/>
      <c r="AG31065" s="1"/>
      <c r="AH31065" s="1"/>
      <c r="AJ31065" s="1"/>
      <c r="AK31065" s="1"/>
    </row>
    <row r="31066" spans="32:37" ht="15" customHeight="1" x14ac:dyDescent="0.15">
      <c r="AF31066" s="1"/>
      <c r="AG31066" s="1"/>
      <c r="AH31066" s="1"/>
      <c r="AJ31066" s="1"/>
      <c r="AK31066" s="1"/>
    </row>
    <row r="31067" spans="32:37" ht="15" customHeight="1" x14ac:dyDescent="0.15">
      <c r="AF31067" s="1"/>
      <c r="AG31067" s="1"/>
      <c r="AH31067" s="1"/>
      <c r="AJ31067" s="1"/>
      <c r="AK31067" s="1"/>
    </row>
    <row r="31068" spans="32:37" ht="15" customHeight="1" x14ac:dyDescent="0.15">
      <c r="AF31068" s="1"/>
      <c r="AG31068" s="1"/>
      <c r="AH31068" s="1"/>
      <c r="AJ31068" s="1"/>
      <c r="AK31068" s="1"/>
    </row>
    <row r="31069" spans="32:37" ht="15" customHeight="1" x14ac:dyDescent="0.15">
      <c r="AF31069" s="1"/>
      <c r="AG31069" s="1"/>
      <c r="AH31069" s="1"/>
      <c r="AJ31069" s="1"/>
      <c r="AK31069" s="1"/>
    </row>
    <row r="31070" spans="32:37" ht="15" customHeight="1" x14ac:dyDescent="0.15">
      <c r="AF31070" s="1"/>
      <c r="AG31070" s="1"/>
      <c r="AH31070" s="1"/>
      <c r="AJ31070" s="1"/>
      <c r="AK31070" s="1"/>
    </row>
    <row r="31071" spans="32:37" ht="15" customHeight="1" x14ac:dyDescent="0.15">
      <c r="AF31071" s="1"/>
      <c r="AG31071" s="1"/>
      <c r="AH31071" s="1"/>
      <c r="AJ31071" s="1"/>
      <c r="AK31071" s="1"/>
    </row>
    <row r="31072" spans="32:37" ht="15" customHeight="1" x14ac:dyDescent="0.15">
      <c r="AF31072" s="1"/>
      <c r="AG31072" s="1"/>
      <c r="AH31072" s="1"/>
      <c r="AJ31072" s="1"/>
      <c r="AK31072" s="1"/>
    </row>
    <row r="31073" spans="32:37" ht="15" customHeight="1" x14ac:dyDescent="0.15">
      <c r="AF31073" s="1"/>
      <c r="AG31073" s="1"/>
      <c r="AH31073" s="1"/>
      <c r="AJ31073" s="1"/>
      <c r="AK31073" s="1"/>
    </row>
    <row r="31074" spans="32:37" ht="15" customHeight="1" x14ac:dyDescent="0.15">
      <c r="AF31074" s="1"/>
      <c r="AG31074" s="1"/>
      <c r="AH31074" s="1"/>
      <c r="AJ31074" s="1"/>
      <c r="AK31074" s="1"/>
    </row>
    <row r="31075" spans="32:37" ht="15" customHeight="1" x14ac:dyDescent="0.15">
      <c r="AF31075" s="1"/>
      <c r="AG31075" s="1"/>
      <c r="AH31075" s="1"/>
      <c r="AJ31075" s="1"/>
      <c r="AK31075" s="1"/>
    </row>
    <row r="31076" spans="32:37" ht="15" customHeight="1" x14ac:dyDescent="0.15">
      <c r="AF31076" s="1"/>
      <c r="AG31076" s="1"/>
      <c r="AH31076" s="1"/>
      <c r="AJ31076" s="1"/>
      <c r="AK31076" s="1"/>
    </row>
    <row r="31077" spans="32:37" ht="15" customHeight="1" x14ac:dyDescent="0.15">
      <c r="AF31077" s="1"/>
      <c r="AG31077" s="1"/>
      <c r="AH31077" s="1"/>
      <c r="AJ31077" s="1"/>
      <c r="AK31077" s="1"/>
    </row>
    <row r="31078" spans="32:37" ht="15" customHeight="1" x14ac:dyDescent="0.15">
      <c r="AF31078" s="1"/>
      <c r="AG31078" s="1"/>
      <c r="AH31078" s="1"/>
      <c r="AJ31078" s="1"/>
      <c r="AK31078" s="1"/>
    </row>
    <row r="31079" spans="32:37" ht="15" customHeight="1" x14ac:dyDescent="0.15">
      <c r="AF31079" s="1"/>
      <c r="AG31079" s="1"/>
      <c r="AH31079" s="1"/>
      <c r="AJ31079" s="1"/>
      <c r="AK31079" s="1"/>
    </row>
    <row r="31080" spans="32:37" ht="15" customHeight="1" x14ac:dyDescent="0.15">
      <c r="AF31080" s="1"/>
      <c r="AG31080" s="1"/>
      <c r="AH31080" s="1"/>
      <c r="AJ31080" s="1"/>
      <c r="AK31080" s="1"/>
    </row>
    <row r="31081" spans="32:37" ht="15" customHeight="1" x14ac:dyDescent="0.15">
      <c r="AF31081" s="1"/>
      <c r="AG31081" s="1"/>
      <c r="AH31081" s="1"/>
      <c r="AJ31081" s="1"/>
      <c r="AK31081" s="1"/>
    </row>
    <row r="31082" spans="32:37" ht="15" customHeight="1" x14ac:dyDescent="0.15">
      <c r="AF31082" s="1"/>
      <c r="AG31082" s="1"/>
      <c r="AH31082" s="1"/>
      <c r="AJ31082" s="1"/>
      <c r="AK31082" s="1"/>
    </row>
    <row r="31083" spans="32:37" ht="15" customHeight="1" x14ac:dyDescent="0.15">
      <c r="AF31083" s="1"/>
      <c r="AG31083" s="1"/>
      <c r="AH31083" s="1"/>
      <c r="AJ31083" s="1"/>
      <c r="AK31083" s="1"/>
    </row>
    <row r="31084" spans="32:37" ht="15" customHeight="1" x14ac:dyDescent="0.15">
      <c r="AF31084" s="1"/>
      <c r="AG31084" s="1"/>
      <c r="AH31084" s="1"/>
      <c r="AJ31084" s="1"/>
      <c r="AK31084" s="1"/>
    </row>
    <row r="31085" spans="32:37" ht="15" customHeight="1" x14ac:dyDescent="0.15">
      <c r="AF31085" s="1"/>
      <c r="AG31085" s="1"/>
      <c r="AH31085" s="1"/>
      <c r="AJ31085" s="1"/>
      <c r="AK31085" s="1"/>
    </row>
    <row r="31086" spans="32:37" ht="15" customHeight="1" x14ac:dyDescent="0.15">
      <c r="AF31086" s="1"/>
      <c r="AG31086" s="1"/>
      <c r="AH31086" s="1"/>
      <c r="AJ31086" s="1"/>
      <c r="AK31086" s="1"/>
    </row>
    <row r="31087" spans="32:37" ht="15" customHeight="1" x14ac:dyDescent="0.15">
      <c r="AF31087" s="1"/>
      <c r="AG31087" s="1"/>
      <c r="AH31087" s="1"/>
      <c r="AJ31087" s="1"/>
      <c r="AK31087" s="1"/>
    </row>
    <row r="31088" spans="32:37" ht="15" customHeight="1" x14ac:dyDescent="0.15">
      <c r="AF31088" s="1"/>
      <c r="AG31088" s="1"/>
      <c r="AH31088" s="1"/>
      <c r="AJ31088" s="1"/>
      <c r="AK31088" s="1"/>
    </row>
    <row r="31089" spans="32:37" ht="15" customHeight="1" x14ac:dyDescent="0.15">
      <c r="AF31089" s="1"/>
      <c r="AG31089" s="1"/>
      <c r="AH31089" s="1"/>
      <c r="AJ31089" s="1"/>
      <c r="AK31089" s="1"/>
    </row>
    <row r="31090" spans="32:37" ht="15" customHeight="1" x14ac:dyDescent="0.15">
      <c r="AF31090" s="1"/>
      <c r="AG31090" s="1"/>
      <c r="AH31090" s="1"/>
      <c r="AJ31090" s="1"/>
      <c r="AK31090" s="1"/>
    </row>
    <row r="31091" spans="32:37" ht="15" customHeight="1" x14ac:dyDescent="0.15">
      <c r="AF31091" s="1"/>
      <c r="AG31091" s="1"/>
      <c r="AH31091" s="1"/>
      <c r="AJ31091" s="1"/>
      <c r="AK31091" s="1"/>
    </row>
    <row r="31092" spans="32:37" ht="15" customHeight="1" x14ac:dyDescent="0.15">
      <c r="AF31092" s="1"/>
      <c r="AG31092" s="1"/>
      <c r="AH31092" s="1"/>
      <c r="AJ31092" s="1"/>
      <c r="AK31092" s="1"/>
    </row>
    <row r="31093" spans="32:37" ht="15" customHeight="1" x14ac:dyDescent="0.15">
      <c r="AF31093" s="1"/>
      <c r="AG31093" s="1"/>
      <c r="AH31093" s="1"/>
      <c r="AJ31093" s="1"/>
      <c r="AK31093" s="1"/>
    </row>
    <row r="31094" spans="32:37" ht="15" customHeight="1" x14ac:dyDescent="0.15">
      <c r="AF31094" s="1"/>
      <c r="AG31094" s="1"/>
      <c r="AH31094" s="1"/>
      <c r="AJ31094" s="1"/>
      <c r="AK31094" s="1"/>
    </row>
    <row r="31095" spans="32:37" ht="15" customHeight="1" x14ac:dyDescent="0.15">
      <c r="AF31095" s="1"/>
      <c r="AG31095" s="1"/>
      <c r="AH31095" s="1"/>
      <c r="AJ31095" s="1"/>
      <c r="AK31095" s="1"/>
    </row>
    <row r="31096" spans="32:37" ht="15" customHeight="1" x14ac:dyDescent="0.15">
      <c r="AF31096" s="1"/>
      <c r="AG31096" s="1"/>
      <c r="AH31096" s="1"/>
      <c r="AJ31096" s="1"/>
      <c r="AK31096" s="1"/>
    </row>
    <row r="31097" spans="32:37" ht="15" customHeight="1" x14ac:dyDescent="0.15">
      <c r="AF31097" s="1"/>
      <c r="AG31097" s="1"/>
      <c r="AH31097" s="1"/>
      <c r="AJ31097" s="1"/>
      <c r="AK31097" s="1"/>
    </row>
    <row r="31098" spans="32:37" ht="15" customHeight="1" x14ac:dyDescent="0.15">
      <c r="AF31098" s="1"/>
      <c r="AG31098" s="1"/>
      <c r="AH31098" s="1"/>
      <c r="AJ31098" s="1"/>
      <c r="AK31098" s="1"/>
    </row>
    <row r="31099" spans="32:37" ht="15" customHeight="1" x14ac:dyDescent="0.15">
      <c r="AF31099" s="1"/>
      <c r="AG31099" s="1"/>
      <c r="AH31099" s="1"/>
      <c r="AJ31099" s="1"/>
      <c r="AK31099" s="1"/>
    </row>
    <row r="31100" spans="32:37" ht="15" customHeight="1" x14ac:dyDescent="0.15">
      <c r="AF31100" s="1"/>
      <c r="AG31100" s="1"/>
      <c r="AH31100" s="1"/>
      <c r="AJ31100" s="1"/>
      <c r="AK31100" s="1"/>
    </row>
    <row r="31101" spans="32:37" ht="15" customHeight="1" x14ac:dyDescent="0.15">
      <c r="AF31101" s="1"/>
      <c r="AG31101" s="1"/>
      <c r="AH31101" s="1"/>
      <c r="AJ31101" s="1"/>
      <c r="AK31101" s="1"/>
    </row>
    <row r="31102" spans="32:37" ht="15" customHeight="1" x14ac:dyDescent="0.15">
      <c r="AF31102" s="1"/>
      <c r="AG31102" s="1"/>
      <c r="AH31102" s="1"/>
      <c r="AJ31102" s="1"/>
      <c r="AK31102" s="1"/>
    </row>
    <row r="31103" spans="32:37" ht="15" customHeight="1" x14ac:dyDescent="0.15">
      <c r="AF31103" s="1"/>
      <c r="AG31103" s="1"/>
      <c r="AH31103" s="1"/>
      <c r="AJ31103" s="1"/>
      <c r="AK31103" s="1"/>
    </row>
    <row r="31104" spans="32:37" ht="15" customHeight="1" x14ac:dyDescent="0.15">
      <c r="AF31104" s="1"/>
      <c r="AG31104" s="1"/>
      <c r="AH31104" s="1"/>
      <c r="AJ31104" s="1"/>
      <c r="AK31104" s="1"/>
    </row>
    <row r="31105" spans="32:37" ht="15" customHeight="1" x14ac:dyDescent="0.15">
      <c r="AF31105" s="1"/>
      <c r="AG31105" s="1"/>
      <c r="AH31105" s="1"/>
      <c r="AJ31105" s="1"/>
      <c r="AK31105" s="1"/>
    </row>
    <row r="31106" spans="32:37" ht="15" customHeight="1" x14ac:dyDescent="0.15">
      <c r="AF31106" s="1"/>
      <c r="AG31106" s="1"/>
      <c r="AH31106" s="1"/>
      <c r="AJ31106" s="1"/>
      <c r="AK31106" s="1"/>
    </row>
    <row r="31107" spans="32:37" ht="15" customHeight="1" x14ac:dyDescent="0.15">
      <c r="AF31107" s="1"/>
      <c r="AG31107" s="1"/>
      <c r="AH31107" s="1"/>
      <c r="AJ31107" s="1"/>
      <c r="AK31107" s="1"/>
    </row>
    <row r="31108" spans="32:37" ht="15" customHeight="1" x14ac:dyDescent="0.15">
      <c r="AF31108" s="1"/>
      <c r="AG31108" s="1"/>
      <c r="AH31108" s="1"/>
      <c r="AJ31108" s="1"/>
      <c r="AK31108" s="1"/>
    </row>
    <row r="31109" spans="32:37" ht="15" customHeight="1" x14ac:dyDescent="0.15">
      <c r="AF31109" s="1"/>
      <c r="AG31109" s="1"/>
      <c r="AH31109" s="1"/>
      <c r="AJ31109" s="1"/>
      <c r="AK31109" s="1"/>
    </row>
    <row r="31110" spans="32:37" ht="15" customHeight="1" x14ac:dyDescent="0.15">
      <c r="AF31110" s="1"/>
      <c r="AG31110" s="1"/>
      <c r="AH31110" s="1"/>
      <c r="AJ31110" s="1"/>
      <c r="AK31110" s="1"/>
    </row>
    <row r="31111" spans="32:37" ht="15" customHeight="1" x14ac:dyDescent="0.15">
      <c r="AF31111" s="1"/>
      <c r="AG31111" s="1"/>
      <c r="AH31111" s="1"/>
      <c r="AJ31111" s="1"/>
      <c r="AK31111" s="1"/>
    </row>
    <row r="31112" spans="32:37" ht="15" customHeight="1" x14ac:dyDescent="0.15">
      <c r="AF31112" s="1"/>
      <c r="AG31112" s="1"/>
      <c r="AH31112" s="1"/>
      <c r="AJ31112" s="1"/>
      <c r="AK31112" s="1"/>
    </row>
    <row r="31113" spans="32:37" ht="15" customHeight="1" x14ac:dyDescent="0.15">
      <c r="AF31113" s="1"/>
      <c r="AG31113" s="1"/>
      <c r="AH31113" s="1"/>
      <c r="AJ31113" s="1"/>
      <c r="AK31113" s="1"/>
    </row>
    <row r="31114" spans="32:37" ht="15" customHeight="1" x14ac:dyDescent="0.15">
      <c r="AF31114" s="1"/>
      <c r="AG31114" s="1"/>
      <c r="AH31114" s="1"/>
      <c r="AJ31114" s="1"/>
      <c r="AK31114" s="1"/>
    </row>
    <row r="31115" spans="32:37" ht="15" customHeight="1" x14ac:dyDescent="0.15">
      <c r="AF31115" s="1"/>
      <c r="AG31115" s="1"/>
      <c r="AH31115" s="1"/>
      <c r="AJ31115" s="1"/>
      <c r="AK31115" s="1"/>
    </row>
    <row r="31116" spans="32:37" ht="15" customHeight="1" x14ac:dyDescent="0.15">
      <c r="AF31116" s="1"/>
      <c r="AG31116" s="1"/>
      <c r="AH31116" s="1"/>
      <c r="AJ31116" s="1"/>
      <c r="AK31116" s="1"/>
    </row>
    <row r="31117" spans="32:37" ht="15" customHeight="1" x14ac:dyDescent="0.15">
      <c r="AF31117" s="1"/>
      <c r="AG31117" s="1"/>
      <c r="AH31117" s="1"/>
      <c r="AJ31117" s="1"/>
      <c r="AK31117" s="1"/>
    </row>
    <row r="31118" spans="32:37" ht="15" customHeight="1" x14ac:dyDescent="0.15">
      <c r="AF31118" s="1"/>
      <c r="AG31118" s="1"/>
      <c r="AH31118" s="1"/>
      <c r="AJ31118" s="1"/>
      <c r="AK31118" s="1"/>
    </row>
    <row r="31119" spans="32:37" ht="15" customHeight="1" x14ac:dyDescent="0.15">
      <c r="AF31119" s="1"/>
      <c r="AG31119" s="1"/>
      <c r="AH31119" s="1"/>
      <c r="AJ31119" s="1"/>
      <c r="AK31119" s="1"/>
    </row>
    <row r="31120" spans="32:37" ht="15" customHeight="1" x14ac:dyDescent="0.15">
      <c r="AF31120" s="1"/>
      <c r="AG31120" s="1"/>
      <c r="AH31120" s="1"/>
      <c r="AJ31120" s="1"/>
      <c r="AK31120" s="1"/>
    </row>
    <row r="31121" spans="32:37" ht="15" customHeight="1" x14ac:dyDescent="0.15">
      <c r="AF31121" s="1"/>
      <c r="AG31121" s="1"/>
      <c r="AH31121" s="1"/>
      <c r="AJ31121" s="1"/>
      <c r="AK31121" s="1"/>
    </row>
    <row r="31122" spans="32:37" ht="15" customHeight="1" x14ac:dyDescent="0.15">
      <c r="AF31122" s="1"/>
      <c r="AG31122" s="1"/>
      <c r="AH31122" s="1"/>
      <c r="AJ31122" s="1"/>
      <c r="AK31122" s="1"/>
    </row>
    <row r="31123" spans="32:37" ht="15" customHeight="1" x14ac:dyDescent="0.15">
      <c r="AF31123" s="1"/>
      <c r="AG31123" s="1"/>
      <c r="AH31123" s="1"/>
      <c r="AJ31123" s="1"/>
      <c r="AK31123" s="1"/>
    </row>
    <row r="31124" spans="32:37" ht="15" customHeight="1" x14ac:dyDescent="0.15">
      <c r="AF31124" s="1"/>
      <c r="AG31124" s="1"/>
      <c r="AH31124" s="1"/>
      <c r="AJ31124" s="1"/>
      <c r="AK31124" s="1"/>
    </row>
    <row r="31125" spans="32:37" ht="15" customHeight="1" x14ac:dyDescent="0.15">
      <c r="AF31125" s="1"/>
      <c r="AG31125" s="1"/>
      <c r="AH31125" s="1"/>
      <c r="AJ31125" s="1"/>
      <c r="AK31125" s="1"/>
    </row>
    <row r="31126" spans="32:37" ht="15" customHeight="1" x14ac:dyDescent="0.15">
      <c r="AF31126" s="1"/>
      <c r="AG31126" s="1"/>
      <c r="AH31126" s="1"/>
      <c r="AJ31126" s="1"/>
      <c r="AK31126" s="1"/>
    </row>
    <row r="31127" spans="32:37" ht="15" customHeight="1" x14ac:dyDescent="0.15">
      <c r="AF31127" s="1"/>
      <c r="AG31127" s="1"/>
      <c r="AH31127" s="1"/>
      <c r="AJ31127" s="1"/>
      <c r="AK31127" s="1"/>
    </row>
    <row r="31128" spans="32:37" ht="15" customHeight="1" x14ac:dyDescent="0.15">
      <c r="AF31128" s="1"/>
      <c r="AG31128" s="1"/>
      <c r="AH31128" s="1"/>
      <c r="AJ31128" s="1"/>
      <c r="AK31128" s="1"/>
    </row>
    <row r="31129" spans="32:37" ht="15" customHeight="1" x14ac:dyDescent="0.15">
      <c r="AF31129" s="1"/>
      <c r="AG31129" s="1"/>
      <c r="AH31129" s="1"/>
      <c r="AJ31129" s="1"/>
      <c r="AK31129" s="1"/>
    </row>
    <row r="31130" spans="32:37" ht="15" customHeight="1" x14ac:dyDescent="0.15">
      <c r="AF31130" s="1"/>
      <c r="AG31130" s="1"/>
      <c r="AH31130" s="1"/>
      <c r="AJ31130" s="1"/>
      <c r="AK31130" s="1"/>
    </row>
    <row r="31131" spans="32:37" ht="15" customHeight="1" x14ac:dyDescent="0.15">
      <c r="AF31131" s="1"/>
      <c r="AG31131" s="1"/>
      <c r="AH31131" s="1"/>
      <c r="AJ31131" s="1"/>
      <c r="AK31131" s="1"/>
    </row>
    <row r="31132" spans="32:37" ht="15" customHeight="1" x14ac:dyDescent="0.15">
      <c r="AF31132" s="1"/>
      <c r="AG31132" s="1"/>
      <c r="AH31132" s="1"/>
      <c r="AJ31132" s="1"/>
      <c r="AK31132" s="1"/>
    </row>
    <row r="31133" spans="32:37" ht="15" customHeight="1" x14ac:dyDescent="0.15">
      <c r="AF31133" s="1"/>
      <c r="AG31133" s="1"/>
      <c r="AH31133" s="1"/>
      <c r="AJ31133" s="1"/>
      <c r="AK31133" s="1"/>
    </row>
    <row r="31134" spans="32:37" ht="15" customHeight="1" x14ac:dyDescent="0.15">
      <c r="AF31134" s="1"/>
      <c r="AG31134" s="1"/>
      <c r="AH31134" s="1"/>
      <c r="AJ31134" s="1"/>
      <c r="AK31134" s="1"/>
    </row>
    <row r="31135" spans="32:37" ht="15" customHeight="1" x14ac:dyDescent="0.15">
      <c r="AF31135" s="1"/>
      <c r="AG31135" s="1"/>
      <c r="AH31135" s="1"/>
      <c r="AJ31135" s="1"/>
      <c r="AK31135" s="1"/>
    </row>
    <row r="31136" spans="32:37" ht="15" customHeight="1" x14ac:dyDescent="0.15">
      <c r="AF31136" s="1"/>
      <c r="AG31136" s="1"/>
      <c r="AH31136" s="1"/>
      <c r="AJ31136" s="1"/>
      <c r="AK31136" s="1"/>
    </row>
    <row r="31137" spans="32:37" ht="15" customHeight="1" x14ac:dyDescent="0.15">
      <c r="AF31137" s="1"/>
      <c r="AG31137" s="1"/>
      <c r="AH31137" s="1"/>
      <c r="AJ31137" s="1"/>
      <c r="AK31137" s="1"/>
    </row>
    <row r="31138" spans="32:37" ht="15" customHeight="1" x14ac:dyDescent="0.15">
      <c r="AF31138" s="1"/>
      <c r="AG31138" s="1"/>
      <c r="AH31138" s="1"/>
      <c r="AJ31138" s="1"/>
      <c r="AK31138" s="1"/>
    </row>
    <row r="31139" spans="32:37" ht="15" customHeight="1" x14ac:dyDescent="0.15">
      <c r="AF31139" s="1"/>
      <c r="AG31139" s="1"/>
      <c r="AH31139" s="1"/>
      <c r="AJ31139" s="1"/>
      <c r="AK31139" s="1"/>
    </row>
    <row r="31140" spans="32:37" ht="15" customHeight="1" x14ac:dyDescent="0.15">
      <c r="AF31140" s="1"/>
      <c r="AG31140" s="1"/>
      <c r="AH31140" s="1"/>
      <c r="AJ31140" s="1"/>
      <c r="AK31140" s="1"/>
    </row>
    <row r="31141" spans="32:37" ht="15" customHeight="1" x14ac:dyDescent="0.15">
      <c r="AF31141" s="1"/>
      <c r="AG31141" s="1"/>
      <c r="AH31141" s="1"/>
      <c r="AJ31141" s="1"/>
      <c r="AK31141" s="1"/>
    </row>
    <row r="31142" spans="32:37" ht="15" customHeight="1" x14ac:dyDescent="0.15">
      <c r="AF31142" s="1"/>
      <c r="AG31142" s="1"/>
      <c r="AH31142" s="1"/>
      <c r="AJ31142" s="1"/>
      <c r="AK31142" s="1"/>
    </row>
    <row r="31143" spans="32:37" ht="15" customHeight="1" x14ac:dyDescent="0.15">
      <c r="AF31143" s="1"/>
      <c r="AG31143" s="1"/>
      <c r="AH31143" s="1"/>
      <c r="AJ31143" s="1"/>
      <c r="AK31143" s="1"/>
    </row>
    <row r="31144" spans="32:37" ht="15" customHeight="1" x14ac:dyDescent="0.15">
      <c r="AF31144" s="1"/>
      <c r="AG31144" s="1"/>
      <c r="AH31144" s="1"/>
      <c r="AJ31144" s="1"/>
      <c r="AK31144" s="1"/>
    </row>
    <row r="31145" spans="32:37" ht="15" customHeight="1" x14ac:dyDescent="0.15">
      <c r="AF31145" s="1"/>
      <c r="AG31145" s="1"/>
      <c r="AH31145" s="1"/>
      <c r="AJ31145" s="1"/>
      <c r="AK31145" s="1"/>
    </row>
    <row r="31146" spans="32:37" ht="15" customHeight="1" x14ac:dyDescent="0.15">
      <c r="AF31146" s="1"/>
      <c r="AG31146" s="1"/>
      <c r="AH31146" s="1"/>
      <c r="AJ31146" s="1"/>
      <c r="AK31146" s="1"/>
    </row>
    <row r="31147" spans="32:37" ht="15" customHeight="1" x14ac:dyDescent="0.15">
      <c r="AF31147" s="1"/>
      <c r="AG31147" s="1"/>
      <c r="AH31147" s="1"/>
      <c r="AJ31147" s="1"/>
      <c r="AK31147" s="1"/>
    </row>
    <row r="31148" spans="32:37" ht="15" customHeight="1" x14ac:dyDescent="0.15">
      <c r="AF31148" s="1"/>
      <c r="AG31148" s="1"/>
      <c r="AH31148" s="1"/>
      <c r="AJ31148" s="1"/>
      <c r="AK31148" s="1"/>
    </row>
    <row r="31149" spans="32:37" ht="15" customHeight="1" x14ac:dyDescent="0.15">
      <c r="AF31149" s="1"/>
      <c r="AG31149" s="1"/>
      <c r="AH31149" s="1"/>
      <c r="AJ31149" s="1"/>
      <c r="AK31149" s="1"/>
    </row>
    <row r="31150" spans="32:37" ht="15" customHeight="1" x14ac:dyDescent="0.15">
      <c r="AF31150" s="1"/>
      <c r="AG31150" s="1"/>
      <c r="AH31150" s="1"/>
      <c r="AJ31150" s="1"/>
      <c r="AK31150" s="1"/>
    </row>
    <row r="31151" spans="32:37" ht="15" customHeight="1" x14ac:dyDescent="0.15">
      <c r="AF31151" s="1"/>
      <c r="AG31151" s="1"/>
      <c r="AH31151" s="1"/>
      <c r="AJ31151" s="1"/>
      <c r="AK31151" s="1"/>
    </row>
    <row r="31152" spans="32:37" ht="15" customHeight="1" x14ac:dyDescent="0.15">
      <c r="AF31152" s="1"/>
      <c r="AG31152" s="1"/>
      <c r="AH31152" s="1"/>
      <c r="AJ31152" s="1"/>
      <c r="AK31152" s="1"/>
    </row>
    <row r="31153" spans="32:37" ht="15" customHeight="1" x14ac:dyDescent="0.15">
      <c r="AF31153" s="1"/>
      <c r="AG31153" s="1"/>
      <c r="AH31153" s="1"/>
      <c r="AJ31153" s="1"/>
      <c r="AK31153" s="1"/>
    </row>
    <row r="31154" spans="32:37" ht="15" customHeight="1" x14ac:dyDescent="0.15">
      <c r="AF31154" s="1"/>
      <c r="AG31154" s="1"/>
      <c r="AH31154" s="1"/>
      <c r="AJ31154" s="1"/>
      <c r="AK31154" s="1"/>
    </row>
    <row r="31155" spans="32:37" ht="15" customHeight="1" x14ac:dyDescent="0.15">
      <c r="AF31155" s="1"/>
      <c r="AG31155" s="1"/>
      <c r="AH31155" s="1"/>
      <c r="AJ31155" s="1"/>
      <c r="AK31155" s="1"/>
    </row>
    <row r="31156" spans="32:37" ht="15" customHeight="1" x14ac:dyDescent="0.15">
      <c r="AF31156" s="1"/>
      <c r="AG31156" s="1"/>
      <c r="AH31156" s="1"/>
      <c r="AJ31156" s="1"/>
      <c r="AK31156" s="1"/>
    </row>
    <row r="31157" spans="32:37" ht="15" customHeight="1" x14ac:dyDescent="0.15">
      <c r="AF31157" s="1"/>
      <c r="AG31157" s="1"/>
      <c r="AH31157" s="1"/>
      <c r="AJ31157" s="1"/>
      <c r="AK31157" s="1"/>
    </row>
    <row r="31158" spans="32:37" ht="15" customHeight="1" x14ac:dyDescent="0.15">
      <c r="AF31158" s="1"/>
      <c r="AG31158" s="1"/>
      <c r="AH31158" s="1"/>
      <c r="AJ31158" s="1"/>
      <c r="AK31158" s="1"/>
    </row>
    <row r="31159" spans="32:37" ht="15" customHeight="1" x14ac:dyDescent="0.15">
      <c r="AF31159" s="1"/>
      <c r="AG31159" s="1"/>
      <c r="AH31159" s="1"/>
      <c r="AJ31159" s="1"/>
      <c r="AK31159" s="1"/>
    </row>
    <row r="31160" spans="32:37" ht="15" customHeight="1" x14ac:dyDescent="0.15">
      <c r="AF31160" s="1"/>
      <c r="AG31160" s="1"/>
      <c r="AH31160" s="1"/>
      <c r="AJ31160" s="1"/>
      <c r="AK31160" s="1"/>
    </row>
    <row r="31161" spans="32:37" ht="15" customHeight="1" x14ac:dyDescent="0.15">
      <c r="AF31161" s="1"/>
      <c r="AG31161" s="1"/>
      <c r="AH31161" s="1"/>
      <c r="AJ31161" s="1"/>
      <c r="AK31161" s="1"/>
    </row>
    <row r="31162" spans="32:37" ht="15" customHeight="1" x14ac:dyDescent="0.15">
      <c r="AF31162" s="1"/>
      <c r="AG31162" s="1"/>
      <c r="AH31162" s="1"/>
      <c r="AJ31162" s="1"/>
      <c r="AK31162" s="1"/>
    </row>
    <row r="31163" spans="32:37" ht="15" customHeight="1" x14ac:dyDescent="0.15">
      <c r="AF31163" s="1"/>
      <c r="AG31163" s="1"/>
      <c r="AH31163" s="1"/>
      <c r="AJ31163" s="1"/>
      <c r="AK31163" s="1"/>
    </row>
    <row r="31164" spans="32:37" ht="15" customHeight="1" x14ac:dyDescent="0.15">
      <c r="AF31164" s="1"/>
      <c r="AG31164" s="1"/>
      <c r="AH31164" s="1"/>
      <c r="AJ31164" s="1"/>
      <c r="AK31164" s="1"/>
    </row>
    <row r="31165" spans="32:37" ht="15" customHeight="1" x14ac:dyDescent="0.15">
      <c r="AF31165" s="1"/>
      <c r="AG31165" s="1"/>
      <c r="AH31165" s="1"/>
      <c r="AJ31165" s="1"/>
      <c r="AK31165" s="1"/>
    </row>
    <row r="31166" spans="32:37" ht="15" customHeight="1" x14ac:dyDescent="0.15">
      <c r="AF31166" s="1"/>
      <c r="AG31166" s="1"/>
      <c r="AH31166" s="1"/>
      <c r="AJ31166" s="1"/>
      <c r="AK31166" s="1"/>
    </row>
    <row r="31167" spans="32:37" ht="15" customHeight="1" x14ac:dyDescent="0.15">
      <c r="AF31167" s="1"/>
      <c r="AG31167" s="1"/>
      <c r="AH31167" s="1"/>
      <c r="AJ31167" s="1"/>
      <c r="AK31167" s="1"/>
    </row>
    <row r="31168" spans="32:37" ht="15" customHeight="1" x14ac:dyDescent="0.15">
      <c r="AF31168" s="1"/>
      <c r="AG31168" s="1"/>
      <c r="AH31168" s="1"/>
      <c r="AJ31168" s="1"/>
      <c r="AK31168" s="1"/>
    </row>
    <row r="31169" spans="32:37" ht="15" customHeight="1" x14ac:dyDescent="0.15">
      <c r="AF31169" s="1"/>
      <c r="AG31169" s="1"/>
      <c r="AH31169" s="1"/>
      <c r="AJ31169" s="1"/>
      <c r="AK31169" s="1"/>
    </row>
    <row r="31170" spans="32:37" ht="15" customHeight="1" x14ac:dyDescent="0.15">
      <c r="AF31170" s="1"/>
      <c r="AG31170" s="1"/>
      <c r="AH31170" s="1"/>
      <c r="AJ31170" s="1"/>
      <c r="AK31170" s="1"/>
    </row>
    <row r="31171" spans="32:37" ht="15" customHeight="1" x14ac:dyDescent="0.15">
      <c r="AF31171" s="1"/>
      <c r="AG31171" s="1"/>
      <c r="AH31171" s="1"/>
      <c r="AJ31171" s="1"/>
      <c r="AK31171" s="1"/>
    </row>
    <row r="31172" spans="32:37" ht="15" customHeight="1" x14ac:dyDescent="0.15">
      <c r="AF31172" s="1"/>
      <c r="AG31172" s="1"/>
      <c r="AH31172" s="1"/>
      <c r="AJ31172" s="1"/>
      <c r="AK31172" s="1"/>
    </row>
    <row r="31173" spans="32:37" ht="15" customHeight="1" x14ac:dyDescent="0.15">
      <c r="AF31173" s="1"/>
      <c r="AG31173" s="1"/>
      <c r="AH31173" s="1"/>
      <c r="AJ31173" s="1"/>
      <c r="AK31173" s="1"/>
    </row>
    <row r="31174" spans="32:37" ht="15" customHeight="1" x14ac:dyDescent="0.15">
      <c r="AF31174" s="1"/>
      <c r="AG31174" s="1"/>
      <c r="AH31174" s="1"/>
      <c r="AJ31174" s="1"/>
      <c r="AK31174" s="1"/>
    </row>
    <row r="31175" spans="32:37" ht="15" customHeight="1" x14ac:dyDescent="0.15">
      <c r="AF31175" s="1"/>
      <c r="AG31175" s="1"/>
      <c r="AH31175" s="1"/>
      <c r="AJ31175" s="1"/>
      <c r="AK31175" s="1"/>
    </row>
    <row r="31176" spans="32:37" ht="15" customHeight="1" x14ac:dyDescent="0.15">
      <c r="AF31176" s="1"/>
      <c r="AG31176" s="1"/>
      <c r="AH31176" s="1"/>
      <c r="AJ31176" s="1"/>
      <c r="AK31176" s="1"/>
    </row>
    <row r="31177" spans="32:37" ht="15" customHeight="1" x14ac:dyDescent="0.15">
      <c r="AF31177" s="1"/>
      <c r="AG31177" s="1"/>
      <c r="AH31177" s="1"/>
      <c r="AJ31177" s="1"/>
      <c r="AK31177" s="1"/>
    </row>
    <row r="31178" spans="32:37" ht="15" customHeight="1" x14ac:dyDescent="0.15">
      <c r="AF31178" s="1"/>
      <c r="AG31178" s="1"/>
      <c r="AH31178" s="1"/>
      <c r="AJ31178" s="1"/>
      <c r="AK31178" s="1"/>
    </row>
    <row r="31179" spans="32:37" ht="15" customHeight="1" x14ac:dyDescent="0.15">
      <c r="AF31179" s="1"/>
      <c r="AG31179" s="1"/>
      <c r="AH31179" s="1"/>
      <c r="AJ31179" s="1"/>
      <c r="AK31179" s="1"/>
    </row>
    <row r="31180" spans="32:37" ht="15" customHeight="1" x14ac:dyDescent="0.15">
      <c r="AF31180" s="1"/>
      <c r="AG31180" s="1"/>
      <c r="AH31180" s="1"/>
      <c r="AJ31180" s="1"/>
      <c r="AK31180" s="1"/>
    </row>
    <row r="31181" spans="32:37" ht="15" customHeight="1" x14ac:dyDescent="0.15">
      <c r="AF31181" s="1"/>
      <c r="AG31181" s="1"/>
      <c r="AH31181" s="1"/>
      <c r="AJ31181" s="1"/>
      <c r="AK31181" s="1"/>
    </row>
    <row r="31182" spans="32:37" ht="15" customHeight="1" x14ac:dyDescent="0.15">
      <c r="AF31182" s="1"/>
      <c r="AG31182" s="1"/>
      <c r="AH31182" s="1"/>
      <c r="AJ31182" s="1"/>
      <c r="AK31182" s="1"/>
    </row>
    <row r="31183" spans="32:37" ht="15" customHeight="1" x14ac:dyDescent="0.15">
      <c r="AF31183" s="1"/>
      <c r="AG31183" s="1"/>
      <c r="AH31183" s="1"/>
      <c r="AJ31183" s="1"/>
      <c r="AK31183" s="1"/>
    </row>
    <row r="31184" spans="32:37" ht="15" customHeight="1" x14ac:dyDescent="0.15">
      <c r="AF31184" s="1"/>
      <c r="AG31184" s="1"/>
      <c r="AH31184" s="1"/>
      <c r="AJ31184" s="1"/>
      <c r="AK31184" s="1"/>
    </row>
    <row r="31185" spans="32:37" ht="15" customHeight="1" x14ac:dyDescent="0.15">
      <c r="AF31185" s="1"/>
      <c r="AG31185" s="1"/>
      <c r="AH31185" s="1"/>
      <c r="AJ31185" s="1"/>
      <c r="AK31185" s="1"/>
    </row>
    <row r="31186" spans="32:37" ht="15" customHeight="1" x14ac:dyDescent="0.15">
      <c r="AF31186" s="1"/>
      <c r="AG31186" s="1"/>
      <c r="AH31186" s="1"/>
      <c r="AJ31186" s="1"/>
      <c r="AK31186" s="1"/>
    </row>
    <row r="31187" spans="32:37" ht="15" customHeight="1" x14ac:dyDescent="0.15">
      <c r="AF31187" s="1"/>
      <c r="AG31187" s="1"/>
      <c r="AH31187" s="1"/>
      <c r="AJ31187" s="1"/>
      <c r="AK31187" s="1"/>
    </row>
    <row r="31188" spans="32:37" ht="15" customHeight="1" x14ac:dyDescent="0.15">
      <c r="AF31188" s="1"/>
      <c r="AG31188" s="1"/>
      <c r="AH31188" s="1"/>
      <c r="AJ31188" s="1"/>
      <c r="AK31188" s="1"/>
    </row>
    <row r="31189" spans="32:37" ht="15" customHeight="1" x14ac:dyDescent="0.15">
      <c r="AF31189" s="1"/>
      <c r="AG31189" s="1"/>
      <c r="AH31189" s="1"/>
      <c r="AJ31189" s="1"/>
      <c r="AK31189" s="1"/>
    </row>
    <row r="31190" spans="32:37" ht="15" customHeight="1" x14ac:dyDescent="0.15">
      <c r="AF31190" s="1"/>
      <c r="AG31190" s="1"/>
      <c r="AH31190" s="1"/>
      <c r="AJ31190" s="1"/>
      <c r="AK31190" s="1"/>
    </row>
    <row r="31191" spans="32:37" ht="15" customHeight="1" x14ac:dyDescent="0.15">
      <c r="AF31191" s="1"/>
      <c r="AG31191" s="1"/>
      <c r="AH31191" s="1"/>
      <c r="AJ31191" s="1"/>
      <c r="AK31191" s="1"/>
    </row>
    <row r="31192" spans="32:37" ht="15" customHeight="1" x14ac:dyDescent="0.15">
      <c r="AF31192" s="1"/>
      <c r="AG31192" s="1"/>
      <c r="AH31192" s="1"/>
      <c r="AJ31192" s="1"/>
      <c r="AK31192" s="1"/>
    </row>
    <row r="31193" spans="32:37" ht="15" customHeight="1" x14ac:dyDescent="0.15">
      <c r="AF31193" s="1"/>
      <c r="AG31193" s="1"/>
      <c r="AH31193" s="1"/>
      <c r="AJ31193" s="1"/>
      <c r="AK31193" s="1"/>
    </row>
    <row r="31194" spans="32:37" ht="15" customHeight="1" x14ac:dyDescent="0.15">
      <c r="AF31194" s="1"/>
      <c r="AG31194" s="1"/>
      <c r="AH31194" s="1"/>
      <c r="AJ31194" s="1"/>
      <c r="AK31194" s="1"/>
    </row>
    <row r="31195" spans="32:37" ht="15" customHeight="1" x14ac:dyDescent="0.15">
      <c r="AF31195" s="1"/>
      <c r="AG31195" s="1"/>
      <c r="AH31195" s="1"/>
      <c r="AJ31195" s="1"/>
      <c r="AK31195" s="1"/>
    </row>
    <row r="31196" spans="32:37" ht="15" customHeight="1" x14ac:dyDescent="0.15">
      <c r="AF31196" s="1"/>
      <c r="AG31196" s="1"/>
      <c r="AH31196" s="1"/>
      <c r="AJ31196" s="1"/>
      <c r="AK31196" s="1"/>
    </row>
    <row r="31197" spans="32:37" ht="15" customHeight="1" x14ac:dyDescent="0.15">
      <c r="AF31197" s="1"/>
      <c r="AG31197" s="1"/>
      <c r="AH31197" s="1"/>
      <c r="AJ31197" s="1"/>
      <c r="AK31197" s="1"/>
    </row>
    <row r="31198" spans="32:37" ht="15" customHeight="1" x14ac:dyDescent="0.15">
      <c r="AF31198" s="1"/>
      <c r="AG31198" s="1"/>
      <c r="AH31198" s="1"/>
      <c r="AJ31198" s="1"/>
      <c r="AK31198" s="1"/>
    </row>
    <row r="31199" spans="32:37" ht="15" customHeight="1" x14ac:dyDescent="0.15">
      <c r="AF31199" s="1"/>
      <c r="AG31199" s="1"/>
      <c r="AH31199" s="1"/>
      <c r="AJ31199" s="1"/>
      <c r="AK31199" s="1"/>
    </row>
    <row r="31200" spans="32:37" ht="15" customHeight="1" x14ac:dyDescent="0.15">
      <c r="AF31200" s="1"/>
      <c r="AG31200" s="1"/>
      <c r="AH31200" s="1"/>
      <c r="AJ31200" s="1"/>
      <c r="AK31200" s="1"/>
    </row>
    <row r="31201" spans="32:37" ht="15" customHeight="1" x14ac:dyDescent="0.15">
      <c r="AF31201" s="1"/>
      <c r="AG31201" s="1"/>
      <c r="AH31201" s="1"/>
      <c r="AJ31201" s="1"/>
      <c r="AK31201" s="1"/>
    </row>
    <row r="31202" spans="32:37" ht="15" customHeight="1" x14ac:dyDescent="0.15">
      <c r="AF31202" s="1"/>
      <c r="AG31202" s="1"/>
      <c r="AH31202" s="1"/>
      <c r="AJ31202" s="1"/>
      <c r="AK31202" s="1"/>
    </row>
    <row r="31203" spans="32:37" ht="15" customHeight="1" x14ac:dyDescent="0.15">
      <c r="AF31203" s="1"/>
      <c r="AG31203" s="1"/>
      <c r="AH31203" s="1"/>
      <c r="AJ31203" s="1"/>
      <c r="AK31203" s="1"/>
    </row>
    <row r="31204" spans="32:37" ht="15" customHeight="1" x14ac:dyDescent="0.15">
      <c r="AF31204" s="1"/>
      <c r="AG31204" s="1"/>
      <c r="AH31204" s="1"/>
      <c r="AJ31204" s="1"/>
      <c r="AK31204" s="1"/>
    </row>
    <row r="31205" spans="32:37" ht="15" customHeight="1" x14ac:dyDescent="0.15">
      <c r="AF31205" s="1"/>
      <c r="AG31205" s="1"/>
      <c r="AH31205" s="1"/>
      <c r="AJ31205" s="1"/>
      <c r="AK31205" s="1"/>
    </row>
    <row r="31206" spans="32:37" ht="15" customHeight="1" x14ac:dyDescent="0.15">
      <c r="AF31206" s="1"/>
      <c r="AG31206" s="1"/>
      <c r="AH31206" s="1"/>
      <c r="AJ31206" s="1"/>
      <c r="AK31206" s="1"/>
    </row>
    <row r="31207" spans="32:37" ht="15" customHeight="1" x14ac:dyDescent="0.15">
      <c r="AF31207" s="1"/>
      <c r="AG31207" s="1"/>
      <c r="AH31207" s="1"/>
      <c r="AJ31207" s="1"/>
      <c r="AK31207" s="1"/>
    </row>
    <row r="31208" spans="32:37" ht="15" customHeight="1" x14ac:dyDescent="0.15">
      <c r="AF31208" s="1"/>
      <c r="AG31208" s="1"/>
      <c r="AH31208" s="1"/>
      <c r="AJ31208" s="1"/>
      <c r="AK31208" s="1"/>
    </row>
    <row r="31209" spans="32:37" ht="15" customHeight="1" x14ac:dyDescent="0.15">
      <c r="AF31209" s="1"/>
      <c r="AG31209" s="1"/>
      <c r="AH31209" s="1"/>
      <c r="AJ31209" s="1"/>
      <c r="AK31209" s="1"/>
    </row>
    <row r="31210" spans="32:37" ht="15" customHeight="1" x14ac:dyDescent="0.15">
      <c r="AF31210" s="1"/>
      <c r="AG31210" s="1"/>
      <c r="AH31210" s="1"/>
      <c r="AJ31210" s="1"/>
      <c r="AK31210" s="1"/>
    </row>
    <row r="31211" spans="32:37" ht="15" customHeight="1" x14ac:dyDescent="0.15">
      <c r="AF31211" s="1"/>
      <c r="AG31211" s="1"/>
      <c r="AH31211" s="1"/>
      <c r="AJ31211" s="1"/>
      <c r="AK31211" s="1"/>
    </row>
    <row r="31212" spans="32:37" ht="15" customHeight="1" x14ac:dyDescent="0.15">
      <c r="AF31212" s="1"/>
      <c r="AG31212" s="1"/>
      <c r="AH31212" s="1"/>
      <c r="AJ31212" s="1"/>
      <c r="AK31212" s="1"/>
    </row>
    <row r="31213" spans="32:37" ht="15" customHeight="1" x14ac:dyDescent="0.15">
      <c r="AF31213" s="1"/>
      <c r="AG31213" s="1"/>
      <c r="AH31213" s="1"/>
      <c r="AJ31213" s="1"/>
      <c r="AK31213" s="1"/>
    </row>
    <row r="31214" spans="32:37" ht="15" customHeight="1" x14ac:dyDescent="0.15">
      <c r="AF31214" s="1"/>
      <c r="AG31214" s="1"/>
      <c r="AH31214" s="1"/>
      <c r="AJ31214" s="1"/>
      <c r="AK31214" s="1"/>
    </row>
    <row r="31215" spans="32:37" ht="15" customHeight="1" x14ac:dyDescent="0.15">
      <c r="AF31215" s="1"/>
      <c r="AG31215" s="1"/>
      <c r="AH31215" s="1"/>
      <c r="AJ31215" s="1"/>
      <c r="AK31215" s="1"/>
    </row>
    <row r="31216" spans="32:37" ht="15" customHeight="1" x14ac:dyDescent="0.15">
      <c r="AF31216" s="1"/>
      <c r="AG31216" s="1"/>
      <c r="AH31216" s="1"/>
      <c r="AJ31216" s="1"/>
      <c r="AK31216" s="1"/>
    </row>
    <row r="31217" spans="32:37" ht="15" customHeight="1" x14ac:dyDescent="0.15">
      <c r="AF31217" s="1"/>
      <c r="AG31217" s="1"/>
      <c r="AH31217" s="1"/>
      <c r="AJ31217" s="1"/>
      <c r="AK31217" s="1"/>
    </row>
    <row r="31218" spans="32:37" ht="15" customHeight="1" x14ac:dyDescent="0.15">
      <c r="AF31218" s="1"/>
      <c r="AG31218" s="1"/>
      <c r="AH31218" s="1"/>
      <c r="AJ31218" s="1"/>
      <c r="AK31218" s="1"/>
    </row>
    <row r="31219" spans="32:37" ht="15" customHeight="1" x14ac:dyDescent="0.15">
      <c r="AF31219" s="1"/>
      <c r="AG31219" s="1"/>
      <c r="AH31219" s="1"/>
      <c r="AJ31219" s="1"/>
      <c r="AK31219" s="1"/>
    </row>
    <row r="31220" spans="32:37" ht="15" customHeight="1" x14ac:dyDescent="0.15">
      <c r="AF31220" s="1"/>
      <c r="AG31220" s="1"/>
      <c r="AH31220" s="1"/>
      <c r="AJ31220" s="1"/>
      <c r="AK31220" s="1"/>
    </row>
    <row r="31221" spans="32:37" ht="15" customHeight="1" x14ac:dyDescent="0.15">
      <c r="AF31221" s="1"/>
      <c r="AG31221" s="1"/>
      <c r="AH31221" s="1"/>
      <c r="AJ31221" s="1"/>
      <c r="AK31221" s="1"/>
    </row>
    <row r="31222" spans="32:37" ht="15" customHeight="1" x14ac:dyDescent="0.15">
      <c r="AF31222" s="1"/>
      <c r="AG31222" s="1"/>
      <c r="AH31222" s="1"/>
      <c r="AJ31222" s="1"/>
      <c r="AK31222" s="1"/>
    </row>
    <row r="31223" spans="32:37" ht="15" customHeight="1" x14ac:dyDescent="0.15">
      <c r="AF31223" s="1"/>
      <c r="AG31223" s="1"/>
      <c r="AH31223" s="1"/>
      <c r="AJ31223" s="1"/>
      <c r="AK31223" s="1"/>
    </row>
    <row r="31224" spans="32:37" ht="15" customHeight="1" x14ac:dyDescent="0.15">
      <c r="AF31224" s="1"/>
      <c r="AG31224" s="1"/>
      <c r="AH31224" s="1"/>
      <c r="AJ31224" s="1"/>
      <c r="AK31224" s="1"/>
    </row>
    <row r="31225" spans="32:37" ht="15" customHeight="1" x14ac:dyDescent="0.15">
      <c r="AF31225" s="1"/>
      <c r="AG31225" s="1"/>
      <c r="AH31225" s="1"/>
      <c r="AJ31225" s="1"/>
      <c r="AK31225" s="1"/>
    </row>
    <row r="31226" spans="32:37" ht="15" customHeight="1" x14ac:dyDescent="0.15">
      <c r="AF31226" s="1"/>
      <c r="AG31226" s="1"/>
      <c r="AH31226" s="1"/>
      <c r="AJ31226" s="1"/>
      <c r="AK31226" s="1"/>
    </row>
    <row r="31227" spans="32:37" ht="15" customHeight="1" x14ac:dyDescent="0.15">
      <c r="AF31227" s="1"/>
      <c r="AG31227" s="1"/>
      <c r="AH31227" s="1"/>
      <c r="AJ31227" s="1"/>
      <c r="AK31227" s="1"/>
    </row>
    <row r="31228" spans="32:37" ht="15" customHeight="1" x14ac:dyDescent="0.15">
      <c r="AF31228" s="1"/>
      <c r="AG31228" s="1"/>
      <c r="AH31228" s="1"/>
      <c r="AJ31228" s="1"/>
      <c r="AK31228" s="1"/>
    </row>
    <row r="31229" spans="32:37" ht="15" customHeight="1" x14ac:dyDescent="0.15">
      <c r="AF31229" s="1"/>
      <c r="AG31229" s="1"/>
      <c r="AH31229" s="1"/>
      <c r="AJ31229" s="1"/>
      <c r="AK31229" s="1"/>
    </row>
    <row r="31230" spans="32:37" ht="15" customHeight="1" x14ac:dyDescent="0.15">
      <c r="AF31230" s="1"/>
      <c r="AG31230" s="1"/>
      <c r="AH31230" s="1"/>
      <c r="AJ31230" s="1"/>
      <c r="AK31230" s="1"/>
    </row>
    <row r="31231" spans="32:37" ht="15" customHeight="1" x14ac:dyDescent="0.15">
      <c r="AF31231" s="1"/>
      <c r="AG31231" s="1"/>
      <c r="AH31231" s="1"/>
      <c r="AJ31231" s="1"/>
      <c r="AK31231" s="1"/>
    </row>
    <row r="31232" spans="32:37" ht="15" customHeight="1" x14ac:dyDescent="0.15">
      <c r="AF31232" s="1"/>
      <c r="AG31232" s="1"/>
      <c r="AH31232" s="1"/>
      <c r="AJ31232" s="1"/>
      <c r="AK31232" s="1"/>
    </row>
    <row r="31233" spans="32:37" ht="15" customHeight="1" x14ac:dyDescent="0.15">
      <c r="AF31233" s="1"/>
      <c r="AG31233" s="1"/>
      <c r="AH31233" s="1"/>
      <c r="AJ31233" s="1"/>
      <c r="AK31233" s="1"/>
    </row>
    <row r="31234" spans="32:37" ht="15" customHeight="1" x14ac:dyDescent="0.15">
      <c r="AF31234" s="1"/>
      <c r="AG31234" s="1"/>
      <c r="AH31234" s="1"/>
      <c r="AJ31234" s="1"/>
      <c r="AK31234" s="1"/>
    </row>
    <row r="31235" spans="32:37" ht="15" customHeight="1" x14ac:dyDescent="0.15">
      <c r="AF31235" s="1"/>
      <c r="AG31235" s="1"/>
      <c r="AH31235" s="1"/>
      <c r="AJ31235" s="1"/>
      <c r="AK31235" s="1"/>
    </row>
    <row r="31236" spans="32:37" ht="15" customHeight="1" x14ac:dyDescent="0.15">
      <c r="AF31236" s="1"/>
      <c r="AG31236" s="1"/>
      <c r="AH31236" s="1"/>
      <c r="AJ31236" s="1"/>
      <c r="AK31236" s="1"/>
    </row>
    <row r="31237" spans="32:37" ht="15" customHeight="1" x14ac:dyDescent="0.15">
      <c r="AF31237" s="1"/>
      <c r="AG31237" s="1"/>
      <c r="AH31237" s="1"/>
      <c r="AJ31237" s="1"/>
      <c r="AK31237" s="1"/>
    </row>
    <row r="31238" spans="32:37" ht="15" customHeight="1" x14ac:dyDescent="0.15">
      <c r="AF31238" s="1"/>
      <c r="AG31238" s="1"/>
      <c r="AH31238" s="1"/>
      <c r="AJ31238" s="1"/>
      <c r="AK31238" s="1"/>
    </row>
    <row r="31239" spans="32:37" ht="15" customHeight="1" x14ac:dyDescent="0.15">
      <c r="AF31239" s="1"/>
      <c r="AG31239" s="1"/>
      <c r="AH31239" s="1"/>
      <c r="AJ31239" s="1"/>
      <c r="AK31239" s="1"/>
    </row>
    <row r="31240" spans="32:37" ht="15" customHeight="1" x14ac:dyDescent="0.15">
      <c r="AF31240" s="1"/>
      <c r="AG31240" s="1"/>
      <c r="AH31240" s="1"/>
      <c r="AJ31240" s="1"/>
      <c r="AK31240" s="1"/>
    </row>
    <row r="31241" spans="32:37" ht="15" customHeight="1" x14ac:dyDescent="0.15">
      <c r="AF31241" s="1"/>
      <c r="AG31241" s="1"/>
      <c r="AH31241" s="1"/>
      <c r="AJ31241" s="1"/>
      <c r="AK31241" s="1"/>
    </row>
    <row r="31242" spans="32:37" ht="15" customHeight="1" x14ac:dyDescent="0.15">
      <c r="AF31242" s="1"/>
      <c r="AG31242" s="1"/>
      <c r="AH31242" s="1"/>
      <c r="AJ31242" s="1"/>
      <c r="AK31242" s="1"/>
    </row>
    <row r="31243" spans="32:37" ht="15" customHeight="1" x14ac:dyDescent="0.15">
      <c r="AF31243" s="1"/>
      <c r="AG31243" s="1"/>
      <c r="AH31243" s="1"/>
      <c r="AJ31243" s="1"/>
      <c r="AK31243" s="1"/>
    </row>
    <row r="31244" spans="32:37" ht="15" customHeight="1" x14ac:dyDescent="0.15">
      <c r="AF31244" s="1"/>
      <c r="AG31244" s="1"/>
      <c r="AH31244" s="1"/>
      <c r="AJ31244" s="1"/>
      <c r="AK31244" s="1"/>
    </row>
    <row r="31245" spans="32:37" ht="15" customHeight="1" x14ac:dyDescent="0.15">
      <c r="AF31245" s="1"/>
      <c r="AG31245" s="1"/>
      <c r="AH31245" s="1"/>
      <c r="AJ31245" s="1"/>
      <c r="AK31245" s="1"/>
    </row>
    <row r="31246" spans="32:37" ht="15" customHeight="1" x14ac:dyDescent="0.15">
      <c r="AF31246" s="1"/>
      <c r="AG31246" s="1"/>
      <c r="AH31246" s="1"/>
      <c r="AJ31246" s="1"/>
      <c r="AK31246" s="1"/>
    </row>
    <row r="31247" spans="32:37" ht="15" customHeight="1" x14ac:dyDescent="0.15">
      <c r="AF31247" s="1"/>
      <c r="AG31247" s="1"/>
      <c r="AH31247" s="1"/>
      <c r="AJ31247" s="1"/>
      <c r="AK31247" s="1"/>
    </row>
    <row r="31248" spans="32:37" ht="15" customHeight="1" x14ac:dyDescent="0.15">
      <c r="AF31248" s="1"/>
      <c r="AG31248" s="1"/>
      <c r="AH31248" s="1"/>
      <c r="AJ31248" s="1"/>
      <c r="AK31248" s="1"/>
    </row>
    <row r="31249" spans="32:37" ht="15" customHeight="1" x14ac:dyDescent="0.15">
      <c r="AF31249" s="1"/>
      <c r="AG31249" s="1"/>
      <c r="AH31249" s="1"/>
      <c r="AJ31249" s="1"/>
      <c r="AK31249" s="1"/>
    </row>
    <row r="31250" spans="32:37" ht="15" customHeight="1" x14ac:dyDescent="0.15">
      <c r="AF31250" s="1"/>
      <c r="AG31250" s="1"/>
      <c r="AH31250" s="1"/>
      <c r="AJ31250" s="1"/>
      <c r="AK31250" s="1"/>
    </row>
    <row r="31251" spans="32:37" ht="15" customHeight="1" x14ac:dyDescent="0.15">
      <c r="AF31251" s="1"/>
      <c r="AG31251" s="1"/>
      <c r="AH31251" s="1"/>
      <c r="AJ31251" s="1"/>
      <c r="AK31251" s="1"/>
    </row>
    <row r="31252" spans="32:37" ht="15" customHeight="1" x14ac:dyDescent="0.15">
      <c r="AF31252" s="1"/>
      <c r="AG31252" s="1"/>
      <c r="AH31252" s="1"/>
      <c r="AJ31252" s="1"/>
      <c r="AK31252" s="1"/>
    </row>
    <row r="31253" spans="32:37" ht="15" customHeight="1" x14ac:dyDescent="0.15">
      <c r="AF31253" s="1"/>
      <c r="AG31253" s="1"/>
      <c r="AH31253" s="1"/>
      <c r="AJ31253" s="1"/>
      <c r="AK31253" s="1"/>
    </row>
    <row r="31254" spans="32:37" ht="15" customHeight="1" x14ac:dyDescent="0.15">
      <c r="AF31254" s="1"/>
      <c r="AG31254" s="1"/>
      <c r="AH31254" s="1"/>
      <c r="AJ31254" s="1"/>
      <c r="AK31254" s="1"/>
    </row>
    <row r="31255" spans="32:37" ht="15" customHeight="1" x14ac:dyDescent="0.15">
      <c r="AF31255" s="1"/>
      <c r="AG31255" s="1"/>
      <c r="AH31255" s="1"/>
      <c r="AJ31255" s="1"/>
      <c r="AK31255" s="1"/>
    </row>
    <row r="31256" spans="32:37" ht="15" customHeight="1" x14ac:dyDescent="0.15">
      <c r="AF31256" s="1"/>
      <c r="AG31256" s="1"/>
      <c r="AH31256" s="1"/>
      <c r="AJ31256" s="1"/>
      <c r="AK31256" s="1"/>
    </row>
    <row r="31257" spans="32:37" ht="15" customHeight="1" x14ac:dyDescent="0.15">
      <c r="AF31257" s="1"/>
      <c r="AG31257" s="1"/>
      <c r="AH31257" s="1"/>
      <c r="AJ31257" s="1"/>
      <c r="AK31257" s="1"/>
    </row>
    <row r="31258" spans="32:37" ht="15" customHeight="1" x14ac:dyDescent="0.15">
      <c r="AF31258" s="1"/>
      <c r="AG31258" s="1"/>
      <c r="AH31258" s="1"/>
      <c r="AJ31258" s="1"/>
      <c r="AK31258" s="1"/>
    </row>
    <row r="31259" spans="32:37" ht="15" customHeight="1" x14ac:dyDescent="0.15">
      <c r="AF31259" s="1"/>
      <c r="AG31259" s="1"/>
      <c r="AH31259" s="1"/>
      <c r="AJ31259" s="1"/>
      <c r="AK31259" s="1"/>
    </row>
    <row r="31260" spans="32:37" ht="15" customHeight="1" x14ac:dyDescent="0.15">
      <c r="AF31260" s="1"/>
      <c r="AG31260" s="1"/>
      <c r="AH31260" s="1"/>
      <c r="AJ31260" s="1"/>
      <c r="AK31260" s="1"/>
    </row>
    <row r="31261" spans="32:37" ht="15" customHeight="1" x14ac:dyDescent="0.15">
      <c r="AF31261" s="1"/>
      <c r="AG31261" s="1"/>
      <c r="AH31261" s="1"/>
      <c r="AJ31261" s="1"/>
      <c r="AK31261" s="1"/>
    </row>
    <row r="31262" spans="32:37" ht="15" customHeight="1" x14ac:dyDescent="0.15">
      <c r="AF31262" s="1"/>
      <c r="AG31262" s="1"/>
      <c r="AH31262" s="1"/>
      <c r="AJ31262" s="1"/>
      <c r="AK31262" s="1"/>
    </row>
    <row r="31263" spans="32:37" ht="15" customHeight="1" x14ac:dyDescent="0.15">
      <c r="AF31263" s="1"/>
      <c r="AG31263" s="1"/>
      <c r="AH31263" s="1"/>
      <c r="AJ31263" s="1"/>
      <c r="AK31263" s="1"/>
    </row>
    <row r="31264" spans="32:37" ht="15" customHeight="1" x14ac:dyDescent="0.15">
      <c r="AF31264" s="1"/>
      <c r="AG31264" s="1"/>
      <c r="AH31264" s="1"/>
      <c r="AJ31264" s="1"/>
      <c r="AK31264" s="1"/>
    </row>
    <row r="31265" spans="32:37" ht="15" customHeight="1" x14ac:dyDescent="0.15">
      <c r="AF31265" s="1"/>
      <c r="AG31265" s="1"/>
      <c r="AH31265" s="1"/>
      <c r="AJ31265" s="1"/>
      <c r="AK31265" s="1"/>
    </row>
    <row r="31266" spans="32:37" ht="15" customHeight="1" x14ac:dyDescent="0.15">
      <c r="AF31266" s="1"/>
      <c r="AG31266" s="1"/>
      <c r="AH31266" s="1"/>
      <c r="AJ31266" s="1"/>
      <c r="AK31266" s="1"/>
    </row>
    <row r="31267" spans="32:37" ht="15" customHeight="1" x14ac:dyDescent="0.15">
      <c r="AF31267" s="1"/>
      <c r="AG31267" s="1"/>
      <c r="AH31267" s="1"/>
      <c r="AJ31267" s="1"/>
      <c r="AK31267" s="1"/>
    </row>
    <row r="31268" spans="32:37" ht="15" customHeight="1" x14ac:dyDescent="0.15">
      <c r="AF31268" s="1"/>
      <c r="AG31268" s="1"/>
      <c r="AH31268" s="1"/>
      <c r="AJ31268" s="1"/>
      <c r="AK31268" s="1"/>
    </row>
    <row r="31269" spans="32:37" ht="15" customHeight="1" x14ac:dyDescent="0.15">
      <c r="AF31269" s="1"/>
      <c r="AG31269" s="1"/>
      <c r="AH31269" s="1"/>
      <c r="AJ31269" s="1"/>
      <c r="AK31269" s="1"/>
    </row>
    <row r="31270" spans="32:37" ht="15" customHeight="1" x14ac:dyDescent="0.15">
      <c r="AF31270" s="1"/>
      <c r="AG31270" s="1"/>
      <c r="AH31270" s="1"/>
      <c r="AJ31270" s="1"/>
      <c r="AK31270" s="1"/>
    </row>
    <row r="31271" spans="32:37" ht="15" customHeight="1" x14ac:dyDescent="0.15">
      <c r="AF31271" s="1"/>
      <c r="AG31271" s="1"/>
      <c r="AH31271" s="1"/>
      <c r="AJ31271" s="1"/>
      <c r="AK31271" s="1"/>
    </row>
    <row r="31272" spans="32:37" ht="15" customHeight="1" x14ac:dyDescent="0.15">
      <c r="AF31272" s="1"/>
      <c r="AG31272" s="1"/>
      <c r="AH31272" s="1"/>
      <c r="AJ31272" s="1"/>
      <c r="AK31272" s="1"/>
    </row>
    <row r="31273" spans="32:37" ht="15" customHeight="1" x14ac:dyDescent="0.15">
      <c r="AF31273" s="1"/>
      <c r="AG31273" s="1"/>
      <c r="AH31273" s="1"/>
      <c r="AJ31273" s="1"/>
      <c r="AK31273" s="1"/>
    </row>
    <row r="31274" spans="32:37" ht="15" customHeight="1" x14ac:dyDescent="0.15">
      <c r="AF31274" s="1"/>
      <c r="AG31274" s="1"/>
      <c r="AH31274" s="1"/>
      <c r="AJ31274" s="1"/>
      <c r="AK31274" s="1"/>
    </row>
    <row r="31275" spans="32:37" ht="15" customHeight="1" x14ac:dyDescent="0.15">
      <c r="AF31275" s="1"/>
      <c r="AG31275" s="1"/>
      <c r="AH31275" s="1"/>
      <c r="AJ31275" s="1"/>
      <c r="AK31275" s="1"/>
    </row>
    <row r="31276" spans="32:37" ht="15" customHeight="1" x14ac:dyDescent="0.15">
      <c r="AF31276" s="1"/>
      <c r="AG31276" s="1"/>
      <c r="AH31276" s="1"/>
      <c r="AJ31276" s="1"/>
      <c r="AK31276" s="1"/>
    </row>
    <row r="31277" spans="32:37" ht="15" customHeight="1" x14ac:dyDescent="0.15">
      <c r="AF31277" s="1"/>
      <c r="AG31277" s="1"/>
      <c r="AH31277" s="1"/>
      <c r="AJ31277" s="1"/>
      <c r="AK31277" s="1"/>
    </row>
    <row r="31278" spans="32:37" ht="15" customHeight="1" x14ac:dyDescent="0.15">
      <c r="AF31278" s="1"/>
      <c r="AG31278" s="1"/>
      <c r="AH31278" s="1"/>
      <c r="AJ31278" s="1"/>
      <c r="AK31278" s="1"/>
    </row>
    <row r="31279" spans="32:37" ht="15" customHeight="1" x14ac:dyDescent="0.15">
      <c r="AF31279" s="1"/>
      <c r="AG31279" s="1"/>
      <c r="AH31279" s="1"/>
      <c r="AJ31279" s="1"/>
      <c r="AK31279" s="1"/>
    </row>
    <row r="31280" spans="32:37" ht="15" customHeight="1" x14ac:dyDescent="0.15">
      <c r="AF31280" s="1"/>
      <c r="AG31280" s="1"/>
      <c r="AH31280" s="1"/>
      <c r="AJ31280" s="1"/>
      <c r="AK31280" s="1"/>
    </row>
    <row r="31281" spans="32:37" ht="15" customHeight="1" x14ac:dyDescent="0.15">
      <c r="AF31281" s="1"/>
      <c r="AG31281" s="1"/>
      <c r="AH31281" s="1"/>
      <c r="AJ31281" s="1"/>
      <c r="AK31281" s="1"/>
    </row>
    <row r="31282" spans="32:37" ht="15" customHeight="1" x14ac:dyDescent="0.15">
      <c r="AF31282" s="1"/>
      <c r="AG31282" s="1"/>
      <c r="AH31282" s="1"/>
      <c r="AJ31282" s="1"/>
      <c r="AK31282" s="1"/>
    </row>
    <row r="31283" spans="32:37" ht="15" customHeight="1" x14ac:dyDescent="0.15">
      <c r="AF31283" s="1"/>
      <c r="AG31283" s="1"/>
      <c r="AH31283" s="1"/>
      <c r="AJ31283" s="1"/>
      <c r="AK31283" s="1"/>
    </row>
    <row r="31284" spans="32:37" ht="15" customHeight="1" x14ac:dyDescent="0.15">
      <c r="AF31284" s="1"/>
      <c r="AG31284" s="1"/>
      <c r="AH31284" s="1"/>
      <c r="AJ31284" s="1"/>
      <c r="AK31284" s="1"/>
    </row>
    <row r="31285" spans="32:37" ht="15" customHeight="1" x14ac:dyDescent="0.15">
      <c r="AF31285" s="1"/>
      <c r="AG31285" s="1"/>
      <c r="AH31285" s="1"/>
      <c r="AJ31285" s="1"/>
      <c r="AK31285" s="1"/>
    </row>
    <row r="31286" spans="32:37" ht="15" customHeight="1" x14ac:dyDescent="0.15">
      <c r="AF31286" s="1"/>
      <c r="AG31286" s="1"/>
      <c r="AH31286" s="1"/>
      <c r="AJ31286" s="1"/>
      <c r="AK31286" s="1"/>
    </row>
    <row r="31287" spans="32:37" ht="15" customHeight="1" x14ac:dyDescent="0.15">
      <c r="AF31287" s="1"/>
      <c r="AG31287" s="1"/>
      <c r="AH31287" s="1"/>
      <c r="AJ31287" s="1"/>
      <c r="AK31287" s="1"/>
    </row>
    <row r="31288" spans="32:37" ht="15" customHeight="1" x14ac:dyDescent="0.15">
      <c r="AF31288" s="1"/>
      <c r="AG31288" s="1"/>
      <c r="AH31288" s="1"/>
      <c r="AJ31288" s="1"/>
      <c r="AK31288" s="1"/>
    </row>
    <row r="31289" spans="32:37" ht="15" customHeight="1" x14ac:dyDescent="0.15">
      <c r="AF31289" s="1"/>
      <c r="AG31289" s="1"/>
      <c r="AH31289" s="1"/>
      <c r="AJ31289" s="1"/>
      <c r="AK31289" s="1"/>
    </row>
    <row r="31290" spans="32:37" ht="15" customHeight="1" x14ac:dyDescent="0.15">
      <c r="AF31290" s="1"/>
      <c r="AG31290" s="1"/>
      <c r="AH31290" s="1"/>
      <c r="AJ31290" s="1"/>
      <c r="AK31290" s="1"/>
    </row>
    <row r="31291" spans="32:37" ht="15" customHeight="1" x14ac:dyDescent="0.15">
      <c r="AF31291" s="1"/>
      <c r="AG31291" s="1"/>
      <c r="AH31291" s="1"/>
      <c r="AJ31291" s="1"/>
      <c r="AK31291" s="1"/>
    </row>
    <row r="31292" spans="32:37" ht="15" customHeight="1" x14ac:dyDescent="0.15">
      <c r="AF31292" s="1"/>
      <c r="AG31292" s="1"/>
      <c r="AH31292" s="1"/>
      <c r="AJ31292" s="1"/>
      <c r="AK31292" s="1"/>
    </row>
    <row r="31293" spans="32:37" ht="15" customHeight="1" x14ac:dyDescent="0.15">
      <c r="AF31293" s="1"/>
      <c r="AG31293" s="1"/>
      <c r="AH31293" s="1"/>
      <c r="AJ31293" s="1"/>
      <c r="AK31293" s="1"/>
    </row>
    <row r="31294" spans="32:37" ht="15" customHeight="1" x14ac:dyDescent="0.15">
      <c r="AF31294" s="1"/>
      <c r="AG31294" s="1"/>
      <c r="AH31294" s="1"/>
      <c r="AJ31294" s="1"/>
      <c r="AK31294" s="1"/>
    </row>
    <row r="31295" spans="32:37" ht="15" customHeight="1" x14ac:dyDescent="0.15">
      <c r="AF31295" s="1"/>
      <c r="AG31295" s="1"/>
      <c r="AH31295" s="1"/>
      <c r="AJ31295" s="1"/>
      <c r="AK31295" s="1"/>
    </row>
    <row r="31296" spans="32:37" ht="15" customHeight="1" x14ac:dyDescent="0.15">
      <c r="AF31296" s="1"/>
      <c r="AG31296" s="1"/>
      <c r="AH31296" s="1"/>
      <c r="AJ31296" s="1"/>
      <c r="AK31296" s="1"/>
    </row>
    <row r="31297" spans="32:37" ht="15" customHeight="1" x14ac:dyDescent="0.15">
      <c r="AF31297" s="1"/>
      <c r="AG31297" s="1"/>
      <c r="AH31297" s="1"/>
      <c r="AJ31297" s="1"/>
      <c r="AK31297" s="1"/>
    </row>
    <row r="31298" spans="32:37" ht="15" customHeight="1" x14ac:dyDescent="0.15">
      <c r="AF31298" s="1"/>
      <c r="AG31298" s="1"/>
      <c r="AH31298" s="1"/>
      <c r="AJ31298" s="1"/>
      <c r="AK31298" s="1"/>
    </row>
    <row r="31299" spans="32:37" ht="15" customHeight="1" x14ac:dyDescent="0.15">
      <c r="AF31299" s="1"/>
      <c r="AG31299" s="1"/>
      <c r="AH31299" s="1"/>
      <c r="AJ31299" s="1"/>
      <c r="AK31299" s="1"/>
    </row>
    <row r="31300" spans="32:37" ht="15" customHeight="1" x14ac:dyDescent="0.15">
      <c r="AF31300" s="1"/>
      <c r="AG31300" s="1"/>
      <c r="AH31300" s="1"/>
      <c r="AJ31300" s="1"/>
      <c r="AK31300" s="1"/>
    </row>
    <row r="31301" spans="32:37" ht="15" customHeight="1" x14ac:dyDescent="0.15">
      <c r="AF31301" s="1"/>
      <c r="AG31301" s="1"/>
      <c r="AH31301" s="1"/>
      <c r="AJ31301" s="1"/>
      <c r="AK31301" s="1"/>
    </row>
    <row r="31302" spans="32:37" ht="15" customHeight="1" x14ac:dyDescent="0.15">
      <c r="AF31302" s="1"/>
      <c r="AG31302" s="1"/>
      <c r="AH31302" s="1"/>
      <c r="AJ31302" s="1"/>
      <c r="AK31302" s="1"/>
    </row>
    <row r="31303" spans="32:37" ht="15" customHeight="1" x14ac:dyDescent="0.15">
      <c r="AF31303" s="1"/>
      <c r="AG31303" s="1"/>
      <c r="AH31303" s="1"/>
      <c r="AJ31303" s="1"/>
      <c r="AK31303" s="1"/>
    </row>
    <row r="31304" spans="32:37" ht="15" customHeight="1" x14ac:dyDescent="0.15">
      <c r="AF31304" s="1"/>
      <c r="AG31304" s="1"/>
      <c r="AH31304" s="1"/>
      <c r="AJ31304" s="1"/>
      <c r="AK31304" s="1"/>
    </row>
    <row r="31305" spans="32:37" ht="15" customHeight="1" x14ac:dyDescent="0.15">
      <c r="AF31305" s="1"/>
      <c r="AG31305" s="1"/>
      <c r="AH31305" s="1"/>
      <c r="AJ31305" s="1"/>
      <c r="AK31305" s="1"/>
    </row>
    <row r="31306" spans="32:37" ht="15" customHeight="1" x14ac:dyDescent="0.15">
      <c r="AF31306" s="1"/>
      <c r="AG31306" s="1"/>
      <c r="AH31306" s="1"/>
      <c r="AJ31306" s="1"/>
      <c r="AK31306" s="1"/>
    </row>
    <row r="31307" spans="32:37" ht="15" customHeight="1" x14ac:dyDescent="0.15">
      <c r="AF31307" s="1"/>
      <c r="AG31307" s="1"/>
      <c r="AH31307" s="1"/>
      <c r="AJ31307" s="1"/>
      <c r="AK31307" s="1"/>
    </row>
    <row r="31308" spans="32:37" ht="15" customHeight="1" x14ac:dyDescent="0.15">
      <c r="AF31308" s="1"/>
      <c r="AG31308" s="1"/>
      <c r="AH31308" s="1"/>
      <c r="AJ31308" s="1"/>
      <c r="AK31308" s="1"/>
    </row>
    <row r="31309" spans="32:37" ht="15" customHeight="1" x14ac:dyDescent="0.15">
      <c r="AF31309" s="1"/>
      <c r="AG31309" s="1"/>
      <c r="AH31309" s="1"/>
      <c r="AJ31309" s="1"/>
      <c r="AK31309" s="1"/>
    </row>
    <row r="31310" spans="32:37" ht="15" customHeight="1" x14ac:dyDescent="0.15">
      <c r="AF31310" s="1"/>
      <c r="AG31310" s="1"/>
      <c r="AH31310" s="1"/>
      <c r="AJ31310" s="1"/>
      <c r="AK31310" s="1"/>
    </row>
    <row r="31311" spans="32:37" ht="15" customHeight="1" x14ac:dyDescent="0.15">
      <c r="AF31311" s="1"/>
      <c r="AG31311" s="1"/>
      <c r="AH31311" s="1"/>
      <c r="AJ31311" s="1"/>
      <c r="AK31311" s="1"/>
    </row>
    <row r="31312" spans="32:37" ht="15" customHeight="1" x14ac:dyDescent="0.15">
      <c r="AF31312" s="1"/>
      <c r="AG31312" s="1"/>
      <c r="AH31312" s="1"/>
      <c r="AJ31312" s="1"/>
      <c r="AK31312" s="1"/>
    </row>
    <row r="31313" spans="32:37" ht="15" customHeight="1" x14ac:dyDescent="0.15">
      <c r="AF31313" s="1"/>
      <c r="AG31313" s="1"/>
      <c r="AH31313" s="1"/>
      <c r="AJ31313" s="1"/>
      <c r="AK31313" s="1"/>
    </row>
    <row r="31314" spans="32:37" ht="15" customHeight="1" x14ac:dyDescent="0.15">
      <c r="AF31314" s="1"/>
      <c r="AG31314" s="1"/>
      <c r="AH31314" s="1"/>
      <c r="AJ31314" s="1"/>
      <c r="AK31314" s="1"/>
    </row>
    <row r="31315" spans="32:37" ht="15" customHeight="1" x14ac:dyDescent="0.15">
      <c r="AF31315" s="1"/>
      <c r="AG31315" s="1"/>
      <c r="AH31315" s="1"/>
      <c r="AJ31315" s="1"/>
      <c r="AK31315" s="1"/>
    </row>
    <row r="31316" spans="32:37" ht="15" customHeight="1" x14ac:dyDescent="0.15">
      <c r="AF31316" s="1"/>
      <c r="AG31316" s="1"/>
      <c r="AH31316" s="1"/>
      <c r="AJ31316" s="1"/>
      <c r="AK31316" s="1"/>
    </row>
    <row r="31317" spans="32:37" ht="15" customHeight="1" x14ac:dyDescent="0.15">
      <c r="AF31317" s="1"/>
      <c r="AG31317" s="1"/>
      <c r="AH31317" s="1"/>
      <c r="AJ31317" s="1"/>
      <c r="AK31317" s="1"/>
    </row>
    <row r="31318" spans="32:37" ht="15" customHeight="1" x14ac:dyDescent="0.15">
      <c r="AF31318" s="1"/>
      <c r="AG31318" s="1"/>
      <c r="AH31318" s="1"/>
      <c r="AJ31318" s="1"/>
      <c r="AK31318" s="1"/>
    </row>
    <row r="31319" spans="32:37" ht="15" customHeight="1" x14ac:dyDescent="0.15">
      <c r="AF31319" s="1"/>
      <c r="AG31319" s="1"/>
      <c r="AH31319" s="1"/>
      <c r="AJ31319" s="1"/>
      <c r="AK31319" s="1"/>
    </row>
    <row r="31320" spans="32:37" ht="15" customHeight="1" x14ac:dyDescent="0.15">
      <c r="AF31320" s="1"/>
      <c r="AG31320" s="1"/>
      <c r="AH31320" s="1"/>
      <c r="AJ31320" s="1"/>
      <c r="AK31320" s="1"/>
    </row>
    <row r="31321" spans="32:37" ht="15" customHeight="1" x14ac:dyDescent="0.15">
      <c r="AF31321" s="1"/>
      <c r="AG31321" s="1"/>
      <c r="AH31321" s="1"/>
      <c r="AJ31321" s="1"/>
      <c r="AK31321" s="1"/>
    </row>
    <row r="31322" spans="32:37" ht="15" customHeight="1" x14ac:dyDescent="0.15">
      <c r="AF31322" s="1"/>
      <c r="AG31322" s="1"/>
      <c r="AH31322" s="1"/>
      <c r="AJ31322" s="1"/>
      <c r="AK31322" s="1"/>
    </row>
    <row r="31323" spans="32:37" ht="15" customHeight="1" x14ac:dyDescent="0.15">
      <c r="AF31323" s="1"/>
      <c r="AG31323" s="1"/>
      <c r="AH31323" s="1"/>
      <c r="AJ31323" s="1"/>
      <c r="AK31323" s="1"/>
    </row>
    <row r="31324" spans="32:37" ht="15" customHeight="1" x14ac:dyDescent="0.15">
      <c r="AF31324" s="1"/>
      <c r="AG31324" s="1"/>
      <c r="AH31324" s="1"/>
      <c r="AJ31324" s="1"/>
      <c r="AK31324" s="1"/>
    </row>
    <row r="31325" spans="32:37" ht="15" customHeight="1" x14ac:dyDescent="0.15">
      <c r="AF31325" s="1"/>
      <c r="AG31325" s="1"/>
      <c r="AH31325" s="1"/>
      <c r="AJ31325" s="1"/>
      <c r="AK31325" s="1"/>
    </row>
    <row r="31326" spans="32:37" ht="15" customHeight="1" x14ac:dyDescent="0.15">
      <c r="AF31326" s="1"/>
      <c r="AG31326" s="1"/>
      <c r="AH31326" s="1"/>
      <c r="AJ31326" s="1"/>
      <c r="AK31326" s="1"/>
    </row>
    <row r="31327" spans="32:37" ht="15" customHeight="1" x14ac:dyDescent="0.15">
      <c r="AF31327" s="1"/>
      <c r="AG31327" s="1"/>
      <c r="AH31327" s="1"/>
      <c r="AJ31327" s="1"/>
      <c r="AK31327" s="1"/>
    </row>
    <row r="31328" spans="32:37" ht="15" customHeight="1" x14ac:dyDescent="0.15">
      <c r="AF31328" s="1"/>
      <c r="AG31328" s="1"/>
      <c r="AH31328" s="1"/>
      <c r="AJ31328" s="1"/>
      <c r="AK31328" s="1"/>
    </row>
    <row r="31329" spans="32:37" ht="15" customHeight="1" x14ac:dyDescent="0.15">
      <c r="AF31329" s="1"/>
      <c r="AG31329" s="1"/>
      <c r="AH31329" s="1"/>
      <c r="AJ31329" s="1"/>
      <c r="AK31329" s="1"/>
    </row>
    <row r="31330" spans="32:37" ht="15" customHeight="1" x14ac:dyDescent="0.15">
      <c r="AF31330" s="1"/>
      <c r="AG31330" s="1"/>
      <c r="AH31330" s="1"/>
      <c r="AJ31330" s="1"/>
      <c r="AK31330" s="1"/>
    </row>
    <row r="31331" spans="32:37" ht="15" customHeight="1" x14ac:dyDescent="0.15">
      <c r="AF31331" s="1"/>
      <c r="AG31331" s="1"/>
      <c r="AH31331" s="1"/>
      <c r="AJ31331" s="1"/>
      <c r="AK31331" s="1"/>
    </row>
    <row r="31332" spans="32:37" ht="15" customHeight="1" x14ac:dyDescent="0.15">
      <c r="AF31332" s="1"/>
      <c r="AG31332" s="1"/>
      <c r="AH31332" s="1"/>
      <c r="AJ31332" s="1"/>
      <c r="AK31332" s="1"/>
    </row>
    <row r="31333" spans="32:37" ht="15" customHeight="1" x14ac:dyDescent="0.15">
      <c r="AF31333" s="1"/>
      <c r="AG31333" s="1"/>
      <c r="AH31333" s="1"/>
      <c r="AJ31333" s="1"/>
      <c r="AK31333" s="1"/>
    </row>
    <row r="31334" spans="32:37" ht="15" customHeight="1" x14ac:dyDescent="0.15">
      <c r="AF31334" s="1"/>
      <c r="AG31334" s="1"/>
      <c r="AH31334" s="1"/>
      <c r="AJ31334" s="1"/>
      <c r="AK31334" s="1"/>
    </row>
    <row r="31335" spans="32:37" ht="15" customHeight="1" x14ac:dyDescent="0.15">
      <c r="AF31335" s="1"/>
      <c r="AG31335" s="1"/>
      <c r="AH31335" s="1"/>
      <c r="AJ31335" s="1"/>
      <c r="AK31335" s="1"/>
    </row>
    <row r="31336" spans="32:37" ht="15" customHeight="1" x14ac:dyDescent="0.15">
      <c r="AF31336" s="1"/>
      <c r="AG31336" s="1"/>
      <c r="AH31336" s="1"/>
      <c r="AJ31336" s="1"/>
      <c r="AK31336" s="1"/>
    </row>
    <row r="31337" spans="32:37" ht="15" customHeight="1" x14ac:dyDescent="0.15">
      <c r="AF31337" s="1"/>
      <c r="AG31337" s="1"/>
      <c r="AH31337" s="1"/>
      <c r="AJ31337" s="1"/>
      <c r="AK31337" s="1"/>
    </row>
    <row r="31338" spans="32:37" ht="15" customHeight="1" x14ac:dyDescent="0.15">
      <c r="AF31338" s="1"/>
      <c r="AG31338" s="1"/>
      <c r="AH31338" s="1"/>
      <c r="AJ31338" s="1"/>
      <c r="AK31338" s="1"/>
    </row>
    <row r="31339" spans="32:37" ht="15" customHeight="1" x14ac:dyDescent="0.15">
      <c r="AF31339" s="1"/>
      <c r="AG31339" s="1"/>
      <c r="AH31339" s="1"/>
      <c r="AJ31339" s="1"/>
      <c r="AK31339" s="1"/>
    </row>
    <row r="31340" spans="32:37" ht="15" customHeight="1" x14ac:dyDescent="0.15">
      <c r="AF31340" s="1"/>
      <c r="AG31340" s="1"/>
      <c r="AH31340" s="1"/>
      <c r="AJ31340" s="1"/>
      <c r="AK31340" s="1"/>
    </row>
    <row r="31341" spans="32:37" ht="15" customHeight="1" x14ac:dyDescent="0.15">
      <c r="AF31341" s="1"/>
      <c r="AG31341" s="1"/>
      <c r="AH31341" s="1"/>
      <c r="AJ31341" s="1"/>
      <c r="AK31341" s="1"/>
    </row>
    <row r="31342" spans="32:37" ht="15" customHeight="1" x14ac:dyDescent="0.15">
      <c r="AF31342" s="1"/>
      <c r="AG31342" s="1"/>
      <c r="AH31342" s="1"/>
      <c r="AJ31342" s="1"/>
      <c r="AK31342" s="1"/>
    </row>
    <row r="31343" spans="32:37" ht="15" customHeight="1" x14ac:dyDescent="0.15">
      <c r="AF31343" s="1"/>
      <c r="AG31343" s="1"/>
      <c r="AH31343" s="1"/>
      <c r="AJ31343" s="1"/>
      <c r="AK31343" s="1"/>
    </row>
    <row r="31344" spans="32:37" ht="15" customHeight="1" x14ac:dyDescent="0.15">
      <c r="AF31344" s="1"/>
      <c r="AG31344" s="1"/>
      <c r="AH31344" s="1"/>
      <c r="AJ31344" s="1"/>
      <c r="AK31344" s="1"/>
    </row>
    <row r="31345" spans="32:37" ht="15" customHeight="1" x14ac:dyDescent="0.15">
      <c r="AF31345" s="1"/>
      <c r="AG31345" s="1"/>
      <c r="AH31345" s="1"/>
      <c r="AJ31345" s="1"/>
      <c r="AK31345" s="1"/>
    </row>
    <row r="31346" spans="32:37" ht="15" customHeight="1" x14ac:dyDescent="0.15">
      <c r="AF31346" s="1"/>
      <c r="AG31346" s="1"/>
      <c r="AH31346" s="1"/>
      <c r="AJ31346" s="1"/>
      <c r="AK31346" s="1"/>
    </row>
    <row r="31347" spans="32:37" ht="15" customHeight="1" x14ac:dyDescent="0.15">
      <c r="AF31347" s="1"/>
      <c r="AG31347" s="1"/>
      <c r="AH31347" s="1"/>
      <c r="AJ31347" s="1"/>
      <c r="AK31347" s="1"/>
    </row>
    <row r="31348" spans="32:37" ht="15" customHeight="1" x14ac:dyDescent="0.15">
      <c r="AF31348" s="1"/>
      <c r="AG31348" s="1"/>
      <c r="AH31348" s="1"/>
      <c r="AJ31348" s="1"/>
      <c r="AK31348" s="1"/>
    </row>
    <row r="31349" spans="32:37" ht="15" customHeight="1" x14ac:dyDescent="0.15">
      <c r="AF31349" s="1"/>
      <c r="AG31349" s="1"/>
      <c r="AH31349" s="1"/>
      <c r="AJ31349" s="1"/>
      <c r="AK31349" s="1"/>
    </row>
    <row r="31350" spans="32:37" ht="15" customHeight="1" x14ac:dyDescent="0.15">
      <c r="AF31350" s="1"/>
      <c r="AG31350" s="1"/>
      <c r="AH31350" s="1"/>
      <c r="AJ31350" s="1"/>
      <c r="AK31350" s="1"/>
    </row>
    <row r="31351" spans="32:37" ht="15" customHeight="1" x14ac:dyDescent="0.15">
      <c r="AF31351" s="1"/>
      <c r="AG31351" s="1"/>
      <c r="AH31351" s="1"/>
      <c r="AJ31351" s="1"/>
      <c r="AK31351" s="1"/>
    </row>
    <row r="31352" spans="32:37" ht="15" customHeight="1" x14ac:dyDescent="0.15">
      <c r="AF31352" s="1"/>
      <c r="AG31352" s="1"/>
      <c r="AH31352" s="1"/>
      <c r="AJ31352" s="1"/>
      <c r="AK31352" s="1"/>
    </row>
    <row r="31353" spans="32:37" ht="15" customHeight="1" x14ac:dyDescent="0.15">
      <c r="AF31353" s="1"/>
      <c r="AG31353" s="1"/>
      <c r="AH31353" s="1"/>
      <c r="AJ31353" s="1"/>
      <c r="AK31353" s="1"/>
    </row>
    <row r="31354" spans="32:37" ht="15" customHeight="1" x14ac:dyDescent="0.15">
      <c r="AF31354" s="1"/>
      <c r="AG31354" s="1"/>
      <c r="AH31354" s="1"/>
      <c r="AJ31354" s="1"/>
      <c r="AK31354" s="1"/>
    </row>
    <row r="31355" spans="32:37" ht="15" customHeight="1" x14ac:dyDescent="0.15">
      <c r="AF31355" s="1"/>
      <c r="AG31355" s="1"/>
      <c r="AH31355" s="1"/>
      <c r="AJ31355" s="1"/>
      <c r="AK31355" s="1"/>
    </row>
    <row r="31356" spans="32:37" ht="15" customHeight="1" x14ac:dyDescent="0.15">
      <c r="AF31356" s="1"/>
      <c r="AG31356" s="1"/>
      <c r="AH31356" s="1"/>
      <c r="AJ31356" s="1"/>
      <c r="AK31356" s="1"/>
    </row>
    <row r="31357" spans="32:37" ht="15" customHeight="1" x14ac:dyDescent="0.15">
      <c r="AF31357" s="1"/>
      <c r="AG31357" s="1"/>
      <c r="AH31357" s="1"/>
      <c r="AJ31357" s="1"/>
      <c r="AK31357" s="1"/>
    </row>
    <row r="31358" spans="32:37" ht="15" customHeight="1" x14ac:dyDescent="0.15">
      <c r="AF31358" s="1"/>
      <c r="AG31358" s="1"/>
      <c r="AH31358" s="1"/>
      <c r="AJ31358" s="1"/>
      <c r="AK31358" s="1"/>
    </row>
    <row r="31359" spans="32:37" ht="15" customHeight="1" x14ac:dyDescent="0.15">
      <c r="AF31359" s="1"/>
      <c r="AG31359" s="1"/>
      <c r="AH31359" s="1"/>
      <c r="AJ31359" s="1"/>
      <c r="AK31359" s="1"/>
    </row>
    <row r="31360" spans="32:37" ht="15" customHeight="1" x14ac:dyDescent="0.15">
      <c r="AF31360" s="1"/>
      <c r="AG31360" s="1"/>
      <c r="AH31360" s="1"/>
      <c r="AJ31360" s="1"/>
      <c r="AK31360" s="1"/>
    </row>
    <row r="31361" spans="32:37" ht="15" customHeight="1" x14ac:dyDescent="0.15">
      <c r="AF31361" s="1"/>
      <c r="AG31361" s="1"/>
      <c r="AH31361" s="1"/>
      <c r="AJ31361" s="1"/>
      <c r="AK31361" s="1"/>
    </row>
    <row r="31362" spans="32:37" ht="15" customHeight="1" x14ac:dyDescent="0.15">
      <c r="AF31362" s="1"/>
      <c r="AG31362" s="1"/>
      <c r="AH31362" s="1"/>
      <c r="AJ31362" s="1"/>
      <c r="AK31362" s="1"/>
    </row>
    <row r="31363" spans="32:37" ht="15" customHeight="1" x14ac:dyDescent="0.15">
      <c r="AF31363" s="1"/>
      <c r="AG31363" s="1"/>
      <c r="AH31363" s="1"/>
      <c r="AJ31363" s="1"/>
      <c r="AK31363" s="1"/>
    </row>
    <row r="31364" spans="32:37" ht="15" customHeight="1" x14ac:dyDescent="0.15">
      <c r="AF31364" s="1"/>
      <c r="AG31364" s="1"/>
      <c r="AH31364" s="1"/>
      <c r="AJ31364" s="1"/>
      <c r="AK31364" s="1"/>
    </row>
    <row r="31365" spans="32:37" ht="15" customHeight="1" x14ac:dyDescent="0.15">
      <c r="AF31365" s="1"/>
      <c r="AG31365" s="1"/>
      <c r="AH31365" s="1"/>
      <c r="AJ31365" s="1"/>
      <c r="AK31365" s="1"/>
    </row>
    <row r="31366" spans="32:37" ht="15" customHeight="1" x14ac:dyDescent="0.15">
      <c r="AF31366" s="1"/>
      <c r="AG31366" s="1"/>
      <c r="AH31366" s="1"/>
      <c r="AJ31366" s="1"/>
      <c r="AK31366" s="1"/>
    </row>
    <row r="31367" spans="32:37" ht="15" customHeight="1" x14ac:dyDescent="0.15">
      <c r="AF31367" s="1"/>
      <c r="AG31367" s="1"/>
      <c r="AH31367" s="1"/>
      <c r="AJ31367" s="1"/>
      <c r="AK31367" s="1"/>
    </row>
    <row r="31368" spans="32:37" ht="15" customHeight="1" x14ac:dyDescent="0.15">
      <c r="AF31368" s="1"/>
      <c r="AG31368" s="1"/>
      <c r="AH31368" s="1"/>
      <c r="AJ31368" s="1"/>
      <c r="AK31368" s="1"/>
    </row>
    <row r="31369" spans="32:37" ht="15" customHeight="1" x14ac:dyDescent="0.15">
      <c r="AF31369" s="1"/>
      <c r="AG31369" s="1"/>
      <c r="AH31369" s="1"/>
      <c r="AJ31369" s="1"/>
      <c r="AK31369" s="1"/>
    </row>
    <row r="31370" spans="32:37" ht="15" customHeight="1" x14ac:dyDescent="0.15">
      <c r="AF31370" s="1"/>
      <c r="AG31370" s="1"/>
      <c r="AH31370" s="1"/>
      <c r="AJ31370" s="1"/>
      <c r="AK31370" s="1"/>
    </row>
    <row r="31371" spans="32:37" ht="15" customHeight="1" x14ac:dyDescent="0.15">
      <c r="AF31371" s="1"/>
      <c r="AG31371" s="1"/>
      <c r="AH31371" s="1"/>
      <c r="AJ31371" s="1"/>
      <c r="AK31371" s="1"/>
    </row>
    <row r="31372" spans="32:37" ht="15" customHeight="1" x14ac:dyDescent="0.15">
      <c r="AF31372" s="1"/>
      <c r="AG31372" s="1"/>
      <c r="AH31372" s="1"/>
      <c r="AJ31372" s="1"/>
      <c r="AK31372" s="1"/>
    </row>
    <row r="31373" spans="32:37" ht="15" customHeight="1" x14ac:dyDescent="0.15">
      <c r="AF31373" s="1"/>
      <c r="AG31373" s="1"/>
      <c r="AH31373" s="1"/>
      <c r="AJ31373" s="1"/>
      <c r="AK31373" s="1"/>
    </row>
    <row r="31374" spans="32:37" ht="15" customHeight="1" x14ac:dyDescent="0.15">
      <c r="AF31374" s="1"/>
      <c r="AG31374" s="1"/>
      <c r="AH31374" s="1"/>
      <c r="AJ31374" s="1"/>
      <c r="AK31374" s="1"/>
    </row>
    <row r="31375" spans="32:37" ht="15" customHeight="1" x14ac:dyDescent="0.15">
      <c r="AF31375" s="1"/>
      <c r="AG31375" s="1"/>
      <c r="AH31375" s="1"/>
      <c r="AJ31375" s="1"/>
      <c r="AK31375" s="1"/>
    </row>
    <row r="31376" spans="32:37" ht="15" customHeight="1" x14ac:dyDescent="0.15">
      <c r="AF31376" s="1"/>
      <c r="AG31376" s="1"/>
      <c r="AH31376" s="1"/>
      <c r="AJ31376" s="1"/>
      <c r="AK31376" s="1"/>
    </row>
    <row r="31377" spans="32:37" ht="15" customHeight="1" x14ac:dyDescent="0.15">
      <c r="AF31377" s="1"/>
      <c r="AG31377" s="1"/>
      <c r="AH31377" s="1"/>
      <c r="AJ31377" s="1"/>
      <c r="AK31377" s="1"/>
    </row>
    <row r="31378" spans="32:37" ht="15" customHeight="1" x14ac:dyDescent="0.15">
      <c r="AF31378" s="1"/>
      <c r="AG31378" s="1"/>
      <c r="AH31378" s="1"/>
      <c r="AJ31378" s="1"/>
      <c r="AK31378" s="1"/>
    </row>
    <row r="31379" spans="32:37" ht="15" customHeight="1" x14ac:dyDescent="0.15">
      <c r="AF31379" s="1"/>
      <c r="AG31379" s="1"/>
      <c r="AH31379" s="1"/>
      <c r="AJ31379" s="1"/>
      <c r="AK31379" s="1"/>
    </row>
    <row r="31380" spans="32:37" ht="15" customHeight="1" x14ac:dyDescent="0.15">
      <c r="AF31380" s="1"/>
      <c r="AG31380" s="1"/>
      <c r="AH31380" s="1"/>
      <c r="AJ31380" s="1"/>
      <c r="AK31380" s="1"/>
    </row>
    <row r="31381" spans="32:37" ht="15" customHeight="1" x14ac:dyDescent="0.15">
      <c r="AF31381" s="1"/>
      <c r="AG31381" s="1"/>
      <c r="AH31381" s="1"/>
      <c r="AJ31381" s="1"/>
      <c r="AK31381" s="1"/>
    </row>
    <row r="31382" spans="32:37" ht="15" customHeight="1" x14ac:dyDescent="0.15">
      <c r="AF31382" s="1"/>
      <c r="AG31382" s="1"/>
      <c r="AH31382" s="1"/>
      <c r="AJ31382" s="1"/>
      <c r="AK31382" s="1"/>
    </row>
    <row r="31383" spans="32:37" ht="15" customHeight="1" x14ac:dyDescent="0.15">
      <c r="AF31383" s="1"/>
      <c r="AG31383" s="1"/>
      <c r="AH31383" s="1"/>
      <c r="AJ31383" s="1"/>
      <c r="AK31383" s="1"/>
    </row>
    <row r="31384" spans="32:37" ht="15" customHeight="1" x14ac:dyDescent="0.15">
      <c r="AF31384" s="1"/>
      <c r="AG31384" s="1"/>
      <c r="AH31384" s="1"/>
      <c r="AJ31384" s="1"/>
      <c r="AK31384" s="1"/>
    </row>
    <row r="31385" spans="32:37" ht="15" customHeight="1" x14ac:dyDescent="0.15">
      <c r="AF31385" s="1"/>
      <c r="AG31385" s="1"/>
      <c r="AH31385" s="1"/>
      <c r="AJ31385" s="1"/>
      <c r="AK31385" s="1"/>
    </row>
    <row r="31386" spans="32:37" ht="15" customHeight="1" x14ac:dyDescent="0.15">
      <c r="AF31386" s="1"/>
      <c r="AG31386" s="1"/>
      <c r="AH31386" s="1"/>
      <c r="AJ31386" s="1"/>
      <c r="AK31386" s="1"/>
    </row>
    <row r="31387" spans="32:37" ht="15" customHeight="1" x14ac:dyDescent="0.15">
      <c r="AF31387" s="1"/>
      <c r="AG31387" s="1"/>
      <c r="AH31387" s="1"/>
      <c r="AJ31387" s="1"/>
      <c r="AK31387" s="1"/>
    </row>
    <row r="31388" spans="32:37" ht="15" customHeight="1" x14ac:dyDescent="0.15">
      <c r="AF31388" s="1"/>
      <c r="AG31388" s="1"/>
      <c r="AH31388" s="1"/>
      <c r="AJ31388" s="1"/>
      <c r="AK31388" s="1"/>
    </row>
    <row r="31389" spans="32:37" ht="15" customHeight="1" x14ac:dyDescent="0.15">
      <c r="AF31389" s="1"/>
      <c r="AG31389" s="1"/>
      <c r="AH31389" s="1"/>
      <c r="AJ31389" s="1"/>
      <c r="AK31389" s="1"/>
    </row>
    <row r="31390" spans="32:37" ht="15" customHeight="1" x14ac:dyDescent="0.15">
      <c r="AF31390" s="1"/>
      <c r="AG31390" s="1"/>
      <c r="AH31390" s="1"/>
      <c r="AJ31390" s="1"/>
      <c r="AK31390" s="1"/>
    </row>
    <row r="31391" spans="32:37" ht="15" customHeight="1" x14ac:dyDescent="0.15">
      <c r="AF31391" s="1"/>
      <c r="AG31391" s="1"/>
      <c r="AH31391" s="1"/>
      <c r="AJ31391" s="1"/>
      <c r="AK31391" s="1"/>
    </row>
    <row r="31392" spans="32:37" ht="15" customHeight="1" x14ac:dyDescent="0.15">
      <c r="AF31392" s="1"/>
      <c r="AG31392" s="1"/>
      <c r="AH31392" s="1"/>
      <c r="AJ31392" s="1"/>
      <c r="AK31392" s="1"/>
    </row>
    <row r="31393" spans="32:37" ht="15" customHeight="1" x14ac:dyDescent="0.15">
      <c r="AF31393" s="1"/>
      <c r="AG31393" s="1"/>
      <c r="AH31393" s="1"/>
      <c r="AJ31393" s="1"/>
      <c r="AK31393" s="1"/>
    </row>
    <row r="31394" spans="32:37" ht="15" customHeight="1" x14ac:dyDescent="0.15">
      <c r="AF31394" s="1"/>
      <c r="AG31394" s="1"/>
      <c r="AH31394" s="1"/>
      <c r="AJ31394" s="1"/>
      <c r="AK31394" s="1"/>
    </row>
    <row r="31395" spans="32:37" ht="15" customHeight="1" x14ac:dyDescent="0.15">
      <c r="AF31395" s="1"/>
      <c r="AG31395" s="1"/>
      <c r="AH31395" s="1"/>
      <c r="AJ31395" s="1"/>
      <c r="AK31395" s="1"/>
    </row>
    <row r="31396" spans="32:37" ht="15" customHeight="1" x14ac:dyDescent="0.15">
      <c r="AF31396" s="1"/>
      <c r="AG31396" s="1"/>
      <c r="AH31396" s="1"/>
      <c r="AJ31396" s="1"/>
      <c r="AK31396" s="1"/>
    </row>
    <row r="31397" spans="32:37" ht="15" customHeight="1" x14ac:dyDescent="0.15">
      <c r="AF31397" s="1"/>
      <c r="AG31397" s="1"/>
      <c r="AH31397" s="1"/>
      <c r="AJ31397" s="1"/>
      <c r="AK31397" s="1"/>
    </row>
    <row r="31398" spans="32:37" ht="15" customHeight="1" x14ac:dyDescent="0.15">
      <c r="AF31398" s="1"/>
      <c r="AG31398" s="1"/>
      <c r="AH31398" s="1"/>
      <c r="AJ31398" s="1"/>
      <c r="AK31398" s="1"/>
    </row>
    <row r="31399" spans="32:37" ht="15" customHeight="1" x14ac:dyDescent="0.15">
      <c r="AF31399" s="1"/>
      <c r="AG31399" s="1"/>
      <c r="AH31399" s="1"/>
      <c r="AJ31399" s="1"/>
      <c r="AK31399" s="1"/>
    </row>
    <row r="31400" spans="32:37" ht="15" customHeight="1" x14ac:dyDescent="0.15">
      <c r="AF31400" s="1"/>
      <c r="AG31400" s="1"/>
      <c r="AH31400" s="1"/>
      <c r="AJ31400" s="1"/>
      <c r="AK31400" s="1"/>
    </row>
    <row r="31401" spans="32:37" ht="15" customHeight="1" x14ac:dyDescent="0.15">
      <c r="AF31401" s="1"/>
      <c r="AG31401" s="1"/>
      <c r="AH31401" s="1"/>
      <c r="AJ31401" s="1"/>
      <c r="AK31401" s="1"/>
    </row>
    <row r="31402" spans="32:37" ht="15" customHeight="1" x14ac:dyDescent="0.15">
      <c r="AF31402" s="1"/>
      <c r="AG31402" s="1"/>
      <c r="AH31402" s="1"/>
      <c r="AJ31402" s="1"/>
      <c r="AK31402" s="1"/>
    </row>
    <row r="31403" spans="32:37" ht="15" customHeight="1" x14ac:dyDescent="0.15">
      <c r="AF31403" s="1"/>
      <c r="AG31403" s="1"/>
      <c r="AH31403" s="1"/>
      <c r="AJ31403" s="1"/>
      <c r="AK31403" s="1"/>
    </row>
    <row r="31404" spans="32:37" ht="15" customHeight="1" x14ac:dyDescent="0.15">
      <c r="AF31404" s="1"/>
      <c r="AG31404" s="1"/>
      <c r="AH31404" s="1"/>
      <c r="AJ31404" s="1"/>
      <c r="AK31404" s="1"/>
    </row>
    <row r="31405" spans="32:37" ht="15" customHeight="1" x14ac:dyDescent="0.15">
      <c r="AF31405" s="1"/>
      <c r="AG31405" s="1"/>
      <c r="AH31405" s="1"/>
      <c r="AJ31405" s="1"/>
      <c r="AK31405" s="1"/>
    </row>
    <row r="31406" spans="32:37" ht="15" customHeight="1" x14ac:dyDescent="0.15">
      <c r="AF31406" s="1"/>
      <c r="AG31406" s="1"/>
      <c r="AH31406" s="1"/>
      <c r="AJ31406" s="1"/>
      <c r="AK31406" s="1"/>
    </row>
    <row r="31407" spans="32:37" ht="15" customHeight="1" x14ac:dyDescent="0.15">
      <c r="AF31407" s="1"/>
      <c r="AG31407" s="1"/>
      <c r="AH31407" s="1"/>
      <c r="AJ31407" s="1"/>
      <c r="AK31407" s="1"/>
    </row>
    <row r="31408" spans="32:37" ht="15" customHeight="1" x14ac:dyDescent="0.15">
      <c r="AF31408" s="1"/>
      <c r="AG31408" s="1"/>
      <c r="AH31408" s="1"/>
      <c r="AJ31408" s="1"/>
      <c r="AK31408" s="1"/>
    </row>
    <row r="31409" spans="32:37" ht="15" customHeight="1" x14ac:dyDescent="0.15">
      <c r="AF31409" s="1"/>
      <c r="AG31409" s="1"/>
      <c r="AH31409" s="1"/>
      <c r="AJ31409" s="1"/>
      <c r="AK31409" s="1"/>
    </row>
    <row r="31410" spans="32:37" ht="15" customHeight="1" x14ac:dyDescent="0.15">
      <c r="AF31410" s="1"/>
      <c r="AG31410" s="1"/>
      <c r="AH31410" s="1"/>
      <c r="AJ31410" s="1"/>
      <c r="AK31410" s="1"/>
    </row>
    <row r="31411" spans="32:37" ht="15" customHeight="1" x14ac:dyDescent="0.15">
      <c r="AF31411" s="1"/>
      <c r="AG31411" s="1"/>
      <c r="AH31411" s="1"/>
      <c r="AJ31411" s="1"/>
      <c r="AK31411" s="1"/>
    </row>
    <row r="31412" spans="32:37" ht="15" customHeight="1" x14ac:dyDescent="0.15">
      <c r="AF31412" s="1"/>
      <c r="AG31412" s="1"/>
      <c r="AH31412" s="1"/>
      <c r="AJ31412" s="1"/>
      <c r="AK31412" s="1"/>
    </row>
    <row r="31413" spans="32:37" ht="15" customHeight="1" x14ac:dyDescent="0.15">
      <c r="AF31413" s="1"/>
      <c r="AG31413" s="1"/>
      <c r="AH31413" s="1"/>
      <c r="AJ31413" s="1"/>
      <c r="AK31413" s="1"/>
    </row>
    <row r="31414" spans="32:37" ht="15" customHeight="1" x14ac:dyDescent="0.15">
      <c r="AF31414" s="1"/>
      <c r="AG31414" s="1"/>
      <c r="AH31414" s="1"/>
      <c r="AJ31414" s="1"/>
      <c r="AK31414" s="1"/>
    </row>
    <row r="31415" spans="32:37" ht="15" customHeight="1" x14ac:dyDescent="0.15">
      <c r="AF31415" s="1"/>
      <c r="AG31415" s="1"/>
      <c r="AH31415" s="1"/>
      <c r="AJ31415" s="1"/>
      <c r="AK31415" s="1"/>
    </row>
    <row r="31416" spans="32:37" ht="15" customHeight="1" x14ac:dyDescent="0.15">
      <c r="AF31416" s="1"/>
      <c r="AG31416" s="1"/>
      <c r="AH31416" s="1"/>
      <c r="AJ31416" s="1"/>
      <c r="AK31416" s="1"/>
    </row>
    <row r="31417" spans="32:37" ht="15" customHeight="1" x14ac:dyDescent="0.15">
      <c r="AF31417" s="1"/>
      <c r="AG31417" s="1"/>
      <c r="AH31417" s="1"/>
      <c r="AJ31417" s="1"/>
      <c r="AK31417" s="1"/>
    </row>
    <row r="31418" spans="32:37" ht="15" customHeight="1" x14ac:dyDescent="0.15">
      <c r="AF31418" s="1"/>
      <c r="AG31418" s="1"/>
      <c r="AH31418" s="1"/>
      <c r="AJ31418" s="1"/>
      <c r="AK31418" s="1"/>
    </row>
    <row r="31419" spans="32:37" ht="15" customHeight="1" x14ac:dyDescent="0.15">
      <c r="AF31419" s="1"/>
      <c r="AG31419" s="1"/>
      <c r="AH31419" s="1"/>
      <c r="AJ31419" s="1"/>
      <c r="AK31419" s="1"/>
    </row>
    <row r="31420" spans="32:37" ht="15" customHeight="1" x14ac:dyDescent="0.15">
      <c r="AF31420" s="1"/>
      <c r="AG31420" s="1"/>
      <c r="AH31420" s="1"/>
      <c r="AJ31420" s="1"/>
      <c r="AK31420" s="1"/>
    </row>
    <row r="31421" spans="32:37" ht="15" customHeight="1" x14ac:dyDescent="0.15">
      <c r="AF31421" s="1"/>
      <c r="AG31421" s="1"/>
      <c r="AH31421" s="1"/>
      <c r="AJ31421" s="1"/>
      <c r="AK31421" s="1"/>
    </row>
    <row r="31422" spans="32:37" ht="15" customHeight="1" x14ac:dyDescent="0.15">
      <c r="AF31422" s="1"/>
      <c r="AG31422" s="1"/>
      <c r="AH31422" s="1"/>
      <c r="AJ31422" s="1"/>
      <c r="AK31422" s="1"/>
    </row>
    <row r="31423" spans="32:37" ht="15" customHeight="1" x14ac:dyDescent="0.15">
      <c r="AF31423" s="1"/>
      <c r="AG31423" s="1"/>
      <c r="AH31423" s="1"/>
      <c r="AJ31423" s="1"/>
      <c r="AK31423" s="1"/>
    </row>
    <row r="31424" spans="32:37" ht="15" customHeight="1" x14ac:dyDescent="0.15">
      <c r="AF31424" s="1"/>
      <c r="AG31424" s="1"/>
      <c r="AH31424" s="1"/>
      <c r="AJ31424" s="1"/>
      <c r="AK31424" s="1"/>
    </row>
    <row r="31425" spans="32:37" ht="15" customHeight="1" x14ac:dyDescent="0.15">
      <c r="AF31425" s="1"/>
      <c r="AG31425" s="1"/>
      <c r="AH31425" s="1"/>
      <c r="AJ31425" s="1"/>
      <c r="AK31425" s="1"/>
    </row>
    <row r="31426" spans="32:37" ht="15" customHeight="1" x14ac:dyDescent="0.15">
      <c r="AF31426" s="1"/>
      <c r="AG31426" s="1"/>
      <c r="AH31426" s="1"/>
      <c r="AJ31426" s="1"/>
      <c r="AK31426" s="1"/>
    </row>
    <row r="31427" spans="32:37" ht="15" customHeight="1" x14ac:dyDescent="0.15">
      <c r="AF31427" s="1"/>
      <c r="AG31427" s="1"/>
      <c r="AH31427" s="1"/>
      <c r="AJ31427" s="1"/>
      <c r="AK31427" s="1"/>
    </row>
    <row r="31428" spans="32:37" ht="15" customHeight="1" x14ac:dyDescent="0.15">
      <c r="AF31428" s="1"/>
      <c r="AG31428" s="1"/>
      <c r="AH31428" s="1"/>
      <c r="AJ31428" s="1"/>
      <c r="AK31428" s="1"/>
    </row>
    <row r="31429" spans="32:37" ht="15" customHeight="1" x14ac:dyDescent="0.15">
      <c r="AF31429" s="1"/>
      <c r="AG31429" s="1"/>
      <c r="AH31429" s="1"/>
      <c r="AJ31429" s="1"/>
      <c r="AK31429" s="1"/>
    </row>
    <row r="31430" spans="32:37" ht="15" customHeight="1" x14ac:dyDescent="0.15">
      <c r="AF31430" s="1"/>
      <c r="AG31430" s="1"/>
      <c r="AH31430" s="1"/>
      <c r="AJ31430" s="1"/>
      <c r="AK31430" s="1"/>
    </row>
    <row r="31431" spans="32:37" ht="15" customHeight="1" x14ac:dyDescent="0.15">
      <c r="AF31431" s="1"/>
      <c r="AG31431" s="1"/>
      <c r="AH31431" s="1"/>
      <c r="AJ31431" s="1"/>
      <c r="AK31431" s="1"/>
    </row>
    <row r="31432" spans="32:37" ht="15" customHeight="1" x14ac:dyDescent="0.15">
      <c r="AF31432" s="1"/>
      <c r="AG31432" s="1"/>
      <c r="AH31432" s="1"/>
      <c r="AJ31432" s="1"/>
      <c r="AK31432" s="1"/>
    </row>
    <row r="31433" spans="32:37" ht="15" customHeight="1" x14ac:dyDescent="0.15">
      <c r="AF31433" s="1"/>
      <c r="AG31433" s="1"/>
      <c r="AH31433" s="1"/>
      <c r="AJ31433" s="1"/>
      <c r="AK31433" s="1"/>
    </row>
    <row r="31434" spans="32:37" ht="15" customHeight="1" x14ac:dyDescent="0.15">
      <c r="AF31434" s="1"/>
      <c r="AG31434" s="1"/>
      <c r="AH31434" s="1"/>
      <c r="AJ31434" s="1"/>
      <c r="AK31434" s="1"/>
    </row>
    <row r="31435" spans="32:37" ht="15" customHeight="1" x14ac:dyDescent="0.15">
      <c r="AF31435" s="1"/>
      <c r="AG31435" s="1"/>
      <c r="AH31435" s="1"/>
      <c r="AJ31435" s="1"/>
      <c r="AK31435" s="1"/>
    </row>
    <row r="31436" spans="32:37" ht="15" customHeight="1" x14ac:dyDescent="0.15">
      <c r="AF31436" s="1"/>
      <c r="AG31436" s="1"/>
      <c r="AH31436" s="1"/>
      <c r="AJ31436" s="1"/>
      <c r="AK31436" s="1"/>
    </row>
    <row r="31437" spans="32:37" ht="15" customHeight="1" x14ac:dyDescent="0.15">
      <c r="AF31437" s="1"/>
      <c r="AG31437" s="1"/>
      <c r="AH31437" s="1"/>
      <c r="AJ31437" s="1"/>
      <c r="AK31437" s="1"/>
    </row>
    <row r="31438" spans="32:37" ht="15" customHeight="1" x14ac:dyDescent="0.15">
      <c r="AF31438" s="1"/>
      <c r="AG31438" s="1"/>
      <c r="AH31438" s="1"/>
      <c r="AJ31438" s="1"/>
      <c r="AK31438" s="1"/>
    </row>
    <row r="31439" spans="32:37" ht="15" customHeight="1" x14ac:dyDescent="0.15">
      <c r="AF31439" s="1"/>
      <c r="AG31439" s="1"/>
      <c r="AH31439" s="1"/>
      <c r="AJ31439" s="1"/>
      <c r="AK31439" s="1"/>
    </row>
    <row r="31440" spans="32:37" ht="15" customHeight="1" x14ac:dyDescent="0.15">
      <c r="AF31440" s="1"/>
      <c r="AG31440" s="1"/>
      <c r="AH31440" s="1"/>
      <c r="AJ31440" s="1"/>
      <c r="AK31440" s="1"/>
    </row>
    <row r="31441" spans="32:37" ht="15" customHeight="1" x14ac:dyDescent="0.15">
      <c r="AF31441" s="1"/>
      <c r="AG31441" s="1"/>
      <c r="AH31441" s="1"/>
      <c r="AJ31441" s="1"/>
      <c r="AK31441" s="1"/>
    </row>
    <row r="31442" spans="32:37" ht="15" customHeight="1" x14ac:dyDescent="0.15">
      <c r="AF31442" s="1"/>
      <c r="AG31442" s="1"/>
      <c r="AH31442" s="1"/>
      <c r="AJ31442" s="1"/>
      <c r="AK31442" s="1"/>
    </row>
    <row r="31443" spans="32:37" ht="15" customHeight="1" x14ac:dyDescent="0.15">
      <c r="AF31443" s="1"/>
      <c r="AG31443" s="1"/>
      <c r="AH31443" s="1"/>
      <c r="AJ31443" s="1"/>
      <c r="AK31443" s="1"/>
    </row>
    <row r="31444" spans="32:37" ht="15" customHeight="1" x14ac:dyDescent="0.15">
      <c r="AF31444" s="1"/>
      <c r="AG31444" s="1"/>
      <c r="AH31444" s="1"/>
      <c r="AJ31444" s="1"/>
      <c r="AK31444" s="1"/>
    </row>
    <row r="31445" spans="32:37" ht="15" customHeight="1" x14ac:dyDescent="0.15">
      <c r="AF31445" s="1"/>
      <c r="AG31445" s="1"/>
      <c r="AH31445" s="1"/>
      <c r="AJ31445" s="1"/>
      <c r="AK31445" s="1"/>
    </row>
    <row r="31446" spans="32:37" ht="15" customHeight="1" x14ac:dyDescent="0.15">
      <c r="AF31446" s="1"/>
      <c r="AG31446" s="1"/>
      <c r="AH31446" s="1"/>
      <c r="AJ31446" s="1"/>
      <c r="AK31446" s="1"/>
    </row>
    <row r="31447" spans="32:37" ht="15" customHeight="1" x14ac:dyDescent="0.15">
      <c r="AF31447" s="1"/>
      <c r="AG31447" s="1"/>
      <c r="AH31447" s="1"/>
      <c r="AJ31447" s="1"/>
      <c r="AK31447" s="1"/>
    </row>
    <row r="31448" spans="32:37" ht="15" customHeight="1" x14ac:dyDescent="0.15">
      <c r="AF31448" s="1"/>
      <c r="AG31448" s="1"/>
      <c r="AH31448" s="1"/>
      <c r="AJ31448" s="1"/>
      <c r="AK31448" s="1"/>
    </row>
    <row r="31449" spans="32:37" ht="15" customHeight="1" x14ac:dyDescent="0.15">
      <c r="AF31449" s="1"/>
      <c r="AG31449" s="1"/>
      <c r="AH31449" s="1"/>
      <c r="AJ31449" s="1"/>
      <c r="AK31449" s="1"/>
    </row>
    <row r="31450" spans="32:37" ht="15" customHeight="1" x14ac:dyDescent="0.15">
      <c r="AF31450" s="1"/>
      <c r="AG31450" s="1"/>
      <c r="AH31450" s="1"/>
      <c r="AJ31450" s="1"/>
      <c r="AK31450" s="1"/>
    </row>
    <row r="31451" spans="32:37" ht="15" customHeight="1" x14ac:dyDescent="0.15">
      <c r="AF31451" s="1"/>
      <c r="AG31451" s="1"/>
      <c r="AH31451" s="1"/>
      <c r="AJ31451" s="1"/>
      <c r="AK31451" s="1"/>
    </row>
    <row r="31452" spans="32:37" ht="15" customHeight="1" x14ac:dyDescent="0.15">
      <c r="AF31452" s="1"/>
      <c r="AG31452" s="1"/>
      <c r="AH31452" s="1"/>
      <c r="AJ31452" s="1"/>
      <c r="AK31452" s="1"/>
    </row>
    <row r="31453" spans="32:37" ht="15" customHeight="1" x14ac:dyDescent="0.15">
      <c r="AF31453" s="1"/>
      <c r="AG31453" s="1"/>
      <c r="AH31453" s="1"/>
      <c r="AJ31453" s="1"/>
      <c r="AK31453" s="1"/>
    </row>
    <row r="31454" spans="32:37" ht="15" customHeight="1" x14ac:dyDescent="0.15">
      <c r="AF31454" s="1"/>
      <c r="AG31454" s="1"/>
      <c r="AH31454" s="1"/>
      <c r="AJ31454" s="1"/>
      <c r="AK31454" s="1"/>
    </row>
    <row r="31455" spans="32:37" ht="15" customHeight="1" x14ac:dyDescent="0.15">
      <c r="AF31455" s="1"/>
      <c r="AG31455" s="1"/>
      <c r="AH31455" s="1"/>
      <c r="AJ31455" s="1"/>
      <c r="AK31455" s="1"/>
    </row>
    <row r="31456" spans="32:37" ht="15" customHeight="1" x14ac:dyDescent="0.15">
      <c r="AF31456" s="1"/>
      <c r="AG31456" s="1"/>
      <c r="AH31456" s="1"/>
      <c r="AJ31456" s="1"/>
      <c r="AK31456" s="1"/>
    </row>
    <row r="31457" spans="32:37" ht="15" customHeight="1" x14ac:dyDescent="0.15">
      <c r="AF31457" s="1"/>
      <c r="AG31457" s="1"/>
      <c r="AH31457" s="1"/>
      <c r="AJ31457" s="1"/>
      <c r="AK31457" s="1"/>
    </row>
    <row r="31458" spans="32:37" ht="15" customHeight="1" x14ac:dyDescent="0.15">
      <c r="AF31458" s="1"/>
      <c r="AG31458" s="1"/>
      <c r="AH31458" s="1"/>
      <c r="AJ31458" s="1"/>
      <c r="AK31458" s="1"/>
    </row>
    <row r="31459" spans="32:37" ht="15" customHeight="1" x14ac:dyDescent="0.15">
      <c r="AF31459" s="1"/>
      <c r="AG31459" s="1"/>
      <c r="AH31459" s="1"/>
      <c r="AJ31459" s="1"/>
      <c r="AK31459" s="1"/>
    </row>
    <row r="31460" spans="32:37" ht="15" customHeight="1" x14ac:dyDescent="0.15">
      <c r="AF31460" s="1"/>
      <c r="AG31460" s="1"/>
      <c r="AH31460" s="1"/>
      <c r="AJ31460" s="1"/>
      <c r="AK31460" s="1"/>
    </row>
    <row r="31461" spans="32:37" ht="15" customHeight="1" x14ac:dyDescent="0.15">
      <c r="AF31461" s="1"/>
      <c r="AG31461" s="1"/>
      <c r="AH31461" s="1"/>
      <c r="AJ31461" s="1"/>
      <c r="AK31461" s="1"/>
    </row>
    <row r="31462" spans="32:37" ht="15" customHeight="1" x14ac:dyDescent="0.15">
      <c r="AF31462" s="1"/>
      <c r="AG31462" s="1"/>
      <c r="AH31462" s="1"/>
      <c r="AJ31462" s="1"/>
      <c r="AK31462" s="1"/>
    </row>
    <row r="31463" spans="32:37" ht="15" customHeight="1" x14ac:dyDescent="0.15">
      <c r="AF31463" s="1"/>
      <c r="AG31463" s="1"/>
      <c r="AH31463" s="1"/>
      <c r="AJ31463" s="1"/>
      <c r="AK31463" s="1"/>
    </row>
    <row r="31464" spans="32:37" ht="15" customHeight="1" x14ac:dyDescent="0.15">
      <c r="AF31464" s="1"/>
      <c r="AG31464" s="1"/>
      <c r="AH31464" s="1"/>
      <c r="AJ31464" s="1"/>
      <c r="AK31464" s="1"/>
    </row>
    <row r="31465" spans="32:37" ht="15" customHeight="1" x14ac:dyDescent="0.15">
      <c r="AF31465" s="1"/>
      <c r="AG31465" s="1"/>
      <c r="AH31465" s="1"/>
      <c r="AJ31465" s="1"/>
      <c r="AK31465" s="1"/>
    </row>
    <row r="31466" spans="32:37" ht="15" customHeight="1" x14ac:dyDescent="0.15">
      <c r="AF31466" s="1"/>
      <c r="AG31466" s="1"/>
      <c r="AH31466" s="1"/>
      <c r="AJ31466" s="1"/>
      <c r="AK31466" s="1"/>
    </row>
    <row r="31467" spans="32:37" ht="15" customHeight="1" x14ac:dyDescent="0.15">
      <c r="AF31467" s="1"/>
      <c r="AG31467" s="1"/>
      <c r="AH31467" s="1"/>
      <c r="AJ31467" s="1"/>
      <c r="AK31467" s="1"/>
    </row>
    <row r="31468" spans="32:37" ht="15" customHeight="1" x14ac:dyDescent="0.15">
      <c r="AF31468" s="1"/>
      <c r="AG31468" s="1"/>
      <c r="AH31468" s="1"/>
      <c r="AJ31468" s="1"/>
      <c r="AK31468" s="1"/>
    </row>
    <row r="31469" spans="32:37" ht="15" customHeight="1" x14ac:dyDescent="0.15">
      <c r="AF31469" s="1"/>
      <c r="AG31469" s="1"/>
      <c r="AH31469" s="1"/>
      <c r="AJ31469" s="1"/>
      <c r="AK31469" s="1"/>
    </row>
    <row r="31470" spans="32:37" ht="15" customHeight="1" x14ac:dyDescent="0.15">
      <c r="AF31470" s="1"/>
      <c r="AG31470" s="1"/>
      <c r="AH31470" s="1"/>
      <c r="AJ31470" s="1"/>
      <c r="AK31470" s="1"/>
    </row>
    <row r="31471" spans="32:37" ht="15" customHeight="1" x14ac:dyDescent="0.15">
      <c r="AF31471" s="1"/>
      <c r="AG31471" s="1"/>
      <c r="AH31471" s="1"/>
      <c r="AJ31471" s="1"/>
      <c r="AK31471" s="1"/>
    </row>
    <row r="31472" spans="32:37" ht="15" customHeight="1" x14ac:dyDescent="0.15">
      <c r="AF31472" s="1"/>
      <c r="AG31472" s="1"/>
      <c r="AH31472" s="1"/>
      <c r="AJ31472" s="1"/>
      <c r="AK31472" s="1"/>
    </row>
    <row r="31473" spans="32:37" ht="15" customHeight="1" x14ac:dyDescent="0.15">
      <c r="AF31473" s="1"/>
      <c r="AG31473" s="1"/>
      <c r="AH31473" s="1"/>
      <c r="AJ31473" s="1"/>
      <c r="AK31473" s="1"/>
    </row>
    <row r="31474" spans="32:37" ht="15" customHeight="1" x14ac:dyDescent="0.15">
      <c r="AF31474" s="1"/>
      <c r="AG31474" s="1"/>
      <c r="AH31474" s="1"/>
      <c r="AJ31474" s="1"/>
      <c r="AK31474" s="1"/>
    </row>
    <row r="31475" spans="32:37" ht="15" customHeight="1" x14ac:dyDescent="0.15">
      <c r="AF31475" s="1"/>
      <c r="AG31475" s="1"/>
      <c r="AH31475" s="1"/>
      <c r="AJ31475" s="1"/>
      <c r="AK31475" s="1"/>
    </row>
    <row r="31476" spans="32:37" ht="15" customHeight="1" x14ac:dyDescent="0.15">
      <c r="AF31476" s="1"/>
      <c r="AG31476" s="1"/>
      <c r="AH31476" s="1"/>
      <c r="AJ31476" s="1"/>
      <c r="AK31476" s="1"/>
    </row>
    <row r="31477" spans="32:37" ht="15" customHeight="1" x14ac:dyDescent="0.15">
      <c r="AF31477" s="1"/>
      <c r="AG31477" s="1"/>
      <c r="AH31477" s="1"/>
      <c r="AJ31477" s="1"/>
      <c r="AK31477" s="1"/>
    </row>
    <row r="31478" spans="32:37" ht="15" customHeight="1" x14ac:dyDescent="0.15">
      <c r="AF31478" s="1"/>
      <c r="AG31478" s="1"/>
      <c r="AH31478" s="1"/>
      <c r="AJ31478" s="1"/>
      <c r="AK31478" s="1"/>
    </row>
    <row r="31479" spans="32:37" ht="15" customHeight="1" x14ac:dyDescent="0.15">
      <c r="AF31479" s="1"/>
      <c r="AG31479" s="1"/>
      <c r="AH31479" s="1"/>
      <c r="AJ31479" s="1"/>
      <c r="AK31479" s="1"/>
    </row>
    <row r="31480" spans="32:37" ht="15" customHeight="1" x14ac:dyDescent="0.15">
      <c r="AF31480" s="1"/>
      <c r="AG31480" s="1"/>
      <c r="AH31480" s="1"/>
      <c r="AJ31480" s="1"/>
      <c r="AK31480" s="1"/>
    </row>
    <row r="31481" spans="32:37" ht="15" customHeight="1" x14ac:dyDescent="0.15">
      <c r="AF31481" s="1"/>
      <c r="AG31481" s="1"/>
      <c r="AH31481" s="1"/>
      <c r="AJ31481" s="1"/>
      <c r="AK31481" s="1"/>
    </row>
    <row r="31482" spans="32:37" ht="15" customHeight="1" x14ac:dyDescent="0.15">
      <c r="AF31482" s="1"/>
      <c r="AG31482" s="1"/>
      <c r="AH31482" s="1"/>
      <c r="AJ31482" s="1"/>
      <c r="AK31482" s="1"/>
    </row>
    <row r="31483" spans="32:37" ht="15" customHeight="1" x14ac:dyDescent="0.15">
      <c r="AF31483" s="1"/>
      <c r="AG31483" s="1"/>
      <c r="AH31483" s="1"/>
      <c r="AJ31483" s="1"/>
      <c r="AK31483" s="1"/>
    </row>
    <row r="31484" spans="32:37" ht="15" customHeight="1" x14ac:dyDescent="0.15">
      <c r="AF31484" s="1"/>
      <c r="AG31484" s="1"/>
      <c r="AH31484" s="1"/>
      <c r="AJ31484" s="1"/>
      <c r="AK31484" s="1"/>
    </row>
    <row r="31485" spans="32:37" ht="15" customHeight="1" x14ac:dyDescent="0.15">
      <c r="AF31485" s="1"/>
      <c r="AG31485" s="1"/>
      <c r="AH31485" s="1"/>
      <c r="AJ31485" s="1"/>
      <c r="AK31485" s="1"/>
    </row>
    <row r="31486" spans="32:37" ht="15" customHeight="1" x14ac:dyDescent="0.15">
      <c r="AF31486" s="1"/>
      <c r="AG31486" s="1"/>
      <c r="AH31486" s="1"/>
      <c r="AJ31486" s="1"/>
      <c r="AK31486" s="1"/>
    </row>
    <row r="31487" spans="32:37" ht="15" customHeight="1" x14ac:dyDescent="0.15">
      <c r="AF31487" s="1"/>
      <c r="AG31487" s="1"/>
      <c r="AH31487" s="1"/>
      <c r="AJ31487" s="1"/>
      <c r="AK31487" s="1"/>
    </row>
    <row r="31488" spans="32:37" ht="15" customHeight="1" x14ac:dyDescent="0.15">
      <c r="AF31488" s="1"/>
      <c r="AG31488" s="1"/>
      <c r="AH31488" s="1"/>
      <c r="AJ31488" s="1"/>
      <c r="AK31488" s="1"/>
    </row>
    <row r="31489" spans="32:37" ht="15" customHeight="1" x14ac:dyDescent="0.15">
      <c r="AF31489" s="1"/>
      <c r="AG31489" s="1"/>
      <c r="AH31489" s="1"/>
      <c r="AJ31489" s="1"/>
      <c r="AK31489" s="1"/>
    </row>
    <row r="31490" spans="32:37" ht="15" customHeight="1" x14ac:dyDescent="0.15">
      <c r="AF31490" s="1"/>
      <c r="AG31490" s="1"/>
      <c r="AH31490" s="1"/>
      <c r="AJ31490" s="1"/>
      <c r="AK31490" s="1"/>
    </row>
    <row r="31491" spans="32:37" ht="15" customHeight="1" x14ac:dyDescent="0.15">
      <c r="AF31491" s="1"/>
      <c r="AG31491" s="1"/>
      <c r="AH31491" s="1"/>
      <c r="AJ31491" s="1"/>
      <c r="AK31491" s="1"/>
    </row>
    <row r="31492" spans="32:37" ht="15" customHeight="1" x14ac:dyDescent="0.15">
      <c r="AF31492" s="1"/>
      <c r="AG31492" s="1"/>
      <c r="AH31492" s="1"/>
      <c r="AJ31492" s="1"/>
      <c r="AK31492" s="1"/>
    </row>
    <row r="31493" spans="32:37" ht="15" customHeight="1" x14ac:dyDescent="0.15">
      <c r="AF31493" s="1"/>
      <c r="AG31493" s="1"/>
      <c r="AH31493" s="1"/>
      <c r="AJ31493" s="1"/>
      <c r="AK31493" s="1"/>
    </row>
    <row r="31494" spans="32:37" ht="15" customHeight="1" x14ac:dyDescent="0.15">
      <c r="AF31494" s="1"/>
      <c r="AG31494" s="1"/>
      <c r="AH31494" s="1"/>
      <c r="AJ31494" s="1"/>
      <c r="AK31494" s="1"/>
    </row>
    <row r="31495" spans="32:37" ht="15" customHeight="1" x14ac:dyDescent="0.15">
      <c r="AF31495" s="1"/>
      <c r="AG31495" s="1"/>
      <c r="AH31495" s="1"/>
      <c r="AJ31495" s="1"/>
      <c r="AK31495" s="1"/>
    </row>
    <row r="31496" spans="32:37" ht="15" customHeight="1" x14ac:dyDescent="0.15">
      <c r="AF31496" s="1"/>
      <c r="AG31496" s="1"/>
      <c r="AH31496" s="1"/>
      <c r="AJ31496" s="1"/>
      <c r="AK31496" s="1"/>
    </row>
    <row r="31497" spans="32:37" ht="15" customHeight="1" x14ac:dyDescent="0.15">
      <c r="AF31497" s="1"/>
      <c r="AG31497" s="1"/>
      <c r="AH31497" s="1"/>
      <c r="AJ31497" s="1"/>
      <c r="AK31497" s="1"/>
    </row>
    <row r="31498" spans="32:37" ht="15" customHeight="1" x14ac:dyDescent="0.15">
      <c r="AF31498" s="1"/>
      <c r="AG31498" s="1"/>
      <c r="AH31498" s="1"/>
      <c r="AJ31498" s="1"/>
      <c r="AK31498" s="1"/>
    </row>
    <row r="31499" spans="32:37" ht="15" customHeight="1" x14ac:dyDescent="0.15">
      <c r="AF31499" s="1"/>
      <c r="AG31499" s="1"/>
      <c r="AH31499" s="1"/>
      <c r="AJ31499" s="1"/>
      <c r="AK31499" s="1"/>
    </row>
    <row r="31500" spans="32:37" ht="15" customHeight="1" x14ac:dyDescent="0.15">
      <c r="AF31500" s="1"/>
      <c r="AG31500" s="1"/>
      <c r="AH31500" s="1"/>
      <c r="AJ31500" s="1"/>
      <c r="AK31500" s="1"/>
    </row>
    <row r="31501" spans="32:37" ht="15" customHeight="1" x14ac:dyDescent="0.15">
      <c r="AF31501" s="1"/>
      <c r="AG31501" s="1"/>
      <c r="AH31501" s="1"/>
      <c r="AJ31501" s="1"/>
      <c r="AK31501" s="1"/>
    </row>
    <row r="31502" spans="32:37" ht="15" customHeight="1" x14ac:dyDescent="0.15">
      <c r="AF31502" s="1"/>
      <c r="AG31502" s="1"/>
      <c r="AH31502" s="1"/>
      <c r="AJ31502" s="1"/>
      <c r="AK31502" s="1"/>
    </row>
    <row r="31503" spans="32:37" ht="15" customHeight="1" x14ac:dyDescent="0.15">
      <c r="AF31503" s="1"/>
      <c r="AG31503" s="1"/>
      <c r="AH31503" s="1"/>
      <c r="AJ31503" s="1"/>
      <c r="AK31503" s="1"/>
    </row>
    <row r="31504" spans="32:37" ht="15" customHeight="1" x14ac:dyDescent="0.15">
      <c r="AF31504" s="1"/>
      <c r="AG31504" s="1"/>
      <c r="AH31504" s="1"/>
      <c r="AJ31504" s="1"/>
      <c r="AK31504" s="1"/>
    </row>
    <row r="31505" spans="32:37" ht="15" customHeight="1" x14ac:dyDescent="0.15">
      <c r="AF31505" s="1"/>
      <c r="AG31505" s="1"/>
      <c r="AH31505" s="1"/>
      <c r="AJ31505" s="1"/>
      <c r="AK31505" s="1"/>
    </row>
    <row r="31506" spans="32:37" ht="15" customHeight="1" x14ac:dyDescent="0.15">
      <c r="AF31506" s="1"/>
      <c r="AG31506" s="1"/>
      <c r="AH31506" s="1"/>
      <c r="AJ31506" s="1"/>
      <c r="AK31506" s="1"/>
    </row>
    <row r="31507" spans="32:37" ht="15" customHeight="1" x14ac:dyDescent="0.15">
      <c r="AF31507" s="1"/>
      <c r="AG31507" s="1"/>
      <c r="AH31507" s="1"/>
      <c r="AJ31507" s="1"/>
      <c r="AK31507" s="1"/>
    </row>
    <row r="31508" spans="32:37" ht="15" customHeight="1" x14ac:dyDescent="0.15">
      <c r="AF31508" s="1"/>
      <c r="AG31508" s="1"/>
      <c r="AH31508" s="1"/>
      <c r="AJ31508" s="1"/>
      <c r="AK31508" s="1"/>
    </row>
    <row r="31509" spans="32:37" ht="15" customHeight="1" x14ac:dyDescent="0.15">
      <c r="AF31509" s="1"/>
      <c r="AG31509" s="1"/>
      <c r="AH31509" s="1"/>
      <c r="AJ31509" s="1"/>
      <c r="AK31509" s="1"/>
    </row>
    <row r="31510" spans="32:37" ht="15" customHeight="1" x14ac:dyDescent="0.15">
      <c r="AF31510" s="1"/>
      <c r="AG31510" s="1"/>
      <c r="AH31510" s="1"/>
      <c r="AJ31510" s="1"/>
      <c r="AK31510" s="1"/>
    </row>
    <row r="31511" spans="32:37" ht="15" customHeight="1" x14ac:dyDescent="0.15">
      <c r="AF31511" s="1"/>
      <c r="AG31511" s="1"/>
      <c r="AH31511" s="1"/>
      <c r="AJ31511" s="1"/>
      <c r="AK31511" s="1"/>
    </row>
    <row r="31512" spans="32:37" ht="15" customHeight="1" x14ac:dyDescent="0.15">
      <c r="AF31512" s="1"/>
      <c r="AG31512" s="1"/>
      <c r="AH31512" s="1"/>
      <c r="AJ31512" s="1"/>
      <c r="AK31512" s="1"/>
    </row>
    <row r="31513" spans="32:37" ht="15" customHeight="1" x14ac:dyDescent="0.15">
      <c r="AF31513" s="1"/>
      <c r="AG31513" s="1"/>
      <c r="AH31513" s="1"/>
      <c r="AJ31513" s="1"/>
      <c r="AK31513" s="1"/>
    </row>
    <row r="31514" spans="32:37" ht="15" customHeight="1" x14ac:dyDescent="0.15">
      <c r="AF31514" s="1"/>
      <c r="AG31514" s="1"/>
      <c r="AH31514" s="1"/>
      <c r="AJ31514" s="1"/>
      <c r="AK31514" s="1"/>
    </row>
    <row r="31515" spans="32:37" ht="15" customHeight="1" x14ac:dyDescent="0.15">
      <c r="AF31515" s="1"/>
      <c r="AG31515" s="1"/>
      <c r="AH31515" s="1"/>
      <c r="AJ31515" s="1"/>
      <c r="AK31515" s="1"/>
    </row>
    <row r="31516" spans="32:37" ht="15" customHeight="1" x14ac:dyDescent="0.15">
      <c r="AF31516" s="1"/>
      <c r="AG31516" s="1"/>
      <c r="AH31516" s="1"/>
      <c r="AJ31516" s="1"/>
      <c r="AK31516" s="1"/>
    </row>
    <row r="31517" spans="32:37" ht="15" customHeight="1" x14ac:dyDescent="0.15">
      <c r="AF31517" s="1"/>
      <c r="AG31517" s="1"/>
      <c r="AH31517" s="1"/>
      <c r="AJ31517" s="1"/>
      <c r="AK31517" s="1"/>
    </row>
    <row r="31518" spans="32:37" ht="15" customHeight="1" x14ac:dyDescent="0.15">
      <c r="AF31518" s="1"/>
      <c r="AG31518" s="1"/>
      <c r="AH31518" s="1"/>
      <c r="AJ31518" s="1"/>
      <c r="AK31518" s="1"/>
    </row>
    <row r="31519" spans="32:37" ht="15" customHeight="1" x14ac:dyDescent="0.15">
      <c r="AF31519" s="1"/>
      <c r="AG31519" s="1"/>
      <c r="AH31519" s="1"/>
      <c r="AJ31519" s="1"/>
      <c r="AK31519" s="1"/>
    </row>
    <row r="31520" spans="32:37" ht="15" customHeight="1" x14ac:dyDescent="0.15">
      <c r="AF31520" s="1"/>
      <c r="AG31520" s="1"/>
      <c r="AH31520" s="1"/>
      <c r="AJ31520" s="1"/>
      <c r="AK31520" s="1"/>
    </row>
    <row r="31521" spans="32:37" ht="15" customHeight="1" x14ac:dyDescent="0.15">
      <c r="AF31521" s="1"/>
      <c r="AG31521" s="1"/>
      <c r="AH31521" s="1"/>
      <c r="AJ31521" s="1"/>
      <c r="AK31521" s="1"/>
    </row>
    <row r="31522" spans="32:37" ht="15" customHeight="1" x14ac:dyDescent="0.15">
      <c r="AF31522" s="1"/>
      <c r="AG31522" s="1"/>
      <c r="AH31522" s="1"/>
      <c r="AJ31522" s="1"/>
      <c r="AK31522" s="1"/>
    </row>
    <row r="31523" spans="32:37" ht="15" customHeight="1" x14ac:dyDescent="0.15">
      <c r="AF31523" s="1"/>
      <c r="AG31523" s="1"/>
      <c r="AH31523" s="1"/>
      <c r="AJ31523" s="1"/>
      <c r="AK31523" s="1"/>
    </row>
    <row r="31524" spans="32:37" ht="15" customHeight="1" x14ac:dyDescent="0.15">
      <c r="AF31524" s="1"/>
      <c r="AG31524" s="1"/>
      <c r="AH31524" s="1"/>
      <c r="AJ31524" s="1"/>
      <c r="AK31524" s="1"/>
    </row>
    <row r="31525" spans="32:37" ht="15" customHeight="1" x14ac:dyDescent="0.15">
      <c r="AF31525" s="1"/>
      <c r="AG31525" s="1"/>
      <c r="AH31525" s="1"/>
      <c r="AJ31525" s="1"/>
      <c r="AK31525" s="1"/>
    </row>
    <row r="31526" spans="32:37" ht="15" customHeight="1" x14ac:dyDescent="0.15">
      <c r="AF31526" s="1"/>
      <c r="AG31526" s="1"/>
      <c r="AH31526" s="1"/>
      <c r="AJ31526" s="1"/>
      <c r="AK31526" s="1"/>
    </row>
    <row r="31527" spans="32:37" ht="15" customHeight="1" x14ac:dyDescent="0.15">
      <c r="AF31527" s="1"/>
      <c r="AG31527" s="1"/>
      <c r="AH31527" s="1"/>
      <c r="AJ31527" s="1"/>
      <c r="AK31527" s="1"/>
    </row>
    <row r="31528" spans="32:37" ht="15" customHeight="1" x14ac:dyDescent="0.15">
      <c r="AF31528" s="1"/>
      <c r="AG31528" s="1"/>
      <c r="AH31528" s="1"/>
      <c r="AJ31528" s="1"/>
      <c r="AK31528" s="1"/>
    </row>
    <row r="31529" spans="32:37" ht="15" customHeight="1" x14ac:dyDescent="0.15">
      <c r="AF31529" s="1"/>
      <c r="AG31529" s="1"/>
      <c r="AH31529" s="1"/>
      <c r="AJ31529" s="1"/>
      <c r="AK31529" s="1"/>
    </row>
    <row r="31530" spans="32:37" ht="15" customHeight="1" x14ac:dyDescent="0.15">
      <c r="AF31530" s="1"/>
      <c r="AG31530" s="1"/>
      <c r="AH31530" s="1"/>
      <c r="AJ31530" s="1"/>
      <c r="AK31530" s="1"/>
    </row>
    <row r="31531" spans="32:37" ht="15" customHeight="1" x14ac:dyDescent="0.15">
      <c r="AF31531" s="1"/>
      <c r="AG31531" s="1"/>
      <c r="AH31531" s="1"/>
      <c r="AJ31531" s="1"/>
      <c r="AK31531" s="1"/>
    </row>
    <row r="31532" spans="32:37" ht="15" customHeight="1" x14ac:dyDescent="0.15">
      <c r="AF31532" s="1"/>
      <c r="AG31532" s="1"/>
      <c r="AH31532" s="1"/>
      <c r="AJ31532" s="1"/>
      <c r="AK31532" s="1"/>
    </row>
    <row r="31533" spans="32:37" ht="15" customHeight="1" x14ac:dyDescent="0.15">
      <c r="AF31533" s="1"/>
      <c r="AG31533" s="1"/>
      <c r="AH31533" s="1"/>
      <c r="AJ31533" s="1"/>
      <c r="AK31533" s="1"/>
    </row>
    <row r="31534" spans="32:37" ht="15" customHeight="1" x14ac:dyDescent="0.15">
      <c r="AF31534" s="1"/>
      <c r="AG31534" s="1"/>
      <c r="AH31534" s="1"/>
      <c r="AJ31534" s="1"/>
      <c r="AK31534" s="1"/>
    </row>
    <row r="31535" spans="32:37" ht="15" customHeight="1" x14ac:dyDescent="0.15">
      <c r="AF31535" s="1"/>
      <c r="AG31535" s="1"/>
      <c r="AH31535" s="1"/>
      <c r="AJ31535" s="1"/>
      <c r="AK31535" s="1"/>
    </row>
    <row r="31536" spans="32:37" ht="15" customHeight="1" x14ac:dyDescent="0.15">
      <c r="AF31536" s="1"/>
      <c r="AG31536" s="1"/>
      <c r="AH31536" s="1"/>
      <c r="AJ31536" s="1"/>
      <c r="AK31536" s="1"/>
    </row>
    <row r="31537" spans="32:37" ht="15" customHeight="1" x14ac:dyDescent="0.15">
      <c r="AF31537" s="1"/>
      <c r="AG31537" s="1"/>
      <c r="AH31537" s="1"/>
      <c r="AJ31537" s="1"/>
      <c r="AK31537" s="1"/>
    </row>
    <row r="31538" spans="32:37" ht="15" customHeight="1" x14ac:dyDescent="0.15">
      <c r="AF31538" s="1"/>
      <c r="AG31538" s="1"/>
      <c r="AH31538" s="1"/>
      <c r="AJ31538" s="1"/>
      <c r="AK31538" s="1"/>
    </row>
    <row r="31539" spans="32:37" ht="15" customHeight="1" x14ac:dyDescent="0.15">
      <c r="AF31539" s="1"/>
      <c r="AG31539" s="1"/>
      <c r="AH31539" s="1"/>
      <c r="AJ31539" s="1"/>
      <c r="AK31539" s="1"/>
    </row>
    <row r="31540" spans="32:37" ht="15" customHeight="1" x14ac:dyDescent="0.15">
      <c r="AF31540" s="1"/>
      <c r="AG31540" s="1"/>
      <c r="AH31540" s="1"/>
      <c r="AJ31540" s="1"/>
      <c r="AK31540" s="1"/>
    </row>
    <row r="31541" spans="32:37" ht="15" customHeight="1" x14ac:dyDescent="0.15">
      <c r="AF31541" s="1"/>
      <c r="AG31541" s="1"/>
      <c r="AH31541" s="1"/>
      <c r="AJ31541" s="1"/>
      <c r="AK31541" s="1"/>
    </row>
    <row r="31542" spans="32:37" ht="15" customHeight="1" x14ac:dyDescent="0.15">
      <c r="AF31542" s="1"/>
      <c r="AG31542" s="1"/>
      <c r="AH31542" s="1"/>
      <c r="AJ31542" s="1"/>
      <c r="AK31542" s="1"/>
    </row>
    <row r="31543" spans="32:37" ht="15" customHeight="1" x14ac:dyDescent="0.15">
      <c r="AF31543" s="1"/>
      <c r="AG31543" s="1"/>
      <c r="AH31543" s="1"/>
      <c r="AJ31543" s="1"/>
      <c r="AK31543" s="1"/>
    </row>
    <row r="31544" spans="32:37" ht="15" customHeight="1" x14ac:dyDescent="0.15">
      <c r="AF31544" s="1"/>
      <c r="AG31544" s="1"/>
      <c r="AH31544" s="1"/>
      <c r="AJ31544" s="1"/>
      <c r="AK31544" s="1"/>
    </row>
    <row r="31545" spans="32:37" ht="15" customHeight="1" x14ac:dyDescent="0.15">
      <c r="AF31545" s="1"/>
      <c r="AG31545" s="1"/>
      <c r="AH31545" s="1"/>
      <c r="AJ31545" s="1"/>
      <c r="AK31545" s="1"/>
    </row>
    <row r="31546" spans="32:37" ht="15" customHeight="1" x14ac:dyDescent="0.15">
      <c r="AF31546" s="1"/>
      <c r="AG31546" s="1"/>
      <c r="AH31546" s="1"/>
      <c r="AJ31546" s="1"/>
      <c r="AK31546" s="1"/>
    </row>
    <row r="31547" spans="32:37" ht="15" customHeight="1" x14ac:dyDescent="0.15">
      <c r="AF31547" s="1"/>
      <c r="AG31547" s="1"/>
      <c r="AH31547" s="1"/>
      <c r="AJ31547" s="1"/>
      <c r="AK31547" s="1"/>
    </row>
    <row r="31548" spans="32:37" ht="15" customHeight="1" x14ac:dyDescent="0.15">
      <c r="AF31548" s="1"/>
      <c r="AG31548" s="1"/>
      <c r="AH31548" s="1"/>
      <c r="AJ31548" s="1"/>
      <c r="AK31548" s="1"/>
    </row>
    <row r="31549" spans="32:37" ht="15" customHeight="1" x14ac:dyDescent="0.15">
      <c r="AF31549" s="1"/>
      <c r="AG31549" s="1"/>
      <c r="AH31549" s="1"/>
      <c r="AJ31549" s="1"/>
      <c r="AK31549" s="1"/>
    </row>
    <row r="31550" spans="32:37" ht="15" customHeight="1" x14ac:dyDescent="0.15">
      <c r="AF31550" s="1"/>
      <c r="AG31550" s="1"/>
      <c r="AH31550" s="1"/>
      <c r="AJ31550" s="1"/>
      <c r="AK31550" s="1"/>
    </row>
    <row r="31551" spans="32:37" ht="15" customHeight="1" x14ac:dyDescent="0.15">
      <c r="AF31551" s="1"/>
      <c r="AG31551" s="1"/>
      <c r="AH31551" s="1"/>
      <c r="AJ31551" s="1"/>
      <c r="AK31551" s="1"/>
    </row>
    <row r="31552" spans="32:37" ht="15" customHeight="1" x14ac:dyDescent="0.15">
      <c r="AF31552" s="1"/>
      <c r="AG31552" s="1"/>
      <c r="AH31552" s="1"/>
      <c r="AJ31552" s="1"/>
      <c r="AK31552" s="1"/>
    </row>
    <row r="31553" spans="32:37" ht="15" customHeight="1" x14ac:dyDescent="0.15">
      <c r="AF31553" s="1"/>
      <c r="AG31553" s="1"/>
      <c r="AH31553" s="1"/>
      <c r="AJ31553" s="1"/>
      <c r="AK31553" s="1"/>
    </row>
    <row r="31554" spans="32:37" ht="15" customHeight="1" x14ac:dyDescent="0.15">
      <c r="AF31554" s="1"/>
      <c r="AG31554" s="1"/>
      <c r="AH31554" s="1"/>
      <c r="AJ31554" s="1"/>
      <c r="AK31554" s="1"/>
    </row>
    <row r="31555" spans="32:37" ht="15" customHeight="1" x14ac:dyDescent="0.15">
      <c r="AF31555" s="1"/>
      <c r="AG31555" s="1"/>
      <c r="AH31555" s="1"/>
      <c r="AJ31555" s="1"/>
      <c r="AK31555" s="1"/>
    </row>
    <row r="31556" spans="32:37" ht="15" customHeight="1" x14ac:dyDescent="0.15">
      <c r="AF31556" s="1"/>
      <c r="AG31556" s="1"/>
      <c r="AH31556" s="1"/>
      <c r="AJ31556" s="1"/>
      <c r="AK31556" s="1"/>
    </row>
    <row r="31557" spans="32:37" ht="15" customHeight="1" x14ac:dyDescent="0.15">
      <c r="AF31557" s="1"/>
      <c r="AG31557" s="1"/>
      <c r="AH31557" s="1"/>
      <c r="AJ31557" s="1"/>
      <c r="AK31557" s="1"/>
    </row>
    <row r="31558" spans="32:37" ht="15" customHeight="1" x14ac:dyDescent="0.15">
      <c r="AF31558" s="1"/>
      <c r="AG31558" s="1"/>
      <c r="AH31558" s="1"/>
      <c r="AJ31558" s="1"/>
      <c r="AK31558" s="1"/>
    </row>
    <row r="31559" spans="32:37" ht="15" customHeight="1" x14ac:dyDescent="0.15">
      <c r="AF31559" s="1"/>
      <c r="AG31559" s="1"/>
      <c r="AH31559" s="1"/>
      <c r="AJ31559" s="1"/>
      <c r="AK31559" s="1"/>
    </row>
    <row r="31560" spans="32:37" ht="15" customHeight="1" x14ac:dyDescent="0.15">
      <c r="AF31560" s="1"/>
      <c r="AG31560" s="1"/>
      <c r="AH31560" s="1"/>
      <c r="AJ31560" s="1"/>
      <c r="AK31560" s="1"/>
    </row>
    <row r="31561" spans="32:37" ht="15" customHeight="1" x14ac:dyDescent="0.15">
      <c r="AF31561" s="1"/>
      <c r="AG31561" s="1"/>
      <c r="AH31561" s="1"/>
      <c r="AJ31561" s="1"/>
      <c r="AK31561" s="1"/>
    </row>
    <row r="31562" spans="32:37" ht="15" customHeight="1" x14ac:dyDescent="0.15">
      <c r="AF31562" s="1"/>
      <c r="AG31562" s="1"/>
      <c r="AH31562" s="1"/>
      <c r="AJ31562" s="1"/>
      <c r="AK31562" s="1"/>
    </row>
    <row r="31563" spans="32:37" ht="15" customHeight="1" x14ac:dyDescent="0.15">
      <c r="AF31563" s="1"/>
      <c r="AG31563" s="1"/>
      <c r="AH31563" s="1"/>
      <c r="AJ31563" s="1"/>
      <c r="AK31563" s="1"/>
    </row>
    <row r="31564" spans="32:37" ht="15" customHeight="1" x14ac:dyDescent="0.15">
      <c r="AF31564" s="1"/>
      <c r="AG31564" s="1"/>
      <c r="AH31564" s="1"/>
      <c r="AJ31564" s="1"/>
      <c r="AK31564" s="1"/>
    </row>
    <row r="31565" spans="32:37" ht="15" customHeight="1" x14ac:dyDescent="0.15">
      <c r="AF31565" s="1"/>
      <c r="AG31565" s="1"/>
      <c r="AH31565" s="1"/>
      <c r="AJ31565" s="1"/>
      <c r="AK31565" s="1"/>
    </row>
    <row r="31566" spans="32:37" ht="15" customHeight="1" x14ac:dyDescent="0.15">
      <c r="AF31566" s="1"/>
      <c r="AG31566" s="1"/>
      <c r="AH31566" s="1"/>
      <c r="AJ31566" s="1"/>
      <c r="AK31566" s="1"/>
    </row>
    <row r="31567" spans="32:37" ht="15" customHeight="1" x14ac:dyDescent="0.15">
      <c r="AF31567" s="1"/>
      <c r="AG31567" s="1"/>
      <c r="AH31567" s="1"/>
      <c r="AJ31567" s="1"/>
      <c r="AK31567" s="1"/>
    </row>
    <row r="31568" spans="32:37" ht="15" customHeight="1" x14ac:dyDescent="0.15">
      <c r="AF31568" s="1"/>
      <c r="AG31568" s="1"/>
      <c r="AH31568" s="1"/>
      <c r="AJ31568" s="1"/>
      <c r="AK31568" s="1"/>
    </row>
    <row r="31569" spans="32:37" ht="15" customHeight="1" x14ac:dyDescent="0.15">
      <c r="AF31569" s="1"/>
      <c r="AG31569" s="1"/>
      <c r="AH31569" s="1"/>
      <c r="AJ31569" s="1"/>
      <c r="AK31569" s="1"/>
    </row>
    <row r="31570" spans="32:37" ht="15" customHeight="1" x14ac:dyDescent="0.15">
      <c r="AF31570" s="1"/>
      <c r="AG31570" s="1"/>
      <c r="AH31570" s="1"/>
      <c r="AJ31570" s="1"/>
      <c r="AK31570" s="1"/>
    </row>
    <row r="31571" spans="32:37" ht="15" customHeight="1" x14ac:dyDescent="0.15">
      <c r="AF31571" s="1"/>
      <c r="AG31571" s="1"/>
      <c r="AH31571" s="1"/>
      <c r="AJ31571" s="1"/>
      <c r="AK31571" s="1"/>
    </row>
    <row r="31572" spans="32:37" ht="15" customHeight="1" x14ac:dyDescent="0.15">
      <c r="AF31572" s="1"/>
      <c r="AG31572" s="1"/>
      <c r="AH31572" s="1"/>
      <c r="AJ31572" s="1"/>
      <c r="AK31572" s="1"/>
    </row>
    <row r="31573" spans="32:37" ht="15" customHeight="1" x14ac:dyDescent="0.15">
      <c r="AF31573" s="1"/>
      <c r="AG31573" s="1"/>
      <c r="AH31573" s="1"/>
      <c r="AJ31573" s="1"/>
      <c r="AK31573" s="1"/>
    </row>
    <row r="31574" spans="32:37" ht="15" customHeight="1" x14ac:dyDescent="0.15">
      <c r="AF31574" s="1"/>
      <c r="AG31574" s="1"/>
      <c r="AH31574" s="1"/>
      <c r="AJ31574" s="1"/>
      <c r="AK31574" s="1"/>
    </row>
    <row r="31575" spans="32:37" ht="15" customHeight="1" x14ac:dyDescent="0.15">
      <c r="AF31575" s="1"/>
      <c r="AG31575" s="1"/>
      <c r="AH31575" s="1"/>
      <c r="AJ31575" s="1"/>
      <c r="AK31575" s="1"/>
    </row>
    <row r="31576" spans="32:37" ht="15" customHeight="1" x14ac:dyDescent="0.15">
      <c r="AF31576" s="1"/>
      <c r="AG31576" s="1"/>
      <c r="AH31576" s="1"/>
      <c r="AJ31576" s="1"/>
      <c r="AK31576" s="1"/>
    </row>
    <row r="31577" spans="32:37" ht="15" customHeight="1" x14ac:dyDescent="0.15">
      <c r="AF31577" s="1"/>
      <c r="AG31577" s="1"/>
      <c r="AH31577" s="1"/>
      <c r="AJ31577" s="1"/>
      <c r="AK31577" s="1"/>
    </row>
    <row r="31578" spans="32:37" ht="15" customHeight="1" x14ac:dyDescent="0.15">
      <c r="AF31578" s="1"/>
      <c r="AG31578" s="1"/>
      <c r="AH31578" s="1"/>
      <c r="AJ31578" s="1"/>
      <c r="AK31578" s="1"/>
    </row>
    <row r="31579" spans="32:37" ht="15" customHeight="1" x14ac:dyDescent="0.15">
      <c r="AF31579" s="1"/>
      <c r="AG31579" s="1"/>
      <c r="AH31579" s="1"/>
      <c r="AJ31579" s="1"/>
      <c r="AK31579" s="1"/>
    </row>
    <row r="31580" spans="32:37" ht="15" customHeight="1" x14ac:dyDescent="0.15">
      <c r="AF31580" s="1"/>
      <c r="AG31580" s="1"/>
      <c r="AH31580" s="1"/>
      <c r="AJ31580" s="1"/>
      <c r="AK31580" s="1"/>
    </row>
    <row r="31581" spans="32:37" ht="15" customHeight="1" x14ac:dyDescent="0.15">
      <c r="AF31581" s="1"/>
      <c r="AG31581" s="1"/>
      <c r="AH31581" s="1"/>
      <c r="AJ31581" s="1"/>
      <c r="AK31581" s="1"/>
    </row>
    <row r="31582" spans="32:37" ht="15" customHeight="1" x14ac:dyDescent="0.15">
      <c r="AF31582" s="1"/>
      <c r="AG31582" s="1"/>
      <c r="AH31582" s="1"/>
      <c r="AJ31582" s="1"/>
      <c r="AK31582" s="1"/>
    </row>
    <row r="31583" spans="32:37" ht="15" customHeight="1" x14ac:dyDescent="0.15">
      <c r="AF31583" s="1"/>
      <c r="AG31583" s="1"/>
      <c r="AH31583" s="1"/>
      <c r="AJ31583" s="1"/>
      <c r="AK31583" s="1"/>
    </row>
    <row r="31584" spans="32:37" ht="15" customHeight="1" x14ac:dyDescent="0.15">
      <c r="AF31584" s="1"/>
      <c r="AG31584" s="1"/>
      <c r="AH31584" s="1"/>
      <c r="AJ31584" s="1"/>
      <c r="AK31584" s="1"/>
    </row>
    <row r="31585" spans="32:37" ht="15" customHeight="1" x14ac:dyDescent="0.15">
      <c r="AF31585" s="1"/>
      <c r="AG31585" s="1"/>
      <c r="AH31585" s="1"/>
      <c r="AJ31585" s="1"/>
      <c r="AK31585" s="1"/>
    </row>
    <row r="31586" spans="32:37" ht="15" customHeight="1" x14ac:dyDescent="0.15">
      <c r="AF31586" s="1"/>
      <c r="AG31586" s="1"/>
      <c r="AH31586" s="1"/>
      <c r="AJ31586" s="1"/>
      <c r="AK31586" s="1"/>
    </row>
    <row r="31587" spans="32:37" ht="15" customHeight="1" x14ac:dyDescent="0.15">
      <c r="AF31587" s="1"/>
      <c r="AG31587" s="1"/>
      <c r="AH31587" s="1"/>
      <c r="AJ31587" s="1"/>
      <c r="AK31587" s="1"/>
    </row>
    <row r="31588" spans="32:37" ht="15" customHeight="1" x14ac:dyDescent="0.15">
      <c r="AF31588" s="1"/>
      <c r="AG31588" s="1"/>
      <c r="AH31588" s="1"/>
      <c r="AJ31588" s="1"/>
      <c r="AK31588" s="1"/>
    </row>
    <row r="31589" spans="32:37" ht="15" customHeight="1" x14ac:dyDescent="0.15">
      <c r="AF31589" s="1"/>
      <c r="AG31589" s="1"/>
      <c r="AH31589" s="1"/>
      <c r="AJ31589" s="1"/>
      <c r="AK31589" s="1"/>
    </row>
    <row r="31590" spans="32:37" ht="15" customHeight="1" x14ac:dyDescent="0.15">
      <c r="AF31590" s="1"/>
      <c r="AG31590" s="1"/>
      <c r="AH31590" s="1"/>
      <c r="AJ31590" s="1"/>
      <c r="AK31590" s="1"/>
    </row>
    <row r="31591" spans="32:37" ht="15" customHeight="1" x14ac:dyDescent="0.15">
      <c r="AF31591" s="1"/>
      <c r="AG31591" s="1"/>
      <c r="AH31591" s="1"/>
      <c r="AJ31591" s="1"/>
      <c r="AK31591" s="1"/>
    </row>
    <row r="31592" spans="32:37" ht="15" customHeight="1" x14ac:dyDescent="0.15">
      <c r="AF31592" s="1"/>
      <c r="AG31592" s="1"/>
      <c r="AH31592" s="1"/>
      <c r="AJ31592" s="1"/>
      <c r="AK31592" s="1"/>
    </row>
    <row r="31593" spans="32:37" ht="15" customHeight="1" x14ac:dyDescent="0.15">
      <c r="AF31593" s="1"/>
      <c r="AG31593" s="1"/>
      <c r="AH31593" s="1"/>
      <c r="AJ31593" s="1"/>
      <c r="AK31593" s="1"/>
    </row>
    <row r="31594" spans="32:37" ht="15" customHeight="1" x14ac:dyDescent="0.15">
      <c r="AF31594" s="1"/>
      <c r="AG31594" s="1"/>
      <c r="AH31594" s="1"/>
      <c r="AJ31594" s="1"/>
      <c r="AK31594" s="1"/>
    </row>
    <row r="31595" spans="32:37" ht="15" customHeight="1" x14ac:dyDescent="0.15">
      <c r="AF31595" s="1"/>
      <c r="AG31595" s="1"/>
      <c r="AH31595" s="1"/>
      <c r="AJ31595" s="1"/>
      <c r="AK31595" s="1"/>
    </row>
    <row r="31596" spans="32:37" ht="15" customHeight="1" x14ac:dyDescent="0.15">
      <c r="AF31596" s="1"/>
      <c r="AG31596" s="1"/>
      <c r="AH31596" s="1"/>
      <c r="AJ31596" s="1"/>
      <c r="AK31596" s="1"/>
    </row>
    <row r="31597" spans="32:37" ht="15" customHeight="1" x14ac:dyDescent="0.15">
      <c r="AF31597" s="1"/>
      <c r="AG31597" s="1"/>
      <c r="AH31597" s="1"/>
      <c r="AJ31597" s="1"/>
      <c r="AK31597" s="1"/>
    </row>
    <row r="31598" spans="32:37" ht="15" customHeight="1" x14ac:dyDescent="0.15">
      <c r="AF31598" s="1"/>
      <c r="AG31598" s="1"/>
      <c r="AH31598" s="1"/>
      <c r="AJ31598" s="1"/>
      <c r="AK31598" s="1"/>
    </row>
    <row r="31599" spans="32:37" ht="15" customHeight="1" x14ac:dyDescent="0.15">
      <c r="AF31599" s="1"/>
      <c r="AG31599" s="1"/>
      <c r="AH31599" s="1"/>
      <c r="AJ31599" s="1"/>
      <c r="AK31599" s="1"/>
    </row>
    <row r="31600" spans="32:37" ht="15" customHeight="1" x14ac:dyDescent="0.15">
      <c r="AF31600" s="1"/>
      <c r="AG31600" s="1"/>
      <c r="AH31600" s="1"/>
      <c r="AJ31600" s="1"/>
      <c r="AK31600" s="1"/>
    </row>
    <row r="31601" spans="32:37" ht="15" customHeight="1" x14ac:dyDescent="0.15">
      <c r="AF31601" s="1"/>
      <c r="AG31601" s="1"/>
      <c r="AH31601" s="1"/>
      <c r="AJ31601" s="1"/>
      <c r="AK31601" s="1"/>
    </row>
    <row r="31602" spans="32:37" ht="15" customHeight="1" x14ac:dyDescent="0.15">
      <c r="AF31602" s="1"/>
      <c r="AG31602" s="1"/>
      <c r="AH31602" s="1"/>
      <c r="AJ31602" s="1"/>
      <c r="AK31602" s="1"/>
    </row>
    <row r="31603" spans="32:37" ht="15" customHeight="1" x14ac:dyDescent="0.15">
      <c r="AF31603" s="1"/>
      <c r="AG31603" s="1"/>
      <c r="AH31603" s="1"/>
      <c r="AJ31603" s="1"/>
      <c r="AK31603" s="1"/>
    </row>
    <row r="31604" spans="32:37" ht="15" customHeight="1" x14ac:dyDescent="0.15">
      <c r="AF31604" s="1"/>
      <c r="AG31604" s="1"/>
      <c r="AH31604" s="1"/>
      <c r="AJ31604" s="1"/>
      <c r="AK31604" s="1"/>
    </row>
    <row r="31605" spans="32:37" ht="15" customHeight="1" x14ac:dyDescent="0.15">
      <c r="AF31605" s="1"/>
      <c r="AG31605" s="1"/>
      <c r="AH31605" s="1"/>
      <c r="AJ31605" s="1"/>
      <c r="AK31605" s="1"/>
    </row>
    <row r="31606" spans="32:37" ht="15" customHeight="1" x14ac:dyDescent="0.15">
      <c r="AF31606" s="1"/>
      <c r="AG31606" s="1"/>
      <c r="AH31606" s="1"/>
      <c r="AJ31606" s="1"/>
      <c r="AK31606" s="1"/>
    </row>
    <row r="31607" spans="32:37" ht="15" customHeight="1" x14ac:dyDescent="0.15">
      <c r="AF31607" s="1"/>
      <c r="AG31607" s="1"/>
      <c r="AH31607" s="1"/>
      <c r="AJ31607" s="1"/>
      <c r="AK31607" s="1"/>
    </row>
    <row r="31608" spans="32:37" ht="15" customHeight="1" x14ac:dyDescent="0.15">
      <c r="AF31608" s="1"/>
      <c r="AG31608" s="1"/>
      <c r="AH31608" s="1"/>
      <c r="AJ31608" s="1"/>
      <c r="AK31608" s="1"/>
    </row>
    <row r="31609" spans="32:37" ht="15" customHeight="1" x14ac:dyDescent="0.15">
      <c r="AF31609" s="1"/>
      <c r="AG31609" s="1"/>
      <c r="AH31609" s="1"/>
      <c r="AJ31609" s="1"/>
      <c r="AK31609" s="1"/>
    </row>
    <row r="31610" spans="32:37" ht="15" customHeight="1" x14ac:dyDescent="0.15">
      <c r="AF31610" s="1"/>
      <c r="AG31610" s="1"/>
      <c r="AH31610" s="1"/>
      <c r="AJ31610" s="1"/>
      <c r="AK31610" s="1"/>
    </row>
    <row r="31611" spans="32:37" ht="15" customHeight="1" x14ac:dyDescent="0.15">
      <c r="AF31611" s="1"/>
      <c r="AG31611" s="1"/>
      <c r="AH31611" s="1"/>
      <c r="AJ31611" s="1"/>
      <c r="AK31611" s="1"/>
    </row>
    <row r="31612" spans="32:37" ht="15" customHeight="1" x14ac:dyDescent="0.15">
      <c r="AF31612" s="1"/>
      <c r="AG31612" s="1"/>
      <c r="AH31612" s="1"/>
      <c r="AJ31612" s="1"/>
      <c r="AK31612" s="1"/>
    </row>
    <row r="31613" spans="32:37" ht="15" customHeight="1" x14ac:dyDescent="0.15">
      <c r="AF31613" s="1"/>
      <c r="AG31613" s="1"/>
      <c r="AH31613" s="1"/>
      <c r="AJ31613" s="1"/>
      <c r="AK31613" s="1"/>
    </row>
    <row r="31614" spans="32:37" ht="15" customHeight="1" x14ac:dyDescent="0.15">
      <c r="AF31614" s="1"/>
      <c r="AG31614" s="1"/>
      <c r="AH31614" s="1"/>
      <c r="AJ31614" s="1"/>
      <c r="AK31614" s="1"/>
    </row>
    <row r="31615" spans="32:37" ht="15" customHeight="1" x14ac:dyDescent="0.15">
      <c r="AF31615" s="1"/>
      <c r="AG31615" s="1"/>
      <c r="AH31615" s="1"/>
      <c r="AJ31615" s="1"/>
      <c r="AK31615" s="1"/>
    </row>
    <row r="31616" spans="32:37" ht="15" customHeight="1" x14ac:dyDescent="0.15">
      <c r="AF31616" s="1"/>
      <c r="AG31616" s="1"/>
      <c r="AH31616" s="1"/>
      <c r="AJ31616" s="1"/>
      <c r="AK31616" s="1"/>
    </row>
    <row r="31617" spans="32:37" ht="15" customHeight="1" x14ac:dyDescent="0.15">
      <c r="AF31617" s="1"/>
      <c r="AG31617" s="1"/>
      <c r="AH31617" s="1"/>
      <c r="AJ31617" s="1"/>
      <c r="AK31617" s="1"/>
    </row>
    <row r="31618" spans="32:37" ht="15" customHeight="1" x14ac:dyDescent="0.15">
      <c r="AF31618" s="1"/>
      <c r="AG31618" s="1"/>
      <c r="AH31618" s="1"/>
      <c r="AJ31618" s="1"/>
      <c r="AK31618" s="1"/>
    </row>
    <row r="31619" spans="32:37" ht="15" customHeight="1" x14ac:dyDescent="0.15">
      <c r="AF31619" s="1"/>
      <c r="AG31619" s="1"/>
      <c r="AH31619" s="1"/>
      <c r="AJ31619" s="1"/>
      <c r="AK31619" s="1"/>
    </row>
    <row r="31620" spans="32:37" ht="15" customHeight="1" x14ac:dyDescent="0.15">
      <c r="AF31620" s="1"/>
      <c r="AG31620" s="1"/>
      <c r="AH31620" s="1"/>
      <c r="AJ31620" s="1"/>
      <c r="AK31620" s="1"/>
    </row>
    <row r="31621" spans="32:37" ht="15" customHeight="1" x14ac:dyDescent="0.15">
      <c r="AF31621" s="1"/>
      <c r="AG31621" s="1"/>
      <c r="AH31621" s="1"/>
      <c r="AJ31621" s="1"/>
      <c r="AK31621" s="1"/>
    </row>
    <row r="31622" spans="32:37" ht="15" customHeight="1" x14ac:dyDescent="0.15">
      <c r="AF31622" s="1"/>
      <c r="AG31622" s="1"/>
      <c r="AH31622" s="1"/>
      <c r="AJ31622" s="1"/>
      <c r="AK31622" s="1"/>
    </row>
    <row r="31623" spans="32:37" ht="15" customHeight="1" x14ac:dyDescent="0.15">
      <c r="AF31623" s="1"/>
      <c r="AG31623" s="1"/>
      <c r="AH31623" s="1"/>
      <c r="AJ31623" s="1"/>
      <c r="AK31623" s="1"/>
    </row>
    <row r="31624" spans="32:37" ht="15" customHeight="1" x14ac:dyDescent="0.15">
      <c r="AF31624" s="1"/>
      <c r="AG31624" s="1"/>
      <c r="AH31624" s="1"/>
      <c r="AJ31624" s="1"/>
      <c r="AK31624" s="1"/>
    </row>
    <row r="31625" spans="32:37" ht="15" customHeight="1" x14ac:dyDescent="0.15">
      <c r="AF31625" s="1"/>
      <c r="AG31625" s="1"/>
      <c r="AH31625" s="1"/>
      <c r="AJ31625" s="1"/>
      <c r="AK31625" s="1"/>
    </row>
    <row r="31626" spans="32:37" ht="15" customHeight="1" x14ac:dyDescent="0.15">
      <c r="AF31626" s="1"/>
      <c r="AG31626" s="1"/>
      <c r="AH31626" s="1"/>
      <c r="AJ31626" s="1"/>
      <c r="AK31626" s="1"/>
    </row>
    <row r="31627" spans="32:37" ht="15" customHeight="1" x14ac:dyDescent="0.15">
      <c r="AF31627" s="1"/>
      <c r="AG31627" s="1"/>
      <c r="AH31627" s="1"/>
      <c r="AJ31627" s="1"/>
      <c r="AK31627" s="1"/>
    </row>
    <row r="31628" spans="32:37" ht="15" customHeight="1" x14ac:dyDescent="0.15">
      <c r="AF31628" s="1"/>
      <c r="AG31628" s="1"/>
      <c r="AH31628" s="1"/>
      <c r="AJ31628" s="1"/>
      <c r="AK31628" s="1"/>
    </row>
    <row r="31629" spans="32:37" ht="15" customHeight="1" x14ac:dyDescent="0.15">
      <c r="AF31629" s="1"/>
      <c r="AG31629" s="1"/>
      <c r="AH31629" s="1"/>
      <c r="AJ31629" s="1"/>
      <c r="AK31629" s="1"/>
    </row>
    <row r="31630" spans="32:37" ht="15" customHeight="1" x14ac:dyDescent="0.15">
      <c r="AF31630" s="1"/>
      <c r="AG31630" s="1"/>
      <c r="AH31630" s="1"/>
      <c r="AJ31630" s="1"/>
      <c r="AK31630" s="1"/>
    </row>
    <row r="31631" spans="32:37" ht="15" customHeight="1" x14ac:dyDescent="0.15">
      <c r="AF31631" s="1"/>
      <c r="AG31631" s="1"/>
      <c r="AH31631" s="1"/>
      <c r="AJ31631" s="1"/>
      <c r="AK31631" s="1"/>
    </row>
    <row r="31632" spans="32:37" ht="15" customHeight="1" x14ac:dyDescent="0.15">
      <c r="AF31632" s="1"/>
      <c r="AG31632" s="1"/>
      <c r="AH31632" s="1"/>
      <c r="AJ31632" s="1"/>
      <c r="AK31632" s="1"/>
    </row>
    <row r="31633" spans="32:37" ht="15" customHeight="1" x14ac:dyDescent="0.15">
      <c r="AF31633" s="1"/>
      <c r="AG31633" s="1"/>
      <c r="AH31633" s="1"/>
      <c r="AJ31633" s="1"/>
      <c r="AK31633" s="1"/>
    </row>
    <row r="31634" spans="32:37" ht="15" customHeight="1" x14ac:dyDescent="0.15">
      <c r="AF31634" s="1"/>
      <c r="AG31634" s="1"/>
      <c r="AH31634" s="1"/>
      <c r="AJ31634" s="1"/>
      <c r="AK31634" s="1"/>
    </row>
    <row r="31635" spans="32:37" ht="15" customHeight="1" x14ac:dyDescent="0.15">
      <c r="AF31635" s="1"/>
      <c r="AG31635" s="1"/>
      <c r="AH31635" s="1"/>
      <c r="AJ31635" s="1"/>
      <c r="AK31635" s="1"/>
    </row>
    <row r="31636" spans="32:37" ht="15" customHeight="1" x14ac:dyDescent="0.15">
      <c r="AF31636" s="1"/>
      <c r="AG31636" s="1"/>
      <c r="AH31636" s="1"/>
      <c r="AJ31636" s="1"/>
      <c r="AK31636" s="1"/>
    </row>
    <row r="31637" spans="32:37" ht="15" customHeight="1" x14ac:dyDescent="0.15">
      <c r="AF31637" s="1"/>
      <c r="AG31637" s="1"/>
      <c r="AH31637" s="1"/>
      <c r="AJ31637" s="1"/>
      <c r="AK31637" s="1"/>
    </row>
    <row r="31638" spans="32:37" ht="15" customHeight="1" x14ac:dyDescent="0.15">
      <c r="AF31638" s="1"/>
      <c r="AG31638" s="1"/>
      <c r="AH31638" s="1"/>
      <c r="AJ31638" s="1"/>
      <c r="AK31638" s="1"/>
    </row>
    <row r="31639" spans="32:37" ht="15" customHeight="1" x14ac:dyDescent="0.15">
      <c r="AF31639" s="1"/>
      <c r="AG31639" s="1"/>
      <c r="AH31639" s="1"/>
      <c r="AJ31639" s="1"/>
      <c r="AK31639" s="1"/>
    </row>
    <row r="31640" spans="32:37" ht="15" customHeight="1" x14ac:dyDescent="0.15">
      <c r="AF31640" s="1"/>
      <c r="AG31640" s="1"/>
      <c r="AH31640" s="1"/>
      <c r="AJ31640" s="1"/>
      <c r="AK31640" s="1"/>
    </row>
    <row r="31641" spans="32:37" ht="15" customHeight="1" x14ac:dyDescent="0.15">
      <c r="AF31641" s="1"/>
      <c r="AG31641" s="1"/>
      <c r="AH31641" s="1"/>
      <c r="AJ31641" s="1"/>
      <c r="AK31641" s="1"/>
    </row>
    <row r="31642" spans="32:37" ht="15" customHeight="1" x14ac:dyDescent="0.15">
      <c r="AF31642" s="1"/>
      <c r="AG31642" s="1"/>
      <c r="AH31642" s="1"/>
      <c r="AJ31642" s="1"/>
      <c r="AK31642" s="1"/>
    </row>
    <row r="31643" spans="32:37" ht="15" customHeight="1" x14ac:dyDescent="0.15">
      <c r="AF31643" s="1"/>
      <c r="AG31643" s="1"/>
      <c r="AH31643" s="1"/>
      <c r="AJ31643" s="1"/>
      <c r="AK31643" s="1"/>
    </row>
    <row r="31644" spans="32:37" ht="15" customHeight="1" x14ac:dyDescent="0.15">
      <c r="AF31644" s="1"/>
      <c r="AG31644" s="1"/>
      <c r="AH31644" s="1"/>
      <c r="AJ31644" s="1"/>
      <c r="AK31644" s="1"/>
    </row>
    <row r="31645" spans="32:37" ht="15" customHeight="1" x14ac:dyDescent="0.15">
      <c r="AF31645" s="1"/>
      <c r="AG31645" s="1"/>
      <c r="AH31645" s="1"/>
      <c r="AJ31645" s="1"/>
      <c r="AK31645" s="1"/>
    </row>
    <row r="31646" spans="32:37" ht="15" customHeight="1" x14ac:dyDescent="0.15">
      <c r="AF31646" s="1"/>
      <c r="AG31646" s="1"/>
      <c r="AH31646" s="1"/>
      <c r="AJ31646" s="1"/>
      <c r="AK31646" s="1"/>
    </row>
    <row r="31647" spans="32:37" ht="15" customHeight="1" x14ac:dyDescent="0.15">
      <c r="AF31647" s="1"/>
      <c r="AG31647" s="1"/>
      <c r="AH31647" s="1"/>
      <c r="AJ31647" s="1"/>
      <c r="AK31647" s="1"/>
    </row>
    <row r="31648" spans="32:37" ht="15" customHeight="1" x14ac:dyDescent="0.15">
      <c r="AF31648" s="1"/>
      <c r="AG31648" s="1"/>
      <c r="AH31648" s="1"/>
      <c r="AJ31648" s="1"/>
      <c r="AK31648" s="1"/>
    </row>
    <row r="31649" spans="32:37" ht="15" customHeight="1" x14ac:dyDescent="0.15">
      <c r="AF31649" s="1"/>
      <c r="AG31649" s="1"/>
      <c r="AH31649" s="1"/>
      <c r="AJ31649" s="1"/>
      <c r="AK31649" s="1"/>
    </row>
    <row r="31650" spans="32:37" ht="15" customHeight="1" x14ac:dyDescent="0.15">
      <c r="AF31650" s="1"/>
      <c r="AG31650" s="1"/>
      <c r="AH31650" s="1"/>
      <c r="AJ31650" s="1"/>
      <c r="AK31650" s="1"/>
    </row>
    <row r="31651" spans="32:37" ht="15" customHeight="1" x14ac:dyDescent="0.15">
      <c r="AF31651" s="1"/>
      <c r="AG31651" s="1"/>
      <c r="AH31651" s="1"/>
      <c r="AJ31651" s="1"/>
      <c r="AK31651" s="1"/>
    </row>
    <row r="31652" spans="32:37" ht="15" customHeight="1" x14ac:dyDescent="0.15">
      <c r="AF31652" s="1"/>
      <c r="AG31652" s="1"/>
      <c r="AH31652" s="1"/>
      <c r="AJ31652" s="1"/>
      <c r="AK31652" s="1"/>
    </row>
    <row r="31653" spans="32:37" ht="15" customHeight="1" x14ac:dyDescent="0.15">
      <c r="AF31653" s="1"/>
      <c r="AG31653" s="1"/>
      <c r="AH31653" s="1"/>
      <c r="AJ31653" s="1"/>
      <c r="AK31653" s="1"/>
    </row>
    <row r="31654" spans="32:37" ht="15" customHeight="1" x14ac:dyDescent="0.15">
      <c r="AF31654" s="1"/>
      <c r="AG31654" s="1"/>
      <c r="AH31654" s="1"/>
      <c r="AJ31654" s="1"/>
      <c r="AK31654" s="1"/>
    </row>
    <row r="31655" spans="32:37" ht="15" customHeight="1" x14ac:dyDescent="0.15">
      <c r="AF31655" s="1"/>
      <c r="AG31655" s="1"/>
      <c r="AH31655" s="1"/>
      <c r="AJ31655" s="1"/>
      <c r="AK31655" s="1"/>
    </row>
    <row r="31656" spans="32:37" ht="15" customHeight="1" x14ac:dyDescent="0.15">
      <c r="AF31656" s="1"/>
      <c r="AG31656" s="1"/>
      <c r="AH31656" s="1"/>
      <c r="AJ31656" s="1"/>
      <c r="AK31656" s="1"/>
    </row>
    <row r="31657" spans="32:37" ht="15" customHeight="1" x14ac:dyDescent="0.15">
      <c r="AF31657" s="1"/>
      <c r="AG31657" s="1"/>
      <c r="AH31657" s="1"/>
      <c r="AJ31657" s="1"/>
      <c r="AK31657" s="1"/>
    </row>
    <row r="31658" spans="32:37" ht="15" customHeight="1" x14ac:dyDescent="0.15">
      <c r="AF31658" s="1"/>
      <c r="AG31658" s="1"/>
      <c r="AH31658" s="1"/>
      <c r="AJ31658" s="1"/>
      <c r="AK31658" s="1"/>
    </row>
    <row r="31659" spans="32:37" ht="15" customHeight="1" x14ac:dyDescent="0.15">
      <c r="AF31659" s="1"/>
      <c r="AG31659" s="1"/>
      <c r="AH31659" s="1"/>
      <c r="AJ31659" s="1"/>
      <c r="AK31659" s="1"/>
    </row>
    <row r="31660" spans="32:37" ht="15" customHeight="1" x14ac:dyDescent="0.15">
      <c r="AF31660" s="1"/>
      <c r="AG31660" s="1"/>
      <c r="AH31660" s="1"/>
      <c r="AJ31660" s="1"/>
      <c r="AK31660" s="1"/>
    </row>
    <row r="31661" spans="32:37" ht="15" customHeight="1" x14ac:dyDescent="0.15">
      <c r="AF31661" s="1"/>
      <c r="AG31661" s="1"/>
      <c r="AH31661" s="1"/>
      <c r="AJ31661" s="1"/>
      <c r="AK31661" s="1"/>
    </row>
    <row r="31662" spans="32:37" ht="15" customHeight="1" x14ac:dyDescent="0.15">
      <c r="AF31662" s="1"/>
      <c r="AG31662" s="1"/>
      <c r="AH31662" s="1"/>
      <c r="AJ31662" s="1"/>
      <c r="AK31662" s="1"/>
    </row>
    <row r="31663" spans="32:37" ht="15" customHeight="1" x14ac:dyDescent="0.15">
      <c r="AF31663" s="1"/>
      <c r="AG31663" s="1"/>
      <c r="AH31663" s="1"/>
      <c r="AJ31663" s="1"/>
      <c r="AK31663" s="1"/>
    </row>
    <row r="31664" spans="32:37" ht="15" customHeight="1" x14ac:dyDescent="0.15">
      <c r="AF31664" s="1"/>
      <c r="AG31664" s="1"/>
      <c r="AH31664" s="1"/>
      <c r="AJ31664" s="1"/>
      <c r="AK31664" s="1"/>
    </row>
    <row r="31665" spans="32:37" ht="15" customHeight="1" x14ac:dyDescent="0.15">
      <c r="AF31665" s="1"/>
      <c r="AG31665" s="1"/>
      <c r="AH31665" s="1"/>
      <c r="AJ31665" s="1"/>
      <c r="AK31665" s="1"/>
    </row>
    <row r="31666" spans="32:37" ht="15" customHeight="1" x14ac:dyDescent="0.15">
      <c r="AF31666" s="1"/>
      <c r="AG31666" s="1"/>
      <c r="AH31666" s="1"/>
      <c r="AJ31666" s="1"/>
      <c r="AK31666" s="1"/>
    </row>
    <row r="31667" spans="32:37" ht="15" customHeight="1" x14ac:dyDescent="0.15">
      <c r="AF31667" s="1"/>
      <c r="AG31667" s="1"/>
      <c r="AH31667" s="1"/>
      <c r="AJ31667" s="1"/>
      <c r="AK31667" s="1"/>
    </row>
    <row r="31668" spans="32:37" ht="15" customHeight="1" x14ac:dyDescent="0.15">
      <c r="AF31668" s="1"/>
      <c r="AG31668" s="1"/>
      <c r="AH31668" s="1"/>
      <c r="AJ31668" s="1"/>
      <c r="AK31668" s="1"/>
    </row>
    <row r="31669" spans="32:37" ht="15" customHeight="1" x14ac:dyDescent="0.15">
      <c r="AF31669" s="1"/>
      <c r="AG31669" s="1"/>
      <c r="AH31669" s="1"/>
      <c r="AJ31669" s="1"/>
      <c r="AK31669" s="1"/>
    </row>
    <row r="31670" spans="32:37" ht="15" customHeight="1" x14ac:dyDescent="0.15">
      <c r="AF31670" s="1"/>
      <c r="AG31670" s="1"/>
      <c r="AH31670" s="1"/>
      <c r="AJ31670" s="1"/>
      <c r="AK31670" s="1"/>
    </row>
    <row r="31671" spans="32:37" ht="15" customHeight="1" x14ac:dyDescent="0.15">
      <c r="AF31671" s="1"/>
      <c r="AG31671" s="1"/>
      <c r="AH31671" s="1"/>
      <c r="AJ31671" s="1"/>
      <c r="AK31671" s="1"/>
    </row>
    <row r="31672" spans="32:37" ht="15" customHeight="1" x14ac:dyDescent="0.15">
      <c r="AF31672" s="1"/>
      <c r="AG31672" s="1"/>
      <c r="AH31672" s="1"/>
      <c r="AJ31672" s="1"/>
      <c r="AK31672" s="1"/>
    </row>
    <row r="31673" spans="32:37" ht="15" customHeight="1" x14ac:dyDescent="0.15">
      <c r="AF31673" s="1"/>
      <c r="AG31673" s="1"/>
      <c r="AH31673" s="1"/>
      <c r="AJ31673" s="1"/>
      <c r="AK31673" s="1"/>
    </row>
    <row r="31674" spans="32:37" ht="15" customHeight="1" x14ac:dyDescent="0.15">
      <c r="AF31674" s="1"/>
      <c r="AG31674" s="1"/>
      <c r="AH31674" s="1"/>
      <c r="AJ31674" s="1"/>
      <c r="AK31674" s="1"/>
    </row>
    <row r="31675" spans="32:37" ht="15" customHeight="1" x14ac:dyDescent="0.15">
      <c r="AF31675" s="1"/>
      <c r="AG31675" s="1"/>
      <c r="AH31675" s="1"/>
      <c r="AJ31675" s="1"/>
      <c r="AK31675" s="1"/>
    </row>
    <row r="31676" spans="32:37" ht="15" customHeight="1" x14ac:dyDescent="0.15">
      <c r="AF31676" s="1"/>
      <c r="AG31676" s="1"/>
      <c r="AH31676" s="1"/>
      <c r="AJ31676" s="1"/>
      <c r="AK31676" s="1"/>
    </row>
    <row r="31677" spans="32:37" ht="15" customHeight="1" x14ac:dyDescent="0.15">
      <c r="AF31677" s="1"/>
      <c r="AG31677" s="1"/>
      <c r="AH31677" s="1"/>
      <c r="AJ31677" s="1"/>
      <c r="AK31677" s="1"/>
    </row>
    <row r="31678" spans="32:37" ht="15" customHeight="1" x14ac:dyDescent="0.15">
      <c r="AF31678" s="1"/>
      <c r="AG31678" s="1"/>
      <c r="AH31678" s="1"/>
      <c r="AJ31678" s="1"/>
      <c r="AK31678" s="1"/>
    </row>
    <row r="31679" spans="32:37" ht="15" customHeight="1" x14ac:dyDescent="0.15">
      <c r="AF31679" s="1"/>
      <c r="AG31679" s="1"/>
      <c r="AH31679" s="1"/>
      <c r="AJ31679" s="1"/>
      <c r="AK31679" s="1"/>
    </row>
    <row r="31680" spans="32:37" ht="15" customHeight="1" x14ac:dyDescent="0.15">
      <c r="AF31680" s="1"/>
      <c r="AG31680" s="1"/>
      <c r="AH31680" s="1"/>
      <c r="AJ31680" s="1"/>
      <c r="AK31680" s="1"/>
    </row>
    <row r="31681" spans="32:37" ht="15" customHeight="1" x14ac:dyDescent="0.15">
      <c r="AF31681" s="1"/>
      <c r="AG31681" s="1"/>
      <c r="AH31681" s="1"/>
      <c r="AJ31681" s="1"/>
      <c r="AK31681" s="1"/>
    </row>
    <row r="31682" spans="32:37" ht="15" customHeight="1" x14ac:dyDescent="0.15">
      <c r="AF31682" s="1"/>
      <c r="AG31682" s="1"/>
      <c r="AH31682" s="1"/>
      <c r="AJ31682" s="1"/>
      <c r="AK31682" s="1"/>
    </row>
    <row r="31683" spans="32:37" ht="15" customHeight="1" x14ac:dyDescent="0.15">
      <c r="AF31683" s="1"/>
      <c r="AG31683" s="1"/>
      <c r="AH31683" s="1"/>
      <c r="AJ31683" s="1"/>
      <c r="AK31683" s="1"/>
    </row>
    <row r="31684" spans="32:37" ht="15" customHeight="1" x14ac:dyDescent="0.15">
      <c r="AF31684" s="1"/>
      <c r="AG31684" s="1"/>
      <c r="AH31684" s="1"/>
      <c r="AJ31684" s="1"/>
      <c r="AK31684" s="1"/>
    </row>
    <row r="31685" spans="32:37" ht="15" customHeight="1" x14ac:dyDescent="0.15">
      <c r="AF31685" s="1"/>
      <c r="AG31685" s="1"/>
      <c r="AH31685" s="1"/>
      <c r="AJ31685" s="1"/>
      <c r="AK31685" s="1"/>
    </row>
    <row r="31686" spans="32:37" ht="15" customHeight="1" x14ac:dyDescent="0.15">
      <c r="AF31686" s="1"/>
      <c r="AG31686" s="1"/>
      <c r="AH31686" s="1"/>
      <c r="AJ31686" s="1"/>
      <c r="AK31686" s="1"/>
    </row>
    <row r="31687" spans="32:37" ht="15" customHeight="1" x14ac:dyDescent="0.15">
      <c r="AF31687" s="1"/>
      <c r="AG31687" s="1"/>
      <c r="AH31687" s="1"/>
      <c r="AJ31687" s="1"/>
      <c r="AK31687" s="1"/>
    </row>
    <row r="31688" spans="32:37" ht="15" customHeight="1" x14ac:dyDescent="0.15">
      <c r="AF31688" s="1"/>
      <c r="AG31688" s="1"/>
      <c r="AH31688" s="1"/>
      <c r="AJ31688" s="1"/>
      <c r="AK31688" s="1"/>
    </row>
    <row r="31689" spans="32:37" ht="15" customHeight="1" x14ac:dyDescent="0.15">
      <c r="AF31689" s="1"/>
      <c r="AG31689" s="1"/>
      <c r="AH31689" s="1"/>
      <c r="AJ31689" s="1"/>
      <c r="AK31689" s="1"/>
    </row>
    <row r="31690" spans="32:37" ht="15" customHeight="1" x14ac:dyDescent="0.15">
      <c r="AF31690" s="1"/>
      <c r="AG31690" s="1"/>
      <c r="AH31690" s="1"/>
      <c r="AJ31690" s="1"/>
      <c r="AK31690" s="1"/>
    </row>
    <row r="31691" spans="32:37" ht="15" customHeight="1" x14ac:dyDescent="0.15">
      <c r="AF31691" s="1"/>
      <c r="AG31691" s="1"/>
      <c r="AH31691" s="1"/>
      <c r="AJ31691" s="1"/>
      <c r="AK31691" s="1"/>
    </row>
    <row r="31692" spans="32:37" ht="15" customHeight="1" x14ac:dyDescent="0.15">
      <c r="AF31692" s="1"/>
      <c r="AG31692" s="1"/>
      <c r="AH31692" s="1"/>
      <c r="AJ31692" s="1"/>
      <c r="AK31692" s="1"/>
    </row>
    <row r="31693" spans="32:37" ht="15" customHeight="1" x14ac:dyDescent="0.15">
      <c r="AF31693" s="1"/>
      <c r="AG31693" s="1"/>
      <c r="AH31693" s="1"/>
      <c r="AJ31693" s="1"/>
      <c r="AK31693" s="1"/>
    </row>
    <row r="31694" spans="32:37" ht="15" customHeight="1" x14ac:dyDescent="0.15">
      <c r="AF31694" s="1"/>
      <c r="AG31694" s="1"/>
      <c r="AH31694" s="1"/>
      <c r="AJ31694" s="1"/>
      <c r="AK31694" s="1"/>
    </row>
    <row r="31695" spans="32:37" ht="15" customHeight="1" x14ac:dyDescent="0.15">
      <c r="AF31695" s="1"/>
      <c r="AG31695" s="1"/>
      <c r="AH31695" s="1"/>
      <c r="AJ31695" s="1"/>
      <c r="AK31695" s="1"/>
    </row>
    <row r="31696" spans="32:37" ht="15" customHeight="1" x14ac:dyDescent="0.15">
      <c r="AF31696" s="1"/>
      <c r="AG31696" s="1"/>
      <c r="AH31696" s="1"/>
      <c r="AJ31696" s="1"/>
      <c r="AK31696" s="1"/>
    </row>
    <row r="31697" spans="32:37" ht="15" customHeight="1" x14ac:dyDescent="0.15">
      <c r="AF31697" s="1"/>
      <c r="AG31697" s="1"/>
      <c r="AH31697" s="1"/>
      <c r="AJ31697" s="1"/>
      <c r="AK31697" s="1"/>
    </row>
    <row r="31698" spans="32:37" ht="15" customHeight="1" x14ac:dyDescent="0.15">
      <c r="AF31698" s="1"/>
      <c r="AG31698" s="1"/>
      <c r="AH31698" s="1"/>
      <c r="AJ31698" s="1"/>
      <c r="AK31698" s="1"/>
    </row>
    <row r="31699" spans="32:37" ht="15" customHeight="1" x14ac:dyDescent="0.15">
      <c r="AF31699" s="1"/>
      <c r="AG31699" s="1"/>
      <c r="AH31699" s="1"/>
      <c r="AJ31699" s="1"/>
      <c r="AK31699" s="1"/>
    </row>
    <row r="31700" spans="32:37" ht="15" customHeight="1" x14ac:dyDescent="0.15">
      <c r="AF31700" s="1"/>
      <c r="AG31700" s="1"/>
      <c r="AH31700" s="1"/>
      <c r="AJ31700" s="1"/>
      <c r="AK31700" s="1"/>
    </row>
    <row r="31701" spans="32:37" ht="15" customHeight="1" x14ac:dyDescent="0.15">
      <c r="AF31701" s="1"/>
      <c r="AG31701" s="1"/>
      <c r="AH31701" s="1"/>
      <c r="AJ31701" s="1"/>
      <c r="AK31701" s="1"/>
    </row>
    <row r="31702" spans="32:37" ht="15" customHeight="1" x14ac:dyDescent="0.15">
      <c r="AF31702" s="1"/>
      <c r="AG31702" s="1"/>
      <c r="AH31702" s="1"/>
      <c r="AJ31702" s="1"/>
      <c r="AK31702" s="1"/>
    </row>
    <row r="31703" spans="32:37" ht="15" customHeight="1" x14ac:dyDescent="0.15">
      <c r="AF31703" s="1"/>
      <c r="AG31703" s="1"/>
      <c r="AH31703" s="1"/>
      <c r="AJ31703" s="1"/>
      <c r="AK31703" s="1"/>
    </row>
    <row r="31704" spans="32:37" ht="15" customHeight="1" x14ac:dyDescent="0.15">
      <c r="AF31704" s="1"/>
      <c r="AG31704" s="1"/>
      <c r="AH31704" s="1"/>
      <c r="AJ31704" s="1"/>
      <c r="AK31704" s="1"/>
    </row>
    <row r="31705" spans="32:37" ht="15" customHeight="1" x14ac:dyDescent="0.15">
      <c r="AF31705" s="1"/>
      <c r="AG31705" s="1"/>
      <c r="AH31705" s="1"/>
      <c r="AJ31705" s="1"/>
      <c r="AK31705" s="1"/>
    </row>
    <row r="31706" spans="32:37" ht="15" customHeight="1" x14ac:dyDescent="0.15">
      <c r="AF31706" s="1"/>
      <c r="AG31706" s="1"/>
      <c r="AH31706" s="1"/>
      <c r="AJ31706" s="1"/>
      <c r="AK31706" s="1"/>
    </row>
    <row r="31707" spans="32:37" ht="15" customHeight="1" x14ac:dyDescent="0.15">
      <c r="AF31707" s="1"/>
      <c r="AG31707" s="1"/>
      <c r="AH31707" s="1"/>
      <c r="AJ31707" s="1"/>
      <c r="AK31707" s="1"/>
    </row>
    <row r="31708" spans="32:37" ht="15" customHeight="1" x14ac:dyDescent="0.15">
      <c r="AF31708" s="1"/>
      <c r="AG31708" s="1"/>
      <c r="AH31708" s="1"/>
      <c r="AJ31708" s="1"/>
      <c r="AK31708" s="1"/>
    </row>
    <row r="31709" spans="32:37" ht="15" customHeight="1" x14ac:dyDescent="0.15">
      <c r="AF31709" s="1"/>
      <c r="AG31709" s="1"/>
      <c r="AH31709" s="1"/>
      <c r="AJ31709" s="1"/>
      <c r="AK31709" s="1"/>
    </row>
    <row r="31710" spans="32:37" ht="15" customHeight="1" x14ac:dyDescent="0.15">
      <c r="AF31710" s="1"/>
      <c r="AG31710" s="1"/>
      <c r="AH31710" s="1"/>
      <c r="AJ31710" s="1"/>
      <c r="AK31710" s="1"/>
    </row>
    <row r="31711" spans="32:37" ht="15" customHeight="1" x14ac:dyDescent="0.15">
      <c r="AF31711" s="1"/>
      <c r="AG31711" s="1"/>
      <c r="AH31711" s="1"/>
      <c r="AJ31711" s="1"/>
      <c r="AK31711" s="1"/>
    </row>
    <row r="31712" spans="32:37" ht="15" customHeight="1" x14ac:dyDescent="0.15">
      <c r="AF31712" s="1"/>
      <c r="AG31712" s="1"/>
      <c r="AH31712" s="1"/>
      <c r="AJ31712" s="1"/>
      <c r="AK31712" s="1"/>
    </row>
    <row r="31713" spans="32:37" ht="15" customHeight="1" x14ac:dyDescent="0.15">
      <c r="AF31713" s="1"/>
      <c r="AG31713" s="1"/>
      <c r="AH31713" s="1"/>
      <c r="AJ31713" s="1"/>
      <c r="AK31713" s="1"/>
    </row>
    <row r="31714" spans="32:37" ht="15" customHeight="1" x14ac:dyDescent="0.15">
      <c r="AF31714" s="1"/>
      <c r="AG31714" s="1"/>
      <c r="AH31714" s="1"/>
      <c r="AJ31714" s="1"/>
      <c r="AK31714" s="1"/>
    </row>
    <row r="31715" spans="32:37" ht="15" customHeight="1" x14ac:dyDescent="0.15">
      <c r="AF31715" s="1"/>
      <c r="AG31715" s="1"/>
      <c r="AH31715" s="1"/>
      <c r="AJ31715" s="1"/>
      <c r="AK31715" s="1"/>
    </row>
    <row r="31716" spans="32:37" ht="15" customHeight="1" x14ac:dyDescent="0.15">
      <c r="AF31716" s="1"/>
      <c r="AG31716" s="1"/>
      <c r="AH31716" s="1"/>
      <c r="AJ31716" s="1"/>
      <c r="AK31716" s="1"/>
    </row>
    <row r="31717" spans="32:37" ht="15" customHeight="1" x14ac:dyDescent="0.15">
      <c r="AF31717" s="1"/>
      <c r="AG31717" s="1"/>
      <c r="AH31717" s="1"/>
      <c r="AJ31717" s="1"/>
      <c r="AK31717" s="1"/>
    </row>
    <row r="31718" spans="32:37" ht="15" customHeight="1" x14ac:dyDescent="0.15">
      <c r="AF31718" s="1"/>
      <c r="AG31718" s="1"/>
      <c r="AH31718" s="1"/>
      <c r="AJ31718" s="1"/>
      <c r="AK31718" s="1"/>
    </row>
    <row r="31719" spans="32:37" ht="15" customHeight="1" x14ac:dyDescent="0.15">
      <c r="AF31719" s="1"/>
      <c r="AG31719" s="1"/>
      <c r="AH31719" s="1"/>
      <c r="AJ31719" s="1"/>
      <c r="AK31719" s="1"/>
    </row>
    <row r="31720" spans="32:37" ht="15" customHeight="1" x14ac:dyDescent="0.15">
      <c r="AF31720" s="1"/>
      <c r="AG31720" s="1"/>
      <c r="AH31720" s="1"/>
      <c r="AJ31720" s="1"/>
      <c r="AK31720" s="1"/>
    </row>
    <row r="31721" spans="32:37" ht="15" customHeight="1" x14ac:dyDescent="0.15">
      <c r="AF31721" s="1"/>
      <c r="AG31721" s="1"/>
      <c r="AH31721" s="1"/>
      <c r="AJ31721" s="1"/>
      <c r="AK31721" s="1"/>
    </row>
    <row r="31722" spans="32:37" ht="15" customHeight="1" x14ac:dyDescent="0.15">
      <c r="AF31722" s="1"/>
      <c r="AG31722" s="1"/>
      <c r="AH31722" s="1"/>
      <c r="AJ31722" s="1"/>
      <c r="AK31722" s="1"/>
    </row>
    <row r="31723" spans="32:37" ht="15" customHeight="1" x14ac:dyDescent="0.15">
      <c r="AF31723" s="1"/>
      <c r="AG31723" s="1"/>
      <c r="AH31723" s="1"/>
      <c r="AJ31723" s="1"/>
      <c r="AK31723" s="1"/>
    </row>
    <row r="31724" spans="32:37" ht="15" customHeight="1" x14ac:dyDescent="0.15">
      <c r="AF31724" s="1"/>
      <c r="AG31724" s="1"/>
      <c r="AH31724" s="1"/>
      <c r="AJ31724" s="1"/>
      <c r="AK31724" s="1"/>
    </row>
    <row r="31725" spans="32:37" ht="15" customHeight="1" x14ac:dyDescent="0.15">
      <c r="AF31725" s="1"/>
      <c r="AG31725" s="1"/>
      <c r="AH31725" s="1"/>
      <c r="AJ31725" s="1"/>
      <c r="AK31725" s="1"/>
    </row>
    <row r="31726" spans="32:37" ht="15" customHeight="1" x14ac:dyDescent="0.15">
      <c r="AF31726" s="1"/>
      <c r="AG31726" s="1"/>
      <c r="AH31726" s="1"/>
      <c r="AJ31726" s="1"/>
      <c r="AK31726" s="1"/>
    </row>
    <row r="31727" spans="32:37" ht="15" customHeight="1" x14ac:dyDescent="0.15">
      <c r="AF31727" s="1"/>
      <c r="AG31727" s="1"/>
      <c r="AH31727" s="1"/>
      <c r="AJ31727" s="1"/>
      <c r="AK31727" s="1"/>
    </row>
    <row r="31728" spans="32:37" ht="15" customHeight="1" x14ac:dyDescent="0.15">
      <c r="AF31728" s="1"/>
      <c r="AG31728" s="1"/>
      <c r="AH31728" s="1"/>
      <c r="AJ31728" s="1"/>
      <c r="AK31728" s="1"/>
    </row>
    <row r="31729" spans="32:37" ht="15" customHeight="1" x14ac:dyDescent="0.15">
      <c r="AF31729" s="1"/>
      <c r="AG31729" s="1"/>
      <c r="AH31729" s="1"/>
      <c r="AJ31729" s="1"/>
      <c r="AK31729" s="1"/>
    </row>
    <row r="31730" spans="32:37" ht="15" customHeight="1" x14ac:dyDescent="0.15">
      <c r="AF31730" s="1"/>
      <c r="AG31730" s="1"/>
      <c r="AH31730" s="1"/>
      <c r="AJ31730" s="1"/>
      <c r="AK31730" s="1"/>
    </row>
    <row r="31731" spans="32:37" ht="15" customHeight="1" x14ac:dyDescent="0.15">
      <c r="AF31731" s="1"/>
      <c r="AG31731" s="1"/>
      <c r="AH31731" s="1"/>
      <c r="AJ31731" s="1"/>
      <c r="AK31731" s="1"/>
    </row>
    <row r="31732" spans="32:37" ht="15" customHeight="1" x14ac:dyDescent="0.15">
      <c r="AF31732" s="1"/>
      <c r="AG31732" s="1"/>
      <c r="AH31732" s="1"/>
      <c r="AJ31732" s="1"/>
      <c r="AK31732" s="1"/>
    </row>
    <row r="31733" spans="32:37" ht="15" customHeight="1" x14ac:dyDescent="0.15">
      <c r="AF31733" s="1"/>
      <c r="AG31733" s="1"/>
      <c r="AH31733" s="1"/>
      <c r="AJ31733" s="1"/>
      <c r="AK31733" s="1"/>
    </row>
    <row r="31734" spans="32:37" ht="15" customHeight="1" x14ac:dyDescent="0.15">
      <c r="AF31734" s="1"/>
      <c r="AG31734" s="1"/>
      <c r="AH31734" s="1"/>
      <c r="AJ31734" s="1"/>
      <c r="AK31734" s="1"/>
    </row>
    <row r="31735" spans="32:37" ht="15" customHeight="1" x14ac:dyDescent="0.15">
      <c r="AF31735" s="1"/>
      <c r="AG31735" s="1"/>
      <c r="AH31735" s="1"/>
      <c r="AJ31735" s="1"/>
      <c r="AK31735" s="1"/>
    </row>
    <row r="31736" spans="32:37" ht="15" customHeight="1" x14ac:dyDescent="0.15">
      <c r="AF31736" s="1"/>
      <c r="AG31736" s="1"/>
      <c r="AH31736" s="1"/>
      <c r="AJ31736" s="1"/>
      <c r="AK31736" s="1"/>
    </row>
    <row r="31737" spans="32:37" ht="15" customHeight="1" x14ac:dyDescent="0.15">
      <c r="AF31737" s="1"/>
      <c r="AG31737" s="1"/>
      <c r="AH31737" s="1"/>
      <c r="AJ31737" s="1"/>
      <c r="AK31737" s="1"/>
    </row>
    <row r="31738" spans="32:37" ht="15" customHeight="1" x14ac:dyDescent="0.15">
      <c r="AF31738" s="1"/>
      <c r="AG31738" s="1"/>
      <c r="AH31738" s="1"/>
      <c r="AJ31738" s="1"/>
      <c r="AK31738" s="1"/>
    </row>
    <row r="31739" spans="32:37" ht="15" customHeight="1" x14ac:dyDescent="0.15">
      <c r="AF31739" s="1"/>
      <c r="AG31739" s="1"/>
      <c r="AH31739" s="1"/>
      <c r="AJ31739" s="1"/>
      <c r="AK31739" s="1"/>
    </row>
    <row r="31740" spans="32:37" ht="15" customHeight="1" x14ac:dyDescent="0.15">
      <c r="AF31740" s="1"/>
      <c r="AG31740" s="1"/>
      <c r="AH31740" s="1"/>
      <c r="AJ31740" s="1"/>
      <c r="AK31740" s="1"/>
    </row>
    <row r="31741" spans="32:37" ht="15" customHeight="1" x14ac:dyDescent="0.15">
      <c r="AF31741" s="1"/>
      <c r="AG31741" s="1"/>
      <c r="AH31741" s="1"/>
      <c r="AJ31741" s="1"/>
      <c r="AK31741" s="1"/>
    </row>
    <row r="31742" spans="32:37" ht="15" customHeight="1" x14ac:dyDescent="0.15">
      <c r="AF31742" s="1"/>
      <c r="AG31742" s="1"/>
      <c r="AH31742" s="1"/>
      <c r="AJ31742" s="1"/>
      <c r="AK31742" s="1"/>
    </row>
    <row r="31743" spans="32:37" ht="15" customHeight="1" x14ac:dyDescent="0.15">
      <c r="AF31743" s="1"/>
      <c r="AG31743" s="1"/>
      <c r="AH31743" s="1"/>
      <c r="AJ31743" s="1"/>
      <c r="AK31743" s="1"/>
    </row>
    <row r="31744" spans="32:37" ht="15" customHeight="1" x14ac:dyDescent="0.15">
      <c r="AF31744" s="1"/>
      <c r="AG31744" s="1"/>
      <c r="AH31744" s="1"/>
      <c r="AJ31744" s="1"/>
      <c r="AK31744" s="1"/>
    </row>
    <row r="31745" spans="32:37" ht="15" customHeight="1" x14ac:dyDescent="0.15">
      <c r="AF31745" s="1"/>
      <c r="AG31745" s="1"/>
      <c r="AH31745" s="1"/>
      <c r="AJ31745" s="1"/>
      <c r="AK31745" s="1"/>
    </row>
    <row r="31746" spans="32:37" ht="15" customHeight="1" x14ac:dyDescent="0.15">
      <c r="AF31746" s="1"/>
      <c r="AG31746" s="1"/>
      <c r="AH31746" s="1"/>
      <c r="AJ31746" s="1"/>
      <c r="AK31746" s="1"/>
    </row>
    <row r="31747" spans="32:37" ht="15" customHeight="1" x14ac:dyDescent="0.15">
      <c r="AF31747" s="1"/>
      <c r="AG31747" s="1"/>
      <c r="AH31747" s="1"/>
      <c r="AJ31747" s="1"/>
      <c r="AK31747" s="1"/>
    </row>
    <row r="31748" spans="32:37" ht="15" customHeight="1" x14ac:dyDescent="0.15">
      <c r="AF31748" s="1"/>
      <c r="AG31748" s="1"/>
      <c r="AH31748" s="1"/>
      <c r="AJ31748" s="1"/>
      <c r="AK31748" s="1"/>
    </row>
    <row r="31749" spans="32:37" ht="15" customHeight="1" x14ac:dyDescent="0.15">
      <c r="AF31749" s="1"/>
      <c r="AG31749" s="1"/>
      <c r="AH31749" s="1"/>
      <c r="AJ31749" s="1"/>
      <c r="AK31749" s="1"/>
    </row>
    <row r="31750" spans="32:37" ht="15" customHeight="1" x14ac:dyDescent="0.15">
      <c r="AF31750" s="1"/>
      <c r="AG31750" s="1"/>
      <c r="AH31750" s="1"/>
      <c r="AJ31750" s="1"/>
      <c r="AK31750" s="1"/>
    </row>
    <row r="31751" spans="32:37" ht="15" customHeight="1" x14ac:dyDescent="0.15">
      <c r="AF31751" s="1"/>
      <c r="AG31751" s="1"/>
      <c r="AH31751" s="1"/>
      <c r="AJ31751" s="1"/>
      <c r="AK31751" s="1"/>
    </row>
    <row r="31752" spans="32:37" ht="15" customHeight="1" x14ac:dyDescent="0.15">
      <c r="AF31752" s="1"/>
      <c r="AG31752" s="1"/>
      <c r="AH31752" s="1"/>
      <c r="AJ31752" s="1"/>
      <c r="AK31752" s="1"/>
    </row>
    <row r="31753" spans="32:37" ht="15" customHeight="1" x14ac:dyDescent="0.15">
      <c r="AF31753" s="1"/>
      <c r="AG31753" s="1"/>
      <c r="AH31753" s="1"/>
      <c r="AJ31753" s="1"/>
      <c r="AK31753" s="1"/>
    </row>
    <row r="31754" spans="32:37" ht="15" customHeight="1" x14ac:dyDescent="0.15">
      <c r="AF31754" s="1"/>
      <c r="AG31754" s="1"/>
      <c r="AH31754" s="1"/>
      <c r="AJ31754" s="1"/>
      <c r="AK31754" s="1"/>
    </row>
    <row r="31755" spans="32:37" ht="15" customHeight="1" x14ac:dyDescent="0.15">
      <c r="AF31755" s="1"/>
      <c r="AG31755" s="1"/>
      <c r="AH31755" s="1"/>
      <c r="AJ31755" s="1"/>
      <c r="AK31755" s="1"/>
    </row>
    <row r="31756" spans="32:37" ht="15" customHeight="1" x14ac:dyDescent="0.15">
      <c r="AF31756" s="1"/>
      <c r="AG31756" s="1"/>
      <c r="AH31756" s="1"/>
      <c r="AJ31756" s="1"/>
      <c r="AK31756" s="1"/>
    </row>
    <row r="31757" spans="32:37" ht="15" customHeight="1" x14ac:dyDescent="0.15">
      <c r="AF31757" s="1"/>
      <c r="AG31757" s="1"/>
      <c r="AH31757" s="1"/>
      <c r="AJ31757" s="1"/>
      <c r="AK31757" s="1"/>
    </row>
    <row r="31758" spans="32:37" ht="15" customHeight="1" x14ac:dyDescent="0.15">
      <c r="AF31758" s="1"/>
      <c r="AG31758" s="1"/>
      <c r="AH31758" s="1"/>
      <c r="AJ31758" s="1"/>
      <c r="AK31758" s="1"/>
    </row>
    <row r="31759" spans="32:37" ht="15" customHeight="1" x14ac:dyDescent="0.15">
      <c r="AF31759" s="1"/>
      <c r="AG31759" s="1"/>
      <c r="AH31759" s="1"/>
      <c r="AJ31759" s="1"/>
      <c r="AK31759" s="1"/>
    </row>
    <row r="31760" spans="32:37" ht="15" customHeight="1" x14ac:dyDescent="0.15">
      <c r="AF31760" s="1"/>
      <c r="AG31760" s="1"/>
      <c r="AH31760" s="1"/>
      <c r="AJ31760" s="1"/>
      <c r="AK31760" s="1"/>
    </row>
    <row r="31761" spans="32:37" ht="15" customHeight="1" x14ac:dyDescent="0.15">
      <c r="AF31761" s="1"/>
      <c r="AG31761" s="1"/>
      <c r="AH31761" s="1"/>
      <c r="AJ31761" s="1"/>
      <c r="AK31761" s="1"/>
    </row>
    <row r="31762" spans="32:37" ht="15" customHeight="1" x14ac:dyDescent="0.15">
      <c r="AF31762" s="1"/>
      <c r="AG31762" s="1"/>
      <c r="AH31762" s="1"/>
      <c r="AJ31762" s="1"/>
      <c r="AK31762" s="1"/>
    </row>
    <row r="31763" spans="32:37" ht="15" customHeight="1" x14ac:dyDescent="0.15">
      <c r="AF31763" s="1"/>
      <c r="AG31763" s="1"/>
      <c r="AH31763" s="1"/>
      <c r="AJ31763" s="1"/>
      <c r="AK31763" s="1"/>
    </row>
    <row r="31764" spans="32:37" ht="15" customHeight="1" x14ac:dyDescent="0.15">
      <c r="AF31764" s="1"/>
      <c r="AG31764" s="1"/>
      <c r="AH31764" s="1"/>
      <c r="AJ31764" s="1"/>
      <c r="AK31764" s="1"/>
    </row>
    <row r="31765" spans="32:37" ht="15" customHeight="1" x14ac:dyDescent="0.15">
      <c r="AF31765" s="1"/>
      <c r="AG31765" s="1"/>
      <c r="AH31765" s="1"/>
      <c r="AJ31765" s="1"/>
      <c r="AK31765" s="1"/>
    </row>
    <row r="31766" spans="32:37" ht="15" customHeight="1" x14ac:dyDescent="0.15">
      <c r="AF31766" s="1"/>
      <c r="AG31766" s="1"/>
      <c r="AH31766" s="1"/>
      <c r="AJ31766" s="1"/>
      <c r="AK31766" s="1"/>
    </row>
    <row r="31767" spans="32:37" ht="15" customHeight="1" x14ac:dyDescent="0.15">
      <c r="AF31767" s="1"/>
      <c r="AG31767" s="1"/>
      <c r="AH31767" s="1"/>
      <c r="AJ31767" s="1"/>
      <c r="AK31767" s="1"/>
    </row>
    <row r="31768" spans="32:37" ht="15" customHeight="1" x14ac:dyDescent="0.15">
      <c r="AF31768" s="1"/>
      <c r="AG31768" s="1"/>
      <c r="AH31768" s="1"/>
      <c r="AJ31768" s="1"/>
      <c r="AK31768" s="1"/>
    </row>
    <row r="31769" spans="32:37" ht="15" customHeight="1" x14ac:dyDescent="0.15">
      <c r="AF31769" s="1"/>
      <c r="AG31769" s="1"/>
      <c r="AH31769" s="1"/>
      <c r="AJ31769" s="1"/>
      <c r="AK31769" s="1"/>
    </row>
    <row r="31770" spans="32:37" ht="15" customHeight="1" x14ac:dyDescent="0.15">
      <c r="AF31770" s="1"/>
      <c r="AG31770" s="1"/>
      <c r="AH31770" s="1"/>
      <c r="AJ31770" s="1"/>
      <c r="AK31770" s="1"/>
    </row>
    <row r="31771" spans="32:37" ht="15" customHeight="1" x14ac:dyDescent="0.15">
      <c r="AF31771" s="1"/>
      <c r="AG31771" s="1"/>
      <c r="AH31771" s="1"/>
      <c r="AJ31771" s="1"/>
      <c r="AK31771" s="1"/>
    </row>
    <row r="31772" spans="32:37" ht="15" customHeight="1" x14ac:dyDescent="0.15">
      <c r="AF31772" s="1"/>
      <c r="AG31772" s="1"/>
      <c r="AH31772" s="1"/>
      <c r="AJ31772" s="1"/>
      <c r="AK31772" s="1"/>
    </row>
    <row r="31773" spans="32:37" ht="15" customHeight="1" x14ac:dyDescent="0.15">
      <c r="AF31773" s="1"/>
      <c r="AG31773" s="1"/>
      <c r="AH31773" s="1"/>
      <c r="AJ31773" s="1"/>
      <c r="AK31773" s="1"/>
    </row>
    <row r="31774" spans="32:37" ht="15" customHeight="1" x14ac:dyDescent="0.15">
      <c r="AF31774" s="1"/>
      <c r="AG31774" s="1"/>
      <c r="AH31774" s="1"/>
      <c r="AJ31774" s="1"/>
      <c r="AK31774" s="1"/>
    </row>
    <row r="31775" spans="32:37" ht="15" customHeight="1" x14ac:dyDescent="0.15">
      <c r="AF31775" s="1"/>
      <c r="AG31775" s="1"/>
      <c r="AH31775" s="1"/>
      <c r="AJ31775" s="1"/>
      <c r="AK31775" s="1"/>
    </row>
    <row r="31776" spans="32:37" ht="15" customHeight="1" x14ac:dyDescent="0.15">
      <c r="AF31776" s="1"/>
      <c r="AG31776" s="1"/>
      <c r="AH31776" s="1"/>
      <c r="AJ31776" s="1"/>
      <c r="AK31776" s="1"/>
    </row>
    <row r="31777" spans="32:37" ht="15" customHeight="1" x14ac:dyDescent="0.15">
      <c r="AF31777" s="1"/>
      <c r="AG31777" s="1"/>
      <c r="AH31777" s="1"/>
      <c r="AJ31777" s="1"/>
      <c r="AK31777" s="1"/>
    </row>
    <row r="31778" spans="32:37" ht="15" customHeight="1" x14ac:dyDescent="0.15">
      <c r="AF31778" s="1"/>
      <c r="AG31778" s="1"/>
      <c r="AH31778" s="1"/>
      <c r="AJ31778" s="1"/>
      <c r="AK31778" s="1"/>
    </row>
    <row r="31779" spans="32:37" ht="15" customHeight="1" x14ac:dyDescent="0.15">
      <c r="AF31779" s="1"/>
      <c r="AG31779" s="1"/>
      <c r="AH31779" s="1"/>
      <c r="AJ31779" s="1"/>
      <c r="AK31779" s="1"/>
    </row>
    <row r="31780" spans="32:37" ht="15" customHeight="1" x14ac:dyDescent="0.15">
      <c r="AF31780" s="1"/>
      <c r="AG31780" s="1"/>
      <c r="AH31780" s="1"/>
      <c r="AJ31780" s="1"/>
      <c r="AK31780" s="1"/>
    </row>
    <row r="31781" spans="32:37" ht="15" customHeight="1" x14ac:dyDescent="0.15">
      <c r="AF31781" s="1"/>
      <c r="AG31781" s="1"/>
      <c r="AH31781" s="1"/>
      <c r="AJ31781" s="1"/>
      <c r="AK31781" s="1"/>
    </row>
    <row r="31782" spans="32:37" ht="15" customHeight="1" x14ac:dyDescent="0.15">
      <c r="AF31782" s="1"/>
      <c r="AG31782" s="1"/>
      <c r="AH31782" s="1"/>
      <c r="AJ31782" s="1"/>
      <c r="AK31782" s="1"/>
    </row>
    <row r="31783" spans="32:37" ht="15" customHeight="1" x14ac:dyDescent="0.15">
      <c r="AF31783" s="1"/>
      <c r="AG31783" s="1"/>
      <c r="AH31783" s="1"/>
      <c r="AJ31783" s="1"/>
      <c r="AK31783" s="1"/>
    </row>
    <row r="31784" spans="32:37" ht="15" customHeight="1" x14ac:dyDescent="0.15">
      <c r="AF31784" s="1"/>
      <c r="AG31784" s="1"/>
      <c r="AH31784" s="1"/>
      <c r="AJ31784" s="1"/>
      <c r="AK31784" s="1"/>
    </row>
    <row r="31785" spans="32:37" ht="15" customHeight="1" x14ac:dyDescent="0.15">
      <c r="AF31785" s="1"/>
      <c r="AG31785" s="1"/>
      <c r="AH31785" s="1"/>
      <c r="AJ31785" s="1"/>
      <c r="AK31785" s="1"/>
    </row>
    <row r="31786" spans="32:37" ht="15" customHeight="1" x14ac:dyDescent="0.15">
      <c r="AF31786" s="1"/>
      <c r="AG31786" s="1"/>
      <c r="AH31786" s="1"/>
      <c r="AJ31786" s="1"/>
      <c r="AK31786" s="1"/>
    </row>
    <row r="31787" spans="32:37" ht="15" customHeight="1" x14ac:dyDescent="0.15">
      <c r="AF31787" s="1"/>
      <c r="AG31787" s="1"/>
      <c r="AH31787" s="1"/>
      <c r="AJ31787" s="1"/>
      <c r="AK31787" s="1"/>
    </row>
    <row r="31788" spans="32:37" ht="15" customHeight="1" x14ac:dyDescent="0.15">
      <c r="AF31788" s="1"/>
      <c r="AG31788" s="1"/>
      <c r="AH31788" s="1"/>
      <c r="AJ31788" s="1"/>
      <c r="AK31788" s="1"/>
    </row>
    <row r="31789" spans="32:37" ht="15" customHeight="1" x14ac:dyDescent="0.15">
      <c r="AF31789" s="1"/>
      <c r="AG31789" s="1"/>
      <c r="AH31789" s="1"/>
      <c r="AJ31789" s="1"/>
      <c r="AK31789" s="1"/>
    </row>
    <row r="31790" spans="32:37" ht="15" customHeight="1" x14ac:dyDescent="0.15">
      <c r="AF31790" s="1"/>
      <c r="AG31790" s="1"/>
      <c r="AH31790" s="1"/>
      <c r="AJ31790" s="1"/>
      <c r="AK31790" s="1"/>
    </row>
    <row r="31791" spans="32:37" ht="15" customHeight="1" x14ac:dyDescent="0.15">
      <c r="AF31791" s="1"/>
      <c r="AG31791" s="1"/>
      <c r="AH31791" s="1"/>
      <c r="AJ31791" s="1"/>
      <c r="AK31791" s="1"/>
    </row>
    <row r="31792" spans="32:37" ht="15" customHeight="1" x14ac:dyDescent="0.15">
      <c r="AF31792" s="1"/>
      <c r="AG31792" s="1"/>
      <c r="AH31792" s="1"/>
      <c r="AJ31792" s="1"/>
      <c r="AK31792" s="1"/>
    </row>
    <row r="31793" spans="32:37" ht="15" customHeight="1" x14ac:dyDescent="0.15">
      <c r="AF31793" s="1"/>
      <c r="AG31793" s="1"/>
      <c r="AH31793" s="1"/>
      <c r="AJ31793" s="1"/>
      <c r="AK31793" s="1"/>
    </row>
    <row r="31794" spans="32:37" ht="15" customHeight="1" x14ac:dyDescent="0.15">
      <c r="AF31794" s="1"/>
      <c r="AG31794" s="1"/>
      <c r="AH31794" s="1"/>
      <c r="AJ31794" s="1"/>
      <c r="AK31794" s="1"/>
    </row>
    <row r="31795" spans="32:37" ht="15" customHeight="1" x14ac:dyDescent="0.15">
      <c r="AF31795" s="1"/>
      <c r="AG31795" s="1"/>
      <c r="AH31795" s="1"/>
      <c r="AJ31795" s="1"/>
      <c r="AK31795" s="1"/>
    </row>
    <row r="31796" spans="32:37" ht="15" customHeight="1" x14ac:dyDescent="0.15">
      <c r="AF31796" s="1"/>
      <c r="AG31796" s="1"/>
      <c r="AH31796" s="1"/>
      <c r="AJ31796" s="1"/>
      <c r="AK31796" s="1"/>
    </row>
    <row r="31797" spans="32:37" ht="15" customHeight="1" x14ac:dyDescent="0.15">
      <c r="AF31797" s="1"/>
      <c r="AG31797" s="1"/>
      <c r="AH31797" s="1"/>
      <c r="AJ31797" s="1"/>
      <c r="AK31797" s="1"/>
    </row>
    <row r="31798" spans="32:37" ht="15" customHeight="1" x14ac:dyDescent="0.15">
      <c r="AF31798" s="1"/>
      <c r="AG31798" s="1"/>
      <c r="AH31798" s="1"/>
      <c r="AJ31798" s="1"/>
      <c r="AK31798" s="1"/>
    </row>
    <row r="31799" spans="32:37" ht="15" customHeight="1" x14ac:dyDescent="0.15">
      <c r="AF31799" s="1"/>
      <c r="AG31799" s="1"/>
      <c r="AH31799" s="1"/>
      <c r="AJ31799" s="1"/>
      <c r="AK31799" s="1"/>
    </row>
    <row r="31800" spans="32:37" ht="15" customHeight="1" x14ac:dyDescent="0.15">
      <c r="AF31800" s="1"/>
      <c r="AG31800" s="1"/>
      <c r="AH31800" s="1"/>
      <c r="AJ31800" s="1"/>
      <c r="AK31800" s="1"/>
    </row>
    <row r="31801" spans="32:37" ht="15" customHeight="1" x14ac:dyDescent="0.15">
      <c r="AF31801" s="1"/>
      <c r="AG31801" s="1"/>
      <c r="AH31801" s="1"/>
      <c r="AJ31801" s="1"/>
      <c r="AK31801" s="1"/>
    </row>
    <row r="31802" spans="32:37" ht="15" customHeight="1" x14ac:dyDescent="0.15">
      <c r="AF31802" s="1"/>
      <c r="AG31802" s="1"/>
      <c r="AH31802" s="1"/>
      <c r="AJ31802" s="1"/>
      <c r="AK31802" s="1"/>
    </row>
    <row r="31803" spans="32:37" ht="15" customHeight="1" x14ac:dyDescent="0.15">
      <c r="AF31803" s="1"/>
      <c r="AG31803" s="1"/>
      <c r="AH31803" s="1"/>
      <c r="AJ31803" s="1"/>
      <c r="AK31803" s="1"/>
    </row>
    <row r="31804" spans="32:37" ht="15" customHeight="1" x14ac:dyDescent="0.15">
      <c r="AF31804" s="1"/>
      <c r="AG31804" s="1"/>
      <c r="AH31804" s="1"/>
      <c r="AJ31804" s="1"/>
      <c r="AK31804" s="1"/>
    </row>
    <row r="31805" spans="32:37" ht="15" customHeight="1" x14ac:dyDescent="0.15">
      <c r="AF31805" s="1"/>
      <c r="AG31805" s="1"/>
      <c r="AH31805" s="1"/>
      <c r="AJ31805" s="1"/>
      <c r="AK31805" s="1"/>
    </row>
    <row r="31806" spans="32:37" ht="15" customHeight="1" x14ac:dyDescent="0.15">
      <c r="AF31806" s="1"/>
      <c r="AG31806" s="1"/>
      <c r="AH31806" s="1"/>
      <c r="AJ31806" s="1"/>
      <c r="AK31806" s="1"/>
    </row>
    <row r="31807" spans="32:37" ht="15" customHeight="1" x14ac:dyDescent="0.15">
      <c r="AF31807" s="1"/>
      <c r="AG31807" s="1"/>
      <c r="AH31807" s="1"/>
      <c r="AJ31807" s="1"/>
      <c r="AK31807" s="1"/>
    </row>
    <row r="31808" spans="32:37" ht="15" customHeight="1" x14ac:dyDescent="0.15">
      <c r="AF31808" s="1"/>
      <c r="AG31808" s="1"/>
      <c r="AH31808" s="1"/>
      <c r="AJ31808" s="1"/>
      <c r="AK31808" s="1"/>
    </row>
    <row r="31809" spans="32:37" ht="15" customHeight="1" x14ac:dyDescent="0.15">
      <c r="AF31809" s="1"/>
      <c r="AG31809" s="1"/>
      <c r="AH31809" s="1"/>
      <c r="AJ31809" s="1"/>
      <c r="AK31809" s="1"/>
    </row>
    <row r="31810" spans="32:37" ht="15" customHeight="1" x14ac:dyDescent="0.15">
      <c r="AF31810" s="1"/>
      <c r="AG31810" s="1"/>
      <c r="AH31810" s="1"/>
      <c r="AJ31810" s="1"/>
      <c r="AK31810" s="1"/>
    </row>
    <row r="31811" spans="32:37" ht="15" customHeight="1" x14ac:dyDescent="0.15">
      <c r="AF31811" s="1"/>
      <c r="AG31811" s="1"/>
      <c r="AH31811" s="1"/>
      <c r="AJ31811" s="1"/>
      <c r="AK31811" s="1"/>
    </row>
    <row r="31812" spans="32:37" ht="15" customHeight="1" x14ac:dyDescent="0.15">
      <c r="AF31812" s="1"/>
      <c r="AG31812" s="1"/>
      <c r="AH31812" s="1"/>
      <c r="AJ31812" s="1"/>
      <c r="AK31812" s="1"/>
    </row>
    <row r="31813" spans="32:37" ht="15" customHeight="1" x14ac:dyDescent="0.15">
      <c r="AF31813" s="1"/>
      <c r="AG31813" s="1"/>
      <c r="AH31813" s="1"/>
      <c r="AJ31813" s="1"/>
      <c r="AK31813" s="1"/>
    </row>
    <row r="31814" spans="32:37" ht="15" customHeight="1" x14ac:dyDescent="0.15">
      <c r="AF31814" s="1"/>
      <c r="AG31814" s="1"/>
      <c r="AH31814" s="1"/>
      <c r="AJ31814" s="1"/>
      <c r="AK31814" s="1"/>
    </row>
    <row r="31815" spans="32:37" ht="15" customHeight="1" x14ac:dyDescent="0.15">
      <c r="AF31815" s="1"/>
      <c r="AG31815" s="1"/>
      <c r="AH31815" s="1"/>
      <c r="AJ31815" s="1"/>
      <c r="AK31815" s="1"/>
    </row>
    <row r="31816" spans="32:37" ht="15" customHeight="1" x14ac:dyDescent="0.15">
      <c r="AF31816" s="1"/>
      <c r="AG31816" s="1"/>
      <c r="AH31816" s="1"/>
      <c r="AJ31816" s="1"/>
      <c r="AK31816" s="1"/>
    </row>
    <row r="31817" spans="32:37" ht="15" customHeight="1" x14ac:dyDescent="0.15">
      <c r="AF31817" s="1"/>
      <c r="AG31817" s="1"/>
      <c r="AH31817" s="1"/>
      <c r="AJ31817" s="1"/>
      <c r="AK31817" s="1"/>
    </row>
    <row r="31818" spans="32:37" ht="15" customHeight="1" x14ac:dyDescent="0.15">
      <c r="AF31818" s="1"/>
      <c r="AG31818" s="1"/>
      <c r="AH31818" s="1"/>
      <c r="AJ31818" s="1"/>
      <c r="AK31818" s="1"/>
    </row>
    <row r="31819" spans="32:37" ht="15" customHeight="1" x14ac:dyDescent="0.15">
      <c r="AF31819" s="1"/>
      <c r="AG31819" s="1"/>
      <c r="AH31819" s="1"/>
      <c r="AJ31819" s="1"/>
      <c r="AK31819" s="1"/>
    </row>
    <row r="31820" spans="32:37" ht="15" customHeight="1" x14ac:dyDescent="0.15">
      <c r="AF31820" s="1"/>
      <c r="AG31820" s="1"/>
      <c r="AH31820" s="1"/>
      <c r="AJ31820" s="1"/>
      <c r="AK31820" s="1"/>
    </row>
    <row r="31821" spans="32:37" ht="15" customHeight="1" x14ac:dyDescent="0.15">
      <c r="AF31821" s="1"/>
      <c r="AG31821" s="1"/>
      <c r="AH31821" s="1"/>
      <c r="AJ31821" s="1"/>
      <c r="AK31821" s="1"/>
    </row>
    <row r="31822" spans="32:37" ht="15" customHeight="1" x14ac:dyDescent="0.15">
      <c r="AF31822" s="1"/>
      <c r="AG31822" s="1"/>
      <c r="AH31822" s="1"/>
      <c r="AJ31822" s="1"/>
      <c r="AK31822" s="1"/>
    </row>
    <row r="31823" spans="32:37" ht="15" customHeight="1" x14ac:dyDescent="0.15">
      <c r="AF31823" s="1"/>
      <c r="AG31823" s="1"/>
      <c r="AH31823" s="1"/>
      <c r="AJ31823" s="1"/>
      <c r="AK31823" s="1"/>
    </row>
    <row r="31824" spans="32:37" ht="15" customHeight="1" x14ac:dyDescent="0.15">
      <c r="AF31824" s="1"/>
      <c r="AG31824" s="1"/>
      <c r="AH31824" s="1"/>
      <c r="AJ31824" s="1"/>
      <c r="AK31824" s="1"/>
    </row>
    <row r="31825" spans="32:37" ht="15" customHeight="1" x14ac:dyDescent="0.15">
      <c r="AF31825" s="1"/>
      <c r="AG31825" s="1"/>
      <c r="AH31825" s="1"/>
      <c r="AJ31825" s="1"/>
      <c r="AK31825" s="1"/>
    </row>
    <row r="31826" spans="32:37" ht="15" customHeight="1" x14ac:dyDescent="0.15">
      <c r="AF31826" s="1"/>
      <c r="AG31826" s="1"/>
      <c r="AH31826" s="1"/>
      <c r="AJ31826" s="1"/>
      <c r="AK31826" s="1"/>
    </row>
    <row r="31827" spans="32:37" ht="15" customHeight="1" x14ac:dyDescent="0.15">
      <c r="AF31827" s="1"/>
      <c r="AG31827" s="1"/>
      <c r="AH31827" s="1"/>
      <c r="AJ31827" s="1"/>
      <c r="AK31827" s="1"/>
    </row>
    <row r="31828" spans="32:37" ht="15" customHeight="1" x14ac:dyDescent="0.15">
      <c r="AF31828" s="1"/>
      <c r="AG31828" s="1"/>
      <c r="AH31828" s="1"/>
      <c r="AJ31828" s="1"/>
      <c r="AK31828" s="1"/>
    </row>
    <row r="31829" spans="32:37" ht="15" customHeight="1" x14ac:dyDescent="0.15">
      <c r="AF31829" s="1"/>
      <c r="AG31829" s="1"/>
      <c r="AH31829" s="1"/>
      <c r="AJ31829" s="1"/>
      <c r="AK31829" s="1"/>
    </row>
    <row r="31830" spans="32:37" ht="15" customHeight="1" x14ac:dyDescent="0.15">
      <c r="AF31830" s="1"/>
      <c r="AG31830" s="1"/>
      <c r="AH31830" s="1"/>
      <c r="AJ31830" s="1"/>
      <c r="AK31830" s="1"/>
    </row>
    <row r="31831" spans="32:37" ht="15" customHeight="1" x14ac:dyDescent="0.15">
      <c r="AF31831" s="1"/>
      <c r="AG31831" s="1"/>
      <c r="AH31831" s="1"/>
      <c r="AJ31831" s="1"/>
      <c r="AK31831" s="1"/>
    </row>
    <row r="31832" spans="32:37" ht="15" customHeight="1" x14ac:dyDescent="0.15">
      <c r="AF31832" s="1"/>
      <c r="AG31832" s="1"/>
      <c r="AH31832" s="1"/>
      <c r="AJ31832" s="1"/>
      <c r="AK31832" s="1"/>
    </row>
    <row r="31833" spans="32:37" ht="15" customHeight="1" x14ac:dyDescent="0.15">
      <c r="AF31833" s="1"/>
      <c r="AG31833" s="1"/>
      <c r="AH31833" s="1"/>
      <c r="AJ31833" s="1"/>
      <c r="AK31833" s="1"/>
    </row>
    <row r="31834" spans="32:37" ht="15" customHeight="1" x14ac:dyDescent="0.15">
      <c r="AF31834" s="1"/>
      <c r="AG31834" s="1"/>
      <c r="AH31834" s="1"/>
      <c r="AJ31834" s="1"/>
      <c r="AK31834" s="1"/>
    </row>
    <row r="31835" spans="32:37" ht="15" customHeight="1" x14ac:dyDescent="0.15">
      <c r="AF31835" s="1"/>
      <c r="AG31835" s="1"/>
      <c r="AH31835" s="1"/>
      <c r="AJ31835" s="1"/>
      <c r="AK31835" s="1"/>
    </row>
    <row r="31836" spans="32:37" ht="15" customHeight="1" x14ac:dyDescent="0.15">
      <c r="AF31836" s="1"/>
      <c r="AG31836" s="1"/>
      <c r="AH31836" s="1"/>
      <c r="AJ31836" s="1"/>
      <c r="AK31836" s="1"/>
    </row>
    <row r="31837" spans="32:37" ht="15" customHeight="1" x14ac:dyDescent="0.15">
      <c r="AF31837" s="1"/>
      <c r="AG31837" s="1"/>
      <c r="AH31837" s="1"/>
      <c r="AJ31837" s="1"/>
      <c r="AK31837" s="1"/>
    </row>
    <row r="31838" spans="32:37" ht="15" customHeight="1" x14ac:dyDescent="0.15">
      <c r="AF31838" s="1"/>
      <c r="AG31838" s="1"/>
      <c r="AH31838" s="1"/>
      <c r="AJ31838" s="1"/>
      <c r="AK31838" s="1"/>
    </row>
    <row r="31839" spans="32:37" ht="15" customHeight="1" x14ac:dyDescent="0.15">
      <c r="AF31839" s="1"/>
      <c r="AG31839" s="1"/>
      <c r="AH31839" s="1"/>
      <c r="AJ31839" s="1"/>
      <c r="AK31839" s="1"/>
    </row>
    <row r="31840" spans="32:37" ht="15" customHeight="1" x14ac:dyDescent="0.15">
      <c r="AF31840" s="1"/>
      <c r="AG31840" s="1"/>
      <c r="AH31840" s="1"/>
      <c r="AJ31840" s="1"/>
      <c r="AK31840" s="1"/>
    </row>
    <row r="31841" spans="32:37" ht="15" customHeight="1" x14ac:dyDescent="0.15">
      <c r="AF31841" s="1"/>
      <c r="AG31841" s="1"/>
      <c r="AH31841" s="1"/>
      <c r="AJ31841" s="1"/>
      <c r="AK31841" s="1"/>
    </row>
    <row r="31842" spans="32:37" ht="15" customHeight="1" x14ac:dyDescent="0.15">
      <c r="AF31842" s="1"/>
      <c r="AG31842" s="1"/>
      <c r="AH31842" s="1"/>
      <c r="AJ31842" s="1"/>
      <c r="AK31842" s="1"/>
    </row>
    <row r="31843" spans="32:37" ht="15" customHeight="1" x14ac:dyDescent="0.15">
      <c r="AF31843" s="1"/>
      <c r="AG31843" s="1"/>
      <c r="AH31843" s="1"/>
      <c r="AJ31843" s="1"/>
      <c r="AK31843" s="1"/>
    </row>
    <row r="31844" spans="32:37" ht="15" customHeight="1" x14ac:dyDescent="0.15">
      <c r="AF31844" s="1"/>
      <c r="AG31844" s="1"/>
      <c r="AH31844" s="1"/>
      <c r="AJ31844" s="1"/>
      <c r="AK31844" s="1"/>
    </row>
    <row r="31845" spans="32:37" ht="15" customHeight="1" x14ac:dyDescent="0.15">
      <c r="AF31845" s="1"/>
      <c r="AG31845" s="1"/>
      <c r="AH31845" s="1"/>
      <c r="AJ31845" s="1"/>
      <c r="AK31845" s="1"/>
    </row>
    <row r="31846" spans="32:37" ht="15" customHeight="1" x14ac:dyDescent="0.15">
      <c r="AF31846" s="1"/>
      <c r="AG31846" s="1"/>
      <c r="AH31846" s="1"/>
      <c r="AJ31846" s="1"/>
      <c r="AK31846" s="1"/>
    </row>
    <row r="31847" spans="32:37" ht="15" customHeight="1" x14ac:dyDescent="0.15">
      <c r="AF31847" s="1"/>
      <c r="AG31847" s="1"/>
      <c r="AH31847" s="1"/>
      <c r="AJ31847" s="1"/>
      <c r="AK31847" s="1"/>
    </row>
    <row r="31848" spans="32:37" ht="15" customHeight="1" x14ac:dyDescent="0.15">
      <c r="AF31848" s="1"/>
      <c r="AG31848" s="1"/>
      <c r="AH31848" s="1"/>
      <c r="AJ31848" s="1"/>
      <c r="AK31848" s="1"/>
    </row>
    <row r="31849" spans="32:37" ht="15" customHeight="1" x14ac:dyDescent="0.15">
      <c r="AF31849" s="1"/>
      <c r="AG31849" s="1"/>
      <c r="AH31849" s="1"/>
      <c r="AJ31849" s="1"/>
      <c r="AK31849" s="1"/>
    </row>
    <row r="31850" spans="32:37" ht="15" customHeight="1" x14ac:dyDescent="0.15">
      <c r="AF31850" s="1"/>
      <c r="AG31850" s="1"/>
      <c r="AH31850" s="1"/>
      <c r="AJ31850" s="1"/>
      <c r="AK31850" s="1"/>
    </row>
    <row r="31851" spans="32:37" ht="15" customHeight="1" x14ac:dyDescent="0.15">
      <c r="AF31851" s="1"/>
      <c r="AG31851" s="1"/>
      <c r="AH31851" s="1"/>
      <c r="AJ31851" s="1"/>
      <c r="AK31851" s="1"/>
    </row>
    <row r="31852" spans="32:37" ht="15" customHeight="1" x14ac:dyDescent="0.15">
      <c r="AF31852" s="1"/>
      <c r="AG31852" s="1"/>
      <c r="AH31852" s="1"/>
      <c r="AJ31852" s="1"/>
      <c r="AK31852" s="1"/>
    </row>
    <row r="31853" spans="32:37" ht="15" customHeight="1" x14ac:dyDescent="0.15">
      <c r="AF31853" s="1"/>
      <c r="AG31853" s="1"/>
      <c r="AH31853" s="1"/>
      <c r="AJ31853" s="1"/>
      <c r="AK31853" s="1"/>
    </row>
    <row r="31854" spans="32:37" ht="15" customHeight="1" x14ac:dyDescent="0.15">
      <c r="AF31854" s="1"/>
      <c r="AG31854" s="1"/>
      <c r="AH31854" s="1"/>
      <c r="AJ31854" s="1"/>
      <c r="AK31854" s="1"/>
    </row>
    <row r="31855" spans="32:37" ht="15" customHeight="1" x14ac:dyDescent="0.15">
      <c r="AF31855" s="1"/>
      <c r="AG31855" s="1"/>
      <c r="AH31855" s="1"/>
      <c r="AJ31855" s="1"/>
      <c r="AK31855" s="1"/>
    </row>
    <row r="31856" spans="32:37" ht="15" customHeight="1" x14ac:dyDescent="0.15">
      <c r="AF31856" s="1"/>
      <c r="AG31856" s="1"/>
      <c r="AH31856" s="1"/>
      <c r="AJ31856" s="1"/>
      <c r="AK31856" s="1"/>
    </row>
    <row r="31857" spans="32:37" ht="15" customHeight="1" x14ac:dyDescent="0.15">
      <c r="AF31857" s="1"/>
      <c r="AG31857" s="1"/>
      <c r="AH31857" s="1"/>
      <c r="AJ31857" s="1"/>
      <c r="AK31857" s="1"/>
    </row>
    <row r="31858" spans="32:37" ht="15" customHeight="1" x14ac:dyDescent="0.15">
      <c r="AF31858" s="1"/>
      <c r="AG31858" s="1"/>
      <c r="AH31858" s="1"/>
      <c r="AJ31858" s="1"/>
      <c r="AK31858" s="1"/>
    </row>
    <row r="31859" spans="32:37" ht="15" customHeight="1" x14ac:dyDescent="0.15">
      <c r="AF31859" s="1"/>
      <c r="AG31859" s="1"/>
      <c r="AH31859" s="1"/>
      <c r="AJ31859" s="1"/>
      <c r="AK31859" s="1"/>
    </row>
    <row r="31860" spans="32:37" ht="15" customHeight="1" x14ac:dyDescent="0.15">
      <c r="AF31860" s="1"/>
      <c r="AG31860" s="1"/>
      <c r="AH31860" s="1"/>
      <c r="AJ31860" s="1"/>
      <c r="AK31860" s="1"/>
    </row>
    <row r="31861" spans="32:37" ht="15" customHeight="1" x14ac:dyDescent="0.15">
      <c r="AF31861" s="1"/>
      <c r="AG31861" s="1"/>
      <c r="AH31861" s="1"/>
      <c r="AJ31861" s="1"/>
      <c r="AK31861" s="1"/>
    </row>
    <row r="31862" spans="32:37" ht="15" customHeight="1" x14ac:dyDescent="0.15">
      <c r="AF31862" s="1"/>
      <c r="AG31862" s="1"/>
      <c r="AH31862" s="1"/>
      <c r="AJ31862" s="1"/>
      <c r="AK31862" s="1"/>
    </row>
    <row r="31863" spans="32:37" ht="15" customHeight="1" x14ac:dyDescent="0.15">
      <c r="AF31863" s="1"/>
      <c r="AG31863" s="1"/>
      <c r="AH31863" s="1"/>
      <c r="AJ31863" s="1"/>
      <c r="AK31863" s="1"/>
    </row>
    <row r="31864" spans="32:37" ht="15" customHeight="1" x14ac:dyDescent="0.15">
      <c r="AF31864" s="1"/>
      <c r="AG31864" s="1"/>
      <c r="AH31864" s="1"/>
      <c r="AJ31864" s="1"/>
      <c r="AK31864" s="1"/>
    </row>
    <row r="31865" spans="32:37" ht="15" customHeight="1" x14ac:dyDescent="0.15">
      <c r="AF31865" s="1"/>
      <c r="AG31865" s="1"/>
      <c r="AH31865" s="1"/>
      <c r="AJ31865" s="1"/>
      <c r="AK31865" s="1"/>
    </row>
    <row r="31866" spans="32:37" ht="15" customHeight="1" x14ac:dyDescent="0.15">
      <c r="AF31866" s="1"/>
      <c r="AG31866" s="1"/>
      <c r="AH31866" s="1"/>
      <c r="AJ31866" s="1"/>
      <c r="AK31866" s="1"/>
    </row>
    <row r="31867" spans="32:37" ht="15" customHeight="1" x14ac:dyDescent="0.15">
      <c r="AF31867" s="1"/>
      <c r="AG31867" s="1"/>
      <c r="AH31867" s="1"/>
      <c r="AJ31867" s="1"/>
      <c r="AK31867" s="1"/>
    </row>
    <row r="31868" spans="32:37" ht="15" customHeight="1" x14ac:dyDescent="0.15">
      <c r="AF31868" s="1"/>
      <c r="AG31868" s="1"/>
      <c r="AH31868" s="1"/>
      <c r="AJ31868" s="1"/>
      <c r="AK31868" s="1"/>
    </row>
    <row r="31869" spans="32:37" ht="15" customHeight="1" x14ac:dyDescent="0.15">
      <c r="AF31869" s="1"/>
      <c r="AG31869" s="1"/>
      <c r="AH31869" s="1"/>
      <c r="AJ31869" s="1"/>
      <c r="AK31869" s="1"/>
    </row>
    <row r="31870" spans="32:37" ht="15" customHeight="1" x14ac:dyDescent="0.15">
      <c r="AF31870" s="1"/>
      <c r="AG31870" s="1"/>
      <c r="AH31870" s="1"/>
      <c r="AJ31870" s="1"/>
      <c r="AK31870" s="1"/>
    </row>
    <row r="31871" spans="32:37" ht="15" customHeight="1" x14ac:dyDescent="0.15">
      <c r="AF31871" s="1"/>
      <c r="AG31871" s="1"/>
      <c r="AH31871" s="1"/>
      <c r="AJ31871" s="1"/>
      <c r="AK31871" s="1"/>
    </row>
    <row r="31872" spans="32:37" ht="15" customHeight="1" x14ac:dyDescent="0.15">
      <c r="AF31872" s="1"/>
      <c r="AG31872" s="1"/>
      <c r="AH31872" s="1"/>
      <c r="AJ31872" s="1"/>
      <c r="AK31872" s="1"/>
    </row>
    <row r="31873" spans="32:37" ht="15" customHeight="1" x14ac:dyDescent="0.15">
      <c r="AF31873" s="1"/>
      <c r="AG31873" s="1"/>
      <c r="AH31873" s="1"/>
      <c r="AJ31873" s="1"/>
      <c r="AK31873" s="1"/>
    </row>
    <row r="31874" spans="32:37" ht="15" customHeight="1" x14ac:dyDescent="0.15">
      <c r="AF31874" s="1"/>
      <c r="AG31874" s="1"/>
      <c r="AH31874" s="1"/>
      <c r="AJ31874" s="1"/>
      <c r="AK31874" s="1"/>
    </row>
    <row r="31875" spans="32:37" ht="15" customHeight="1" x14ac:dyDescent="0.15">
      <c r="AF31875" s="1"/>
      <c r="AG31875" s="1"/>
      <c r="AH31875" s="1"/>
      <c r="AJ31875" s="1"/>
      <c r="AK31875" s="1"/>
    </row>
    <row r="31876" spans="32:37" ht="15" customHeight="1" x14ac:dyDescent="0.15">
      <c r="AF31876" s="1"/>
      <c r="AG31876" s="1"/>
      <c r="AH31876" s="1"/>
      <c r="AJ31876" s="1"/>
      <c r="AK31876" s="1"/>
    </row>
    <row r="31877" spans="32:37" ht="15" customHeight="1" x14ac:dyDescent="0.15">
      <c r="AF31877" s="1"/>
      <c r="AG31877" s="1"/>
      <c r="AH31877" s="1"/>
      <c r="AJ31877" s="1"/>
      <c r="AK31877" s="1"/>
    </row>
    <row r="31878" spans="32:37" ht="15" customHeight="1" x14ac:dyDescent="0.15">
      <c r="AF31878" s="1"/>
      <c r="AG31878" s="1"/>
      <c r="AH31878" s="1"/>
      <c r="AJ31878" s="1"/>
      <c r="AK31878" s="1"/>
    </row>
    <row r="31879" spans="32:37" ht="15" customHeight="1" x14ac:dyDescent="0.15">
      <c r="AF31879" s="1"/>
      <c r="AG31879" s="1"/>
      <c r="AH31879" s="1"/>
      <c r="AJ31879" s="1"/>
      <c r="AK31879" s="1"/>
    </row>
    <row r="31880" spans="32:37" ht="15" customHeight="1" x14ac:dyDescent="0.15">
      <c r="AF31880" s="1"/>
      <c r="AG31880" s="1"/>
      <c r="AH31880" s="1"/>
      <c r="AJ31880" s="1"/>
      <c r="AK31880" s="1"/>
    </row>
    <row r="31881" spans="32:37" ht="15" customHeight="1" x14ac:dyDescent="0.15">
      <c r="AF31881" s="1"/>
      <c r="AG31881" s="1"/>
      <c r="AH31881" s="1"/>
      <c r="AJ31881" s="1"/>
      <c r="AK31881" s="1"/>
    </row>
    <row r="31882" spans="32:37" ht="15" customHeight="1" x14ac:dyDescent="0.15">
      <c r="AF31882" s="1"/>
      <c r="AG31882" s="1"/>
      <c r="AH31882" s="1"/>
      <c r="AJ31882" s="1"/>
      <c r="AK31882" s="1"/>
    </row>
    <row r="31883" spans="32:37" ht="15" customHeight="1" x14ac:dyDescent="0.15">
      <c r="AF31883" s="1"/>
      <c r="AG31883" s="1"/>
      <c r="AH31883" s="1"/>
      <c r="AJ31883" s="1"/>
      <c r="AK31883" s="1"/>
    </row>
    <row r="31884" spans="32:37" ht="15" customHeight="1" x14ac:dyDescent="0.15">
      <c r="AF31884" s="1"/>
      <c r="AG31884" s="1"/>
      <c r="AH31884" s="1"/>
      <c r="AJ31884" s="1"/>
      <c r="AK31884" s="1"/>
    </row>
    <row r="31885" spans="32:37" ht="15" customHeight="1" x14ac:dyDescent="0.15">
      <c r="AF31885" s="1"/>
      <c r="AG31885" s="1"/>
      <c r="AH31885" s="1"/>
      <c r="AJ31885" s="1"/>
      <c r="AK31885" s="1"/>
    </row>
    <row r="31886" spans="32:37" ht="15" customHeight="1" x14ac:dyDescent="0.15">
      <c r="AF31886" s="1"/>
      <c r="AG31886" s="1"/>
      <c r="AH31886" s="1"/>
      <c r="AJ31886" s="1"/>
      <c r="AK31886" s="1"/>
    </row>
    <row r="31887" spans="32:37" ht="15" customHeight="1" x14ac:dyDescent="0.15">
      <c r="AF31887" s="1"/>
      <c r="AG31887" s="1"/>
      <c r="AH31887" s="1"/>
      <c r="AJ31887" s="1"/>
      <c r="AK31887" s="1"/>
    </row>
    <row r="31888" spans="32:37" ht="15" customHeight="1" x14ac:dyDescent="0.15">
      <c r="AF31888" s="1"/>
      <c r="AG31888" s="1"/>
      <c r="AH31888" s="1"/>
      <c r="AJ31888" s="1"/>
      <c r="AK31888" s="1"/>
    </row>
    <row r="31889" spans="32:37" ht="15" customHeight="1" x14ac:dyDescent="0.15">
      <c r="AF31889" s="1"/>
      <c r="AG31889" s="1"/>
      <c r="AH31889" s="1"/>
      <c r="AJ31889" s="1"/>
      <c r="AK31889" s="1"/>
    </row>
    <row r="31890" spans="32:37" ht="15" customHeight="1" x14ac:dyDescent="0.15">
      <c r="AF31890" s="1"/>
      <c r="AG31890" s="1"/>
      <c r="AH31890" s="1"/>
      <c r="AJ31890" s="1"/>
      <c r="AK31890" s="1"/>
    </row>
    <row r="31891" spans="32:37" ht="15" customHeight="1" x14ac:dyDescent="0.15">
      <c r="AF31891" s="1"/>
      <c r="AG31891" s="1"/>
      <c r="AH31891" s="1"/>
      <c r="AJ31891" s="1"/>
      <c r="AK31891" s="1"/>
    </row>
    <row r="31892" spans="32:37" ht="15" customHeight="1" x14ac:dyDescent="0.15">
      <c r="AF31892" s="1"/>
      <c r="AG31892" s="1"/>
      <c r="AH31892" s="1"/>
      <c r="AJ31892" s="1"/>
      <c r="AK31892" s="1"/>
    </row>
    <row r="31893" spans="32:37" ht="15" customHeight="1" x14ac:dyDescent="0.15">
      <c r="AF31893" s="1"/>
      <c r="AG31893" s="1"/>
      <c r="AH31893" s="1"/>
      <c r="AJ31893" s="1"/>
      <c r="AK31893" s="1"/>
    </row>
    <row r="31894" spans="32:37" ht="15" customHeight="1" x14ac:dyDescent="0.15">
      <c r="AF31894" s="1"/>
      <c r="AG31894" s="1"/>
      <c r="AH31894" s="1"/>
      <c r="AJ31894" s="1"/>
      <c r="AK31894" s="1"/>
    </row>
    <row r="31895" spans="32:37" ht="15" customHeight="1" x14ac:dyDescent="0.15">
      <c r="AF31895" s="1"/>
      <c r="AG31895" s="1"/>
      <c r="AH31895" s="1"/>
      <c r="AJ31895" s="1"/>
      <c r="AK31895" s="1"/>
    </row>
    <row r="31896" spans="32:37" ht="15" customHeight="1" x14ac:dyDescent="0.15">
      <c r="AF31896" s="1"/>
      <c r="AG31896" s="1"/>
      <c r="AH31896" s="1"/>
      <c r="AJ31896" s="1"/>
      <c r="AK31896" s="1"/>
    </row>
    <row r="31897" spans="32:37" ht="15" customHeight="1" x14ac:dyDescent="0.15">
      <c r="AF31897" s="1"/>
      <c r="AG31897" s="1"/>
      <c r="AH31897" s="1"/>
      <c r="AJ31897" s="1"/>
      <c r="AK31897" s="1"/>
    </row>
    <row r="31898" spans="32:37" ht="15" customHeight="1" x14ac:dyDescent="0.15">
      <c r="AF31898" s="1"/>
      <c r="AG31898" s="1"/>
      <c r="AH31898" s="1"/>
      <c r="AJ31898" s="1"/>
      <c r="AK31898" s="1"/>
    </row>
    <row r="31899" spans="32:37" ht="15" customHeight="1" x14ac:dyDescent="0.15">
      <c r="AF31899" s="1"/>
      <c r="AG31899" s="1"/>
      <c r="AH31899" s="1"/>
      <c r="AJ31899" s="1"/>
      <c r="AK31899" s="1"/>
    </row>
    <row r="31900" spans="32:37" ht="15" customHeight="1" x14ac:dyDescent="0.15">
      <c r="AF31900" s="1"/>
      <c r="AG31900" s="1"/>
      <c r="AH31900" s="1"/>
      <c r="AJ31900" s="1"/>
      <c r="AK31900" s="1"/>
    </row>
    <row r="31901" spans="32:37" ht="15" customHeight="1" x14ac:dyDescent="0.15">
      <c r="AF31901" s="1"/>
      <c r="AG31901" s="1"/>
      <c r="AH31901" s="1"/>
      <c r="AJ31901" s="1"/>
      <c r="AK31901" s="1"/>
    </row>
    <row r="31902" spans="32:37" ht="15" customHeight="1" x14ac:dyDescent="0.15">
      <c r="AF31902" s="1"/>
      <c r="AG31902" s="1"/>
      <c r="AH31902" s="1"/>
      <c r="AJ31902" s="1"/>
      <c r="AK31902" s="1"/>
    </row>
    <row r="31903" spans="32:37" ht="15" customHeight="1" x14ac:dyDescent="0.15">
      <c r="AF31903" s="1"/>
      <c r="AG31903" s="1"/>
      <c r="AH31903" s="1"/>
      <c r="AJ31903" s="1"/>
      <c r="AK31903" s="1"/>
    </row>
    <row r="31904" spans="32:37" ht="15" customHeight="1" x14ac:dyDescent="0.15">
      <c r="AF31904" s="1"/>
      <c r="AG31904" s="1"/>
      <c r="AH31904" s="1"/>
      <c r="AJ31904" s="1"/>
      <c r="AK31904" s="1"/>
    </row>
    <row r="31905" spans="32:37" ht="15" customHeight="1" x14ac:dyDescent="0.15">
      <c r="AF31905" s="1"/>
      <c r="AG31905" s="1"/>
      <c r="AH31905" s="1"/>
      <c r="AJ31905" s="1"/>
      <c r="AK31905" s="1"/>
    </row>
    <row r="31906" spans="32:37" ht="15" customHeight="1" x14ac:dyDescent="0.15">
      <c r="AF31906" s="1"/>
      <c r="AG31906" s="1"/>
      <c r="AH31906" s="1"/>
      <c r="AJ31906" s="1"/>
      <c r="AK31906" s="1"/>
    </row>
    <row r="31907" spans="32:37" ht="15" customHeight="1" x14ac:dyDescent="0.15">
      <c r="AF31907" s="1"/>
      <c r="AG31907" s="1"/>
      <c r="AH31907" s="1"/>
      <c r="AJ31907" s="1"/>
      <c r="AK31907" s="1"/>
    </row>
    <row r="31908" spans="32:37" ht="15" customHeight="1" x14ac:dyDescent="0.15">
      <c r="AF31908" s="1"/>
      <c r="AG31908" s="1"/>
      <c r="AH31908" s="1"/>
      <c r="AJ31908" s="1"/>
      <c r="AK31908" s="1"/>
    </row>
    <row r="31909" spans="32:37" ht="15" customHeight="1" x14ac:dyDescent="0.15">
      <c r="AF31909" s="1"/>
      <c r="AG31909" s="1"/>
      <c r="AH31909" s="1"/>
      <c r="AJ31909" s="1"/>
      <c r="AK31909" s="1"/>
    </row>
    <row r="31910" spans="32:37" ht="15" customHeight="1" x14ac:dyDescent="0.15">
      <c r="AF31910" s="1"/>
      <c r="AG31910" s="1"/>
      <c r="AH31910" s="1"/>
      <c r="AJ31910" s="1"/>
      <c r="AK31910" s="1"/>
    </row>
    <row r="31911" spans="32:37" ht="15" customHeight="1" x14ac:dyDescent="0.15">
      <c r="AF31911" s="1"/>
      <c r="AG31911" s="1"/>
      <c r="AH31911" s="1"/>
      <c r="AJ31911" s="1"/>
      <c r="AK31911" s="1"/>
    </row>
    <row r="31912" spans="32:37" ht="15" customHeight="1" x14ac:dyDescent="0.15">
      <c r="AF31912" s="1"/>
      <c r="AG31912" s="1"/>
      <c r="AH31912" s="1"/>
      <c r="AJ31912" s="1"/>
      <c r="AK31912" s="1"/>
    </row>
    <row r="31913" spans="32:37" ht="15" customHeight="1" x14ac:dyDescent="0.15">
      <c r="AF31913" s="1"/>
      <c r="AG31913" s="1"/>
      <c r="AH31913" s="1"/>
      <c r="AJ31913" s="1"/>
      <c r="AK31913" s="1"/>
    </row>
    <row r="31914" spans="32:37" ht="15" customHeight="1" x14ac:dyDescent="0.15">
      <c r="AF31914" s="1"/>
      <c r="AG31914" s="1"/>
      <c r="AH31914" s="1"/>
      <c r="AJ31914" s="1"/>
      <c r="AK31914" s="1"/>
    </row>
    <row r="31915" spans="32:37" ht="15" customHeight="1" x14ac:dyDescent="0.15">
      <c r="AF31915" s="1"/>
      <c r="AG31915" s="1"/>
      <c r="AH31915" s="1"/>
      <c r="AJ31915" s="1"/>
      <c r="AK31915" s="1"/>
    </row>
    <row r="31916" spans="32:37" ht="15" customHeight="1" x14ac:dyDescent="0.15">
      <c r="AF31916" s="1"/>
      <c r="AG31916" s="1"/>
      <c r="AH31916" s="1"/>
      <c r="AJ31916" s="1"/>
      <c r="AK31916" s="1"/>
    </row>
    <row r="31917" spans="32:37" ht="15" customHeight="1" x14ac:dyDescent="0.15">
      <c r="AF31917" s="1"/>
      <c r="AG31917" s="1"/>
      <c r="AH31917" s="1"/>
      <c r="AJ31917" s="1"/>
      <c r="AK31917" s="1"/>
    </row>
    <row r="31918" spans="32:37" ht="15" customHeight="1" x14ac:dyDescent="0.15">
      <c r="AF31918" s="1"/>
      <c r="AG31918" s="1"/>
      <c r="AH31918" s="1"/>
      <c r="AJ31918" s="1"/>
      <c r="AK31918" s="1"/>
    </row>
    <row r="31919" spans="32:37" ht="15" customHeight="1" x14ac:dyDescent="0.15">
      <c r="AF31919" s="1"/>
      <c r="AG31919" s="1"/>
      <c r="AH31919" s="1"/>
      <c r="AJ31919" s="1"/>
      <c r="AK31919" s="1"/>
    </row>
    <row r="31920" spans="32:37" ht="15" customHeight="1" x14ac:dyDescent="0.15">
      <c r="AF31920" s="1"/>
      <c r="AG31920" s="1"/>
      <c r="AH31920" s="1"/>
      <c r="AJ31920" s="1"/>
      <c r="AK31920" s="1"/>
    </row>
    <row r="31921" spans="32:37" ht="15" customHeight="1" x14ac:dyDescent="0.15">
      <c r="AF31921" s="1"/>
      <c r="AG31921" s="1"/>
      <c r="AH31921" s="1"/>
      <c r="AJ31921" s="1"/>
      <c r="AK31921" s="1"/>
    </row>
    <row r="31922" spans="32:37" ht="15" customHeight="1" x14ac:dyDescent="0.15">
      <c r="AF31922" s="1"/>
      <c r="AG31922" s="1"/>
      <c r="AH31922" s="1"/>
      <c r="AJ31922" s="1"/>
      <c r="AK31922" s="1"/>
    </row>
    <row r="31923" spans="32:37" ht="15" customHeight="1" x14ac:dyDescent="0.15">
      <c r="AF31923" s="1"/>
      <c r="AG31923" s="1"/>
      <c r="AH31923" s="1"/>
      <c r="AJ31923" s="1"/>
      <c r="AK31923" s="1"/>
    </row>
    <row r="31924" spans="32:37" ht="15" customHeight="1" x14ac:dyDescent="0.15">
      <c r="AF31924" s="1"/>
      <c r="AG31924" s="1"/>
      <c r="AH31924" s="1"/>
      <c r="AJ31924" s="1"/>
      <c r="AK31924" s="1"/>
    </row>
    <row r="31925" spans="32:37" ht="15" customHeight="1" x14ac:dyDescent="0.15">
      <c r="AF31925" s="1"/>
      <c r="AG31925" s="1"/>
      <c r="AH31925" s="1"/>
      <c r="AJ31925" s="1"/>
      <c r="AK31925" s="1"/>
    </row>
    <row r="31926" spans="32:37" ht="15" customHeight="1" x14ac:dyDescent="0.15">
      <c r="AF31926" s="1"/>
      <c r="AG31926" s="1"/>
      <c r="AH31926" s="1"/>
      <c r="AJ31926" s="1"/>
      <c r="AK31926" s="1"/>
    </row>
    <row r="31927" spans="32:37" ht="15" customHeight="1" x14ac:dyDescent="0.15">
      <c r="AF31927" s="1"/>
      <c r="AG31927" s="1"/>
      <c r="AH31927" s="1"/>
      <c r="AJ31927" s="1"/>
      <c r="AK31927" s="1"/>
    </row>
    <row r="31928" spans="32:37" ht="15" customHeight="1" x14ac:dyDescent="0.15">
      <c r="AF31928" s="1"/>
      <c r="AG31928" s="1"/>
      <c r="AH31928" s="1"/>
      <c r="AJ31928" s="1"/>
      <c r="AK31928" s="1"/>
    </row>
    <row r="31929" spans="32:37" ht="15" customHeight="1" x14ac:dyDescent="0.15">
      <c r="AF31929" s="1"/>
      <c r="AG31929" s="1"/>
      <c r="AH31929" s="1"/>
      <c r="AJ31929" s="1"/>
      <c r="AK31929" s="1"/>
    </row>
    <row r="31930" spans="32:37" ht="15" customHeight="1" x14ac:dyDescent="0.15">
      <c r="AF31930" s="1"/>
      <c r="AG31930" s="1"/>
      <c r="AH31930" s="1"/>
      <c r="AJ31930" s="1"/>
      <c r="AK31930" s="1"/>
    </row>
    <row r="31931" spans="32:37" ht="15" customHeight="1" x14ac:dyDescent="0.15">
      <c r="AF31931" s="1"/>
      <c r="AG31931" s="1"/>
      <c r="AH31931" s="1"/>
      <c r="AJ31931" s="1"/>
      <c r="AK31931" s="1"/>
    </row>
    <row r="31932" spans="32:37" ht="15" customHeight="1" x14ac:dyDescent="0.15">
      <c r="AF31932" s="1"/>
      <c r="AG31932" s="1"/>
      <c r="AH31932" s="1"/>
      <c r="AJ31932" s="1"/>
      <c r="AK31932" s="1"/>
    </row>
    <row r="31933" spans="32:37" ht="15" customHeight="1" x14ac:dyDescent="0.15">
      <c r="AF31933" s="1"/>
      <c r="AG31933" s="1"/>
      <c r="AH31933" s="1"/>
      <c r="AJ31933" s="1"/>
      <c r="AK31933" s="1"/>
    </row>
    <row r="31934" spans="32:37" ht="15" customHeight="1" x14ac:dyDescent="0.15">
      <c r="AF31934" s="1"/>
      <c r="AG31934" s="1"/>
      <c r="AH31934" s="1"/>
      <c r="AJ31934" s="1"/>
      <c r="AK31934" s="1"/>
    </row>
    <row r="31935" spans="32:37" ht="15" customHeight="1" x14ac:dyDescent="0.15">
      <c r="AF31935" s="1"/>
      <c r="AG31935" s="1"/>
      <c r="AH31935" s="1"/>
      <c r="AJ31935" s="1"/>
      <c r="AK31935" s="1"/>
    </row>
    <row r="31936" spans="32:37" ht="15" customHeight="1" x14ac:dyDescent="0.15">
      <c r="AF31936" s="1"/>
      <c r="AG31936" s="1"/>
      <c r="AH31936" s="1"/>
      <c r="AJ31936" s="1"/>
      <c r="AK31936" s="1"/>
    </row>
    <row r="31937" spans="32:37" ht="15" customHeight="1" x14ac:dyDescent="0.15">
      <c r="AF31937" s="1"/>
      <c r="AG31937" s="1"/>
      <c r="AH31937" s="1"/>
      <c r="AJ31937" s="1"/>
      <c r="AK31937" s="1"/>
    </row>
    <row r="31938" spans="32:37" ht="15" customHeight="1" x14ac:dyDescent="0.15">
      <c r="AF31938" s="1"/>
      <c r="AG31938" s="1"/>
      <c r="AH31938" s="1"/>
      <c r="AJ31938" s="1"/>
      <c r="AK31938" s="1"/>
    </row>
    <row r="31939" spans="32:37" ht="15" customHeight="1" x14ac:dyDescent="0.15">
      <c r="AF31939" s="1"/>
      <c r="AG31939" s="1"/>
      <c r="AH31939" s="1"/>
      <c r="AJ31939" s="1"/>
      <c r="AK31939" s="1"/>
    </row>
    <row r="31940" spans="32:37" ht="15" customHeight="1" x14ac:dyDescent="0.15">
      <c r="AF31940" s="1"/>
      <c r="AG31940" s="1"/>
      <c r="AH31940" s="1"/>
      <c r="AJ31940" s="1"/>
      <c r="AK31940" s="1"/>
    </row>
    <row r="31941" spans="32:37" ht="15" customHeight="1" x14ac:dyDescent="0.15">
      <c r="AF31941" s="1"/>
      <c r="AG31941" s="1"/>
      <c r="AH31941" s="1"/>
      <c r="AJ31941" s="1"/>
      <c r="AK31941" s="1"/>
    </row>
    <row r="31942" spans="32:37" ht="15" customHeight="1" x14ac:dyDescent="0.15">
      <c r="AF31942" s="1"/>
      <c r="AG31942" s="1"/>
      <c r="AH31942" s="1"/>
      <c r="AJ31942" s="1"/>
      <c r="AK31942" s="1"/>
    </row>
    <row r="31943" spans="32:37" ht="15" customHeight="1" x14ac:dyDescent="0.15">
      <c r="AF31943" s="1"/>
      <c r="AG31943" s="1"/>
      <c r="AH31943" s="1"/>
      <c r="AJ31943" s="1"/>
      <c r="AK31943" s="1"/>
    </row>
    <row r="31944" spans="32:37" ht="15" customHeight="1" x14ac:dyDescent="0.15">
      <c r="AF31944" s="1"/>
      <c r="AG31944" s="1"/>
      <c r="AH31944" s="1"/>
      <c r="AJ31944" s="1"/>
      <c r="AK31944" s="1"/>
    </row>
    <row r="31945" spans="32:37" ht="15" customHeight="1" x14ac:dyDescent="0.15">
      <c r="AF31945" s="1"/>
      <c r="AG31945" s="1"/>
      <c r="AH31945" s="1"/>
      <c r="AJ31945" s="1"/>
      <c r="AK31945" s="1"/>
    </row>
    <row r="31946" spans="32:37" ht="15" customHeight="1" x14ac:dyDescent="0.15">
      <c r="AF31946" s="1"/>
      <c r="AG31946" s="1"/>
      <c r="AH31946" s="1"/>
      <c r="AJ31946" s="1"/>
      <c r="AK31946" s="1"/>
    </row>
    <row r="31947" spans="32:37" ht="15" customHeight="1" x14ac:dyDescent="0.15">
      <c r="AF31947" s="1"/>
      <c r="AG31947" s="1"/>
      <c r="AH31947" s="1"/>
      <c r="AJ31947" s="1"/>
      <c r="AK31947" s="1"/>
    </row>
    <row r="31948" spans="32:37" ht="15" customHeight="1" x14ac:dyDescent="0.15">
      <c r="AF31948" s="1"/>
      <c r="AG31948" s="1"/>
      <c r="AH31948" s="1"/>
      <c r="AJ31948" s="1"/>
      <c r="AK31948" s="1"/>
    </row>
    <row r="31949" spans="32:37" ht="15" customHeight="1" x14ac:dyDescent="0.15">
      <c r="AF31949" s="1"/>
      <c r="AG31949" s="1"/>
      <c r="AH31949" s="1"/>
      <c r="AJ31949" s="1"/>
      <c r="AK31949" s="1"/>
    </row>
    <row r="31950" spans="32:37" ht="15" customHeight="1" x14ac:dyDescent="0.15">
      <c r="AF31950" s="1"/>
      <c r="AG31950" s="1"/>
      <c r="AH31950" s="1"/>
      <c r="AJ31950" s="1"/>
      <c r="AK31950" s="1"/>
    </row>
    <row r="31951" spans="32:37" ht="15" customHeight="1" x14ac:dyDescent="0.15">
      <c r="AF31951" s="1"/>
      <c r="AG31951" s="1"/>
      <c r="AH31951" s="1"/>
      <c r="AJ31951" s="1"/>
      <c r="AK31951" s="1"/>
    </row>
    <row r="31952" spans="32:37" ht="15" customHeight="1" x14ac:dyDescent="0.15">
      <c r="AF31952" s="1"/>
      <c r="AG31952" s="1"/>
      <c r="AH31952" s="1"/>
      <c r="AJ31952" s="1"/>
      <c r="AK31952" s="1"/>
    </row>
    <row r="31953" spans="32:37" ht="15" customHeight="1" x14ac:dyDescent="0.15">
      <c r="AF31953" s="1"/>
      <c r="AG31953" s="1"/>
      <c r="AH31953" s="1"/>
      <c r="AJ31953" s="1"/>
      <c r="AK31953" s="1"/>
    </row>
    <row r="31954" spans="32:37" ht="15" customHeight="1" x14ac:dyDescent="0.15">
      <c r="AF31954" s="1"/>
      <c r="AG31954" s="1"/>
      <c r="AH31954" s="1"/>
      <c r="AJ31954" s="1"/>
      <c r="AK31954" s="1"/>
    </row>
    <row r="31955" spans="32:37" ht="15" customHeight="1" x14ac:dyDescent="0.15">
      <c r="AF31955" s="1"/>
      <c r="AG31955" s="1"/>
      <c r="AH31955" s="1"/>
      <c r="AJ31955" s="1"/>
      <c r="AK31955" s="1"/>
    </row>
    <row r="31956" spans="32:37" ht="15" customHeight="1" x14ac:dyDescent="0.15">
      <c r="AF31956" s="1"/>
      <c r="AG31956" s="1"/>
      <c r="AH31956" s="1"/>
      <c r="AJ31956" s="1"/>
      <c r="AK31956" s="1"/>
    </row>
    <row r="31957" spans="32:37" ht="15" customHeight="1" x14ac:dyDescent="0.15">
      <c r="AF31957" s="1"/>
      <c r="AG31957" s="1"/>
      <c r="AH31957" s="1"/>
      <c r="AJ31957" s="1"/>
      <c r="AK31957" s="1"/>
    </row>
    <row r="31958" spans="32:37" ht="15" customHeight="1" x14ac:dyDescent="0.15">
      <c r="AF31958" s="1"/>
      <c r="AG31958" s="1"/>
      <c r="AH31958" s="1"/>
      <c r="AJ31958" s="1"/>
      <c r="AK31958" s="1"/>
    </row>
    <row r="31959" spans="32:37" ht="15" customHeight="1" x14ac:dyDescent="0.15">
      <c r="AF31959" s="1"/>
      <c r="AG31959" s="1"/>
      <c r="AH31959" s="1"/>
      <c r="AJ31959" s="1"/>
      <c r="AK31959" s="1"/>
    </row>
    <row r="31960" spans="32:37" ht="15" customHeight="1" x14ac:dyDescent="0.15">
      <c r="AF31960" s="1"/>
      <c r="AG31960" s="1"/>
      <c r="AH31960" s="1"/>
      <c r="AJ31960" s="1"/>
      <c r="AK31960" s="1"/>
    </row>
    <row r="31961" spans="32:37" ht="15" customHeight="1" x14ac:dyDescent="0.15">
      <c r="AF31961" s="1"/>
      <c r="AG31961" s="1"/>
      <c r="AH31961" s="1"/>
      <c r="AJ31961" s="1"/>
      <c r="AK31961" s="1"/>
    </row>
    <row r="31962" spans="32:37" ht="15" customHeight="1" x14ac:dyDescent="0.15">
      <c r="AF31962" s="1"/>
      <c r="AG31962" s="1"/>
      <c r="AH31962" s="1"/>
      <c r="AJ31962" s="1"/>
      <c r="AK31962" s="1"/>
    </row>
    <row r="31963" spans="32:37" ht="15" customHeight="1" x14ac:dyDescent="0.15">
      <c r="AF31963" s="1"/>
      <c r="AG31963" s="1"/>
      <c r="AH31963" s="1"/>
      <c r="AJ31963" s="1"/>
      <c r="AK31963" s="1"/>
    </row>
    <row r="31964" spans="32:37" ht="15" customHeight="1" x14ac:dyDescent="0.15">
      <c r="AF31964" s="1"/>
      <c r="AG31964" s="1"/>
      <c r="AH31964" s="1"/>
      <c r="AJ31964" s="1"/>
      <c r="AK31964" s="1"/>
    </row>
    <row r="31965" spans="32:37" ht="15" customHeight="1" x14ac:dyDescent="0.15">
      <c r="AF31965" s="1"/>
      <c r="AG31965" s="1"/>
      <c r="AH31965" s="1"/>
      <c r="AJ31965" s="1"/>
      <c r="AK31965" s="1"/>
    </row>
    <row r="31966" spans="32:37" ht="15" customHeight="1" x14ac:dyDescent="0.15">
      <c r="AF31966" s="1"/>
      <c r="AG31966" s="1"/>
      <c r="AH31966" s="1"/>
      <c r="AJ31966" s="1"/>
      <c r="AK31966" s="1"/>
    </row>
    <row r="31967" spans="32:37" ht="15" customHeight="1" x14ac:dyDescent="0.15">
      <c r="AF31967" s="1"/>
      <c r="AG31967" s="1"/>
      <c r="AH31967" s="1"/>
      <c r="AJ31967" s="1"/>
      <c r="AK31967" s="1"/>
    </row>
    <row r="31968" spans="32:37" ht="15" customHeight="1" x14ac:dyDescent="0.15">
      <c r="AF31968" s="1"/>
      <c r="AG31968" s="1"/>
      <c r="AH31968" s="1"/>
      <c r="AJ31968" s="1"/>
      <c r="AK31968" s="1"/>
    </row>
    <row r="31969" spans="32:37" ht="15" customHeight="1" x14ac:dyDescent="0.15">
      <c r="AF31969" s="1"/>
      <c r="AG31969" s="1"/>
      <c r="AH31969" s="1"/>
      <c r="AJ31969" s="1"/>
      <c r="AK31969" s="1"/>
    </row>
    <row r="31970" spans="32:37" ht="15" customHeight="1" x14ac:dyDescent="0.15">
      <c r="AF31970" s="1"/>
      <c r="AG31970" s="1"/>
      <c r="AH31970" s="1"/>
      <c r="AJ31970" s="1"/>
      <c r="AK31970" s="1"/>
    </row>
    <row r="31971" spans="32:37" ht="15" customHeight="1" x14ac:dyDescent="0.15">
      <c r="AF31971" s="1"/>
      <c r="AG31971" s="1"/>
      <c r="AH31971" s="1"/>
      <c r="AJ31971" s="1"/>
      <c r="AK31971" s="1"/>
    </row>
    <row r="31972" spans="32:37" ht="15" customHeight="1" x14ac:dyDescent="0.15">
      <c r="AF31972" s="1"/>
      <c r="AG31972" s="1"/>
      <c r="AH31972" s="1"/>
      <c r="AJ31972" s="1"/>
      <c r="AK31972" s="1"/>
    </row>
    <row r="31973" spans="32:37" ht="15" customHeight="1" x14ac:dyDescent="0.15">
      <c r="AF31973" s="1"/>
      <c r="AG31973" s="1"/>
      <c r="AH31973" s="1"/>
      <c r="AJ31973" s="1"/>
      <c r="AK31973" s="1"/>
    </row>
    <row r="31974" spans="32:37" ht="15" customHeight="1" x14ac:dyDescent="0.15">
      <c r="AF31974" s="1"/>
      <c r="AG31974" s="1"/>
      <c r="AH31974" s="1"/>
      <c r="AJ31974" s="1"/>
      <c r="AK31974" s="1"/>
    </row>
    <row r="31975" spans="32:37" ht="15" customHeight="1" x14ac:dyDescent="0.15">
      <c r="AF31975" s="1"/>
      <c r="AG31975" s="1"/>
      <c r="AH31975" s="1"/>
      <c r="AJ31975" s="1"/>
      <c r="AK31975" s="1"/>
    </row>
    <row r="31976" spans="32:37" ht="15" customHeight="1" x14ac:dyDescent="0.15">
      <c r="AF31976" s="1"/>
      <c r="AG31976" s="1"/>
      <c r="AH31976" s="1"/>
      <c r="AJ31976" s="1"/>
      <c r="AK31976" s="1"/>
    </row>
    <row r="31977" spans="32:37" ht="15" customHeight="1" x14ac:dyDescent="0.15">
      <c r="AF31977" s="1"/>
      <c r="AG31977" s="1"/>
      <c r="AH31977" s="1"/>
      <c r="AJ31977" s="1"/>
      <c r="AK31977" s="1"/>
    </row>
    <row r="31978" spans="32:37" ht="15" customHeight="1" x14ac:dyDescent="0.15">
      <c r="AF31978" s="1"/>
      <c r="AG31978" s="1"/>
      <c r="AH31978" s="1"/>
      <c r="AJ31978" s="1"/>
      <c r="AK31978" s="1"/>
    </row>
    <row r="31979" spans="32:37" ht="15" customHeight="1" x14ac:dyDescent="0.15">
      <c r="AF31979" s="1"/>
      <c r="AG31979" s="1"/>
      <c r="AH31979" s="1"/>
      <c r="AJ31979" s="1"/>
      <c r="AK31979" s="1"/>
    </row>
    <row r="31980" spans="32:37" ht="15" customHeight="1" x14ac:dyDescent="0.15">
      <c r="AF31980" s="1"/>
      <c r="AG31980" s="1"/>
      <c r="AH31980" s="1"/>
      <c r="AJ31980" s="1"/>
      <c r="AK31980" s="1"/>
    </row>
    <row r="31981" spans="32:37" ht="15" customHeight="1" x14ac:dyDescent="0.15">
      <c r="AF31981" s="1"/>
      <c r="AG31981" s="1"/>
      <c r="AH31981" s="1"/>
      <c r="AJ31981" s="1"/>
      <c r="AK31981" s="1"/>
    </row>
    <row r="31982" spans="32:37" ht="15" customHeight="1" x14ac:dyDescent="0.15">
      <c r="AF31982" s="1"/>
      <c r="AG31982" s="1"/>
      <c r="AH31982" s="1"/>
      <c r="AJ31982" s="1"/>
      <c r="AK31982" s="1"/>
    </row>
    <row r="31983" spans="32:37" ht="15" customHeight="1" x14ac:dyDescent="0.15">
      <c r="AF31983" s="1"/>
      <c r="AG31983" s="1"/>
      <c r="AH31983" s="1"/>
      <c r="AJ31983" s="1"/>
      <c r="AK31983" s="1"/>
    </row>
    <row r="31984" spans="32:37" ht="15" customHeight="1" x14ac:dyDescent="0.15">
      <c r="AF31984" s="1"/>
      <c r="AG31984" s="1"/>
      <c r="AH31984" s="1"/>
      <c r="AJ31984" s="1"/>
      <c r="AK31984" s="1"/>
    </row>
    <row r="31985" spans="32:37" ht="15" customHeight="1" x14ac:dyDescent="0.15">
      <c r="AF31985" s="1"/>
      <c r="AG31985" s="1"/>
      <c r="AH31985" s="1"/>
      <c r="AJ31985" s="1"/>
      <c r="AK31985" s="1"/>
    </row>
    <row r="31986" spans="32:37" ht="15" customHeight="1" x14ac:dyDescent="0.15">
      <c r="AF31986" s="1"/>
      <c r="AG31986" s="1"/>
      <c r="AH31986" s="1"/>
      <c r="AJ31986" s="1"/>
      <c r="AK31986" s="1"/>
    </row>
    <row r="31987" spans="32:37" ht="15" customHeight="1" x14ac:dyDescent="0.15">
      <c r="AF31987" s="1"/>
      <c r="AG31987" s="1"/>
      <c r="AH31987" s="1"/>
      <c r="AJ31987" s="1"/>
      <c r="AK31987" s="1"/>
    </row>
    <row r="31988" spans="32:37" ht="15" customHeight="1" x14ac:dyDescent="0.15">
      <c r="AF31988" s="1"/>
      <c r="AG31988" s="1"/>
      <c r="AH31988" s="1"/>
      <c r="AJ31988" s="1"/>
      <c r="AK31988" s="1"/>
    </row>
    <row r="31989" spans="32:37" ht="15" customHeight="1" x14ac:dyDescent="0.15">
      <c r="AF31989" s="1"/>
      <c r="AG31989" s="1"/>
      <c r="AH31989" s="1"/>
      <c r="AJ31989" s="1"/>
      <c r="AK31989" s="1"/>
    </row>
    <row r="31990" spans="32:37" ht="15" customHeight="1" x14ac:dyDescent="0.15">
      <c r="AF31990" s="1"/>
      <c r="AG31990" s="1"/>
      <c r="AH31990" s="1"/>
      <c r="AJ31990" s="1"/>
      <c r="AK31990" s="1"/>
    </row>
    <row r="31991" spans="32:37" ht="15" customHeight="1" x14ac:dyDescent="0.15">
      <c r="AF31991" s="1"/>
      <c r="AG31991" s="1"/>
      <c r="AH31991" s="1"/>
      <c r="AJ31991" s="1"/>
      <c r="AK31991" s="1"/>
    </row>
    <row r="31992" spans="32:37" ht="15" customHeight="1" x14ac:dyDescent="0.15">
      <c r="AF31992" s="1"/>
      <c r="AG31992" s="1"/>
      <c r="AH31992" s="1"/>
      <c r="AJ31992" s="1"/>
      <c r="AK31992" s="1"/>
    </row>
    <row r="31993" spans="32:37" ht="15" customHeight="1" x14ac:dyDescent="0.15">
      <c r="AF31993" s="1"/>
      <c r="AG31993" s="1"/>
      <c r="AH31993" s="1"/>
      <c r="AJ31993" s="1"/>
      <c r="AK31993" s="1"/>
    </row>
    <row r="31994" spans="32:37" ht="15" customHeight="1" x14ac:dyDescent="0.15">
      <c r="AF31994" s="1"/>
      <c r="AG31994" s="1"/>
      <c r="AH31994" s="1"/>
      <c r="AJ31994" s="1"/>
      <c r="AK31994" s="1"/>
    </row>
    <row r="31995" spans="32:37" ht="15" customHeight="1" x14ac:dyDescent="0.15">
      <c r="AF31995" s="1"/>
      <c r="AG31995" s="1"/>
      <c r="AH31995" s="1"/>
      <c r="AJ31995" s="1"/>
      <c r="AK31995" s="1"/>
    </row>
    <row r="31996" spans="32:37" ht="15" customHeight="1" x14ac:dyDescent="0.15">
      <c r="AF31996" s="1"/>
      <c r="AG31996" s="1"/>
      <c r="AH31996" s="1"/>
      <c r="AJ31996" s="1"/>
      <c r="AK31996" s="1"/>
    </row>
    <row r="31997" spans="32:37" ht="15" customHeight="1" x14ac:dyDescent="0.15">
      <c r="AF31997" s="1"/>
      <c r="AG31997" s="1"/>
      <c r="AH31997" s="1"/>
      <c r="AJ31997" s="1"/>
      <c r="AK31997" s="1"/>
    </row>
    <row r="31998" spans="32:37" ht="15" customHeight="1" x14ac:dyDescent="0.15">
      <c r="AF31998" s="1"/>
      <c r="AG31998" s="1"/>
      <c r="AH31998" s="1"/>
      <c r="AJ31998" s="1"/>
      <c r="AK31998" s="1"/>
    </row>
    <row r="31999" spans="32:37" ht="15" customHeight="1" x14ac:dyDescent="0.15">
      <c r="AF31999" s="1"/>
      <c r="AG31999" s="1"/>
      <c r="AH31999" s="1"/>
      <c r="AJ31999" s="1"/>
      <c r="AK31999" s="1"/>
    </row>
    <row r="32000" spans="32:37" ht="15" customHeight="1" x14ac:dyDescent="0.15">
      <c r="AF32000" s="1"/>
      <c r="AG32000" s="1"/>
      <c r="AH32000" s="1"/>
      <c r="AJ32000" s="1"/>
      <c r="AK32000" s="1"/>
    </row>
    <row r="32001" spans="32:37" ht="15" customHeight="1" x14ac:dyDescent="0.15">
      <c r="AF32001" s="1"/>
      <c r="AG32001" s="1"/>
      <c r="AH32001" s="1"/>
      <c r="AJ32001" s="1"/>
      <c r="AK32001" s="1"/>
    </row>
    <row r="32002" spans="32:37" ht="15" customHeight="1" x14ac:dyDescent="0.15">
      <c r="AF32002" s="1"/>
      <c r="AG32002" s="1"/>
      <c r="AH32002" s="1"/>
      <c r="AJ32002" s="1"/>
      <c r="AK32002" s="1"/>
    </row>
    <row r="32003" spans="32:37" ht="15" customHeight="1" x14ac:dyDescent="0.15">
      <c r="AF32003" s="1"/>
      <c r="AG32003" s="1"/>
      <c r="AH32003" s="1"/>
      <c r="AJ32003" s="1"/>
      <c r="AK32003" s="1"/>
    </row>
    <row r="32004" spans="32:37" ht="15" customHeight="1" x14ac:dyDescent="0.15">
      <c r="AF32004" s="1"/>
      <c r="AG32004" s="1"/>
      <c r="AH32004" s="1"/>
      <c r="AJ32004" s="1"/>
      <c r="AK32004" s="1"/>
    </row>
    <row r="32005" spans="32:37" ht="15" customHeight="1" x14ac:dyDescent="0.15">
      <c r="AF32005" s="1"/>
      <c r="AG32005" s="1"/>
      <c r="AH32005" s="1"/>
      <c r="AJ32005" s="1"/>
      <c r="AK32005" s="1"/>
    </row>
    <row r="32006" spans="32:37" ht="15" customHeight="1" x14ac:dyDescent="0.15">
      <c r="AF32006" s="1"/>
      <c r="AG32006" s="1"/>
      <c r="AH32006" s="1"/>
      <c r="AJ32006" s="1"/>
      <c r="AK32006" s="1"/>
    </row>
    <row r="32007" spans="32:37" ht="15" customHeight="1" x14ac:dyDescent="0.15">
      <c r="AF32007" s="1"/>
      <c r="AG32007" s="1"/>
      <c r="AH32007" s="1"/>
      <c r="AJ32007" s="1"/>
      <c r="AK32007" s="1"/>
    </row>
    <row r="32008" spans="32:37" ht="15" customHeight="1" x14ac:dyDescent="0.15">
      <c r="AF32008" s="1"/>
      <c r="AG32008" s="1"/>
      <c r="AH32008" s="1"/>
      <c r="AJ32008" s="1"/>
      <c r="AK32008" s="1"/>
    </row>
    <row r="32009" spans="32:37" ht="15" customHeight="1" x14ac:dyDescent="0.15">
      <c r="AF32009" s="1"/>
      <c r="AG32009" s="1"/>
      <c r="AH32009" s="1"/>
      <c r="AJ32009" s="1"/>
      <c r="AK32009" s="1"/>
    </row>
    <row r="32010" spans="32:37" ht="15" customHeight="1" x14ac:dyDescent="0.15">
      <c r="AF32010" s="1"/>
      <c r="AG32010" s="1"/>
      <c r="AH32010" s="1"/>
      <c r="AJ32010" s="1"/>
      <c r="AK32010" s="1"/>
    </row>
    <row r="32011" spans="32:37" ht="15" customHeight="1" x14ac:dyDescent="0.15">
      <c r="AF32011" s="1"/>
      <c r="AG32011" s="1"/>
      <c r="AH32011" s="1"/>
      <c r="AJ32011" s="1"/>
      <c r="AK32011" s="1"/>
    </row>
    <row r="32012" spans="32:37" ht="15" customHeight="1" x14ac:dyDescent="0.15">
      <c r="AF32012" s="1"/>
      <c r="AG32012" s="1"/>
      <c r="AH32012" s="1"/>
      <c r="AJ32012" s="1"/>
      <c r="AK32012" s="1"/>
    </row>
    <row r="32013" spans="32:37" ht="15" customHeight="1" x14ac:dyDescent="0.15">
      <c r="AF32013" s="1"/>
      <c r="AG32013" s="1"/>
      <c r="AH32013" s="1"/>
      <c r="AJ32013" s="1"/>
      <c r="AK32013" s="1"/>
    </row>
    <row r="32014" spans="32:37" ht="15" customHeight="1" x14ac:dyDescent="0.15">
      <c r="AF32014" s="1"/>
      <c r="AG32014" s="1"/>
      <c r="AH32014" s="1"/>
      <c r="AJ32014" s="1"/>
      <c r="AK32014" s="1"/>
    </row>
    <row r="32015" spans="32:37" ht="15" customHeight="1" x14ac:dyDescent="0.15">
      <c r="AF32015" s="1"/>
      <c r="AG32015" s="1"/>
      <c r="AH32015" s="1"/>
      <c r="AJ32015" s="1"/>
      <c r="AK32015" s="1"/>
    </row>
    <row r="32016" spans="32:37" ht="15" customHeight="1" x14ac:dyDescent="0.15">
      <c r="AF32016" s="1"/>
      <c r="AG32016" s="1"/>
      <c r="AH32016" s="1"/>
      <c r="AJ32016" s="1"/>
      <c r="AK32016" s="1"/>
    </row>
    <row r="32017" spans="32:37" ht="15" customHeight="1" x14ac:dyDescent="0.15">
      <c r="AF32017" s="1"/>
      <c r="AG32017" s="1"/>
      <c r="AH32017" s="1"/>
      <c r="AJ32017" s="1"/>
      <c r="AK32017" s="1"/>
    </row>
    <row r="32018" spans="32:37" ht="15" customHeight="1" x14ac:dyDescent="0.15">
      <c r="AF32018" s="1"/>
      <c r="AG32018" s="1"/>
      <c r="AH32018" s="1"/>
      <c r="AJ32018" s="1"/>
      <c r="AK32018" s="1"/>
    </row>
    <row r="32019" spans="32:37" ht="15" customHeight="1" x14ac:dyDescent="0.15">
      <c r="AF32019" s="1"/>
      <c r="AG32019" s="1"/>
      <c r="AH32019" s="1"/>
      <c r="AJ32019" s="1"/>
      <c r="AK32019" s="1"/>
    </row>
    <row r="32020" spans="32:37" ht="15" customHeight="1" x14ac:dyDescent="0.15">
      <c r="AF32020" s="1"/>
      <c r="AG32020" s="1"/>
      <c r="AH32020" s="1"/>
      <c r="AJ32020" s="1"/>
      <c r="AK32020" s="1"/>
    </row>
    <row r="32021" spans="32:37" ht="15" customHeight="1" x14ac:dyDescent="0.15">
      <c r="AF32021" s="1"/>
      <c r="AG32021" s="1"/>
      <c r="AH32021" s="1"/>
      <c r="AJ32021" s="1"/>
      <c r="AK32021" s="1"/>
    </row>
    <row r="32022" spans="32:37" ht="15" customHeight="1" x14ac:dyDescent="0.15">
      <c r="AF32022" s="1"/>
      <c r="AG32022" s="1"/>
      <c r="AH32022" s="1"/>
      <c r="AJ32022" s="1"/>
      <c r="AK32022" s="1"/>
    </row>
    <row r="32023" spans="32:37" ht="15" customHeight="1" x14ac:dyDescent="0.15">
      <c r="AF32023" s="1"/>
      <c r="AG32023" s="1"/>
      <c r="AH32023" s="1"/>
      <c r="AJ32023" s="1"/>
      <c r="AK32023" s="1"/>
    </row>
    <row r="32024" spans="32:37" ht="15" customHeight="1" x14ac:dyDescent="0.15">
      <c r="AF32024" s="1"/>
      <c r="AG32024" s="1"/>
      <c r="AH32024" s="1"/>
      <c r="AJ32024" s="1"/>
      <c r="AK32024" s="1"/>
    </row>
    <row r="32025" spans="32:37" ht="15" customHeight="1" x14ac:dyDescent="0.15">
      <c r="AF32025" s="1"/>
      <c r="AG32025" s="1"/>
      <c r="AH32025" s="1"/>
      <c r="AJ32025" s="1"/>
      <c r="AK32025" s="1"/>
    </row>
    <row r="32026" spans="32:37" ht="15" customHeight="1" x14ac:dyDescent="0.15">
      <c r="AF32026" s="1"/>
      <c r="AG32026" s="1"/>
      <c r="AH32026" s="1"/>
      <c r="AJ32026" s="1"/>
      <c r="AK32026" s="1"/>
    </row>
    <row r="32027" spans="32:37" ht="15" customHeight="1" x14ac:dyDescent="0.15">
      <c r="AF32027" s="1"/>
      <c r="AG32027" s="1"/>
      <c r="AH32027" s="1"/>
      <c r="AJ32027" s="1"/>
      <c r="AK32027" s="1"/>
    </row>
    <row r="32028" spans="32:37" ht="15" customHeight="1" x14ac:dyDescent="0.15">
      <c r="AF32028" s="1"/>
      <c r="AG32028" s="1"/>
      <c r="AH32028" s="1"/>
      <c r="AJ32028" s="1"/>
      <c r="AK32028" s="1"/>
    </row>
    <row r="32029" spans="32:37" ht="15" customHeight="1" x14ac:dyDescent="0.15">
      <c r="AF32029" s="1"/>
      <c r="AG32029" s="1"/>
      <c r="AH32029" s="1"/>
      <c r="AJ32029" s="1"/>
      <c r="AK32029" s="1"/>
    </row>
    <row r="32030" spans="32:37" ht="15" customHeight="1" x14ac:dyDescent="0.15">
      <c r="AF32030" s="1"/>
      <c r="AG32030" s="1"/>
      <c r="AH32030" s="1"/>
      <c r="AJ32030" s="1"/>
      <c r="AK32030" s="1"/>
    </row>
    <row r="32031" spans="32:37" ht="15" customHeight="1" x14ac:dyDescent="0.15">
      <c r="AF32031" s="1"/>
      <c r="AG32031" s="1"/>
      <c r="AH32031" s="1"/>
      <c r="AJ32031" s="1"/>
      <c r="AK32031" s="1"/>
    </row>
    <row r="32032" spans="32:37" ht="15" customHeight="1" x14ac:dyDescent="0.15">
      <c r="AF32032" s="1"/>
      <c r="AG32032" s="1"/>
      <c r="AH32032" s="1"/>
      <c r="AJ32032" s="1"/>
      <c r="AK32032" s="1"/>
    </row>
    <row r="32033" spans="32:37" ht="15" customHeight="1" x14ac:dyDescent="0.15">
      <c r="AF32033" s="1"/>
      <c r="AG32033" s="1"/>
      <c r="AH32033" s="1"/>
      <c r="AJ32033" s="1"/>
      <c r="AK32033" s="1"/>
    </row>
    <row r="32034" spans="32:37" ht="15" customHeight="1" x14ac:dyDescent="0.15">
      <c r="AF32034" s="1"/>
      <c r="AG32034" s="1"/>
      <c r="AH32034" s="1"/>
      <c r="AJ32034" s="1"/>
      <c r="AK32034" s="1"/>
    </row>
    <row r="32035" spans="32:37" ht="15" customHeight="1" x14ac:dyDescent="0.15">
      <c r="AF32035" s="1"/>
      <c r="AG32035" s="1"/>
      <c r="AH32035" s="1"/>
      <c r="AJ32035" s="1"/>
      <c r="AK32035" s="1"/>
    </row>
    <row r="32036" spans="32:37" ht="15" customHeight="1" x14ac:dyDescent="0.15">
      <c r="AF32036" s="1"/>
      <c r="AG32036" s="1"/>
      <c r="AH32036" s="1"/>
      <c r="AJ32036" s="1"/>
      <c r="AK32036" s="1"/>
    </row>
    <row r="32037" spans="32:37" ht="15" customHeight="1" x14ac:dyDescent="0.15">
      <c r="AF32037" s="1"/>
      <c r="AG32037" s="1"/>
      <c r="AH32037" s="1"/>
      <c r="AJ32037" s="1"/>
      <c r="AK32037" s="1"/>
    </row>
    <row r="32038" spans="32:37" ht="15" customHeight="1" x14ac:dyDescent="0.15">
      <c r="AF32038" s="1"/>
      <c r="AG32038" s="1"/>
      <c r="AH32038" s="1"/>
      <c r="AJ32038" s="1"/>
      <c r="AK32038" s="1"/>
    </row>
    <row r="32039" spans="32:37" ht="15" customHeight="1" x14ac:dyDescent="0.15">
      <c r="AF32039" s="1"/>
      <c r="AG32039" s="1"/>
      <c r="AH32039" s="1"/>
      <c r="AJ32039" s="1"/>
      <c r="AK32039" s="1"/>
    </row>
    <row r="32040" spans="32:37" ht="15" customHeight="1" x14ac:dyDescent="0.15">
      <c r="AF32040" s="1"/>
      <c r="AG32040" s="1"/>
      <c r="AH32040" s="1"/>
      <c r="AJ32040" s="1"/>
      <c r="AK32040" s="1"/>
    </row>
    <row r="32041" spans="32:37" ht="15" customHeight="1" x14ac:dyDescent="0.15">
      <c r="AF32041" s="1"/>
      <c r="AG32041" s="1"/>
      <c r="AH32041" s="1"/>
      <c r="AJ32041" s="1"/>
      <c r="AK32041" s="1"/>
    </row>
    <row r="32042" spans="32:37" ht="15" customHeight="1" x14ac:dyDescent="0.15">
      <c r="AF32042" s="1"/>
      <c r="AG32042" s="1"/>
      <c r="AH32042" s="1"/>
      <c r="AJ32042" s="1"/>
      <c r="AK32042" s="1"/>
    </row>
    <row r="32043" spans="32:37" ht="15" customHeight="1" x14ac:dyDescent="0.15">
      <c r="AF32043" s="1"/>
      <c r="AG32043" s="1"/>
      <c r="AH32043" s="1"/>
      <c r="AJ32043" s="1"/>
      <c r="AK32043" s="1"/>
    </row>
    <row r="32044" spans="32:37" ht="15" customHeight="1" x14ac:dyDescent="0.15">
      <c r="AF32044" s="1"/>
      <c r="AG32044" s="1"/>
      <c r="AH32044" s="1"/>
      <c r="AJ32044" s="1"/>
      <c r="AK32044" s="1"/>
    </row>
    <row r="32045" spans="32:37" ht="15" customHeight="1" x14ac:dyDescent="0.15">
      <c r="AF32045" s="1"/>
      <c r="AG32045" s="1"/>
      <c r="AH32045" s="1"/>
      <c r="AJ32045" s="1"/>
      <c r="AK32045" s="1"/>
    </row>
    <row r="32046" spans="32:37" ht="15" customHeight="1" x14ac:dyDescent="0.15">
      <c r="AF32046" s="1"/>
      <c r="AG32046" s="1"/>
      <c r="AH32046" s="1"/>
      <c r="AJ32046" s="1"/>
      <c r="AK32046" s="1"/>
    </row>
    <row r="32047" spans="32:37" ht="15" customHeight="1" x14ac:dyDescent="0.15">
      <c r="AF32047" s="1"/>
      <c r="AG32047" s="1"/>
      <c r="AH32047" s="1"/>
      <c r="AJ32047" s="1"/>
      <c r="AK32047" s="1"/>
    </row>
    <row r="32048" spans="32:37" ht="15" customHeight="1" x14ac:dyDescent="0.15">
      <c r="AF32048" s="1"/>
      <c r="AG32048" s="1"/>
      <c r="AH32048" s="1"/>
      <c r="AJ32048" s="1"/>
      <c r="AK32048" s="1"/>
    </row>
    <row r="32049" spans="32:37" ht="15" customHeight="1" x14ac:dyDescent="0.15">
      <c r="AF32049" s="1"/>
      <c r="AG32049" s="1"/>
      <c r="AH32049" s="1"/>
      <c r="AJ32049" s="1"/>
      <c r="AK32049" s="1"/>
    </row>
    <row r="32050" spans="32:37" ht="15" customHeight="1" x14ac:dyDescent="0.15">
      <c r="AF32050" s="1"/>
      <c r="AG32050" s="1"/>
      <c r="AH32050" s="1"/>
      <c r="AJ32050" s="1"/>
      <c r="AK32050" s="1"/>
    </row>
    <row r="32051" spans="32:37" ht="15" customHeight="1" x14ac:dyDescent="0.15">
      <c r="AF32051" s="1"/>
      <c r="AG32051" s="1"/>
      <c r="AH32051" s="1"/>
      <c r="AJ32051" s="1"/>
      <c r="AK32051" s="1"/>
    </row>
    <row r="32052" spans="32:37" ht="15" customHeight="1" x14ac:dyDescent="0.15">
      <c r="AF32052" s="1"/>
      <c r="AG32052" s="1"/>
      <c r="AH32052" s="1"/>
      <c r="AJ32052" s="1"/>
      <c r="AK32052" s="1"/>
    </row>
    <row r="32053" spans="32:37" ht="15" customHeight="1" x14ac:dyDescent="0.15">
      <c r="AF32053" s="1"/>
      <c r="AG32053" s="1"/>
      <c r="AH32053" s="1"/>
      <c r="AJ32053" s="1"/>
      <c r="AK32053" s="1"/>
    </row>
    <row r="32054" spans="32:37" ht="15" customHeight="1" x14ac:dyDescent="0.15">
      <c r="AF32054" s="1"/>
      <c r="AG32054" s="1"/>
      <c r="AH32054" s="1"/>
      <c r="AJ32054" s="1"/>
      <c r="AK32054" s="1"/>
    </row>
    <row r="32055" spans="32:37" ht="15" customHeight="1" x14ac:dyDescent="0.15">
      <c r="AF32055" s="1"/>
      <c r="AG32055" s="1"/>
      <c r="AH32055" s="1"/>
      <c r="AJ32055" s="1"/>
      <c r="AK32055" s="1"/>
    </row>
    <row r="32056" spans="32:37" ht="15" customHeight="1" x14ac:dyDescent="0.15">
      <c r="AF32056" s="1"/>
      <c r="AG32056" s="1"/>
      <c r="AH32056" s="1"/>
      <c r="AJ32056" s="1"/>
      <c r="AK32056" s="1"/>
    </row>
    <row r="32057" spans="32:37" ht="15" customHeight="1" x14ac:dyDescent="0.15">
      <c r="AF32057" s="1"/>
      <c r="AG32057" s="1"/>
      <c r="AH32057" s="1"/>
      <c r="AJ32057" s="1"/>
      <c r="AK32057" s="1"/>
    </row>
    <row r="32058" spans="32:37" ht="15" customHeight="1" x14ac:dyDescent="0.15">
      <c r="AF32058" s="1"/>
      <c r="AG32058" s="1"/>
      <c r="AH32058" s="1"/>
      <c r="AJ32058" s="1"/>
      <c r="AK32058" s="1"/>
    </row>
    <row r="32059" spans="32:37" ht="15" customHeight="1" x14ac:dyDescent="0.15">
      <c r="AF32059" s="1"/>
      <c r="AG32059" s="1"/>
      <c r="AH32059" s="1"/>
      <c r="AJ32059" s="1"/>
      <c r="AK32059" s="1"/>
    </row>
    <row r="32060" spans="32:37" ht="15" customHeight="1" x14ac:dyDescent="0.15">
      <c r="AF32060" s="1"/>
      <c r="AG32060" s="1"/>
      <c r="AH32060" s="1"/>
      <c r="AJ32060" s="1"/>
      <c r="AK32060" s="1"/>
    </row>
    <row r="32061" spans="32:37" ht="15" customHeight="1" x14ac:dyDescent="0.15">
      <c r="AF32061" s="1"/>
      <c r="AG32061" s="1"/>
      <c r="AH32061" s="1"/>
      <c r="AJ32061" s="1"/>
      <c r="AK32061" s="1"/>
    </row>
    <row r="32062" spans="32:37" ht="15" customHeight="1" x14ac:dyDescent="0.15">
      <c r="AF32062" s="1"/>
      <c r="AG32062" s="1"/>
      <c r="AH32062" s="1"/>
      <c r="AJ32062" s="1"/>
      <c r="AK32062" s="1"/>
    </row>
    <row r="32063" spans="32:37" ht="15" customHeight="1" x14ac:dyDescent="0.15">
      <c r="AF32063" s="1"/>
      <c r="AG32063" s="1"/>
      <c r="AH32063" s="1"/>
      <c r="AJ32063" s="1"/>
      <c r="AK32063" s="1"/>
    </row>
    <row r="32064" spans="32:37" ht="15" customHeight="1" x14ac:dyDescent="0.15">
      <c r="AF32064" s="1"/>
      <c r="AG32064" s="1"/>
      <c r="AH32064" s="1"/>
      <c r="AJ32064" s="1"/>
      <c r="AK32064" s="1"/>
    </row>
    <row r="32065" spans="32:37" ht="15" customHeight="1" x14ac:dyDescent="0.15">
      <c r="AF32065" s="1"/>
      <c r="AG32065" s="1"/>
      <c r="AH32065" s="1"/>
      <c r="AJ32065" s="1"/>
      <c r="AK32065" s="1"/>
    </row>
    <row r="32066" spans="32:37" ht="15" customHeight="1" x14ac:dyDescent="0.15">
      <c r="AF32066" s="1"/>
      <c r="AG32066" s="1"/>
      <c r="AH32066" s="1"/>
      <c r="AJ32066" s="1"/>
      <c r="AK32066" s="1"/>
    </row>
    <row r="32067" spans="32:37" ht="15" customHeight="1" x14ac:dyDescent="0.15">
      <c r="AF32067" s="1"/>
      <c r="AG32067" s="1"/>
      <c r="AH32067" s="1"/>
      <c r="AJ32067" s="1"/>
      <c r="AK32067" s="1"/>
    </row>
    <row r="32068" spans="32:37" ht="15" customHeight="1" x14ac:dyDescent="0.15">
      <c r="AF32068" s="1"/>
      <c r="AG32068" s="1"/>
      <c r="AH32068" s="1"/>
      <c r="AJ32068" s="1"/>
      <c r="AK32068" s="1"/>
    </row>
    <row r="32069" spans="32:37" ht="15" customHeight="1" x14ac:dyDescent="0.15">
      <c r="AF32069" s="1"/>
      <c r="AG32069" s="1"/>
      <c r="AH32069" s="1"/>
      <c r="AJ32069" s="1"/>
      <c r="AK32069" s="1"/>
    </row>
    <row r="32070" spans="32:37" ht="15" customHeight="1" x14ac:dyDescent="0.15">
      <c r="AF32070" s="1"/>
      <c r="AG32070" s="1"/>
      <c r="AH32070" s="1"/>
      <c r="AJ32070" s="1"/>
      <c r="AK32070" s="1"/>
    </row>
    <row r="32071" spans="32:37" ht="15" customHeight="1" x14ac:dyDescent="0.15">
      <c r="AF32071" s="1"/>
      <c r="AG32071" s="1"/>
      <c r="AH32071" s="1"/>
      <c r="AJ32071" s="1"/>
      <c r="AK32071" s="1"/>
    </row>
    <row r="32072" spans="32:37" ht="15" customHeight="1" x14ac:dyDescent="0.15">
      <c r="AF32072" s="1"/>
      <c r="AG32072" s="1"/>
      <c r="AH32072" s="1"/>
      <c r="AJ32072" s="1"/>
      <c r="AK32072" s="1"/>
    </row>
    <row r="32073" spans="32:37" ht="15" customHeight="1" x14ac:dyDescent="0.15">
      <c r="AF32073" s="1"/>
      <c r="AG32073" s="1"/>
      <c r="AH32073" s="1"/>
      <c r="AJ32073" s="1"/>
      <c r="AK32073" s="1"/>
    </row>
    <row r="32074" spans="32:37" ht="15" customHeight="1" x14ac:dyDescent="0.15">
      <c r="AF32074" s="1"/>
      <c r="AG32074" s="1"/>
      <c r="AH32074" s="1"/>
      <c r="AJ32074" s="1"/>
      <c r="AK32074" s="1"/>
    </row>
    <row r="32075" spans="32:37" ht="15" customHeight="1" x14ac:dyDescent="0.15">
      <c r="AF32075" s="1"/>
      <c r="AG32075" s="1"/>
      <c r="AH32075" s="1"/>
      <c r="AJ32075" s="1"/>
      <c r="AK32075" s="1"/>
    </row>
    <row r="32076" spans="32:37" ht="15" customHeight="1" x14ac:dyDescent="0.15">
      <c r="AF32076" s="1"/>
      <c r="AG32076" s="1"/>
      <c r="AH32076" s="1"/>
      <c r="AJ32076" s="1"/>
      <c r="AK32076" s="1"/>
    </row>
    <row r="32077" spans="32:37" ht="15" customHeight="1" x14ac:dyDescent="0.15">
      <c r="AF32077" s="1"/>
      <c r="AG32077" s="1"/>
      <c r="AH32077" s="1"/>
      <c r="AJ32077" s="1"/>
      <c r="AK32077" s="1"/>
    </row>
    <row r="32078" spans="32:37" ht="15" customHeight="1" x14ac:dyDescent="0.15">
      <c r="AF32078" s="1"/>
      <c r="AG32078" s="1"/>
      <c r="AH32078" s="1"/>
      <c r="AJ32078" s="1"/>
      <c r="AK32078" s="1"/>
    </row>
    <row r="32079" spans="32:37" ht="15" customHeight="1" x14ac:dyDescent="0.15">
      <c r="AF32079" s="1"/>
      <c r="AG32079" s="1"/>
      <c r="AH32079" s="1"/>
      <c r="AJ32079" s="1"/>
      <c r="AK32079" s="1"/>
    </row>
    <row r="32080" spans="32:37" ht="15" customHeight="1" x14ac:dyDescent="0.15">
      <c r="AF32080" s="1"/>
      <c r="AG32080" s="1"/>
      <c r="AH32080" s="1"/>
      <c r="AJ32080" s="1"/>
      <c r="AK32080" s="1"/>
    </row>
    <row r="32081" spans="32:37" ht="15" customHeight="1" x14ac:dyDescent="0.15">
      <c r="AF32081" s="1"/>
      <c r="AG32081" s="1"/>
      <c r="AH32081" s="1"/>
      <c r="AJ32081" s="1"/>
      <c r="AK32081" s="1"/>
    </row>
    <row r="32082" spans="32:37" ht="15" customHeight="1" x14ac:dyDescent="0.15">
      <c r="AF32082" s="1"/>
      <c r="AG32082" s="1"/>
      <c r="AH32082" s="1"/>
      <c r="AJ32082" s="1"/>
      <c r="AK32082" s="1"/>
    </row>
    <row r="32083" spans="32:37" ht="15" customHeight="1" x14ac:dyDescent="0.15">
      <c r="AF32083" s="1"/>
      <c r="AG32083" s="1"/>
      <c r="AH32083" s="1"/>
      <c r="AJ32083" s="1"/>
      <c r="AK32083" s="1"/>
    </row>
    <row r="32084" spans="32:37" ht="15" customHeight="1" x14ac:dyDescent="0.15">
      <c r="AF32084" s="1"/>
      <c r="AG32084" s="1"/>
      <c r="AH32084" s="1"/>
      <c r="AJ32084" s="1"/>
      <c r="AK32084" s="1"/>
    </row>
    <row r="32085" spans="32:37" ht="15" customHeight="1" x14ac:dyDescent="0.15">
      <c r="AF32085" s="1"/>
      <c r="AG32085" s="1"/>
      <c r="AH32085" s="1"/>
      <c r="AJ32085" s="1"/>
      <c r="AK32085" s="1"/>
    </row>
    <row r="32086" spans="32:37" ht="15" customHeight="1" x14ac:dyDescent="0.15">
      <c r="AF32086" s="1"/>
      <c r="AG32086" s="1"/>
      <c r="AH32086" s="1"/>
      <c r="AJ32086" s="1"/>
      <c r="AK32086" s="1"/>
    </row>
    <row r="32087" spans="32:37" ht="15" customHeight="1" x14ac:dyDescent="0.15">
      <c r="AF32087" s="1"/>
      <c r="AG32087" s="1"/>
      <c r="AH32087" s="1"/>
      <c r="AJ32087" s="1"/>
      <c r="AK32087" s="1"/>
    </row>
    <row r="32088" spans="32:37" ht="15" customHeight="1" x14ac:dyDescent="0.15">
      <c r="AF32088" s="1"/>
      <c r="AG32088" s="1"/>
      <c r="AH32088" s="1"/>
      <c r="AJ32088" s="1"/>
      <c r="AK32088" s="1"/>
    </row>
    <row r="32089" spans="32:37" ht="15" customHeight="1" x14ac:dyDescent="0.15">
      <c r="AF32089" s="1"/>
      <c r="AG32089" s="1"/>
      <c r="AH32089" s="1"/>
      <c r="AJ32089" s="1"/>
      <c r="AK32089" s="1"/>
    </row>
    <row r="32090" spans="32:37" ht="15" customHeight="1" x14ac:dyDescent="0.15">
      <c r="AF32090" s="1"/>
      <c r="AG32090" s="1"/>
      <c r="AH32090" s="1"/>
      <c r="AJ32090" s="1"/>
      <c r="AK32090" s="1"/>
    </row>
    <row r="32091" spans="32:37" ht="15" customHeight="1" x14ac:dyDescent="0.15">
      <c r="AF32091" s="1"/>
      <c r="AG32091" s="1"/>
      <c r="AH32091" s="1"/>
      <c r="AJ32091" s="1"/>
      <c r="AK32091" s="1"/>
    </row>
    <row r="32092" spans="32:37" ht="15" customHeight="1" x14ac:dyDescent="0.15">
      <c r="AF32092" s="1"/>
      <c r="AG32092" s="1"/>
      <c r="AH32092" s="1"/>
      <c r="AJ32092" s="1"/>
      <c r="AK32092" s="1"/>
    </row>
    <row r="32093" spans="32:37" ht="15" customHeight="1" x14ac:dyDescent="0.15">
      <c r="AF32093" s="1"/>
      <c r="AG32093" s="1"/>
      <c r="AH32093" s="1"/>
      <c r="AJ32093" s="1"/>
      <c r="AK32093" s="1"/>
    </row>
    <row r="32094" spans="32:37" ht="15" customHeight="1" x14ac:dyDescent="0.15">
      <c r="AF32094" s="1"/>
      <c r="AG32094" s="1"/>
      <c r="AH32094" s="1"/>
      <c r="AJ32094" s="1"/>
      <c r="AK32094" s="1"/>
    </row>
    <row r="32095" spans="32:37" ht="15" customHeight="1" x14ac:dyDescent="0.15">
      <c r="AF32095" s="1"/>
      <c r="AG32095" s="1"/>
      <c r="AH32095" s="1"/>
      <c r="AJ32095" s="1"/>
      <c r="AK32095" s="1"/>
    </row>
    <row r="32096" spans="32:37" ht="15" customHeight="1" x14ac:dyDescent="0.15">
      <c r="AF32096" s="1"/>
      <c r="AG32096" s="1"/>
      <c r="AH32096" s="1"/>
      <c r="AJ32096" s="1"/>
      <c r="AK32096" s="1"/>
    </row>
    <row r="32097" spans="32:37" ht="15" customHeight="1" x14ac:dyDescent="0.15">
      <c r="AF32097" s="1"/>
      <c r="AG32097" s="1"/>
      <c r="AH32097" s="1"/>
      <c r="AJ32097" s="1"/>
      <c r="AK32097" s="1"/>
    </row>
    <row r="32098" spans="32:37" ht="15" customHeight="1" x14ac:dyDescent="0.15">
      <c r="AF32098" s="1"/>
      <c r="AG32098" s="1"/>
      <c r="AH32098" s="1"/>
      <c r="AJ32098" s="1"/>
      <c r="AK32098" s="1"/>
    </row>
    <row r="32099" spans="32:37" ht="15" customHeight="1" x14ac:dyDescent="0.15">
      <c r="AF32099" s="1"/>
      <c r="AG32099" s="1"/>
      <c r="AH32099" s="1"/>
      <c r="AJ32099" s="1"/>
      <c r="AK32099" s="1"/>
    </row>
    <row r="32100" spans="32:37" ht="15" customHeight="1" x14ac:dyDescent="0.15">
      <c r="AF32100" s="1"/>
      <c r="AG32100" s="1"/>
      <c r="AH32100" s="1"/>
      <c r="AJ32100" s="1"/>
      <c r="AK32100" s="1"/>
    </row>
    <row r="32101" spans="32:37" ht="15" customHeight="1" x14ac:dyDescent="0.15">
      <c r="AF32101" s="1"/>
      <c r="AG32101" s="1"/>
      <c r="AH32101" s="1"/>
      <c r="AJ32101" s="1"/>
      <c r="AK32101" s="1"/>
    </row>
    <row r="32102" spans="32:37" ht="15" customHeight="1" x14ac:dyDescent="0.15">
      <c r="AF32102" s="1"/>
      <c r="AG32102" s="1"/>
      <c r="AH32102" s="1"/>
      <c r="AJ32102" s="1"/>
      <c r="AK32102" s="1"/>
    </row>
    <row r="32103" spans="32:37" ht="15" customHeight="1" x14ac:dyDescent="0.15">
      <c r="AF32103" s="1"/>
      <c r="AG32103" s="1"/>
      <c r="AH32103" s="1"/>
      <c r="AJ32103" s="1"/>
      <c r="AK32103" s="1"/>
    </row>
    <row r="32104" spans="32:37" ht="15" customHeight="1" x14ac:dyDescent="0.15">
      <c r="AF32104" s="1"/>
      <c r="AG32104" s="1"/>
      <c r="AH32104" s="1"/>
      <c r="AJ32104" s="1"/>
      <c r="AK32104" s="1"/>
    </row>
    <row r="32105" spans="32:37" ht="15" customHeight="1" x14ac:dyDescent="0.15">
      <c r="AF32105" s="1"/>
      <c r="AG32105" s="1"/>
      <c r="AH32105" s="1"/>
      <c r="AJ32105" s="1"/>
      <c r="AK32105" s="1"/>
    </row>
    <row r="32106" spans="32:37" ht="15" customHeight="1" x14ac:dyDescent="0.15">
      <c r="AF32106" s="1"/>
      <c r="AG32106" s="1"/>
      <c r="AH32106" s="1"/>
      <c r="AJ32106" s="1"/>
      <c r="AK32106" s="1"/>
    </row>
    <row r="32107" spans="32:37" ht="15" customHeight="1" x14ac:dyDescent="0.15">
      <c r="AF32107" s="1"/>
      <c r="AG32107" s="1"/>
      <c r="AH32107" s="1"/>
      <c r="AJ32107" s="1"/>
      <c r="AK32107" s="1"/>
    </row>
    <row r="32108" spans="32:37" ht="15" customHeight="1" x14ac:dyDescent="0.15">
      <c r="AF32108" s="1"/>
      <c r="AG32108" s="1"/>
      <c r="AH32108" s="1"/>
      <c r="AJ32108" s="1"/>
      <c r="AK32108" s="1"/>
    </row>
    <row r="32109" spans="32:37" ht="15" customHeight="1" x14ac:dyDescent="0.15">
      <c r="AF32109" s="1"/>
      <c r="AG32109" s="1"/>
      <c r="AH32109" s="1"/>
      <c r="AJ32109" s="1"/>
      <c r="AK32109" s="1"/>
    </row>
    <row r="32110" spans="32:37" ht="15" customHeight="1" x14ac:dyDescent="0.15">
      <c r="AF32110" s="1"/>
      <c r="AG32110" s="1"/>
      <c r="AH32110" s="1"/>
      <c r="AJ32110" s="1"/>
      <c r="AK32110" s="1"/>
    </row>
    <row r="32111" spans="32:37" ht="15" customHeight="1" x14ac:dyDescent="0.15">
      <c r="AF32111" s="1"/>
      <c r="AG32111" s="1"/>
      <c r="AH32111" s="1"/>
      <c r="AJ32111" s="1"/>
      <c r="AK32111" s="1"/>
    </row>
    <row r="32112" spans="32:37" ht="15" customHeight="1" x14ac:dyDescent="0.15">
      <c r="AF32112" s="1"/>
      <c r="AG32112" s="1"/>
      <c r="AH32112" s="1"/>
      <c r="AJ32112" s="1"/>
      <c r="AK32112" s="1"/>
    </row>
    <row r="32113" spans="32:37" ht="15" customHeight="1" x14ac:dyDescent="0.15">
      <c r="AF32113" s="1"/>
      <c r="AG32113" s="1"/>
      <c r="AH32113" s="1"/>
      <c r="AJ32113" s="1"/>
      <c r="AK32113" s="1"/>
    </row>
    <row r="32114" spans="32:37" ht="15" customHeight="1" x14ac:dyDescent="0.15">
      <c r="AF32114" s="1"/>
      <c r="AG32114" s="1"/>
      <c r="AH32114" s="1"/>
      <c r="AJ32114" s="1"/>
      <c r="AK32114" s="1"/>
    </row>
    <row r="32115" spans="32:37" ht="15" customHeight="1" x14ac:dyDescent="0.15">
      <c r="AF32115" s="1"/>
      <c r="AG32115" s="1"/>
      <c r="AH32115" s="1"/>
      <c r="AJ32115" s="1"/>
      <c r="AK32115" s="1"/>
    </row>
    <row r="32116" spans="32:37" ht="15" customHeight="1" x14ac:dyDescent="0.15">
      <c r="AF32116" s="1"/>
      <c r="AG32116" s="1"/>
      <c r="AH32116" s="1"/>
      <c r="AJ32116" s="1"/>
      <c r="AK32116" s="1"/>
    </row>
    <row r="32117" spans="32:37" ht="15" customHeight="1" x14ac:dyDescent="0.15">
      <c r="AF32117" s="1"/>
      <c r="AG32117" s="1"/>
      <c r="AH32117" s="1"/>
      <c r="AJ32117" s="1"/>
      <c r="AK32117" s="1"/>
    </row>
    <row r="32118" spans="32:37" ht="15" customHeight="1" x14ac:dyDescent="0.15">
      <c r="AF32118" s="1"/>
      <c r="AG32118" s="1"/>
      <c r="AH32118" s="1"/>
      <c r="AJ32118" s="1"/>
      <c r="AK32118" s="1"/>
    </row>
    <row r="32119" spans="32:37" ht="15" customHeight="1" x14ac:dyDescent="0.15">
      <c r="AF32119" s="1"/>
      <c r="AG32119" s="1"/>
      <c r="AH32119" s="1"/>
      <c r="AJ32119" s="1"/>
      <c r="AK32119" s="1"/>
    </row>
    <row r="32120" spans="32:37" ht="15" customHeight="1" x14ac:dyDescent="0.15">
      <c r="AF32120" s="1"/>
      <c r="AG32120" s="1"/>
      <c r="AH32120" s="1"/>
      <c r="AJ32120" s="1"/>
      <c r="AK32120" s="1"/>
    </row>
    <row r="32121" spans="32:37" ht="15" customHeight="1" x14ac:dyDescent="0.15">
      <c r="AF32121" s="1"/>
      <c r="AG32121" s="1"/>
      <c r="AH32121" s="1"/>
      <c r="AJ32121" s="1"/>
      <c r="AK32121" s="1"/>
    </row>
    <row r="32122" spans="32:37" ht="15" customHeight="1" x14ac:dyDescent="0.15">
      <c r="AF32122" s="1"/>
      <c r="AG32122" s="1"/>
      <c r="AH32122" s="1"/>
      <c r="AJ32122" s="1"/>
      <c r="AK32122" s="1"/>
    </row>
    <row r="32123" spans="32:37" ht="15" customHeight="1" x14ac:dyDescent="0.15">
      <c r="AF32123" s="1"/>
      <c r="AG32123" s="1"/>
      <c r="AH32123" s="1"/>
      <c r="AJ32123" s="1"/>
      <c r="AK32123" s="1"/>
    </row>
    <row r="32124" spans="32:37" ht="15" customHeight="1" x14ac:dyDescent="0.15">
      <c r="AF32124" s="1"/>
      <c r="AG32124" s="1"/>
      <c r="AH32124" s="1"/>
      <c r="AJ32124" s="1"/>
      <c r="AK32124" s="1"/>
    </row>
    <row r="32125" spans="32:37" ht="15" customHeight="1" x14ac:dyDescent="0.15">
      <c r="AF32125" s="1"/>
      <c r="AG32125" s="1"/>
      <c r="AH32125" s="1"/>
      <c r="AJ32125" s="1"/>
      <c r="AK32125" s="1"/>
    </row>
    <row r="32126" spans="32:37" ht="15" customHeight="1" x14ac:dyDescent="0.15">
      <c r="AF32126" s="1"/>
      <c r="AG32126" s="1"/>
      <c r="AH32126" s="1"/>
      <c r="AJ32126" s="1"/>
      <c r="AK32126" s="1"/>
    </row>
    <row r="32127" spans="32:37" ht="15" customHeight="1" x14ac:dyDescent="0.15">
      <c r="AF32127" s="1"/>
      <c r="AG32127" s="1"/>
      <c r="AH32127" s="1"/>
      <c r="AJ32127" s="1"/>
      <c r="AK32127" s="1"/>
    </row>
    <row r="32128" spans="32:37" ht="15" customHeight="1" x14ac:dyDescent="0.15">
      <c r="AF32128" s="1"/>
      <c r="AG32128" s="1"/>
      <c r="AH32128" s="1"/>
      <c r="AJ32128" s="1"/>
      <c r="AK32128" s="1"/>
    </row>
    <row r="32129" spans="32:37" ht="15" customHeight="1" x14ac:dyDescent="0.15">
      <c r="AF32129" s="1"/>
      <c r="AG32129" s="1"/>
      <c r="AH32129" s="1"/>
      <c r="AJ32129" s="1"/>
      <c r="AK32129" s="1"/>
    </row>
    <row r="32130" spans="32:37" ht="15" customHeight="1" x14ac:dyDescent="0.15">
      <c r="AF32130" s="1"/>
      <c r="AG32130" s="1"/>
      <c r="AH32130" s="1"/>
      <c r="AJ32130" s="1"/>
      <c r="AK32130" s="1"/>
    </row>
    <row r="32131" spans="32:37" ht="15" customHeight="1" x14ac:dyDescent="0.15">
      <c r="AF32131" s="1"/>
      <c r="AG32131" s="1"/>
      <c r="AH32131" s="1"/>
      <c r="AJ32131" s="1"/>
      <c r="AK32131" s="1"/>
    </row>
    <row r="32132" spans="32:37" ht="15" customHeight="1" x14ac:dyDescent="0.15">
      <c r="AF32132" s="1"/>
      <c r="AG32132" s="1"/>
      <c r="AH32132" s="1"/>
      <c r="AJ32132" s="1"/>
      <c r="AK32132" s="1"/>
    </row>
    <row r="32133" spans="32:37" ht="15" customHeight="1" x14ac:dyDescent="0.15">
      <c r="AF32133" s="1"/>
      <c r="AG32133" s="1"/>
      <c r="AH32133" s="1"/>
      <c r="AJ32133" s="1"/>
      <c r="AK32133" s="1"/>
    </row>
    <row r="32134" spans="32:37" ht="15" customHeight="1" x14ac:dyDescent="0.15">
      <c r="AF32134" s="1"/>
      <c r="AG32134" s="1"/>
      <c r="AH32134" s="1"/>
      <c r="AJ32134" s="1"/>
      <c r="AK32134" s="1"/>
    </row>
    <row r="32135" spans="32:37" ht="15" customHeight="1" x14ac:dyDescent="0.15">
      <c r="AF32135" s="1"/>
      <c r="AG32135" s="1"/>
      <c r="AH32135" s="1"/>
      <c r="AJ32135" s="1"/>
      <c r="AK32135" s="1"/>
    </row>
    <row r="32136" spans="32:37" ht="15" customHeight="1" x14ac:dyDescent="0.15">
      <c r="AF32136" s="1"/>
      <c r="AG32136" s="1"/>
      <c r="AH32136" s="1"/>
      <c r="AJ32136" s="1"/>
      <c r="AK32136" s="1"/>
    </row>
    <row r="32137" spans="32:37" ht="15" customHeight="1" x14ac:dyDescent="0.15">
      <c r="AF32137" s="1"/>
      <c r="AG32137" s="1"/>
      <c r="AH32137" s="1"/>
      <c r="AJ32137" s="1"/>
      <c r="AK32137" s="1"/>
    </row>
    <row r="32138" spans="32:37" ht="15" customHeight="1" x14ac:dyDescent="0.15">
      <c r="AF32138" s="1"/>
      <c r="AG32138" s="1"/>
      <c r="AH32138" s="1"/>
      <c r="AJ32138" s="1"/>
      <c r="AK32138" s="1"/>
    </row>
    <row r="32139" spans="32:37" ht="15" customHeight="1" x14ac:dyDescent="0.15">
      <c r="AF32139" s="1"/>
      <c r="AG32139" s="1"/>
      <c r="AH32139" s="1"/>
      <c r="AJ32139" s="1"/>
      <c r="AK32139" s="1"/>
    </row>
    <row r="32140" spans="32:37" ht="15" customHeight="1" x14ac:dyDescent="0.15">
      <c r="AF32140" s="1"/>
      <c r="AG32140" s="1"/>
      <c r="AH32140" s="1"/>
      <c r="AJ32140" s="1"/>
      <c r="AK32140" s="1"/>
    </row>
    <row r="32141" spans="32:37" ht="15" customHeight="1" x14ac:dyDescent="0.15">
      <c r="AF32141" s="1"/>
      <c r="AG32141" s="1"/>
      <c r="AH32141" s="1"/>
      <c r="AJ32141" s="1"/>
      <c r="AK32141" s="1"/>
    </row>
    <row r="32142" spans="32:37" ht="15" customHeight="1" x14ac:dyDescent="0.15">
      <c r="AF32142" s="1"/>
      <c r="AG32142" s="1"/>
      <c r="AH32142" s="1"/>
      <c r="AJ32142" s="1"/>
      <c r="AK32142" s="1"/>
    </row>
    <row r="32143" spans="32:37" ht="15" customHeight="1" x14ac:dyDescent="0.15">
      <c r="AF32143" s="1"/>
      <c r="AG32143" s="1"/>
      <c r="AH32143" s="1"/>
      <c r="AJ32143" s="1"/>
      <c r="AK32143" s="1"/>
    </row>
    <row r="32144" spans="32:37" ht="15" customHeight="1" x14ac:dyDescent="0.15">
      <c r="AF32144" s="1"/>
      <c r="AG32144" s="1"/>
      <c r="AH32144" s="1"/>
      <c r="AJ32144" s="1"/>
      <c r="AK32144" s="1"/>
    </row>
    <row r="32145" spans="32:37" ht="15" customHeight="1" x14ac:dyDescent="0.15">
      <c r="AF32145" s="1"/>
      <c r="AG32145" s="1"/>
      <c r="AH32145" s="1"/>
      <c r="AJ32145" s="1"/>
      <c r="AK32145" s="1"/>
    </row>
    <row r="32146" spans="32:37" ht="15" customHeight="1" x14ac:dyDescent="0.15">
      <c r="AF32146" s="1"/>
      <c r="AG32146" s="1"/>
      <c r="AH32146" s="1"/>
      <c r="AJ32146" s="1"/>
      <c r="AK32146" s="1"/>
    </row>
    <row r="32147" spans="32:37" ht="15" customHeight="1" x14ac:dyDescent="0.15">
      <c r="AF32147" s="1"/>
      <c r="AG32147" s="1"/>
      <c r="AH32147" s="1"/>
      <c r="AJ32147" s="1"/>
      <c r="AK32147" s="1"/>
    </row>
    <row r="32148" spans="32:37" ht="15" customHeight="1" x14ac:dyDescent="0.15">
      <c r="AF32148" s="1"/>
      <c r="AG32148" s="1"/>
      <c r="AH32148" s="1"/>
      <c r="AJ32148" s="1"/>
      <c r="AK32148" s="1"/>
    </row>
    <row r="32149" spans="32:37" ht="15" customHeight="1" x14ac:dyDescent="0.15">
      <c r="AF32149" s="1"/>
      <c r="AG32149" s="1"/>
      <c r="AH32149" s="1"/>
      <c r="AJ32149" s="1"/>
      <c r="AK32149" s="1"/>
    </row>
    <row r="32150" spans="32:37" ht="15" customHeight="1" x14ac:dyDescent="0.15">
      <c r="AF32150" s="1"/>
      <c r="AG32150" s="1"/>
      <c r="AH32150" s="1"/>
      <c r="AJ32150" s="1"/>
      <c r="AK32150" s="1"/>
    </row>
    <row r="32151" spans="32:37" ht="15" customHeight="1" x14ac:dyDescent="0.15">
      <c r="AF32151" s="1"/>
      <c r="AG32151" s="1"/>
      <c r="AH32151" s="1"/>
      <c r="AJ32151" s="1"/>
      <c r="AK32151" s="1"/>
    </row>
    <row r="32152" spans="32:37" ht="15" customHeight="1" x14ac:dyDescent="0.15">
      <c r="AF32152" s="1"/>
      <c r="AG32152" s="1"/>
      <c r="AH32152" s="1"/>
      <c r="AJ32152" s="1"/>
      <c r="AK32152" s="1"/>
    </row>
    <row r="32153" spans="32:37" ht="15" customHeight="1" x14ac:dyDescent="0.15">
      <c r="AF32153" s="1"/>
      <c r="AG32153" s="1"/>
      <c r="AH32153" s="1"/>
      <c r="AJ32153" s="1"/>
      <c r="AK32153" s="1"/>
    </row>
    <row r="32154" spans="32:37" ht="15" customHeight="1" x14ac:dyDescent="0.15">
      <c r="AF32154" s="1"/>
      <c r="AG32154" s="1"/>
      <c r="AH32154" s="1"/>
      <c r="AJ32154" s="1"/>
      <c r="AK32154" s="1"/>
    </row>
    <row r="32155" spans="32:37" ht="15" customHeight="1" x14ac:dyDescent="0.15">
      <c r="AF32155" s="1"/>
      <c r="AG32155" s="1"/>
      <c r="AH32155" s="1"/>
      <c r="AJ32155" s="1"/>
      <c r="AK32155" s="1"/>
    </row>
    <row r="32156" spans="32:37" ht="15" customHeight="1" x14ac:dyDescent="0.15">
      <c r="AF32156" s="1"/>
      <c r="AG32156" s="1"/>
      <c r="AH32156" s="1"/>
      <c r="AJ32156" s="1"/>
      <c r="AK32156" s="1"/>
    </row>
    <row r="32157" spans="32:37" ht="15" customHeight="1" x14ac:dyDescent="0.15">
      <c r="AF32157" s="1"/>
      <c r="AG32157" s="1"/>
      <c r="AH32157" s="1"/>
      <c r="AJ32157" s="1"/>
      <c r="AK32157" s="1"/>
    </row>
    <row r="32158" spans="32:37" ht="15" customHeight="1" x14ac:dyDescent="0.15">
      <c r="AF32158" s="1"/>
      <c r="AG32158" s="1"/>
      <c r="AH32158" s="1"/>
      <c r="AJ32158" s="1"/>
      <c r="AK32158" s="1"/>
    </row>
    <row r="32159" spans="32:37" ht="15" customHeight="1" x14ac:dyDescent="0.15">
      <c r="AF32159" s="1"/>
      <c r="AG32159" s="1"/>
      <c r="AH32159" s="1"/>
      <c r="AJ32159" s="1"/>
      <c r="AK32159" s="1"/>
    </row>
    <row r="32160" spans="32:37" ht="15" customHeight="1" x14ac:dyDescent="0.15">
      <c r="AF32160" s="1"/>
      <c r="AG32160" s="1"/>
      <c r="AH32160" s="1"/>
      <c r="AJ32160" s="1"/>
      <c r="AK32160" s="1"/>
    </row>
    <row r="32161" spans="32:37" ht="15" customHeight="1" x14ac:dyDescent="0.15">
      <c r="AF32161" s="1"/>
      <c r="AG32161" s="1"/>
      <c r="AH32161" s="1"/>
      <c r="AJ32161" s="1"/>
      <c r="AK32161" s="1"/>
    </row>
    <row r="32162" spans="32:37" ht="15" customHeight="1" x14ac:dyDescent="0.15">
      <c r="AF32162" s="1"/>
      <c r="AG32162" s="1"/>
      <c r="AH32162" s="1"/>
      <c r="AJ32162" s="1"/>
      <c r="AK32162" s="1"/>
    </row>
    <row r="32163" spans="32:37" ht="15" customHeight="1" x14ac:dyDescent="0.15">
      <c r="AF32163" s="1"/>
      <c r="AG32163" s="1"/>
      <c r="AH32163" s="1"/>
      <c r="AJ32163" s="1"/>
      <c r="AK32163" s="1"/>
    </row>
    <row r="32164" spans="32:37" ht="15" customHeight="1" x14ac:dyDescent="0.15">
      <c r="AF32164" s="1"/>
      <c r="AG32164" s="1"/>
      <c r="AH32164" s="1"/>
      <c r="AJ32164" s="1"/>
      <c r="AK32164" s="1"/>
    </row>
    <row r="32165" spans="32:37" ht="15" customHeight="1" x14ac:dyDescent="0.15">
      <c r="AF32165" s="1"/>
      <c r="AG32165" s="1"/>
      <c r="AH32165" s="1"/>
      <c r="AJ32165" s="1"/>
      <c r="AK32165" s="1"/>
    </row>
    <row r="32166" spans="32:37" ht="15" customHeight="1" x14ac:dyDescent="0.15">
      <c r="AF32166" s="1"/>
      <c r="AG32166" s="1"/>
      <c r="AH32166" s="1"/>
      <c r="AJ32166" s="1"/>
      <c r="AK32166" s="1"/>
    </row>
    <row r="32167" spans="32:37" ht="15" customHeight="1" x14ac:dyDescent="0.15">
      <c r="AF32167" s="1"/>
      <c r="AG32167" s="1"/>
      <c r="AH32167" s="1"/>
      <c r="AJ32167" s="1"/>
      <c r="AK32167" s="1"/>
    </row>
    <row r="32168" spans="32:37" ht="15" customHeight="1" x14ac:dyDescent="0.15">
      <c r="AF32168" s="1"/>
      <c r="AG32168" s="1"/>
      <c r="AH32168" s="1"/>
      <c r="AJ32168" s="1"/>
      <c r="AK32168" s="1"/>
    </row>
    <row r="32169" spans="32:37" ht="15" customHeight="1" x14ac:dyDescent="0.15">
      <c r="AF32169" s="1"/>
      <c r="AG32169" s="1"/>
      <c r="AH32169" s="1"/>
      <c r="AJ32169" s="1"/>
      <c r="AK32169" s="1"/>
    </row>
    <row r="32170" spans="32:37" ht="15" customHeight="1" x14ac:dyDescent="0.15">
      <c r="AF32170" s="1"/>
      <c r="AG32170" s="1"/>
      <c r="AH32170" s="1"/>
      <c r="AJ32170" s="1"/>
      <c r="AK32170" s="1"/>
    </row>
    <row r="32171" spans="32:37" ht="15" customHeight="1" x14ac:dyDescent="0.15">
      <c r="AF32171" s="1"/>
      <c r="AG32171" s="1"/>
      <c r="AH32171" s="1"/>
      <c r="AJ32171" s="1"/>
      <c r="AK32171" s="1"/>
    </row>
    <row r="32172" spans="32:37" ht="15" customHeight="1" x14ac:dyDescent="0.15">
      <c r="AF32172" s="1"/>
      <c r="AG32172" s="1"/>
      <c r="AH32172" s="1"/>
      <c r="AJ32172" s="1"/>
      <c r="AK32172" s="1"/>
    </row>
    <row r="32173" spans="32:37" ht="15" customHeight="1" x14ac:dyDescent="0.15">
      <c r="AF32173" s="1"/>
      <c r="AG32173" s="1"/>
      <c r="AH32173" s="1"/>
      <c r="AJ32173" s="1"/>
      <c r="AK32173" s="1"/>
    </row>
    <row r="32174" spans="32:37" ht="15" customHeight="1" x14ac:dyDescent="0.15">
      <c r="AF32174" s="1"/>
      <c r="AG32174" s="1"/>
      <c r="AH32174" s="1"/>
      <c r="AJ32174" s="1"/>
      <c r="AK32174" s="1"/>
    </row>
    <row r="32175" spans="32:37" ht="15" customHeight="1" x14ac:dyDescent="0.15">
      <c r="AF32175" s="1"/>
      <c r="AG32175" s="1"/>
      <c r="AH32175" s="1"/>
      <c r="AJ32175" s="1"/>
      <c r="AK32175" s="1"/>
    </row>
    <row r="32176" spans="32:37" ht="15" customHeight="1" x14ac:dyDescent="0.15">
      <c r="AF32176" s="1"/>
      <c r="AG32176" s="1"/>
      <c r="AH32176" s="1"/>
      <c r="AJ32176" s="1"/>
      <c r="AK32176" s="1"/>
    </row>
    <row r="32177" spans="32:37" ht="15" customHeight="1" x14ac:dyDescent="0.15">
      <c r="AF32177" s="1"/>
      <c r="AG32177" s="1"/>
      <c r="AH32177" s="1"/>
      <c r="AJ32177" s="1"/>
      <c r="AK32177" s="1"/>
    </row>
    <row r="32178" spans="32:37" ht="15" customHeight="1" x14ac:dyDescent="0.15">
      <c r="AF32178" s="1"/>
      <c r="AG32178" s="1"/>
      <c r="AH32178" s="1"/>
      <c r="AJ32178" s="1"/>
      <c r="AK32178" s="1"/>
    </row>
    <row r="32179" spans="32:37" ht="15" customHeight="1" x14ac:dyDescent="0.15">
      <c r="AF32179" s="1"/>
      <c r="AG32179" s="1"/>
      <c r="AH32179" s="1"/>
      <c r="AJ32179" s="1"/>
      <c r="AK32179" s="1"/>
    </row>
    <row r="32180" spans="32:37" ht="15" customHeight="1" x14ac:dyDescent="0.15">
      <c r="AF32180" s="1"/>
      <c r="AG32180" s="1"/>
      <c r="AH32180" s="1"/>
      <c r="AJ32180" s="1"/>
      <c r="AK32180" s="1"/>
    </row>
    <row r="32181" spans="32:37" ht="15" customHeight="1" x14ac:dyDescent="0.15">
      <c r="AF32181" s="1"/>
      <c r="AG32181" s="1"/>
      <c r="AH32181" s="1"/>
      <c r="AJ32181" s="1"/>
      <c r="AK32181" s="1"/>
    </row>
    <row r="32182" spans="32:37" ht="15" customHeight="1" x14ac:dyDescent="0.15">
      <c r="AF32182" s="1"/>
      <c r="AG32182" s="1"/>
      <c r="AH32182" s="1"/>
      <c r="AJ32182" s="1"/>
      <c r="AK32182" s="1"/>
    </row>
    <row r="32183" spans="32:37" ht="15" customHeight="1" x14ac:dyDescent="0.15">
      <c r="AF32183" s="1"/>
      <c r="AG32183" s="1"/>
      <c r="AH32183" s="1"/>
      <c r="AJ32183" s="1"/>
      <c r="AK32183" s="1"/>
    </row>
    <row r="32184" spans="32:37" ht="15" customHeight="1" x14ac:dyDescent="0.15">
      <c r="AF32184" s="1"/>
      <c r="AG32184" s="1"/>
      <c r="AH32184" s="1"/>
      <c r="AJ32184" s="1"/>
      <c r="AK32184" s="1"/>
    </row>
    <row r="32185" spans="32:37" ht="15" customHeight="1" x14ac:dyDescent="0.15">
      <c r="AF32185" s="1"/>
      <c r="AG32185" s="1"/>
      <c r="AH32185" s="1"/>
      <c r="AJ32185" s="1"/>
      <c r="AK32185" s="1"/>
    </row>
    <row r="32186" spans="32:37" ht="15" customHeight="1" x14ac:dyDescent="0.15">
      <c r="AF32186" s="1"/>
      <c r="AG32186" s="1"/>
      <c r="AH32186" s="1"/>
      <c r="AJ32186" s="1"/>
      <c r="AK32186" s="1"/>
    </row>
    <row r="32187" spans="32:37" ht="15" customHeight="1" x14ac:dyDescent="0.15">
      <c r="AF32187" s="1"/>
      <c r="AG32187" s="1"/>
      <c r="AH32187" s="1"/>
      <c r="AJ32187" s="1"/>
      <c r="AK32187" s="1"/>
    </row>
    <row r="32188" spans="32:37" ht="15" customHeight="1" x14ac:dyDescent="0.15">
      <c r="AF32188" s="1"/>
      <c r="AG32188" s="1"/>
      <c r="AH32188" s="1"/>
      <c r="AJ32188" s="1"/>
      <c r="AK32188" s="1"/>
    </row>
    <row r="32189" spans="32:37" ht="15" customHeight="1" x14ac:dyDescent="0.15">
      <c r="AF32189" s="1"/>
      <c r="AG32189" s="1"/>
      <c r="AH32189" s="1"/>
      <c r="AJ32189" s="1"/>
      <c r="AK32189" s="1"/>
    </row>
    <row r="32190" spans="32:37" ht="15" customHeight="1" x14ac:dyDescent="0.15">
      <c r="AF32190" s="1"/>
      <c r="AG32190" s="1"/>
      <c r="AH32190" s="1"/>
      <c r="AJ32190" s="1"/>
      <c r="AK32190" s="1"/>
    </row>
    <row r="32191" spans="32:37" ht="15" customHeight="1" x14ac:dyDescent="0.15">
      <c r="AF32191" s="1"/>
      <c r="AG32191" s="1"/>
      <c r="AH32191" s="1"/>
      <c r="AJ32191" s="1"/>
      <c r="AK32191" s="1"/>
    </row>
    <row r="32192" spans="32:37" ht="15" customHeight="1" x14ac:dyDescent="0.15">
      <c r="AF32192" s="1"/>
      <c r="AG32192" s="1"/>
      <c r="AH32192" s="1"/>
      <c r="AJ32192" s="1"/>
      <c r="AK32192" s="1"/>
    </row>
    <row r="32193" spans="32:37" ht="15" customHeight="1" x14ac:dyDescent="0.15">
      <c r="AF32193" s="1"/>
      <c r="AG32193" s="1"/>
      <c r="AH32193" s="1"/>
      <c r="AJ32193" s="1"/>
      <c r="AK32193" s="1"/>
    </row>
    <row r="32194" spans="32:37" ht="15" customHeight="1" x14ac:dyDescent="0.15">
      <c r="AF32194" s="1"/>
      <c r="AG32194" s="1"/>
      <c r="AH32194" s="1"/>
      <c r="AJ32194" s="1"/>
      <c r="AK32194" s="1"/>
    </row>
    <row r="32195" spans="32:37" ht="15" customHeight="1" x14ac:dyDescent="0.15">
      <c r="AF32195" s="1"/>
      <c r="AG32195" s="1"/>
      <c r="AH32195" s="1"/>
      <c r="AJ32195" s="1"/>
      <c r="AK32195" s="1"/>
    </row>
    <row r="32196" spans="32:37" ht="15" customHeight="1" x14ac:dyDescent="0.15">
      <c r="AF32196" s="1"/>
      <c r="AG32196" s="1"/>
      <c r="AH32196" s="1"/>
      <c r="AJ32196" s="1"/>
      <c r="AK32196" s="1"/>
    </row>
    <row r="32197" spans="32:37" ht="15" customHeight="1" x14ac:dyDescent="0.15">
      <c r="AF32197" s="1"/>
      <c r="AG32197" s="1"/>
      <c r="AH32197" s="1"/>
      <c r="AJ32197" s="1"/>
      <c r="AK32197" s="1"/>
    </row>
    <row r="32198" spans="32:37" ht="15" customHeight="1" x14ac:dyDescent="0.15">
      <c r="AF32198" s="1"/>
      <c r="AG32198" s="1"/>
      <c r="AH32198" s="1"/>
      <c r="AJ32198" s="1"/>
      <c r="AK32198" s="1"/>
    </row>
    <row r="32199" spans="32:37" ht="15" customHeight="1" x14ac:dyDescent="0.15">
      <c r="AF32199" s="1"/>
      <c r="AG32199" s="1"/>
      <c r="AH32199" s="1"/>
      <c r="AJ32199" s="1"/>
      <c r="AK32199" s="1"/>
    </row>
    <row r="32200" spans="32:37" ht="15" customHeight="1" x14ac:dyDescent="0.15">
      <c r="AF32200" s="1"/>
      <c r="AG32200" s="1"/>
      <c r="AH32200" s="1"/>
      <c r="AJ32200" s="1"/>
      <c r="AK32200" s="1"/>
    </row>
    <row r="32201" spans="32:37" ht="15" customHeight="1" x14ac:dyDescent="0.15">
      <c r="AF32201" s="1"/>
      <c r="AG32201" s="1"/>
      <c r="AH32201" s="1"/>
      <c r="AJ32201" s="1"/>
      <c r="AK32201" s="1"/>
    </row>
    <row r="32202" spans="32:37" ht="15" customHeight="1" x14ac:dyDescent="0.15">
      <c r="AF32202" s="1"/>
      <c r="AG32202" s="1"/>
      <c r="AH32202" s="1"/>
      <c r="AJ32202" s="1"/>
      <c r="AK32202" s="1"/>
    </row>
    <row r="32203" spans="32:37" ht="15" customHeight="1" x14ac:dyDescent="0.15">
      <c r="AF32203" s="1"/>
      <c r="AG32203" s="1"/>
      <c r="AH32203" s="1"/>
      <c r="AJ32203" s="1"/>
      <c r="AK32203" s="1"/>
    </row>
    <row r="32204" spans="32:37" ht="15" customHeight="1" x14ac:dyDescent="0.15">
      <c r="AF32204" s="1"/>
      <c r="AG32204" s="1"/>
      <c r="AH32204" s="1"/>
      <c r="AJ32204" s="1"/>
      <c r="AK32204" s="1"/>
    </row>
    <row r="32205" spans="32:37" ht="15" customHeight="1" x14ac:dyDescent="0.15">
      <c r="AF32205" s="1"/>
      <c r="AG32205" s="1"/>
      <c r="AH32205" s="1"/>
      <c r="AJ32205" s="1"/>
      <c r="AK32205" s="1"/>
    </row>
    <row r="32206" spans="32:37" ht="15" customHeight="1" x14ac:dyDescent="0.15">
      <c r="AF32206" s="1"/>
      <c r="AG32206" s="1"/>
      <c r="AH32206" s="1"/>
      <c r="AJ32206" s="1"/>
      <c r="AK32206" s="1"/>
    </row>
    <row r="32207" spans="32:37" ht="15" customHeight="1" x14ac:dyDescent="0.15">
      <c r="AF32207" s="1"/>
      <c r="AG32207" s="1"/>
      <c r="AH32207" s="1"/>
      <c r="AJ32207" s="1"/>
      <c r="AK32207" s="1"/>
    </row>
    <row r="32208" spans="32:37" ht="15" customHeight="1" x14ac:dyDescent="0.15">
      <c r="AF32208" s="1"/>
      <c r="AG32208" s="1"/>
      <c r="AH32208" s="1"/>
      <c r="AJ32208" s="1"/>
      <c r="AK32208" s="1"/>
    </row>
    <row r="32209" spans="32:37" ht="15" customHeight="1" x14ac:dyDescent="0.15">
      <c r="AF32209" s="1"/>
      <c r="AG32209" s="1"/>
      <c r="AH32209" s="1"/>
      <c r="AJ32209" s="1"/>
      <c r="AK32209" s="1"/>
    </row>
    <row r="32210" spans="32:37" ht="15" customHeight="1" x14ac:dyDescent="0.15">
      <c r="AF32210" s="1"/>
      <c r="AG32210" s="1"/>
      <c r="AH32210" s="1"/>
      <c r="AJ32210" s="1"/>
      <c r="AK32210" s="1"/>
    </row>
    <row r="32211" spans="32:37" ht="15" customHeight="1" x14ac:dyDescent="0.15">
      <c r="AF32211" s="1"/>
      <c r="AG32211" s="1"/>
      <c r="AH32211" s="1"/>
      <c r="AJ32211" s="1"/>
      <c r="AK32211" s="1"/>
    </row>
    <row r="32212" spans="32:37" ht="15" customHeight="1" x14ac:dyDescent="0.15">
      <c r="AF32212" s="1"/>
      <c r="AG32212" s="1"/>
      <c r="AH32212" s="1"/>
      <c r="AJ32212" s="1"/>
      <c r="AK32212" s="1"/>
    </row>
    <row r="32213" spans="32:37" ht="15" customHeight="1" x14ac:dyDescent="0.15">
      <c r="AF32213" s="1"/>
      <c r="AG32213" s="1"/>
      <c r="AH32213" s="1"/>
      <c r="AJ32213" s="1"/>
      <c r="AK32213" s="1"/>
    </row>
    <row r="32214" spans="32:37" ht="15" customHeight="1" x14ac:dyDescent="0.15">
      <c r="AF32214" s="1"/>
      <c r="AG32214" s="1"/>
      <c r="AH32214" s="1"/>
      <c r="AJ32214" s="1"/>
      <c r="AK32214" s="1"/>
    </row>
    <row r="32215" spans="32:37" ht="15" customHeight="1" x14ac:dyDescent="0.15">
      <c r="AF32215" s="1"/>
      <c r="AG32215" s="1"/>
      <c r="AH32215" s="1"/>
      <c r="AJ32215" s="1"/>
      <c r="AK32215" s="1"/>
    </row>
    <row r="32216" spans="32:37" ht="15" customHeight="1" x14ac:dyDescent="0.15">
      <c r="AF32216" s="1"/>
      <c r="AG32216" s="1"/>
      <c r="AH32216" s="1"/>
      <c r="AJ32216" s="1"/>
      <c r="AK32216" s="1"/>
    </row>
    <row r="32217" spans="32:37" ht="15" customHeight="1" x14ac:dyDescent="0.15">
      <c r="AF32217" s="1"/>
      <c r="AG32217" s="1"/>
      <c r="AH32217" s="1"/>
      <c r="AJ32217" s="1"/>
      <c r="AK32217" s="1"/>
    </row>
    <row r="32218" spans="32:37" ht="15" customHeight="1" x14ac:dyDescent="0.15">
      <c r="AF32218" s="1"/>
      <c r="AG32218" s="1"/>
      <c r="AH32218" s="1"/>
      <c r="AJ32218" s="1"/>
      <c r="AK32218" s="1"/>
    </row>
    <row r="32219" spans="32:37" ht="15" customHeight="1" x14ac:dyDescent="0.15">
      <c r="AF32219" s="1"/>
      <c r="AG32219" s="1"/>
      <c r="AH32219" s="1"/>
      <c r="AJ32219" s="1"/>
      <c r="AK32219" s="1"/>
    </row>
    <row r="32220" spans="32:37" ht="15" customHeight="1" x14ac:dyDescent="0.15">
      <c r="AF32220" s="1"/>
      <c r="AG32220" s="1"/>
      <c r="AH32220" s="1"/>
      <c r="AJ32220" s="1"/>
      <c r="AK32220" s="1"/>
    </row>
    <row r="32221" spans="32:37" ht="15" customHeight="1" x14ac:dyDescent="0.15">
      <c r="AF32221" s="1"/>
      <c r="AG32221" s="1"/>
      <c r="AH32221" s="1"/>
      <c r="AJ32221" s="1"/>
      <c r="AK32221" s="1"/>
    </row>
    <row r="32222" spans="32:37" ht="15" customHeight="1" x14ac:dyDescent="0.15">
      <c r="AF32222" s="1"/>
      <c r="AG32222" s="1"/>
      <c r="AH32222" s="1"/>
      <c r="AJ32222" s="1"/>
      <c r="AK32222" s="1"/>
    </row>
    <row r="32223" spans="32:37" ht="15" customHeight="1" x14ac:dyDescent="0.15">
      <c r="AF32223" s="1"/>
      <c r="AG32223" s="1"/>
      <c r="AH32223" s="1"/>
      <c r="AJ32223" s="1"/>
      <c r="AK32223" s="1"/>
    </row>
    <row r="32224" spans="32:37" ht="15" customHeight="1" x14ac:dyDescent="0.15">
      <c r="AF32224" s="1"/>
      <c r="AG32224" s="1"/>
      <c r="AH32224" s="1"/>
      <c r="AJ32224" s="1"/>
      <c r="AK32224" s="1"/>
    </row>
    <row r="32225" spans="32:37" ht="15" customHeight="1" x14ac:dyDescent="0.15">
      <c r="AF32225" s="1"/>
      <c r="AG32225" s="1"/>
      <c r="AH32225" s="1"/>
      <c r="AJ32225" s="1"/>
      <c r="AK32225" s="1"/>
    </row>
    <row r="32226" spans="32:37" ht="15" customHeight="1" x14ac:dyDescent="0.15">
      <c r="AF32226" s="1"/>
      <c r="AG32226" s="1"/>
      <c r="AH32226" s="1"/>
      <c r="AJ32226" s="1"/>
      <c r="AK32226" s="1"/>
    </row>
    <row r="32227" spans="32:37" ht="15" customHeight="1" x14ac:dyDescent="0.15">
      <c r="AF32227" s="1"/>
      <c r="AG32227" s="1"/>
      <c r="AH32227" s="1"/>
      <c r="AJ32227" s="1"/>
      <c r="AK32227" s="1"/>
    </row>
    <row r="32228" spans="32:37" ht="15" customHeight="1" x14ac:dyDescent="0.15">
      <c r="AF32228" s="1"/>
      <c r="AG32228" s="1"/>
      <c r="AH32228" s="1"/>
      <c r="AJ32228" s="1"/>
      <c r="AK32228" s="1"/>
    </row>
    <row r="32229" spans="32:37" ht="15" customHeight="1" x14ac:dyDescent="0.15">
      <c r="AF32229" s="1"/>
      <c r="AG32229" s="1"/>
      <c r="AH32229" s="1"/>
      <c r="AJ32229" s="1"/>
      <c r="AK32229" s="1"/>
    </row>
    <row r="32230" spans="32:37" ht="15" customHeight="1" x14ac:dyDescent="0.15">
      <c r="AF32230" s="1"/>
      <c r="AG32230" s="1"/>
      <c r="AH32230" s="1"/>
      <c r="AJ32230" s="1"/>
      <c r="AK32230" s="1"/>
    </row>
    <row r="32231" spans="32:37" ht="15" customHeight="1" x14ac:dyDescent="0.15">
      <c r="AF32231" s="1"/>
      <c r="AG32231" s="1"/>
      <c r="AH32231" s="1"/>
      <c r="AJ32231" s="1"/>
      <c r="AK32231" s="1"/>
    </row>
    <row r="32232" spans="32:37" ht="15" customHeight="1" x14ac:dyDescent="0.15">
      <c r="AF32232" s="1"/>
      <c r="AG32232" s="1"/>
      <c r="AH32232" s="1"/>
      <c r="AJ32232" s="1"/>
      <c r="AK32232" s="1"/>
    </row>
    <row r="32233" spans="32:37" ht="15" customHeight="1" x14ac:dyDescent="0.15">
      <c r="AF32233" s="1"/>
      <c r="AG32233" s="1"/>
      <c r="AH32233" s="1"/>
      <c r="AJ32233" s="1"/>
      <c r="AK32233" s="1"/>
    </row>
    <row r="32234" spans="32:37" ht="15" customHeight="1" x14ac:dyDescent="0.15">
      <c r="AF32234" s="1"/>
      <c r="AG32234" s="1"/>
      <c r="AH32234" s="1"/>
      <c r="AJ32234" s="1"/>
      <c r="AK32234" s="1"/>
    </row>
    <row r="32235" spans="32:37" ht="15" customHeight="1" x14ac:dyDescent="0.15">
      <c r="AF32235" s="1"/>
      <c r="AG32235" s="1"/>
      <c r="AH32235" s="1"/>
      <c r="AJ32235" s="1"/>
      <c r="AK32235" s="1"/>
    </row>
    <row r="32236" spans="32:37" ht="15" customHeight="1" x14ac:dyDescent="0.15">
      <c r="AF32236" s="1"/>
      <c r="AG32236" s="1"/>
      <c r="AH32236" s="1"/>
      <c r="AJ32236" s="1"/>
      <c r="AK32236" s="1"/>
    </row>
    <row r="32237" spans="32:37" ht="15" customHeight="1" x14ac:dyDescent="0.15">
      <c r="AF32237" s="1"/>
      <c r="AG32237" s="1"/>
      <c r="AH32237" s="1"/>
      <c r="AJ32237" s="1"/>
      <c r="AK32237" s="1"/>
    </row>
    <row r="32238" spans="32:37" ht="15" customHeight="1" x14ac:dyDescent="0.15">
      <c r="AF32238" s="1"/>
      <c r="AG32238" s="1"/>
      <c r="AH32238" s="1"/>
      <c r="AJ32238" s="1"/>
      <c r="AK32238" s="1"/>
    </row>
    <row r="32239" spans="32:37" ht="15" customHeight="1" x14ac:dyDescent="0.15">
      <c r="AF32239" s="1"/>
      <c r="AG32239" s="1"/>
      <c r="AH32239" s="1"/>
      <c r="AJ32239" s="1"/>
      <c r="AK32239" s="1"/>
    </row>
    <row r="32240" spans="32:37" ht="15" customHeight="1" x14ac:dyDescent="0.15">
      <c r="AF32240" s="1"/>
      <c r="AG32240" s="1"/>
      <c r="AH32240" s="1"/>
      <c r="AJ32240" s="1"/>
      <c r="AK32240" s="1"/>
    </row>
    <row r="32241" spans="32:37" ht="15" customHeight="1" x14ac:dyDescent="0.15">
      <c r="AF32241" s="1"/>
      <c r="AG32241" s="1"/>
      <c r="AH32241" s="1"/>
      <c r="AJ32241" s="1"/>
      <c r="AK32241" s="1"/>
    </row>
    <row r="32242" spans="32:37" ht="15" customHeight="1" x14ac:dyDescent="0.15">
      <c r="AF32242" s="1"/>
      <c r="AG32242" s="1"/>
      <c r="AH32242" s="1"/>
      <c r="AJ32242" s="1"/>
      <c r="AK32242" s="1"/>
    </row>
    <row r="32243" spans="32:37" ht="15" customHeight="1" x14ac:dyDescent="0.15">
      <c r="AF32243" s="1"/>
      <c r="AG32243" s="1"/>
      <c r="AH32243" s="1"/>
      <c r="AJ32243" s="1"/>
      <c r="AK32243" s="1"/>
    </row>
    <row r="32244" spans="32:37" ht="15" customHeight="1" x14ac:dyDescent="0.15">
      <c r="AF32244" s="1"/>
      <c r="AG32244" s="1"/>
      <c r="AH32244" s="1"/>
      <c r="AJ32244" s="1"/>
      <c r="AK32244" s="1"/>
    </row>
    <row r="32245" spans="32:37" ht="15" customHeight="1" x14ac:dyDescent="0.15">
      <c r="AF32245" s="1"/>
      <c r="AG32245" s="1"/>
      <c r="AH32245" s="1"/>
      <c r="AJ32245" s="1"/>
      <c r="AK32245" s="1"/>
    </row>
    <row r="32246" spans="32:37" ht="15" customHeight="1" x14ac:dyDescent="0.15">
      <c r="AF32246" s="1"/>
      <c r="AG32246" s="1"/>
      <c r="AH32246" s="1"/>
      <c r="AJ32246" s="1"/>
      <c r="AK32246" s="1"/>
    </row>
    <row r="32247" spans="32:37" ht="15" customHeight="1" x14ac:dyDescent="0.15">
      <c r="AF32247" s="1"/>
      <c r="AG32247" s="1"/>
      <c r="AH32247" s="1"/>
      <c r="AJ32247" s="1"/>
      <c r="AK32247" s="1"/>
    </row>
    <row r="32248" spans="32:37" ht="15" customHeight="1" x14ac:dyDescent="0.15">
      <c r="AF32248" s="1"/>
      <c r="AG32248" s="1"/>
      <c r="AH32248" s="1"/>
      <c r="AJ32248" s="1"/>
      <c r="AK32248" s="1"/>
    </row>
    <row r="32249" spans="32:37" ht="15" customHeight="1" x14ac:dyDescent="0.15">
      <c r="AF32249" s="1"/>
      <c r="AG32249" s="1"/>
      <c r="AH32249" s="1"/>
      <c r="AJ32249" s="1"/>
      <c r="AK32249" s="1"/>
    </row>
    <row r="32250" spans="32:37" ht="15" customHeight="1" x14ac:dyDescent="0.15">
      <c r="AF32250" s="1"/>
      <c r="AG32250" s="1"/>
      <c r="AH32250" s="1"/>
      <c r="AJ32250" s="1"/>
      <c r="AK32250" s="1"/>
    </row>
    <row r="32251" spans="32:37" ht="15" customHeight="1" x14ac:dyDescent="0.15">
      <c r="AF32251" s="1"/>
      <c r="AG32251" s="1"/>
      <c r="AH32251" s="1"/>
      <c r="AJ32251" s="1"/>
      <c r="AK32251" s="1"/>
    </row>
    <row r="32252" spans="32:37" ht="15" customHeight="1" x14ac:dyDescent="0.15">
      <c r="AF32252" s="1"/>
      <c r="AG32252" s="1"/>
      <c r="AH32252" s="1"/>
      <c r="AJ32252" s="1"/>
      <c r="AK32252" s="1"/>
    </row>
    <row r="32253" spans="32:37" ht="15" customHeight="1" x14ac:dyDescent="0.15">
      <c r="AF32253" s="1"/>
      <c r="AG32253" s="1"/>
      <c r="AH32253" s="1"/>
      <c r="AJ32253" s="1"/>
      <c r="AK32253" s="1"/>
    </row>
    <row r="32254" spans="32:37" ht="15" customHeight="1" x14ac:dyDescent="0.15">
      <c r="AF32254" s="1"/>
      <c r="AG32254" s="1"/>
      <c r="AH32254" s="1"/>
      <c r="AJ32254" s="1"/>
      <c r="AK32254" s="1"/>
    </row>
    <row r="32255" spans="32:37" ht="15" customHeight="1" x14ac:dyDescent="0.15">
      <c r="AF32255" s="1"/>
      <c r="AG32255" s="1"/>
      <c r="AH32255" s="1"/>
      <c r="AJ32255" s="1"/>
      <c r="AK32255" s="1"/>
    </row>
    <row r="32256" spans="32:37" ht="15" customHeight="1" x14ac:dyDescent="0.15">
      <c r="AF32256" s="1"/>
      <c r="AG32256" s="1"/>
      <c r="AH32256" s="1"/>
      <c r="AJ32256" s="1"/>
      <c r="AK32256" s="1"/>
    </row>
    <row r="32257" spans="32:37" ht="15" customHeight="1" x14ac:dyDescent="0.15">
      <c r="AF32257" s="1"/>
      <c r="AG32257" s="1"/>
      <c r="AH32257" s="1"/>
      <c r="AJ32257" s="1"/>
      <c r="AK32257" s="1"/>
    </row>
    <row r="32258" spans="32:37" ht="15" customHeight="1" x14ac:dyDescent="0.15">
      <c r="AF32258" s="1"/>
      <c r="AG32258" s="1"/>
      <c r="AH32258" s="1"/>
      <c r="AJ32258" s="1"/>
      <c r="AK32258" s="1"/>
    </row>
    <row r="32259" spans="32:37" ht="15" customHeight="1" x14ac:dyDescent="0.15">
      <c r="AF32259" s="1"/>
      <c r="AG32259" s="1"/>
      <c r="AH32259" s="1"/>
      <c r="AJ32259" s="1"/>
      <c r="AK32259" s="1"/>
    </row>
    <row r="32260" spans="32:37" ht="15" customHeight="1" x14ac:dyDescent="0.15">
      <c r="AF32260" s="1"/>
      <c r="AG32260" s="1"/>
      <c r="AH32260" s="1"/>
      <c r="AJ32260" s="1"/>
      <c r="AK32260" s="1"/>
    </row>
    <row r="32261" spans="32:37" ht="15" customHeight="1" x14ac:dyDescent="0.15">
      <c r="AF32261" s="1"/>
      <c r="AG32261" s="1"/>
      <c r="AH32261" s="1"/>
      <c r="AJ32261" s="1"/>
      <c r="AK32261" s="1"/>
    </row>
    <row r="32262" spans="32:37" ht="15" customHeight="1" x14ac:dyDescent="0.15">
      <c r="AF32262" s="1"/>
      <c r="AG32262" s="1"/>
      <c r="AH32262" s="1"/>
      <c r="AJ32262" s="1"/>
      <c r="AK32262" s="1"/>
    </row>
    <row r="32263" spans="32:37" ht="15" customHeight="1" x14ac:dyDescent="0.15">
      <c r="AF32263" s="1"/>
      <c r="AG32263" s="1"/>
      <c r="AH32263" s="1"/>
      <c r="AJ32263" s="1"/>
      <c r="AK32263" s="1"/>
    </row>
    <row r="32264" spans="32:37" ht="15" customHeight="1" x14ac:dyDescent="0.15">
      <c r="AF32264" s="1"/>
      <c r="AG32264" s="1"/>
      <c r="AH32264" s="1"/>
      <c r="AJ32264" s="1"/>
      <c r="AK32264" s="1"/>
    </row>
    <row r="32265" spans="32:37" ht="15" customHeight="1" x14ac:dyDescent="0.15">
      <c r="AF32265" s="1"/>
      <c r="AG32265" s="1"/>
      <c r="AH32265" s="1"/>
      <c r="AJ32265" s="1"/>
      <c r="AK32265" s="1"/>
    </row>
    <row r="32266" spans="32:37" ht="15" customHeight="1" x14ac:dyDescent="0.15">
      <c r="AF32266" s="1"/>
      <c r="AG32266" s="1"/>
      <c r="AH32266" s="1"/>
      <c r="AJ32266" s="1"/>
      <c r="AK32266" s="1"/>
    </row>
    <row r="32267" spans="32:37" ht="15" customHeight="1" x14ac:dyDescent="0.15">
      <c r="AF32267" s="1"/>
      <c r="AG32267" s="1"/>
      <c r="AH32267" s="1"/>
      <c r="AJ32267" s="1"/>
      <c r="AK32267" s="1"/>
    </row>
    <row r="32268" spans="32:37" ht="15" customHeight="1" x14ac:dyDescent="0.15">
      <c r="AF32268" s="1"/>
      <c r="AG32268" s="1"/>
      <c r="AH32268" s="1"/>
      <c r="AJ32268" s="1"/>
      <c r="AK32268" s="1"/>
    </row>
    <row r="32269" spans="32:37" ht="15" customHeight="1" x14ac:dyDescent="0.15">
      <c r="AF32269" s="1"/>
      <c r="AG32269" s="1"/>
      <c r="AH32269" s="1"/>
      <c r="AJ32269" s="1"/>
      <c r="AK32269" s="1"/>
    </row>
    <row r="32270" spans="32:37" ht="15" customHeight="1" x14ac:dyDescent="0.15">
      <c r="AF32270" s="1"/>
      <c r="AG32270" s="1"/>
      <c r="AH32270" s="1"/>
      <c r="AJ32270" s="1"/>
      <c r="AK32270" s="1"/>
    </row>
    <row r="32271" spans="32:37" ht="15" customHeight="1" x14ac:dyDescent="0.15">
      <c r="AF32271" s="1"/>
      <c r="AG32271" s="1"/>
      <c r="AH32271" s="1"/>
      <c r="AJ32271" s="1"/>
      <c r="AK32271" s="1"/>
    </row>
    <row r="32272" spans="32:37" ht="15" customHeight="1" x14ac:dyDescent="0.15">
      <c r="AF32272" s="1"/>
      <c r="AG32272" s="1"/>
      <c r="AH32272" s="1"/>
      <c r="AJ32272" s="1"/>
      <c r="AK32272" s="1"/>
    </row>
    <row r="32273" spans="32:37" ht="15" customHeight="1" x14ac:dyDescent="0.15">
      <c r="AF32273" s="1"/>
      <c r="AG32273" s="1"/>
      <c r="AH32273" s="1"/>
      <c r="AJ32273" s="1"/>
      <c r="AK32273" s="1"/>
    </row>
    <row r="32274" spans="32:37" ht="15" customHeight="1" x14ac:dyDescent="0.15">
      <c r="AF32274" s="1"/>
      <c r="AG32274" s="1"/>
      <c r="AH32274" s="1"/>
      <c r="AJ32274" s="1"/>
      <c r="AK32274" s="1"/>
    </row>
    <row r="32275" spans="32:37" ht="15" customHeight="1" x14ac:dyDescent="0.15">
      <c r="AF32275" s="1"/>
      <c r="AG32275" s="1"/>
      <c r="AH32275" s="1"/>
      <c r="AJ32275" s="1"/>
      <c r="AK32275" s="1"/>
    </row>
    <row r="32276" spans="32:37" ht="15" customHeight="1" x14ac:dyDescent="0.15">
      <c r="AF32276" s="1"/>
      <c r="AG32276" s="1"/>
      <c r="AH32276" s="1"/>
      <c r="AJ32276" s="1"/>
      <c r="AK32276" s="1"/>
    </row>
    <row r="32277" spans="32:37" ht="15" customHeight="1" x14ac:dyDescent="0.15">
      <c r="AF32277" s="1"/>
      <c r="AG32277" s="1"/>
      <c r="AH32277" s="1"/>
      <c r="AJ32277" s="1"/>
      <c r="AK32277" s="1"/>
    </row>
    <row r="32278" spans="32:37" ht="15" customHeight="1" x14ac:dyDescent="0.15">
      <c r="AF32278" s="1"/>
      <c r="AG32278" s="1"/>
      <c r="AH32278" s="1"/>
      <c r="AJ32278" s="1"/>
      <c r="AK32278" s="1"/>
    </row>
    <row r="32279" spans="32:37" ht="15" customHeight="1" x14ac:dyDescent="0.15">
      <c r="AF32279" s="1"/>
      <c r="AG32279" s="1"/>
      <c r="AH32279" s="1"/>
      <c r="AJ32279" s="1"/>
      <c r="AK32279" s="1"/>
    </row>
    <row r="32280" spans="32:37" ht="15" customHeight="1" x14ac:dyDescent="0.15">
      <c r="AF32280" s="1"/>
      <c r="AG32280" s="1"/>
      <c r="AH32280" s="1"/>
      <c r="AJ32280" s="1"/>
      <c r="AK32280" s="1"/>
    </row>
    <row r="32281" spans="32:37" ht="15" customHeight="1" x14ac:dyDescent="0.15">
      <c r="AF32281" s="1"/>
      <c r="AG32281" s="1"/>
      <c r="AH32281" s="1"/>
      <c r="AJ32281" s="1"/>
      <c r="AK32281" s="1"/>
    </row>
    <row r="32282" spans="32:37" ht="15" customHeight="1" x14ac:dyDescent="0.15">
      <c r="AF32282" s="1"/>
      <c r="AG32282" s="1"/>
      <c r="AH32282" s="1"/>
      <c r="AJ32282" s="1"/>
      <c r="AK32282" s="1"/>
    </row>
    <row r="32283" spans="32:37" ht="15" customHeight="1" x14ac:dyDescent="0.15">
      <c r="AF32283" s="1"/>
      <c r="AG32283" s="1"/>
      <c r="AH32283" s="1"/>
      <c r="AJ32283" s="1"/>
      <c r="AK32283" s="1"/>
    </row>
    <row r="32284" spans="32:37" ht="15" customHeight="1" x14ac:dyDescent="0.15">
      <c r="AF32284" s="1"/>
      <c r="AG32284" s="1"/>
      <c r="AH32284" s="1"/>
      <c r="AJ32284" s="1"/>
      <c r="AK32284" s="1"/>
    </row>
    <row r="32285" spans="32:37" ht="15" customHeight="1" x14ac:dyDescent="0.15">
      <c r="AF32285" s="1"/>
      <c r="AG32285" s="1"/>
      <c r="AH32285" s="1"/>
      <c r="AJ32285" s="1"/>
      <c r="AK32285" s="1"/>
    </row>
    <row r="32286" spans="32:37" ht="15" customHeight="1" x14ac:dyDescent="0.15">
      <c r="AF32286" s="1"/>
      <c r="AG32286" s="1"/>
      <c r="AH32286" s="1"/>
      <c r="AJ32286" s="1"/>
      <c r="AK32286" s="1"/>
    </row>
    <row r="32287" spans="32:37" ht="15" customHeight="1" x14ac:dyDescent="0.15">
      <c r="AF32287" s="1"/>
      <c r="AG32287" s="1"/>
      <c r="AH32287" s="1"/>
      <c r="AJ32287" s="1"/>
      <c r="AK32287" s="1"/>
    </row>
    <row r="32288" spans="32:37" ht="15" customHeight="1" x14ac:dyDescent="0.15">
      <c r="AF32288" s="1"/>
      <c r="AG32288" s="1"/>
      <c r="AH32288" s="1"/>
      <c r="AJ32288" s="1"/>
      <c r="AK32288" s="1"/>
    </row>
    <row r="32289" spans="32:37" ht="15" customHeight="1" x14ac:dyDescent="0.15">
      <c r="AF32289" s="1"/>
      <c r="AG32289" s="1"/>
      <c r="AH32289" s="1"/>
      <c r="AJ32289" s="1"/>
      <c r="AK32289" s="1"/>
    </row>
    <row r="32290" spans="32:37" ht="15" customHeight="1" x14ac:dyDescent="0.15">
      <c r="AF32290" s="1"/>
      <c r="AG32290" s="1"/>
      <c r="AH32290" s="1"/>
      <c r="AJ32290" s="1"/>
      <c r="AK32290" s="1"/>
    </row>
    <row r="32291" spans="32:37" ht="15" customHeight="1" x14ac:dyDescent="0.15">
      <c r="AF32291" s="1"/>
      <c r="AG32291" s="1"/>
      <c r="AH32291" s="1"/>
      <c r="AJ32291" s="1"/>
      <c r="AK32291" s="1"/>
    </row>
    <row r="32292" spans="32:37" ht="15" customHeight="1" x14ac:dyDescent="0.15">
      <c r="AF32292" s="1"/>
      <c r="AG32292" s="1"/>
      <c r="AH32292" s="1"/>
      <c r="AJ32292" s="1"/>
      <c r="AK32292" s="1"/>
    </row>
    <row r="32293" spans="32:37" ht="15" customHeight="1" x14ac:dyDescent="0.15">
      <c r="AF32293" s="1"/>
      <c r="AG32293" s="1"/>
      <c r="AH32293" s="1"/>
      <c r="AJ32293" s="1"/>
      <c r="AK32293" s="1"/>
    </row>
    <row r="32294" spans="32:37" ht="15" customHeight="1" x14ac:dyDescent="0.15">
      <c r="AF32294" s="1"/>
      <c r="AG32294" s="1"/>
      <c r="AH32294" s="1"/>
      <c r="AJ32294" s="1"/>
      <c r="AK32294" s="1"/>
    </row>
    <row r="32295" spans="32:37" ht="15" customHeight="1" x14ac:dyDescent="0.15">
      <c r="AF32295" s="1"/>
      <c r="AG32295" s="1"/>
      <c r="AH32295" s="1"/>
      <c r="AJ32295" s="1"/>
      <c r="AK32295" s="1"/>
    </row>
    <row r="32296" spans="32:37" ht="15" customHeight="1" x14ac:dyDescent="0.15">
      <c r="AF32296" s="1"/>
      <c r="AG32296" s="1"/>
      <c r="AH32296" s="1"/>
      <c r="AJ32296" s="1"/>
      <c r="AK32296" s="1"/>
    </row>
    <row r="32297" spans="32:37" ht="15" customHeight="1" x14ac:dyDescent="0.15">
      <c r="AF32297" s="1"/>
      <c r="AG32297" s="1"/>
      <c r="AH32297" s="1"/>
      <c r="AJ32297" s="1"/>
      <c r="AK32297" s="1"/>
    </row>
    <row r="32298" spans="32:37" ht="15" customHeight="1" x14ac:dyDescent="0.15">
      <c r="AF32298" s="1"/>
      <c r="AG32298" s="1"/>
      <c r="AH32298" s="1"/>
      <c r="AJ32298" s="1"/>
      <c r="AK32298" s="1"/>
    </row>
    <row r="32299" spans="32:37" ht="15" customHeight="1" x14ac:dyDescent="0.15">
      <c r="AF32299" s="1"/>
      <c r="AG32299" s="1"/>
      <c r="AH32299" s="1"/>
      <c r="AJ32299" s="1"/>
      <c r="AK32299" s="1"/>
    </row>
    <row r="32300" spans="32:37" ht="15" customHeight="1" x14ac:dyDescent="0.15">
      <c r="AF32300" s="1"/>
      <c r="AG32300" s="1"/>
      <c r="AH32300" s="1"/>
      <c r="AJ32300" s="1"/>
      <c r="AK32300" s="1"/>
    </row>
    <row r="32301" spans="32:37" ht="15" customHeight="1" x14ac:dyDescent="0.15">
      <c r="AF32301" s="1"/>
      <c r="AG32301" s="1"/>
      <c r="AH32301" s="1"/>
      <c r="AJ32301" s="1"/>
      <c r="AK32301" s="1"/>
    </row>
    <row r="32302" spans="32:37" ht="15" customHeight="1" x14ac:dyDescent="0.15">
      <c r="AF32302" s="1"/>
      <c r="AG32302" s="1"/>
      <c r="AH32302" s="1"/>
      <c r="AJ32302" s="1"/>
      <c r="AK32302" s="1"/>
    </row>
    <row r="32303" spans="32:37" ht="15" customHeight="1" x14ac:dyDescent="0.15">
      <c r="AF32303" s="1"/>
      <c r="AG32303" s="1"/>
      <c r="AH32303" s="1"/>
      <c r="AJ32303" s="1"/>
      <c r="AK32303" s="1"/>
    </row>
    <row r="32304" spans="32:37" ht="15" customHeight="1" x14ac:dyDescent="0.15">
      <c r="AF32304" s="1"/>
      <c r="AG32304" s="1"/>
      <c r="AH32304" s="1"/>
      <c r="AJ32304" s="1"/>
      <c r="AK32304" s="1"/>
    </row>
    <row r="32305" spans="32:37" ht="15" customHeight="1" x14ac:dyDescent="0.15">
      <c r="AF32305" s="1"/>
      <c r="AG32305" s="1"/>
      <c r="AH32305" s="1"/>
      <c r="AJ32305" s="1"/>
      <c r="AK32305" s="1"/>
    </row>
    <row r="32306" spans="32:37" ht="15" customHeight="1" x14ac:dyDescent="0.15">
      <c r="AF32306" s="1"/>
      <c r="AG32306" s="1"/>
      <c r="AH32306" s="1"/>
      <c r="AJ32306" s="1"/>
      <c r="AK32306" s="1"/>
    </row>
    <row r="32307" spans="32:37" ht="15" customHeight="1" x14ac:dyDescent="0.15">
      <c r="AF32307" s="1"/>
      <c r="AG32307" s="1"/>
      <c r="AH32307" s="1"/>
      <c r="AJ32307" s="1"/>
      <c r="AK32307" s="1"/>
    </row>
    <row r="32308" spans="32:37" ht="15" customHeight="1" x14ac:dyDescent="0.15">
      <c r="AF32308" s="1"/>
      <c r="AG32308" s="1"/>
      <c r="AH32308" s="1"/>
      <c r="AJ32308" s="1"/>
      <c r="AK32308" s="1"/>
    </row>
    <row r="32309" spans="32:37" ht="15" customHeight="1" x14ac:dyDescent="0.15">
      <c r="AF32309" s="1"/>
      <c r="AG32309" s="1"/>
      <c r="AH32309" s="1"/>
      <c r="AJ32309" s="1"/>
      <c r="AK32309" s="1"/>
    </row>
    <row r="32310" spans="32:37" ht="15" customHeight="1" x14ac:dyDescent="0.15">
      <c r="AF32310" s="1"/>
      <c r="AG32310" s="1"/>
      <c r="AH32310" s="1"/>
      <c r="AJ32310" s="1"/>
      <c r="AK32310" s="1"/>
    </row>
    <row r="32311" spans="32:37" ht="15" customHeight="1" x14ac:dyDescent="0.15">
      <c r="AF32311" s="1"/>
      <c r="AG32311" s="1"/>
      <c r="AH32311" s="1"/>
      <c r="AJ32311" s="1"/>
      <c r="AK32311" s="1"/>
    </row>
    <row r="32312" spans="32:37" ht="15" customHeight="1" x14ac:dyDescent="0.15">
      <c r="AF32312" s="1"/>
      <c r="AG32312" s="1"/>
      <c r="AH32312" s="1"/>
      <c r="AJ32312" s="1"/>
      <c r="AK32312" s="1"/>
    </row>
    <row r="32313" spans="32:37" ht="15" customHeight="1" x14ac:dyDescent="0.15">
      <c r="AF32313" s="1"/>
      <c r="AG32313" s="1"/>
      <c r="AH32313" s="1"/>
      <c r="AJ32313" s="1"/>
      <c r="AK32313" s="1"/>
    </row>
    <row r="32314" spans="32:37" ht="15" customHeight="1" x14ac:dyDescent="0.15">
      <c r="AF32314" s="1"/>
      <c r="AG32314" s="1"/>
      <c r="AH32314" s="1"/>
      <c r="AJ32314" s="1"/>
      <c r="AK32314" s="1"/>
    </row>
    <row r="32315" spans="32:37" ht="15" customHeight="1" x14ac:dyDescent="0.15">
      <c r="AF32315" s="1"/>
      <c r="AG32315" s="1"/>
      <c r="AH32315" s="1"/>
      <c r="AJ32315" s="1"/>
      <c r="AK32315" s="1"/>
    </row>
    <row r="32316" spans="32:37" ht="15" customHeight="1" x14ac:dyDescent="0.15">
      <c r="AF32316" s="1"/>
      <c r="AG32316" s="1"/>
      <c r="AH32316" s="1"/>
      <c r="AJ32316" s="1"/>
      <c r="AK32316" s="1"/>
    </row>
    <row r="32317" spans="32:37" ht="15" customHeight="1" x14ac:dyDescent="0.15">
      <c r="AF32317" s="1"/>
      <c r="AG32317" s="1"/>
      <c r="AH32317" s="1"/>
      <c r="AJ32317" s="1"/>
      <c r="AK32317" s="1"/>
    </row>
    <row r="32318" spans="32:37" ht="15" customHeight="1" x14ac:dyDescent="0.15">
      <c r="AF32318" s="1"/>
      <c r="AG32318" s="1"/>
      <c r="AH32318" s="1"/>
      <c r="AJ32318" s="1"/>
      <c r="AK32318" s="1"/>
    </row>
    <row r="32319" spans="32:37" ht="15" customHeight="1" x14ac:dyDescent="0.15">
      <c r="AF32319" s="1"/>
      <c r="AG32319" s="1"/>
      <c r="AH32319" s="1"/>
      <c r="AJ32319" s="1"/>
      <c r="AK32319" s="1"/>
    </row>
    <row r="32320" spans="32:37" ht="15" customHeight="1" x14ac:dyDescent="0.15">
      <c r="AF32320" s="1"/>
      <c r="AG32320" s="1"/>
      <c r="AH32320" s="1"/>
      <c r="AJ32320" s="1"/>
      <c r="AK32320" s="1"/>
    </row>
    <row r="32321" spans="32:37" ht="15" customHeight="1" x14ac:dyDescent="0.15">
      <c r="AF32321" s="1"/>
      <c r="AG32321" s="1"/>
      <c r="AH32321" s="1"/>
      <c r="AJ32321" s="1"/>
      <c r="AK32321" s="1"/>
    </row>
    <row r="32322" spans="32:37" ht="15" customHeight="1" x14ac:dyDescent="0.15">
      <c r="AF32322" s="1"/>
      <c r="AG32322" s="1"/>
      <c r="AH32322" s="1"/>
      <c r="AJ32322" s="1"/>
      <c r="AK32322" s="1"/>
    </row>
    <row r="32323" spans="32:37" ht="15" customHeight="1" x14ac:dyDescent="0.15">
      <c r="AF32323" s="1"/>
      <c r="AG32323" s="1"/>
      <c r="AH32323" s="1"/>
      <c r="AJ32323" s="1"/>
      <c r="AK32323" s="1"/>
    </row>
    <row r="32324" spans="32:37" ht="15" customHeight="1" x14ac:dyDescent="0.15">
      <c r="AF32324" s="1"/>
      <c r="AG32324" s="1"/>
      <c r="AH32324" s="1"/>
      <c r="AJ32324" s="1"/>
      <c r="AK32324" s="1"/>
    </row>
    <row r="32325" spans="32:37" ht="15" customHeight="1" x14ac:dyDescent="0.15">
      <c r="AF32325" s="1"/>
      <c r="AG32325" s="1"/>
      <c r="AH32325" s="1"/>
      <c r="AJ32325" s="1"/>
      <c r="AK32325" s="1"/>
    </row>
    <row r="32326" spans="32:37" ht="15" customHeight="1" x14ac:dyDescent="0.15">
      <c r="AF32326" s="1"/>
      <c r="AG32326" s="1"/>
      <c r="AH32326" s="1"/>
      <c r="AJ32326" s="1"/>
      <c r="AK32326" s="1"/>
    </row>
    <row r="32327" spans="32:37" ht="15" customHeight="1" x14ac:dyDescent="0.15">
      <c r="AF32327" s="1"/>
      <c r="AG32327" s="1"/>
      <c r="AH32327" s="1"/>
      <c r="AJ32327" s="1"/>
      <c r="AK32327" s="1"/>
    </row>
    <row r="32328" spans="32:37" ht="15" customHeight="1" x14ac:dyDescent="0.15">
      <c r="AF32328" s="1"/>
      <c r="AG32328" s="1"/>
      <c r="AH32328" s="1"/>
      <c r="AJ32328" s="1"/>
      <c r="AK32328" s="1"/>
    </row>
    <row r="32329" spans="32:37" ht="15" customHeight="1" x14ac:dyDescent="0.15">
      <c r="AF32329" s="1"/>
      <c r="AG32329" s="1"/>
      <c r="AH32329" s="1"/>
      <c r="AJ32329" s="1"/>
      <c r="AK32329" s="1"/>
    </row>
    <row r="32330" spans="32:37" ht="15" customHeight="1" x14ac:dyDescent="0.15">
      <c r="AF32330" s="1"/>
      <c r="AG32330" s="1"/>
      <c r="AH32330" s="1"/>
      <c r="AJ32330" s="1"/>
      <c r="AK32330" s="1"/>
    </row>
    <row r="32331" spans="32:37" ht="15" customHeight="1" x14ac:dyDescent="0.15">
      <c r="AF32331" s="1"/>
      <c r="AG32331" s="1"/>
      <c r="AH32331" s="1"/>
      <c r="AJ32331" s="1"/>
      <c r="AK32331" s="1"/>
    </row>
    <row r="32332" spans="32:37" ht="15" customHeight="1" x14ac:dyDescent="0.15">
      <c r="AF32332" s="1"/>
      <c r="AG32332" s="1"/>
      <c r="AH32332" s="1"/>
      <c r="AJ32332" s="1"/>
      <c r="AK32332" s="1"/>
    </row>
    <row r="32333" spans="32:37" ht="15" customHeight="1" x14ac:dyDescent="0.15">
      <c r="AF32333" s="1"/>
      <c r="AG32333" s="1"/>
      <c r="AH32333" s="1"/>
      <c r="AJ32333" s="1"/>
      <c r="AK32333" s="1"/>
    </row>
    <row r="32334" spans="32:37" ht="15" customHeight="1" x14ac:dyDescent="0.15">
      <c r="AF32334" s="1"/>
      <c r="AG32334" s="1"/>
      <c r="AH32334" s="1"/>
      <c r="AJ32334" s="1"/>
      <c r="AK32334" s="1"/>
    </row>
    <row r="32335" spans="32:37" ht="15" customHeight="1" x14ac:dyDescent="0.15">
      <c r="AF32335" s="1"/>
      <c r="AG32335" s="1"/>
      <c r="AH32335" s="1"/>
      <c r="AJ32335" s="1"/>
      <c r="AK32335" s="1"/>
    </row>
    <row r="32336" spans="32:37" ht="15" customHeight="1" x14ac:dyDescent="0.15">
      <c r="AF32336" s="1"/>
      <c r="AG32336" s="1"/>
      <c r="AH32336" s="1"/>
      <c r="AJ32336" s="1"/>
      <c r="AK32336" s="1"/>
    </row>
    <row r="32337" spans="32:37" ht="15" customHeight="1" x14ac:dyDescent="0.15">
      <c r="AF32337" s="1"/>
      <c r="AG32337" s="1"/>
      <c r="AH32337" s="1"/>
      <c r="AJ32337" s="1"/>
      <c r="AK32337" s="1"/>
    </row>
    <row r="32338" spans="32:37" ht="15" customHeight="1" x14ac:dyDescent="0.15">
      <c r="AF32338" s="1"/>
      <c r="AG32338" s="1"/>
      <c r="AH32338" s="1"/>
      <c r="AJ32338" s="1"/>
      <c r="AK32338" s="1"/>
    </row>
    <row r="32339" spans="32:37" ht="15" customHeight="1" x14ac:dyDescent="0.15">
      <c r="AF32339" s="1"/>
      <c r="AG32339" s="1"/>
      <c r="AH32339" s="1"/>
      <c r="AJ32339" s="1"/>
      <c r="AK32339" s="1"/>
    </row>
    <row r="32340" spans="32:37" ht="15" customHeight="1" x14ac:dyDescent="0.15">
      <c r="AF32340" s="1"/>
      <c r="AG32340" s="1"/>
      <c r="AH32340" s="1"/>
      <c r="AJ32340" s="1"/>
      <c r="AK32340" s="1"/>
    </row>
    <row r="32341" spans="32:37" ht="15" customHeight="1" x14ac:dyDescent="0.15">
      <c r="AF32341" s="1"/>
      <c r="AG32341" s="1"/>
      <c r="AH32341" s="1"/>
      <c r="AJ32341" s="1"/>
      <c r="AK32341" s="1"/>
    </row>
    <row r="32342" spans="32:37" ht="15" customHeight="1" x14ac:dyDescent="0.15">
      <c r="AF32342" s="1"/>
      <c r="AG32342" s="1"/>
      <c r="AH32342" s="1"/>
      <c r="AJ32342" s="1"/>
      <c r="AK32342" s="1"/>
    </row>
    <row r="32343" spans="32:37" ht="15" customHeight="1" x14ac:dyDescent="0.15">
      <c r="AF32343" s="1"/>
      <c r="AG32343" s="1"/>
      <c r="AH32343" s="1"/>
      <c r="AJ32343" s="1"/>
      <c r="AK32343" s="1"/>
    </row>
    <row r="32344" spans="32:37" ht="15" customHeight="1" x14ac:dyDescent="0.15">
      <c r="AF32344" s="1"/>
      <c r="AG32344" s="1"/>
      <c r="AH32344" s="1"/>
      <c r="AJ32344" s="1"/>
      <c r="AK32344" s="1"/>
    </row>
    <row r="32345" spans="32:37" ht="15" customHeight="1" x14ac:dyDescent="0.15">
      <c r="AF32345" s="1"/>
      <c r="AG32345" s="1"/>
      <c r="AH32345" s="1"/>
      <c r="AJ32345" s="1"/>
      <c r="AK32345" s="1"/>
    </row>
    <row r="32346" spans="32:37" ht="15" customHeight="1" x14ac:dyDescent="0.15">
      <c r="AF32346" s="1"/>
      <c r="AG32346" s="1"/>
      <c r="AH32346" s="1"/>
      <c r="AJ32346" s="1"/>
      <c r="AK32346" s="1"/>
    </row>
    <row r="32347" spans="32:37" ht="15" customHeight="1" x14ac:dyDescent="0.15">
      <c r="AF32347" s="1"/>
      <c r="AG32347" s="1"/>
      <c r="AH32347" s="1"/>
      <c r="AJ32347" s="1"/>
      <c r="AK32347" s="1"/>
    </row>
    <row r="32348" spans="32:37" ht="15" customHeight="1" x14ac:dyDescent="0.15">
      <c r="AF32348" s="1"/>
      <c r="AG32348" s="1"/>
      <c r="AH32348" s="1"/>
      <c r="AJ32348" s="1"/>
      <c r="AK32348" s="1"/>
    </row>
    <row r="32349" spans="32:37" ht="15" customHeight="1" x14ac:dyDescent="0.15">
      <c r="AF32349" s="1"/>
      <c r="AG32349" s="1"/>
      <c r="AH32349" s="1"/>
      <c r="AJ32349" s="1"/>
      <c r="AK32349" s="1"/>
    </row>
    <row r="32350" spans="32:37" ht="15" customHeight="1" x14ac:dyDescent="0.15">
      <c r="AF32350" s="1"/>
      <c r="AG32350" s="1"/>
      <c r="AH32350" s="1"/>
      <c r="AJ32350" s="1"/>
      <c r="AK32350" s="1"/>
    </row>
    <row r="32351" spans="32:37" ht="15" customHeight="1" x14ac:dyDescent="0.15">
      <c r="AF32351" s="1"/>
      <c r="AG32351" s="1"/>
      <c r="AH32351" s="1"/>
      <c r="AJ32351" s="1"/>
      <c r="AK32351" s="1"/>
    </row>
    <row r="32352" spans="32:37" ht="15" customHeight="1" x14ac:dyDescent="0.15">
      <c r="AF32352" s="1"/>
      <c r="AG32352" s="1"/>
      <c r="AH32352" s="1"/>
      <c r="AJ32352" s="1"/>
      <c r="AK32352" s="1"/>
    </row>
    <row r="32353" spans="32:37" ht="15" customHeight="1" x14ac:dyDescent="0.15">
      <c r="AF32353" s="1"/>
      <c r="AG32353" s="1"/>
      <c r="AH32353" s="1"/>
      <c r="AJ32353" s="1"/>
      <c r="AK32353" s="1"/>
    </row>
    <row r="32354" spans="32:37" ht="15" customHeight="1" x14ac:dyDescent="0.15">
      <c r="AF32354" s="1"/>
      <c r="AG32354" s="1"/>
      <c r="AH32354" s="1"/>
      <c r="AJ32354" s="1"/>
      <c r="AK32354" s="1"/>
    </row>
    <row r="32355" spans="32:37" ht="15" customHeight="1" x14ac:dyDescent="0.15">
      <c r="AF32355" s="1"/>
      <c r="AG32355" s="1"/>
      <c r="AH32355" s="1"/>
      <c r="AJ32355" s="1"/>
      <c r="AK32355" s="1"/>
    </row>
    <row r="32356" spans="32:37" ht="15" customHeight="1" x14ac:dyDescent="0.15">
      <c r="AF32356" s="1"/>
      <c r="AG32356" s="1"/>
      <c r="AH32356" s="1"/>
      <c r="AJ32356" s="1"/>
      <c r="AK32356" s="1"/>
    </row>
    <row r="32357" spans="32:37" ht="15" customHeight="1" x14ac:dyDescent="0.15">
      <c r="AF32357" s="1"/>
      <c r="AG32357" s="1"/>
      <c r="AH32357" s="1"/>
      <c r="AJ32357" s="1"/>
      <c r="AK32357" s="1"/>
    </row>
    <row r="32358" spans="32:37" ht="15" customHeight="1" x14ac:dyDescent="0.15">
      <c r="AF32358" s="1"/>
      <c r="AG32358" s="1"/>
      <c r="AH32358" s="1"/>
      <c r="AJ32358" s="1"/>
      <c r="AK32358" s="1"/>
    </row>
    <row r="32359" spans="32:37" ht="15" customHeight="1" x14ac:dyDescent="0.15">
      <c r="AF32359" s="1"/>
      <c r="AG32359" s="1"/>
      <c r="AH32359" s="1"/>
      <c r="AJ32359" s="1"/>
      <c r="AK32359" s="1"/>
    </row>
    <row r="32360" spans="32:37" ht="15" customHeight="1" x14ac:dyDescent="0.15">
      <c r="AF32360" s="1"/>
      <c r="AG32360" s="1"/>
      <c r="AH32360" s="1"/>
      <c r="AJ32360" s="1"/>
      <c r="AK32360" s="1"/>
    </row>
    <row r="32361" spans="32:37" ht="15" customHeight="1" x14ac:dyDescent="0.15">
      <c r="AF32361" s="1"/>
      <c r="AG32361" s="1"/>
      <c r="AH32361" s="1"/>
      <c r="AJ32361" s="1"/>
      <c r="AK32361" s="1"/>
    </row>
    <row r="32362" spans="32:37" ht="15" customHeight="1" x14ac:dyDescent="0.15">
      <c r="AF32362" s="1"/>
      <c r="AG32362" s="1"/>
      <c r="AH32362" s="1"/>
      <c r="AJ32362" s="1"/>
      <c r="AK32362" s="1"/>
    </row>
    <row r="32363" spans="32:37" ht="15" customHeight="1" x14ac:dyDescent="0.15">
      <c r="AF32363" s="1"/>
      <c r="AG32363" s="1"/>
      <c r="AH32363" s="1"/>
      <c r="AJ32363" s="1"/>
      <c r="AK32363" s="1"/>
    </row>
    <row r="32364" spans="32:37" ht="15" customHeight="1" x14ac:dyDescent="0.15">
      <c r="AF32364" s="1"/>
      <c r="AG32364" s="1"/>
      <c r="AH32364" s="1"/>
      <c r="AJ32364" s="1"/>
      <c r="AK32364" s="1"/>
    </row>
    <row r="32365" spans="32:37" ht="15" customHeight="1" x14ac:dyDescent="0.15">
      <c r="AF32365" s="1"/>
      <c r="AG32365" s="1"/>
      <c r="AH32365" s="1"/>
      <c r="AJ32365" s="1"/>
      <c r="AK32365" s="1"/>
    </row>
    <row r="32366" spans="32:37" ht="15" customHeight="1" x14ac:dyDescent="0.15">
      <c r="AF32366" s="1"/>
      <c r="AG32366" s="1"/>
      <c r="AH32366" s="1"/>
      <c r="AJ32366" s="1"/>
      <c r="AK32366" s="1"/>
    </row>
    <row r="32367" spans="32:37" ht="15" customHeight="1" x14ac:dyDescent="0.15">
      <c r="AF32367" s="1"/>
      <c r="AG32367" s="1"/>
      <c r="AH32367" s="1"/>
      <c r="AJ32367" s="1"/>
      <c r="AK32367" s="1"/>
    </row>
    <row r="32368" spans="32:37" ht="15" customHeight="1" x14ac:dyDescent="0.15">
      <c r="AF32368" s="1"/>
      <c r="AG32368" s="1"/>
      <c r="AH32368" s="1"/>
      <c r="AJ32368" s="1"/>
      <c r="AK32368" s="1"/>
    </row>
    <row r="32369" spans="32:37" ht="15" customHeight="1" x14ac:dyDescent="0.15">
      <c r="AF32369" s="1"/>
      <c r="AG32369" s="1"/>
      <c r="AH32369" s="1"/>
      <c r="AJ32369" s="1"/>
      <c r="AK32369" s="1"/>
    </row>
    <row r="32370" spans="32:37" ht="15" customHeight="1" x14ac:dyDescent="0.15">
      <c r="AF32370" s="1"/>
      <c r="AG32370" s="1"/>
      <c r="AH32370" s="1"/>
      <c r="AJ32370" s="1"/>
      <c r="AK32370" s="1"/>
    </row>
    <row r="32371" spans="32:37" ht="15" customHeight="1" x14ac:dyDescent="0.15">
      <c r="AF32371" s="1"/>
      <c r="AG32371" s="1"/>
      <c r="AH32371" s="1"/>
      <c r="AJ32371" s="1"/>
      <c r="AK32371" s="1"/>
    </row>
    <row r="32372" spans="32:37" ht="15" customHeight="1" x14ac:dyDescent="0.15">
      <c r="AF32372" s="1"/>
      <c r="AG32372" s="1"/>
      <c r="AH32372" s="1"/>
      <c r="AJ32372" s="1"/>
      <c r="AK32372" s="1"/>
    </row>
    <row r="32373" spans="32:37" ht="15" customHeight="1" x14ac:dyDescent="0.15">
      <c r="AF32373" s="1"/>
      <c r="AG32373" s="1"/>
      <c r="AH32373" s="1"/>
      <c r="AJ32373" s="1"/>
      <c r="AK32373" s="1"/>
    </row>
    <row r="32374" spans="32:37" ht="15" customHeight="1" x14ac:dyDescent="0.15">
      <c r="AF32374" s="1"/>
      <c r="AG32374" s="1"/>
      <c r="AH32374" s="1"/>
      <c r="AJ32374" s="1"/>
      <c r="AK32374" s="1"/>
    </row>
    <row r="32375" spans="32:37" ht="15" customHeight="1" x14ac:dyDescent="0.15">
      <c r="AF32375" s="1"/>
      <c r="AG32375" s="1"/>
      <c r="AH32375" s="1"/>
      <c r="AJ32375" s="1"/>
      <c r="AK32375" s="1"/>
    </row>
    <row r="32376" spans="32:37" ht="15" customHeight="1" x14ac:dyDescent="0.15">
      <c r="AF32376" s="1"/>
      <c r="AG32376" s="1"/>
      <c r="AH32376" s="1"/>
      <c r="AJ32376" s="1"/>
      <c r="AK32376" s="1"/>
    </row>
    <row r="32377" spans="32:37" ht="15" customHeight="1" x14ac:dyDescent="0.15">
      <c r="AF32377" s="1"/>
      <c r="AG32377" s="1"/>
      <c r="AH32377" s="1"/>
      <c r="AJ32377" s="1"/>
      <c r="AK32377" s="1"/>
    </row>
    <row r="32378" spans="32:37" ht="15" customHeight="1" x14ac:dyDescent="0.15">
      <c r="AF32378" s="1"/>
      <c r="AG32378" s="1"/>
      <c r="AH32378" s="1"/>
      <c r="AJ32378" s="1"/>
      <c r="AK32378" s="1"/>
    </row>
    <row r="32379" spans="32:37" ht="15" customHeight="1" x14ac:dyDescent="0.15">
      <c r="AF32379" s="1"/>
      <c r="AG32379" s="1"/>
      <c r="AH32379" s="1"/>
      <c r="AJ32379" s="1"/>
      <c r="AK32379" s="1"/>
    </row>
    <row r="32380" spans="32:37" ht="15" customHeight="1" x14ac:dyDescent="0.15">
      <c r="AF32380" s="1"/>
      <c r="AG32380" s="1"/>
      <c r="AH32380" s="1"/>
      <c r="AJ32380" s="1"/>
      <c r="AK32380" s="1"/>
    </row>
    <row r="32381" spans="32:37" ht="15" customHeight="1" x14ac:dyDescent="0.15">
      <c r="AF32381" s="1"/>
      <c r="AG32381" s="1"/>
      <c r="AH32381" s="1"/>
      <c r="AJ32381" s="1"/>
      <c r="AK32381" s="1"/>
    </row>
    <row r="32382" spans="32:37" ht="15" customHeight="1" x14ac:dyDescent="0.15">
      <c r="AF32382" s="1"/>
      <c r="AG32382" s="1"/>
      <c r="AH32382" s="1"/>
      <c r="AJ32382" s="1"/>
      <c r="AK32382" s="1"/>
    </row>
    <row r="32383" spans="32:37" ht="15" customHeight="1" x14ac:dyDescent="0.15">
      <c r="AF32383" s="1"/>
      <c r="AG32383" s="1"/>
      <c r="AH32383" s="1"/>
      <c r="AJ32383" s="1"/>
      <c r="AK32383" s="1"/>
    </row>
    <row r="32384" spans="32:37" ht="15" customHeight="1" x14ac:dyDescent="0.15">
      <c r="AF32384" s="1"/>
      <c r="AG32384" s="1"/>
      <c r="AH32384" s="1"/>
      <c r="AJ32384" s="1"/>
      <c r="AK32384" s="1"/>
    </row>
    <row r="32385" spans="32:37" ht="15" customHeight="1" x14ac:dyDescent="0.15">
      <c r="AF32385" s="1"/>
      <c r="AG32385" s="1"/>
      <c r="AH32385" s="1"/>
      <c r="AJ32385" s="1"/>
      <c r="AK32385" s="1"/>
    </row>
    <row r="32386" spans="32:37" ht="15" customHeight="1" x14ac:dyDescent="0.15">
      <c r="AF32386" s="1"/>
      <c r="AG32386" s="1"/>
      <c r="AH32386" s="1"/>
      <c r="AJ32386" s="1"/>
      <c r="AK32386" s="1"/>
    </row>
    <row r="32387" spans="32:37" ht="15" customHeight="1" x14ac:dyDescent="0.15">
      <c r="AF32387" s="1"/>
      <c r="AG32387" s="1"/>
      <c r="AH32387" s="1"/>
      <c r="AJ32387" s="1"/>
      <c r="AK32387" s="1"/>
    </row>
    <row r="32388" spans="32:37" ht="15" customHeight="1" x14ac:dyDescent="0.15">
      <c r="AF32388" s="1"/>
      <c r="AG32388" s="1"/>
      <c r="AH32388" s="1"/>
      <c r="AJ32388" s="1"/>
      <c r="AK32388" s="1"/>
    </row>
    <row r="32389" spans="32:37" ht="15" customHeight="1" x14ac:dyDescent="0.15">
      <c r="AF32389" s="1"/>
      <c r="AG32389" s="1"/>
      <c r="AH32389" s="1"/>
      <c r="AJ32389" s="1"/>
      <c r="AK32389" s="1"/>
    </row>
    <row r="32390" spans="32:37" ht="15" customHeight="1" x14ac:dyDescent="0.15">
      <c r="AF32390" s="1"/>
      <c r="AG32390" s="1"/>
      <c r="AH32390" s="1"/>
      <c r="AJ32390" s="1"/>
      <c r="AK32390" s="1"/>
    </row>
    <row r="32391" spans="32:37" ht="15" customHeight="1" x14ac:dyDescent="0.15">
      <c r="AF32391" s="1"/>
      <c r="AG32391" s="1"/>
      <c r="AH32391" s="1"/>
      <c r="AJ32391" s="1"/>
      <c r="AK32391" s="1"/>
    </row>
    <row r="32392" spans="32:37" ht="15" customHeight="1" x14ac:dyDescent="0.15">
      <c r="AF32392" s="1"/>
      <c r="AG32392" s="1"/>
      <c r="AH32392" s="1"/>
      <c r="AJ32392" s="1"/>
      <c r="AK32392" s="1"/>
    </row>
    <row r="32393" spans="32:37" ht="15" customHeight="1" x14ac:dyDescent="0.15">
      <c r="AF32393" s="1"/>
      <c r="AG32393" s="1"/>
      <c r="AH32393" s="1"/>
      <c r="AJ32393" s="1"/>
      <c r="AK32393" s="1"/>
    </row>
    <row r="32394" spans="32:37" ht="15" customHeight="1" x14ac:dyDescent="0.15">
      <c r="AF32394" s="1"/>
      <c r="AG32394" s="1"/>
      <c r="AH32394" s="1"/>
      <c r="AJ32394" s="1"/>
      <c r="AK32394" s="1"/>
    </row>
    <row r="32395" spans="32:37" ht="15" customHeight="1" x14ac:dyDescent="0.15">
      <c r="AF32395" s="1"/>
      <c r="AG32395" s="1"/>
      <c r="AH32395" s="1"/>
      <c r="AJ32395" s="1"/>
      <c r="AK32395" s="1"/>
    </row>
    <row r="32396" spans="32:37" ht="15" customHeight="1" x14ac:dyDescent="0.15">
      <c r="AF32396" s="1"/>
      <c r="AG32396" s="1"/>
      <c r="AH32396" s="1"/>
      <c r="AJ32396" s="1"/>
      <c r="AK32396" s="1"/>
    </row>
    <row r="32397" spans="32:37" ht="15" customHeight="1" x14ac:dyDescent="0.15">
      <c r="AF32397" s="1"/>
      <c r="AG32397" s="1"/>
      <c r="AH32397" s="1"/>
      <c r="AJ32397" s="1"/>
      <c r="AK32397" s="1"/>
    </row>
    <row r="32398" spans="32:37" ht="15" customHeight="1" x14ac:dyDescent="0.15">
      <c r="AF32398" s="1"/>
      <c r="AG32398" s="1"/>
      <c r="AH32398" s="1"/>
      <c r="AJ32398" s="1"/>
      <c r="AK32398" s="1"/>
    </row>
    <row r="32399" spans="32:37" ht="15" customHeight="1" x14ac:dyDescent="0.15">
      <c r="AF32399" s="1"/>
      <c r="AG32399" s="1"/>
      <c r="AH32399" s="1"/>
      <c r="AJ32399" s="1"/>
      <c r="AK32399" s="1"/>
    </row>
    <row r="32400" spans="32:37" ht="15" customHeight="1" x14ac:dyDescent="0.15">
      <c r="AF32400" s="1"/>
      <c r="AG32400" s="1"/>
      <c r="AH32400" s="1"/>
      <c r="AJ32400" s="1"/>
      <c r="AK32400" s="1"/>
    </row>
    <row r="32401" spans="32:37" ht="15" customHeight="1" x14ac:dyDescent="0.15">
      <c r="AF32401" s="1"/>
      <c r="AG32401" s="1"/>
      <c r="AH32401" s="1"/>
      <c r="AJ32401" s="1"/>
      <c r="AK32401" s="1"/>
    </row>
    <row r="32402" spans="32:37" ht="15" customHeight="1" x14ac:dyDescent="0.15">
      <c r="AF32402" s="1"/>
      <c r="AG32402" s="1"/>
      <c r="AH32402" s="1"/>
      <c r="AJ32402" s="1"/>
      <c r="AK32402" s="1"/>
    </row>
    <row r="32403" spans="32:37" ht="15" customHeight="1" x14ac:dyDescent="0.15">
      <c r="AF32403" s="1"/>
      <c r="AG32403" s="1"/>
      <c r="AH32403" s="1"/>
      <c r="AJ32403" s="1"/>
      <c r="AK32403" s="1"/>
    </row>
    <row r="32404" spans="32:37" ht="15" customHeight="1" x14ac:dyDescent="0.15">
      <c r="AF32404" s="1"/>
      <c r="AG32404" s="1"/>
      <c r="AH32404" s="1"/>
      <c r="AJ32404" s="1"/>
      <c r="AK32404" s="1"/>
    </row>
    <row r="32405" spans="32:37" ht="15" customHeight="1" x14ac:dyDescent="0.15">
      <c r="AF32405" s="1"/>
      <c r="AG32405" s="1"/>
      <c r="AH32405" s="1"/>
      <c r="AJ32405" s="1"/>
      <c r="AK32405" s="1"/>
    </row>
    <row r="32406" spans="32:37" ht="15" customHeight="1" x14ac:dyDescent="0.15">
      <c r="AF32406" s="1"/>
      <c r="AG32406" s="1"/>
      <c r="AH32406" s="1"/>
      <c r="AJ32406" s="1"/>
      <c r="AK32406" s="1"/>
    </row>
    <row r="32407" spans="32:37" ht="15" customHeight="1" x14ac:dyDescent="0.15">
      <c r="AF32407" s="1"/>
      <c r="AG32407" s="1"/>
      <c r="AH32407" s="1"/>
      <c r="AJ32407" s="1"/>
      <c r="AK32407" s="1"/>
    </row>
    <row r="32408" spans="32:37" ht="15" customHeight="1" x14ac:dyDescent="0.15">
      <c r="AF32408" s="1"/>
      <c r="AG32408" s="1"/>
      <c r="AH32408" s="1"/>
      <c r="AJ32408" s="1"/>
      <c r="AK32408" s="1"/>
    </row>
    <row r="32409" spans="32:37" ht="15" customHeight="1" x14ac:dyDescent="0.15">
      <c r="AF32409" s="1"/>
      <c r="AG32409" s="1"/>
      <c r="AH32409" s="1"/>
      <c r="AJ32409" s="1"/>
      <c r="AK32409" s="1"/>
    </row>
    <row r="32410" spans="32:37" ht="15" customHeight="1" x14ac:dyDescent="0.15">
      <c r="AF32410" s="1"/>
      <c r="AG32410" s="1"/>
      <c r="AH32410" s="1"/>
      <c r="AJ32410" s="1"/>
      <c r="AK32410" s="1"/>
    </row>
    <row r="32411" spans="32:37" ht="15" customHeight="1" x14ac:dyDescent="0.15">
      <c r="AF32411" s="1"/>
      <c r="AG32411" s="1"/>
      <c r="AH32411" s="1"/>
      <c r="AJ32411" s="1"/>
      <c r="AK32411" s="1"/>
    </row>
    <row r="32412" spans="32:37" ht="15" customHeight="1" x14ac:dyDescent="0.15">
      <c r="AF32412" s="1"/>
      <c r="AG32412" s="1"/>
      <c r="AH32412" s="1"/>
      <c r="AJ32412" s="1"/>
      <c r="AK32412" s="1"/>
    </row>
    <row r="32413" spans="32:37" ht="15" customHeight="1" x14ac:dyDescent="0.15">
      <c r="AF32413" s="1"/>
      <c r="AG32413" s="1"/>
      <c r="AH32413" s="1"/>
      <c r="AJ32413" s="1"/>
      <c r="AK32413" s="1"/>
    </row>
    <row r="32414" spans="32:37" ht="15" customHeight="1" x14ac:dyDescent="0.15">
      <c r="AF32414" s="1"/>
      <c r="AG32414" s="1"/>
      <c r="AH32414" s="1"/>
      <c r="AJ32414" s="1"/>
      <c r="AK32414" s="1"/>
    </row>
    <row r="32415" spans="32:37" ht="15" customHeight="1" x14ac:dyDescent="0.15">
      <c r="AF32415" s="1"/>
      <c r="AG32415" s="1"/>
      <c r="AH32415" s="1"/>
      <c r="AJ32415" s="1"/>
      <c r="AK32415" s="1"/>
    </row>
    <row r="32416" spans="32:37" ht="15" customHeight="1" x14ac:dyDescent="0.15">
      <c r="AF32416" s="1"/>
      <c r="AG32416" s="1"/>
      <c r="AH32416" s="1"/>
      <c r="AJ32416" s="1"/>
      <c r="AK32416" s="1"/>
    </row>
    <row r="32417" spans="32:37" ht="15" customHeight="1" x14ac:dyDescent="0.15">
      <c r="AF32417" s="1"/>
      <c r="AG32417" s="1"/>
      <c r="AH32417" s="1"/>
      <c r="AJ32417" s="1"/>
      <c r="AK32417" s="1"/>
    </row>
    <row r="32418" spans="32:37" ht="15" customHeight="1" x14ac:dyDescent="0.15">
      <c r="AF32418" s="1"/>
      <c r="AG32418" s="1"/>
      <c r="AH32418" s="1"/>
      <c r="AJ32418" s="1"/>
      <c r="AK32418" s="1"/>
    </row>
    <row r="32419" spans="32:37" ht="15" customHeight="1" x14ac:dyDescent="0.15">
      <c r="AF32419" s="1"/>
      <c r="AG32419" s="1"/>
      <c r="AH32419" s="1"/>
      <c r="AJ32419" s="1"/>
      <c r="AK32419" s="1"/>
    </row>
    <row r="32420" spans="32:37" ht="15" customHeight="1" x14ac:dyDescent="0.15">
      <c r="AF32420" s="1"/>
      <c r="AG32420" s="1"/>
      <c r="AH32420" s="1"/>
      <c r="AJ32420" s="1"/>
      <c r="AK32420" s="1"/>
    </row>
    <row r="32421" spans="32:37" ht="15" customHeight="1" x14ac:dyDescent="0.15">
      <c r="AF32421" s="1"/>
      <c r="AG32421" s="1"/>
      <c r="AH32421" s="1"/>
      <c r="AJ32421" s="1"/>
      <c r="AK32421" s="1"/>
    </row>
    <row r="32422" spans="32:37" ht="15" customHeight="1" x14ac:dyDescent="0.15">
      <c r="AF32422" s="1"/>
      <c r="AG32422" s="1"/>
      <c r="AH32422" s="1"/>
      <c r="AJ32422" s="1"/>
      <c r="AK32422" s="1"/>
    </row>
    <row r="32423" spans="32:37" ht="15" customHeight="1" x14ac:dyDescent="0.15">
      <c r="AF32423" s="1"/>
      <c r="AG32423" s="1"/>
      <c r="AH32423" s="1"/>
      <c r="AJ32423" s="1"/>
      <c r="AK32423" s="1"/>
    </row>
    <row r="32424" spans="32:37" ht="15" customHeight="1" x14ac:dyDescent="0.15">
      <c r="AF32424" s="1"/>
      <c r="AG32424" s="1"/>
      <c r="AH32424" s="1"/>
      <c r="AJ32424" s="1"/>
      <c r="AK32424" s="1"/>
    </row>
    <row r="32425" spans="32:37" ht="15" customHeight="1" x14ac:dyDescent="0.15">
      <c r="AF32425" s="1"/>
      <c r="AG32425" s="1"/>
      <c r="AH32425" s="1"/>
      <c r="AJ32425" s="1"/>
      <c r="AK32425" s="1"/>
    </row>
    <row r="32426" spans="32:37" ht="15" customHeight="1" x14ac:dyDescent="0.15">
      <c r="AF32426" s="1"/>
      <c r="AG32426" s="1"/>
      <c r="AH32426" s="1"/>
      <c r="AJ32426" s="1"/>
      <c r="AK32426" s="1"/>
    </row>
    <row r="32427" spans="32:37" ht="15" customHeight="1" x14ac:dyDescent="0.15">
      <c r="AF32427" s="1"/>
      <c r="AG32427" s="1"/>
      <c r="AH32427" s="1"/>
      <c r="AJ32427" s="1"/>
      <c r="AK32427" s="1"/>
    </row>
    <row r="32428" spans="32:37" ht="15" customHeight="1" x14ac:dyDescent="0.15">
      <c r="AF32428" s="1"/>
      <c r="AG32428" s="1"/>
      <c r="AH32428" s="1"/>
      <c r="AJ32428" s="1"/>
      <c r="AK32428" s="1"/>
    </row>
    <row r="32429" spans="32:37" ht="15" customHeight="1" x14ac:dyDescent="0.15">
      <c r="AF32429" s="1"/>
      <c r="AG32429" s="1"/>
      <c r="AH32429" s="1"/>
      <c r="AJ32429" s="1"/>
      <c r="AK32429" s="1"/>
    </row>
    <row r="32430" spans="32:37" ht="15" customHeight="1" x14ac:dyDescent="0.15">
      <c r="AF32430" s="1"/>
      <c r="AG32430" s="1"/>
      <c r="AH32430" s="1"/>
      <c r="AJ32430" s="1"/>
      <c r="AK32430" s="1"/>
    </row>
    <row r="32431" spans="32:37" ht="15" customHeight="1" x14ac:dyDescent="0.15">
      <c r="AF32431" s="1"/>
      <c r="AG32431" s="1"/>
      <c r="AH32431" s="1"/>
      <c r="AJ32431" s="1"/>
      <c r="AK32431" s="1"/>
    </row>
    <row r="32432" spans="32:37" ht="15" customHeight="1" x14ac:dyDescent="0.15">
      <c r="AF32432" s="1"/>
      <c r="AG32432" s="1"/>
      <c r="AH32432" s="1"/>
      <c r="AJ32432" s="1"/>
      <c r="AK32432" s="1"/>
    </row>
    <row r="32433" spans="32:37" ht="15" customHeight="1" x14ac:dyDescent="0.15">
      <c r="AF32433" s="1"/>
      <c r="AG32433" s="1"/>
      <c r="AH32433" s="1"/>
      <c r="AJ32433" s="1"/>
      <c r="AK32433" s="1"/>
    </row>
    <row r="32434" spans="32:37" ht="15" customHeight="1" x14ac:dyDescent="0.15">
      <c r="AF32434" s="1"/>
      <c r="AG32434" s="1"/>
      <c r="AH32434" s="1"/>
      <c r="AJ32434" s="1"/>
      <c r="AK32434" s="1"/>
    </row>
    <row r="32435" spans="32:37" ht="15" customHeight="1" x14ac:dyDescent="0.15">
      <c r="AF32435" s="1"/>
      <c r="AG32435" s="1"/>
      <c r="AH32435" s="1"/>
      <c r="AJ32435" s="1"/>
      <c r="AK32435" s="1"/>
    </row>
    <row r="32436" spans="32:37" ht="15" customHeight="1" x14ac:dyDescent="0.15">
      <c r="AF32436" s="1"/>
      <c r="AG32436" s="1"/>
      <c r="AH32436" s="1"/>
      <c r="AJ32436" s="1"/>
      <c r="AK32436" s="1"/>
    </row>
    <row r="32437" spans="32:37" ht="15" customHeight="1" x14ac:dyDescent="0.15">
      <c r="AF32437" s="1"/>
      <c r="AG32437" s="1"/>
      <c r="AH32437" s="1"/>
      <c r="AJ32437" s="1"/>
      <c r="AK32437" s="1"/>
    </row>
    <row r="32438" spans="32:37" ht="15" customHeight="1" x14ac:dyDescent="0.15">
      <c r="AF32438" s="1"/>
      <c r="AG32438" s="1"/>
      <c r="AH32438" s="1"/>
      <c r="AJ32438" s="1"/>
      <c r="AK32438" s="1"/>
    </row>
    <row r="32439" spans="32:37" ht="15" customHeight="1" x14ac:dyDescent="0.15">
      <c r="AF32439" s="1"/>
      <c r="AG32439" s="1"/>
      <c r="AH32439" s="1"/>
      <c r="AJ32439" s="1"/>
      <c r="AK32439" s="1"/>
    </row>
    <row r="32440" spans="32:37" ht="15" customHeight="1" x14ac:dyDescent="0.15">
      <c r="AF32440" s="1"/>
      <c r="AG32440" s="1"/>
      <c r="AH32440" s="1"/>
      <c r="AJ32440" s="1"/>
      <c r="AK32440" s="1"/>
    </row>
    <row r="32441" spans="32:37" ht="15" customHeight="1" x14ac:dyDescent="0.15">
      <c r="AF32441" s="1"/>
      <c r="AG32441" s="1"/>
      <c r="AH32441" s="1"/>
      <c r="AJ32441" s="1"/>
      <c r="AK32441" s="1"/>
    </row>
    <row r="32442" spans="32:37" ht="15" customHeight="1" x14ac:dyDescent="0.15">
      <c r="AF32442" s="1"/>
      <c r="AG32442" s="1"/>
      <c r="AH32442" s="1"/>
      <c r="AJ32442" s="1"/>
      <c r="AK32442" s="1"/>
    </row>
    <row r="32443" spans="32:37" ht="15" customHeight="1" x14ac:dyDescent="0.15">
      <c r="AF32443" s="1"/>
      <c r="AG32443" s="1"/>
      <c r="AH32443" s="1"/>
      <c r="AJ32443" s="1"/>
      <c r="AK32443" s="1"/>
    </row>
    <row r="32444" spans="32:37" ht="15" customHeight="1" x14ac:dyDescent="0.15">
      <c r="AF32444" s="1"/>
      <c r="AG32444" s="1"/>
      <c r="AH32444" s="1"/>
      <c r="AJ32444" s="1"/>
      <c r="AK32444" s="1"/>
    </row>
    <row r="32445" spans="32:37" ht="15" customHeight="1" x14ac:dyDescent="0.15">
      <c r="AF32445" s="1"/>
      <c r="AG32445" s="1"/>
      <c r="AH32445" s="1"/>
      <c r="AJ32445" s="1"/>
      <c r="AK32445" s="1"/>
    </row>
    <row r="32446" spans="32:37" ht="15" customHeight="1" x14ac:dyDescent="0.15">
      <c r="AF32446" s="1"/>
      <c r="AG32446" s="1"/>
      <c r="AH32446" s="1"/>
      <c r="AJ32446" s="1"/>
      <c r="AK32446" s="1"/>
    </row>
    <row r="32447" spans="32:37" ht="15" customHeight="1" x14ac:dyDescent="0.15">
      <c r="AF32447" s="1"/>
      <c r="AG32447" s="1"/>
      <c r="AH32447" s="1"/>
      <c r="AJ32447" s="1"/>
      <c r="AK32447" s="1"/>
    </row>
    <row r="32448" spans="32:37" ht="15" customHeight="1" x14ac:dyDescent="0.15">
      <c r="AF32448" s="1"/>
      <c r="AG32448" s="1"/>
      <c r="AH32448" s="1"/>
      <c r="AJ32448" s="1"/>
      <c r="AK32448" s="1"/>
    </row>
    <row r="32449" spans="32:37" ht="15" customHeight="1" x14ac:dyDescent="0.15">
      <c r="AF32449" s="1"/>
      <c r="AG32449" s="1"/>
      <c r="AH32449" s="1"/>
      <c r="AJ32449" s="1"/>
      <c r="AK32449" s="1"/>
    </row>
    <row r="32450" spans="32:37" ht="15" customHeight="1" x14ac:dyDescent="0.15">
      <c r="AF32450" s="1"/>
      <c r="AG32450" s="1"/>
      <c r="AH32450" s="1"/>
      <c r="AJ32450" s="1"/>
      <c r="AK32450" s="1"/>
    </row>
    <row r="32451" spans="32:37" ht="15" customHeight="1" x14ac:dyDescent="0.15">
      <c r="AF32451" s="1"/>
      <c r="AG32451" s="1"/>
      <c r="AH32451" s="1"/>
      <c r="AJ32451" s="1"/>
      <c r="AK32451" s="1"/>
    </row>
    <row r="32452" spans="32:37" ht="15" customHeight="1" x14ac:dyDescent="0.15">
      <c r="AF32452" s="1"/>
      <c r="AG32452" s="1"/>
      <c r="AH32452" s="1"/>
      <c r="AJ32452" s="1"/>
      <c r="AK32452" s="1"/>
    </row>
    <row r="32453" spans="32:37" ht="15" customHeight="1" x14ac:dyDescent="0.15">
      <c r="AF32453" s="1"/>
      <c r="AG32453" s="1"/>
      <c r="AH32453" s="1"/>
      <c r="AJ32453" s="1"/>
      <c r="AK32453" s="1"/>
    </row>
    <row r="32454" spans="32:37" ht="15" customHeight="1" x14ac:dyDescent="0.15">
      <c r="AF32454" s="1"/>
      <c r="AG32454" s="1"/>
      <c r="AH32454" s="1"/>
      <c r="AJ32454" s="1"/>
      <c r="AK32454" s="1"/>
    </row>
    <row r="32455" spans="32:37" ht="15" customHeight="1" x14ac:dyDescent="0.15">
      <c r="AF32455" s="1"/>
      <c r="AG32455" s="1"/>
      <c r="AH32455" s="1"/>
      <c r="AJ32455" s="1"/>
      <c r="AK32455" s="1"/>
    </row>
    <row r="32456" spans="32:37" ht="15" customHeight="1" x14ac:dyDescent="0.15">
      <c r="AF32456" s="1"/>
      <c r="AG32456" s="1"/>
      <c r="AH32456" s="1"/>
      <c r="AJ32456" s="1"/>
      <c r="AK32456" s="1"/>
    </row>
    <row r="32457" spans="32:37" ht="15" customHeight="1" x14ac:dyDescent="0.15">
      <c r="AF32457" s="1"/>
      <c r="AG32457" s="1"/>
      <c r="AH32457" s="1"/>
      <c r="AJ32457" s="1"/>
      <c r="AK32457" s="1"/>
    </row>
    <row r="32458" spans="32:37" ht="15" customHeight="1" x14ac:dyDescent="0.15">
      <c r="AF32458" s="1"/>
      <c r="AG32458" s="1"/>
      <c r="AH32458" s="1"/>
      <c r="AJ32458" s="1"/>
      <c r="AK32458" s="1"/>
    </row>
    <row r="32459" spans="32:37" ht="15" customHeight="1" x14ac:dyDescent="0.15">
      <c r="AF32459" s="1"/>
      <c r="AG32459" s="1"/>
      <c r="AH32459" s="1"/>
      <c r="AJ32459" s="1"/>
      <c r="AK32459" s="1"/>
    </row>
    <row r="32460" spans="32:37" ht="15" customHeight="1" x14ac:dyDescent="0.15">
      <c r="AF32460" s="1"/>
      <c r="AG32460" s="1"/>
      <c r="AH32460" s="1"/>
      <c r="AJ32460" s="1"/>
      <c r="AK32460" s="1"/>
    </row>
    <row r="32461" spans="32:37" ht="15" customHeight="1" x14ac:dyDescent="0.15">
      <c r="AF32461" s="1"/>
      <c r="AG32461" s="1"/>
      <c r="AH32461" s="1"/>
      <c r="AJ32461" s="1"/>
      <c r="AK32461" s="1"/>
    </row>
    <row r="32462" spans="32:37" ht="15" customHeight="1" x14ac:dyDescent="0.15">
      <c r="AF32462" s="1"/>
      <c r="AG32462" s="1"/>
      <c r="AH32462" s="1"/>
      <c r="AJ32462" s="1"/>
      <c r="AK32462" s="1"/>
    </row>
    <row r="32463" spans="32:37" ht="15" customHeight="1" x14ac:dyDescent="0.15">
      <c r="AF32463" s="1"/>
      <c r="AG32463" s="1"/>
      <c r="AH32463" s="1"/>
      <c r="AJ32463" s="1"/>
      <c r="AK32463" s="1"/>
    </row>
    <row r="32464" spans="32:37" ht="15" customHeight="1" x14ac:dyDescent="0.15">
      <c r="AF32464" s="1"/>
      <c r="AG32464" s="1"/>
      <c r="AH32464" s="1"/>
      <c r="AJ32464" s="1"/>
      <c r="AK32464" s="1"/>
    </row>
    <row r="32465" spans="32:37" ht="15" customHeight="1" x14ac:dyDescent="0.15">
      <c r="AF32465" s="1"/>
      <c r="AG32465" s="1"/>
      <c r="AH32465" s="1"/>
      <c r="AJ32465" s="1"/>
      <c r="AK32465" s="1"/>
    </row>
    <row r="32466" spans="32:37" ht="15" customHeight="1" x14ac:dyDescent="0.15">
      <c r="AF32466" s="1"/>
      <c r="AG32466" s="1"/>
      <c r="AH32466" s="1"/>
      <c r="AJ32466" s="1"/>
      <c r="AK32466" s="1"/>
    </row>
    <row r="32467" spans="32:37" ht="15" customHeight="1" x14ac:dyDescent="0.15">
      <c r="AF32467" s="1"/>
      <c r="AG32467" s="1"/>
      <c r="AH32467" s="1"/>
      <c r="AJ32467" s="1"/>
      <c r="AK32467" s="1"/>
    </row>
    <row r="32468" spans="32:37" ht="15" customHeight="1" x14ac:dyDescent="0.15">
      <c r="AF32468" s="1"/>
      <c r="AG32468" s="1"/>
      <c r="AH32468" s="1"/>
      <c r="AJ32468" s="1"/>
      <c r="AK32468" s="1"/>
    </row>
    <row r="32469" spans="32:37" ht="15" customHeight="1" x14ac:dyDescent="0.15">
      <c r="AF32469" s="1"/>
      <c r="AG32469" s="1"/>
      <c r="AH32469" s="1"/>
      <c r="AJ32469" s="1"/>
      <c r="AK32469" s="1"/>
    </row>
    <row r="32470" spans="32:37" ht="15" customHeight="1" x14ac:dyDescent="0.15">
      <c r="AF32470" s="1"/>
      <c r="AG32470" s="1"/>
      <c r="AH32470" s="1"/>
      <c r="AJ32470" s="1"/>
      <c r="AK32470" s="1"/>
    </row>
    <row r="32471" spans="32:37" ht="15" customHeight="1" x14ac:dyDescent="0.15">
      <c r="AF32471" s="1"/>
      <c r="AG32471" s="1"/>
      <c r="AH32471" s="1"/>
      <c r="AJ32471" s="1"/>
      <c r="AK32471" s="1"/>
    </row>
    <row r="32472" spans="32:37" ht="15" customHeight="1" x14ac:dyDescent="0.15">
      <c r="AF32472" s="1"/>
      <c r="AG32472" s="1"/>
      <c r="AH32472" s="1"/>
      <c r="AJ32472" s="1"/>
      <c r="AK32472" s="1"/>
    </row>
    <row r="32473" spans="32:37" ht="15" customHeight="1" x14ac:dyDescent="0.15">
      <c r="AF32473" s="1"/>
      <c r="AG32473" s="1"/>
      <c r="AH32473" s="1"/>
      <c r="AJ32473" s="1"/>
      <c r="AK32473" s="1"/>
    </row>
    <row r="32474" spans="32:37" ht="15" customHeight="1" x14ac:dyDescent="0.15">
      <c r="AF32474" s="1"/>
      <c r="AG32474" s="1"/>
      <c r="AH32474" s="1"/>
      <c r="AJ32474" s="1"/>
      <c r="AK32474" s="1"/>
    </row>
    <row r="32475" spans="32:37" ht="15" customHeight="1" x14ac:dyDescent="0.15">
      <c r="AF32475" s="1"/>
      <c r="AG32475" s="1"/>
      <c r="AH32475" s="1"/>
      <c r="AJ32475" s="1"/>
      <c r="AK32475" s="1"/>
    </row>
    <row r="32476" spans="32:37" ht="15" customHeight="1" x14ac:dyDescent="0.15">
      <c r="AF32476" s="1"/>
      <c r="AG32476" s="1"/>
      <c r="AH32476" s="1"/>
      <c r="AJ32476" s="1"/>
      <c r="AK32476" s="1"/>
    </row>
    <row r="32477" spans="32:37" ht="15" customHeight="1" x14ac:dyDescent="0.15">
      <c r="AF32477" s="1"/>
      <c r="AG32477" s="1"/>
      <c r="AH32477" s="1"/>
      <c r="AJ32477" s="1"/>
      <c r="AK32477" s="1"/>
    </row>
    <row r="32478" spans="32:37" ht="15" customHeight="1" x14ac:dyDescent="0.15">
      <c r="AF32478" s="1"/>
      <c r="AG32478" s="1"/>
      <c r="AH32478" s="1"/>
      <c r="AJ32478" s="1"/>
      <c r="AK32478" s="1"/>
    </row>
    <row r="32479" spans="32:37" ht="15" customHeight="1" x14ac:dyDescent="0.15">
      <c r="AF32479" s="1"/>
      <c r="AG32479" s="1"/>
      <c r="AH32479" s="1"/>
      <c r="AJ32479" s="1"/>
      <c r="AK32479" s="1"/>
    </row>
    <row r="32480" spans="32:37" ht="15" customHeight="1" x14ac:dyDescent="0.15">
      <c r="AF32480" s="1"/>
      <c r="AG32480" s="1"/>
      <c r="AH32480" s="1"/>
      <c r="AJ32480" s="1"/>
      <c r="AK32480" s="1"/>
    </row>
    <row r="32481" spans="32:37" ht="15" customHeight="1" x14ac:dyDescent="0.15">
      <c r="AF32481" s="1"/>
      <c r="AG32481" s="1"/>
      <c r="AH32481" s="1"/>
      <c r="AJ32481" s="1"/>
      <c r="AK32481" s="1"/>
    </row>
    <row r="32482" spans="32:37" ht="15" customHeight="1" x14ac:dyDescent="0.15">
      <c r="AF32482" s="1"/>
      <c r="AG32482" s="1"/>
      <c r="AH32482" s="1"/>
      <c r="AJ32482" s="1"/>
      <c r="AK32482" s="1"/>
    </row>
    <row r="32483" spans="32:37" ht="15" customHeight="1" x14ac:dyDescent="0.15">
      <c r="AF32483" s="1"/>
      <c r="AG32483" s="1"/>
      <c r="AH32483" s="1"/>
      <c r="AJ32483" s="1"/>
      <c r="AK32483" s="1"/>
    </row>
    <row r="32484" spans="32:37" ht="15" customHeight="1" x14ac:dyDescent="0.15">
      <c r="AF32484" s="1"/>
      <c r="AG32484" s="1"/>
      <c r="AH32484" s="1"/>
      <c r="AJ32484" s="1"/>
      <c r="AK32484" s="1"/>
    </row>
    <row r="32485" spans="32:37" ht="15" customHeight="1" x14ac:dyDescent="0.15">
      <c r="AF32485" s="1"/>
      <c r="AG32485" s="1"/>
      <c r="AH32485" s="1"/>
      <c r="AJ32485" s="1"/>
      <c r="AK32485" s="1"/>
    </row>
    <row r="32486" spans="32:37" ht="15" customHeight="1" x14ac:dyDescent="0.15">
      <c r="AF32486" s="1"/>
      <c r="AG32486" s="1"/>
      <c r="AH32486" s="1"/>
      <c r="AJ32486" s="1"/>
      <c r="AK32486" s="1"/>
    </row>
    <row r="32487" spans="32:37" ht="15" customHeight="1" x14ac:dyDescent="0.15">
      <c r="AF32487" s="1"/>
      <c r="AG32487" s="1"/>
      <c r="AH32487" s="1"/>
      <c r="AJ32487" s="1"/>
      <c r="AK32487" s="1"/>
    </row>
    <row r="32488" spans="32:37" ht="15" customHeight="1" x14ac:dyDescent="0.15">
      <c r="AF32488" s="1"/>
      <c r="AG32488" s="1"/>
      <c r="AH32488" s="1"/>
      <c r="AJ32488" s="1"/>
      <c r="AK32488" s="1"/>
    </row>
    <row r="32489" spans="32:37" ht="15" customHeight="1" x14ac:dyDescent="0.15">
      <c r="AF32489" s="1"/>
      <c r="AG32489" s="1"/>
      <c r="AH32489" s="1"/>
      <c r="AJ32489" s="1"/>
      <c r="AK32489" s="1"/>
    </row>
    <row r="32490" spans="32:37" ht="15" customHeight="1" x14ac:dyDescent="0.15">
      <c r="AF32490" s="1"/>
      <c r="AG32490" s="1"/>
      <c r="AH32490" s="1"/>
      <c r="AJ32490" s="1"/>
      <c r="AK32490" s="1"/>
    </row>
    <row r="32491" spans="32:37" ht="15" customHeight="1" x14ac:dyDescent="0.15">
      <c r="AF32491" s="1"/>
      <c r="AG32491" s="1"/>
      <c r="AH32491" s="1"/>
      <c r="AJ32491" s="1"/>
      <c r="AK32491" s="1"/>
    </row>
    <row r="32492" spans="32:37" ht="15" customHeight="1" x14ac:dyDescent="0.15">
      <c r="AF32492" s="1"/>
      <c r="AG32492" s="1"/>
      <c r="AH32492" s="1"/>
      <c r="AJ32492" s="1"/>
      <c r="AK32492" s="1"/>
    </row>
    <row r="32493" spans="32:37" ht="15" customHeight="1" x14ac:dyDescent="0.15">
      <c r="AF32493" s="1"/>
      <c r="AG32493" s="1"/>
      <c r="AH32493" s="1"/>
      <c r="AJ32493" s="1"/>
      <c r="AK32493" s="1"/>
    </row>
    <row r="32494" spans="32:37" ht="15" customHeight="1" x14ac:dyDescent="0.15">
      <c r="AF32494" s="1"/>
      <c r="AG32494" s="1"/>
      <c r="AH32494" s="1"/>
      <c r="AJ32494" s="1"/>
      <c r="AK32494" s="1"/>
    </row>
    <row r="32495" spans="32:37" ht="15" customHeight="1" x14ac:dyDescent="0.15">
      <c r="AF32495" s="1"/>
      <c r="AG32495" s="1"/>
      <c r="AH32495" s="1"/>
      <c r="AJ32495" s="1"/>
      <c r="AK32495" s="1"/>
    </row>
    <row r="32496" spans="32:37" ht="15" customHeight="1" x14ac:dyDescent="0.15">
      <c r="AF32496" s="1"/>
      <c r="AG32496" s="1"/>
      <c r="AH32496" s="1"/>
      <c r="AJ32496" s="1"/>
      <c r="AK32496" s="1"/>
    </row>
    <row r="32497" spans="32:37" ht="15" customHeight="1" x14ac:dyDescent="0.15">
      <c r="AF32497" s="1"/>
      <c r="AG32497" s="1"/>
      <c r="AH32497" s="1"/>
      <c r="AJ32497" s="1"/>
      <c r="AK32497" s="1"/>
    </row>
    <row r="32498" spans="32:37" ht="15" customHeight="1" x14ac:dyDescent="0.15">
      <c r="AF32498" s="1"/>
      <c r="AG32498" s="1"/>
      <c r="AH32498" s="1"/>
      <c r="AJ32498" s="1"/>
      <c r="AK32498" s="1"/>
    </row>
    <row r="32499" spans="32:37" ht="15" customHeight="1" x14ac:dyDescent="0.15">
      <c r="AF32499" s="1"/>
      <c r="AG32499" s="1"/>
      <c r="AH32499" s="1"/>
      <c r="AJ32499" s="1"/>
      <c r="AK32499" s="1"/>
    </row>
    <row r="32500" spans="32:37" ht="15" customHeight="1" x14ac:dyDescent="0.15">
      <c r="AF32500" s="1"/>
      <c r="AG32500" s="1"/>
      <c r="AH32500" s="1"/>
      <c r="AJ32500" s="1"/>
      <c r="AK32500" s="1"/>
    </row>
    <row r="32501" spans="32:37" ht="15" customHeight="1" x14ac:dyDescent="0.15">
      <c r="AF32501" s="1"/>
      <c r="AG32501" s="1"/>
      <c r="AH32501" s="1"/>
      <c r="AJ32501" s="1"/>
      <c r="AK32501" s="1"/>
    </row>
    <row r="32502" spans="32:37" ht="15" customHeight="1" x14ac:dyDescent="0.15">
      <c r="AF32502" s="1"/>
      <c r="AG32502" s="1"/>
      <c r="AH32502" s="1"/>
      <c r="AJ32502" s="1"/>
      <c r="AK32502" s="1"/>
    </row>
    <row r="32503" spans="32:37" ht="15" customHeight="1" x14ac:dyDescent="0.15">
      <c r="AF32503" s="1"/>
      <c r="AG32503" s="1"/>
      <c r="AH32503" s="1"/>
      <c r="AJ32503" s="1"/>
      <c r="AK32503" s="1"/>
    </row>
    <row r="32504" spans="32:37" ht="15" customHeight="1" x14ac:dyDescent="0.15">
      <c r="AF32504" s="1"/>
      <c r="AG32504" s="1"/>
      <c r="AH32504" s="1"/>
      <c r="AJ32504" s="1"/>
      <c r="AK32504" s="1"/>
    </row>
    <row r="32505" spans="32:37" ht="15" customHeight="1" x14ac:dyDescent="0.15">
      <c r="AF32505" s="1"/>
      <c r="AG32505" s="1"/>
      <c r="AH32505" s="1"/>
      <c r="AJ32505" s="1"/>
      <c r="AK32505" s="1"/>
    </row>
    <row r="32506" spans="32:37" ht="15" customHeight="1" x14ac:dyDescent="0.15">
      <c r="AF32506" s="1"/>
      <c r="AG32506" s="1"/>
      <c r="AH32506" s="1"/>
      <c r="AJ32506" s="1"/>
      <c r="AK32506" s="1"/>
    </row>
    <row r="32507" spans="32:37" ht="15" customHeight="1" x14ac:dyDescent="0.15">
      <c r="AF32507" s="1"/>
      <c r="AG32507" s="1"/>
      <c r="AH32507" s="1"/>
      <c r="AJ32507" s="1"/>
      <c r="AK32507" s="1"/>
    </row>
    <row r="32508" spans="32:37" ht="15" customHeight="1" x14ac:dyDescent="0.15">
      <c r="AF32508" s="1"/>
      <c r="AG32508" s="1"/>
      <c r="AH32508" s="1"/>
      <c r="AJ32508" s="1"/>
      <c r="AK32508" s="1"/>
    </row>
    <row r="32509" spans="32:37" ht="15" customHeight="1" x14ac:dyDescent="0.15">
      <c r="AF32509" s="1"/>
      <c r="AG32509" s="1"/>
      <c r="AH32509" s="1"/>
      <c r="AJ32509" s="1"/>
      <c r="AK32509" s="1"/>
    </row>
    <row r="32510" spans="32:37" ht="15" customHeight="1" x14ac:dyDescent="0.15">
      <c r="AF32510" s="1"/>
      <c r="AG32510" s="1"/>
      <c r="AH32510" s="1"/>
      <c r="AJ32510" s="1"/>
      <c r="AK32510" s="1"/>
    </row>
    <row r="32511" spans="32:37" ht="15" customHeight="1" x14ac:dyDescent="0.15">
      <c r="AF32511" s="1"/>
      <c r="AG32511" s="1"/>
      <c r="AH32511" s="1"/>
      <c r="AJ32511" s="1"/>
      <c r="AK32511" s="1"/>
    </row>
    <row r="32512" spans="32:37" ht="15" customHeight="1" x14ac:dyDescent="0.15">
      <c r="AF32512" s="1"/>
      <c r="AG32512" s="1"/>
      <c r="AH32512" s="1"/>
      <c r="AJ32512" s="1"/>
      <c r="AK32512" s="1"/>
    </row>
    <row r="32513" spans="32:37" ht="15" customHeight="1" x14ac:dyDescent="0.15">
      <c r="AF32513" s="1"/>
      <c r="AG32513" s="1"/>
      <c r="AH32513" s="1"/>
      <c r="AJ32513" s="1"/>
      <c r="AK32513" s="1"/>
    </row>
    <row r="32514" spans="32:37" ht="15" customHeight="1" x14ac:dyDescent="0.15">
      <c r="AF32514" s="1"/>
      <c r="AG32514" s="1"/>
      <c r="AH32514" s="1"/>
      <c r="AJ32514" s="1"/>
      <c r="AK32514" s="1"/>
    </row>
    <row r="32515" spans="32:37" ht="15" customHeight="1" x14ac:dyDescent="0.15">
      <c r="AF32515" s="1"/>
      <c r="AG32515" s="1"/>
      <c r="AH32515" s="1"/>
      <c r="AJ32515" s="1"/>
      <c r="AK32515" s="1"/>
    </row>
    <row r="32516" spans="32:37" ht="15" customHeight="1" x14ac:dyDescent="0.15">
      <c r="AF32516" s="1"/>
      <c r="AG32516" s="1"/>
      <c r="AH32516" s="1"/>
      <c r="AJ32516" s="1"/>
      <c r="AK32516" s="1"/>
    </row>
    <row r="32517" spans="32:37" ht="15" customHeight="1" x14ac:dyDescent="0.15">
      <c r="AF32517" s="1"/>
      <c r="AG32517" s="1"/>
      <c r="AH32517" s="1"/>
      <c r="AJ32517" s="1"/>
      <c r="AK32517" s="1"/>
    </row>
    <row r="32518" spans="32:37" ht="15" customHeight="1" x14ac:dyDescent="0.15">
      <c r="AF32518" s="1"/>
      <c r="AG32518" s="1"/>
      <c r="AH32518" s="1"/>
      <c r="AJ32518" s="1"/>
      <c r="AK32518" s="1"/>
    </row>
    <row r="32519" spans="32:37" ht="15" customHeight="1" x14ac:dyDescent="0.15">
      <c r="AF32519" s="1"/>
      <c r="AG32519" s="1"/>
      <c r="AH32519" s="1"/>
      <c r="AJ32519" s="1"/>
      <c r="AK32519" s="1"/>
    </row>
    <row r="32520" spans="32:37" ht="15" customHeight="1" x14ac:dyDescent="0.15">
      <c r="AF32520" s="1"/>
      <c r="AG32520" s="1"/>
      <c r="AH32520" s="1"/>
      <c r="AJ32520" s="1"/>
      <c r="AK32520" s="1"/>
    </row>
    <row r="32521" spans="32:37" ht="15" customHeight="1" x14ac:dyDescent="0.15">
      <c r="AF32521" s="1"/>
      <c r="AG32521" s="1"/>
      <c r="AH32521" s="1"/>
      <c r="AJ32521" s="1"/>
      <c r="AK32521" s="1"/>
    </row>
    <row r="32522" spans="32:37" ht="15" customHeight="1" x14ac:dyDescent="0.15">
      <c r="AF32522" s="1"/>
      <c r="AG32522" s="1"/>
      <c r="AH32522" s="1"/>
      <c r="AJ32522" s="1"/>
      <c r="AK32522" s="1"/>
    </row>
    <row r="32523" spans="32:37" ht="15" customHeight="1" x14ac:dyDescent="0.15">
      <c r="AF32523" s="1"/>
      <c r="AG32523" s="1"/>
      <c r="AH32523" s="1"/>
      <c r="AJ32523" s="1"/>
      <c r="AK32523" s="1"/>
    </row>
    <row r="32524" spans="32:37" ht="15" customHeight="1" x14ac:dyDescent="0.15">
      <c r="AF32524" s="1"/>
      <c r="AG32524" s="1"/>
      <c r="AH32524" s="1"/>
      <c r="AJ32524" s="1"/>
      <c r="AK32524" s="1"/>
    </row>
    <row r="32525" spans="32:37" ht="15" customHeight="1" x14ac:dyDescent="0.15">
      <c r="AF32525" s="1"/>
      <c r="AG32525" s="1"/>
      <c r="AH32525" s="1"/>
      <c r="AJ32525" s="1"/>
      <c r="AK32525" s="1"/>
    </row>
    <row r="32526" spans="32:37" ht="15" customHeight="1" x14ac:dyDescent="0.15">
      <c r="AF32526" s="1"/>
      <c r="AG32526" s="1"/>
      <c r="AH32526" s="1"/>
      <c r="AJ32526" s="1"/>
      <c r="AK32526" s="1"/>
    </row>
    <row r="32527" spans="32:37" ht="15" customHeight="1" x14ac:dyDescent="0.15">
      <c r="AF32527" s="1"/>
      <c r="AG32527" s="1"/>
      <c r="AH32527" s="1"/>
      <c r="AJ32527" s="1"/>
      <c r="AK32527" s="1"/>
    </row>
    <row r="32528" spans="32:37" ht="15" customHeight="1" x14ac:dyDescent="0.15">
      <c r="AF32528" s="1"/>
      <c r="AG32528" s="1"/>
      <c r="AH32528" s="1"/>
      <c r="AJ32528" s="1"/>
      <c r="AK32528" s="1"/>
    </row>
    <row r="32529" spans="32:37" ht="15" customHeight="1" x14ac:dyDescent="0.15">
      <c r="AF32529" s="1"/>
      <c r="AG32529" s="1"/>
      <c r="AH32529" s="1"/>
      <c r="AJ32529" s="1"/>
      <c r="AK32529" s="1"/>
    </row>
    <row r="32530" spans="32:37" ht="15" customHeight="1" x14ac:dyDescent="0.15">
      <c r="AF32530" s="1"/>
      <c r="AG32530" s="1"/>
      <c r="AH32530" s="1"/>
      <c r="AJ32530" s="1"/>
      <c r="AK32530" s="1"/>
    </row>
    <row r="32531" spans="32:37" ht="15" customHeight="1" x14ac:dyDescent="0.15">
      <c r="AF32531" s="1"/>
      <c r="AG32531" s="1"/>
      <c r="AH32531" s="1"/>
      <c r="AJ32531" s="1"/>
      <c r="AK32531" s="1"/>
    </row>
    <row r="32532" spans="32:37" ht="15" customHeight="1" x14ac:dyDescent="0.15">
      <c r="AF32532" s="1"/>
      <c r="AG32532" s="1"/>
      <c r="AH32532" s="1"/>
      <c r="AJ32532" s="1"/>
      <c r="AK32532" s="1"/>
    </row>
    <row r="32533" spans="32:37" ht="15" customHeight="1" x14ac:dyDescent="0.15">
      <c r="AF32533" s="1"/>
      <c r="AG32533" s="1"/>
      <c r="AH32533" s="1"/>
      <c r="AJ32533" s="1"/>
      <c r="AK32533" s="1"/>
    </row>
    <row r="32534" spans="32:37" ht="15" customHeight="1" x14ac:dyDescent="0.15">
      <c r="AF32534" s="1"/>
      <c r="AG32534" s="1"/>
      <c r="AH32534" s="1"/>
      <c r="AJ32534" s="1"/>
      <c r="AK32534" s="1"/>
    </row>
    <row r="32535" spans="32:37" ht="15" customHeight="1" x14ac:dyDescent="0.15">
      <c r="AF32535" s="1"/>
      <c r="AG32535" s="1"/>
      <c r="AH32535" s="1"/>
      <c r="AJ32535" s="1"/>
      <c r="AK32535" s="1"/>
    </row>
    <row r="32536" spans="32:37" ht="15" customHeight="1" x14ac:dyDescent="0.15">
      <c r="AF32536" s="1"/>
      <c r="AG32536" s="1"/>
      <c r="AH32536" s="1"/>
      <c r="AJ32536" s="1"/>
      <c r="AK32536" s="1"/>
    </row>
    <row r="32537" spans="32:37" ht="15" customHeight="1" x14ac:dyDescent="0.15">
      <c r="AF32537" s="1"/>
      <c r="AG32537" s="1"/>
      <c r="AH32537" s="1"/>
      <c r="AJ32537" s="1"/>
      <c r="AK32537" s="1"/>
    </row>
    <row r="32538" spans="32:37" ht="15" customHeight="1" x14ac:dyDescent="0.15">
      <c r="AF32538" s="1"/>
      <c r="AG32538" s="1"/>
      <c r="AH32538" s="1"/>
      <c r="AJ32538" s="1"/>
      <c r="AK32538" s="1"/>
    </row>
    <row r="32539" spans="32:37" ht="15" customHeight="1" x14ac:dyDescent="0.15">
      <c r="AF32539" s="1"/>
      <c r="AG32539" s="1"/>
      <c r="AH32539" s="1"/>
      <c r="AJ32539" s="1"/>
      <c r="AK32539" s="1"/>
    </row>
    <row r="32540" spans="32:37" ht="15" customHeight="1" x14ac:dyDescent="0.15">
      <c r="AF32540" s="1"/>
      <c r="AG32540" s="1"/>
      <c r="AH32540" s="1"/>
      <c r="AJ32540" s="1"/>
      <c r="AK32540" s="1"/>
    </row>
    <row r="32541" spans="32:37" ht="15" customHeight="1" x14ac:dyDescent="0.15">
      <c r="AF32541" s="1"/>
      <c r="AG32541" s="1"/>
      <c r="AH32541" s="1"/>
      <c r="AJ32541" s="1"/>
      <c r="AK32541" s="1"/>
    </row>
    <row r="32542" spans="32:37" ht="15" customHeight="1" x14ac:dyDescent="0.15">
      <c r="AF32542" s="1"/>
      <c r="AG32542" s="1"/>
      <c r="AH32542" s="1"/>
      <c r="AJ32542" s="1"/>
      <c r="AK32542" s="1"/>
    </row>
    <row r="32543" spans="32:37" ht="15" customHeight="1" x14ac:dyDescent="0.15">
      <c r="AF32543" s="1"/>
      <c r="AG32543" s="1"/>
      <c r="AH32543" s="1"/>
      <c r="AJ32543" s="1"/>
      <c r="AK32543" s="1"/>
    </row>
    <row r="32544" spans="32:37" ht="15" customHeight="1" x14ac:dyDescent="0.15">
      <c r="AF32544" s="1"/>
      <c r="AG32544" s="1"/>
      <c r="AH32544" s="1"/>
      <c r="AJ32544" s="1"/>
      <c r="AK32544" s="1"/>
    </row>
    <row r="32545" spans="32:37" ht="15" customHeight="1" x14ac:dyDescent="0.15">
      <c r="AF32545" s="1"/>
      <c r="AG32545" s="1"/>
      <c r="AH32545" s="1"/>
      <c r="AJ32545" s="1"/>
      <c r="AK32545" s="1"/>
    </row>
    <row r="32546" spans="32:37" ht="15" customHeight="1" x14ac:dyDescent="0.15">
      <c r="AF32546" s="1"/>
      <c r="AG32546" s="1"/>
      <c r="AH32546" s="1"/>
      <c r="AJ32546" s="1"/>
      <c r="AK32546" s="1"/>
    </row>
    <row r="32547" spans="32:37" ht="15" customHeight="1" x14ac:dyDescent="0.15">
      <c r="AF32547" s="1"/>
      <c r="AG32547" s="1"/>
      <c r="AH32547" s="1"/>
      <c r="AJ32547" s="1"/>
      <c r="AK32547" s="1"/>
    </row>
    <row r="32548" spans="32:37" ht="15" customHeight="1" x14ac:dyDescent="0.15">
      <c r="AF32548" s="1"/>
      <c r="AG32548" s="1"/>
      <c r="AH32548" s="1"/>
      <c r="AJ32548" s="1"/>
      <c r="AK32548" s="1"/>
    </row>
    <row r="32549" spans="32:37" ht="15" customHeight="1" x14ac:dyDescent="0.15">
      <c r="AF32549" s="1"/>
      <c r="AG32549" s="1"/>
      <c r="AH32549" s="1"/>
      <c r="AJ32549" s="1"/>
      <c r="AK32549" s="1"/>
    </row>
    <row r="32550" spans="32:37" ht="15" customHeight="1" x14ac:dyDescent="0.15">
      <c r="AF32550" s="1"/>
      <c r="AG32550" s="1"/>
      <c r="AH32550" s="1"/>
      <c r="AJ32550" s="1"/>
      <c r="AK32550" s="1"/>
    </row>
    <row r="32551" spans="32:37" ht="15" customHeight="1" x14ac:dyDescent="0.15">
      <c r="AF32551" s="1"/>
      <c r="AG32551" s="1"/>
      <c r="AH32551" s="1"/>
      <c r="AJ32551" s="1"/>
      <c r="AK32551" s="1"/>
    </row>
    <row r="32552" spans="32:37" ht="15" customHeight="1" x14ac:dyDescent="0.15">
      <c r="AF32552" s="1"/>
      <c r="AG32552" s="1"/>
      <c r="AH32552" s="1"/>
      <c r="AJ32552" s="1"/>
      <c r="AK32552" s="1"/>
    </row>
    <row r="32553" spans="32:37" ht="15" customHeight="1" x14ac:dyDescent="0.15">
      <c r="AF32553" s="1"/>
      <c r="AG32553" s="1"/>
      <c r="AH32553" s="1"/>
      <c r="AJ32553" s="1"/>
      <c r="AK32553" s="1"/>
    </row>
    <row r="32554" spans="32:37" ht="15" customHeight="1" x14ac:dyDescent="0.15">
      <c r="AF32554" s="1"/>
      <c r="AG32554" s="1"/>
      <c r="AH32554" s="1"/>
      <c r="AJ32554" s="1"/>
      <c r="AK32554" s="1"/>
    </row>
    <row r="32555" spans="32:37" ht="15" customHeight="1" x14ac:dyDescent="0.15">
      <c r="AF32555" s="1"/>
      <c r="AG32555" s="1"/>
      <c r="AH32555" s="1"/>
      <c r="AJ32555" s="1"/>
      <c r="AK32555" s="1"/>
    </row>
    <row r="32556" spans="32:37" ht="15" customHeight="1" x14ac:dyDescent="0.15">
      <c r="AF32556" s="1"/>
      <c r="AG32556" s="1"/>
      <c r="AH32556" s="1"/>
      <c r="AJ32556" s="1"/>
      <c r="AK32556" s="1"/>
    </row>
    <row r="32557" spans="32:37" ht="15" customHeight="1" x14ac:dyDescent="0.15">
      <c r="AF32557" s="1"/>
      <c r="AG32557" s="1"/>
      <c r="AH32557" s="1"/>
      <c r="AJ32557" s="1"/>
      <c r="AK32557" s="1"/>
    </row>
    <row r="32558" spans="32:37" ht="15" customHeight="1" x14ac:dyDescent="0.15">
      <c r="AF32558" s="1"/>
      <c r="AG32558" s="1"/>
      <c r="AH32558" s="1"/>
      <c r="AJ32558" s="1"/>
      <c r="AK32558" s="1"/>
    </row>
    <row r="32559" spans="32:37" ht="15" customHeight="1" x14ac:dyDescent="0.15">
      <c r="AF32559" s="1"/>
      <c r="AG32559" s="1"/>
      <c r="AH32559" s="1"/>
      <c r="AJ32559" s="1"/>
      <c r="AK32559" s="1"/>
    </row>
    <row r="32560" spans="32:37" ht="15" customHeight="1" x14ac:dyDescent="0.15">
      <c r="AF32560" s="1"/>
      <c r="AG32560" s="1"/>
      <c r="AH32560" s="1"/>
      <c r="AJ32560" s="1"/>
      <c r="AK32560" s="1"/>
    </row>
    <row r="32561" spans="32:37" ht="15" customHeight="1" x14ac:dyDescent="0.15">
      <c r="AF32561" s="1"/>
      <c r="AG32561" s="1"/>
      <c r="AH32561" s="1"/>
      <c r="AJ32561" s="1"/>
      <c r="AK32561" s="1"/>
    </row>
    <row r="32562" spans="32:37" ht="15" customHeight="1" x14ac:dyDescent="0.15">
      <c r="AF32562" s="1"/>
      <c r="AG32562" s="1"/>
      <c r="AH32562" s="1"/>
      <c r="AJ32562" s="1"/>
      <c r="AK32562" s="1"/>
    </row>
    <row r="32563" spans="32:37" ht="15" customHeight="1" x14ac:dyDescent="0.15">
      <c r="AF32563" s="1"/>
      <c r="AG32563" s="1"/>
      <c r="AH32563" s="1"/>
      <c r="AJ32563" s="1"/>
      <c r="AK32563" s="1"/>
    </row>
    <row r="32564" spans="32:37" ht="15" customHeight="1" x14ac:dyDescent="0.15">
      <c r="AF32564" s="1"/>
      <c r="AG32564" s="1"/>
      <c r="AH32564" s="1"/>
      <c r="AJ32564" s="1"/>
      <c r="AK32564" s="1"/>
    </row>
    <row r="32565" spans="32:37" ht="15" customHeight="1" x14ac:dyDescent="0.15">
      <c r="AF32565" s="1"/>
      <c r="AG32565" s="1"/>
      <c r="AH32565" s="1"/>
      <c r="AJ32565" s="1"/>
      <c r="AK32565" s="1"/>
    </row>
    <row r="32566" spans="32:37" ht="15" customHeight="1" x14ac:dyDescent="0.15">
      <c r="AF32566" s="1"/>
      <c r="AG32566" s="1"/>
      <c r="AH32566" s="1"/>
      <c r="AJ32566" s="1"/>
      <c r="AK32566" s="1"/>
    </row>
    <row r="32567" spans="32:37" ht="15" customHeight="1" x14ac:dyDescent="0.15">
      <c r="AF32567" s="1"/>
      <c r="AG32567" s="1"/>
      <c r="AH32567" s="1"/>
      <c r="AJ32567" s="1"/>
      <c r="AK32567" s="1"/>
    </row>
    <row r="32568" spans="32:37" ht="15" customHeight="1" x14ac:dyDescent="0.15">
      <c r="AF32568" s="1"/>
      <c r="AG32568" s="1"/>
      <c r="AH32568" s="1"/>
      <c r="AJ32568" s="1"/>
      <c r="AK32568" s="1"/>
    </row>
    <row r="32569" spans="32:37" ht="15" customHeight="1" x14ac:dyDescent="0.15">
      <c r="AF32569" s="1"/>
      <c r="AG32569" s="1"/>
      <c r="AH32569" s="1"/>
      <c r="AJ32569" s="1"/>
      <c r="AK32569" s="1"/>
    </row>
    <row r="32570" spans="32:37" ht="15" customHeight="1" x14ac:dyDescent="0.15">
      <c r="AF32570" s="1"/>
      <c r="AG32570" s="1"/>
      <c r="AH32570" s="1"/>
      <c r="AJ32570" s="1"/>
      <c r="AK32570" s="1"/>
    </row>
    <row r="32571" spans="32:37" ht="15" customHeight="1" x14ac:dyDescent="0.15">
      <c r="AF32571" s="1"/>
      <c r="AG32571" s="1"/>
      <c r="AH32571" s="1"/>
      <c r="AJ32571" s="1"/>
      <c r="AK32571" s="1"/>
    </row>
    <row r="32572" spans="32:37" ht="15" customHeight="1" x14ac:dyDescent="0.15">
      <c r="AF32572" s="1"/>
      <c r="AG32572" s="1"/>
      <c r="AH32572" s="1"/>
      <c r="AJ32572" s="1"/>
      <c r="AK32572" s="1"/>
    </row>
    <row r="32573" spans="32:37" ht="15" customHeight="1" x14ac:dyDescent="0.15">
      <c r="AF32573" s="1"/>
      <c r="AG32573" s="1"/>
      <c r="AH32573" s="1"/>
      <c r="AJ32573" s="1"/>
      <c r="AK32573" s="1"/>
    </row>
    <row r="32574" spans="32:37" ht="15" customHeight="1" x14ac:dyDescent="0.15">
      <c r="AF32574" s="1"/>
      <c r="AG32574" s="1"/>
      <c r="AH32574" s="1"/>
      <c r="AJ32574" s="1"/>
      <c r="AK32574" s="1"/>
    </row>
    <row r="32575" spans="32:37" ht="15" customHeight="1" x14ac:dyDescent="0.15">
      <c r="AF32575" s="1"/>
      <c r="AG32575" s="1"/>
      <c r="AH32575" s="1"/>
      <c r="AJ32575" s="1"/>
      <c r="AK32575" s="1"/>
    </row>
    <row r="32576" spans="32:37" ht="15" customHeight="1" x14ac:dyDescent="0.15">
      <c r="AF32576" s="1"/>
      <c r="AG32576" s="1"/>
      <c r="AH32576" s="1"/>
      <c r="AJ32576" s="1"/>
      <c r="AK32576" s="1"/>
    </row>
    <row r="32577" spans="32:37" ht="15" customHeight="1" x14ac:dyDescent="0.15">
      <c r="AF32577" s="1"/>
      <c r="AG32577" s="1"/>
      <c r="AH32577" s="1"/>
      <c r="AJ32577" s="1"/>
      <c r="AK32577" s="1"/>
    </row>
    <row r="32578" spans="32:37" ht="15" customHeight="1" x14ac:dyDescent="0.15">
      <c r="AF32578" s="1"/>
      <c r="AG32578" s="1"/>
      <c r="AH32578" s="1"/>
      <c r="AJ32578" s="1"/>
      <c r="AK32578" s="1"/>
    </row>
    <row r="32579" spans="32:37" ht="15" customHeight="1" x14ac:dyDescent="0.15">
      <c r="AF32579" s="1"/>
      <c r="AG32579" s="1"/>
      <c r="AH32579" s="1"/>
      <c r="AJ32579" s="1"/>
      <c r="AK32579" s="1"/>
    </row>
    <row r="32580" spans="32:37" ht="15" customHeight="1" x14ac:dyDescent="0.15">
      <c r="AF32580" s="1"/>
      <c r="AG32580" s="1"/>
      <c r="AH32580" s="1"/>
      <c r="AJ32580" s="1"/>
      <c r="AK32580" s="1"/>
    </row>
    <row r="32581" spans="32:37" ht="15" customHeight="1" x14ac:dyDescent="0.15">
      <c r="AF32581" s="1"/>
      <c r="AG32581" s="1"/>
      <c r="AH32581" s="1"/>
      <c r="AJ32581" s="1"/>
      <c r="AK32581" s="1"/>
    </row>
    <row r="32582" spans="32:37" ht="15" customHeight="1" x14ac:dyDescent="0.15">
      <c r="AF32582" s="1"/>
      <c r="AG32582" s="1"/>
      <c r="AH32582" s="1"/>
      <c r="AJ32582" s="1"/>
      <c r="AK32582" s="1"/>
    </row>
    <row r="32583" spans="32:37" ht="15" customHeight="1" x14ac:dyDescent="0.15">
      <c r="AF32583" s="1"/>
      <c r="AG32583" s="1"/>
      <c r="AH32583" s="1"/>
      <c r="AJ32583" s="1"/>
      <c r="AK32583" s="1"/>
    </row>
    <row r="32584" spans="32:37" ht="15" customHeight="1" x14ac:dyDescent="0.15">
      <c r="AF32584" s="1"/>
      <c r="AG32584" s="1"/>
      <c r="AH32584" s="1"/>
      <c r="AJ32584" s="1"/>
      <c r="AK32584" s="1"/>
    </row>
    <row r="32585" spans="32:37" ht="15" customHeight="1" x14ac:dyDescent="0.15">
      <c r="AF32585" s="1"/>
      <c r="AG32585" s="1"/>
      <c r="AH32585" s="1"/>
      <c r="AJ32585" s="1"/>
      <c r="AK32585" s="1"/>
    </row>
    <row r="32586" spans="32:37" ht="15" customHeight="1" x14ac:dyDescent="0.15">
      <c r="AF32586" s="1"/>
      <c r="AG32586" s="1"/>
      <c r="AH32586" s="1"/>
      <c r="AJ32586" s="1"/>
      <c r="AK32586" s="1"/>
    </row>
    <row r="32587" spans="32:37" ht="15" customHeight="1" x14ac:dyDescent="0.15">
      <c r="AF32587" s="1"/>
      <c r="AG32587" s="1"/>
      <c r="AH32587" s="1"/>
      <c r="AJ32587" s="1"/>
      <c r="AK32587" s="1"/>
    </row>
    <row r="32588" spans="32:37" ht="15" customHeight="1" x14ac:dyDescent="0.15">
      <c r="AF32588" s="1"/>
      <c r="AG32588" s="1"/>
      <c r="AH32588" s="1"/>
      <c r="AJ32588" s="1"/>
      <c r="AK32588" s="1"/>
    </row>
    <row r="32589" spans="32:37" ht="15" customHeight="1" x14ac:dyDescent="0.15">
      <c r="AF32589" s="1"/>
      <c r="AG32589" s="1"/>
      <c r="AH32589" s="1"/>
      <c r="AJ32589" s="1"/>
      <c r="AK32589" s="1"/>
    </row>
    <row r="32590" spans="32:37" ht="15" customHeight="1" x14ac:dyDescent="0.15">
      <c r="AF32590" s="1"/>
      <c r="AG32590" s="1"/>
      <c r="AH32590" s="1"/>
      <c r="AJ32590" s="1"/>
      <c r="AK32590" s="1"/>
    </row>
    <row r="32591" spans="32:37" ht="15" customHeight="1" x14ac:dyDescent="0.15">
      <c r="AF32591" s="1"/>
      <c r="AG32591" s="1"/>
      <c r="AH32591" s="1"/>
      <c r="AJ32591" s="1"/>
      <c r="AK32591" s="1"/>
    </row>
    <row r="32592" spans="32:37" ht="15" customHeight="1" x14ac:dyDescent="0.15">
      <c r="AF32592" s="1"/>
      <c r="AG32592" s="1"/>
      <c r="AH32592" s="1"/>
      <c r="AJ32592" s="1"/>
      <c r="AK32592" s="1"/>
    </row>
    <row r="32593" spans="32:37" ht="15" customHeight="1" x14ac:dyDescent="0.15">
      <c r="AF32593" s="1"/>
      <c r="AG32593" s="1"/>
      <c r="AH32593" s="1"/>
      <c r="AJ32593" s="1"/>
      <c r="AK32593" s="1"/>
    </row>
    <row r="32594" spans="32:37" ht="15" customHeight="1" x14ac:dyDescent="0.15">
      <c r="AF32594" s="1"/>
      <c r="AG32594" s="1"/>
      <c r="AH32594" s="1"/>
      <c r="AJ32594" s="1"/>
      <c r="AK32594" s="1"/>
    </row>
    <row r="32595" spans="32:37" ht="15" customHeight="1" x14ac:dyDescent="0.15">
      <c r="AF32595" s="1"/>
      <c r="AG32595" s="1"/>
      <c r="AH32595" s="1"/>
      <c r="AJ32595" s="1"/>
      <c r="AK32595" s="1"/>
    </row>
    <row r="32596" spans="32:37" ht="15" customHeight="1" x14ac:dyDescent="0.15">
      <c r="AF32596" s="1"/>
      <c r="AG32596" s="1"/>
      <c r="AH32596" s="1"/>
      <c r="AJ32596" s="1"/>
      <c r="AK32596" s="1"/>
    </row>
    <row r="32597" spans="32:37" ht="15" customHeight="1" x14ac:dyDescent="0.15">
      <c r="AF32597" s="1"/>
      <c r="AG32597" s="1"/>
      <c r="AH32597" s="1"/>
      <c r="AJ32597" s="1"/>
      <c r="AK32597" s="1"/>
    </row>
    <row r="32598" spans="32:37" ht="15" customHeight="1" x14ac:dyDescent="0.15">
      <c r="AF32598" s="1"/>
      <c r="AG32598" s="1"/>
      <c r="AH32598" s="1"/>
      <c r="AJ32598" s="1"/>
      <c r="AK32598" s="1"/>
    </row>
    <row r="32599" spans="32:37" ht="15" customHeight="1" x14ac:dyDescent="0.15">
      <c r="AF32599" s="1"/>
      <c r="AG32599" s="1"/>
      <c r="AH32599" s="1"/>
      <c r="AJ32599" s="1"/>
      <c r="AK32599" s="1"/>
    </row>
    <row r="32600" spans="32:37" ht="15" customHeight="1" x14ac:dyDescent="0.15">
      <c r="AF32600" s="1"/>
      <c r="AG32600" s="1"/>
      <c r="AH32600" s="1"/>
      <c r="AJ32600" s="1"/>
      <c r="AK32600" s="1"/>
    </row>
    <row r="32601" spans="32:37" ht="15" customHeight="1" x14ac:dyDescent="0.15">
      <c r="AF32601" s="1"/>
      <c r="AG32601" s="1"/>
      <c r="AH32601" s="1"/>
      <c r="AJ32601" s="1"/>
      <c r="AK32601" s="1"/>
    </row>
    <row r="32602" spans="32:37" ht="15" customHeight="1" x14ac:dyDescent="0.15">
      <c r="AF32602" s="1"/>
      <c r="AG32602" s="1"/>
      <c r="AH32602" s="1"/>
      <c r="AJ32602" s="1"/>
      <c r="AK32602" s="1"/>
    </row>
    <row r="32603" spans="32:37" ht="15" customHeight="1" x14ac:dyDescent="0.15">
      <c r="AF32603" s="1"/>
      <c r="AG32603" s="1"/>
      <c r="AH32603" s="1"/>
      <c r="AJ32603" s="1"/>
      <c r="AK32603" s="1"/>
    </row>
    <row r="32604" spans="32:37" ht="15" customHeight="1" x14ac:dyDescent="0.15">
      <c r="AF32604" s="1"/>
      <c r="AG32604" s="1"/>
      <c r="AH32604" s="1"/>
      <c r="AJ32604" s="1"/>
      <c r="AK32604" s="1"/>
    </row>
    <row r="32605" spans="32:37" ht="15" customHeight="1" x14ac:dyDescent="0.15">
      <c r="AF32605" s="1"/>
      <c r="AG32605" s="1"/>
      <c r="AH32605" s="1"/>
      <c r="AJ32605" s="1"/>
      <c r="AK32605" s="1"/>
    </row>
    <row r="32606" spans="32:37" ht="15" customHeight="1" x14ac:dyDescent="0.15">
      <c r="AF32606" s="1"/>
      <c r="AG32606" s="1"/>
      <c r="AH32606" s="1"/>
      <c r="AJ32606" s="1"/>
      <c r="AK32606" s="1"/>
    </row>
    <row r="32607" spans="32:37" ht="15" customHeight="1" x14ac:dyDescent="0.15">
      <c r="AF32607" s="1"/>
      <c r="AG32607" s="1"/>
      <c r="AH32607" s="1"/>
      <c r="AJ32607" s="1"/>
      <c r="AK32607" s="1"/>
    </row>
    <row r="32608" spans="32:37" ht="15" customHeight="1" x14ac:dyDescent="0.15">
      <c r="AF32608" s="1"/>
      <c r="AG32608" s="1"/>
      <c r="AH32608" s="1"/>
      <c r="AJ32608" s="1"/>
      <c r="AK32608" s="1"/>
    </row>
    <row r="32609" spans="32:37" ht="15" customHeight="1" x14ac:dyDescent="0.15">
      <c r="AF32609" s="1"/>
      <c r="AG32609" s="1"/>
      <c r="AH32609" s="1"/>
      <c r="AJ32609" s="1"/>
      <c r="AK32609" s="1"/>
    </row>
    <row r="32610" spans="32:37" ht="15" customHeight="1" x14ac:dyDescent="0.15">
      <c r="AF32610" s="1"/>
      <c r="AG32610" s="1"/>
      <c r="AH32610" s="1"/>
      <c r="AJ32610" s="1"/>
      <c r="AK32610" s="1"/>
    </row>
    <row r="32611" spans="32:37" ht="15" customHeight="1" x14ac:dyDescent="0.15">
      <c r="AF32611" s="1"/>
      <c r="AG32611" s="1"/>
      <c r="AH32611" s="1"/>
      <c r="AJ32611" s="1"/>
      <c r="AK32611" s="1"/>
    </row>
    <row r="32612" spans="32:37" ht="15" customHeight="1" x14ac:dyDescent="0.15">
      <c r="AF32612" s="1"/>
      <c r="AG32612" s="1"/>
      <c r="AH32612" s="1"/>
      <c r="AJ32612" s="1"/>
      <c r="AK32612" s="1"/>
    </row>
    <row r="32613" spans="32:37" ht="15" customHeight="1" x14ac:dyDescent="0.15">
      <c r="AF32613" s="1"/>
      <c r="AG32613" s="1"/>
      <c r="AH32613" s="1"/>
      <c r="AJ32613" s="1"/>
      <c r="AK32613" s="1"/>
    </row>
    <row r="32614" spans="32:37" ht="15" customHeight="1" x14ac:dyDescent="0.15">
      <c r="AF32614" s="1"/>
      <c r="AG32614" s="1"/>
      <c r="AH32614" s="1"/>
      <c r="AJ32614" s="1"/>
      <c r="AK32614" s="1"/>
    </row>
    <row r="32615" spans="32:37" ht="15" customHeight="1" x14ac:dyDescent="0.15">
      <c r="AF32615" s="1"/>
      <c r="AG32615" s="1"/>
      <c r="AH32615" s="1"/>
      <c r="AJ32615" s="1"/>
      <c r="AK32615" s="1"/>
    </row>
    <row r="32616" spans="32:37" ht="15" customHeight="1" x14ac:dyDescent="0.15">
      <c r="AF32616" s="1"/>
      <c r="AG32616" s="1"/>
      <c r="AH32616" s="1"/>
      <c r="AJ32616" s="1"/>
      <c r="AK32616" s="1"/>
    </row>
    <row r="32617" spans="32:37" ht="15" customHeight="1" x14ac:dyDescent="0.15">
      <c r="AF32617" s="1"/>
      <c r="AG32617" s="1"/>
      <c r="AH32617" s="1"/>
      <c r="AJ32617" s="1"/>
      <c r="AK32617" s="1"/>
    </row>
    <row r="32618" spans="32:37" ht="15" customHeight="1" x14ac:dyDescent="0.15">
      <c r="AF32618" s="1"/>
      <c r="AG32618" s="1"/>
      <c r="AH32618" s="1"/>
      <c r="AJ32618" s="1"/>
      <c r="AK32618" s="1"/>
    </row>
    <row r="32619" spans="32:37" ht="15" customHeight="1" x14ac:dyDescent="0.15">
      <c r="AF32619" s="1"/>
      <c r="AG32619" s="1"/>
      <c r="AH32619" s="1"/>
      <c r="AJ32619" s="1"/>
      <c r="AK32619" s="1"/>
    </row>
    <row r="32620" spans="32:37" ht="15" customHeight="1" x14ac:dyDescent="0.15">
      <c r="AF32620" s="1"/>
      <c r="AG32620" s="1"/>
      <c r="AH32620" s="1"/>
      <c r="AJ32620" s="1"/>
      <c r="AK32620" s="1"/>
    </row>
    <row r="32621" spans="32:37" ht="15" customHeight="1" x14ac:dyDescent="0.15">
      <c r="AF32621" s="1"/>
      <c r="AG32621" s="1"/>
      <c r="AH32621" s="1"/>
      <c r="AJ32621" s="1"/>
      <c r="AK32621" s="1"/>
    </row>
    <row r="32622" spans="32:37" ht="15" customHeight="1" x14ac:dyDescent="0.15">
      <c r="AF32622" s="1"/>
      <c r="AG32622" s="1"/>
      <c r="AH32622" s="1"/>
      <c r="AJ32622" s="1"/>
      <c r="AK32622" s="1"/>
    </row>
    <row r="32623" spans="32:37" ht="15" customHeight="1" x14ac:dyDescent="0.15">
      <c r="AF32623" s="1"/>
      <c r="AG32623" s="1"/>
      <c r="AH32623" s="1"/>
      <c r="AJ32623" s="1"/>
      <c r="AK32623" s="1"/>
    </row>
    <row r="32624" spans="32:37" ht="15" customHeight="1" x14ac:dyDescent="0.15">
      <c r="AF32624" s="1"/>
      <c r="AG32624" s="1"/>
      <c r="AH32624" s="1"/>
      <c r="AJ32624" s="1"/>
      <c r="AK32624" s="1"/>
    </row>
    <row r="32625" spans="32:37" ht="15" customHeight="1" x14ac:dyDescent="0.15">
      <c r="AF32625" s="1"/>
      <c r="AG32625" s="1"/>
      <c r="AH32625" s="1"/>
      <c r="AJ32625" s="1"/>
      <c r="AK32625" s="1"/>
    </row>
    <row r="32626" spans="32:37" ht="15" customHeight="1" x14ac:dyDescent="0.15">
      <c r="AF32626" s="1"/>
      <c r="AG32626" s="1"/>
      <c r="AH32626" s="1"/>
      <c r="AJ32626" s="1"/>
      <c r="AK32626" s="1"/>
    </row>
    <row r="32627" spans="32:37" ht="15" customHeight="1" x14ac:dyDescent="0.15">
      <c r="AF32627" s="1"/>
      <c r="AG32627" s="1"/>
      <c r="AH32627" s="1"/>
      <c r="AJ32627" s="1"/>
      <c r="AK32627" s="1"/>
    </row>
    <row r="32628" spans="32:37" ht="15" customHeight="1" x14ac:dyDescent="0.15">
      <c r="AF32628" s="1"/>
      <c r="AG32628" s="1"/>
      <c r="AH32628" s="1"/>
      <c r="AJ32628" s="1"/>
      <c r="AK32628" s="1"/>
    </row>
    <row r="32629" spans="32:37" ht="15" customHeight="1" x14ac:dyDescent="0.15">
      <c r="AF32629" s="1"/>
      <c r="AG32629" s="1"/>
      <c r="AH32629" s="1"/>
      <c r="AJ32629" s="1"/>
      <c r="AK32629" s="1"/>
    </row>
    <row r="32630" spans="32:37" ht="15" customHeight="1" x14ac:dyDescent="0.15">
      <c r="AF32630" s="1"/>
      <c r="AG32630" s="1"/>
      <c r="AH32630" s="1"/>
      <c r="AJ32630" s="1"/>
      <c r="AK32630" s="1"/>
    </row>
    <row r="32631" spans="32:37" ht="15" customHeight="1" x14ac:dyDescent="0.15">
      <c r="AF32631" s="1"/>
      <c r="AG32631" s="1"/>
      <c r="AH32631" s="1"/>
      <c r="AJ32631" s="1"/>
      <c r="AK32631" s="1"/>
    </row>
    <row r="32632" spans="32:37" ht="15" customHeight="1" x14ac:dyDescent="0.15">
      <c r="AF32632" s="1"/>
      <c r="AG32632" s="1"/>
      <c r="AH32632" s="1"/>
      <c r="AJ32632" s="1"/>
      <c r="AK32632" s="1"/>
    </row>
    <row r="32633" spans="32:37" ht="15" customHeight="1" x14ac:dyDescent="0.15">
      <c r="AF32633" s="1"/>
      <c r="AG32633" s="1"/>
      <c r="AH32633" s="1"/>
      <c r="AJ32633" s="1"/>
      <c r="AK32633" s="1"/>
    </row>
    <row r="32634" spans="32:37" ht="15" customHeight="1" x14ac:dyDescent="0.15">
      <c r="AF32634" s="1"/>
      <c r="AG32634" s="1"/>
      <c r="AH32634" s="1"/>
      <c r="AJ32634" s="1"/>
      <c r="AK32634" s="1"/>
    </row>
    <row r="32635" spans="32:37" ht="15" customHeight="1" x14ac:dyDescent="0.15">
      <c r="AF32635" s="1"/>
      <c r="AG32635" s="1"/>
      <c r="AH32635" s="1"/>
      <c r="AJ32635" s="1"/>
      <c r="AK32635" s="1"/>
    </row>
    <row r="32636" spans="32:37" ht="15" customHeight="1" x14ac:dyDescent="0.15">
      <c r="AF32636" s="1"/>
      <c r="AG32636" s="1"/>
      <c r="AH32636" s="1"/>
      <c r="AJ32636" s="1"/>
      <c r="AK32636" s="1"/>
    </row>
    <row r="32637" spans="32:37" ht="15" customHeight="1" x14ac:dyDescent="0.15">
      <c r="AF32637" s="1"/>
      <c r="AG32637" s="1"/>
      <c r="AH32637" s="1"/>
      <c r="AJ32637" s="1"/>
      <c r="AK32637" s="1"/>
    </row>
    <row r="32638" spans="32:37" ht="15" customHeight="1" x14ac:dyDescent="0.15">
      <c r="AF32638" s="1"/>
      <c r="AG32638" s="1"/>
      <c r="AH32638" s="1"/>
      <c r="AJ32638" s="1"/>
      <c r="AK32638" s="1"/>
    </row>
    <row r="32639" spans="32:37" ht="15" customHeight="1" x14ac:dyDescent="0.15">
      <c r="AF32639" s="1"/>
      <c r="AG32639" s="1"/>
      <c r="AH32639" s="1"/>
      <c r="AJ32639" s="1"/>
      <c r="AK32639" s="1"/>
    </row>
    <row r="32640" spans="32:37" ht="15" customHeight="1" x14ac:dyDescent="0.15">
      <c r="AF32640" s="1"/>
      <c r="AG32640" s="1"/>
      <c r="AH32640" s="1"/>
      <c r="AJ32640" s="1"/>
      <c r="AK32640" s="1"/>
    </row>
    <row r="32641" spans="32:37" ht="15" customHeight="1" x14ac:dyDescent="0.15">
      <c r="AF32641" s="1"/>
      <c r="AG32641" s="1"/>
      <c r="AH32641" s="1"/>
      <c r="AJ32641" s="1"/>
      <c r="AK32641" s="1"/>
    </row>
    <row r="32642" spans="32:37" ht="15" customHeight="1" x14ac:dyDescent="0.15">
      <c r="AF32642" s="1"/>
      <c r="AG32642" s="1"/>
      <c r="AH32642" s="1"/>
      <c r="AJ32642" s="1"/>
      <c r="AK32642" s="1"/>
    </row>
    <row r="32643" spans="32:37" ht="15" customHeight="1" x14ac:dyDescent="0.15">
      <c r="AF32643" s="1"/>
      <c r="AG32643" s="1"/>
      <c r="AH32643" s="1"/>
      <c r="AJ32643" s="1"/>
      <c r="AK32643" s="1"/>
    </row>
    <row r="32644" spans="32:37" ht="15" customHeight="1" x14ac:dyDescent="0.15">
      <c r="AF32644" s="1"/>
      <c r="AG32644" s="1"/>
      <c r="AH32644" s="1"/>
      <c r="AJ32644" s="1"/>
      <c r="AK32644" s="1"/>
    </row>
    <row r="32645" spans="32:37" ht="15" customHeight="1" x14ac:dyDescent="0.15">
      <c r="AF32645" s="1"/>
      <c r="AG32645" s="1"/>
      <c r="AH32645" s="1"/>
      <c r="AJ32645" s="1"/>
      <c r="AK32645" s="1"/>
    </row>
    <row r="32646" spans="32:37" ht="15" customHeight="1" x14ac:dyDescent="0.15">
      <c r="AF32646" s="1"/>
      <c r="AG32646" s="1"/>
      <c r="AH32646" s="1"/>
      <c r="AJ32646" s="1"/>
      <c r="AK32646" s="1"/>
    </row>
    <row r="32647" spans="32:37" ht="15" customHeight="1" x14ac:dyDescent="0.15">
      <c r="AF32647" s="1"/>
      <c r="AG32647" s="1"/>
      <c r="AH32647" s="1"/>
      <c r="AJ32647" s="1"/>
      <c r="AK32647" s="1"/>
    </row>
    <row r="32648" spans="32:37" ht="15" customHeight="1" x14ac:dyDescent="0.15">
      <c r="AF32648" s="1"/>
      <c r="AG32648" s="1"/>
      <c r="AH32648" s="1"/>
      <c r="AJ32648" s="1"/>
      <c r="AK32648" s="1"/>
    </row>
    <row r="32649" spans="32:37" ht="15" customHeight="1" x14ac:dyDescent="0.15">
      <c r="AF32649" s="1"/>
      <c r="AG32649" s="1"/>
      <c r="AH32649" s="1"/>
      <c r="AJ32649" s="1"/>
      <c r="AK32649" s="1"/>
    </row>
    <row r="32650" spans="32:37" ht="15" customHeight="1" x14ac:dyDescent="0.15">
      <c r="AF32650" s="1"/>
      <c r="AG32650" s="1"/>
      <c r="AH32650" s="1"/>
      <c r="AJ32650" s="1"/>
      <c r="AK32650" s="1"/>
    </row>
    <row r="32651" spans="32:37" ht="15" customHeight="1" x14ac:dyDescent="0.15">
      <c r="AF32651" s="1"/>
      <c r="AG32651" s="1"/>
      <c r="AH32651" s="1"/>
      <c r="AJ32651" s="1"/>
      <c r="AK32651" s="1"/>
    </row>
    <row r="32652" spans="32:37" ht="15" customHeight="1" x14ac:dyDescent="0.15">
      <c r="AF32652" s="1"/>
      <c r="AG32652" s="1"/>
      <c r="AH32652" s="1"/>
      <c r="AJ32652" s="1"/>
      <c r="AK32652" s="1"/>
    </row>
    <row r="32653" spans="32:37" ht="15" customHeight="1" x14ac:dyDescent="0.15">
      <c r="AF32653" s="1"/>
      <c r="AG32653" s="1"/>
      <c r="AH32653" s="1"/>
      <c r="AJ32653" s="1"/>
      <c r="AK32653" s="1"/>
    </row>
    <row r="32654" spans="32:37" ht="15" customHeight="1" x14ac:dyDescent="0.15">
      <c r="AF32654" s="1"/>
      <c r="AG32654" s="1"/>
      <c r="AH32654" s="1"/>
      <c r="AJ32654" s="1"/>
      <c r="AK32654" s="1"/>
    </row>
    <row r="32655" spans="32:37" ht="15" customHeight="1" x14ac:dyDescent="0.15">
      <c r="AF32655" s="1"/>
      <c r="AG32655" s="1"/>
      <c r="AH32655" s="1"/>
      <c r="AJ32655" s="1"/>
      <c r="AK32655" s="1"/>
    </row>
    <row r="32656" spans="32:37" ht="15" customHeight="1" x14ac:dyDescent="0.15">
      <c r="AF32656" s="1"/>
      <c r="AG32656" s="1"/>
      <c r="AH32656" s="1"/>
      <c r="AJ32656" s="1"/>
      <c r="AK32656" s="1"/>
    </row>
    <row r="32657" spans="32:37" ht="15" customHeight="1" x14ac:dyDescent="0.15">
      <c r="AF32657" s="1"/>
      <c r="AG32657" s="1"/>
      <c r="AH32657" s="1"/>
      <c r="AJ32657" s="1"/>
      <c r="AK32657" s="1"/>
    </row>
    <row r="32658" spans="32:37" ht="15" customHeight="1" x14ac:dyDescent="0.15">
      <c r="AF32658" s="1"/>
      <c r="AG32658" s="1"/>
      <c r="AH32658" s="1"/>
      <c r="AJ32658" s="1"/>
      <c r="AK32658" s="1"/>
    </row>
    <row r="32659" spans="32:37" ht="15" customHeight="1" x14ac:dyDescent="0.15">
      <c r="AF32659" s="1"/>
      <c r="AG32659" s="1"/>
      <c r="AH32659" s="1"/>
      <c r="AJ32659" s="1"/>
      <c r="AK32659" s="1"/>
    </row>
    <row r="32660" spans="32:37" ht="15" customHeight="1" x14ac:dyDescent="0.15">
      <c r="AF32660" s="1"/>
      <c r="AG32660" s="1"/>
      <c r="AH32660" s="1"/>
      <c r="AJ32660" s="1"/>
      <c r="AK32660" s="1"/>
    </row>
    <row r="32661" spans="32:37" ht="15" customHeight="1" x14ac:dyDescent="0.15">
      <c r="AF32661" s="1"/>
      <c r="AG32661" s="1"/>
      <c r="AH32661" s="1"/>
      <c r="AJ32661" s="1"/>
      <c r="AK32661" s="1"/>
    </row>
    <row r="32662" spans="32:37" ht="15" customHeight="1" x14ac:dyDescent="0.15">
      <c r="AF32662" s="1"/>
      <c r="AG32662" s="1"/>
      <c r="AH32662" s="1"/>
      <c r="AJ32662" s="1"/>
      <c r="AK32662" s="1"/>
    </row>
    <row r="32663" spans="32:37" ht="15" customHeight="1" x14ac:dyDescent="0.15">
      <c r="AF32663" s="1"/>
      <c r="AG32663" s="1"/>
      <c r="AH32663" s="1"/>
      <c r="AJ32663" s="1"/>
      <c r="AK32663" s="1"/>
    </row>
    <row r="32664" spans="32:37" ht="15" customHeight="1" x14ac:dyDescent="0.15">
      <c r="AF32664" s="1"/>
      <c r="AG32664" s="1"/>
      <c r="AH32664" s="1"/>
      <c r="AJ32664" s="1"/>
      <c r="AK32664" s="1"/>
    </row>
    <row r="32665" spans="32:37" ht="15" customHeight="1" x14ac:dyDescent="0.15">
      <c r="AF32665" s="1"/>
      <c r="AG32665" s="1"/>
      <c r="AH32665" s="1"/>
      <c r="AJ32665" s="1"/>
      <c r="AK32665" s="1"/>
    </row>
    <row r="32666" spans="32:37" ht="15" customHeight="1" x14ac:dyDescent="0.15">
      <c r="AF32666" s="1"/>
      <c r="AG32666" s="1"/>
      <c r="AH32666" s="1"/>
      <c r="AJ32666" s="1"/>
      <c r="AK32666" s="1"/>
    </row>
    <row r="32667" spans="32:37" ht="15" customHeight="1" x14ac:dyDescent="0.15">
      <c r="AF32667" s="1"/>
      <c r="AG32667" s="1"/>
      <c r="AH32667" s="1"/>
      <c r="AJ32667" s="1"/>
      <c r="AK32667" s="1"/>
    </row>
    <row r="32668" spans="32:37" ht="15" customHeight="1" x14ac:dyDescent="0.15">
      <c r="AF32668" s="1"/>
      <c r="AG32668" s="1"/>
      <c r="AH32668" s="1"/>
      <c r="AJ32668" s="1"/>
      <c r="AK32668" s="1"/>
    </row>
    <row r="32669" spans="32:37" ht="15" customHeight="1" x14ac:dyDescent="0.15">
      <c r="AF32669" s="1"/>
      <c r="AG32669" s="1"/>
      <c r="AH32669" s="1"/>
      <c r="AJ32669" s="1"/>
      <c r="AK32669" s="1"/>
    </row>
    <row r="32670" spans="32:37" ht="15" customHeight="1" x14ac:dyDescent="0.15">
      <c r="AF32670" s="1"/>
      <c r="AG32670" s="1"/>
      <c r="AH32670" s="1"/>
      <c r="AJ32670" s="1"/>
      <c r="AK32670" s="1"/>
    </row>
    <row r="32671" spans="32:37" ht="15" customHeight="1" x14ac:dyDescent="0.15">
      <c r="AF32671" s="1"/>
      <c r="AG32671" s="1"/>
      <c r="AH32671" s="1"/>
      <c r="AJ32671" s="1"/>
      <c r="AK32671" s="1"/>
    </row>
    <row r="32672" spans="32:37" ht="15" customHeight="1" x14ac:dyDescent="0.15">
      <c r="AF32672" s="1"/>
      <c r="AG32672" s="1"/>
      <c r="AH32672" s="1"/>
      <c r="AJ32672" s="1"/>
      <c r="AK32672" s="1"/>
    </row>
    <row r="32673" spans="32:37" ht="15" customHeight="1" x14ac:dyDescent="0.15">
      <c r="AF32673" s="1"/>
      <c r="AG32673" s="1"/>
      <c r="AH32673" s="1"/>
      <c r="AJ32673" s="1"/>
      <c r="AK32673" s="1"/>
    </row>
    <row r="32674" spans="32:37" ht="15" customHeight="1" x14ac:dyDescent="0.15">
      <c r="AF32674" s="1"/>
      <c r="AG32674" s="1"/>
      <c r="AH32674" s="1"/>
      <c r="AJ32674" s="1"/>
      <c r="AK32674" s="1"/>
    </row>
    <row r="32675" spans="32:37" ht="15" customHeight="1" x14ac:dyDescent="0.15">
      <c r="AF32675" s="1"/>
      <c r="AG32675" s="1"/>
      <c r="AH32675" s="1"/>
      <c r="AJ32675" s="1"/>
      <c r="AK32675" s="1"/>
    </row>
    <row r="32676" spans="32:37" ht="15" customHeight="1" x14ac:dyDescent="0.15">
      <c r="AF32676" s="1"/>
      <c r="AG32676" s="1"/>
      <c r="AH32676" s="1"/>
      <c r="AJ32676" s="1"/>
      <c r="AK32676" s="1"/>
    </row>
    <row r="32677" spans="32:37" ht="15" customHeight="1" x14ac:dyDescent="0.15">
      <c r="AF32677" s="1"/>
      <c r="AG32677" s="1"/>
      <c r="AH32677" s="1"/>
      <c r="AJ32677" s="1"/>
      <c r="AK32677" s="1"/>
    </row>
    <row r="32678" spans="32:37" ht="15" customHeight="1" x14ac:dyDescent="0.15">
      <c r="AF32678" s="1"/>
      <c r="AG32678" s="1"/>
      <c r="AH32678" s="1"/>
      <c r="AJ32678" s="1"/>
      <c r="AK32678" s="1"/>
    </row>
    <row r="32679" spans="32:37" ht="15" customHeight="1" x14ac:dyDescent="0.15">
      <c r="AF32679" s="1"/>
      <c r="AG32679" s="1"/>
      <c r="AH32679" s="1"/>
      <c r="AJ32679" s="1"/>
      <c r="AK32679" s="1"/>
    </row>
    <row r="32680" spans="32:37" ht="15" customHeight="1" x14ac:dyDescent="0.15">
      <c r="AF32680" s="1"/>
      <c r="AG32680" s="1"/>
      <c r="AH32680" s="1"/>
      <c r="AJ32680" s="1"/>
      <c r="AK32680" s="1"/>
    </row>
    <row r="32681" spans="32:37" ht="15" customHeight="1" x14ac:dyDescent="0.15">
      <c r="AF32681" s="1"/>
      <c r="AG32681" s="1"/>
      <c r="AH32681" s="1"/>
      <c r="AJ32681" s="1"/>
      <c r="AK32681" s="1"/>
    </row>
    <row r="32682" spans="32:37" ht="15" customHeight="1" x14ac:dyDescent="0.15">
      <c r="AF32682" s="1"/>
      <c r="AG32682" s="1"/>
      <c r="AH32682" s="1"/>
      <c r="AJ32682" s="1"/>
      <c r="AK32682" s="1"/>
    </row>
    <row r="32683" spans="32:37" ht="15" customHeight="1" x14ac:dyDescent="0.15">
      <c r="AF32683" s="1"/>
      <c r="AG32683" s="1"/>
      <c r="AH32683" s="1"/>
      <c r="AJ32683" s="1"/>
      <c r="AK32683" s="1"/>
    </row>
    <row r="32684" spans="32:37" ht="15" customHeight="1" x14ac:dyDescent="0.15">
      <c r="AF32684" s="1"/>
      <c r="AG32684" s="1"/>
      <c r="AH32684" s="1"/>
      <c r="AJ32684" s="1"/>
      <c r="AK32684" s="1"/>
    </row>
    <row r="32685" spans="32:37" ht="15" customHeight="1" x14ac:dyDescent="0.15">
      <c r="AF32685" s="1"/>
      <c r="AG32685" s="1"/>
      <c r="AH32685" s="1"/>
      <c r="AJ32685" s="1"/>
      <c r="AK32685" s="1"/>
    </row>
    <row r="32686" spans="32:37" ht="15" customHeight="1" x14ac:dyDescent="0.15">
      <c r="AF32686" s="1"/>
      <c r="AG32686" s="1"/>
      <c r="AH32686" s="1"/>
      <c r="AJ32686" s="1"/>
      <c r="AK32686" s="1"/>
    </row>
    <row r="32687" spans="32:37" ht="15" customHeight="1" x14ac:dyDescent="0.15">
      <c r="AF32687" s="1"/>
      <c r="AG32687" s="1"/>
      <c r="AH32687" s="1"/>
      <c r="AJ32687" s="1"/>
      <c r="AK32687" s="1"/>
    </row>
    <row r="32688" spans="32:37" ht="15" customHeight="1" x14ac:dyDescent="0.15">
      <c r="AF32688" s="1"/>
      <c r="AG32688" s="1"/>
      <c r="AH32688" s="1"/>
      <c r="AJ32688" s="1"/>
      <c r="AK32688" s="1"/>
    </row>
    <row r="32689" spans="32:37" ht="15" customHeight="1" x14ac:dyDescent="0.15">
      <c r="AF32689" s="1"/>
      <c r="AG32689" s="1"/>
      <c r="AH32689" s="1"/>
      <c r="AJ32689" s="1"/>
      <c r="AK32689" s="1"/>
    </row>
    <row r="32690" spans="32:37" ht="15" customHeight="1" x14ac:dyDescent="0.15">
      <c r="AF32690" s="1"/>
      <c r="AG32690" s="1"/>
      <c r="AH32690" s="1"/>
      <c r="AJ32690" s="1"/>
      <c r="AK32690" s="1"/>
    </row>
    <row r="32691" spans="32:37" ht="15" customHeight="1" x14ac:dyDescent="0.15">
      <c r="AF32691" s="1"/>
      <c r="AG32691" s="1"/>
      <c r="AH32691" s="1"/>
      <c r="AJ32691" s="1"/>
      <c r="AK32691" s="1"/>
    </row>
    <row r="32692" spans="32:37" ht="15" customHeight="1" x14ac:dyDescent="0.15">
      <c r="AF32692" s="1"/>
      <c r="AG32692" s="1"/>
      <c r="AH32692" s="1"/>
      <c r="AJ32692" s="1"/>
      <c r="AK32692" s="1"/>
    </row>
    <row r="32693" spans="32:37" ht="15" customHeight="1" x14ac:dyDescent="0.15">
      <c r="AF32693" s="1"/>
      <c r="AG32693" s="1"/>
      <c r="AH32693" s="1"/>
      <c r="AJ32693" s="1"/>
      <c r="AK32693" s="1"/>
    </row>
    <row r="32694" spans="32:37" ht="15" customHeight="1" x14ac:dyDescent="0.15">
      <c r="AF32694" s="1"/>
      <c r="AG32694" s="1"/>
      <c r="AH32694" s="1"/>
      <c r="AJ32694" s="1"/>
      <c r="AK32694" s="1"/>
    </row>
    <row r="32695" spans="32:37" ht="15" customHeight="1" x14ac:dyDescent="0.15">
      <c r="AF32695" s="1"/>
      <c r="AG32695" s="1"/>
      <c r="AH32695" s="1"/>
      <c r="AJ32695" s="1"/>
      <c r="AK32695" s="1"/>
    </row>
    <row r="32696" spans="32:37" ht="15" customHeight="1" x14ac:dyDescent="0.15">
      <c r="AF32696" s="1"/>
      <c r="AG32696" s="1"/>
      <c r="AH32696" s="1"/>
      <c r="AJ32696" s="1"/>
      <c r="AK32696" s="1"/>
    </row>
    <row r="32697" spans="32:37" ht="15" customHeight="1" x14ac:dyDescent="0.15">
      <c r="AF32697" s="1"/>
      <c r="AG32697" s="1"/>
      <c r="AH32697" s="1"/>
      <c r="AJ32697" s="1"/>
      <c r="AK32697" s="1"/>
    </row>
    <row r="32698" spans="32:37" ht="15" customHeight="1" x14ac:dyDescent="0.15">
      <c r="AF32698" s="1"/>
      <c r="AG32698" s="1"/>
      <c r="AH32698" s="1"/>
      <c r="AJ32698" s="1"/>
      <c r="AK32698" s="1"/>
    </row>
    <row r="32699" spans="32:37" ht="15" customHeight="1" x14ac:dyDescent="0.15">
      <c r="AF32699" s="1"/>
      <c r="AG32699" s="1"/>
      <c r="AH32699" s="1"/>
      <c r="AJ32699" s="1"/>
      <c r="AK32699" s="1"/>
    </row>
    <row r="32700" spans="32:37" ht="15" customHeight="1" x14ac:dyDescent="0.15">
      <c r="AF32700" s="1"/>
      <c r="AG32700" s="1"/>
      <c r="AH32700" s="1"/>
      <c r="AJ32700" s="1"/>
      <c r="AK32700" s="1"/>
    </row>
    <row r="32701" spans="32:37" ht="15" customHeight="1" x14ac:dyDescent="0.15">
      <c r="AF32701" s="1"/>
      <c r="AG32701" s="1"/>
      <c r="AH32701" s="1"/>
      <c r="AJ32701" s="1"/>
      <c r="AK32701" s="1"/>
    </row>
    <row r="32702" spans="32:37" ht="15" customHeight="1" x14ac:dyDescent="0.15">
      <c r="AF32702" s="1"/>
      <c r="AG32702" s="1"/>
      <c r="AH32702" s="1"/>
      <c r="AJ32702" s="1"/>
      <c r="AK32702" s="1"/>
    </row>
    <row r="32703" spans="32:37" ht="15" customHeight="1" x14ac:dyDescent="0.15">
      <c r="AF32703" s="1"/>
      <c r="AG32703" s="1"/>
      <c r="AH32703" s="1"/>
      <c r="AJ32703" s="1"/>
      <c r="AK32703" s="1"/>
    </row>
    <row r="32704" spans="32:37" ht="15" customHeight="1" x14ac:dyDescent="0.15">
      <c r="AF32704" s="1"/>
      <c r="AG32704" s="1"/>
      <c r="AH32704" s="1"/>
      <c r="AJ32704" s="1"/>
      <c r="AK32704" s="1"/>
    </row>
    <row r="32705" spans="32:37" ht="15" customHeight="1" x14ac:dyDescent="0.15">
      <c r="AF32705" s="1"/>
      <c r="AG32705" s="1"/>
      <c r="AH32705" s="1"/>
      <c r="AJ32705" s="1"/>
      <c r="AK32705" s="1"/>
    </row>
    <row r="32706" spans="32:37" ht="15" customHeight="1" x14ac:dyDescent="0.15">
      <c r="AF32706" s="1"/>
      <c r="AG32706" s="1"/>
      <c r="AH32706" s="1"/>
      <c r="AJ32706" s="1"/>
      <c r="AK32706" s="1"/>
    </row>
    <row r="32707" spans="32:37" ht="15" customHeight="1" x14ac:dyDescent="0.15">
      <c r="AF32707" s="1"/>
      <c r="AG32707" s="1"/>
      <c r="AH32707" s="1"/>
      <c r="AJ32707" s="1"/>
      <c r="AK32707" s="1"/>
    </row>
    <row r="32708" spans="32:37" ht="15" customHeight="1" x14ac:dyDescent="0.15">
      <c r="AF32708" s="1"/>
      <c r="AG32708" s="1"/>
      <c r="AH32708" s="1"/>
      <c r="AJ32708" s="1"/>
      <c r="AK32708" s="1"/>
    </row>
    <row r="32709" spans="32:37" ht="15" customHeight="1" x14ac:dyDescent="0.15">
      <c r="AF32709" s="1"/>
      <c r="AG32709" s="1"/>
      <c r="AH32709" s="1"/>
      <c r="AJ32709" s="1"/>
      <c r="AK32709" s="1"/>
    </row>
    <row r="32710" spans="32:37" ht="15" customHeight="1" x14ac:dyDescent="0.15">
      <c r="AF32710" s="1"/>
      <c r="AG32710" s="1"/>
      <c r="AH32710" s="1"/>
      <c r="AJ32710" s="1"/>
      <c r="AK32710" s="1"/>
    </row>
    <row r="32711" spans="32:37" ht="15" customHeight="1" x14ac:dyDescent="0.15">
      <c r="AF32711" s="1"/>
      <c r="AG32711" s="1"/>
      <c r="AH32711" s="1"/>
      <c r="AJ32711" s="1"/>
      <c r="AK32711" s="1"/>
    </row>
    <row r="32712" spans="32:37" ht="15" customHeight="1" x14ac:dyDescent="0.15">
      <c r="AF32712" s="1"/>
      <c r="AG32712" s="1"/>
      <c r="AH32712" s="1"/>
      <c r="AJ32712" s="1"/>
      <c r="AK32712" s="1"/>
    </row>
    <row r="32713" spans="32:37" ht="15" customHeight="1" x14ac:dyDescent="0.15">
      <c r="AF32713" s="1"/>
      <c r="AG32713" s="1"/>
      <c r="AH32713" s="1"/>
      <c r="AJ32713" s="1"/>
      <c r="AK32713" s="1"/>
    </row>
    <row r="32714" spans="32:37" ht="15" customHeight="1" x14ac:dyDescent="0.15">
      <c r="AF32714" s="1"/>
      <c r="AG32714" s="1"/>
      <c r="AH32714" s="1"/>
      <c r="AJ32714" s="1"/>
      <c r="AK32714" s="1"/>
    </row>
    <row r="32715" spans="32:37" ht="15" customHeight="1" x14ac:dyDescent="0.15">
      <c r="AF32715" s="1"/>
      <c r="AG32715" s="1"/>
      <c r="AH32715" s="1"/>
      <c r="AJ32715" s="1"/>
      <c r="AK32715" s="1"/>
    </row>
    <row r="32716" spans="32:37" ht="15" customHeight="1" x14ac:dyDescent="0.15">
      <c r="AF32716" s="1"/>
      <c r="AG32716" s="1"/>
      <c r="AH32716" s="1"/>
      <c r="AJ32716" s="1"/>
      <c r="AK32716" s="1"/>
    </row>
    <row r="32717" spans="32:37" ht="15" customHeight="1" x14ac:dyDescent="0.15">
      <c r="AF32717" s="1"/>
      <c r="AG32717" s="1"/>
      <c r="AH32717" s="1"/>
      <c r="AJ32717" s="1"/>
      <c r="AK32717" s="1"/>
    </row>
    <row r="32718" spans="32:37" ht="15" customHeight="1" x14ac:dyDescent="0.15">
      <c r="AF32718" s="1"/>
      <c r="AG32718" s="1"/>
      <c r="AH32718" s="1"/>
      <c r="AJ32718" s="1"/>
      <c r="AK32718" s="1"/>
    </row>
    <row r="32719" spans="32:37" ht="15" customHeight="1" x14ac:dyDescent="0.15">
      <c r="AF32719" s="1"/>
      <c r="AG32719" s="1"/>
      <c r="AH32719" s="1"/>
      <c r="AJ32719" s="1"/>
      <c r="AK32719" s="1"/>
    </row>
    <row r="32720" spans="32:37" ht="15" customHeight="1" x14ac:dyDescent="0.15">
      <c r="AF32720" s="1"/>
      <c r="AG32720" s="1"/>
      <c r="AH32720" s="1"/>
      <c r="AJ32720" s="1"/>
      <c r="AK32720" s="1"/>
    </row>
    <row r="32721" spans="32:37" ht="15" customHeight="1" x14ac:dyDescent="0.15">
      <c r="AF32721" s="1"/>
      <c r="AG32721" s="1"/>
      <c r="AH32721" s="1"/>
      <c r="AJ32721" s="1"/>
      <c r="AK32721" s="1"/>
    </row>
    <row r="32722" spans="32:37" ht="15" customHeight="1" x14ac:dyDescent="0.15">
      <c r="AF32722" s="1"/>
      <c r="AG32722" s="1"/>
      <c r="AH32722" s="1"/>
      <c r="AJ32722" s="1"/>
      <c r="AK32722" s="1"/>
    </row>
    <row r="32723" spans="32:37" ht="15" customHeight="1" x14ac:dyDescent="0.15">
      <c r="AF32723" s="1"/>
      <c r="AG32723" s="1"/>
      <c r="AH32723" s="1"/>
      <c r="AJ32723" s="1"/>
      <c r="AK32723" s="1"/>
    </row>
    <row r="32724" spans="32:37" ht="15" customHeight="1" x14ac:dyDescent="0.15">
      <c r="AF32724" s="1"/>
      <c r="AG32724" s="1"/>
      <c r="AH32724" s="1"/>
      <c r="AJ32724" s="1"/>
      <c r="AK32724" s="1"/>
    </row>
    <row r="32725" spans="32:37" ht="15" customHeight="1" x14ac:dyDescent="0.15">
      <c r="AF32725" s="1"/>
      <c r="AG32725" s="1"/>
      <c r="AH32725" s="1"/>
      <c r="AJ32725" s="1"/>
      <c r="AK32725" s="1"/>
    </row>
    <row r="32726" spans="32:37" ht="15" customHeight="1" x14ac:dyDescent="0.15">
      <c r="AF32726" s="1"/>
      <c r="AG32726" s="1"/>
      <c r="AH32726" s="1"/>
      <c r="AJ32726" s="1"/>
      <c r="AK32726" s="1"/>
    </row>
    <row r="32727" spans="32:37" ht="15" customHeight="1" x14ac:dyDescent="0.15">
      <c r="AF32727" s="1"/>
      <c r="AG32727" s="1"/>
      <c r="AH32727" s="1"/>
      <c r="AJ32727" s="1"/>
      <c r="AK32727" s="1"/>
    </row>
    <row r="32728" spans="32:37" ht="15" customHeight="1" x14ac:dyDescent="0.15">
      <c r="AF32728" s="1"/>
      <c r="AG32728" s="1"/>
      <c r="AH32728" s="1"/>
      <c r="AJ32728" s="1"/>
      <c r="AK32728" s="1"/>
    </row>
    <row r="32729" spans="32:37" ht="15" customHeight="1" x14ac:dyDescent="0.15">
      <c r="AF32729" s="1"/>
      <c r="AG32729" s="1"/>
      <c r="AH32729" s="1"/>
      <c r="AJ32729" s="1"/>
      <c r="AK32729" s="1"/>
    </row>
    <row r="32730" spans="32:37" ht="15" customHeight="1" x14ac:dyDescent="0.15">
      <c r="AF32730" s="1"/>
      <c r="AG32730" s="1"/>
      <c r="AH32730" s="1"/>
      <c r="AJ32730" s="1"/>
      <c r="AK32730" s="1"/>
    </row>
    <row r="32731" spans="32:37" ht="15" customHeight="1" x14ac:dyDescent="0.15">
      <c r="AF32731" s="1"/>
      <c r="AG32731" s="1"/>
      <c r="AH32731" s="1"/>
      <c r="AJ32731" s="1"/>
      <c r="AK32731" s="1"/>
    </row>
    <row r="32732" spans="32:37" ht="15" customHeight="1" x14ac:dyDescent="0.15">
      <c r="AF32732" s="1"/>
      <c r="AG32732" s="1"/>
      <c r="AH32732" s="1"/>
      <c r="AJ32732" s="1"/>
      <c r="AK32732" s="1"/>
    </row>
    <row r="32733" spans="32:37" ht="15" customHeight="1" x14ac:dyDescent="0.15">
      <c r="AF32733" s="1"/>
      <c r="AG32733" s="1"/>
      <c r="AH32733" s="1"/>
      <c r="AJ32733" s="1"/>
      <c r="AK32733" s="1"/>
    </row>
    <row r="32734" spans="32:37" ht="15" customHeight="1" x14ac:dyDescent="0.15">
      <c r="AF32734" s="1"/>
      <c r="AG32734" s="1"/>
      <c r="AH32734" s="1"/>
      <c r="AJ32734" s="1"/>
      <c r="AK32734" s="1"/>
    </row>
    <row r="32735" spans="32:37" ht="15" customHeight="1" x14ac:dyDescent="0.15">
      <c r="AF32735" s="1"/>
      <c r="AG32735" s="1"/>
      <c r="AH32735" s="1"/>
      <c r="AJ32735" s="1"/>
      <c r="AK32735" s="1"/>
    </row>
    <row r="32736" spans="32:37" ht="15" customHeight="1" x14ac:dyDescent="0.15">
      <c r="AF32736" s="1"/>
      <c r="AG32736" s="1"/>
      <c r="AH32736" s="1"/>
      <c r="AJ32736" s="1"/>
      <c r="AK32736" s="1"/>
    </row>
    <row r="32737" spans="32:37" ht="15" customHeight="1" x14ac:dyDescent="0.15">
      <c r="AF32737" s="1"/>
      <c r="AG32737" s="1"/>
      <c r="AH32737" s="1"/>
      <c r="AJ32737" s="1"/>
      <c r="AK32737" s="1"/>
    </row>
    <row r="32738" spans="32:37" ht="15" customHeight="1" x14ac:dyDescent="0.15">
      <c r="AF32738" s="1"/>
      <c r="AG32738" s="1"/>
      <c r="AH32738" s="1"/>
      <c r="AJ32738" s="1"/>
      <c r="AK32738" s="1"/>
    </row>
    <row r="32739" spans="32:37" ht="15" customHeight="1" x14ac:dyDescent="0.15">
      <c r="AF32739" s="1"/>
      <c r="AG32739" s="1"/>
      <c r="AH32739" s="1"/>
      <c r="AJ32739" s="1"/>
      <c r="AK32739" s="1"/>
    </row>
    <row r="32740" spans="32:37" ht="15" customHeight="1" x14ac:dyDescent="0.15">
      <c r="AF32740" s="1"/>
      <c r="AG32740" s="1"/>
      <c r="AH32740" s="1"/>
      <c r="AJ32740" s="1"/>
      <c r="AK32740" s="1"/>
    </row>
    <row r="32741" spans="32:37" ht="15" customHeight="1" x14ac:dyDescent="0.15">
      <c r="AF32741" s="1"/>
      <c r="AG32741" s="1"/>
      <c r="AH32741" s="1"/>
      <c r="AJ32741" s="1"/>
      <c r="AK32741" s="1"/>
    </row>
    <row r="32742" spans="32:37" ht="15" customHeight="1" x14ac:dyDescent="0.15">
      <c r="AF32742" s="1"/>
      <c r="AG32742" s="1"/>
      <c r="AH32742" s="1"/>
      <c r="AJ32742" s="1"/>
      <c r="AK32742" s="1"/>
    </row>
    <row r="32743" spans="32:37" ht="15" customHeight="1" x14ac:dyDescent="0.15">
      <c r="AF32743" s="1"/>
      <c r="AG32743" s="1"/>
      <c r="AH32743" s="1"/>
      <c r="AJ32743" s="1"/>
      <c r="AK32743" s="1"/>
    </row>
    <row r="32744" spans="32:37" ht="15" customHeight="1" x14ac:dyDescent="0.15">
      <c r="AF32744" s="1"/>
      <c r="AG32744" s="1"/>
      <c r="AH32744" s="1"/>
      <c r="AJ32744" s="1"/>
      <c r="AK32744" s="1"/>
    </row>
    <row r="32745" spans="32:37" ht="15" customHeight="1" x14ac:dyDescent="0.15">
      <c r="AF32745" s="1"/>
      <c r="AG32745" s="1"/>
      <c r="AH32745" s="1"/>
      <c r="AJ32745" s="1"/>
      <c r="AK32745" s="1"/>
    </row>
    <row r="32746" spans="32:37" ht="15" customHeight="1" x14ac:dyDescent="0.15">
      <c r="AF32746" s="1"/>
      <c r="AG32746" s="1"/>
      <c r="AH32746" s="1"/>
      <c r="AJ32746" s="1"/>
      <c r="AK32746" s="1"/>
    </row>
    <row r="32747" spans="32:37" ht="15" customHeight="1" x14ac:dyDescent="0.15">
      <c r="AF32747" s="1"/>
      <c r="AG32747" s="1"/>
      <c r="AH32747" s="1"/>
      <c r="AJ32747" s="1"/>
      <c r="AK32747" s="1"/>
    </row>
    <row r="32748" spans="32:37" ht="15" customHeight="1" x14ac:dyDescent="0.15">
      <c r="AF32748" s="1"/>
      <c r="AG32748" s="1"/>
      <c r="AH32748" s="1"/>
      <c r="AJ32748" s="1"/>
      <c r="AK32748" s="1"/>
    </row>
    <row r="32749" spans="32:37" ht="15" customHeight="1" x14ac:dyDescent="0.15">
      <c r="AF32749" s="1"/>
      <c r="AG32749" s="1"/>
      <c r="AH32749" s="1"/>
      <c r="AJ32749" s="1"/>
      <c r="AK32749" s="1"/>
    </row>
    <row r="32750" spans="32:37" ht="15" customHeight="1" x14ac:dyDescent="0.15">
      <c r="AF32750" s="1"/>
      <c r="AG32750" s="1"/>
      <c r="AH32750" s="1"/>
      <c r="AJ32750" s="1"/>
      <c r="AK32750" s="1"/>
    </row>
    <row r="32751" spans="32:37" ht="15" customHeight="1" x14ac:dyDescent="0.15">
      <c r="AF32751" s="1"/>
      <c r="AG32751" s="1"/>
      <c r="AH32751" s="1"/>
      <c r="AJ32751" s="1"/>
      <c r="AK32751" s="1"/>
    </row>
    <row r="32752" spans="32:37" ht="15" customHeight="1" x14ac:dyDescent="0.15">
      <c r="AF32752" s="1"/>
      <c r="AG32752" s="1"/>
      <c r="AH32752" s="1"/>
      <c r="AJ32752" s="1"/>
      <c r="AK32752" s="1"/>
    </row>
    <row r="32753" spans="32:37" ht="15" customHeight="1" x14ac:dyDescent="0.15">
      <c r="AF32753" s="1"/>
      <c r="AG32753" s="1"/>
      <c r="AH32753" s="1"/>
      <c r="AJ32753" s="1"/>
      <c r="AK32753" s="1"/>
    </row>
    <row r="32754" spans="32:37" ht="15" customHeight="1" x14ac:dyDescent="0.15">
      <c r="AF32754" s="1"/>
      <c r="AG32754" s="1"/>
      <c r="AH32754" s="1"/>
      <c r="AJ32754" s="1"/>
      <c r="AK32754" s="1"/>
    </row>
    <row r="32755" spans="32:37" ht="15" customHeight="1" x14ac:dyDescent="0.15">
      <c r="AF32755" s="1"/>
      <c r="AG32755" s="1"/>
      <c r="AH32755" s="1"/>
      <c r="AJ32755" s="1"/>
      <c r="AK32755" s="1"/>
    </row>
    <row r="32756" spans="32:37" ht="15" customHeight="1" x14ac:dyDescent="0.15">
      <c r="AF32756" s="1"/>
      <c r="AG32756" s="1"/>
      <c r="AH32756" s="1"/>
      <c r="AJ32756" s="1"/>
      <c r="AK32756" s="1"/>
    </row>
    <row r="32757" spans="32:37" ht="15" customHeight="1" x14ac:dyDescent="0.15">
      <c r="AF32757" s="1"/>
      <c r="AG32757" s="1"/>
      <c r="AH32757" s="1"/>
      <c r="AJ32757" s="1"/>
      <c r="AK32757" s="1"/>
    </row>
    <row r="32758" spans="32:37" ht="15" customHeight="1" x14ac:dyDescent="0.15">
      <c r="AF32758" s="1"/>
      <c r="AG32758" s="1"/>
      <c r="AH32758" s="1"/>
      <c r="AJ32758" s="1"/>
      <c r="AK32758" s="1"/>
    </row>
    <row r="32759" spans="32:37" ht="15" customHeight="1" x14ac:dyDescent="0.15">
      <c r="AF32759" s="1"/>
      <c r="AG32759" s="1"/>
      <c r="AH32759" s="1"/>
      <c r="AJ32759" s="1"/>
      <c r="AK32759" s="1"/>
    </row>
    <row r="32760" spans="32:37" ht="15" customHeight="1" x14ac:dyDescent="0.15">
      <c r="AF32760" s="1"/>
      <c r="AG32760" s="1"/>
      <c r="AH32760" s="1"/>
      <c r="AJ32760" s="1"/>
      <c r="AK32760" s="1"/>
    </row>
    <row r="32761" spans="32:37" ht="15" customHeight="1" x14ac:dyDescent="0.15">
      <c r="AF32761" s="1"/>
      <c r="AG32761" s="1"/>
      <c r="AH32761" s="1"/>
      <c r="AJ32761" s="1"/>
      <c r="AK32761" s="1"/>
    </row>
    <row r="32762" spans="32:37" ht="15" customHeight="1" x14ac:dyDescent="0.15">
      <c r="AF32762" s="1"/>
      <c r="AG32762" s="1"/>
      <c r="AH32762" s="1"/>
      <c r="AJ32762" s="1"/>
      <c r="AK32762" s="1"/>
    </row>
    <row r="32763" spans="32:37" ht="15" customHeight="1" x14ac:dyDescent="0.15">
      <c r="AF32763" s="1"/>
      <c r="AG32763" s="1"/>
      <c r="AH32763" s="1"/>
      <c r="AJ32763" s="1"/>
      <c r="AK32763" s="1"/>
    </row>
    <row r="32764" spans="32:37" ht="15" customHeight="1" x14ac:dyDescent="0.15">
      <c r="AF32764" s="1"/>
      <c r="AG32764" s="1"/>
      <c r="AH32764" s="1"/>
      <c r="AJ32764" s="1"/>
      <c r="AK32764" s="1"/>
    </row>
    <row r="32765" spans="32:37" ht="15" customHeight="1" x14ac:dyDescent="0.15">
      <c r="AF32765" s="1"/>
      <c r="AG32765" s="1"/>
      <c r="AH32765" s="1"/>
      <c r="AJ32765" s="1"/>
      <c r="AK32765" s="1"/>
    </row>
    <row r="32766" spans="32:37" ht="15" customHeight="1" x14ac:dyDescent="0.15">
      <c r="AF32766" s="1"/>
      <c r="AG32766" s="1"/>
      <c r="AH32766" s="1"/>
      <c r="AJ32766" s="1"/>
      <c r="AK32766" s="1"/>
    </row>
    <row r="32767" spans="32:37" ht="15" customHeight="1" x14ac:dyDescent="0.15">
      <c r="AF32767" s="1"/>
      <c r="AG32767" s="1"/>
      <c r="AH32767" s="1"/>
      <c r="AJ32767" s="1"/>
      <c r="AK32767" s="1"/>
    </row>
    <row r="32768" spans="32:37" ht="15" customHeight="1" x14ac:dyDescent="0.15">
      <c r="AF32768" s="1"/>
      <c r="AG32768" s="1"/>
      <c r="AH32768" s="1"/>
      <c r="AJ32768" s="1"/>
      <c r="AK32768" s="1"/>
    </row>
    <row r="32769" spans="32:37" ht="15" customHeight="1" x14ac:dyDescent="0.15">
      <c r="AF32769" s="1"/>
      <c r="AG32769" s="1"/>
      <c r="AH32769" s="1"/>
      <c r="AJ32769" s="1"/>
      <c r="AK32769" s="1"/>
    </row>
    <row r="32770" spans="32:37" ht="15" customHeight="1" x14ac:dyDescent="0.15">
      <c r="AF32770" s="1"/>
      <c r="AG32770" s="1"/>
      <c r="AH32770" s="1"/>
      <c r="AJ32770" s="1"/>
      <c r="AK32770" s="1"/>
    </row>
    <row r="32771" spans="32:37" ht="15" customHeight="1" x14ac:dyDescent="0.15">
      <c r="AF32771" s="1"/>
      <c r="AG32771" s="1"/>
      <c r="AH32771" s="1"/>
      <c r="AJ32771" s="1"/>
      <c r="AK32771" s="1"/>
    </row>
    <row r="32772" spans="32:37" ht="15" customHeight="1" x14ac:dyDescent="0.15">
      <c r="AF32772" s="1"/>
      <c r="AG32772" s="1"/>
      <c r="AH32772" s="1"/>
      <c r="AJ32772" s="1"/>
      <c r="AK32772" s="1"/>
    </row>
    <row r="32773" spans="32:37" ht="15" customHeight="1" x14ac:dyDescent="0.15">
      <c r="AF32773" s="1"/>
      <c r="AG32773" s="1"/>
      <c r="AH32773" s="1"/>
      <c r="AJ32773" s="1"/>
      <c r="AK32773" s="1"/>
    </row>
    <row r="32774" spans="32:37" ht="15" customHeight="1" x14ac:dyDescent="0.15">
      <c r="AF32774" s="1"/>
      <c r="AG32774" s="1"/>
      <c r="AH32774" s="1"/>
      <c r="AJ32774" s="1"/>
      <c r="AK32774" s="1"/>
    </row>
    <row r="32775" spans="32:37" ht="15" customHeight="1" x14ac:dyDescent="0.15">
      <c r="AF32775" s="1"/>
      <c r="AG32775" s="1"/>
      <c r="AH32775" s="1"/>
      <c r="AJ32775" s="1"/>
      <c r="AK32775" s="1"/>
    </row>
    <row r="32776" spans="32:37" ht="15" customHeight="1" x14ac:dyDescent="0.15">
      <c r="AF32776" s="1"/>
      <c r="AG32776" s="1"/>
      <c r="AH32776" s="1"/>
      <c r="AJ32776" s="1"/>
      <c r="AK32776" s="1"/>
    </row>
    <row r="32777" spans="32:37" ht="15" customHeight="1" x14ac:dyDescent="0.15">
      <c r="AF32777" s="1"/>
      <c r="AG32777" s="1"/>
      <c r="AH32777" s="1"/>
      <c r="AJ32777" s="1"/>
      <c r="AK32777" s="1"/>
    </row>
    <row r="32778" spans="32:37" ht="15" customHeight="1" x14ac:dyDescent="0.15">
      <c r="AF32778" s="1"/>
      <c r="AG32778" s="1"/>
      <c r="AH32778" s="1"/>
      <c r="AJ32778" s="1"/>
      <c r="AK32778" s="1"/>
    </row>
    <row r="32779" spans="32:37" ht="15" customHeight="1" x14ac:dyDescent="0.15">
      <c r="AF32779" s="1"/>
      <c r="AG32779" s="1"/>
      <c r="AH32779" s="1"/>
      <c r="AJ32779" s="1"/>
      <c r="AK32779" s="1"/>
    </row>
    <row r="32780" spans="32:37" ht="15" customHeight="1" x14ac:dyDescent="0.15">
      <c r="AF32780" s="1"/>
      <c r="AG32780" s="1"/>
      <c r="AH32780" s="1"/>
      <c r="AJ32780" s="1"/>
      <c r="AK32780" s="1"/>
    </row>
    <row r="32781" spans="32:37" ht="15" customHeight="1" x14ac:dyDescent="0.15">
      <c r="AF32781" s="1"/>
      <c r="AG32781" s="1"/>
      <c r="AH32781" s="1"/>
      <c r="AJ32781" s="1"/>
      <c r="AK32781" s="1"/>
    </row>
    <row r="32782" spans="32:37" ht="15" customHeight="1" x14ac:dyDescent="0.15">
      <c r="AF32782" s="1"/>
      <c r="AG32782" s="1"/>
      <c r="AH32782" s="1"/>
      <c r="AJ32782" s="1"/>
      <c r="AK32782" s="1"/>
    </row>
    <row r="32783" spans="32:37" ht="15" customHeight="1" x14ac:dyDescent="0.15">
      <c r="AF32783" s="1"/>
      <c r="AG32783" s="1"/>
      <c r="AH32783" s="1"/>
      <c r="AJ32783" s="1"/>
      <c r="AK32783" s="1"/>
    </row>
    <row r="32784" spans="32:37" ht="15" customHeight="1" x14ac:dyDescent="0.15">
      <c r="AF32784" s="1"/>
      <c r="AG32784" s="1"/>
      <c r="AH32784" s="1"/>
      <c r="AJ32784" s="1"/>
      <c r="AK32784" s="1"/>
    </row>
    <row r="32785" spans="32:37" ht="15" customHeight="1" x14ac:dyDescent="0.15">
      <c r="AF32785" s="1"/>
      <c r="AG32785" s="1"/>
      <c r="AH32785" s="1"/>
      <c r="AJ32785" s="1"/>
      <c r="AK32785" s="1"/>
    </row>
    <row r="32786" spans="32:37" ht="15" customHeight="1" x14ac:dyDescent="0.15">
      <c r="AF32786" s="1"/>
      <c r="AG32786" s="1"/>
      <c r="AH32786" s="1"/>
      <c r="AJ32786" s="1"/>
      <c r="AK32786" s="1"/>
    </row>
    <row r="32787" spans="32:37" ht="15" customHeight="1" x14ac:dyDescent="0.15">
      <c r="AF32787" s="1"/>
      <c r="AG32787" s="1"/>
      <c r="AH32787" s="1"/>
      <c r="AJ32787" s="1"/>
      <c r="AK32787" s="1"/>
    </row>
    <row r="32788" spans="32:37" ht="15" customHeight="1" x14ac:dyDescent="0.15">
      <c r="AF32788" s="1"/>
      <c r="AG32788" s="1"/>
      <c r="AH32788" s="1"/>
      <c r="AJ32788" s="1"/>
      <c r="AK32788" s="1"/>
    </row>
    <row r="32789" spans="32:37" ht="15" customHeight="1" x14ac:dyDescent="0.15">
      <c r="AF32789" s="1"/>
      <c r="AG32789" s="1"/>
      <c r="AH32789" s="1"/>
      <c r="AJ32789" s="1"/>
      <c r="AK32789" s="1"/>
    </row>
    <row r="32790" spans="32:37" ht="15" customHeight="1" x14ac:dyDescent="0.15">
      <c r="AF32790" s="1"/>
      <c r="AG32790" s="1"/>
      <c r="AH32790" s="1"/>
      <c r="AJ32790" s="1"/>
      <c r="AK32790" s="1"/>
    </row>
    <row r="32791" spans="32:37" ht="15" customHeight="1" x14ac:dyDescent="0.15">
      <c r="AF32791" s="1"/>
      <c r="AG32791" s="1"/>
      <c r="AH32791" s="1"/>
      <c r="AJ32791" s="1"/>
      <c r="AK32791" s="1"/>
    </row>
    <row r="32792" spans="32:37" ht="15" customHeight="1" x14ac:dyDescent="0.15">
      <c r="AF32792" s="1"/>
      <c r="AG32792" s="1"/>
      <c r="AH32792" s="1"/>
      <c r="AJ32792" s="1"/>
      <c r="AK32792" s="1"/>
    </row>
    <row r="32793" spans="32:37" ht="15" customHeight="1" x14ac:dyDescent="0.15">
      <c r="AF32793" s="1"/>
      <c r="AG32793" s="1"/>
      <c r="AH32793" s="1"/>
      <c r="AJ32793" s="1"/>
      <c r="AK32793" s="1"/>
    </row>
    <row r="32794" spans="32:37" ht="15" customHeight="1" x14ac:dyDescent="0.15">
      <c r="AF32794" s="1"/>
      <c r="AG32794" s="1"/>
      <c r="AH32794" s="1"/>
      <c r="AJ32794" s="1"/>
      <c r="AK32794" s="1"/>
    </row>
    <row r="32795" spans="32:37" ht="15" customHeight="1" x14ac:dyDescent="0.15">
      <c r="AF32795" s="1"/>
      <c r="AG32795" s="1"/>
      <c r="AH32795" s="1"/>
      <c r="AJ32795" s="1"/>
      <c r="AK32795" s="1"/>
    </row>
    <row r="32796" spans="32:37" ht="15" customHeight="1" x14ac:dyDescent="0.15">
      <c r="AF32796" s="1"/>
      <c r="AG32796" s="1"/>
      <c r="AH32796" s="1"/>
      <c r="AJ32796" s="1"/>
      <c r="AK32796" s="1"/>
    </row>
    <row r="32797" spans="32:37" ht="15" customHeight="1" x14ac:dyDescent="0.15">
      <c r="AF32797" s="1"/>
      <c r="AG32797" s="1"/>
      <c r="AH32797" s="1"/>
      <c r="AJ32797" s="1"/>
      <c r="AK32797" s="1"/>
    </row>
    <row r="32798" spans="32:37" ht="15" customHeight="1" x14ac:dyDescent="0.15">
      <c r="AF32798" s="1"/>
      <c r="AG32798" s="1"/>
      <c r="AH32798" s="1"/>
      <c r="AJ32798" s="1"/>
      <c r="AK32798" s="1"/>
    </row>
    <row r="32799" spans="32:37" ht="15" customHeight="1" x14ac:dyDescent="0.15">
      <c r="AF32799" s="1"/>
      <c r="AG32799" s="1"/>
      <c r="AH32799" s="1"/>
      <c r="AJ32799" s="1"/>
      <c r="AK32799" s="1"/>
    </row>
    <row r="32800" spans="32:37" ht="15" customHeight="1" x14ac:dyDescent="0.15">
      <c r="AF32800" s="1"/>
      <c r="AG32800" s="1"/>
      <c r="AH32800" s="1"/>
      <c r="AJ32800" s="1"/>
      <c r="AK32800" s="1"/>
    </row>
    <row r="32801" spans="32:37" ht="15" customHeight="1" x14ac:dyDescent="0.15">
      <c r="AF32801" s="1"/>
      <c r="AG32801" s="1"/>
      <c r="AH32801" s="1"/>
      <c r="AJ32801" s="1"/>
      <c r="AK32801" s="1"/>
    </row>
    <row r="32802" spans="32:37" ht="15" customHeight="1" x14ac:dyDescent="0.15">
      <c r="AF32802" s="1"/>
      <c r="AG32802" s="1"/>
      <c r="AH32802" s="1"/>
      <c r="AJ32802" s="1"/>
      <c r="AK32802" s="1"/>
    </row>
    <row r="32803" spans="32:37" ht="15" customHeight="1" x14ac:dyDescent="0.15">
      <c r="AF32803" s="1"/>
      <c r="AG32803" s="1"/>
      <c r="AH32803" s="1"/>
      <c r="AJ32803" s="1"/>
      <c r="AK32803" s="1"/>
    </row>
    <row r="32804" spans="32:37" ht="15" customHeight="1" x14ac:dyDescent="0.15">
      <c r="AF32804" s="1"/>
      <c r="AG32804" s="1"/>
      <c r="AH32804" s="1"/>
      <c r="AJ32804" s="1"/>
      <c r="AK32804" s="1"/>
    </row>
    <row r="32805" spans="32:37" ht="15" customHeight="1" x14ac:dyDescent="0.15">
      <c r="AF32805" s="1"/>
      <c r="AG32805" s="1"/>
      <c r="AH32805" s="1"/>
      <c r="AJ32805" s="1"/>
      <c r="AK32805" s="1"/>
    </row>
    <row r="32806" spans="32:37" ht="15" customHeight="1" x14ac:dyDescent="0.15">
      <c r="AF32806" s="1"/>
      <c r="AG32806" s="1"/>
      <c r="AH32806" s="1"/>
      <c r="AJ32806" s="1"/>
      <c r="AK32806" s="1"/>
    </row>
    <row r="32807" spans="32:37" ht="15" customHeight="1" x14ac:dyDescent="0.15">
      <c r="AF32807" s="1"/>
      <c r="AG32807" s="1"/>
      <c r="AH32807" s="1"/>
      <c r="AJ32807" s="1"/>
      <c r="AK32807" s="1"/>
    </row>
    <row r="32808" spans="32:37" ht="15" customHeight="1" x14ac:dyDescent="0.15">
      <c r="AF32808" s="1"/>
      <c r="AG32808" s="1"/>
      <c r="AH32808" s="1"/>
      <c r="AJ32808" s="1"/>
      <c r="AK32808" s="1"/>
    </row>
    <row r="32809" spans="32:37" ht="15" customHeight="1" x14ac:dyDescent="0.15">
      <c r="AF32809" s="1"/>
      <c r="AG32809" s="1"/>
      <c r="AH32809" s="1"/>
      <c r="AJ32809" s="1"/>
      <c r="AK32809" s="1"/>
    </row>
    <row r="32810" spans="32:37" ht="15" customHeight="1" x14ac:dyDescent="0.15">
      <c r="AF32810" s="1"/>
      <c r="AG32810" s="1"/>
      <c r="AH32810" s="1"/>
      <c r="AJ32810" s="1"/>
      <c r="AK32810" s="1"/>
    </row>
    <row r="32811" spans="32:37" ht="15" customHeight="1" x14ac:dyDescent="0.15">
      <c r="AF32811" s="1"/>
      <c r="AG32811" s="1"/>
      <c r="AH32811" s="1"/>
      <c r="AJ32811" s="1"/>
      <c r="AK32811" s="1"/>
    </row>
    <row r="32812" spans="32:37" ht="15" customHeight="1" x14ac:dyDescent="0.15">
      <c r="AF32812" s="1"/>
      <c r="AG32812" s="1"/>
      <c r="AH32812" s="1"/>
      <c r="AJ32812" s="1"/>
      <c r="AK32812" s="1"/>
    </row>
    <row r="32813" spans="32:37" ht="15" customHeight="1" x14ac:dyDescent="0.15">
      <c r="AF32813" s="1"/>
      <c r="AG32813" s="1"/>
      <c r="AH32813" s="1"/>
      <c r="AJ32813" s="1"/>
      <c r="AK32813" s="1"/>
    </row>
    <row r="32814" spans="32:37" ht="15" customHeight="1" x14ac:dyDescent="0.15">
      <c r="AF32814" s="1"/>
      <c r="AG32814" s="1"/>
      <c r="AH32814" s="1"/>
      <c r="AJ32814" s="1"/>
      <c r="AK32814" s="1"/>
    </row>
    <row r="32815" spans="32:37" ht="15" customHeight="1" x14ac:dyDescent="0.15">
      <c r="AF32815" s="1"/>
      <c r="AG32815" s="1"/>
      <c r="AH32815" s="1"/>
      <c r="AJ32815" s="1"/>
      <c r="AK32815" s="1"/>
    </row>
    <row r="32816" spans="32:37" ht="15" customHeight="1" x14ac:dyDescent="0.15">
      <c r="AF32816" s="1"/>
      <c r="AG32816" s="1"/>
      <c r="AH32816" s="1"/>
      <c r="AJ32816" s="1"/>
      <c r="AK32816" s="1"/>
    </row>
    <row r="32817" spans="32:37" ht="15" customHeight="1" x14ac:dyDescent="0.15">
      <c r="AF32817" s="1"/>
      <c r="AG32817" s="1"/>
      <c r="AH32817" s="1"/>
      <c r="AJ32817" s="1"/>
      <c r="AK32817" s="1"/>
    </row>
    <row r="32818" spans="32:37" ht="15" customHeight="1" x14ac:dyDescent="0.15">
      <c r="AF32818" s="1"/>
      <c r="AG32818" s="1"/>
      <c r="AH32818" s="1"/>
      <c r="AJ32818" s="1"/>
      <c r="AK32818" s="1"/>
    </row>
    <row r="32819" spans="32:37" ht="15" customHeight="1" x14ac:dyDescent="0.15">
      <c r="AF32819" s="1"/>
      <c r="AG32819" s="1"/>
      <c r="AH32819" s="1"/>
      <c r="AJ32819" s="1"/>
      <c r="AK32819" s="1"/>
    </row>
    <row r="32820" spans="32:37" ht="15" customHeight="1" x14ac:dyDescent="0.15">
      <c r="AF32820" s="1"/>
      <c r="AG32820" s="1"/>
      <c r="AH32820" s="1"/>
      <c r="AJ32820" s="1"/>
      <c r="AK32820" s="1"/>
    </row>
    <row r="32821" spans="32:37" ht="15" customHeight="1" x14ac:dyDescent="0.15">
      <c r="AF32821" s="1"/>
      <c r="AG32821" s="1"/>
      <c r="AH32821" s="1"/>
      <c r="AJ32821" s="1"/>
      <c r="AK32821" s="1"/>
    </row>
    <row r="32822" spans="32:37" ht="15" customHeight="1" x14ac:dyDescent="0.15">
      <c r="AF32822" s="1"/>
      <c r="AG32822" s="1"/>
      <c r="AH32822" s="1"/>
      <c r="AJ32822" s="1"/>
      <c r="AK32822" s="1"/>
    </row>
    <row r="32823" spans="32:37" ht="15" customHeight="1" x14ac:dyDescent="0.15">
      <c r="AF32823" s="1"/>
      <c r="AG32823" s="1"/>
      <c r="AH32823" s="1"/>
      <c r="AJ32823" s="1"/>
      <c r="AK32823" s="1"/>
    </row>
    <row r="32824" spans="32:37" ht="15" customHeight="1" x14ac:dyDescent="0.15">
      <c r="AF32824" s="1"/>
      <c r="AG32824" s="1"/>
      <c r="AH32824" s="1"/>
      <c r="AJ32824" s="1"/>
      <c r="AK32824" s="1"/>
    </row>
    <row r="32825" spans="32:37" ht="15" customHeight="1" x14ac:dyDescent="0.15">
      <c r="AF32825" s="1"/>
      <c r="AG32825" s="1"/>
      <c r="AH32825" s="1"/>
      <c r="AJ32825" s="1"/>
      <c r="AK32825" s="1"/>
    </row>
    <row r="32826" spans="32:37" ht="15" customHeight="1" x14ac:dyDescent="0.15">
      <c r="AF32826" s="1"/>
      <c r="AG32826" s="1"/>
      <c r="AH32826" s="1"/>
      <c r="AJ32826" s="1"/>
      <c r="AK32826" s="1"/>
    </row>
    <row r="32827" spans="32:37" ht="15" customHeight="1" x14ac:dyDescent="0.15">
      <c r="AF32827" s="1"/>
      <c r="AG32827" s="1"/>
      <c r="AH32827" s="1"/>
      <c r="AJ32827" s="1"/>
      <c r="AK32827" s="1"/>
    </row>
    <row r="32828" spans="32:37" ht="15" customHeight="1" x14ac:dyDescent="0.15">
      <c r="AF32828" s="1"/>
      <c r="AG32828" s="1"/>
      <c r="AH32828" s="1"/>
      <c r="AJ32828" s="1"/>
      <c r="AK32828" s="1"/>
    </row>
    <row r="32829" spans="32:37" ht="15" customHeight="1" x14ac:dyDescent="0.15">
      <c r="AF32829" s="1"/>
      <c r="AG32829" s="1"/>
      <c r="AH32829" s="1"/>
      <c r="AJ32829" s="1"/>
      <c r="AK32829" s="1"/>
    </row>
    <row r="32830" spans="32:37" ht="15" customHeight="1" x14ac:dyDescent="0.15">
      <c r="AF32830" s="1"/>
      <c r="AG32830" s="1"/>
      <c r="AH32830" s="1"/>
      <c r="AJ32830" s="1"/>
      <c r="AK32830" s="1"/>
    </row>
    <row r="32831" spans="32:37" ht="15" customHeight="1" x14ac:dyDescent="0.15">
      <c r="AF32831" s="1"/>
      <c r="AG32831" s="1"/>
      <c r="AH32831" s="1"/>
      <c r="AJ32831" s="1"/>
      <c r="AK32831" s="1"/>
    </row>
    <row r="32832" spans="32:37" ht="15" customHeight="1" x14ac:dyDescent="0.15">
      <c r="AF32832" s="1"/>
      <c r="AG32832" s="1"/>
      <c r="AH32832" s="1"/>
      <c r="AJ32832" s="1"/>
      <c r="AK32832" s="1"/>
    </row>
    <row r="32833" spans="32:37" ht="15" customHeight="1" x14ac:dyDescent="0.15">
      <c r="AF32833" s="1"/>
      <c r="AG32833" s="1"/>
      <c r="AH32833" s="1"/>
      <c r="AJ32833" s="1"/>
      <c r="AK32833" s="1"/>
    </row>
    <row r="32834" spans="32:37" ht="15" customHeight="1" x14ac:dyDescent="0.15">
      <c r="AF32834" s="1"/>
      <c r="AG32834" s="1"/>
      <c r="AH32834" s="1"/>
      <c r="AJ32834" s="1"/>
      <c r="AK32834" s="1"/>
    </row>
    <row r="32835" spans="32:37" ht="15" customHeight="1" x14ac:dyDescent="0.15">
      <c r="AF32835" s="1"/>
      <c r="AG32835" s="1"/>
      <c r="AH32835" s="1"/>
      <c r="AJ32835" s="1"/>
      <c r="AK32835" s="1"/>
    </row>
    <row r="32836" spans="32:37" ht="15" customHeight="1" x14ac:dyDescent="0.15">
      <c r="AF32836" s="1"/>
      <c r="AG32836" s="1"/>
      <c r="AH32836" s="1"/>
      <c r="AJ32836" s="1"/>
      <c r="AK32836" s="1"/>
    </row>
    <row r="32837" spans="32:37" ht="15" customHeight="1" x14ac:dyDescent="0.15">
      <c r="AF32837" s="1"/>
      <c r="AG32837" s="1"/>
      <c r="AH32837" s="1"/>
      <c r="AJ32837" s="1"/>
      <c r="AK32837" s="1"/>
    </row>
    <row r="32838" spans="32:37" ht="15" customHeight="1" x14ac:dyDescent="0.15">
      <c r="AF32838" s="1"/>
      <c r="AG32838" s="1"/>
      <c r="AH32838" s="1"/>
      <c r="AJ32838" s="1"/>
      <c r="AK32838" s="1"/>
    </row>
    <row r="32839" spans="32:37" ht="15" customHeight="1" x14ac:dyDescent="0.15">
      <c r="AF32839" s="1"/>
      <c r="AG32839" s="1"/>
      <c r="AH32839" s="1"/>
      <c r="AJ32839" s="1"/>
      <c r="AK32839" s="1"/>
    </row>
    <row r="32840" spans="32:37" ht="15" customHeight="1" x14ac:dyDescent="0.15">
      <c r="AF32840" s="1"/>
      <c r="AG32840" s="1"/>
      <c r="AH32840" s="1"/>
      <c r="AJ32840" s="1"/>
      <c r="AK32840" s="1"/>
    </row>
    <row r="32841" spans="32:37" ht="15" customHeight="1" x14ac:dyDescent="0.15">
      <c r="AF32841" s="1"/>
      <c r="AG32841" s="1"/>
      <c r="AH32841" s="1"/>
      <c r="AJ32841" s="1"/>
      <c r="AK32841" s="1"/>
    </row>
    <row r="32842" spans="32:37" ht="15" customHeight="1" x14ac:dyDescent="0.15">
      <c r="AF32842" s="1"/>
      <c r="AG32842" s="1"/>
      <c r="AH32842" s="1"/>
      <c r="AJ32842" s="1"/>
      <c r="AK32842" s="1"/>
    </row>
    <row r="32843" spans="32:37" ht="15" customHeight="1" x14ac:dyDescent="0.15">
      <c r="AF32843" s="1"/>
      <c r="AG32843" s="1"/>
      <c r="AH32843" s="1"/>
      <c r="AJ32843" s="1"/>
      <c r="AK32843" s="1"/>
    </row>
    <row r="32844" spans="32:37" ht="15" customHeight="1" x14ac:dyDescent="0.15">
      <c r="AF32844" s="1"/>
      <c r="AG32844" s="1"/>
      <c r="AH32844" s="1"/>
      <c r="AJ32844" s="1"/>
      <c r="AK32844" s="1"/>
    </row>
    <row r="32845" spans="32:37" ht="15" customHeight="1" x14ac:dyDescent="0.15">
      <c r="AF32845" s="1"/>
      <c r="AG32845" s="1"/>
      <c r="AH32845" s="1"/>
      <c r="AJ32845" s="1"/>
      <c r="AK32845" s="1"/>
    </row>
    <row r="32846" spans="32:37" ht="15" customHeight="1" x14ac:dyDescent="0.15">
      <c r="AF32846" s="1"/>
      <c r="AG32846" s="1"/>
      <c r="AH32846" s="1"/>
      <c r="AJ32846" s="1"/>
      <c r="AK32846" s="1"/>
    </row>
    <row r="32847" spans="32:37" ht="15" customHeight="1" x14ac:dyDescent="0.15">
      <c r="AF32847" s="1"/>
      <c r="AG32847" s="1"/>
      <c r="AH32847" s="1"/>
      <c r="AJ32847" s="1"/>
      <c r="AK32847" s="1"/>
    </row>
    <row r="32848" spans="32:37" ht="15" customHeight="1" x14ac:dyDescent="0.15">
      <c r="AF32848" s="1"/>
      <c r="AG32848" s="1"/>
      <c r="AH32848" s="1"/>
      <c r="AJ32848" s="1"/>
      <c r="AK32848" s="1"/>
    </row>
    <row r="32849" spans="32:37" ht="15" customHeight="1" x14ac:dyDescent="0.15">
      <c r="AF32849" s="1"/>
      <c r="AG32849" s="1"/>
      <c r="AH32849" s="1"/>
      <c r="AJ32849" s="1"/>
      <c r="AK32849" s="1"/>
    </row>
    <row r="32850" spans="32:37" ht="15" customHeight="1" x14ac:dyDescent="0.15">
      <c r="AF32850" s="1"/>
      <c r="AG32850" s="1"/>
      <c r="AH32850" s="1"/>
      <c r="AJ32850" s="1"/>
      <c r="AK32850" s="1"/>
    </row>
    <row r="32851" spans="32:37" ht="15" customHeight="1" x14ac:dyDescent="0.15">
      <c r="AF32851" s="1"/>
      <c r="AG32851" s="1"/>
      <c r="AH32851" s="1"/>
      <c r="AJ32851" s="1"/>
      <c r="AK32851" s="1"/>
    </row>
    <row r="32852" spans="32:37" ht="15" customHeight="1" x14ac:dyDescent="0.15">
      <c r="AF32852" s="1"/>
      <c r="AG32852" s="1"/>
      <c r="AH32852" s="1"/>
      <c r="AJ32852" s="1"/>
      <c r="AK32852" s="1"/>
    </row>
    <row r="32853" spans="32:37" ht="15" customHeight="1" x14ac:dyDescent="0.15">
      <c r="AF32853" s="1"/>
      <c r="AG32853" s="1"/>
      <c r="AH32853" s="1"/>
      <c r="AJ32853" s="1"/>
      <c r="AK32853" s="1"/>
    </row>
    <row r="32854" spans="32:37" ht="15" customHeight="1" x14ac:dyDescent="0.15">
      <c r="AF32854" s="1"/>
      <c r="AG32854" s="1"/>
      <c r="AH32854" s="1"/>
      <c r="AJ32854" s="1"/>
      <c r="AK32854" s="1"/>
    </row>
    <row r="32855" spans="32:37" ht="15" customHeight="1" x14ac:dyDescent="0.15">
      <c r="AF32855" s="1"/>
      <c r="AG32855" s="1"/>
      <c r="AH32855" s="1"/>
      <c r="AJ32855" s="1"/>
      <c r="AK32855" s="1"/>
    </row>
    <row r="32856" spans="32:37" ht="15" customHeight="1" x14ac:dyDescent="0.15">
      <c r="AF32856" s="1"/>
      <c r="AG32856" s="1"/>
      <c r="AH32856" s="1"/>
      <c r="AJ32856" s="1"/>
      <c r="AK32856" s="1"/>
    </row>
    <row r="32857" spans="32:37" ht="15" customHeight="1" x14ac:dyDescent="0.15">
      <c r="AF32857" s="1"/>
      <c r="AG32857" s="1"/>
      <c r="AH32857" s="1"/>
      <c r="AJ32857" s="1"/>
      <c r="AK32857" s="1"/>
    </row>
    <row r="32858" spans="32:37" ht="15" customHeight="1" x14ac:dyDescent="0.15">
      <c r="AF32858" s="1"/>
      <c r="AG32858" s="1"/>
      <c r="AH32858" s="1"/>
      <c r="AJ32858" s="1"/>
      <c r="AK32858" s="1"/>
    </row>
    <row r="32859" spans="32:37" ht="15" customHeight="1" x14ac:dyDescent="0.15">
      <c r="AF32859" s="1"/>
      <c r="AG32859" s="1"/>
      <c r="AH32859" s="1"/>
      <c r="AJ32859" s="1"/>
      <c r="AK32859" s="1"/>
    </row>
    <row r="32860" spans="32:37" ht="15" customHeight="1" x14ac:dyDescent="0.15">
      <c r="AF32860" s="1"/>
      <c r="AG32860" s="1"/>
      <c r="AH32860" s="1"/>
      <c r="AJ32860" s="1"/>
      <c r="AK32860" s="1"/>
    </row>
    <row r="32861" spans="32:37" ht="15" customHeight="1" x14ac:dyDescent="0.15">
      <c r="AF32861" s="1"/>
      <c r="AG32861" s="1"/>
      <c r="AH32861" s="1"/>
      <c r="AJ32861" s="1"/>
      <c r="AK32861" s="1"/>
    </row>
    <row r="32862" spans="32:37" ht="15" customHeight="1" x14ac:dyDescent="0.15">
      <c r="AF32862" s="1"/>
      <c r="AG32862" s="1"/>
      <c r="AH32862" s="1"/>
      <c r="AJ32862" s="1"/>
      <c r="AK32862" s="1"/>
    </row>
    <row r="32863" spans="32:37" ht="15" customHeight="1" x14ac:dyDescent="0.15">
      <c r="AF32863" s="1"/>
      <c r="AG32863" s="1"/>
      <c r="AH32863" s="1"/>
      <c r="AJ32863" s="1"/>
      <c r="AK32863" s="1"/>
    </row>
    <row r="32864" spans="32:37" ht="15" customHeight="1" x14ac:dyDescent="0.15">
      <c r="AF32864" s="1"/>
      <c r="AG32864" s="1"/>
      <c r="AH32864" s="1"/>
      <c r="AJ32864" s="1"/>
      <c r="AK32864" s="1"/>
    </row>
    <row r="32865" spans="32:37" ht="15" customHeight="1" x14ac:dyDescent="0.15">
      <c r="AF32865" s="1"/>
      <c r="AG32865" s="1"/>
      <c r="AH32865" s="1"/>
      <c r="AJ32865" s="1"/>
      <c r="AK32865" s="1"/>
    </row>
    <row r="32866" spans="32:37" ht="15" customHeight="1" x14ac:dyDescent="0.15">
      <c r="AF32866" s="1"/>
      <c r="AG32866" s="1"/>
      <c r="AH32866" s="1"/>
      <c r="AJ32866" s="1"/>
      <c r="AK32866" s="1"/>
    </row>
    <row r="32867" spans="32:37" ht="15" customHeight="1" x14ac:dyDescent="0.15">
      <c r="AF32867" s="1"/>
      <c r="AG32867" s="1"/>
      <c r="AH32867" s="1"/>
      <c r="AJ32867" s="1"/>
      <c r="AK32867" s="1"/>
    </row>
    <row r="32868" spans="32:37" ht="15" customHeight="1" x14ac:dyDescent="0.15">
      <c r="AF32868" s="1"/>
      <c r="AG32868" s="1"/>
      <c r="AH32868" s="1"/>
      <c r="AJ32868" s="1"/>
      <c r="AK32868" s="1"/>
    </row>
    <row r="32869" spans="32:37" ht="15" customHeight="1" x14ac:dyDescent="0.15">
      <c r="AF32869" s="1"/>
      <c r="AG32869" s="1"/>
      <c r="AH32869" s="1"/>
      <c r="AJ32869" s="1"/>
      <c r="AK32869" s="1"/>
    </row>
    <row r="32870" spans="32:37" ht="15" customHeight="1" x14ac:dyDescent="0.15">
      <c r="AF32870" s="1"/>
      <c r="AG32870" s="1"/>
      <c r="AH32870" s="1"/>
      <c r="AJ32870" s="1"/>
      <c r="AK32870" s="1"/>
    </row>
    <row r="32871" spans="32:37" ht="15" customHeight="1" x14ac:dyDescent="0.15">
      <c r="AF32871" s="1"/>
      <c r="AG32871" s="1"/>
      <c r="AH32871" s="1"/>
      <c r="AJ32871" s="1"/>
      <c r="AK32871" s="1"/>
    </row>
    <row r="32872" spans="32:37" ht="15" customHeight="1" x14ac:dyDescent="0.15">
      <c r="AF32872" s="1"/>
      <c r="AG32872" s="1"/>
      <c r="AH32872" s="1"/>
      <c r="AJ32872" s="1"/>
      <c r="AK32872" s="1"/>
    </row>
    <row r="32873" spans="32:37" ht="15" customHeight="1" x14ac:dyDescent="0.15">
      <c r="AF32873" s="1"/>
      <c r="AG32873" s="1"/>
      <c r="AH32873" s="1"/>
      <c r="AJ32873" s="1"/>
      <c r="AK32873" s="1"/>
    </row>
    <row r="32874" spans="32:37" ht="15" customHeight="1" x14ac:dyDescent="0.15">
      <c r="AF32874" s="1"/>
      <c r="AG32874" s="1"/>
      <c r="AH32874" s="1"/>
      <c r="AJ32874" s="1"/>
      <c r="AK32874" s="1"/>
    </row>
    <row r="32875" spans="32:37" ht="15" customHeight="1" x14ac:dyDescent="0.15">
      <c r="AF32875" s="1"/>
      <c r="AG32875" s="1"/>
      <c r="AH32875" s="1"/>
      <c r="AJ32875" s="1"/>
      <c r="AK32875" s="1"/>
    </row>
    <row r="32876" spans="32:37" ht="15" customHeight="1" x14ac:dyDescent="0.15">
      <c r="AF32876" s="1"/>
      <c r="AG32876" s="1"/>
      <c r="AH32876" s="1"/>
      <c r="AJ32876" s="1"/>
      <c r="AK32876" s="1"/>
    </row>
    <row r="32877" spans="32:37" ht="15" customHeight="1" x14ac:dyDescent="0.15">
      <c r="AF32877" s="1"/>
      <c r="AG32877" s="1"/>
      <c r="AH32877" s="1"/>
      <c r="AJ32877" s="1"/>
      <c r="AK32877" s="1"/>
    </row>
    <row r="32878" spans="32:37" ht="15" customHeight="1" x14ac:dyDescent="0.15">
      <c r="AF32878" s="1"/>
      <c r="AG32878" s="1"/>
      <c r="AH32878" s="1"/>
      <c r="AJ32878" s="1"/>
      <c r="AK32878" s="1"/>
    </row>
    <row r="32879" spans="32:37" ht="15" customHeight="1" x14ac:dyDescent="0.15">
      <c r="AF32879" s="1"/>
      <c r="AG32879" s="1"/>
      <c r="AH32879" s="1"/>
      <c r="AJ32879" s="1"/>
      <c r="AK32879" s="1"/>
    </row>
    <row r="32880" spans="32:37" ht="15" customHeight="1" x14ac:dyDescent="0.15">
      <c r="AF32880" s="1"/>
      <c r="AG32880" s="1"/>
      <c r="AH32880" s="1"/>
      <c r="AJ32880" s="1"/>
      <c r="AK32880" s="1"/>
    </row>
    <row r="32881" spans="32:37" ht="15" customHeight="1" x14ac:dyDescent="0.15">
      <c r="AF32881" s="1"/>
      <c r="AG32881" s="1"/>
      <c r="AH32881" s="1"/>
      <c r="AJ32881" s="1"/>
      <c r="AK32881" s="1"/>
    </row>
    <row r="32882" spans="32:37" ht="15" customHeight="1" x14ac:dyDescent="0.15">
      <c r="AF32882" s="1"/>
      <c r="AG32882" s="1"/>
      <c r="AH32882" s="1"/>
      <c r="AJ32882" s="1"/>
      <c r="AK32882" s="1"/>
    </row>
    <row r="32883" spans="32:37" ht="15" customHeight="1" x14ac:dyDescent="0.15">
      <c r="AF32883" s="1"/>
      <c r="AG32883" s="1"/>
      <c r="AH32883" s="1"/>
      <c r="AJ32883" s="1"/>
      <c r="AK32883" s="1"/>
    </row>
    <row r="32884" spans="32:37" ht="15" customHeight="1" x14ac:dyDescent="0.15">
      <c r="AF32884" s="1"/>
      <c r="AG32884" s="1"/>
      <c r="AH32884" s="1"/>
      <c r="AJ32884" s="1"/>
      <c r="AK32884" s="1"/>
    </row>
    <row r="32885" spans="32:37" ht="15" customHeight="1" x14ac:dyDescent="0.15">
      <c r="AF32885" s="1"/>
      <c r="AG32885" s="1"/>
      <c r="AH32885" s="1"/>
      <c r="AJ32885" s="1"/>
      <c r="AK32885" s="1"/>
    </row>
    <row r="32886" spans="32:37" ht="15" customHeight="1" x14ac:dyDescent="0.15">
      <c r="AF32886" s="1"/>
      <c r="AG32886" s="1"/>
      <c r="AH32886" s="1"/>
      <c r="AJ32886" s="1"/>
      <c r="AK32886" s="1"/>
    </row>
    <row r="32887" spans="32:37" ht="15" customHeight="1" x14ac:dyDescent="0.15">
      <c r="AF32887" s="1"/>
      <c r="AG32887" s="1"/>
      <c r="AH32887" s="1"/>
      <c r="AJ32887" s="1"/>
      <c r="AK32887" s="1"/>
    </row>
    <row r="32888" spans="32:37" ht="15" customHeight="1" x14ac:dyDescent="0.15">
      <c r="AF32888" s="1"/>
      <c r="AG32888" s="1"/>
      <c r="AH32888" s="1"/>
      <c r="AJ32888" s="1"/>
      <c r="AK32888" s="1"/>
    </row>
    <row r="32889" spans="32:37" ht="15" customHeight="1" x14ac:dyDescent="0.15">
      <c r="AF32889" s="1"/>
      <c r="AG32889" s="1"/>
      <c r="AH32889" s="1"/>
      <c r="AJ32889" s="1"/>
      <c r="AK32889" s="1"/>
    </row>
    <row r="32890" spans="32:37" ht="15" customHeight="1" x14ac:dyDescent="0.15">
      <c r="AF32890" s="1"/>
      <c r="AG32890" s="1"/>
      <c r="AH32890" s="1"/>
      <c r="AJ32890" s="1"/>
      <c r="AK32890" s="1"/>
    </row>
    <row r="32891" spans="32:37" ht="15" customHeight="1" x14ac:dyDescent="0.15">
      <c r="AF32891" s="1"/>
      <c r="AG32891" s="1"/>
      <c r="AH32891" s="1"/>
      <c r="AJ32891" s="1"/>
      <c r="AK32891" s="1"/>
    </row>
    <row r="32892" spans="32:37" ht="15" customHeight="1" x14ac:dyDescent="0.15">
      <c r="AF32892" s="1"/>
      <c r="AG32892" s="1"/>
      <c r="AH32892" s="1"/>
      <c r="AJ32892" s="1"/>
      <c r="AK32892" s="1"/>
    </row>
    <row r="32893" spans="32:37" ht="15" customHeight="1" x14ac:dyDescent="0.15">
      <c r="AF32893" s="1"/>
      <c r="AG32893" s="1"/>
      <c r="AH32893" s="1"/>
      <c r="AJ32893" s="1"/>
      <c r="AK32893" s="1"/>
    </row>
    <row r="32894" spans="32:37" ht="15" customHeight="1" x14ac:dyDescent="0.15">
      <c r="AF32894" s="1"/>
      <c r="AG32894" s="1"/>
      <c r="AH32894" s="1"/>
      <c r="AJ32894" s="1"/>
      <c r="AK32894" s="1"/>
    </row>
    <row r="32895" spans="32:37" ht="15" customHeight="1" x14ac:dyDescent="0.15">
      <c r="AF32895" s="1"/>
      <c r="AG32895" s="1"/>
      <c r="AH32895" s="1"/>
      <c r="AJ32895" s="1"/>
      <c r="AK32895" s="1"/>
    </row>
    <row r="32896" spans="32:37" ht="15" customHeight="1" x14ac:dyDescent="0.15">
      <c r="AF32896" s="1"/>
      <c r="AG32896" s="1"/>
      <c r="AH32896" s="1"/>
      <c r="AJ32896" s="1"/>
      <c r="AK32896" s="1"/>
    </row>
    <row r="32897" spans="32:37" ht="15" customHeight="1" x14ac:dyDescent="0.15">
      <c r="AF32897" s="1"/>
      <c r="AG32897" s="1"/>
      <c r="AH32897" s="1"/>
      <c r="AJ32897" s="1"/>
      <c r="AK32897" s="1"/>
    </row>
    <row r="32898" spans="32:37" ht="15" customHeight="1" x14ac:dyDescent="0.15">
      <c r="AF32898" s="1"/>
      <c r="AG32898" s="1"/>
      <c r="AH32898" s="1"/>
      <c r="AJ32898" s="1"/>
      <c r="AK32898" s="1"/>
    </row>
    <row r="32899" spans="32:37" ht="15" customHeight="1" x14ac:dyDescent="0.15">
      <c r="AF32899" s="1"/>
      <c r="AG32899" s="1"/>
      <c r="AH32899" s="1"/>
      <c r="AJ32899" s="1"/>
      <c r="AK32899" s="1"/>
    </row>
    <row r="32900" spans="32:37" ht="15" customHeight="1" x14ac:dyDescent="0.15">
      <c r="AF32900" s="1"/>
      <c r="AG32900" s="1"/>
      <c r="AH32900" s="1"/>
      <c r="AJ32900" s="1"/>
      <c r="AK32900" s="1"/>
    </row>
    <row r="32901" spans="32:37" ht="15" customHeight="1" x14ac:dyDescent="0.15">
      <c r="AF32901" s="1"/>
      <c r="AG32901" s="1"/>
      <c r="AH32901" s="1"/>
      <c r="AJ32901" s="1"/>
      <c r="AK32901" s="1"/>
    </row>
    <row r="32902" spans="32:37" ht="15" customHeight="1" x14ac:dyDescent="0.15">
      <c r="AF32902" s="1"/>
      <c r="AG32902" s="1"/>
      <c r="AH32902" s="1"/>
      <c r="AJ32902" s="1"/>
      <c r="AK32902" s="1"/>
    </row>
    <row r="32903" spans="32:37" ht="15" customHeight="1" x14ac:dyDescent="0.15">
      <c r="AF32903" s="1"/>
      <c r="AG32903" s="1"/>
      <c r="AH32903" s="1"/>
      <c r="AJ32903" s="1"/>
      <c r="AK32903" s="1"/>
    </row>
    <row r="32904" spans="32:37" ht="15" customHeight="1" x14ac:dyDescent="0.15">
      <c r="AF32904" s="1"/>
      <c r="AG32904" s="1"/>
      <c r="AH32904" s="1"/>
      <c r="AJ32904" s="1"/>
      <c r="AK32904" s="1"/>
    </row>
    <row r="32905" spans="32:37" ht="15" customHeight="1" x14ac:dyDescent="0.15">
      <c r="AF32905" s="1"/>
      <c r="AG32905" s="1"/>
      <c r="AH32905" s="1"/>
      <c r="AJ32905" s="1"/>
      <c r="AK32905" s="1"/>
    </row>
    <row r="32906" spans="32:37" ht="15" customHeight="1" x14ac:dyDescent="0.15">
      <c r="AF32906" s="1"/>
      <c r="AG32906" s="1"/>
      <c r="AH32906" s="1"/>
      <c r="AJ32906" s="1"/>
      <c r="AK32906" s="1"/>
    </row>
    <row r="32907" spans="32:37" ht="15" customHeight="1" x14ac:dyDescent="0.15">
      <c r="AF32907" s="1"/>
      <c r="AG32907" s="1"/>
      <c r="AH32907" s="1"/>
      <c r="AJ32907" s="1"/>
      <c r="AK32907" s="1"/>
    </row>
    <row r="32908" spans="32:37" ht="15" customHeight="1" x14ac:dyDescent="0.15">
      <c r="AF32908" s="1"/>
      <c r="AG32908" s="1"/>
      <c r="AH32908" s="1"/>
      <c r="AJ32908" s="1"/>
      <c r="AK32908" s="1"/>
    </row>
    <row r="32909" spans="32:37" ht="15" customHeight="1" x14ac:dyDescent="0.15">
      <c r="AF32909" s="1"/>
      <c r="AG32909" s="1"/>
      <c r="AH32909" s="1"/>
      <c r="AJ32909" s="1"/>
      <c r="AK32909" s="1"/>
    </row>
    <row r="32910" spans="32:37" ht="15" customHeight="1" x14ac:dyDescent="0.15">
      <c r="AF32910" s="1"/>
      <c r="AG32910" s="1"/>
      <c r="AH32910" s="1"/>
      <c r="AJ32910" s="1"/>
      <c r="AK32910" s="1"/>
    </row>
    <row r="32911" spans="32:37" ht="15" customHeight="1" x14ac:dyDescent="0.15">
      <c r="AF32911" s="1"/>
      <c r="AG32911" s="1"/>
      <c r="AH32911" s="1"/>
      <c r="AJ32911" s="1"/>
      <c r="AK32911" s="1"/>
    </row>
    <row r="32912" spans="32:37" ht="15" customHeight="1" x14ac:dyDescent="0.15">
      <c r="AF32912" s="1"/>
      <c r="AG32912" s="1"/>
      <c r="AH32912" s="1"/>
      <c r="AJ32912" s="1"/>
      <c r="AK32912" s="1"/>
    </row>
    <row r="32913" spans="32:37" ht="15" customHeight="1" x14ac:dyDescent="0.15">
      <c r="AF32913" s="1"/>
      <c r="AG32913" s="1"/>
      <c r="AH32913" s="1"/>
      <c r="AJ32913" s="1"/>
      <c r="AK32913" s="1"/>
    </row>
    <row r="32914" spans="32:37" ht="15" customHeight="1" x14ac:dyDescent="0.15">
      <c r="AF32914" s="1"/>
      <c r="AG32914" s="1"/>
      <c r="AH32914" s="1"/>
      <c r="AJ32914" s="1"/>
      <c r="AK32914" s="1"/>
    </row>
    <row r="32915" spans="32:37" ht="15" customHeight="1" x14ac:dyDescent="0.15">
      <c r="AF32915" s="1"/>
      <c r="AG32915" s="1"/>
      <c r="AH32915" s="1"/>
      <c r="AJ32915" s="1"/>
      <c r="AK32915" s="1"/>
    </row>
    <row r="32916" spans="32:37" ht="15" customHeight="1" x14ac:dyDescent="0.15">
      <c r="AF32916" s="1"/>
      <c r="AG32916" s="1"/>
      <c r="AH32916" s="1"/>
      <c r="AJ32916" s="1"/>
      <c r="AK32916" s="1"/>
    </row>
    <row r="32917" spans="32:37" ht="15" customHeight="1" x14ac:dyDescent="0.15">
      <c r="AF32917" s="1"/>
      <c r="AG32917" s="1"/>
      <c r="AH32917" s="1"/>
      <c r="AJ32917" s="1"/>
      <c r="AK32917" s="1"/>
    </row>
    <row r="32918" spans="32:37" ht="15" customHeight="1" x14ac:dyDescent="0.15">
      <c r="AF32918" s="1"/>
      <c r="AG32918" s="1"/>
      <c r="AH32918" s="1"/>
      <c r="AJ32918" s="1"/>
      <c r="AK32918" s="1"/>
    </row>
    <row r="32919" spans="32:37" ht="15" customHeight="1" x14ac:dyDescent="0.15">
      <c r="AF32919" s="1"/>
      <c r="AG32919" s="1"/>
      <c r="AH32919" s="1"/>
      <c r="AJ32919" s="1"/>
      <c r="AK32919" s="1"/>
    </row>
    <row r="32920" spans="32:37" ht="15" customHeight="1" x14ac:dyDescent="0.15">
      <c r="AF32920" s="1"/>
      <c r="AG32920" s="1"/>
      <c r="AH32920" s="1"/>
      <c r="AJ32920" s="1"/>
      <c r="AK32920" s="1"/>
    </row>
    <row r="32921" spans="32:37" ht="15" customHeight="1" x14ac:dyDescent="0.15">
      <c r="AF32921" s="1"/>
      <c r="AG32921" s="1"/>
      <c r="AH32921" s="1"/>
      <c r="AJ32921" s="1"/>
      <c r="AK32921" s="1"/>
    </row>
    <row r="32922" spans="32:37" ht="15" customHeight="1" x14ac:dyDescent="0.15">
      <c r="AF32922" s="1"/>
      <c r="AG32922" s="1"/>
      <c r="AH32922" s="1"/>
      <c r="AJ32922" s="1"/>
      <c r="AK32922" s="1"/>
    </row>
    <row r="32923" spans="32:37" ht="15" customHeight="1" x14ac:dyDescent="0.15">
      <c r="AF32923" s="1"/>
      <c r="AG32923" s="1"/>
      <c r="AH32923" s="1"/>
      <c r="AJ32923" s="1"/>
      <c r="AK32923" s="1"/>
    </row>
    <row r="32924" spans="32:37" ht="15" customHeight="1" x14ac:dyDescent="0.15">
      <c r="AF32924" s="1"/>
      <c r="AG32924" s="1"/>
      <c r="AH32924" s="1"/>
      <c r="AJ32924" s="1"/>
      <c r="AK32924" s="1"/>
    </row>
    <row r="32925" spans="32:37" ht="15" customHeight="1" x14ac:dyDescent="0.15">
      <c r="AF32925" s="1"/>
      <c r="AG32925" s="1"/>
      <c r="AH32925" s="1"/>
      <c r="AJ32925" s="1"/>
      <c r="AK32925" s="1"/>
    </row>
    <row r="32926" spans="32:37" ht="15" customHeight="1" x14ac:dyDescent="0.15">
      <c r="AF32926" s="1"/>
      <c r="AG32926" s="1"/>
      <c r="AH32926" s="1"/>
      <c r="AJ32926" s="1"/>
      <c r="AK32926" s="1"/>
    </row>
    <row r="32927" spans="32:37" ht="15" customHeight="1" x14ac:dyDescent="0.15">
      <c r="AF32927" s="1"/>
      <c r="AG32927" s="1"/>
      <c r="AH32927" s="1"/>
      <c r="AJ32927" s="1"/>
      <c r="AK32927" s="1"/>
    </row>
    <row r="32928" spans="32:37" ht="15" customHeight="1" x14ac:dyDescent="0.15">
      <c r="AF32928" s="1"/>
      <c r="AG32928" s="1"/>
      <c r="AH32928" s="1"/>
      <c r="AJ32928" s="1"/>
      <c r="AK32928" s="1"/>
    </row>
    <row r="32929" spans="32:37" ht="15" customHeight="1" x14ac:dyDescent="0.15">
      <c r="AF32929" s="1"/>
      <c r="AG32929" s="1"/>
      <c r="AH32929" s="1"/>
      <c r="AJ32929" s="1"/>
      <c r="AK32929" s="1"/>
    </row>
    <row r="32930" spans="32:37" ht="15" customHeight="1" x14ac:dyDescent="0.15">
      <c r="AF32930" s="1"/>
      <c r="AG32930" s="1"/>
      <c r="AH32930" s="1"/>
      <c r="AJ32930" s="1"/>
      <c r="AK32930" s="1"/>
    </row>
    <row r="32931" spans="32:37" ht="15" customHeight="1" x14ac:dyDescent="0.15">
      <c r="AF32931" s="1"/>
      <c r="AG32931" s="1"/>
      <c r="AH32931" s="1"/>
      <c r="AJ32931" s="1"/>
      <c r="AK32931" s="1"/>
    </row>
    <row r="32932" spans="32:37" ht="15" customHeight="1" x14ac:dyDescent="0.15">
      <c r="AF32932" s="1"/>
      <c r="AG32932" s="1"/>
      <c r="AH32932" s="1"/>
      <c r="AJ32932" s="1"/>
      <c r="AK32932" s="1"/>
    </row>
    <row r="32933" spans="32:37" ht="15" customHeight="1" x14ac:dyDescent="0.15">
      <c r="AF32933" s="1"/>
      <c r="AG32933" s="1"/>
      <c r="AH32933" s="1"/>
      <c r="AJ32933" s="1"/>
      <c r="AK32933" s="1"/>
    </row>
    <row r="32934" spans="32:37" ht="15" customHeight="1" x14ac:dyDescent="0.15">
      <c r="AF32934" s="1"/>
      <c r="AG32934" s="1"/>
      <c r="AH32934" s="1"/>
      <c r="AJ32934" s="1"/>
      <c r="AK32934" s="1"/>
    </row>
    <row r="32935" spans="32:37" ht="15" customHeight="1" x14ac:dyDescent="0.15">
      <c r="AF32935" s="1"/>
      <c r="AG32935" s="1"/>
      <c r="AH32935" s="1"/>
      <c r="AJ32935" s="1"/>
      <c r="AK32935" s="1"/>
    </row>
    <row r="32936" spans="32:37" ht="15" customHeight="1" x14ac:dyDescent="0.15">
      <c r="AF32936" s="1"/>
      <c r="AG32936" s="1"/>
      <c r="AH32936" s="1"/>
      <c r="AJ32936" s="1"/>
      <c r="AK32936" s="1"/>
    </row>
    <row r="32937" spans="32:37" ht="15" customHeight="1" x14ac:dyDescent="0.15">
      <c r="AF32937" s="1"/>
      <c r="AG32937" s="1"/>
      <c r="AH32937" s="1"/>
      <c r="AJ32937" s="1"/>
      <c r="AK32937" s="1"/>
    </row>
    <row r="32938" spans="32:37" ht="15" customHeight="1" x14ac:dyDescent="0.15">
      <c r="AF32938" s="1"/>
      <c r="AG32938" s="1"/>
      <c r="AH32938" s="1"/>
      <c r="AJ32938" s="1"/>
      <c r="AK32938" s="1"/>
    </row>
    <row r="32939" spans="32:37" ht="15" customHeight="1" x14ac:dyDescent="0.15">
      <c r="AF32939" s="1"/>
      <c r="AG32939" s="1"/>
      <c r="AH32939" s="1"/>
      <c r="AJ32939" s="1"/>
      <c r="AK32939" s="1"/>
    </row>
    <row r="32940" spans="32:37" ht="15" customHeight="1" x14ac:dyDescent="0.15">
      <c r="AF32940" s="1"/>
      <c r="AG32940" s="1"/>
      <c r="AH32940" s="1"/>
      <c r="AJ32940" s="1"/>
      <c r="AK32940" s="1"/>
    </row>
    <row r="32941" spans="32:37" ht="15" customHeight="1" x14ac:dyDescent="0.15">
      <c r="AF32941" s="1"/>
      <c r="AG32941" s="1"/>
      <c r="AH32941" s="1"/>
      <c r="AJ32941" s="1"/>
      <c r="AK32941" s="1"/>
    </row>
    <row r="32942" spans="32:37" ht="15" customHeight="1" x14ac:dyDescent="0.15">
      <c r="AF32942" s="1"/>
      <c r="AG32942" s="1"/>
      <c r="AH32942" s="1"/>
      <c r="AJ32942" s="1"/>
      <c r="AK32942" s="1"/>
    </row>
    <row r="32943" spans="32:37" ht="15" customHeight="1" x14ac:dyDescent="0.15">
      <c r="AF32943" s="1"/>
      <c r="AG32943" s="1"/>
      <c r="AH32943" s="1"/>
      <c r="AJ32943" s="1"/>
      <c r="AK32943" s="1"/>
    </row>
    <row r="32944" spans="32:37" ht="15" customHeight="1" x14ac:dyDescent="0.15">
      <c r="AF32944" s="1"/>
      <c r="AG32944" s="1"/>
      <c r="AH32944" s="1"/>
      <c r="AJ32944" s="1"/>
      <c r="AK32944" s="1"/>
    </row>
    <row r="32945" spans="32:37" ht="15" customHeight="1" x14ac:dyDescent="0.15">
      <c r="AF32945" s="1"/>
      <c r="AG32945" s="1"/>
      <c r="AH32945" s="1"/>
      <c r="AJ32945" s="1"/>
      <c r="AK32945" s="1"/>
    </row>
    <row r="32946" spans="32:37" ht="15" customHeight="1" x14ac:dyDescent="0.15">
      <c r="AF32946" s="1"/>
      <c r="AG32946" s="1"/>
      <c r="AH32946" s="1"/>
      <c r="AJ32946" s="1"/>
      <c r="AK32946" s="1"/>
    </row>
    <row r="32947" spans="32:37" ht="15" customHeight="1" x14ac:dyDescent="0.15">
      <c r="AF32947" s="1"/>
      <c r="AG32947" s="1"/>
      <c r="AH32947" s="1"/>
      <c r="AJ32947" s="1"/>
      <c r="AK32947" s="1"/>
    </row>
    <row r="32948" spans="32:37" ht="15" customHeight="1" x14ac:dyDescent="0.15">
      <c r="AF32948" s="1"/>
      <c r="AG32948" s="1"/>
      <c r="AH32948" s="1"/>
      <c r="AJ32948" s="1"/>
      <c r="AK32948" s="1"/>
    </row>
    <row r="32949" spans="32:37" ht="15" customHeight="1" x14ac:dyDescent="0.15">
      <c r="AF32949" s="1"/>
      <c r="AG32949" s="1"/>
      <c r="AH32949" s="1"/>
      <c r="AJ32949" s="1"/>
      <c r="AK32949" s="1"/>
    </row>
    <row r="32950" spans="32:37" ht="15" customHeight="1" x14ac:dyDescent="0.15">
      <c r="AF32950" s="1"/>
      <c r="AG32950" s="1"/>
      <c r="AH32950" s="1"/>
      <c r="AJ32950" s="1"/>
      <c r="AK32950" s="1"/>
    </row>
    <row r="32951" spans="32:37" ht="15" customHeight="1" x14ac:dyDescent="0.15">
      <c r="AF32951" s="1"/>
      <c r="AG32951" s="1"/>
      <c r="AH32951" s="1"/>
      <c r="AJ32951" s="1"/>
      <c r="AK32951" s="1"/>
    </row>
    <row r="32952" spans="32:37" ht="15" customHeight="1" x14ac:dyDescent="0.15">
      <c r="AF32952" s="1"/>
      <c r="AG32952" s="1"/>
      <c r="AH32952" s="1"/>
      <c r="AJ32952" s="1"/>
      <c r="AK32952" s="1"/>
    </row>
    <row r="32953" spans="32:37" ht="15" customHeight="1" x14ac:dyDescent="0.15">
      <c r="AF32953" s="1"/>
      <c r="AG32953" s="1"/>
      <c r="AH32953" s="1"/>
      <c r="AJ32953" s="1"/>
      <c r="AK32953" s="1"/>
    </row>
    <row r="32954" spans="32:37" ht="15" customHeight="1" x14ac:dyDescent="0.15">
      <c r="AF32954" s="1"/>
      <c r="AG32954" s="1"/>
      <c r="AH32954" s="1"/>
      <c r="AJ32954" s="1"/>
      <c r="AK32954" s="1"/>
    </row>
    <row r="32955" spans="32:37" ht="15" customHeight="1" x14ac:dyDescent="0.15">
      <c r="AF32955" s="1"/>
      <c r="AG32955" s="1"/>
      <c r="AH32955" s="1"/>
      <c r="AJ32955" s="1"/>
      <c r="AK32955" s="1"/>
    </row>
    <row r="32956" spans="32:37" ht="15" customHeight="1" x14ac:dyDescent="0.15">
      <c r="AF32956" s="1"/>
      <c r="AG32956" s="1"/>
      <c r="AH32956" s="1"/>
      <c r="AJ32956" s="1"/>
      <c r="AK32956" s="1"/>
    </row>
    <row r="32957" spans="32:37" ht="15" customHeight="1" x14ac:dyDescent="0.15">
      <c r="AF32957" s="1"/>
      <c r="AG32957" s="1"/>
      <c r="AH32957" s="1"/>
      <c r="AJ32957" s="1"/>
      <c r="AK32957" s="1"/>
    </row>
    <row r="32958" spans="32:37" ht="15" customHeight="1" x14ac:dyDescent="0.15">
      <c r="AF32958" s="1"/>
      <c r="AG32958" s="1"/>
      <c r="AH32958" s="1"/>
      <c r="AJ32958" s="1"/>
      <c r="AK32958" s="1"/>
    </row>
    <row r="32959" spans="32:37" ht="15" customHeight="1" x14ac:dyDescent="0.15">
      <c r="AF32959" s="1"/>
      <c r="AG32959" s="1"/>
      <c r="AH32959" s="1"/>
      <c r="AJ32959" s="1"/>
      <c r="AK32959" s="1"/>
    </row>
    <row r="32960" spans="32:37" ht="15" customHeight="1" x14ac:dyDescent="0.15">
      <c r="AF32960" s="1"/>
      <c r="AG32960" s="1"/>
      <c r="AH32960" s="1"/>
      <c r="AJ32960" s="1"/>
      <c r="AK32960" s="1"/>
    </row>
    <row r="32961" spans="32:37" ht="15" customHeight="1" x14ac:dyDescent="0.15">
      <c r="AF32961" s="1"/>
      <c r="AG32961" s="1"/>
      <c r="AH32961" s="1"/>
      <c r="AJ32961" s="1"/>
      <c r="AK32961" s="1"/>
    </row>
    <row r="32962" spans="32:37" ht="15" customHeight="1" x14ac:dyDescent="0.15">
      <c r="AF32962" s="1"/>
      <c r="AG32962" s="1"/>
      <c r="AH32962" s="1"/>
      <c r="AJ32962" s="1"/>
      <c r="AK32962" s="1"/>
    </row>
    <row r="32963" spans="32:37" ht="15" customHeight="1" x14ac:dyDescent="0.15">
      <c r="AF32963" s="1"/>
      <c r="AG32963" s="1"/>
      <c r="AH32963" s="1"/>
      <c r="AJ32963" s="1"/>
      <c r="AK32963" s="1"/>
    </row>
    <row r="32964" spans="32:37" ht="15" customHeight="1" x14ac:dyDescent="0.15">
      <c r="AF32964" s="1"/>
      <c r="AG32964" s="1"/>
      <c r="AH32964" s="1"/>
      <c r="AJ32964" s="1"/>
      <c r="AK32964" s="1"/>
    </row>
    <row r="32965" spans="32:37" ht="15" customHeight="1" x14ac:dyDescent="0.15">
      <c r="AF32965" s="1"/>
      <c r="AG32965" s="1"/>
      <c r="AH32965" s="1"/>
      <c r="AJ32965" s="1"/>
      <c r="AK32965" s="1"/>
    </row>
    <row r="32966" spans="32:37" ht="15" customHeight="1" x14ac:dyDescent="0.15">
      <c r="AF32966" s="1"/>
      <c r="AG32966" s="1"/>
      <c r="AH32966" s="1"/>
      <c r="AJ32966" s="1"/>
      <c r="AK32966" s="1"/>
    </row>
    <row r="32967" spans="32:37" ht="15" customHeight="1" x14ac:dyDescent="0.15">
      <c r="AF32967" s="1"/>
      <c r="AG32967" s="1"/>
      <c r="AH32967" s="1"/>
      <c r="AJ32967" s="1"/>
      <c r="AK32967" s="1"/>
    </row>
    <row r="32968" spans="32:37" ht="15" customHeight="1" x14ac:dyDescent="0.15">
      <c r="AF32968" s="1"/>
      <c r="AG32968" s="1"/>
      <c r="AH32968" s="1"/>
      <c r="AJ32968" s="1"/>
      <c r="AK32968" s="1"/>
    </row>
    <row r="32969" spans="32:37" ht="15" customHeight="1" x14ac:dyDescent="0.15">
      <c r="AF32969" s="1"/>
      <c r="AG32969" s="1"/>
      <c r="AH32969" s="1"/>
      <c r="AJ32969" s="1"/>
      <c r="AK32969" s="1"/>
    </row>
    <row r="32970" spans="32:37" ht="15" customHeight="1" x14ac:dyDescent="0.15">
      <c r="AF32970" s="1"/>
      <c r="AG32970" s="1"/>
      <c r="AH32970" s="1"/>
      <c r="AJ32970" s="1"/>
      <c r="AK32970" s="1"/>
    </row>
    <row r="32971" spans="32:37" ht="15" customHeight="1" x14ac:dyDescent="0.15">
      <c r="AF32971" s="1"/>
      <c r="AG32971" s="1"/>
      <c r="AH32971" s="1"/>
      <c r="AJ32971" s="1"/>
      <c r="AK32971" s="1"/>
    </row>
    <row r="32972" spans="32:37" ht="15" customHeight="1" x14ac:dyDescent="0.15">
      <c r="AF32972" s="1"/>
      <c r="AG32972" s="1"/>
      <c r="AH32972" s="1"/>
      <c r="AJ32972" s="1"/>
      <c r="AK32972" s="1"/>
    </row>
    <row r="32973" spans="32:37" ht="15" customHeight="1" x14ac:dyDescent="0.15">
      <c r="AF32973" s="1"/>
      <c r="AG32973" s="1"/>
      <c r="AH32973" s="1"/>
      <c r="AJ32973" s="1"/>
      <c r="AK32973" s="1"/>
    </row>
    <row r="32974" spans="32:37" ht="15" customHeight="1" x14ac:dyDescent="0.15">
      <c r="AF32974" s="1"/>
      <c r="AG32974" s="1"/>
      <c r="AH32974" s="1"/>
      <c r="AJ32974" s="1"/>
      <c r="AK32974" s="1"/>
    </row>
    <row r="32975" spans="32:37" ht="15" customHeight="1" x14ac:dyDescent="0.15">
      <c r="AF32975" s="1"/>
      <c r="AG32975" s="1"/>
      <c r="AH32975" s="1"/>
      <c r="AJ32975" s="1"/>
      <c r="AK32975" s="1"/>
    </row>
    <row r="32976" spans="32:37" ht="15" customHeight="1" x14ac:dyDescent="0.15">
      <c r="AF32976" s="1"/>
      <c r="AG32976" s="1"/>
      <c r="AH32976" s="1"/>
      <c r="AJ32976" s="1"/>
      <c r="AK32976" s="1"/>
    </row>
    <row r="32977" spans="32:37" ht="15" customHeight="1" x14ac:dyDescent="0.15">
      <c r="AF32977" s="1"/>
      <c r="AG32977" s="1"/>
      <c r="AH32977" s="1"/>
      <c r="AJ32977" s="1"/>
      <c r="AK32977" s="1"/>
    </row>
    <row r="32978" spans="32:37" ht="15" customHeight="1" x14ac:dyDescent="0.15">
      <c r="AF32978" s="1"/>
      <c r="AG32978" s="1"/>
      <c r="AH32978" s="1"/>
      <c r="AJ32978" s="1"/>
      <c r="AK32978" s="1"/>
    </row>
    <row r="32979" spans="32:37" ht="15" customHeight="1" x14ac:dyDescent="0.15">
      <c r="AF32979" s="1"/>
      <c r="AG32979" s="1"/>
      <c r="AH32979" s="1"/>
      <c r="AJ32979" s="1"/>
      <c r="AK32979" s="1"/>
    </row>
    <row r="32980" spans="32:37" ht="15" customHeight="1" x14ac:dyDescent="0.15">
      <c r="AF32980" s="1"/>
      <c r="AG32980" s="1"/>
      <c r="AH32980" s="1"/>
      <c r="AJ32980" s="1"/>
      <c r="AK32980" s="1"/>
    </row>
    <row r="32981" spans="32:37" ht="15" customHeight="1" x14ac:dyDescent="0.15">
      <c r="AF32981" s="1"/>
      <c r="AG32981" s="1"/>
      <c r="AH32981" s="1"/>
      <c r="AJ32981" s="1"/>
      <c r="AK32981" s="1"/>
    </row>
    <row r="32982" spans="32:37" ht="15" customHeight="1" x14ac:dyDescent="0.15">
      <c r="AF32982" s="1"/>
      <c r="AG32982" s="1"/>
      <c r="AH32982" s="1"/>
      <c r="AJ32982" s="1"/>
      <c r="AK32982" s="1"/>
    </row>
    <row r="32983" spans="32:37" ht="15" customHeight="1" x14ac:dyDescent="0.15">
      <c r="AF32983" s="1"/>
      <c r="AG32983" s="1"/>
      <c r="AH32983" s="1"/>
      <c r="AJ32983" s="1"/>
      <c r="AK32983" s="1"/>
    </row>
    <row r="32984" spans="32:37" ht="15" customHeight="1" x14ac:dyDescent="0.15">
      <c r="AF32984" s="1"/>
      <c r="AG32984" s="1"/>
      <c r="AH32984" s="1"/>
      <c r="AJ32984" s="1"/>
      <c r="AK32984" s="1"/>
    </row>
    <row r="32985" spans="32:37" ht="15" customHeight="1" x14ac:dyDescent="0.15">
      <c r="AF32985" s="1"/>
      <c r="AG32985" s="1"/>
      <c r="AH32985" s="1"/>
      <c r="AJ32985" s="1"/>
      <c r="AK32985" s="1"/>
    </row>
    <row r="32986" spans="32:37" ht="15" customHeight="1" x14ac:dyDescent="0.15">
      <c r="AF32986" s="1"/>
      <c r="AG32986" s="1"/>
      <c r="AH32986" s="1"/>
      <c r="AJ32986" s="1"/>
      <c r="AK32986" s="1"/>
    </row>
    <row r="32987" spans="32:37" ht="15" customHeight="1" x14ac:dyDescent="0.15">
      <c r="AF32987" s="1"/>
      <c r="AG32987" s="1"/>
      <c r="AH32987" s="1"/>
      <c r="AJ32987" s="1"/>
      <c r="AK32987" s="1"/>
    </row>
    <row r="32988" spans="32:37" ht="15" customHeight="1" x14ac:dyDescent="0.15">
      <c r="AF32988" s="1"/>
      <c r="AG32988" s="1"/>
      <c r="AH32988" s="1"/>
      <c r="AJ32988" s="1"/>
      <c r="AK32988" s="1"/>
    </row>
    <row r="32989" spans="32:37" ht="15" customHeight="1" x14ac:dyDescent="0.15">
      <c r="AF32989" s="1"/>
      <c r="AG32989" s="1"/>
      <c r="AH32989" s="1"/>
      <c r="AJ32989" s="1"/>
      <c r="AK32989" s="1"/>
    </row>
    <row r="32990" spans="32:37" ht="15" customHeight="1" x14ac:dyDescent="0.15">
      <c r="AF32990" s="1"/>
      <c r="AG32990" s="1"/>
      <c r="AH32990" s="1"/>
      <c r="AJ32990" s="1"/>
      <c r="AK32990" s="1"/>
    </row>
    <row r="32991" spans="32:37" ht="15" customHeight="1" x14ac:dyDescent="0.15">
      <c r="AF32991" s="1"/>
      <c r="AG32991" s="1"/>
      <c r="AH32991" s="1"/>
      <c r="AJ32991" s="1"/>
      <c r="AK32991" s="1"/>
    </row>
    <row r="32992" spans="32:37" ht="15" customHeight="1" x14ac:dyDescent="0.15">
      <c r="AF32992" s="1"/>
      <c r="AG32992" s="1"/>
      <c r="AH32992" s="1"/>
      <c r="AJ32992" s="1"/>
      <c r="AK32992" s="1"/>
    </row>
    <row r="32993" spans="32:37" ht="15" customHeight="1" x14ac:dyDescent="0.15">
      <c r="AF32993" s="1"/>
      <c r="AG32993" s="1"/>
      <c r="AH32993" s="1"/>
      <c r="AJ32993" s="1"/>
      <c r="AK32993" s="1"/>
    </row>
    <row r="32994" spans="32:37" ht="15" customHeight="1" x14ac:dyDescent="0.15">
      <c r="AF32994" s="1"/>
      <c r="AG32994" s="1"/>
      <c r="AH32994" s="1"/>
      <c r="AJ32994" s="1"/>
      <c r="AK32994" s="1"/>
    </row>
    <row r="32995" spans="32:37" ht="15" customHeight="1" x14ac:dyDescent="0.15">
      <c r="AF32995" s="1"/>
      <c r="AG32995" s="1"/>
      <c r="AH32995" s="1"/>
      <c r="AJ32995" s="1"/>
      <c r="AK32995" s="1"/>
    </row>
    <row r="32996" spans="32:37" ht="15" customHeight="1" x14ac:dyDescent="0.15">
      <c r="AF32996" s="1"/>
      <c r="AG32996" s="1"/>
      <c r="AH32996" s="1"/>
      <c r="AJ32996" s="1"/>
      <c r="AK32996" s="1"/>
    </row>
    <row r="32997" spans="32:37" ht="15" customHeight="1" x14ac:dyDescent="0.15">
      <c r="AF32997" s="1"/>
      <c r="AG32997" s="1"/>
      <c r="AH32997" s="1"/>
      <c r="AJ32997" s="1"/>
      <c r="AK32997" s="1"/>
    </row>
    <row r="32998" spans="32:37" ht="15" customHeight="1" x14ac:dyDescent="0.15">
      <c r="AF32998" s="1"/>
      <c r="AG32998" s="1"/>
      <c r="AH32998" s="1"/>
      <c r="AJ32998" s="1"/>
      <c r="AK32998" s="1"/>
    </row>
    <row r="32999" spans="32:37" ht="15" customHeight="1" x14ac:dyDescent="0.15">
      <c r="AF32999" s="1"/>
      <c r="AG32999" s="1"/>
      <c r="AH32999" s="1"/>
      <c r="AJ32999" s="1"/>
      <c r="AK32999" s="1"/>
    </row>
    <row r="33000" spans="32:37" ht="15" customHeight="1" x14ac:dyDescent="0.15">
      <c r="AF33000" s="1"/>
      <c r="AG33000" s="1"/>
      <c r="AH33000" s="1"/>
      <c r="AJ33000" s="1"/>
      <c r="AK33000" s="1"/>
    </row>
    <row r="33001" spans="32:37" ht="15" customHeight="1" x14ac:dyDescent="0.15">
      <c r="AF33001" s="1"/>
      <c r="AG33001" s="1"/>
      <c r="AH33001" s="1"/>
      <c r="AJ33001" s="1"/>
      <c r="AK33001" s="1"/>
    </row>
    <row r="33002" spans="32:37" ht="15" customHeight="1" x14ac:dyDescent="0.15">
      <c r="AF33002" s="1"/>
      <c r="AG33002" s="1"/>
      <c r="AH33002" s="1"/>
      <c r="AJ33002" s="1"/>
      <c r="AK33002" s="1"/>
    </row>
    <row r="33003" spans="32:37" ht="15" customHeight="1" x14ac:dyDescent="0.15">
      <c r="AF33003" s="1"/>
      <c r="AG33003" s="1"/>
      <c r="AH33003" s="1"/>
      <c r="AJ33003" s="1"/>
      <c r="AK33003" s="1"/>
    </row>
    <row r="33004" spans="32:37" ht="15" customHeight="1" x14ac:dyDescent="0.15">
      <c r="AF33004" s="1"/>
      <c r="AG33004" s="1"/>
      <c r="AH33004" s="1"/>
      <c r="AJ33004" s="1"/>
      <c r="AK33004" s="1"/>
    </row>
    <row r="33005" spans="32:37" ht="15" customHeight="1" x14ac:dyDescent="0.15">
      <c r="AF33005" s="1"/>
      <c r="AG33005" s="1"/>
      <c r="AH33005" s="1"/>
      <c r="AJ33005" s="1"/>
      <c r="AK33005" s="1"/>
    </row>
    <row r="33006" spans="32:37" ht="15" customHeight="1" x14ac:dyDescent="0.15">
      <c r="AF33006" s="1"/>
      <c r="AG33006" s="1"/>
      <c r="AH33006" s="1"/>
      <c r="AJ33006" s="1"/>
      <c r="AK33006" s="1"/>
    </row>
    <row r="33007" spans="32:37" ht="15" customHeight="1" x14ac:dyDescent="0.15">
      <c r="AF33007" s="1"/>
      <c r="AG33007" s="1"/>
      <c r="AH33007" s="1"/>
      <c r="AJ33007" s="1"/>
      <c r="AK33007" s="1"/>
    </row>
    <row r="33008" spans="32:37" ht="15" customHeight="1" x14ac:dyDescent="0.15">
      <c r="AF33008" s="1"/>
      <c r="AG33008" s="1"/>
      <c r="AH33008" s="1"/>
      <c r="AJ33008" s="1"/>
      <c r="AK33008" s="1"/>
    </row>
    <row r="33009" spans="32:37" ht="15" customHeight="1" x14ac:dyDescent="0.15">
      <c r="AF33009" s="1"/>
      <c r="AG33009" s="1"/>
      <c r="AH33009" s="1"/>
      <c r="AJ33009" s="1"/>
      <c r="AK33009" s="1"/>
    </row>
    <row r="33010" spans="32:37" ht="15" customHeight="1" x14ac:dyDescent="0.15">
      <c r="AF33010" s="1"/>
      <c r="AG33010" s="1"/>
      <c r="AH33010" s="1"/>
      <c r="AJ33010" s="1"/>
      <c r="AK33010" s="1"/>
    </row>
    <row r="33011" spans="32:37" ht="15" customHeight="1" x14ac:dyDescent="0.15">
      <c r="AF33011" s="1"/>
      <c r="AG33011" s="1"/>
      <c r="AH33011" s="1"/>
      <c r="AJ33011" s="1"/>
      <c r="AK33011" s="1"/>
    </row>
    <row r="33012" spans="32:37" ht="15" customHeight="1" x14ac:dyDescent="0.15">
      <c r="AF33012" s="1"/>
      <c r="AG33012" s="1"/>
      <c r="AH33012" s="1"/>
      <c r="AJ33012" s="1"/>
      <c r="AK33012" s="1"/>
    </row>
    <row r="33013" spans="32:37" ht="15" customHeight="1" x14ac:dyDescent="0.15">
      <c r="AF33013" s="1"/>
      <c r="AG33013" s="1"/>
      <c r="AH33013" s="1"/>
      <c r="AJ33013" s="1"/>
      <c r="AK33013" s="1"/>
    </row>
    <row r="33014" spans="32:37" ht="15" customHeight="1" x14ac:dyDescent="0.15">
      <c r="AF33014" s="1"/>
      <c r="AG33014" s="1"/>
      <c r="AH33014" s="1"/>
      <c r="AJ33014" s="1"/>
      <c r="AK33014" s="1"/>
    </row>
    <row r="33015" spans="32:37" ht="15" customHeight="1" x14ac:dyDescent="0.15">
      <c r="AF33015" s="1"/>
      <c r="AG33015" s="1"/>
      <c r="AH33015" s="1"/>
      <c r="AJ33015" s="1"/>
      <c r="AK33015" s="1"/>
    </row>
    <row r="33016" spans="32:37" ht="15" customHeight="1" x14ac:dyDescent="0.15">
      <c r="AF33016" s="1"/>
      <c r="AG33016" s="1"/>
      <c r="AH33016" s="1"/>
      <c r="AJ33016" s="1"/>
      <c r="AK33016" s="1"/>
    </row>
    <row r="33017" spans="32:37" ht="15" customHeight="1" x14ac:dyDescent="0.15">
      <c r="AF33017" s="1"/>
      <c r="AG33017" s="1"/>
      <c r="AH33017" s="1"/>
      <c r="AJ33017" s="1"/>
      <c r="AK33017" s="1"/>
    </row>
    <row r="33018" spans="32:37" ht="15" customHeight="1" x14ac:dyDescent="0.15">
      <c r="AF33018" s="1"/>
      <c r="AG33018" s="1"/>
      <c r="AH33018" s="1"/>
      <c r="AJ33018" s="1"/>
      <c r="AK33018" s="1"/>
    </row>
    <row r="33019" spans="32:37" ht="15" customHeight="1" x14ac:dyDescent="0.15">
      <c r="AF33019" s="1"/>
      <c r="AG33019" s="1"/>
      <c r="AH33019" s="1"/>
      <c r="AJ33019" s="1"/>
      <c r="AK33019" s="1"/>
    </row>
    <row r="33020" spans="32:37" ht="15" customHeight="1" x14ac:dyDescent="0.15">
      <c r="AF33020" s="1"/>
      <c r="AG33020" s="1"/>
      <c r="AH33020" s="1"/>
      <c r="AJ33020" s="1"/>
      <c r="AK33020" s="1"/>
    </row>
    <row r="33021" spans="32:37" ht="15" customHeight="1" x14ac:dyDescent="0.15">
      <c r="AF33021" s="1"/>
      <c r="AG33021" s="1"/>
      <c r="AH33021" s="1"/>
      <c r="AJ33021" s="1"/>
      <c r="AK33021" s="1"/>
    </row>
    <row r="33022" spans="32:37" ht="15" customHeight="1" x14ac:dyDescent="0.15">
      <c r="AF33022" s="1"/>
      <c r="AG33022" s="1"/>
      <c r="AH33022" s="1"/>
      <c r="AJ33022" s="1"/>
      <c r="AK33022" s="1"/>
    </row>
    <row r="33023" spans="32:37" ht="15" customHeight="1" x14ac:dyDescent="0.15">
      <c r="AF33023" s="1"/>
      <c r="AG33023" s="1"/>
      <c r="AH33023" s="1"/>
      <c r="AJ33023" s="1"/>
      <c r="AK33023" s="1"/>
    </row>
    <row r="33024" spans="32:37" ht="15" customHeight="1" x14ac:dyDescent="0.15">
      <c r="AF33024" s="1"/>
      <c r="AG33024" s="1"/>
      <c r="AH33024" s="1"/>
      <c r="AJ33024" s="1"/>
      <c r="AK33024" s="1"/>
    </row>
    <row r="33025" spans="32:37" ht="15" customHeight="1" x14ac:dyDescent="0.15">
      <c r="AF33025" s="1"/>
      <c r="AG33025" s="1"/>
      <c r="AH33025" s="1"/>
      <c r="AJ33025" s="1"/>
      <c r="AK33025" s="1"/>
    </row>
    <row r="33026" spans="32:37" ht="15" customHeight="1" x14ac:dyDescent="0.15">
      <c r="AF33026" s="1"/>
      <c r="AG33026" s="1"/>
      <c r="AH33026" s="1"/>
      <c r="AJ33026" s="1"/>
      <c r="AK33026" s="1"/>
    </row>
    <row r="33027" spans="32:37" ht="15" customHeight="1" x14ac:dyDescent="0.15">
      <c r="AF33027" s="1"/>
      <c r="AG33027" s="1"/>
      <c r="AH33027" s="1"/>
      <c r="AJ33027" s="1"/>
      <c r="AK33027" s="1"/>
    </row>
    <row r="33028" spans="32:37" ht="15" customHeight="1" x14ac:dyDescent="0.15">
      <c r="AF33028" s="1"/>
      <c r="AG33028" s="1"/>
      <c r="AH33028" s="1"/>
      <c r="AJ33028" s="1"/>
      <c r="AK33028" s="1"/>
    </row>
    <row r="33029" spans="32:37" ht="15" customHeight="1" x14ac:dyDescent="0.15">
      <c r="AF33029" s="1"/>
      <c r="AG33029" s="1"/>
      <c r="AH33029" s="1"/>
      <c r="AJ33029" s="1"/>
      <c r="AK33029" s="1"/>
    </row>
    <row r="33030" spans="32:37" ht="15" customHeight="1" x14ac:dyDescent="0.15">
      <c r="AF33030" s="1"/>
      <c r="AG33030" s="1"/>
      <c r="AH33030" s="1"/>
      <c r="AJ33030" s="1"/>
      <c r="AK33030" s="1"/>
    </row>
    <row r="33031" spans="32:37" ht="15" customHeight="1" x14ac:dyDescent="0.15">
      <c r="AF33031" s="1"/>
      <c r="AG33031" s="1"/>
      <c r="AH33031" s="1"/>
      <c r="AJ33031" s="1"/>
      <c r="AK33031" s="1"/>
    </row>
    <row r="33032" spans="32:37" ht="15" customHeight="1" x14ac:dyDescent="0.15">
      <c r="AF33032" s="1"/>
      <c r="AG33032" s="1"/>
      <c r="AH33032" s="1"/>
      <c r="AJ33032" s="1"/>
      <c r="AK33032" s="1"/>
    </row>
    <row r="33033" spans="32:37" ht="15" customHeight="1" x14ac:dyDescent="0.15">
      <c r="AF33033" s="1"/>
      <c r="AG33033" s="1"/>
      <c r="AH33033" s="1"/>
      <c r="AJ33033" s="1"/>
      <c r="AK33033" s="1"/>
    </row>
    <row r="33034" spans="32:37" ht="15" customHeight="1" x14ac:dyDescent="0.15">
      <c r="AF33034" s="1"/>
      <c r="AG33034" s="1"/>
      <c r="AH33034" s="1"/>
      <c r="AJ33034" s="1"/>
      <c r="AK33034" s="1"/>
    </row>
    <row r="33035" spans="32:37" ht="15" customHeight="1" x14ac:dyDescent="0.15">
      <c r="AF33035" s="1"/>
      <c r="AG33035" s="1"/>
      <c r="AH33035" s="1"/>
      <c r="AJ33035" s="1"/>
      <c r="AK33035" s="1"/>
    </row>
    <row r="33036" spans="32:37" ht="15" customHeight="1" x14ac:dyDescent="0.15">
      <c r="AF33036" s="1"/>
      <c r="AG33036" s="1"/>
      <c r="AH33036" s="1"/>
      <c r="AJ33036" s="1"/>
      <c r="AK33036" s="1"/>
    </row>
    <row r="33037" spans="32:37" ht="15" customHeight="1" x14ac:dyDescent="0.15">
      <c r="AF33037" s="1"/>
      <c r="AG33037" s="1"/>
      <c r="AH33037" s="1"/>
      <c r="AJ33037" s="1"/>
      <c r="AK33037" s="1"/>
    </row>
    <row r="33038" spans="32:37" ht="15" customHeight="1" x14ac:dyDescent="0.15">
      <c r="AF33038" s="1"/>
      <c r="AG33038" s="1"/>
      <c r="AH33038" s="1"/>
      <c r="AJ33038" s="1"/>
      <c r="AK33038" s="1"/>
    </row>
    <row r="33039" spans="32:37" ht="15" customHeight="1" x14ac:dyDescent="0.15">
      <c r="AF33039" s="1"/>
      <c r="AG33039" s="1"/>
      <c r="AH33039" s="1"/>
      <c r="AJ33039" s="1"/>
      <c r="AK33039" s="1"/>
    </row>
    <row r="33040" spans="32:37" ht="15" customHeight="1" x14ac:dyDescent="0.15">
      <c r="AF33040" s="1"/>
      <c r="AG33040" s="1"/>
      <c r="AH33040" s="1"/>
      <c r="AJ33040" s="1"/>
      <c r="AK33040" s="1"/>
    </row>
    <row r="33041" spans="32:37" ht="15" customHeight="1" x14ac:dyDescent="0.15">
      <c r="AF33041" s="1"/>
      <c r="AG33041" s="1"/>
      <c r="AH33041" s="1"/>
      <c r="AJ33041" s="1"/>
      <c r="AK33041" s="1"/>
    </row>
    <row r="33042" spans="32:37" ht="15" customHeight="1" x14ac:dyDescent="0.15">
      <c r="AF33042" s="1"/>
      <c r="AG33042" s="1"/>
      <c r="AH33042" s="1"/>
      <c r="AJ33042" s="1"/>
      <c r="AK33042" s="1"/>
    </row>
    <row r="33043" spans="32:37" ht="15" customHeight="1" x14ac:dyDescent="0.15">
      <c r="AF33043" s="1"/>
      <c r="AG33043" s="1"/>
      <c r="AH33043" s="1"/>
      <c r="AJ33043" s="1"/>
      <c r="AK33043" s="1"/>
    </row>
    <row r="33044" spans="32:37" ht="15" customHeight="1" x14ac:dyDescent="0.15">
      <c r="AF33044" s="1"/>
      <c r="AG33044" s="1"/>
      <c r="AH33044" s="1"/>
      <c r="AJ33044" s="1"/>
      <c r="AK33044" s="1"/>
    </row>
    <row r="33045" spans="32:37" ht="15" customHeight="1" x14ac:dyDescent="0.15">
      <c r="AF33045" s="1"/>
      <c r="AG33045" s="1"/>
      <c r="AH33045" s="1"/>
      <c r="AJ33045" s="1"/>
      <c r="AK33045" s="1"/>
    </row>
    <row r="33046" spans="32:37" ht="15" customHeight="1" x14ac:dyDescent="0.15">
      <c r="AF33046" s="1"/>
      <c r="AG33046" s="1"/>
      <c r="AH33046" s="1"/>
      <c r="AJ33046" s="1"/>
      <c r="AK33046" s="1"/>
    </row>
    <row r="33047" spans="32:37" ht="15" customHeight="1" x14ac:dyDescent="0.15">
      <c r="AF33047" s="1"/>
      <c r="AG33047" s="1"/>
      <c r="AH33047" s="1"/>
      <c r="AJ33047" s="1"/>
      <c r="AK33047" s="1"/>
    </row>
    <row r="33048" spans="32:37" ht="15" customHeight="1" x14ac:dyDescent="0.15">
      <c r="AF33048" s="1"/>
      <c r="AG33048" s="1"/>
      <c r="AH33048" s="1"/>
      <c r="AJ33048" s="1"/>
      <c r="AK33048" s="1"/>
    </row>
    <row r="33049" spans="32:37" ht="15" customHeight="1" x14ac:dyDescent="0.15">
      <c r="AF33049" s="1"/>
      <c r="AG33049" s="1"/>
      <c r="AH33049" s="1"/>
      <c r="AJ33049" s="1"/>
      <c r="AK33049" s="1"/>
    </row>
    <row r="33050" spans="32:37" ht="15" customHeight="1" x14ac:dyDescent="0.15">
      <c r="AF33050" s="1"/>
      <c r="AG33050" s="1"/>
      <c r="AH33050" s="1"/>
      <c r="AJ33050" s="1"/>
      <c r="AK33050" s="1"/>
    </row>
    <row r="33051" spans="32:37" ht="15" customHeight="1" x14ac:dyDescent="0.15">
      <c r="AF33051" s="1"/>
      <c r="AG33051" s="1"/>
      <c r="AH33051" s="1"/>
      <c r="AJ33051" s="1"/>
      <c r="AK33051" s="1"/>
    </row>
    <row r="33052" spans="32:37" ht="15" customHeight="1" x14ac:dyDescent="0.15">
      <c r="AF33052" s="1"/>
      <c r="AG33052" s="1"/>
      <c r="AH33052" s="1"/>
      <c r="AJ33052" s="1"/>
      <c r="AK33052" s="1"/>
    </row>
    <row r="33053" spans="32:37" ht="15" customHeight="1" x14ac:dyDescent="0.15">
      <c r="AF33053" s="1"/>
      <c r="AG33053" s="1"/>
      <c r="AH33053" s="1"/>
      <c r="AJ33053" s="1"/>
      <c r="AK33053" s="1"/>
    </row>
    <row r="33054" spans="32:37" ht="15" customHeight="1" x14ac:dyDescent="0.15">
      <c r="AF33054" s="1"/>
      <c r="AG33054" s="1"/>
      <c r="AH33054" s="1"/>
      <c r="AJ33054" s="1"/>
      <c r="AK33054" s="1"/>
    </row>
    <row r="33055" spans="32:37" ht="15" customHeight="1" x14ac:dyDescent="0.15">
      <c r="AF33055" s="1"/>
      <c r="AG33055" s="1"/>
      <c r="AH33055" s="1"/>
      <c r="AJ33055" s="1"/>
      <c r="AK33055" s="1"/>
    </row>
    <row r="33056" spans="32:37" ht="15" customHeight="1" x14ac:dyDescent="0.15">
      <c r="AF33056" s="1"/>
      <c r="AG33056" s="1"/>
      <c r="AH33056" s="1"/>
      <c r="AJ33056" s="1"/>
      <c r="AK33056" s="1"/>
    </row>
    <row r="33057" spans="32:37" ht="15" customHeight="1" x14ac:dyDescent="0.15">
      <c r="AF33057" s="1"/>
      <c r="AG33057" s="1"/>
      <c r="AH33057" s="1"/>
      <c r="AJ33057" s="1"/>
      <c r="AK33057" s="1"/>
    </row>
    <row r="33058" spans="32:37" ht="15" customHeight="1" x14ac:dyDescent="0.15">
      <c r="AF33058" s="1"/>
      <c r="AG33058" s="1"/>
      <c r="AH33058" s="1"/>
      <c r="AJ33058" s="1"/>
      <c r="AK33058" s="1"/>
    </row>
    <row r="33059" spans="32:37" ht="15" customHeight="1" x14ac:dyDescent="0.15">
      <c r="AF33059" s="1"/>
      <c r="AG33059" s="1"/>
      <c r="AH33059" s="1"/>
      <c r="AJ33059" s="1"/>
      <c r="AK33059" s="1"/>
    </row>
    <row r="33060" spans="32:37" ht="15" customHeight="1" x14ac:dyDescent="0.15">
      <c r="AF33060" s="1"/>
      <c r="AG33060" s="1"/>
      <c r="AH33060" s="1"/>
      <c r="AJ33060" s="1"/>
      <c r="AK33060" s="1"/>
    </row>
    <row r="33061" spans="32:37" ht="15" customHeight="1" x14ac:dyDescent="0.15">
      <c r="AF33061" s="1"/>
      <c r="AG33061" s="1"/>
      <c r="AH33061" s="1"/>
      <c r="AJ33061" s="1"/>
      <c r="AK33061" s="1"/>
    </row>
    <row r="33062" spans="32:37" ht="15" customHeight="1" x14ac:dyDescent="0.15">
      <c r="AF33062" s="1"/>
      <c r="AG33062" s="1"/>
      <c r="AH33062" s="1"/>
      <c r="AJ33062" s="1"/>
      <c r="AK33062" s="1"/>
    </row>
    <row r="33063" spans="32:37" ht="15" customHeight="1" x14ac:dyDescent="0.15">
      <c r="AF33063" s="1"/>
      <c r="AG33063" s="1"/>
      <c r="AH33063" s="1"/>
      <c r="AJ33063" s="1"/>
      <c r="AK33063" s="1"/>
    </row>
    <row r="33064" spans="32:37" ht="15" customHeight="1" x14ac:dyDescent="0.15">
      <c r="AF33064" s="1"/>
      <c r="AG33064" s="1"/>
      <c r="AH33064" s="1"/>
      <c r="AJ33064" s="1"/>
      <c r="AK33064" s="1"/>
    </row>
    <row r="33065" spans="32:37" ht="15" customHeight="1" x14ac:dyDescent="0.15">
      <c r="AF33065" s="1"/>
      <c r="AG33065" s="1"/>
      <c r="AH33065" s="1"/>
      <c r="AJ33065" s="1"/>
      <c r="AK33065" s="1"/>
    </row>
    <row r="33066" spans="32:37" ht="15" customHeight="1" x14ac:dyDescent="0.15">
      <c r="AF33066" s="1"/>
      <c r="AG33066" s="1"/>
      <c r="AH33066" s="1"/>
      <c r="AJ33066" s="1"/>
      <c r="AK33066" s="1"/>
    </row>
    <row r="33067" spans="32:37" ht="15" customHeight="1" x14ac:dyDescent="0.15">
      <c r="AF33067" s="1"/>
      <c r="AG33067" s="1"/>
      <c r="AH33067" s="1"/>
      <c r="AJ33067" s="1"/>
      <c r="AK33067" s="1"/>
    </row>
    <row r="33068" spans="32:37" ht="15" customHeight="1" x14ac:dyDescent="0.15">
      <c r="AF33068" s="1"/>
      <c r="AG33068" s="1"/>
      <c r="AH33068" s="1"/>
      <c r="AJ33068" s="1"/>
      <c r="AK33068" s="1"/>
    </row>
    <row r="33069" spans="32:37" ht="15" customHeight="1" x14ac:dyDescent="0.15">
      <c r="AF33069" s="1"/>
      <c r="AG33069" s="1"/>
      <c r="AH33069" s="1"/>
      <c r="AJ33069" s="1"/>
      <c r="AK33069" s="1"/>
    </row>
    <row r="33070" spans="32:37" ht="15" customHeight="1" x14ac:dyDescent="0.15">
      <c r="AF33070" s="1"/>
      <c r="AG33070" s="1"/>
      <c r="AH33070" s="1"/>
      <c r="AJ33070" s="1"/>
      <c r="AK33070" s="1"/>
    </row>
    <row r="33071" spans="32:37" ht="15" customHeight="1" x14ac:dyDescent="0.15">
      <c r="AF33071" s="1"/>
      <c r="AG33071" s="1"/>
      <c r="AH33071" s="1"/>
      <c r="AJ33071" s="1"/>
      <c r="AK33071" s="1"/>
    </row>
    <row r="33072" spans="32:37" ht="15" customHeight="1" x14ac:dyDescent="0.15">
      <c r="AF33072" s="1"/>
      <c r="AG33072" s="1"/>
      <c r="AH33072" s="1"/>
      <c r="AJ33072" s="1"/>
      <c r="AK33072" s="1"/>
    </row>
    <row r="33073" spans="32:37" ht="15" customHeight="1" x14ac:dyDescent="0.15">
      <c r="AF33073" s="1"/>
      <c r="AG33073" s="1"/>
      <c r="AH33073" s="1"/>
      <c r="AJ33073" s="1"/>
      <c r="AK33073" s="1"/>
    </row>
    <row r="33074" spans="32:37" ht="15" customHeight="1" x14ac:dyDescent="0.15">
      <c r="AF33074" s="1"/>
      <c r="AG33074" s="1"/>
      <c r="AH33074" s="1"/>
      <c r="AJ33074" s="1"/>
      <c r="AK33074" s="1"/>
    </row>
    <row r="33075" spans="32:37" ht="15" customHeight="1" x14ac:dyDescent="0.15">
      <c r="AF33075" s="1"/>
      <c r="AG33075" s="1"/>
      <c r="AH33075" s="1"/>
      <c r="AJ33075" s="1"/>
      <c r="AK33075" s="1"/>
    </row>
    <row r="33076" spans="32:37" ht="15" customHeight="1" x14ac:dyDescent="0.15">
      <c r="AF33076" s="1"/>
      <c r="AG33076" s="1"/>
      <c r="AH33076" s="1"/>
      <c r="AJ33076" s="1"/>
      <c r="AK33076" s="1"/>
    </row>
    <row r="33077" spans="32:37" ht="15" customHeight="1" x14ac:dyDescent="0.15">
      <c r="AF33077" s="1"/>
      <c r="AG33077" s="1"/>
      <c r="AH33077" s="1"/>
      <c r="AJ33077" s="1"/>
      <c r="AK33077" s="1"/>
    </row>
    <row r="33078" spans="32:37" ht="15" customHeight="1" x14ac:dyDescent="0.15">
      <c r="AF33078" s="1"/>
      <c r="AG33078" s="1"/>
      <c r="AH33078" s="1"/>
      <c r="AJ33078" s="1"/>
      <c r="AK33078" s="1"/>
    </row>
    <row r="33079" spans="32:37" ht="15" customHeight="1" x14ac:dyDescent="0.15">
      <c r="AF33079" s="1"/>
      <c r="AG33079" s="1"/>
      <c r="AH33079" s="1"/>
      <c r="AJ33079" s="1"/>
      <c r="AK33079" s="1"/>
    </row>
    <row r="33080" spans="32:37" ht="15" customHeight="1" x14ac:dyDescent="0.15">
      <c r="AF33080" s="1"/>
      <c r="AG33080" s="1"/>
      <c r="AH33080" s="1"/>
      <c r="AJ33080" s="1"/>
      <c r="AK33080" s="1"/>
    </row>
    <row r="33081" spans="32:37" ht="15" customHeight="1" x14ac:dyDescent="0.15">
      <c r="AF33081" s="1"/>
      <c r="AG33081" s="1"/>
      <c r="AH33081" s="1"/>
      <c r="AJ33081" s="1"/>
      <c r="AK33081" s="1"/>
    </row>
    <row r="33082" spans="32:37" ht="15" customHeight="1" x14ac:dyDescent="0.15">
      <c r="AF33082" s="1"/>
      <c r="AG33082" s="1"/>
      <c r="AH33082" s="1"/>
      <c r="AJ33082" s="1"/>
      <c r="AK33082" s="1"/>
    </row>
    <row r="33083" spans="32:37" ht="15" customHeight="1" x14ac:dyDescent="0.15">
      <c r="AF33083" s="1"/>
      <c r="AG33083" s="1"/>
      <c r="AH33083" s="1"/>
      <c r="AJ33083" s="1"/>
      <c r="AK33083" s="1"/>
    </row>
    <row r="33084" spans="32:37" ht="15" customHeight="1" x14ac:dyDescent="0.15">
      <c r="AF33084" s="1"/>
      <c r="AG33084" s="1"/>
      <c r="AH33084" s="1"/>
      <c r="AJ33084" s="1"/>
      <c r="AK33084" s="1"/>
    </row>
    <row r="33085" spans="32:37" ht="15" customHeight="1" x14ac:dyDescent="0.15">
      <c r="AF33085" s="1"/>
      <c r="AG33085" s="1"/>
      <c r="AH33085" s="1"/>
      <c r="AJ33085" s="1"/>
      <c r="AK33085" s="1"/>
    </row>
    <row r="33086" spans="32:37" ht="15" customHeight="1" x14ac:dyDescent="0.15">
      <c r="AF33086" s="1"/>
      <c r="AG33086" s="1"/>
      <c r="AH33086" s="1"/>
      <c r="AJ33086" s="1"/>
      <c r="AK33086" s="1"/>
    </row>
    <row r="33087" spans="32:37" ht="15" customHeight="1" x14ac:dyDescent="0.15">
      <c r="AF33087" s="1"/>
      <c r="AG33087" s="1"/>
      <c r="AH33087" s="1"/>
      <c r="AJ33087" s="1"/>
      <c r="AK33087" s="1"/>
    </row>
    <row r="33088" spans="32:37" ht="15" customHeight="1" x14ac:dyDescent="0.15">
      <c r="AF33088" s="1"/>
      <c r="AG33088" s="1"/>
      <c r="AH33088" s="1"/>
      <c r="AJ33088" s="1"/>
      <c r="AK33088" s="1"/>
    </row>
    <row r="33089" spans="32:37" ht="15" customHeight="1" x14ac:dyDescent="0.15">
      <c r="AF33089" s="1"/>
      <c r="AG33089" s="1"/>
      <c r="AH33089" s="1"/>
      <c r="AJ33089" s="1"/>
      <c r="AK33089" s="1"/>
    </row>
    <row r="33090" spans="32:37" ht="15" customHeight="1" x14ac:dyDescent="0.15">
      <c r="AF33090" s="1"/>
      <c r="AG33090" s="1"/>
      <c r="AH33090" s="1"/>
      <c r="AJ33090" s="1"/>
      <c r="AK33090" s="1"/>
    </row>
    <row r="33091" spans="32:37" ht="15" customHeight="1" x14ac:dyDescent="0.15">
      <c r="AF33091" s="1"/>
      <c r="AG33091" s="1"/>
      <c r="AH33091" s="1"/>
      <c r="AJ33091" s="1"/>
      <c r="AK33091" s="1"/>
    </row>
    <row r="33092" spans="32:37" ht="15" customHeight="1" x14ac:dyDescent="0.15">
      <c r="AF33092" s="1"/>
      <c r="AG33092" s="1"/>
      <c r="AH33092" s="1"/>
      <c r="AJ33092" s="1"/>
      <c r="AK33092" s="1"/>
    </row>
    <row r="33093" spans="32:37" ht="15" customHeight="1" x14ac:dyDescent="0.15">
      <c r="AF33093" s="1"/>
      <c r="AG33093" s="1"/>
      <c r="AH33093" s="1"/>
      <c r="AJ33093" s="1"/>
      <c r="AK33093" s="1"/>
    </row>
    <row r="33094" spans="32:37" ht="15" customHeight="1" x14ac:dyDescent="0.15">
      <c r="AF33094" s="1"/>
      <c r="AG33094" s="1"/>
      <c r="AH33094" s="1"/>
      <c r="AJ33094" s="1"/>
      <c r="AK33094" s="1"/>
    </row>
    <row r="33095" spans="32:37" ht="15" customHeight="1" x14ac:dyDescent="0.15">
      <c r="AF33095" s="1"/>
      <c r="AG33095" s="1"/>
      <c r="AH33095" s="1"/>
      <c r="AJ33095" s="1"/>
      <c r="AK33095" s="1"/>
    </row>
    <row r="33096" spans="32:37" ht="15" customHeight="1" x14ac:dyDescent="0.15">
      <c r="AF33096" s="1"/>
      <c r="AG33096" s="1"/>
      <c r="AH33096" s="1"/>
      <c r="AJ33096" s="1"/>
      <c r="AK33096" s="1"/>
    </row>
    <row r="33097" spans="32:37" ht="15" customHeight="1" x14ac:dyDescent="0.15">
      <c r="AF33097" s="1"/>
      <c r="AG33097" s="1"/>
      <c r="AH33097" s="1"/>
      <c r="AJ33097" s="1"/>
      <c r="AK33097" s="1"/>
    </row>
    <row r="33098" spans="32:37" ht="15" customHeight="1" x14ac:dyDescent="0.15">
      <c r="AF33098" s="1"/>
      <c r="AG33098" s="1"/>
      <c r="AH33098" s="1"/>
      <c r="AJ33098" s="1"/>
      <c r="AK33098" s="1"/>
    </row>
    <row r="33099" spans="32:37" ht="15" customHeight="1" x14ac:dyDescent="0.15">
      <c r="AF33099" s="1"/>
      <c r="AG33099" s="1"/>
      <c r="AH33099" s="1"/>
      <c r="AJ33099" s="1"/>
      <c r="AK33099" s="1"/>
    </row>
    <row r="33100" spans="32:37" ht="15" customHeight="1" x14ac:dyDescent="0.15">
      <c r="AF33100" s="1"/>
      <c r="AG33100" s="1"/>
      <c r="AH33100" s="1"/>
      <c r="AJ33100" s="1"/>
      <c r="AK33100" s="1"/>
    </row>
    <row r="33101" spans="32:37" ht="15" customHeight="1" x14ac:dyDescent="0.15">
      <c r="AF33101" s="1"/>
      <c r="AG33101" s="1"/>
      <c r="AH33101" s="1"/>
      <c r="AJ33101" s="1"/>
      <c r="AK33101" s="1"/>
    </row>
    <row r="33102" spans="32:37" ht="15" customHeight="1" x14ac:dyDescent="0.15">
      <c r="AF33102" s="1"/>
      <c r="AG33102" s="1"/>
      <c r="AH33102" s="1"/>
      <c r="AJ33102" s="1"/>
      <c r="AK33102" s="1"/>
    </row>
    <row r="33103" spans="32:37" ht="15" customHeight="1" x14ac:dyDescent="0.15">
      <c r="AF33103" s="1"/>
      <c r="AG33103" s="1"/>
      <c r="AH33103" s="1"/>
      <c r="AJ33103" s="1"/>
      <c r="AK33103" s="1"/>
    </row>
    <row r="33104" spans="32:37" ht="15" customHeight="1" x14ac:dyDescent="0.15">
      <c r="AF33104" s="1"/>
      <c r="AG33104" s="1"/>
      <c r="AH33104" s="1"/>
      <c r="AJ33104" s="1"/>
      <c r="AK33104" s="1"/>
    </row>
    <row r="33105" spans="32:37" ht="15" customHeight="1" x14ac:dyDescent="0.15">
      <c r="AF33105" s="1"/>
      <c r="AG33105" s="1"/>
      <c r="AH33105" s="1"/>
      <c r="AJ33105" s="1"/>
      <c r="AK33105" s="1"/>
    </row>
    <row r="33106" spans="32:37" ht="15" customHeight="1" x14ac:dyDescent="0.15">
      <c r="AF33106" s="1"/>
      <c r="AG33106" s="1"/>
      <c r="AH33106" s="1"/>
      <c r="AJ33106" s="1"/>
      <c r="AK33106" s="1"/>
    </row>
    <row r="33107" spans="32:37" ht="15" customHeight="1" x14ac:dyDescent="0.15">
      <c r="AF33107" s="1"/>
      <c r="AG33107" s="1"/>
      <c r="AH33107" s="1"/>
      <c r="AJ33107" s="1"/>
      <c r="AK33107" s="1"/>
    </row>
    <row r="33108" spans="32:37" ht="15" customHeight="1" x14ac:dyDescent="0.15">
      <c r="AF33108" s="1"/>
      <c r="AG33108" s="1"/>
      <c r="AH33108" s="1"/>
      <c r="AJ33108" s="1"/>
      <c r="AK33108" s="1"/>
    </row>
    <row r="33109" spans="32:37" ht="15" customHeight="1" x14ac:dyDescent="0.15">
      <c r="AF33109" s="1"/>
      <c r="AG33109" s="1"/>
      <c r="AH33109" s="1"/>
      <c r="AJ33109" s="1"/>
      <c r="AK33109" s="1"/>
    </row>
    <row r="33110" spans="32:37" ht="15" customHeight="1" x14ac:dyDescent="0.15">
      <c r="AF33110" s="1"/>
      <c r="AG33110" s="1"/>
      <c r="AH33110" s="1"/>
      <c r="AJ33110" s="1"/>
      <c r="AK33110" s="1"/>
    </row>
    <row r="33111" spans="32:37" ht="15" customHeight="1" x14ac:dyDescent="0.15">
      <c r="AF33111" s="1"/>
      <c r="AG33111" s="1"/>
      <c r="AH33111" s="1"/>
      <c r="AJ33111" s="1"/>
      <c r="AK33111" s="1"/>
    </row>
    <row r="33112" spans="32:37" ht="15" customHeight="1" x14ac:dyDescent="0.15">
      <c r="AF33112" s="1"/>
      <c r="AG33112" s="1"/>
      <c r="AH33112" s="1"/>
      <c r="AJ33112" s="1"/>
      <c r="AK33112" s="1"/>
    </row>
    <row r="33113" spans="32:37" ht="15" customHeight="1" x14ac:dyDescent="0.15">
      <c r="AF33113" s="1"/>
      <c r="AG33113" s="1"/>
      <c r="AH33113" s="1"/>
      <c r="AJ33113" s="1"/>
      <c r="AK33113" s="1"/>
    </row>
    <row r="33114" spans="32:37" ht="15" customHeight="1" x14ac:dyDescent="0.15">
      <c r="AF33114" s="1"/>
      <c r="AG33114" s="1"/>
      <c r="AH33114" s="1"/>
      <c r="AJ33114" s="1"/>
      <c r="AK33114" s="1"/>
    </row>
    <row r="33115" spans="32:37" ht="15" customHeight="1" x14ac:dyDescent="0.15">
      <c r="AF33115" s="1"/>
      <c r="AG33115" s="1"/>
      <c r="AH33115" s="1"/>
      <c r="AJ33115" s="1"/>
      <c r="AK33115" s="1"/>
    </row>
    <row r="33116" spans="32:37" ht="15" customHeight="1" x14ac:dyDescent="0.15">
      <c r="AF33116" s="1"/>
      <c r="AG33116" s="1"/>
      <c r="AH33116" s="1"/>
      <c r="AJ33116" s="1"/>
      <c r="AK33116" s="1"/>
    </row>
    <row r="33117" spans="32:37" ht="15" customHeight="1" x14ac:dyDescent="0.15">
      <c r="AF33117" s="1"/>
      <c r="AG33117" s="1"/>
      <c r="AH33117" s="1"/>
      <c r="AJ33117" s="1"/>
      <c r="AK33117" s="1"/>
    </row>
    <row r="33118" spans="32:37" ht="15" customHeight="1" x14ac:dyDescent="0.15">
      <c r="AF33118" s="1"/>
      <c r="AG33118" s="1"/>
      <c r="AH33118" s="1"/>
      <c r="AJ33118" s="1"/>
      <c r="AK33118" s="1"/>
    </row>
    <row r="33119" spans="32:37" ht="15" customHeight="1" x14ac:dyDescent="0.15">
      <c r="AF33119" s="1"/>
      <c r="AG33119" s="1"/>
      <c r="AH33119" s="1"/>
      <c r="AJ33119" s="1"/>
      <c r="AK33119" s="1"/>
    </row>
    <row r="33120" spans="32:37" ht="15" customHeight="1" x14ac:dyDescent="0.15">
      <c r="AF33120" s="1"/>
      <c r="AG33120" s="1"/>
      <c r="AH33120" s="1"/>
      <c r="AJ33120" s="1"/>
      <c r="AK33120" s="1"/>
    </row>
    <row r="33121" spans="32:37" ht="15" customHeight="1" x14ac:dyDescent="0.15">
      <c r="AF33121" s="1"/>
      <c r="AG33121" s="1"/>
      <c r="AH33121" s="1"/>
      <c r="AJ33121" s="1"/>
      <c r="AK33121" s="1"/>
    </row>
    <row r="33122" spans="32:37" ht="15" customHeight="1" x14ac:dyDescent="0.15">
      <c r="AF33122" s="1"/>
      <c r="AG33122" s="1"/>
      <c r="AH33122" s="1"/>
      <c r="AJ33122" s="1"/>
      <c r="AK33122" s="1"/>
    </row>
    <row r="33123" spans="32:37" ht="15" customHeight="1" x14ac:dyDescent="0.15">
      <c r="AF33123" s="1"/>
      <c r="AG33123" s="1"/>
      <c r="AH33123" s="1"/>
      <c r="AJ33123" s="1"/>
      <c r="AK33123" s="1"/>
    </row>
    <row r="33124" spans="32:37" ht="15" customHeight="1" x14ac:dyDescent="0.15">
      <c r="AF33124" s="1"/>
      <c r="AG33124" s="1"/>
      <c r="AH33124" s="1"/>
      <c r="AJ33124" s="1"/>
      <c r="AK33124" s="1"/>
    </row>
    <row r="33125" spans="32:37" ht="15" customHeight="1" x14ac:dyDescent="0.15">
      <c r="AF33125" s="1"/>
      <c r="AG33125" s="1"/>
      <c r="AH33125" s="1"/>
      <c r="AJ33125" s="1"/>
      <c r="AK33125" s="1"/>
    </row>
    <row r="33126" spans="32:37" ht="15" customHeight="1" x14ac:dyDescent="0.15">
      <c r="AF33126" s="1"/>
      <c r="AG33126" s="1"/>
      <c r="AH33126" s="1"/>
      <c r="AJ33126" s="1"/>
      <c r="AK33126" s="1"/>
    </row>
    <row r="33127" spans="32:37" ht="15" customHeight="1" x14ac:dyDescent="0.15">
      <c r="AF33127" s="1"/>
      <c r="AG33127" s="1"/>
      <c r="AH33127" s="1"/>
      <c r="AJ33127" s="1"/>
      <c r="AK33127" s="1"/>
    </row>
    <row r="33128" spans="32:37" ht="15" customHeight="1" x14ac:dyDescent="0.15">
      <c r="AF33128" s="1"/>
      <c r="AG33128" s="1"/>
      <c r="AH33128" s="1"/>
      <c r="AJ33128" s="1"/>
      <c r="AK33128" s="1"/>
    </row>
    <row r="33129" spans="32:37" ht="15" customHeight="1" x14ac:dyDescent="0.15">
      <c r="AF33129" s="1"/>
      <c r="AG33129" s="1"/>
      <c r="AH33129" s="1"/>
      <c r="AJ33129" s="1"/>
      <c r="AK33129" s="1"/>
    </row>
    <row r="33130" spans="32:37" ht="15" customHeight="1" x14ac:dyDescent="0.15">
      <c r="AF33130" s="1"/>
      <c r="AG33130" s="1"/>
      <c r="AH33130" s="1"/>
      <c r="AJ33130" s="1"/>
      <c r="AK33130" s="1"/>
    </row>
    <row r="33131" spans="32:37" ht="15" customHeight="1" x14ac:dyDescent="0.15">
      <c r="AF33131" s="1"/>
      <c r="AG33131" s="1"/>
      <c r="AH33131" s="1"/>
      <c r="AJ33131" s="1"/>
      <c r="AK33131" s="1"/>
    </row>
    <row r="33132" spans="32:37" ht="15" customHeight="1" x14ac:dyDescent="0.15">
      <c r="AF33132" s="1"/>
      <c r="AG33132" s="1"/>
      <c r="AH33132" s="1"/>
      <c r="AJ33132" s="1"/>
      <c r="AK33132" s="1"/>
    </row>
    <row r="33133" spans="32:37" ht="15" customHeight="1" x14ac:dyDescent="0.15">
      <c r="AF33133" s="1"/>
      <c r="AG33133" s="1"/>
      <c r="AH33133" s="1"/>
      <c r="AJ33133" s="1"/>
      <c r="AK33133" s="1"/>
    </row>
    <row r="33134" spans="32:37" ht="15" customHeight="1" x14ac:dyDescent="0.15">
      <c r="AF33134" s="1"/>
      <c r="AG33134" s="1"/>
      <c r="AH33134" s="1"/>
      <c r="AJ33134" s="1"/>
      <c r="AK33134" s="1"/>
    </row>
    <row r="33135" spans="32:37" ht="15" customHeight="1" x14ac:dyDescent="0.15">
      <c r="AF33135" s="1"/>
      <c r="AG33135" s="1"/>
      <c r="AH33135" s="1"/>
      <c r="AJ33135" s="1"/>
      <c r="AK33135" s="1"/>
    </row>
    <row r="33136" spans="32:37" ht="15" customHeight="1" x14ac:dyDescent="0.15">
      <c r="AF33136" s="1"/>
      <c r="AG33136" s="1"/>
      <c r="AH33136" s="1"/>
      <c r="AJ33136" s="1"/>
      <c r="AK33136" s="1"/>
    </row>
    <row r="33137" spans="32:37" ht="15" customHeight="1" x14ac:dyDescent="0.15">
      <c r="AF33137" s="1"/>
      <c r="AG33137" s="1"/>
      <c r="AH33137" s="1"/>
      <c r="AJ33137" s="1"/>
      <c r="AK33137" s="1"/>
    </row>
    <row r="33138" spans="32:37" ht="15" customHeight="1" x14ac:dyDescent="0.15">
      <c r="AF33138" s="1"/>
      <c r="AG33138" s="1"/>
      <c r="AH33138" s="1"/>
      <c r="AJ33138" s="1"/>
      <c r="AK33138" s="1"/>
    </row>
    <row r="33139" spans="32:37" ht="15" customHeight="1" x14ac:dyDescent="0.15">
      <c r="AF33139" s="1"/>
      <c r="AG33139" s="1"/>
      <c r="AH33139" s="1"/>
      <c r="AJ33139" s="1"/>
      <c r="AK33139" s="1"/>
    </row>
    <row r="33140" spans="32:37" ht="15" customHeight="1" x14ac:dyDescent="0.15">
      <c r="AF33140" s="1"/>
      <c r="AG33140" s="1"/>
      <c r="AH33140" s="1"/>
      <c r="AJ33140" s="1"/>
      <c r="AK33140" s="1"/>
    </row>
    <row r="33141" spans="32:37" ht="15" customHeight="1" x14ac:dyDescent="0.15">
      <c r="AF33141" s="1"/>
      <c r="AG33141" s="1"/>
      <c r="AH33141" s="1"/>
      <c r="AJ33141" s="1"/>
      <c r="AK33141" s="1"/>
    </row>
    <row r="33142" spans="32:37" ht="15" customHeight="1" x14ac:dyDescent="0.15">
      <c r="AF33142" s="1"/>
      <c r="AG33142" s="1"/>
      <c r="AH33142" s="1"/>
      <c r="AJ33142" s="1"/>
      <c r="AK33142" s="1"/>
    </row>
    <row r="33143" spans="32:37" ht="15" customHeight="1" x14ac:dyDescent="0.15">
      <c r="AF33143" s="1"/>
      <c r="AG33143" s="1"/>
      <c r="AH33143" s="1"/>
      <c r="AJ33143" s="1"/>
      <c r="AK33143" s="1"/>
    </row>
    <row r="33144" spans="32:37" ht="15" customHeight="1" x14ac:dyDescent="0.15">
      <c r="AF33144" s="1"/>
      <c r="AG33144" s="1"/>
      <c r="AH33144" s="1"/>
      <c r="AJ33144" s="1"/>
      <c r="AK33144" s="1"/>
    </row>
    <row r="33145" spans="32:37" ht="15" customHeight="1" x14ac:dyDescent="0.15">
      <c r="AF33145" s="1"/>
      <c r="AG33145" s="1"/>
      <c r="AH33145" s="1"/>
      <c r="AJ33145" s="1"/>
      <c r="AK33145" s="1"/>
    </row>
    <row r="33146" spans="32:37" ht="15" customHeight="1" x14ac:dyDescent="0.15">
      <c r="AF33146" s="1"/>
      <c r="AG33146" s="1"/>
      <c r="AH33146" s="1"/>
      <c r="AJ33146" s="1"/>
      <c r="AK33146" s="1"/>
    </row>
    <row r="33147" spans="32:37" ht="15" customHeight="1" x14ac:dyDescent="0.15">
      <c r="AF33147" s="1"/>
      <c r="AG33147" s="1"/>
      <c r="AH33147" s="1"/>
      <c r="AJ33147" s="1"/>
      <c r="AK33147" s="1"/>
    </row>
    <row r="33148" spans="32:37" ht="15" customHeight="1" x14ac:dyDescent="0.15">
      <c r="AF33148" s="1"/>
      <c r="AG33148" s="1"/>
      <c r="AH33148" s="1"/>
      <c r="AJ33148" s="1"/>
      <c r="AK33148" s="1"/>
    </row>
    <row r="33149" spans="32:37" ht="15" customHeight="1" x14ac:dyDescent="0.15">
      <c r="AF33149" s="1"/>
      <c r="AG33149" s="1"/>
      <c r="AH33149" s="1"/>
      <c r="AJ33149" s="1"/>
      <c r="AK33149" s="1"/>
    </row>
    <row r="33150" spans="32:37" ht="15" customHeight="1" x14ac:dyDescent="0.15">
      <c r="AF33150" s="1"/>
      <c r="AG33150" s="1"/>
      <c r="AH33150" s="1"/>
      <c r="AJ33150" s="1"/>
      <c r="AK33150" s="1"/>
    </row>
    <row r="33151" spans="32:37" ht="15" customHeight="1" x14ac:dyDescent="0.15">
      <c r="AF33151" s="1"/>
      <c r="AG33151" s="1"/>
      <c r="AH33151" s="1"/>
      <c r="AJ33151" s="1"/>
      <c r="AK33151" s="1"/>
    </row>
    <row r="33152" spans="32:37" ht="15" customHeight="1" x14ac:dyDescent="0.15">
      <c r="AF33152" s="1"/>
      <c r="AG33152" s="1"/>
      <c r="AH33152" s="1"/>
      <c r="AJ33152" s="1"/>
      <c r="AK33152" s="1"/>
    </row>
    <row r="33153" spans="32:37" ht="15" customHeight="1" x14ac:dyDescent="0.15">
      <c r="AF33153" s="1"/>
      <c r="AG33153" s="1"/>
      <c r="AH33153" s="1"/>
      <c r="AJ33153" s="1"/>
      <c r="AK33153" s="1"/>
    </row>
    <row r="33154" spans="32:37" ht="15" customHeight="1" x14ac:dyDescent="0.15">
      <c r="AF33154" s="1"/>
      <c r="AG33154" s="1"/>
      <c r="AH33154" s="1"/>
      <c r="AJ33154" s="1"/>
      <c r="AK33154" s="1"/>
    </row>
    <row r="33155" spans="32:37" ht="15" customHeight="1" x14ac:dyDescent="0.15">
      <c r="AF33155" s="1"/>
      <c r="AG33155" s="1"/>
      <c r="AH33155" s="1"/>
      <c r="AJ33155" s="1"/>
      <c r="AK33155" s="1"/>
    </row>
    <row r="33156" spans="32:37" ht="15" customHeight="1" x14ac:dyDescent="0.15">
      <c r="AF33156" s="1"/>
      <c r="AG33156" s="1"/>
      <c r="AH33156" s="1"/>
      <c r="AJ33156" s="1"/>
      <c r="AK33156" s="1"/>
    </row>
    <row r="33157" spans="32:37" ht="15" customHeight="1" x14ac:dyDescent="0.15">
      <c r="AF33157" s="1"/>
      <c r="AG33157" s="1"/>
      <c r="AH33157" s="1"/>
      <c r="AJ33157" s="1"/>
      <c r="AK33157" s="1"/>
    </row>
    <row r="33158" spans="32:37" ht="15" customHeight="1" x14ac:dyDescent="0.15">
      <c r="AF33158" s="1"/>
      <c r="AG33158" s="1"/>
      <c r="AH33158" s="1"/>
      <c r="AJ33158" s="1"/>
      <c r="AK33158" s="1"/>
    </row>
    <row r="33159" spans="32:37" ht="15" customHeight="1" x14ac:dyDescent="0.15">
      <c r="AF33159" s="1"/>
      <c r="AG33159" s="1"/>
      <c r="AH33159" s="1"/>
      <c r="AJ33159" s="1"/>
      <c r="AK33159" s="1"/>
    </row>
    <row r="33160" spans="32:37" ht="15" customHeight="1" x14ac:dyDescent="0.15">
      <c r="AF33160" s="1"/>
      <c r="AG33160" s="1"/>
      <c r="AH33160" s="1"/>
      <c r="AJ33160" s="1"/>
      <c r="AK33160" s="1"/>
    </row>
    <row r="33161" spans="32:37" ht="15" customHeight="1" x14ac:dyDescent="0.15">
      <c r="AF33161" s="1"/>
      <c r="AG33161" s="1"/>
      <c r="AH33161" s="1"/>
      <c r="AJ33161" s="1"/>
      <c r="AK33161" s="1"/>
    </row>
    <row r="33162" spans="32:37" ht="15" customHeight="1" x14ac:dyDescent="0.15">
      <c r="AF33162" s="1"/>
      <c r="AG33162" s="1"/>
      <c r="AH33162" s="1"/>
      <c r="AJ33162" s="1"/>
      <c r="AK33162" s="1"/>
    </row>
    <row r="33163" spans="32:37" ht="15" customHeight="1" x14ac:dyDescent="0.15">
      <c r="AF33163" s="1"/>
      <c r="AG33163" s="1"/>
      <c r="AH33163" s="1"/>
      <c r="AJ33163" s="1"/>
      <c r="AK33163" s="1"/>
    </row>
    <row r="33164" spans="32:37" ht="15" customHeight="1" x14ac:dyDescent="0.15">
      <c r="AF33164" s="1"/>
      <c r="AG33164" s="1"/>
      <c r="AH33164" s="1"/>
      <c r="AJ33164" s="1"/>
      <c r="AK33164" s="1"/>
    </row>
    <row r="33165" spans="32:37" ht="15" customHeight="1" x14ac:dyDescent="0.15">
      <c r="AF33165" s="1"/>
      <c r="AG33165" s="1"/>
      <c r="AH33165" s="1"/>
      <c r="AJ33165" s="1"/>
      <c r="AK33165" s="1"/>
    </row>
    <row r="33166" spans="32:37" ht="15" customHeight="1" x14ac:dyDescent="0.15">
      <c r="AF33166" s="1"/>
      <c r="AG33166" s="1"/>
      <c r="AH33166" s="1"/>
      <c r="AJ33166" s="1"/>
      <c r="AK33166" s="1"/>
    </row>
    <row r="33167" spans="32:37" ht="15" customHeight="1" x14ac:dyDescent="0.15">
      <c r="AF33167" s="1"/>
      <c r="AG33167" s="1"/>
      <c r="AH33167" s="1"/>
      <c r="AJ33167" s="1"/>
      <c r="AK33167" s="1"/>
    </row>
    <row r="33168" spans="32:37" ht="15" customHeight="1" x14ac:dyDescent="0.15">
      <c r="AF33168" s="1"/>
      <c r="AG33168" s="1"/>
      <c r="AH33168" s="1"/>
      <c r="AJ33168" s="1"/>
      <c r="AK33168" s="1"/>
    </row>
    <row r="33169" spans="32:37" ht="15" customHeight="1" x14ac:dyDescent="0.15">
      <c r="AF33169" s="1"/>
      <c r="AG33169" s="1"/>
      <c r="AH33169" s="1"/>
      <c r="AJ33169" s="1"/>
      <c r="AK33169" s="1"/>
    </row>
    <row r="33170" spans="32:37" ht="15" customHeight="1" x14ac:dyDescent="0.15">
      <c r="AF33170" s="1"/>
      <c r="AG33170" s="1"/>
      <c r="AH33170" s="1"/>
      <c r="AJ33170" s="1"/>
      <c r="AK33170" s="1"/>
    </row>
    <row r="33171" spans="32:37" ht="15" customHeight="1" x14ac:dyDescent="0.15">
      <c r="AF33171" s="1"/>
      <c r="AG33171" s="1"/>
      <c r="AH33171" s="1"/>
      <c r="AJ33171" s="1"/>
      <c r="AK33171" s="1"/>
    </row>
    <row r="33172" spans="32:37" ht="15" customHeight="1" x14ac:dyDescent="0.15">
      <c r="AF33172" s="1"/>
      <c r="AG33172" s="1"/>
      <c r="AH33172" s="1"/>
      <c r="AJ33172" s="1"/>
      <c r="AK33172" s="1"/>
    </row>
    <row r="33173" spans="32:37" ht="15" customHeight="1" x14ac:dyDescent="0.15">
      <c r="AF33173" s="1"/>
      <c r="AG33173" s="1"/>
      <c r="AH33173" s="1"/>
      <c r="AJ33173" s="1"/>
      <c r="AK33173" s="1"/>
    </row>
    <row r="33174" spans="32:37" ht="15" customHeight="1" x14ac:dyDescent="0.15">
      <c r="AF33174" s="1"/>
      <c r="AG33174" s="1"/>
      <c r="AH33174" s="1"/>
      <c r="AJ33174" s="1"/>
      <c r="AK33174" s="1"/>
    </row>
    <row r="33175" spans="32:37" ht="15" customHeight="1" x14ac:dyDescent="0.15">
      <c r="AF33175" s="1"/>
      <c r="AG33175" s="1"/>
      <c r="AH33175" s="1"/>
      <c r="AJ33175" s="1"/>
      <c r="AK33175" s="1"/>
    </row>
    <row r="33176" spans="32:37" ht="15" customHeight="1" x14ac:dyDescent="0.15">
      <c r="AF33176" s="1"/>
      <c r="AG33176" s="1"/>
      <c r="AH33176" s="1"/>
      <c r="AJ33176" s="1"/>
      <c r="AK33176" s="1"/>
    </row>
    <row r="33177" spans="32:37" ht="15" customHeight="1" x14ac:dyDescent="0.15">
      <c r="AF33177" s="1"/>
      <c r="AG33177" s="1"/>
      <c r="AH33177" s="1"/>
      <c r="AJ33177" s="1"/>
      <c r="AK33177" s="1"/>
    </row>
    <row r="33178" spans="32:37" ht="15" customHeight="1" x14ac:dyDescent="0.15">
      <c r="AF33178" s="1"/>
      <c r="AG33178" s="1"/>
      <c r="AH33178" s="1"/>
      <c r="AJ33178" s="1"/>
      <c r="AK33178" s="1"/>
    </row>
    <row r="33179" spans="32:37" ht="15" customHeight="1" x14ac:dyDescent="0.15">
      <c r="AF33179" s="1"/>
      <c r="AG33179" s="1"/>
      <c r="AH33179" s="1"/>
      <c r="AJ33179" s="1"/>
      <c r="AK33179" s="1"/>
    </row>
    <row r="33180" spans="32:37" ht="15" customHeight="1" x14ac:dyDescent="0.15">
      <c r="AF33180" s="1"/>
      <c r="AG33180" s="1"/>
      <c r="AH33180" s="1"/>
      <c r="AJ33180" s="1"/>
      <c r="AK33180" s="1"/>
    </row>
    <row r="33181" spans="32:37" ht="15" customHeight="1" x14ac:dyDescent="0.15">
      <c r="AF33181" s="1"/>
      <c r="AG33181" s="1"/>
      <c r="AH33181" s="1"/>
      <c r="AJ33181" s="1"/>
      <c r="AK33181" s="1"/>
    </row>
    <row r="33182" spans="32:37" ht="15" customHeight="1" x14ac:dyDescent="0.15">
      <c r="AF33182" s="1"/>
      <c r="AG33182" s="1"/>
      <c r="AH33182" s="1"/>
      <c r="AJ33182" s="1"/>
      <c r="AK33182" s="1"/>
    </row>
    <row r="33183" spans="32:37" ht="15" customHeight="1" x14ac:dyDescent="0.15">
      <c r="AF33183" s="1"/>
      <c r="AG33183" s="1"/>
      <c r="AH33183" s="1"/>
      <c r="AJ33183" s="1"/>
      <c r="AK33183" s="1"/>
    </row>
    <row r="33184" spans="32:37" ht="15" customHeight="1" x14ac:dyDescent="0.15">
      <c r="AF33184" s="1"/>
      <c r="AG33184" s="1"/>
      <c r="AH33184" s="1"/>
      <c r="AJ33184" s="1"/>
      <c r="AK33184" s="1"/>
    </row>
    <row r="33185" spans="32:37" ht="15" customHeight="1" x14ac:dyDescent="0.15">
      <c r="AF33185" s="1"/>
      <c r="AG33185" s="1"/>
      <c r="AH33185" s="1"/>
      <c r="AJ33185" s="1"/>
      <c r="AK33185" s="1"/>
    </row>
    <row r="33186" spans="32:37" ht="15" customHeight="1" x14ac:dyDescent="0.15">
      <c r="AF33186" s="1"/>
      <c r="AG33186" s="1"/>
      <c r="AH33186" s="1"/>
      <c r="AJ33186" s="1"/>
      <c r="AK33186" s="1"/>
    </row>
    <row r="33187" spans="32:37" ht="15" customHeight="1" x14ac:dyDescent="0.15">
      <c r="AF33187" s="1"/>
      <c r="AG33187" s="1"/>
      <c r="AH33187" s="1"/>
      <c r="AJ33187" s="1"/>
      <c r="AK33187" s="1"/>
    </row>
    <row r="33188" spans="32:37" ht="15" customHeight="1" x14ac:dyDescent="0.15">
      <c r="AF33188" s="1"/>
      <c r="AG33188" s="1"/>
      <c r="AH33188" s="1"/>
      <c r="AJ33188" s="1"/>
      <c r="AK33188" s="1"/>
    </row>
    <row r="33189" spans="32:37" ht="15" customHeight="1" x14ac:dyDescent="0.15">
      <c r="AF33189" s="1"/>
      <c r="AG33189" s="1"/>
      <c r="AH33189" s="1"/>
      <c r="AJ33189" s="1"/>
      <c r="AK33189" s="1"/>
    </row>
    <row r="33190" spans="32:37" ht="15" customHeight="1" x14ac:dyDescent="0.15">
      <c r="AF33190" s="1"/>
      <c r="AG33190" s="1"/>
      <c r="AH33190" s="1"/>
      <c r="AJ33190" s="1"/>
      <c r="AK33190" s="1"/>
    </row>
    <row r="33191" spans="32:37" ht="15" customHeight="1" x14ac:dyDescent="0.15">
      <c r="AF33191" s="1"/>
      <c r="AG33191" s="1"/>
      <c r="AH33191" s="1"/>
      <c r="AJ33191" s="1"/>
      <c r="AK33191" s="1"/>
    </row>
    <row r="33192" spans="32:37" ht="15" customHeight="1" x14ac:dyDescent="0.15">
      <c r="AF33192" s="1"/>
      <c r="AG33192" s="1"/>
      <c r="AH33192" s="1"/>
      <c r="AJ33192" s="1"/>
      <c r="AK33192" s="1"/>
    </row>
    <row r="33193" spans="32:37" ht="15" customHeight="1" x14ac:dyDescent="0.15">
      <c r="AF33193" s="1"/>
      <c r="AG33193" s="1"/>
      <c r="AH33193" s="1"/>
      <c r="AJ33193" s="1"/>
      <c r="AK33193" s="1"/>
    </row>
    <row r="33194" spans="32:37" ht="15" customHeight="1" x14ac:dyDescent="0.15">
      <c r="AF33194" s="1"/>
      <c r="AG33194" s="1"/>
      <c r="AH33194" s="1"/>
      <c r="AJ33194" s="1"/>
      <c r="AK33194" s="1"/>
    </row>
    <row r="33195" spans="32:37" ht="15" customHeight="1" x14ac:dyDescent="0.15">
      <c r="AF33195" s="1"/>
      <c r="AG33195" s="1"/>
      <c r="AH33195" s="1"/>
      <c r="AJ33195" s="1"/>
      <c r="AK33195" s="1"/>
    </row>
    <row r="33196" spans="32:37" ht="15" customHeight="1" x14ac:dyDescent="0.15">
      <c r="AF33196" s="1"/>
      <c r="AG33196" s="1"/>
      <c r="AH33196" s="1"/>
      <c r="AJ33196" s="1"/>
      <c r="AK33196" s="1"/>
    </row>
    <row r="33197" spans="32:37" ht="15" customHeight="1" x14ac:dyDescent="0.15">
      <c r="AF33197" s="1"/>
      <c r="AG33197" s="1"/>
      <c r="AH33197" s="1"/>
      <c r="AJ33197" s="1"/>
      <c r="AK33197" s="1"/>
    </row>
    <row r="33198" spans="32:37" ht="15" customHeight="1" x14ac:dyDescent="0.15">
      <c r="AF33198" s="1"/>
      <c r="AG33198" s="1"/>
      <c r="AH33198" s="1"/>
      <c r="AJ33198" s="1"/>
      <c r="AK33198" s="1"/>
    </row>
    <row r="33199" spans="32:37" ht="15" customHeight="1" x14ac:dyDescent="0.15">
      <c r="AF33199" s="1"/>
      <c r="AG33199" s="1"/>
      <c r="AH33199" s="1"/>
      <c r="AJ33199" s="1"/>
      <c r="AK33199" s="1"/>
    </row>
    <row r="33200" spans="32:37" ht="15" customHeight="1" x14ac:dyDescent="0.15">
      <c r="AF33200" s="1"/>
      <c r="AG33200" s="1"/>
      <c r="AH33200" s="1"/>
      <c r="AJ33200" s="1"/>
      <c r="AK33200" s="1"/>
    </row>
    <row r="33201" spans="32:37" ht="15" customHeight="1" x14ac:dyDescent="0.15">
      <c r="AF33201" s="1"/>
      <c r="AG33201" s="1"/>
      <c r="AH33201" s="1"/>
      <c r="AJ33201" s="1"/>
      <c r="AK33201" s="1"/>
    </row>
    <row r="33202" spans="32:37" ht="15" customHeight="1" x14ac:dyDescent="0.15">
      <c r="AF33202" s="1"/>
      <c r="AG33202" s="1"/>
      <c r="AH33202" s="1"/>
      <c r="AJ33202" s="1"/>
      <c r="AK33202" s="1"/>
    </row>
    <row r="33203" spans="32:37" ht="15" customHeight="1" x14ac:dyDescent="0.15">
      <c r="AF33203" s="1"/>
      <c r="AG33203" s="1"/>
      <c r="AH33203" s="1"/>
      <c r="AJ33203" s="1"/>
      <c r="AK33203" s="1"/>
    </row>
    <row r="33204" spans="32:37" ht="15" customHeight="1" x14ac:dyDescent="0.15">
      <c r="AF33204" s="1"/>
      <c r="AG33204" s="1"/>
      <c r="AH33204" s="1"/>
      <c r="AJ33204" s="1"/>
      <c r="AK33204" s="1"/>
    </row>
    <row r="33205" spans="32:37" ht="15" customHeight="1" x14ac:dyDescent="0.15">
      <c r="AF33205" s="1"/>
      <c r="AG33205" s="1"/>
      <c r="AH33205" s="1"/>
      <c r="AJ33205" s="1"/>
      <c r="AK33205" s="1"/>
    </row>
    <row r="33206" spans="32:37" ht="15" customHeight="1" x14ac:dyDescent="0.15">
      <c r="AF33206" s="1"/>
      <c r="AG33206" s="1"/>
      <c r="AH33206" s="1"/>
      <c r="AJ33206" s="1"/>
      <c r="AK33206" s="1"/>
    </row>
    <row r="33207" spans="32:37" ht="15" customHeight="1" x14ac:dyDescent="0.15">
      <c r="AF33207" s="1"/>
      <c r="AG33207" s="1"/>
      <c r="AH33207" s="1"/>
      <c r="AJ33207" s="1"/>
      <c r="AK33207" s="1"/>
    </row>
    <row r="33208" spans="32:37" ht="15" customHeight="1" x14ac:dyDescent="0.15">
      <c r="AF33208" s="1"/>
      <c r="AG33208" s="1"/>
      <c r="AH33208" s="1"/>
      <c r="AJ33208" s="1"/>
      <c r="AK33208" s="1"/>
    </row>
    <row r="33209" spans="32:37" ht="15" customHeight="1" x14ac:dyDescent="0.15">
      <c r="AF33209" s="1"/>
      <c r="AG33209" s="1"/>
      <c r="AH33209" s="1"/>
      <c r="AJ33209" s="1"/>
      <c r="AK33209" s="1"/>
    </row>
    <row r="33210" spans="32:37" ht="15" customHeight="1" x14ac:dyDescent="0.15">
      <c r="AF33210" s="1"/>
      <c r="AG33210" s="1"/>
      <c r="AH33210" s="1"/>
      <c r="AJ33210" s="1"/>
      <c r="AK33210" s="1"/>
    </row>
    <row r="33211" spans="32:37" ht="15" customHeight="1" x14ac:dyDescent="0.15">
      <c r="AF33211" s="1"/>
      <c r="AG33211" s="1"/>
      <c r="AH33211" s="1"/>
      <c r="AJ33211" s="1"/>
      <c r="AK33211" s="1"/>
    </row>
    <row r="33212" spans="32:37" ht="15" customHeight="1" x14ac:dyDescent="0.15">
      <c r="AF33212" s="1"/>
      <c r="AG33212" s="1"/>
      <c r="AH33212" s="1"/>
      <c r="AJ33212" s="1"/>
      <c r="AK33212" s="1"/>
    </row>
    <row r="33213" spans="32:37" ht="15" customHeight="1" x14ac:dyDescent="0.15">
      <c r="AF33213" s="1"/>
      <c r="AG33213" s="1"/>
      <c r="AH33213" s="1"/>
      <c r="AJ33213" s="1"/>
      <c r="AK33213" s="1"/>
    </row>
    <row r="33214" spans="32:37" ht="15" customHeight="1" x14ac:dyDescent="0.15">
      <c r="AF33214" s="1"/>
      <c r="AG33214" s="1"/>
      <c r="AH33214" s="1"/>
      <c r="AJ33214" s="1"/>
      <c r="AK33214" s="1"/>
    </row>
    <row r="33215" spans="32:37" ht="15" customHeight="1" x14ac:dyDescent="0.15">
      <c r="AF33215" s="1"/>
      <c r="AG33215" s="1"/>
      <c r="AH33215" s="1"/>
      <c r="AJ33215" s="1"/>
      <c r="AK33215" s="1"/>
    </row>
    <row r="33216" spans="32:37" ht="15" customHeight="1" x14ac:dyDescent="0.15">
      <c r="AF33216" s="1"/>
      <c r="AG33216" s="1"/>
      <c r="AH33216" s="1"/>
      <c r="AJ33216" s="1"/>
      <c r="AK33216" s="1"/>
    </row>
    <row r="33217" spans="32:37" ht="15" customHeight="1" x14ac:dyDescent="0.15">
      <c r="AF33217" s="1"/>
      <c r="AG33217" s="1"/>
      <c r="AH33217" s="1"/>
      <c r="AJ33217" s="1"/>
      <c r="AK33217" s="1"/>
    </row>
    <row r="33218" spans="32:37" ht="15" customHeight="1" x14ac:dyDescent="0.15">
      <c r="AF33218" s="1"/>
      <c r="AG33218" s="1"/>
      <c r="AH33218" s="1"/>
      <c r="AJ33218" s="1"/>
      <c r="AK33218" s="1"/>
    </row>
    <row r="33219" spans="32:37" ht="15" customHeight="1" x14ac:dyDescent="0.15">
      <c r="AF33219" s="1"/>
      <c r="AG33219" s="1"/>
      <c r="AH33219" s="1"/>
      <c r="AJ33219" s="1"/>
      <c r="AK33219" s="1"/>
    </row>
    <row r="33220" spans="32:37" ht="15" customHeight="1" x14ac:dyDescent="0.15">
      <c r="AF33220" s="1"/>
      <c r="AG33220" s="1"/>
      <c r="AH33220" s="1"/>
      <c r="AJ33220" s="1"/>
      <c r="AK33220" s="1"/>
    </row>
    <row r="33221" spans="32:37" ht="15" customHeight="1" x14ac:dyDescent="0.15">
      <c r="AF33221" s="1"/>
      <c r="AG33221" s="1"/>
      <c r="AH33221" s="1"/>
      <c r="AJ33221" s="1"/>
      <c r="AK33221" s="1"/>
    </row>
    <row r="33222" spans="32:37" ht="15" customHeight="1" x14ac:dyDescent="0.15">
      <c r="AF33222" s="1"/>
      <c r="AG33222" s="1"/>
      <c r="AH33222" s="1"/>
      <c r="AJ33222" s="1"/>
      <c r="AK33222" s="1"/>
    </row>
    <row r="33223" spans="32:37" ht="15" customHeight="1" x14ac:dyDescent="0.15">
      <c r="AF33223" s="1"/>
      <c r="AG33223" s="1"/>
      <c r="AH33223" s="1"/>
      <c r="AJ33223" s="1"/>
      <c r="AK33223" s="1"/>
    </row>
    <row r="33224" spans="32:37" ht="15" customHeight="1" x14ac:dyDescent="0.15">
      <c r="AF33224" s="1"/>
      <c r="AG33224" s="1"/>
      <c r="AH33224" s="1"/>
      <c r="AJ33224" s="1"/>
      <c r="AK33224" s="1"/>
    </row>
    <row r="33225" spans="32:37" ht="15" customHeight="1" x14ac:dyDescent="0.15">
      <c r="AF33225" s="1"/>
      <c r="AG33225" s="1"/>
      <c r="AH33225" s="1"/>
      <c r="AJ33225" s="1"/>
      <c r="AK33225" s="1"/>
    </row>
    <row r="33226" spans="32:37" ht="15" customHeight="1" x14ac:dyDescent="0.15">
      <c r="AF33226" s="1"/>
      <c r="AG33226" s="1"/>
      <c r="AH33226" s="1"/>
      <c r="AJ33226" s="1"/>
      <c r="AK33226" s="1"/>
    </row>
    <row r="33227" spans="32:37" ht="15" customHeight="1" x14ac:dyDescent="0.15">
      <c r="AF33227" s="1"/>
      <c r="AG33227" s="1"/>
      <c r="AH33227" s="1"/>
      <c r="AJ33227" s="1"/>
      <c r="AK33227" s="1"/>
    </row>
    <row r="33228" spans="32:37" ht="15" customHeight="1" x14ac:dyDescent="0.15">
      <c r="AF33228" s="1"/>
      <c r="AG33228" s="1"/>
      <c r="AH33228" s="1"/>
      <c r="AJ33228" s="1"/>
      <c r="AK33228" s="1"/>
    </row>
    <row r="33229" spans="32:37" ht="15" customHeight="1" x14ac:dyDescent="0.15">
      <c r="AF33229" s="1"/>
      <c r="AG33229" s="1"/>
      <c r="AH33229" s="1"/>
      <c r="AJ33229" s="1"/>
      <c r="AK33229" s="1"/>
    </row>
    <row r="33230" spans="32:37" ht="15" customHeight="1" x14ac:dyDescent="0.15">
      <c r="AF33230" s="1"/>
      <c r="AG33230" s="1"/>
      <c r="AH33230" s="1"/>
      <c r="AJ33230" s="1"/>
      <c r="AK33230" s="1"/>
    </row>
    <row r="33231" spans="32:37" ht="15" customHeight="1" x14ac:dyDescent="0.15">
      <c r="AF33231" s="1"/>
      <c r="AG33231" s="1"/>
      <c r="AH33231" s="1"/>
      <c r="AJ33231" s="1"/>
      <c r="AK33231" s="1"/>
    </row>
    <row r="33232" spans="32:37" ht="15" customHeight="1" x14ac:dyDescent="0.15">
      <c r="AF33232" s="1"/>
      <c r="AG33232" s="1"/>
      <c r="AH33232" s="1"/>
      <c r="AJ33232" s="1"/>
      <c r="AK33232" s="1"/>
    </row>
    <row r="33233" spans="32:37" ht="15" customHeight="1" x14ac:dyDescent="0.15">
      <c r="AF33233" s="1"/>
      <c r="AG33233" s="1"/>
      <c r="AH33233" s="1"/>
      <c r="AJ33233" s="1"/>
      <c r="AK33233" s="1"/>
    </row>
    <row r="33234" spans="32:37" ht="15" customHeight="1" x14ac:dyDescent="0.15">
      <c r="AF33234" s="1"/>
      <c r="AG33234" s="1"/>
      <c r="AH33234" s="1"/>
      <c r="AJ33234" s="1"/>
      <c r="AK33234" s="1"/>
    </row>
    <row r="33235" spans="32:37" ht="15" customHeight="1" x14ac:dyDescent="0.15">
      <c r="AF33235" s="1"/>
      <c r="AG33235" s="1"/>
      <c r="AH33235" s="1"/>
      <c r="AJ33235" s="1"/>
      <c r="AK33235" s="1"/>
    </row>
    <row r="33236" spans="32:37" ht="15" customHeight="1" x14ac:dyDescent="0.15">
      <c r="AF33236" s="1"/>
      <c r="AG33236" s="1"/>
      <c r="AH33236" s="1"/>
      <c r="AJ33236" s="1"/>
      <c r="AK33236" s="1"/>
    </row>
    <row r="33237" spans="32:37" ht="15" customHeight="1" x14ac:dyDescent="0.15">
      <c r="AF33237" s="1"/>
      <c r="AG33237" s="1"/>
      <c r="AH33237" s="1"/>
      <c r="AJ33237" s="1"/>
      <c r="AK33237" s="1"/>
    </row>
    <row r="33238" spans="32:37" ht="15" customHeight="1" x14ac:dyDescent="0.15">
      <c r="AF33238" s="1"/>
      <c r="AG33238" s="1"/>
      <c r="AH33238" s="1"/>
      <c r="AJ33238" s="1"/>
      <c r="AK33238" s="1"/>
    </row>
    <row r="33239" spans="32:37" ht="15" customHeight="1" x14ac:dyDescent="0.15">
      <c r="AF33239" s="1"/>
      <c r="AG33239" s="1"/>
      <c r="AH33239" s="1"/>
      <c r="AJ33239" s="1"/>
      <c r="AK33239" s="1"/>
    </row>
    <row r="33240" spans="32:37" ht="15" customHeight="1" x14ac:dyDescent="0.15">
      <c r="AF33240" s="1"/>
      <c r="AG33240" s="1"/>
      <c r="AH33240" s="1"/>
      <c r="AJ33240" s="1"/>
      <c r="AK33240" s="1"/>
    </row>
    <row r="33241" spans="32:37" ht="15" customHeight="1" x14ac:dyDescent="0.15">
      <c r="AF33241" s="1"/>
      <c r="AG33241" s="1"/>
      <c r="AH33241" s="1"/>
      <c r="AJ33241" s="1"/>
      <c r="AK33241" s="1"/>
    </row>
    <row r="33242" spans="32:37" ht="15" customHeight="1" x14ac:dyDescent="0.15">
      <c r="AF33242" s="1"/>
      <c r="AG33242" s="1"/>
      <c r="AH33242" s="1"/>
      <c r="AJ33242" s="1"/>
      <c r="AK33242" s="1"/>
    </row>
    <row r="33243" spans="32:37" ht="15" customHeight="1" x14ac:dyDescent="0.15">
      <c r="AF33243" s="1"/>
      <c r="AG33243" s="1"/>
      <c r="AH33243" s="1"/>
      <c r="AJ33243" s="1"/>
      <c r="AK33243" s="1"/>
    </row>
    <row r="33244" spans="32:37" ht="15" customHeight="1" x14ac:dyDescent="0.15">
      <c r="AF33244" s="1"/>
      <c r="AG33244" s="1"/>
      <c r="AH33244" s="1"/>
      <c r="AJ33244" s="1"/>
      <c r="AK33244" s="1"/>
    </row>
    <row r="33245" spans="32:37" ht="15" customHeight="1" x14ac:dyDescent="0.15">
      <c r="AF33245" s="1"/>
      <c r="AG33245" s="1"/>
      <c r="AH33245" s="1"/>
      <c r="AJ33245" s="1"/>
      <c r="AK33245" s="1"/>
    </row>
    <row r="33246" spans="32:37" ht="15" customHeight="1" x14ac:dyDescent="0.15">
      <c r="AF33246" s="1"/>
      <c r="AG33246" s="1"/>
      <c r="AH33246" s="1"/>
      <c r="AJ33246" s="1"/>
      <c r="AK33246" s="1"/>
    </row>
    <row r="33247" spans="32:37" ht="15" customHeight="1" x14ac:dyDescent="0.15">
      <c r="AF33247" s="1"/>
      <c r="AG33247" s="1"/>
      <c r="AH33247" s="1"/>
      <c r="AJ33247" s="1"/>
      <c r="AK33247" s="1"/>
    </row>
    <row r="33248" spans="32:37" ht="15" customHeight="1" x14ac:dyDescent="0.15">
      <c r="AF33248" s="1"/>
      <c r="AG33248" s="1"/>
      <c r="AH33248" s="1"/>
      <c r="AJ33248" s="1"/>
      <c r="AK33248" s="1"/>
    </row>
    <row r="33249" spans="32:37" ht="15" customHeight="1" x14ac:dyDescent="0.15">
      <c r="AF33249" s="1"/>
      <c r="AG33249" s="1"/>
      <c r="AH33249" s="1"/>
      <c r="AJ33249" s="1"/>
      <c r="AK33249" s="1"/>
    </row>
    <row r="33250" spans="32:37" ht="15" customHeight="1" x14ac:dyDescent="0.15">
      <c r="AF33250" s="1"/>
      <c r="AG33250" s="1"/>
      <c r="AH33250" s="1"/>
      <c r="AJ33250" s="1"/>
      <c r="AK33250" s="1"/>
    </row>
    <row r="33251" spans="32:37" ht="15" customHeight="1" x14ac:dyDescent="0.15">
      <c r="AF33251" s="1"/>
      <c r="AG33251" s="1"/>
      <c r="AH33251" s="1"/>
      <c r="AJ33251" s="1"/>
      <c r="AK33251" s="1"/>
    </row>
    <row r="33252" spans="32:37" ht="15" customHeight="1" x14ac:dyDescent="0.15">
      <c r="AF33252" s="1"/>
      <c r="AG33252" s="1"/>
      <c r="AH33252" s="1"/>
      <c r="AJ33252" s="1"/>
      <c r="AK33252" s="1"/>
    </row>
    <row r="33253" spans="32:37" ht="15" customHeight="1" x14ac:dyDescent="0.15">
      <c r="AF33253" s="1"/>
      <c r="AG33253" s="1"/>
      <c r="AH33253" s="1"/>
      <c r="AJ33253" s="1"/>
      <c r="AK33253" s="1"/>
    </row>
    <row r="33254" spans="32:37" ht="15" customHeight="1" x14ac:dyDescent="0.15">
      <c r="AF33254" s="1"/>
      <c r="AG33254" s="1"/>
      <c r="AH33254" s="1"/>
      <c r="AJ33254" s="1"/>
      <c r="AK33254" s="1"/>
    </row>
    <row r="33255" spans="32:37" ht="15" customHeight="1" x14ac:dyDescent="0.15">
      <c r="AF33255" s="1"/>
      <c r="AG33255" s="1"/>
      <c r="AH33255" s="1"/>
      <c r="AJ33255" s="1"/>
      <c r="AK33255" s="1"/>
    </row>
    <row r="33256" spans="32:37" ht="15" customHeight="1" x14ac:dyDescent="0.15">
      <c r="AF33256" s="1"/>
      <c r="AG33256" s="1"/>
      <c r="AH33256" s="1"/>
      <c r="AJ33256" s="1"/>
      <c r="AK33256" s="1"/>
    </row>
    <row r="33257" spans="32:37" ht="15" customHeight="1" x14ac:dyDescent="0.15">
      <c r="AF33257" s="1"/>
      <c r="AG33257" s="1"/>
      <c r="AH33257" s="1"/>
      <c r="AJ33257" s="1"/>
      <c r="AK33257" s="1"/>
    </row>
    <row r="33258" spans="32:37" ht="15" customHeight="1" x14ac:dyDescent="0.15">
      <c r="AF33258" s="1"/>
      <c r="AG33258" s="1"/>
      <c r="AH33258" s="1"/>
      <c r="AJ33258" s="1"/>
      <c r="AK33258" s="1"/>
    </row>
    <row r="33259" spans="32:37" ht="15" customHeight="1" x14ac:dyDescent="0.15">
      <c r="AF33259" s="1"/>
      <c r="AG33259" s="1"/>
      <c r="AH33259" s="1"/>
      <c r="AJ33259" s="1"/>
      <c r="AK33259" s="1"/>
    </row>
    <row r="33260" spans="32:37" ht="15" customHeight="1" x14ac:dyDescent="0.15">
      <c r="AF33260" s="1"/>
      <c r="AG33260" s="1"/>
      <c r="AH33260" s="1"/>
      <c r="AJ33260" s="1"/>
      <c r="AK33260" s="1"/>
    </row>
    <row r="33261" spans="32:37" ht="15" customHeight="1" x14ac:dyDescent="0.15">
      <c r="AF33261" s="1"/>
      <c r="AG33261" s="1"/>
      <c r="AH33261" s="1"/>
      <c r="AJ33261" s="1"/>
      <c r="AK33261" s="1"/>
    </row>
    <row r="33262" spans="32:37" ht="15" customHeight="1" x14ac:dyDescent="0.15">
      <c r="AF33262" s="1"/>
      <c r="AG33262" s="1"/>
      <c r="AH33262" s="1"/>
      <c r="AJ33262" s="1"/>
      <c r="AK33262" s="1"/>
    </row>
    <row r="33263" spans="32:37" ht="15" customHeight="1" x14ac:dyDescent="0.15">
      <c r="AF33263" s="1"/>
      <c r="AG33263" s="1"/>
      <c r="AH33263" s="1"/>
      <c r="AJ33263" s="1"/>
      <c r="AK33263" s="1"/>
    </row>
    <row r="33264" spans="32:37" ht="15" customHeight="1" x14ac:dyDescent="0.15">
      <c r="AF33264" s="1"/>
      <c r="AG33264" s="1"/>
      <c r="AH33264" s="1"/>
      <c r="AJ33264" s="1"/>
      <c r="AK33264" s="1"/>
    </row>
    <row r="33265" spans="32:37" ht="15" customHeight="1" x14ac:dyDescent="0.15">
      <c r="AF33265" s="1"/>
      <c r="AG33265" s="1"/>
      <c r="AH33265" s="1"/>
      <c r="AJ33265" s="1"/>
      <c r="AK33265" s="1"/>
    </row>
    <row r="33266" spans="32:37" ht="15" customHeight="1" x14ac:dyDescent="0.15">
      <c r="AF33266" s="1"/>
      <c r="AG33266" s="1"/>
      <c r="AH33266" s="1"/>
      <c r="AJ33266" s="1"/>
      <c r="AK33266" s="1"/>
    </row>
    <row r="33267" spans="32:37" ht="15" customHeight="1" x14ac:dyDescent="0.15">
      <c r="AF33267" s="1"/>
      <c r="AG33267" s="1"/>
      <c r="AH33267" s="1"/>
      <c r="AJ33267" s="1"/>
      <c r="AK33267" s="1"/>
    </row>
    <row r="33268" spans="32:37" ht="15" customHeight="1" x14ac:dyDescent="0.15">
      <c r="AF33268" s="1"/>
      <c r="AG33268" s="1"/>
      <c r="AH33268" s="1"/>
      <c r="AJ33268" s="1"/>
      <c r="AK33268" s="1"/>
    </row>
    <row r="33269" spans="32:37" ht="15" customHeight="1" x14ac:dyDescent="0.15">
      <c r="AF33269" s="1"/>
      <c r="AG33269" s="1"/>
      <c r="AH33269" s="1"/>
      <c r="AJ33269" s="1"/>
      <c r="AK33269" s="1"/>
    </row>
    <row r="33270" spans="32:37" ht="15" customHeight="1" x14ac:dyDescent="0.15">
      <c r="AF33270" s="1"/>
      <c r="AG33270" s="1"/>
      <c r="AH33270" s="1"/>
      <c r="AJ33270" s="1"/>
      <c r="AK33270" s="1"/>
    </row>
    <row r="33271" spans="32:37" ht="15" customHeight="1" x14ac:dyDescent="0.15">
      <c r="AF33271" s="1"/>
      <c r="AG33271" s="1"/>
      <c r="AH33271" s="1"/>
      <c r="AJ33271" s="1"/>
      <c r="AK33271" s="1"/>
    </row>
    <row r="33272" spans="32:37" ht="15" customHeight="1" x14ac:dyDescent="0.15">
      <c r="AF33272" s="1"/>
      <c r="AG33272" s="1"/>
      <c r="AH33272" s="1"/>
      <c r="AJ33272" s="1"/>
      <c r="AK33272" s="1"/>
    </row>
    <row r="33273" spans="32:37" ht="15" customHeight="1" x14ac:dyDescent="0.15">
      <c r="AF33273" s="1"/>
      <c r="AG33273" s="1"/>
      <c r="AH33273" s="1"/>
      <c r="AJ33273" s="1"/>
      <c r="AK33273" s="1"/>
    </row>
    <row r="33274" spans="32:37" ht="15" customHeight="1" x14ac:dyDescent="0.15">
      <c r="AF33274" s="1"/>
      <c r="AG33274" s="1"/>
      <c r="AH33274" s="1"/>
      <c r="AJ33274" s="1"/>
      <c r="AK33274" s="1"/>
    </row>
    <row r="33275" spans="32:37" ht="15" customHeight="1" x14ac:dyDescent="0.15">
      <c r="AF33275" s="1"/>
      <c r="AG33275" s="1"/>
      <c r="AH33275" s="1"/>
      <c r="AJ33275" s="1"/>
      <c r="AK33275" s="1"/>
    </row>
    <row r="33276" spans="32:37" ht="15" customHeight="1" x14ac:dyDescent="0.15">
      <c r="AF33276" s="1"/>
      <c r="AG33276" s="1"/>
      <c r="AH33276" s="1"/>
      <c r="AJ33276" s="1"/>
      <c r="AK33276" s="1"/>
    </row>
    <row r="33277" spans="32:37" ht="15" customHeight="1" x14ac:dyDescent="0.15">
      <c r="AF33277" s="1"/>
      <c r="AG33277" s="1"/>
      <c r="AH33277" s="1"/>
      <c r="AJ33277" s="1"/>
      <c r="AK33277" s="1"/>
    </row>
    <row r="33278" spans="32:37" ht="15" customHeight="1" x14ac:dyDescent="0.15">
      <c r="AF33278" s="1"/>
      <c r="AG33278" s="1"/>
      <c r="AH33278" s="1"/>
      <c r="AJ33278" s="1"/>
      <c r="AK33278" s="1"/>
    </row>
    <row r="33279" spans="32:37" ht="15" customHeight="1" x14ac:dyDescent="0.15">
      <c r="AF33279" s="1"/>
      <c r="AG33279" s="1"/>
      <c r="AH33279" s="1"/>
      <c r="AJ33279" s="1"/>
      <c r="AK33279" s="1"/>
    </row>
    <row r="33280" spans="32:37" ht="15" customHeight="1" x14ac:dyDescent="0.15">
      <c r="AF33280" s="1"/>
      <c r="AG33280" s="1"/>
      <c r="AH33280" s="1"/>
      <c r="AJ33280" s="1"/>
      <c r="AK33280" s="1"/>
    </row>
    <row r="33281" spans="32:37" ht="15" customHeight="1" x14ac:dyDescent="0.15">
      <c r="AF33281" s="1"/>
      <c r="AG33281" s="1"/>
      <c r="AH33281" s="1"/>
      <c r="AJ33281" s="1"/>
      <c r="AK33281" s="1"/>
    </row>
    <row r="33282" spans="32:37" ht="15" customHeight="1" x14ac:dyDescent="0.15">
      <c r="AF33282" s="1"/>
      <c r="AG33282" s="1"/>
      <c r="AH33282" s="1"/>
      <c r="AJ33282" s="1"/>
      <c r="AK33282" s="1"/>
    </row>
    <row r="33283" spans="32:37" ht="15" customHeight="1" x14ac:dyDescent="0.15">
      <c r="AF33283" s="1"/>
      <c r="AG33283" s="1"/>
      <c r="AH33283" s="1"/>
      <c r="AJ33283" s="1"/>
      <c r="AK33283" s="1"/>
    </row>
    <row r="33284" spans="32:37" ht="15" customHeight="1" x14ac:dyDescent="0.15">
      <c r="AF33284" s="1"/>
      <c r="AG33284" s="1"/>
      <c r="AH33284" s="1"/>
      <c r="AJ33284" s="1"/>
      <c r="AK33284" s="1"/>
    </row>
    <row r="33285" spans="32:37" ht="15" customHeight="1" x14ac:dyDescent="0.15">
      <c r="AF33285" s="1"/>
      <c r="AG33285" s="1"/>
      <c r="AH33285" s="1"/>
      <c r="AJ33285" s="1"/>
      <c r="AK33285" s="1"/>
    </row>
    <row r="33286" spans="32:37" ht="15" customHeight="1" x14ac:dyDescent="0.15">
      <c r="AF33286" s="1"/>
      <c r="AG33286" s="1"/>
      <c r="AH33286" s="1"/>
      <c r="AJ33286" s="1"/>
      <c r="AK33286" s="1"/>
    </row>
    <row r="33287" spans="32:37" ht="15" customHeight="1" x14ac:dyDescent="0.15">
      <c r="AF33287" s="1"/>
      <c r="AG33287" s="1"/>
      <c r="AH33287" s="1"/>
      <c r="AJ33287" s="1"/>
      <c r="AK33287" s="1"/>
    </row>
    <row r="33288" spans="32:37" ht="15" customHeight="1" x14ac:dyDescent="0.15">
      <c r="AF33288" s="1"/>
      <c r="AG33288" s="1"/>
      <c r="AH33288" s="1"/>
      <c r="AJ33288" s="1"/>
      <c r="AK33288" s="1"/>
    </row>
    <row r="33289" spans="32:37" ht="15" customHeight="1" x14ac:dyDescent="0.15">
      <c r="AF33289" s="1"/>
      <c r="AG33289" s="1"/>
      <c r="AH33289" s="1"/>
      <c r="AJ33289" s="1"/>
      <c r="AK33289" s="1"/>
    </row>
    <row r="33290" spans="32:37" ht="15" customHeight="1" x14ac:dyDescent="0.15">
      <c r="AF33290" s="1"/>
      <c r="AG33290" s="1"/>
      <c r="AH33290" s="1"/>
      <c r="AJ33290" s="1"/>
      <c r="AK33290" s="1"/>
    </row>
    <row r="33291" spans="32:37" ht="15" customHeight="1" x14ac:dyDescent="0.15">
      <c r="AF33291" s="1"/>
      <c r="AG33291" s="1"/>
      <c r="AH33291" s="1"/>
      <c r="AJ33291" s="1"/>
      <c r="AK33291" s="1"/>
    </row>
    <row r="33292" spans="32:37" ht="15" customHeight="1" x14ac:dyDescent="0.15">
      <c r="AF33292" s="1"/>
      <c r="AG33292" s="1"/>
      <c r="AH33292" s="1"/>
      <c r="AJ33292" s="1"/>
      <c r="AK33292" s="1"/>
    </row>
    <row r="33293" spans="32:37" ht="15" customHeight="1" x14ac:dyDescent="0.15">
      <c r="AF33293" s="1"/>
      <c r="AG33293" s="1"/>
      <c r="AH33293" s="1"/>
      <c r="AJ33293" s="1"/>
      <c r="AK33293" s="1"/>
    </row>
    <row r="33294" spans="32:37" ht="15" customHeight="1" x14ac:dyDescent="0.15">
      <c r="AF33294" s="1"/>
      <c r="AG33294" s="1"/>
      <c r="AH33294" s="1"/>
      <c r="AJ33294" s="1"/>
      <c r="AK33294" s="1"/>
    </row>
    <row r="33295" spans="32:37" ht="15" customHeight="1" x14ac:dyDescent="0.15">
      <c r="AF33295" s="1"/>
      <c r="AG33295" s="1"/>
      <c r="AH33295" s="1"/>
      <c r="AJ33295" s="1"/>
      <c r="AK33295" s="1"/>
    </row>
    <row r="33296" spans="32:37" ht="15" customHeight="1" x14ac:dyDescent="0.15">
      <c r="AF33296" s="1"/>
      <c r="AG33296" s="1"/>
      <c r="AH33296" s="1"/>
      <c r="AJ33296" s="1"/>
      <c r="AK33296" s="1"/>
    </row>
    <row r="33297" spans="32:37" ht="15" customHeight="1" x14ac:dyDescent="0.15">
      <c r="AF33297" s="1"/>
      <c r="AG33297" s="1"/>
      <c r="AH33297" s="1"/>
      <c r="AJ33297" s="1"/>
      <c r="AK33297" s="1"/>
    </row>
    <row r="33298" spans="32:37" ht="15" customHeight="1" x14ac:dyDescent="0.15">
      <c r="AF33298" s="1"/>
      <c r="AG33298" s="1"/>
      <c r="AH33298" s="1"/>
      <c r="AJ33298" s="1"/>
      <c r="AK33298" s="1"/>
    </row>
    <row r="33299" spans="32:37" ht="15" customHeight="1" x14ac:dyDescent="0.15">
      <c r="AF33299" s="1"/>
      <c r="AG33299" s="1"/>
      <c r="AH33299" s="1"/>
      <c r="AJ33299" s="1"/>
      <c r="AK33299" s="1"/>
    </row>
    <row r="33300" spans="32:37" ht="15" customHeight="1" x14ac:dyDescent="0.15">
      <c r="AF33300" s="1"/>
      <c r="AG33300" s="1"/>
      <c r="AH33300" s="1"/>
      <c r="AJ33300" s="1"/>
      <c r="AK33300" s="1"/>
    </row>
    <row r="33301" spans="32:37" ht="15" customHeight="1" x14ac:dyDescent="0.15">
      <c r="AF33301" s="1"/>
      <c r="AG33301" s="1"/>
      <c r="AH33301" s="1"/>
      <c r="AJ33301" s="1"/>
      <c r="AK33301" s="1"/>
    </row>
    <row r="33302" spans="32:37" ht="15" customHeight="1" x14ac:dyDescent="0.15">
      <c r="AF33302" s="1"/>
      <c r="AG33302" s="1"/>
      <c r="AH33302" s="1"/>
      <c r="AJ33302" s="1"/>
      <c r="AK33302" s="1"/>
    </row>
    <row r="33303" spans="32:37" ht="15" customHeight="1" x14ac:dyDescent="0.15">
      <c r="AF33303" s="1"/>
      <c r="AG33303" s="1"/>
      <c r="AH33303" s="1"/>
      <c r="AJ33303" s="1"/>
      <c r="AK33303" s="1"/>
    </row>
    <row r="33304" spans="32:37" ht="15" customHeight="1" x14ac:dyDescent="0.15">
      <c r="AF33304" s="1"/>
      <c r="AG33304" s="1"/>
      <c r="AH33304" s="1"/>
      <c r="AJ33304" s="1"/>
      <c r="AK33304" s="1"/>
    </row>
    <row r="33305" spans="32:37" ht="15" customHeight="1" x14ac:dyDescent="0.15">
      <c r="AF33305" s="1"/>
      <c r="AG33305" s="1"/>
      <c r="AH33305" s="1"/>
      <c r="AJ33305" s="1"/>
      <c r="AK33305" s="1"/>
    </row>
    <row r="33306" spans="32:37" ht="15" customHeight="1" x14ac:dyDescent="0.15">
      <c r="AF33306" s="1"/>
      <c r="AG33306" s="1"/>
      <c r="AH33306" s="1"/>
      <c r="AJ33306" s="1"/>
      <c r="AK33306" s="1"/>
    </row>
    <row r="33307" spans="32:37" ht="15" customHeight="1" x14ac:dyDescent="0.15">
      <c r="AF33307" s="1"/>
      <c r="AG33307" s="1"/>
      <c r="AH33307" s="1"/>
      <c r="AJ33307" s="1"/>
      <c r="AK33307" s="1"/>
    </row>
    <row r="33308" spans="32:37" ht="15" customHeight="1" x14ac:dyDescent="0.15">
      <c r="AF33308" s="1"/>
      <c r="AG33308" s="1"/>
      <c r="AH33308" s="1"/>
      <c r="AJ33308" s="1"/>
      <c r="AK33308" s="1"/>
    </row>
    <row r="33309" spans="32:37" ht="15" customHeight="1" x14ac:dyDescent="0.15">
      <c r="AF33309" s="1"/>
      <c r="AG33309" s="1"/>
      <c r="AH33309" s="1"/>
      <c r="AJ33309" s="1"/>
      <c r="AK33309" s="1"/>
    </row>
    <row r="33310" spans="32:37" ht="15" customHeight="1" x14ac:dyDescent="0.15">
      <c r="AF33310" s="1"/>
      <c r="AG33310" s="1"/>
      <c r="AH33310" s="1"/>
      <c r="AJ33310" s="1"/>
      <c r="AK33310" s="1"/>
    </row>
    <row r="33311" spans="32:37" ht="15" customHeight="1" x14ac:dyDescent="0.15">
      <c r="AF33311" s="1"/>
      <c r="AG33311" s="1"/>
      <c r="AH33311" s="1"/>
      <c r="AJ33311" s="1"/>
      <c r="AK33311" s="1"/>
    </row>
    <row r="33312" spans="32:37" ht="15" customHeight="1" x14ac:dyDescent="0.15">
      <c r="AF33312" s="1"/>
      <c r="AG33312" s="1"/>
      <c r="AH33312" s="1"/>
      <c r="AJ33312" s="1"/>
      <c r="AK33312" s="1"/>
    </row>
    <row r="33313" spans="32:37" ht="15" customHeight="1" x14ac:dyDescent="0.15">
      <c r="AF33313" s="1"/>
      <c r="AG33313" s="1"/>
      <c r="AH33313" s="1"/>
      <c r="AJ33313" s="1"/>
      <c r="AK33313" s="1"/>
    </row>
    <row r="33314" spans="32:37" ht="15" customHeight="1" x14ac:dyDescent="0.15">
      <c r="AF33314" s="1"/>
      <c r="AG33314" s="1"/>
      <c r="AH33314" s="1"/>
      <c r="AJ33314" s="1"/>
      <c r="AK33314" s="1"/>
    </row>
    <row r="33315" spans="32:37" ht="15" customHeight="1" x14ac:dyDescent="0.15">
      <c r="AF33315" s="1"/>
      <c r="AG33315" s="1"/>
      <c r="AH33315" s="1"/>
      <c r="AJ33315" s="1"/>
      <c r="AK33315" s="1"/>
    </row>
    <row r="33316" spans="32:37" ht="15" customHeight="1" x14ac:dyDescent="0.15">
      <c r="AF33316" s="1"/>
      <c r="AG33316" s="1"/>
      <c r="AH33316" s="1"/>
      <c r="AJ33316" s="1"/>
      <c r="AK33316" s="1"/>
    </row>
    <row r="33317" spans="32:37" ht="15" customHeight="1" x14ac:dyDescent="0.15">
      <c r="AF33317" s="1"/>
      <c r="AG33317" s="1"/>
      <c r="AH33317" s="1"/>
      <c r="AJ33317" s="1"/>
      <c r="AK33317" s="1"/>
    </row>
    <row r="33318" spans="32:37" ht="15" customHeight="1" x14ac:dyDescent="0.15">
      <c r="AF33318" s="1"/>
      <c r="AG33318" s="1"/>
      <c r="AH33318" s="1"/>
      <c r="AJ33318" s="1"/>
      <c r="AK33318" s="1"/>
    </row>
    <row r="33319" spans="32:37" ht="15" customHeight="1" x14ac:dyDescent="0.15">
      <c r="AF33319" s="1"/>
      <c r="AG33319" s="1"/>
      <c r="AH33319" s="1"/>
      <c r="AJ33319" s="1"/>
      <c r="AK33319" s="1"/>
    </row>
    <row r="33320" spans="32:37" ht="15" customHeight="1" x14ac:dyDescent="0.15">
      <c r="AF33320" s="1"/>
      <c r="AG33320" s="1"/>
      <c r="AH33320" s="1"/>
      <c r="AJ33320" s="1"/>
      <c r="AK33320" s="1"/>
    </row>
    <row r="33321" spans="32:37" ht="15" customHeight="1" x14ac:dyDescent="0.15">
      <c r="AF33321" s="1"/>
      <c r="AG33321" s="1"/>
      <c r="AH33321" s="1"/>
      <c r="AJ33321" s="1"/>
      <c r="AK33321" s="1"/>
    </row>
    <row r="33322" spans="32:37" ht="15" customHeight="1" x14ac:dyDescent="0.15">
      <c r="AF33322" s="1"/>
      <c r="AG33322" s="1"/>
      <c r="AH33322" s="1"/>
      <c r="AJ33322" s="1"/>
      <c r="AK33322" s="1"/>
    </row>
    <row r="33323" spans="32:37" ht="15" customHeight="1" x14ac:dyDescent="0.15">
      <c r="AF33323" s="1"/>
      <c r="AG33323" s="1"/>
      <c r="AH33323" s="1"/>
      <c r="AJ33323" s="1"/>
      <c r="AK33323" s="1"/>
    </row>
    <row r="33324" spans="32:37" ht="15" customHeight="1" x14ac:dyDescent="0.15">
      <c r="AF33324" s="1"/>
      <c r="AG33324" s="1"/>
      <c r="AH33324" s="1"/>
      <c r="AJ33324" s="1"/>
      <c r="AK33324" s="1"/>
    </row>
    <row r="33325" spans="32:37" ht="15" customHeight="1" x14ac:dyDescent="0.15">
      <c r="AF33325" s="1"/>
      <c r="AG33325" s="1"/>
      <c r="AH33325" s="1"/>
      <c r="AJ33325" s="1"/>
      <c r="AK33325" s="1"/>
    </row>
    <row r="33326" spans="32:37" ht="15" customHeight="1" x14ac:dyDescent="0.15">
      <c r="AF33326" s="1"/>
      <c r="AG33326" s="1"/>
      <c r="AH33326" s="1"/>
      <c r="AJ33326" s="1"/>
      <c r="AK33326" s="1"/>
    </row>
    <row r="33327" spans="32:37" ht="15" customHeight="1" x14ac:dyDescent="0.15">
      <c r="AF33327" s="1"/>
      <c r="AG33327" s="1"/>
      <c r="AH33327" s="1"/>
      <c r="AJ33327" s="1"/>
      <c r="AK33327" s="1"/>
    </row>
    <row r="33328" spans="32:37" ht="15" customHeight="1" x14ac:dyDescent="0.15">
      <c r="AF33328" s="1"/>
      <c r="AG33328" s="1"/>
      <c r="AH33328" s="1"/>
      <c r="AJ33328" s="1"/>
      <c r="AK33328" s="1"/>
    </row>
    <row r="33329" spans="32:37" ht="15" customHeight="1" x14ac:dyDescent="0.15">
      <c r="AF33329" s="1"/>
      <c r="AG33329" s="1"/>
      <c r="AH33329" s="1"/>
      <c r="AJ33329" s="1"/>
      <c r="AK33329" s="1"/>
    </row>
    <row r="33330" spans="32:37" ht="15" customHeight="1" x14ac:dyDescent="0.15">
      <c r="AF33330" s="1"/>
      <c r="AG33330" s="1"/>
      <c r="AH33330" s="1"/>
      <c r="AJ33330" s="1"/>
      <c r="AK33330" s="1"/>
    </row>
    <row r="33331" spans="32:37" ht="15" customHeight="1" x14ac:dyDescent="0.15">
      <c r="AF33331" s="1"/>
      <c r="AG33331" s="1"/>
      <c r="AH33331" s="1"/>
      <c r="AJ33331" s="1"/>
      <c r="AK33331" s="1"/>
    </row>
    <row r="33332" spans="32:37" ht="15" customHeight="1" x14ac:dyDescent="0.15">
      <c r="AF33332" s="1"/>
      <c r="AG33332" s="1"/>
      <c r="AH33332" s="1"/>
      <c r="AJ33332" s="1"/>
      <c r="AK33332" s="1"/>
    </row>
    <row r="33333" spans="32:37" ht="15" customHeight="1" x14ac:dyDescent="0.15">
      <c r="AF33333" s="1"/>
      <c r="AG33333" s="1"/>
      <c r="AH33333" s="1"/>
      <c r="AJ33333" s="1"/>
      <c r="AK33333" s="1"/>
    </row>
    <row r="33334" spans="32:37" ht="15" customHeight="1" x14ac:dyDescent="0.15">
      <c r="AF33334" s="1"/>
      <c r="AG33334" s="1"/>
      <c r="AH33334" s="1"/>
      <c r="AJ33334" s="1"/>
      <c r="AK33334" s="1"/>
    </row>
    <row r="33335" spans="32:37" ht="15" customHeight="1" x14ac:dyDescent="0.15">
      <c r="AF33335" s="1"/>
      <c r="AG33335" s="1"/>
      <c r="AH33335" s="1"/>
      <c r="AJ33335" s="1"/>
      <c r="AK33335" s="1"/>
    </row>
    <row r="33336" spans="32:37" ht="15" customHeight="1" x14ac:dyDescent="0.15">
      <c r="AF33336" s="1"/>
      <c r="AG33336" s="1"/>
      <c r="AH33336" s="1"/>
      <c r="AJ33336" s="1"/>
      <c r="AK33336" s="1"/>
    </row>
    <row r="33337" spans="32:37" ht="15" customHeight="1" x14ac:dyDescent="0.15">
      <c r="AF33337" s="1"/>
      <c r="AG33337" s="1"/>
      <c r="AH33337" s="1"/>
      <c r="AJ33337" s="1"/>
      <c r="AK33337" s="1"/>
    </row>
    <row r="33338" spans="32:37" ht="15" customHeight="1" x14ac:dyDescent="0.15">
      <c r="AF33338" s="1"/>
      <c r="AG33338" s="1"/>
      <c r="AH33338" s="1"/>
      <c r="AJ33338" s="1"/>
      <c r="AK33338" s="1"/>
    </row>
    <row r="33339" spans="32:37" ht="15" customHeight="1" x14ac:dyDescent="0.15">
      <c r="AF33339" s="1"/>
      <c r="AG33339" s="1"/>
      <c r="AH33339" s="1"/>
      <c r="AJ33339" s="1"/>
      <c r="AK33339" s="1"/>
    </row>
    <row r="33340" spans="32:37" ht="15" customHeight="1" x14ac:dyDescent="0.15">
      <c r="AF33340" s="1"/>
      <c r="AG33340" s="1"/>
      <c r="AH33340" s="1"/>
      <c r="AJ33340" s="1"/>
      <c r="AK33340" s="1"/>
    </row>
    <row r="33341" spans="32:37" ht="15" customHeight="1" x14ac:dyDescent="0.15">
      <c r="AF33341" s="1"/>
      <c r="AG33341" s="1"/>
      <c r="AH33341" s="1"/>
      <c r="AJ33341" s="1"/>
      <c r="AK33341" s="1"/>
    </row>
    <row r="33342" spans="32:37" ht="15" customHeight="1" x14ac:dyDescent="0.15">
      <c r="AF33342" s="1"/>
      <c r="AG33342" s="1"/>
      <c r="AH33342" s="1"/>
      <c r="AJ33342" s="1"/>
      <c r="AK33342" s="1"/>
    </row>
    <row r="33343" spans="32:37" ht="15" customHeight="1" x14ac:dyDescent="0.15">
      <c r="AF33343" s="1"/>
      <c r="AG33343" s="1"/>
      <c r="AH33343" s="1"/>
      <c r="AJ33343" s="1"/>
      <c r="AK33343" s="1"/>
    </row>
    <row r="33344" spans="32:37" ht="15" customHeight="1" x14ac:dyDescent="0.15">
      <c r="AF33344" s="1"/>
      <c r="AG33344" s="1"/>
      <c r="AH33344" s="1"/>
      <c r="AJ33344" s="1"/>
      <c r="AK33344" s="1"/>
    </row>
    <row r="33345" spans="32:37" ht="15" customHeight="1" x14ac:dyDescent="0.15">
      <c r="AF33345" s="1"/>
      <c r="AG33345" s="1"/>
      <c r="AH33345" s="1"/>
      <c r="AJ33345" s="1"/>
      <c r="AK33345" s="1"/>
    </row>
    <row r="33346" spans="32:37" ht="15" customHeight="1" x14ac:dyDescent="0.15">
      <c r="AF33346" s="1"/>
      <c r="AG33346" s="1"/>
      <c r="AH33346" s="1"/>
      <c r="AJ33346" s="1"/>
      <c r="AK33346" s="1"/>
    </row>
    <row r="33347" spans="32:37" ht="15" customHeight="1" x14ac:dyDescent="0.15">
      <c r="AF33347" s="1"/>
      <c r="AG33347" s="1"/>
      <c r="AH33347" s="1"/>
      <c r="AJ33347" s="1"/>
      <c r="AK33347" s="1"/>
    </row>
    <row r="33348" spans="32:37" ht="15" customHeight="1" x14ac:dyDescent="0.15">
      <c r="AF33348" s="1"/>
      <c r="AG33348" s="1"/>
      <c r="AH33348" s="1"/>
      <c r="AJ33348" s="1"/>
      <c r="AK33348" s="1"/>
    </row>
    <row r="33349" spans="32:37" ht="15" customHeight="1" x14ac:dyDescent="0.15">
      <c r="AF33349" s="1"/>
      <c r="AG33349" s="1"/>
      <c r="AH33349" s="1"/>
      <c r="AJ33349" s="1"/>
      <c r="AK33349" s="1"/>
    </row>
    <row r="33350" spans="32:37" ht="15" customHeight="1" x14ac:dyDescent="0.15">
      <c r="AF33350" s="1"/>
      <c r="AG33350" s="1"/>
      <c r="AH33350" s="1"/>
      <c r="AJ33350" s="1"/>
      <c r="AK33350" s="1"/>
    </row>
    <row r="33351" spans="32:37" ht="15" customHeight="1" x14ac:dyDescent="0.15">
      <c r="AF33351" s="1"/>
      <c r="AG33351" s="1"/>
      <c r="AH33351" s="1"/>
      <c r="AJ33351" s="1"/>
      <c r="AK33351" s="1"/>
    </row>
    <row r="33352" spans="32:37" ht="15" customHeight="1" x14ac:dyDescent="0.15">
      <c r="AF33352" s="1"/>
      <c r="AG33352" s="1"/>
      <c r="AH33352" s="1"/>
      <c r="AJ33352" s="1"/>
      <c r="AK33352" s="1"/>
    </row>
    <row r="33353" spans="32:37" ht="15" customHeight="1" x14ac:dyDescent="0.15">
      <c r="AF33353" s="1"/>
      <c r="AG33353" s="1"/>
      <c r="AH33353" s="1"/>
      <c r="AJ33353" s="1"/>
      <c r="AK33353" s="1"/>
    </row>
    <row r="33354" spans="32:37" ht="15" customHeight="1" x14ac:dyDescent="0.15">
      <c r="AF33354" s="1"/>
      <c r="AG33354" s="1"/>
      <c r="AH33354" s="1"/>
      <c r="AJ33354" s="1"/>
      <c r="AK33354" s="1"/>
    </row>
    <row r="33355" spans="32:37" ht="15" customHeight="1" x14ac:dyDescent="0.15">
      <c r="AF33355" s="1"/>
      <c r="AG33355" s="1"/>
      <c r="AH33355" s="1"/>
      <c r="AJ33355" s="1"/>
      <c r="AK33355" s="1"/>
    </row>
    <row r="33356" spans="32:37" ht="15" customHeight="1" x14ac:dyDescent="0.15">
      <c r="AF33356" s="1"/>
      <c r="AG33356" s="1"/>
      <c r="AH33356" s="1"/>
      <c r="AJ33356" s="1"/>
      <c r="AK33356" s="1"/>
    </row>
    <row r="33357" spans="32:37" ht="15" customHeight="1" x14ac:dyDescent="0.15">
      <c r="AF33357" s="1"/>
      <c r="AG33357" s="1"/>
      <c r="AH33357" s="1"/>
      <c r="AJ33357" s="1"/>
      <c r="AK33357" s="1"/>
    </row>
    <row r="33358" spans="32:37" ht="15" customHeight="1" x14ac:dyDescent="0.15">
      <c r="AF33358" s="1"/>
      <c r="AG33358" s="1"/>
      <c r="AH33358" s="1"/>
      <c r="AJ33358" s="1"/>
      <c r="AK33358" s="1"/>
    </row>
    <row r="33359" spans="32:37" ht="15" customHeight="1" x14ac:dyDescent="0.15">
      <c r="AF33359" s="1"/>
      <c r="AG33359" s="1"/>
      <c r="AH33359" s="1"/>
      <c r="AJ33359" s="1"/>
      <c r="AK33359" s="1"/>
    </row>
    <row r="33360" spans="32:37" ht="15" customHeight="1" x14ac:dyDescent="0.15">
      <c r="AF33360" s="1"/>
      <c r="AG33360" s="1"/>
      <c r="AH33360" s="1"/>
      <c r="AJ33360" s="1"/>
      <c r="AK33360" s="1"/>
    </row>
    <row r="33361" spans="32:37" ht="15" customHeight="1" x14ac:dyDescent="0.15">
      <c r="AF33361" s="1"/>
      <c r="AG33361" s="1"/>
      <c r="AH33361" s="1"/>
      <c r="AJ33361" s="1"/>
      <c r="AK33361" s="1"/>
    </row>
    <row r="33362" spans="32:37" ht="15" customHeight="1" x14ac:dyDescent="0.15">
      <c r="AF33362" s="1"/>
      <c r="AG33362" s="1"/>
      <c r="AH33362" s="1"/>
      <c r="AJ33362" s="1"/>
      <c r="AK33362" s="1"/>
    </row>
    <row r="33363" spans="32:37" ht="15" customHeight="1" x14ac:dyDescent="0.15">
      <c r="AF33363" s="1"/>
      <c r="AG33363" s="1"/>
      <c r="AH33363" s="1"/>
      <c r="AJ33363" s="1"/>
      <c r="AK33363" s="1"/>
    </row>
    <row r="33364" spans="32:37" ht="15" customHeight="1" x14ac:dyDescent="0.15">
      <c r="AF33364" s="1"/>
      <c r="AG33364" s="1"/>
      <c r="AH33364" s="1"/>
      <c r="AJ33364" s="1"/>
      <c r="AK33364" s="1"/>
    </row>
    <row r="33365" spans="32:37" ht="15" customHeight="1" x14ac:dyDescent="0.15">
      <c r="AF33365" s="1"/>
      <c r="AG33365" s="1"/>
      <c r="AH33365" s="1"/>
      <c r="AJ33365" s="1"/>
      <c r="AK33365" s="1"/>
    </row>
    <row r="33366" spans="32:37" ht="15" customHeight="1" x14ac:dyDescent="0.15">
      <c r="AF33366" s="1"/>
      <c r="AG33366" s="1"/>
      <c r="AH33366" s="1"/>
      <c r="AJ33366" s="1"/>
      <c r="AK33366" s="1"/>
    </row>
    <row r="33367" spans="32:37" ht="15" customHeight="1" x14ac:dyDescent="0.15">
      <c r="AF33367" s="1"/>
      <c r="AG33367" s="1"/>
      <c r="AH33367" s="1"/>
      <c r="AJ33367" s="1"/>
      <c r="AK33367" s="1"/>
    </row>
    <row r="33368" spans="32:37" ht="15" customHeight="1" x14ac:dyDescent="0.15">
      <c r="AF33368" s="1"/>
      <c r="AG33368" s="1"/>
      <c r="AH33368" s="1"/>
      <c r="AJ33368" s="1"/>
      <c r="AK33368" s="1"/>
    </row>
    <row r="33369" spans="32:37" ht="15" customHeight="1" x14ac:dyDescent="0.15">
      <c r="AF33369" s="1"/>
      <c r="AG33369" s="1"/>
      <c r="AH33369" s="1"/>
      <c r="AJ33369" s="1"/>
      <c r="AK33369" s="1"/>
    </row>
    <row r="33370" spans="32:37" ht="15" customHeight="1" x14ac:dyDescent="0.15">
      <c r="AF33370" s="1"/>
      <c r="AG33370" s="1"/>
      <c r="AH33370" s="1"/>
      <c r="AJ33370" s="1"/>
      <c r="AK33370" s="1"/>
    </row>
    <row r="33371" spans="32:37" ht="15" customHeight="1" x14ac:dyDescent="0.15">
      <c r="AF33371" s="1"/>
      <c r="AG33371" s="1"/>
      <c r="AH33371" s="1"/>
      <c r="AJ33371" s="1"/>
      <c r="AK33371" s="1"/>
    </row>
    <row r="33372" spans="32:37" ht="15" customHeight="1" x14ac:dyDescent="0.15">
      <c r="AF33372" s="1"/>
      <c r="AG33372" s="1"/>
      <c r="AH33372" s="1"/>
      <c r="AJ33372" s="1"/>
      <c r="AK33372" s="1"/>
    </row>
    <row r="33373" spans="32:37" ht="15" customHeight="1" x14ac:dyDescent="0.15">
      <c r="AF33373" s="1"/>
      <c r="AG33373" s="1"/>
      <c r="AH33373" s="1"/>
      <c r="AJ33373" s="1"/>
      <c r="AK33373" s="1"/>
    </row>
    <row r="33374" spans="32:37" ht="15" customHeight="1" x14ac:dyDescent="0.15">
      <c r="AF33374" s="1"/>
      <c r="AG33374" s="1"/>
      <c r="AH33374" s="1"/>
      <c r="AJ33374" s="1"/>
      <c r="AK33374" s="1"/>
    </row>
    <row r="33375" spans="32:37" ht="15" customHeight="1" x14ac:dyDescent="0.15">
      <c r="AF33375" s="1"/>
      <c r="AG33375" s="1"/>
      <c r="AH33375" s="1"/>
      <c r="AJ33375" s="1"/>
      <c r="AK33375" s="1"/>
    </row>
    <row r="33376" spans="32:37" ht="15" customHeight="1" x14ac:dyDescent="0.15">
      <c r="AF33376" s="1"/>
      <c r="AG33376" s="1"/>
      <c r="AH33376" s="1"/>
      <c r="AJ33376" s="1"/>
      <c r="AK33376" s="1"/>
    </row>
    <row r="33377" spans="32:37" ht="15" customHeight="1" x14ac:dyDescent="0.15">
      <c r="AF33377" s="1"/>
      <c r="AG33377" s="1"/>
      <c r="AH33377" s="1"/>
      <c r="AJ33377" s="1"/>
      <c r="AK33377" s="1"/>
    </row>
    <row r="33378" spans="32:37" ht="15" customHeight="1" x14ac:dyDescent="0.15">
      <c r="AF33378" s="1"/>
      <c r="AG33378" s="1"/>
      <c r="AH33378" s="1"/>
      <c r="AJ33378" s="1"/>
      <c r="AK33378" s="1"/>
    </row>
    <row r="33379" spans="32:37" ht="15" customHeight="1" x14ac:dyDescent="0.15">
      <c r="AF33379" s="1"/>
      <c r="AG33379" s="1"/>
      <c r="AH33379" s="1"/>
      <c r="AJ33379" s="1"/>
      <c r="AK33379" s="1"/>
    </row>
    <row r="33380" spans="32:37" ht="15" customHeight="1" x14ac:dyDescent="0.15">
      <c r="AF33380" s="1"/>
      <c r="AG33380" s="1"/>
      <c r="AH33380" s="1"/>
      <c r="AJ33380" s="1"/>
      <c r="AK33380" s="1"/>
    </row>
    <row r="33381" spans="32:37" ht="15" customHeight="1" x14ac:dyDescent="0.15">
      <c r="AF33381" s="1"/>
      <c r="AG33381" s="1"/>
      <c r="AH33381" s="1"/>
      <c r="AJ33381" s="1"/>
      <c r="AK33381" s="1"/>
    </row>
    <row r="33382" spans="32:37" ht="15" customHeight="1" x14ac:dyDescent="0.15">
      <c r="AF33382" s="1"/>
      <c r="AG33382" s="1"/>
      <c r="AH33382" s="1"/>
      <c r="AJ33382" s="1"/>
      <c r="AK33382" s="1"/>
    </row>
    <row r="33383" spans="32:37" ht="15" customHeight="1" x14ac:dyDescent="0.15">
      <c r="AF33383" s="1"/>
      <c r="AG33383" s="1"/>
      <c r="AH33383" s="1"/>
      <c r="AJ33383" s="1"/>
      <c r="AK33383" s="1"/>
    </row>
    <row r="33384" spans="32:37" ht="15" customHeight="1" x14ac:dyDescent="0.15">
      <c r="AF33384" s="1"/>
      <c r="AG33384" s="1"/>
      <c r="AH33384" s="1"/>
      <c r="AJ33384" s="1"/>
      <c r="AK33384" s="1"/>
    </row>
    <row r="33385" spans="32:37" ht="15" customHeight="1" x14ac:dyDescent="0.15">
      <c r="AF33385" s="1"/>
      <c r="AG33385" s="1"/>
      <c r="AH33385" s="1"/>
      <c r="AJ33385" s="1"/>
      <c r="AK33385" s="1"/>
    </row>
    <row r="33386" spans="32:37" ht="15" customHeight="1" x14ac:dyDescent="0.15">
      <c r="AF33386" s="1"/>
      <c r="AG33386" s="1"/>
      <c r="AH33386" s="1"/>
      <c r="AJ33386" s="1"/>
      <c r="AK33386" s="1"/>
    </row>
    <row r="33387" spans="32:37" ht="15" customHeight="1" x14ac:dyDescent="0.15">
      <c r="AF33387" s="1"/>
      <c r="AG33387" s="1"/>
      <c r="AH33387" s="1"/>
      <c r="AJ33387" s="1"/>
      <c r="AK33387" s="1"/>
    </row>
    <row r="33388" spans="32:37" ht="15" customHeight="1" x14ac:dyDescent="0.15">
      <c r="AF33388" s="1"/>
      <c r="AG33388" s="1"/>
      <c r="AH33388" s="1"/>
      <c r="AJ33388" s="1"/>
      <c r="AK33388" s="1"/>
    </row>
    <row r="33389" spans="32:37" ht="15" customHeight="1" x14ac:dyDescent="0.15">
      <c r="AF33389" s="1"/>
      <c r="AG33389" s="1"/>
      <c r="AH33389" s="1"/>
      <c r="AJ33389" s="1"/>
      <c r="AK33389" s="1"/>
    </row>
    <row r="33390" spans="32:37" ht="15" customHeight="1" x14ac:dyDescent="0.15">
      <c r="AF33390" s="1"/>
      <c r="AG33390" s="1"/>
      <c r="AH33390" s="1"/>
      <c r="AJ33390" s="1"/>
      <c r="AK33390" s="1"/>
    </row>
    <row r="33391" spans="32:37" ht="15" customHeight="1" x14ac:dyDescent="0.15">
      <c r="AF33391" s="1"/>
      <c r="AG33391" s="1"/>
      <c r="AH33391" s="1"/>
      <c r="AJ33391" s="1"/>
      <c r="AK33391" s="1"/>
    </row>
    <row r="33392" spans="32:37" ht="15" customHeight="1" x14ac:dyDescent="0.15">
      <c r="AF33392" s="1"/>
      <c r="AG33392" s="1"/>
      <c r="AH33392" s="1"/>
      <c r="AJ33392" s="1"/>
      <c r="AK33392" s="1"/>
    </row>
    <row r="33393" spans="32:37" ht="15" customHeight="1" x14ac:dyDescent="0.15">
      <c r="AF33393" s="1"/>
      <c r="AG33393" s="1"/>
      <c r="AH33393" s="1"/>
      <c r="AJ33393" s="1"/>
      <c r="AK33393" s="1"/>
    </row>
    <row r="33394" spans="32:37" ht="15" customHeight="1" x14ac:dyDescent="0.15">
      <c r="AF33394" s="1"/>
      <c r="AG33394" s="1"/>
      <c r="AH33394" s="1"/>
      <c r="AJ33394" s="1"/>
      <c r="AK33394" s="1"/>
    </row>
    <row r="33395" spans="32:37" ht="15" customHeight="1" x14ac:dyDescent="0.15">
      <c r="AF33395" s="1"/>
      <c r="AG33395" s="1"/>
      <c r="AH33395" s="1"/>
      <c r="AJ33395" s="1"/>
      <c r="AK33395" s="1"/>
    </row>
    <row r="33396" spans="32:37" ht="15" customHeight="1" x14ac:dyDescent="0.15">
      <c r="AF33396" s="1"/>
      <c r="AG33396" s="1"/>
      <c r="AH33396" s="1"/>
      <c r="AJ33396" s="1"/>
      <c r="AK33396" s="1"/>
    </row>
    <row r="33397" spans="32:37" ht="15" customHeight="1" x14ac:dyDescent="0.15">
      <c r="AF33397" s="1"/>
      <c r="AG33397" s="1"/>
      <c r="AH33397" s="1"/>
      <c r="AJ33397" s="1"/>
      <c r="AK33397" s="1"/>
    </row>
    <row r="33398" spans="32:37" ht="15" customHeight="1" x14ac:dyDescent="0.15">
      <c r="AF33398" s="1"/>
      <c r="AG33398" s="1"/>
      <c r="AH33398" s="1"/>
      <c r="AJ33398" s="1"/>
      <c r="AK33398" s="1"/>
    </row>
    <row r="33399" spans="32:37" ht="15" customHeight="1" x14ac:dyDescent="0.15">
      <c r="AF33399" s="1"/>
      <c r="AG33399" s="1"/>
      <c r="AH33399" s="1"/>
      <c r="AJ33399" s="1"/>
      <c r="AK33399" s="1"/>
    </row>
    <row r="33400" spans="32:37" ht="15" customHeight="1" x14ac:dyDescent="0.15">
      <c r="AF33400" s="1"/>
      <c r="AG33400" s="1"/>
      <c r="AH33400" s="1"/>
      <c r="AJ33400" s="1"/>
      <c r="AK33400" s="1"/>
    </row>
    <row r="33401" spans="32:37" ht="15" customHeight="1" x14ac:dyDescent="0.15">
      <c r="AF33401" s="1"/>
      <c r="AG33401" s="1"/>
      <c r="AH33401" s="1"/>
      <c r="AJ33401" s="1"/>
      <c r="AK33401" s="1"/>
    </row>
    <row r="33402" spans="32:37" ht="15" customHeight="1" x14ac:dyDescent="0.15">
      <c r="AF33402" s="1"/>
      <c r="AG33402" s="1"/>
      <c r="AH33402" s="1"/>
      <c r="AJ33402" s="1"/>
      <c r="AK33402" s="1"/>
    </row>
    <row r="33403" spans="32:37" ht="15" customHeight="1" x14ac:dyDescent="0.15">
      <c r="AF33403" s="1"/>
      <c r="AG33403" s="1"/>
      <c r="AH33403" s="1"/>
      <c r="AJ33403" s="1"/>
      <c r="AK33403" s="1"/>
    </row>
    <row r="33404" spans="32:37" ht="15" customHeight="1" x14ac:dyDescent="0.15">
      <c r="AF33404" s="1"/>
      <c r="AG33404" s="1"/>
      <c r="AH33404" s="1"/>
      <c r="AJ33404" s="1"/>
      <c r="AK33404" s="1"/>
    </row>
    <row r="33405" spans="32:37" ht="15" customHeight="1" x14ac:dyDescent="0.15">
      <c r="AF33405" s="1"/>
      <c r="AG33405" s="1"/>
      <c r="AH33405" s="1"/>
      <c r="AJ33405" s="1"/>
      <c r="AK33405" s="1"/>
    </row>
    <row r="33406" spans="32:37" ht="15" customHeight="1" x14ac:dyDescent="0.15">
      <c r="AF33406" s="1"/>
      <c r="AG33406" s="1"/>
      <c r="AH33406" s="1"/>
      <c r="AJ33406" s="1"/>
      <c r="AK33406" s="1"/>
    </row>
    <row r="33407" spans="32:37" ht="15" customHeight="1" x14ac:dyDescent="0.15">
      <c r="AF33407" s="1"/>
      <c r="AG33407" s="1"/>
      <c r="AH33407" s="1"/>
      <c r="AJ33407" s="1"/>
      <c r="AK33407" s="1"/>
    </row>
    <row r="33408" spans="32:37" ht="15" customHeight="1" x14ac:dyDescent="0.15">
      <c r="AF33408" s="1"/>
      <c r="AG33408" s="1"/>
      <c r="AH33408" s="1"/>
      <c r="AJ33408" s="1"/>
      <c r="AK33408" s="1"/>
    </row>
    <row r="33409" spans="32:37" ht="15" customHeight="1" x14ac:dyDescent="0.15">
      <c r="AF33409" s="1"/>
      <c r="AG33409" s="1"/>
      <c r="AH33409" s="1"/>
      <c r="AJ33409" s="1"/>
      <c r="AK33409" s="1"/>
    </row>
    <row r="33410" spans="32:37" ht="15" customHeight="1" x14ac:dyDescent="0.15">
      <c r="AF33410" s="1"/>
      <c r="AG33410" s="1"/>
      <c r="AH33410" s="1"/>
      <c r="AJ33410" s="1"/>
      <c r="AK33410" s="1"/>
    </row>
    <row r="33411" spans="32:37" ht="15" customHeight="1" x14ac:dyDescent="0.15">
      <c r="AF33411" s="1"/>
      <c r="AG33411" s="1"/>
      <c r="AH33411" s="1"/>
      <c r="AJ33411" s="1"/>
      <c r="AK33411" s="1"/>
    </row>
    <row r="33412" spans="32:37" ht="15" customHeight="1" x14ac:dyDescent="0.15">
      <c r="AF33412" s="1"/>
      <c r="AG33412" s="1"/>
      <c r="AH33412" s="1"/>
      <c r="AJ33412" s="1"/>
      <c r="AK33412" s="1"/>
    </row>
    <row r="33413" spans="32:37" ht="15" customHeight="1" x14ac:dyDescent="0.15">
      <c r="AF33413" s="1"/>
      <c r="AG33413" s="1"/>
      <c r="AH33413" s="1"/>
      <c r="AJ33413" s="1"/>
      <c r="AK33413" s="1"/>
    </row>
    <row r="33414" spans="32:37" ht="15" customHeight="1" x14ac:dyDescent="0.15">
      <c r="AF33414" s="1"/>
      <c r="AG33414" s="1"/>
      <c r="AH33414" s="1"/>
      <c r="AJ33414" s="1"/>
      <c r="AK33414" s="1"/>
    </row>
    <row r="33415" spans="32:37" ht="15" customHeight="1" x14ac:dyDescent="0.15">
      <c r="AF33415" s="1"/>
      <c r="AG33415" s="1"/>
      <c r="AH33415" s="1"/>
      <c r="AJ33415" s="1"/>
      <c r="AK33415" s="1"/>
    </row>
    <row r="33416" spans="32:37" ht="15" customHeight="1" x14ac:dyDescent="0.15">
      <c r="AF33416" s="1"/>
      <c r="AG33416" s="1"/>
      <c r="AH33416" s="1"/>
      <c r="AJ33416" s="1"/>
      <c r="AK33416" s="1"/>
    </row>
    <row r="33417" spans="32:37" ht="15" customHeight="1" x14ac:dyDescent="0.15">
      <c r="AF33417" s="1"/>
      <c r="AG33417" s="1"/>
      <c r="AH33417" s="1"/>
      <c r="AJ33417" s="1"/>
      <c r="AK33417" s="1"/>
    </row>
    <row r="33418" spans="32:37" ht="15" customHeight="1" x14ac:dyDescent="0.15">
      <c r="AF33418" s="1"/>
      <c r="AG33418" s="1"/>
      <c r="AH33418" s="1"/>
      <c r="AJ33418" s="1"/>
      <c r="AK33418" s="1"/>
    </row>
    <row r="33419" spans="32:37" ht="15" customHeight="1" x14ac:dyDescent="0.15">
      <c r="AF33419" s="1"/>
      <c r="AG33419" s="1"/>
      <c r="AH33419" s="1"/>
      <c r="AJ33419" s="1"/>
      <c r="AK33419" s="1"/>
    </row>
    <row r="33420" spans="32:37" ht="15" customHeight="1" x14ac:dyDescent="0.15">
      <c r="AF33420" s="1"/>
      <c r="AG33420" s="1"/>
      <c r="AH33420" s="1"/>
      <c r="AJ33420" s="1"/>
      <c r="AK33420" s="1"/>
    </row>
    <row r="33421" spans="32:37" ht="15" customHeight="1" x14ac:dyDescent="0.15">
      <c r="AF33421" s="1"/>
      <c r="AG33421" s="1"/>
      <c r="AH33421" s="1"/>
      <c r="AJ33421" s="1"/>
      <c r="AK33421" s="1"/>
    </row>
    <row r="33422" spans="32:37" ht="15" customHeight="1" x14ac:dyDescent="0.15">
      <c r="AF33422" s="1"/>
      <c r="AG33422" s="1"/>
      <c r="AH33422" s="1"/>
      <c r="AJ33422" s="1"/>
      <c r="AK33422" s="1"/>
    </row>
    <row r="33423" spans="32:37" ht="15" customHeight="1" x14ac:dyDescent="0.15">
      <c r="AF33423" s="1"/>
      <c r="AG33423" s="1"/>
      <c r="AH33423" s="1"/>
      <c r="AJ33423" s="1"/>
      <c r="AK33423" s="1"/>
    </row>
    <row r="33424" spans="32:37" ht="15" customHeight="1" x14ac:dyDescent="0.15">
      <c r="AF33424" s="1"/>
      <c r="AG33424" s="1"/>
      <c r="AH33424" s="1"/>
      <c r="AJ33424" s="1"/>
      <c r="AK33424" s="1"/>
    </row>
    <row r="33425" spans="32:37" ht="15" customHeight="1" x14ac:dyDescent="0.15">
      <c r="AF33425" s="1"/>
      <c r="AG33425" s="1"/>
      <c r="AH33425" s="1"/>
      <c r="AJ33425" s="1"/>
      <c r="AK33425" s="1"/>
    </row>
    <row r="33426" spans="32:37" ht="15" customHeight="1" x14ac:dyDescent="0.15">
      <c r="AF33426" s="1"/>
      <c r="AG33426" s="1"/>
      <c r="AH33426" s="1"/>
      <c r="AJ33426" s="1"/>
      <c r="AK33426" s="1"/>
    </row>
    <row r="33427" spans="32:37" ht="15" customHeight="1" x14ac:dyDescent="0.15">
      <c r="AF33427" s="1"/>
      <c r="AG33427" s="1"/>
      <c r="AH33427" s="1"/>
      <c r="AJ33427" s="1"/>
      <c r="AK33427" s="1"/>
    </row>
    <row r="33428" spans="32:37" ht="15" customHeight="1" x14ac:dyDescent="0.15">
      <c r="AF33428" s="1"/>
      <c r="AG33428" s="1"/>
      <c r="AH33428" s="1"/>
      <c r="AJ33428" s="1"/>
      <c r="AK33428" s="1"/>
    </row>
    <row r="33429" spans="32:37" ht="15" customHeight="1" x14ac:dyDescent="0.15">
      <c r="AF33429" s="1"/>
      <c r="AG33429" s="1"/>
      <c r="AH33429" s="1"/>
      <c r="AJ33429" s="1"/>
      <c r="AK33429" s="1"/>
    </row>
    <row r="33430" spans="32:37" ht="15" customHeight="1" x14ac:dyDescent="0.15">
      <c r="AF33430" s="1"/>
      <c r="AG33430" s="1"/>
      <c r="AH33430" s="1"/>
      <c r="AJ33430" s="1"/>
      <c r="AK33430" s="1"/>
    </row>
    <row r="33431" spans="32:37" ht="15" customHeight="1" x14ac:dyDescent="0.15">
      <c r="AF33431" s="1"/>
      <c r="AG33431" s="1"/>
      <c r="AH33431" s="1"/>
      <c r="AJ33431" s="1"/>
      <c r="AK33431" s="1"/>
    </row>
    <row r="33432" spans="32:37" ht="15" customHeight="1" x14ac:dyDescent="0.15">
      <c r="AF33432" s="1"/>
      <c r="AG33432" s="1"/>
      <c r="AH33432" s="1"/>
      <c r="AJ33432" s="1"/>
      <c r="AK33432" s="1"/>
    </row>
    <row r="33433" spans="32:37" ht="15" customHeight="1" x14ac:dyDescent="0.15">
      <c r="AF33433" s="1"/>
      <c r="AG33433" s="1"/>
      <c r="AH33433" s="1"/>
      <c r="AJ33433" s="1"/>
      <c r="AK33433" s="1"/>
    </row>
    <row r="33434" spans="32:37" ht="15" customHeight="1" x14ac:dyDescent="0.15">
      <c r="AF33434" s="1"/>
      <c r="AG33434" s="1"/>
      <c r="AH33434" s="1"/>
      <c r="AJ33434" s="1"/>
      <c r="AK33434" s="1"/>
    </row>
    <row r="33435" spans="32:37" ht="15" customHeight="1" x14ac:dyDescent="0.15">
      <c r="AF33435" s="1"/>
      <c r="AG33435" s="1"/>
      <c r="AH33435" s="1"/>
      <c r="AJ33435" s="1"/>
      <c r="AK33435" s="1"/>
    </row>
    <row r="33436" spans="32:37" ht="15" customHeight="1" x14ac:dyDescent="0.15">
      <c r="AF33436" s="1"/>
      <c r="AG33436" s="1"/>
      <c r="AH33436" s="1"/>
      <c r="AJ33436" s="1"/>
      <c r="AK33436" s="1"/>
    </row>
    <row r="33437" spans="32:37" ht="15" customHeight="1" x14ac:dyDescent="0.15">
      <c r="AF33437" s="1"/>
      <c r="AG33437" s="1"/>
      <c r="AH33437" s="1"/>
      <c r="AJ33437" s="1"/>
      <c r="AK33437" s="1"/>
    </row>
    <row r="33438" spans="32:37" ht="15" customHeight="1" x14ac:dyDescent="0.15">
      <c r="AF33438" s="1"/>
      <c r="AG33438" s="1"/>
      <c r="AH33438" s="1"/>
      <c r="AJ33438" s="1"/>
      <c r="AK33438" s="1"/>
    </row>
    <row r="33439" spans="32:37" ht="15" customHeight="1" x14ac:dyDescent="0.15">
      <c r="AF33439" s="1"/>
      <c r="AG33439" s="1"/>
      <c r="AH33439" s="1"/>
      <c r="AJ33439" s="1"/>
      <c r="AK33439" s="1"/>
    </row>
    <row r="33440" spans="32:37" ht="15" customHeight="1" x14ac:dyDescent="0.15">
      <c r="AF33440" s="1"/>
      <c r="AG33440" s="1"/>
      <c r="AH33440" s="1"/>
      <c r="AJ33440" s="1"/>
      <c r="AK33440" s="1"/>
    </row>
    <row r="33441" spans="32:37" ht="15" customHeight="1" x14ac:dyDescent="0.15">
      <c r="AF33441" s="1"/>
      <c r="AG33441" s="1"/>
      <c r="AH33441" s="1"/>
      <c r="AJ33441" s="1"/>
      <c r="AK33441" s="1"/>
    </row>
    <row r="33442" spans="32:37" ht="15" customHeight="1" x14ac:dyDescent="0.15">
      <c r="AF33442" s="1"/>
      <c r="AG33442" s="1"/>
      <c r="AH33442" s="1"/>
      <c r="AJ33442" s="1"/>
      <c r="AK33442" s="1"/>
    </row>
    <row r="33443" spans="32:37" ht="15" customHeight="1" x14ac:dyDescent="0.15">
      <c r="AF33443" s="1"/>
      <c r="AG33443" s="1"/>
      <c r="AH33443" s="1"/>
      <c r="AJ33443" s="1"/>
      <c r="AK33443" s="1"/>
    </row>
    <row r="33444" spans="32:37" ht="15" customHeight="1" x14ac:dyDescent="0.15">
      <c r="AF33444" s="1"/>
      <c r="AG33444" s="1"/>
      <c r="AH33444" s="1"/>
      <c r="AJ33444" s="1"/>
      <c r="AK33444" s="1"/>
    </row>
    <row r="33445" spans="32:37" ht="15" customHeight="1" x14ac:dyDescent="0.15">
      <c r="AF33445" s="1"/>
      <c r="AG33445" s="1"/>
      <c r="AH33445" s="1"/>
      <c r="AJ33445" s="1"/>
      <c r="AK33445" s="1"/>
    </row>
    <row r="33446" spans="32:37" ht="15" customHeight="1" x14ac:dyDescent="0.15">
      <c r="AF33446" s="1"/>
      <c r="AG33446" s="1"/>
      <c r="AH33446" s="1"/>
      <c r="AJ33446" s="1"/>
      <c r="AK33446" s="1"/>
    </row>
    <row r="33447" spans="32:37" ht="15" customHeight="1" x14ac:dyDescent="0.15">
      <c r="AF33447" s="1"/>
      <c r="AG33447" s="1"/>
      <c r="AH33447" s="1"/>
      <c r="AJ33447" s="1"/>
      <c r="AK33447" s="1"/>
    </row>
    <row r="33448" spans="32:37" ht="15" customHeight="1" x14ac:dyDescent="0.15">
      <c r="AF33448" s="1"/>
      <c r="AG33448" s="1"/>
      <c r="AH33448" s="1"/>
      <c r="AJ33448" s="1"/>
      <c r="AK33448" s="1"/>
    </row>
    <row r="33449" spans="32:37" ht="15" customHeight="1" x14ac:dyDescent="0.15">
      <c r="AF33449" s="1"/>
      <c r="AG33449" s="1"/>
      <c r="AH33449" s="1"/>
      <c r="AJ33449" s="1"/>
      <c r="AK33449" s="1"/>
    </row>
    <row r="33450" spans="32:37" ht="15" customHeight="1" x14ac:dyDescent="0.15">
      <c r="AF33450" s="1"/>
      <c r="AG33450" s="1"/>
      <c r="AH33450" s="1"/>
      <c r="AJ33450" s="1"/>
      <c r="AK33450" s="1"/>
    </row>
    <row r="33451" spans="32:37" ht="15" customHeight="1" x14ac:dyDescent="0.15">
      <c r="AF33451" s="1"/>
      <c r="AG33451" s="1"/>
      <c r="AH33451" s="1"/>
      <c r="AJ33451" s="1"/>
      <c r="AK33451" s="1"/>
    </row>
    <row r="33452" spans="32:37" ht="15" customHeight="1" x14ac:dyDescent="0.15">
      <c r="AF33452" s="1"/>
      <c r="AG33452" s="1"/>
      <c r="AH33452" s="1"/>
      <c r="AJ33452" s="1"/>
      <c r="AK33452" s="1"/>
    </row>
    <row r="33453" spans="32:37" ht="15" customHeight="1" x14ac:dyDescent="0.15">
      <c r="AF33453" s="1"/>
      <c r="AG33453" s="1"/>
      <c r="AH33453" s="1"/>
      <c r="AJ33453" s="1"/>
      <c r="AK33453" s="1"/>
    </row>
    <row r="33454" spans="32:37" ht="15" customHeight="1" x14ac:dyDescent="0.15">
      <c r="AF33454" s="1"/>
      <c r="AG33454" s="1"/>
      <c r="AH33454" s="1"/>
      <c r="AJ33454" s="1"/>
      <c r="AK33454" s="1"/>
    </row>
    <row r="33455" spans="32:37" ht="15" customHeight="1" x14ac:dyDescent="0.15">
      <c r="AF33455" s="1"/>
      <c r="AG33455" s="1"/>
      <c r="AH33455" s="1"/>
      <c r="AJ33455" s="1"/>
      <c r="AK33455" s="1"/>
    </row>
    <row r="33456" spans="32:37" ht="15" customHeight="1" x14ac:dyDescent="0.15">
      <c r="AF33456" s="1"/>
      <c r="AG33456" s="1"/>
      <c r="AH33456" s="1"/>
      <c r="AJ33456" s="1"/>
      <c r="AK33456" s="1"/>
    </row>
    <row r="33457" spans="32:37" ht="15" customHeight="1" x14ac:dyDescent="0.15">
      <c r="AF33457" s="1"/>
      <c r="AG33457" s="1"/>
      <c r="AH33457" s="1"/>
      <c r="AJ33457" s="1"/>
      <c r="AK33457" s="1"/>
    </row>
    <row r="33458" spans="32:37" ht="15" customHeight="1" x14ac:dyDescent="0.15">
      <c r="AF33458" s="1"/>
      <c r="AG33458" s="1"/>
      <c r="AH33458" s="1"/>
      <c r="AJ33458" s="1"/>
      <c r="AK33458" s="1"/>
    </row>
    <row r="33459" spans="32:37" ht="15" customHeight="1" x14ac:dyDescent="0.15">
      <c r="AF33459" s="1"/>
      <c r="AG33459" s="1"/>
      <c r="AH33459" s="1"/>
      <c r="AJ33459" s="1"/>
      <c r="AK33459" s="1"/>
    </row>
    <row r="33460" spans="32:37" ht="15" customHeight="1" x14ac:dyDescent="0.15">
      <c r="AF33460" s="1"/>
      <c r="AG33460" s="1"/>
      <c r="AH33460" s="1"/>
      <c r="AJ33460" s="1"/>
      <c r="AK33460" s="1"/>
    </row>
    <row r="33461" spans="32:37" ht="15" customHeight="1" x14ac:dyDescent="0.15">
      <c r="AF33461" s="1"/>
      <c r="AG33461" s="1"/>
      <c r="AH33461" s="1"/>
      <c r="AJ33461" s="1"/>
      <c r="AK33461" s="1"/>
    </row>
    <row r="33462" spans="32:37" ht="15" customHeight="1" x14ac:dyDescent="0.15">
      <c r="AF33462" s="1"/>
      <c r="AG33462" s="1"/>
      <c r="AH33462" s="1"/>
      <c r="AJ33462" s="1"/>
      <c r="AK33462" s="1"/>
    </row>
    <row r="33463" spans="32:37" ht="15" customHeight="1" x14ac:dyDescent="0.15">
      <c r="AF33463" s="1"/>
      <c r="AG33463" s="1"/>
      <c r="AH33463" s="1"/>
      <c r="AJ33463" s="1"/>
      <c r="AK33463" s="1"/>
    </row>
    <row r="33464" spans="32:37" ht="15" customHeight="1" x14ac:dyDescent="0.15">
      <c r="AF33464" s="1"/>
      <c r="AG33464" s="1"/>
      <c r="AH33464" s="1"/>
      <c r="AJ33464" s="1"/>
      <c r="AK33464" s="1"/>
    </row>
    <row r="33465" spans="32:37" ht="15" customHeight="1" x14ac:dyDescent="0.15">
      <c r="AF33465" s="1"/>
      <c r="AG33465" s="1"/>
      <c r="AH33465" s="1"/>
      <c r="AJ33465" s="1"/>
      <c r="AK33465" s="1"/>
    </row>
    <row r="33466" spans="32:37" ht="15" customHeight="1" x14ac:dyDescent="0.15">
      <c r="AF33466" s="1"/>
      <c r="AG33466" s="1"/>
      <c r="AH33466" s="1"/>
      <c r="AJ33466" s="1"/>
      <c r="AK33466" s="1"/>
    </row>
    <row r="33467" spans="32:37" ht="15" customHeight="1" x14ac:dyDescent="0.15">
      <c r="AF33467" s="1"/>
      <c r="AG33467" s="1"/>
      <c r="AH33467" s="1"/>
      <c r="AJ33467" s="1"/>
      <c r="AK33467" s="1"/>
    </row>
    <row r="33468" spans="32:37" ht="15" customHeight="1" x14ac:dyDescent="0.15">
      <c r="AF33468" s="1"/>
      <c r="AG33468" s="1"/>
      <c r="AH33468" s="1"/>
      <c r="AJ33468" s="1"/>
      <c r="AK33468" s="1"/>
    </row>
    <row r="33469" spans="32:37" ht="15" customHeight="1" x14ac:dyDescent="0.15">
      <c r="AF33469" s="1"/>
      <c r="AG33469" s="1"/>
      <c r="AH33469" s="1"/>
      <c r="AJ33469" s="1"/>
      <c r="AK33469" s="1"/>
    </row>
    <row r="33470" spans="32:37" ht="15" customHeight="1" x14ac:dyDescent="0.15">
      <c r="AF33470" s="1"/>
      <c r="AG33470" s="1"/>
      <c r="AH33470" s="1"/>
      <c r="AJ33470" s="1"/>
      <c r="AK33470" s="1"/>
    </row>
    <row r="33471" spans="32:37" ht="15" customHeight="1" x14ac:dyDescent="0.15">
      <c r="AF33471" s="1"/>
      <c r="AG33471" s="1"/>
      <c r="AH33471" s="1"/>
      <c r="AJ33471" s="1"/>
      <c r="AK33471" s="1"/>
    </row>
    <row r="33472" spans="32:37" ht="15" customHeight="1" x14ac:dyDescent="0.15">
      <c r="AF33472" s="1"/>
      <c r="AG33472" s="1"/>
      <c r="AH33472" s="1"/>
      <c r="AJ33472" s="1"/>
      <c r="AK33472" s="1"/>
    </row>
    <row r="33473" spans="32:37" ht="15" customHeight="1" x14ac:dyDescent="0.15">
      <c r="AF33473" s="1"/>
      <c r="AG33473" s="1"/>
      <c r="AH33473" s="1"/>
      <c r="AJ33473" s="1"/>
      <c r="AK33473" s="1"/>
    </row>
    <row r="33474" spans="32:37" ht="15" customHeight="1" x14ac:dyDescent="0.15">
      <c r="AF33474" s="1"/>
      <c r="AG33474" s="1"/>
      <c r="AH33474" s="1"/>
      <c r="AJ33474" s="1"/>
      <c r="AK33474" s="1"/>
    </row>
    <row r="33475" spans="32:37" ht="15" customHeight="1" x14ac:dyDescent="0.15">
      <c r="AF33475" s="1"/>
      <c r="AG33475" s="1"/>
      <c r="AH33475" s="1"/>
      <c r="AJ33475" s="1"/>
      <c r="AK33475" s="1"/>
    </row>
    <row r="33476" spans="32:37" ht="15" customHeight="1" x14ac:dyDescent="0.15">
      <c r="AF33476" s="1"/>
      <c r="AG33476" s="1"/>
      <c r="AH33476" s="1"/>
      <c r="AJ33476" s="1"/>
      <c r="AK33476" s="1"/>
    </row>
    <row r="33477" spans="32:37" ht="15" customHeight="1" x14ac:dyDescent="0.15">
      <c r="AF33477" s="1"/>
      <c r="AG33477" s="1"/>
      <c r="AH33477" s="1"/>
      <c r="AJ33477" s="1"/>
      <c r="AK33477" s="1"/>
    </row>
    <row r="33478" spans="32:37" ht="15" customHeight="1" x14ac:dyDescent="0.15">
      <c r="AF33478" s="1"/>
      <c r="AG33478" s="1"/>
      <c r="AH33478" s="1"/>
      <c r="AJ33478" s="1"/>
      <c r="AK33478" s="1"/>
    </row>
    <row r="33479" spans="32:37" ht="15" customHeight="1" x14ac:dyDescent="0.15">
      <c r="AF33479" s="1"/>
      <c r="AG33479" s="1"/>
      <c r="AH33479" s="1"/>
      <c r="AJ33479" s="1"/>
      <c r="AK33479" s="1"/>
    </row>
    <row r="33480" spans="32:37" ht="15" customHeight="1" x14ac:dyDescent="0.15">
      <c r="AF33480" s="1"/>
      <c r="AG33480" s="1"/>
      <c r="AH33480" s="1"/>
      <c r="AJ33480" s="1"/>
      <c r="AK33480" s="1"/>
    </row>
    <row r="33481" spans="32:37" ht="15" customHeight="1" x14ac:dyDescent="0.15">
      <c r="AF33481" s="1"/>
      <c r="AG33481" s="1"/>
      <c r="AH33481" s="1"/>
      <c r="AJ33481" s="1"/>
      <c r="AK33481" s="1"/>
    </row>
    <row r="33482" spans="32:37" ht="15" customHeight="1" x14ac:dyDescent="0.15">
      <c r="AF33482" s="1"/>
      <c r="AG33482" s="1"/>
      <c r="AH33482" s="1"/>
      <c r="AJ33482" s="1"/>
      <c r="AK33482" s="1"/>
    </row>
    <row r="33483" spans="32:37" ht="15" customHeight="1" x14ac:dyDescent="0.15">
      <c r="AF33483" s="1"/>
      <c r="AG33483" s="1"/>
      <c r="AH33483" s="1"/>
      <c r="AJ33483" s="1"/>
      <c r="AK33483" s="1"/>
    </row>
    <row r="33484" spans="32:37" ht="15" customHeight="1" x14ac:dyDescent="0.15">
      <c r="AF33484" s="1"/>
      <c r="AG33484" s="1"/>
      <c r="AH33484" s="1"/>
      <c r="AJ33484" s="1"/>
      <c r="AK33484" s="1"/>
    </row>
    <row r="33485" spans="32:37" ht="15" customHeight="1" x14ac:dyDescent="0.15">
      <c r="AF33485" s="1"/>
      <c r="AG33485" s="1"/>
      <c r="AH33485" s="1"/>
      <c r="AJ33485" s="1"/>
      <c r="AK33485" s="1"/>
    </row>
    <row r="33486" spans="32:37" ht="15" customHeight="1" x14ac:dyDescent="0.15">
      <c r="AF33486" s="1"/>
      <c r="AG33486" s="1"/>
      <c r="AH33486" s="1"/>
      <c r="AJ33486" s="1"/>
      <c r="AK33486" s="1"/>
    </row>
    <row r="33487" spans="32:37" ht="15" customHeight="1" x14ac:dyDescent="0.15">
      <c r="AF33487" s="1"/>
      <c r="AG33487" s="1"/>
      <c r="AH33487" s="1"/>
      <c r="AJ33487" s="1"/>
      <c r="AK33487" s="1"/>
    </row>
    <row r="33488" spans="32:37" ht="15" customHeight="1" x14ac:dyDescent="0.15">
      <c r="AF33488" s="1"/>
      <c r="AG33488" s="1"/>
      <c r="AH33488" s="1"/>
      <c r="AJ33488" s="1"/>
      <c r="AK33488" s="1"/>
    </row>
    <row r="33489" spans="32:37" ht="15" customHeight="1" x14ac:dyDescent="0.15">
      <c r="AF33489" s="1"/>
      <c r="AG33489" s="1"/>
      <c r="AH33489" s="1"/>
      <c r="AJ33489" s="1"/>
      <c r="AK33489" s="1"/>
    </row>
    <row r="33490" spans="32:37" ht="15" customHeight="1" x14ac:dyDescent="0.15">
      <c r="AF33490" s="1"/>
      <c r="AG33490" s="1"/>
      <c r="AH33490" s="1"/>
      <c r="AJ33490" s="1"/>
      <c r="AK33490" s="1"/>
    </row>
    <row r="33491" spans="32:37" ht="15" customHeight="1" x14ac:dyDescent="0.15">
      <c r="AF33491" s="1"/>
      <c r="AG33491" s="1"/>
      <c r="AH33491" s="1"/>
      <c r="AJ33491" s="1"/>
      <c r="AK33491" s="1"/>
    </row>
    <row r="33492" spans="32:37" ht="15" customHeight="1" x14ac:dyDescent="0.15">
      <c r="AF33492" s="1"/>
      <c r="AG33492" s="1"/>
      <c r="AH33492" s="1"/>
      <c r="AJ33492" s="1"/>
      <c r="AK33492" s="1"/>
    </row>
    <row r="33493" spans="32:37" ht="15" customHeight="1" x14ac:dyDescent="0.15">
      <c r="AF33493" s="1"/>
      <c r="AG33493" s="1"/>
      <c r="AH33493" s="1"/>
      <c r="AJ33493" s="1"/>
      <c r="AK33493" s="1"/>
    </row>
    <row r="33494" spans="32:37" ht="15" customHeight="1" x14ac:dyDescent="0.15">
      <c r="AF33494" s="1"/>
      <c r="AG33494" s="1"/>
      <c r="AH33494" s="1"/>
      <c r="AJ33494" s="1"/>
      <c r="AK33494" s="1"/>
    </row>
    <row r="33495" spans="32:37" ht="15" customHeight="1" x14ac:dyDescent="0.15">
      <c r="AF33495" s="1"/>
      <c r="AG33495" s="1"/>
      <c r="AH33495" s="1"/>
      <c r="AJ33495" s="1"/>
      <c r="AK33495" s="1"/>
    </row>
    <row r="33496" spans="32:37" ht="15" customHeight="1" x14ac:dyDescent="0.15">
      <c r="AF33496" s="1"/>
      <c r="AG33496" s="1"/>
      <c r="AH33496" s="1"/>
      <c r="AJ33496" s="1"/>
      <c r="AK33496" s="1"/>
    </row>
    <row r="33497" spans="32:37" ht="15" customHeight="1" x14ac:dyDescent="0.15">
      <c r="AF33497" s="1"/>
      <c r="AG33497" s="1"/>
      <c r="AH33497" s="1"/>
      <c r="AJ33497" s="1"/>
      <c r="AK33497" s="1"/>
    </row>
    <row r="33498" spans="32:37" ht="15" customHeight="1" x14ac:dyDescent="0.15">
      <c r="AF33498" s="1"/>
      <c r="AG33498" s="1"/>
      <c r="AH33498" s="1"/>
      <c r="AJ33498" s="1"/>
      <c r="AK33498" s="1"/>
    </row>
    <row r="33499" spans="32:37" ht="15" customHeight="1" x14ac:dyDescent="0.15">
      <c r="AF33499" s="1"/>
      <c r="AG33499" s="1"/>
      <c r="AH33499" s="1"/>
      <c r="AJ33499" s="1"/>
      <c r="AK33499" s="1"/>
    </row>
    <row r="33500" spans="32:37" ht="15" customHeight="1" x14ac:dyDescent="0.15">
      <c r="AF33500" s="1"/>
      <c r="AG33500" s="1"/>
      <c r="AH33500" s="1"/>
      <c r="AJ33500" s="1"/>
      <c r="AK33500" s="1"/>
    </row>
    <row r="33501" spans="32:37" ht="15" customHeight="1" x14ac:dyDescent="0.15">
      <c r="AF33501" s="1"/>
      <c r="AG33501" s="1"/>
      <c r="AH33501" s="1"/>
      <c r="AJ33501" s="1"/>
      <c r="AK33501" s="1"/>
    </row>
    <row r="33502" spans="32:37" ht="15" customHeight="1" x14ac:dyDescent="0.15">
      <c r="AF33502" s="1"/>
      <c r="AG33502" s="1"/>
      <c r="AH33502" s="1"/>
      <c r="AJ33502" s="1"/>
      <c r="AK33502" s="1"/>
    </row>
    <row r="33503" spans="32:37" ht="15" customHeight="1" x14ac:dyDescent="0.15">
      <c r="AF33503" s="1"/>
      <c r="AG33503" s="1"/>
      <c r="AH33503" s="1"/>
      <c r="AJ33503" s="1"/>
      <c r="AK33503" s="1"/>
    </row>
    <row r="33504" spans="32:37" ht="15" customHeight="1" x14ac:dyDescent="0.15">
      <c r="AF33504" s="1"/>
      <c r="AG33504" s="1"/>
      <c r="AH33504" s="1"/>
      <c r="AJ33504" s="1"/>
      <c r="AK33504" s="1"/>
    </row>
    <row r="33505" spans="32:37" ht="15" customHeight="1" x14ac:dyDescent="0.15">
      <c r="AF33505" s="1"/>
      <c r="AG33505" s="1"/>
      <c r="AH33505" s="1"/>
      <c r="AJ33505" s="1"/>
      <c r="AK33505" s="1"/>
    </row>
    <row r="33506" spans="32:37" ht="15" customHeight="1" x14ac:dyDescent="0.15">
      <c r="AF33506" s="1"/>
      <c r="AG33506" s="1"/>
      <c r="AH33506" s="1"/>
      <c r="AJ33506" s="1"/>
      <c r="AK33506" s="1"/>
    </row>
    <row r="33507" spans="32:37" ht="15" customHeight="1" x14ac:dyDescent="0.15">
      <c r="AF33507" s="1"/>
      <c r="AG33507" s="1"/>
      <c r="AH33507" s="1"/>
      <c r="AJ33507" s="1"/>
      <c r="AK33507" s="1"/>
    </row>
    <row r="33508" spans="32:37" ht="15" customHeight="1" x14ac:dyDescent="0.15">
      <c r="AF33508" s="1"/>
      <c r="AG33508" s="1"/>
      <c r="AH33508" s="1"/>
      <c r="AJ33508" s="1"/>
      <c r="AK33508" s="1"/>
    </row>
    <row r="33509" spans="32:37" ht="15" customHeight="1" x14ac:dyDescent="0.15">
      <c r="AF33509" s="1"/>
      <c r="AG33509" s="1"/>
      <c r="AH33509" s="1"/>
      <c r="AJ33509" s="1"/>
      <c r="AK33509" s="1"/>
    </row>
    <row r="33510" spans="32:37" ht="15" customHeight="1" x14ac:dyDescent="0.15">
      <c r="AF33510" s="1"/>
      <c r="AG33510" s="1"/>
      <c r="AH33510" s="1"/>
      <c r="AJ33510" s="1"/>
      <c r="AK33510" s="1"/>
    </row>
    <row r="33511" spans="32:37" ht="15" customHeight="1" x14ac:dyDescent="0.15">
      <c r="AF33511" s="1"/>
      <c r="AG33511" s="1"/>
      <c r="AH33511" s="1"/>
      <c r="AJ33511" s="1"/>
      <c r="AK33511" s="1"/>
    </row>
    <row r="33512" spans="32:37" ht="15" customHeight="1" x14ac:dyDescent="0.15">
      <c r="AF33512" s="1"/>
      <c r="AG33512" s="1"/>
      <c r="AH33512" s="1"/>
      <c r="AJ33512" s="1"/>
      <c r="AK33512" s="1"/>
    </row>
    <row r="33513" spans="32:37" ht="15" customHeight="1" x14ac:dyDescent="0.15">
      <c r="AF33513" s="1"/>
      <c r="AG33513" s="1"/>
      <c r="AH33513" s="1"/>
      <c r="AJ33513" s="1"/>
      <c r="AK33513" s="1"/>
    </row>
    <row r="33514" spans="32:37" ht="15" customHeight="1" x14ac:dyDescent="0.15">
      <c r="AF33514" s="1"/>
      <c r="AG33514" s="1"/>
      <c r="AH33514" s="1"/>
      <c r="AJ33514" s="1"/>
      <c r="AK33514" s="1"/>
    </row>
    <row r="33515" spans="32:37" ht="15" customHeight="1" x14ac:dyDescent="0.15">
      <c r="AF33515" s="1"/>
      <c r="AG33515" s="1"/>
      <c r="AH33515" s="1"/>
      <c r="AJ33515" s="1"/>
      <c r="AK33515" s="1"/>
    </row>
    <row r="33516" spans="32:37" ht="15" customHeight="1" x14ac:dyDescent="0.15">
      <c r="AF33516" s="1"/>
      <c r="AG33516" s="1"/>
      <c r="AH33516" s="1"/>
      <c r="AJ33516" s="1"/>
      <c r="AK33516" s="1"/>
    </row>
    <row r="33517" spans="32:37" ht="15" customHeight="1" x14ac:dyDescent="0.15">
      <c r="AF33517" s="1"/>
      <c r="AG33517" s="1"/>
      <c r="AH33517" s="1"/>
      <c r="AJ33517" s="1"/>
      <c r="AK33517" s="1"/>
    </row>
    <row r="33518" spans="32:37" ht="15" customHeight="1" x14ac:dyDescent="0.15">
      <c r="AF33518" s="1"/>
      <c r="AG33518" s="1"/>
      <c r="AH33518" s="1"/>
      <c r="AJ33518" s="1"/>
      <c r="AK33518" s="1"/>
    </row>
    <row r="33519" spans="32:37" ht="15" customHeight="1" x14ac:dyDescent="0.15">
      <c r="AF33519" s="1"/>
      <c r="AG33519" s="1"/>
      <c r="AH33519" s="1"/>
      <c r="AJ33519" s="1"/>
      <c r="AK33519" s="1"/>
    </row>
    <row r="33520" spans="32:37" ht="15" customHeight="1" x14ac:dyDescent="0.15">
      <c r="AF33520" s="1"/>
      <c r="AG33520" s="1"/>
      <c r="AH33520" s="1"/>
      <c r="AJ33520" s="1"/>
      <c r="AK33520" s="1"/>
    </row>
    <row r="33521" spans="32:37" ht="15" customHeight="1" x14ac:dyDescent="0.15">
      <c r="AF33521" s="1"/>
      <c r="AG33521" s="1"/>
      <c r="AH33521" s="1"/>
      <c r="AJ33521" s="1"/>
      <c r="AK33521" s="1"/>
    </row>
    <row r="33522" spans="32:37" ht="15" customHeight="1" x14ac:dyDescent="0.15">
      <c r="AF33522" s="1"/>
      <c r="AG33522" s="1"/>
      <c r="AH33522" s="1"/>
      <c r="AJ33522" s="1"/>
      <c r="AK33522" s="1"/>
    </row>
    <row r="33523" spans="32:37" ht="15" customHeight="1" x14ac:dyDescent="0.15">
      <c r="AF33523" s="1"/>
      <c r="AG33523" s="1"/>
      <c r="AH33523" s="1"/>
      <c r="AJ33523" s="1"/>
      <c r="AK33523" s="1"/>
    </row>
    <row r="33524" spans="32:37" ht="15" customHeight="1" x14ac:dyDescent="0.15">
      <c r="AF33524" s="1"/>
      <c r="AG33524" s="1"/>
      <c r="AH33524" s="1"/>
      <c r="AJ33524" s="1"/>
      <c r="AK33524" s="1"/>
    </row>
    <row r="33525" spans="32:37" ht="15" customHeight="1" x14ac:dyDescent="0.15">
      <c r="AF33525" s="1"/>
      <c r="AG33525" s="1"/>
      <c r="AH33525" s="1"/>
      <c r="AJ33525" s="1"/>
      <c r="AK33525" s="1"/>
    </row>
    <row r="33526" spans="32:37" ht="15" customHeight="1" x14ac:dyDescent="0.15">
      <c r="AF33526" s="1"/>
      <c r="AG33526" s="1"/>
      <c r="AH33526" s="1"/>
      <c r="AJ33526" s="1"/>
      <c r="AK33526" s="1"/>
    </row>
    <row r="33527" spans="32:37" ht="15" customHeight="1" x14ac:dyDescent="0.15">
      <c r="AF33527" s="1"/>
      <c r="AG33527" s="1"/>
      <c r="AH33527" s="1"/>
      <c r="AJ33527" s="1"/>
      <c r="AK33527" s="1"/>
    </row>
    <row r="33528" spans="32:37" ht="15" customHeight="1" x14ac:dyDescent="0.15">
      <c r="AF33528" s="1"/>
      <c r="AG33528" s="1"/>
      <c r="AH33528" s="1"/>
      <c r="AJ33528" s="1"/>
      <c r="AK33528" s="1"/>
    </row>
    <row r="33529" spans="32:37" ht="15" customHeight="1" x14ac:dyDescent="0.15">
      <c r="AF33529" s="1"/>
      <c r="AG33529" s="1"/>
      <c r="AH33529" s="1"/>
      <c r="AJ33529" s="1"/>
      <c r="AK33529" s="1"/>
    </row>
    <row r="33530" spans="32:37" ht="15" customHeight="1" x14ac:dyDescent="0.15">
      <c r="AF33530" s="1"/>
      <c r="AG33530" s="1"/>
      <c r="AH33530" s="1"/>
      <c r="AJ33530" s="1"/>
      <c r="AK33530" s="1"/>
    </row>
    <row r="33531" spans="32:37" ht="15" customHeight="1" x14ac:dyDescent="0.15">
      <c r="AF33531" s="1"/>
      <c r="AG33531" s="1"/>
      <c r="AH33531" s="1"/>
      <c r="AJ33531" s="1"/>
      <c r="AK33531" s="1"/>
    </row>
    <row r="33532" spans="32:37" ht="15" customHeight="1" x14ac:dyDescent="0.15">
      <c r="AF33532" s="1"/>
      <c r="AG33532" s="1"/>
      <c r="AH33532" s="1"/>
      <c r="AJ33532" s="1"/>
      <c r="AK33532" s="1"/>
    </row>
    <row r="33533" spans="32:37" ht="15" customHeight="1" x14ac:dyDescent="0.15">
      <c r="AF33533" s="1"/>
      <c r="AG33533" s="1"/>
      <c r="AH33533" s="1"/>
      <c r="AJ33533" s="1"/>
      <c r="AK33533" s="1"/>
    </row>
    <row r="33534" spans="32:37" ht="15" customHeight="1" x14ac:dyDescent="0.15">
      <c r="AF33534" s="1"/>
      <c r="AG33534" s="1"/>
      <c r="AH33534" s="1"/>
      <c r="AJ33534" s="1"/>
      <c r="AK33534" s="1"/>
    </row>
    <row r="33535" spans="32:37" ht="15" customHeight="1" x14ac:dyDescent="0.15">
      <c r="AF33535" s="1"/>
      <c r="AG33535" s="1"/>
      <c r="AH33535" s="1"/>
      <c r="AJ33535" s="1"/>
      <c r="AK33535" s="1"/>
    </row>
    <row r="33536" spans="32:37" ht="15" customHeight="1" x14ac:dyDescent="0.15">
      <c r="AF33536" s="1"/>
      <c r="AG33536" s="1"/>
      <c r="AH33536" s="1"/>
      <c r="AJ33536" s="1"/>
      <c r="AK33536" s="1"/>
    </row>
    <row r="33537" spans="32:37" ht="15" customHeight="1" x14ac:dyDescent="0.15">
      <c r="AF33537" s="1"/>
      <c r="AG33537" s="1"/>
      <c r="AH33537" s="1"/>
      <c r="AJ33537" s="1"/>
      <c r="AK33537" s="1"/>
    </row>
    <row r="33538" spans="32:37" ht="15" customHeight="1" x14ac:dyDescent="0.15">
      <c r="AF33538" s="1"/>
      <c r="AG33538" s="1"/>
      <c r="AH33538" s="1"/>
      <c r="AJ33538" s="1"/>
      <c r="AK33538" s="1"/>
    </row>
    <row r="33539" spans="32:37" ht="15" customHeight="1" x14ac:dyDescent="0.15">
      <c r="AF33539" s="1"/>
      <c r="AG33539" s="1"/>
      <c r="AH33539" s="1"/>
      <c r="AJ33539" s="1"/>
      <c r="AK33539" s="1"/>
    </row>
    <row r="33540" spans="32:37" ht="15" customHeight="1" x14ac:dyDescent="0.15">
      <c r="AF33540" s="1"/>
      <c r="AG33540" s="1"/>
      <c r="AH33540" s="1"/>
      <c r="AJ33540" s="1"/>
      <c r="AK33540" s="1"/>
    </row>
    <row r="33541" spans="32:37" ht="15" customHeight="1" x14ac:dyDescent="0.15">
      <c r="AF33541" s="1"/>
      <c r="AG33541" s="1"/>
      <c r="AH33541" s="1"/>
      <c r="AJ33541" s="1"/>
      <c r="AK33541" s="1"/>
    </row>
    <row r="33542" spans="32:37" ht="15" customHeight="1" x14ac:dyDescent="0.15">
      <c r="AF33542" s="1"/>
      <c r="AG33542" s="1"/>
      <c r="AH33542" s="1"/>
      <c r="AJ33542" s="1"/>
      <c r="AK33542" s="1"/>
    </row>
    <row r="33543" spans="32:37" ht="15" customHeight="1" x14ac:dyDescent="0.15">
      <c r="AF33543" s="1"/>
      <c r="AG33543" s="1"/>
      <c r="AH33543" s="1"/>
      <c r="AJ33543" s="1"/>
      <c r="AK33543" s="1"/>
    </row>
    <row r="33544" spans="32:37" ht="15" customHeight="1" x14ac:dyDescent="0.15">
      <c r="AF33544" s="1"/>
      <c r="AG33544" s="1"/>
      <c r="AH33544" s="1"/>
      <c r="AJ33544" s="1"/>
      <c r="AK33544" s="1"/>
    </row>
    <row r="33545" spans="32:37" ht="15" customHeight="1" x14ac:dyDescent="0.15">
      <c r="AF33545" s="1"/>
      <c r="AG33545" s="1"/>
      <c r="AH33545" s="1"/>
      <c r="AJ33545" s="1"/>
      <c r="AK33545" s="1"/>
    </row>
    <row r="33546" spans="32:37" ht="15" customHeight="1" x14ac:dyDescent="0.15">
      <c r="AF33546" s="1"/>
      <c r="AG33546" s="1"/>
      <c r="AH33546" s="1"/>
      <c r="AJ33546" s="1"/>
      <c r="AK33546" s="1"/>
    </row>
    <row r="33547" spans="32:37" ht="15" customHeight="1" x14ac:dyDescent="0.15">
      <c r="AF33547" s="1"/>
      <c r="AG33547" s="1"/>
      <c r="AH33547" s="1"/>
      <c r="AJ33547" s="1"/>
      <c r="AK33547" s="1"/>
    </row>
    <row r="33548" spans="32:37" ht="15" customHeight="1" x14ac:dyDescent="0.15">
      <c r="AF33548" s="1"/>
      <c r="AG33548" s="1"/>
      <c r="AH33548" s="1"/>
      <c r="AJ33548" s="1"/>
      <c r="AK33548" s="1"/>
    </row>
    <row r="33549" spans="32:37" ht="15" customHeight="1" x14ac:dyDescent="0.15">
      <c r="AF33549" s="1"/>
      <c r="AG33549" s="1"/>
      <c r="AH33549" s="1"/>
      <c r="AJ33549" s="1"/>
      <c r="AK33549" s="1"/>
    </row>
    <row r="33550" spans="32:37" ht="15" customHeight="1" x14ac:dyDescent="0.15">
      <c r="AF33550" s="1"/>
      <c r="AG33550" s="1"/>
      <c r="AH33550" s="1"/>
      <c r="AJ33550" s="1"/>
      <c r="AK33550" s="1"/>
    </row>
    <row r="33551" spans="32:37" ht="15" customHeight="1" x14ac:dyDescent="0.15">
      <c r="AF33551" s="1"/>
      <c r="AG33551" s="1"/>
      <c r="AH33551" s="1"/>
      <c r="AJ33551" s="1"/>
      <c r="AK33551" s="1"/>
    </row>
    <row r="33552" spans="32:37" ht="15" customHeight="1" x14ac:dyDescent="0.15">
      <c r="AF33552" s="1"/>
      <c r="AG33552" s="1"/>
      <c r="AH33552" s="1"/>
      <c r="AJ33552" s="1"/>
      <c r="AK33552" s="1"/>
    </row>
    <row r="33553" spans="32:37" ht="15" customHeight="1" x14ac:dyDescent="0.15">
      <c r="AF33553" s="1"/>
      <c r="AG33553" s="1"/>
      <c r="AH33553" s="1"/>
      <c r="AJ33553" s="1"/>
      <c r="AK33553" s="1"/>
    </row>
    <row r="33554" spans="32:37" ht="15" customHeight="1" x14ac:dyDescent="0.15">
      <c r="AF33554" s="1"/>
      <c r="AG33554" s="1"/>
      <c r="AH33554" s="1"/>
      <c r="AJ33554" s="1"/>
      <c r="AK33554" s="1"/>
    </row>
    <row r="33555" spans="32:37" ht="15" customHeight="1" x14ac:dyDescent="0.15">
      <c r="AF33555" s="1"/>
      <c r="AG33555" s="1"/>
      <c r="AH33555" s="1"/>
      <c r="AJ33555" s="1"/>
      <c r="AK33555" s="1"/>
    </row>
    <row r="33556" spans="32:37" ht="15" customHeight="1" x14ac:dyDescent="0.15">
      <c r="AF33556" s="1"/>
      <c r="AG33556" s="1"/>
      <c r="AH33556" s="1"/>
      <c r="AJ33556" s="1"/>
      <c r="AK33556" s="1"/>
    </row>
    <row r="33557" spans="32:37" ht="15" customHeight="1" x14ac:dyDescent="0.15">
      <c r="AF33557" s="1"/>
      <c r="AG33557" s="1"/>
      <c r="AH33557" s="1"/>
      <c r="AJ33557" s="1"/>
      <c r="AK33557" s="1"/>
    </row>
    <row r="33558" spans="32:37" ht="15" customHeight="1" x14ac:dyDescent="0.15">
      <c r="AF33558" s="1"/>
      <c r="AG33558" s="1"/>
      <c r="AH33558" s="1"/>
      <c r="AJ33558" s="1"/>
      <c r="AK33558" s="1"/>
    </row>
    <row r="33559" spans="32:37" ht="15" customHeight="1" x14ac:dyDescent="0.15">
      <c r="AF33559" s="1"/>
      <c r="AG33559" s="1"/>
      <c r="AH33559" s="1"/>
      <c r="AJ33559" s="1"/>
      <c r="AK33559" s="1"/>
    </row>
    <row r="33560" spans="32:37" ht="15" customHeight="1" x14ac:dyDescent="0.15">
      <c r="AF33560" s="1"/>
      <c r="AG33560" s="1"/>
      <c r="AH33560" s="1"/>
      <c r="AJ33560" s="1"/>
      <c r="AK33560" s="1"/>
    </row>
    <row r="33561" spans="32:37" ht="15" customHeight="1" x14ac:dyDescent="0.15">
      <c r="AF33561" s="1"/>
      <c r="AG33561" s="1"/>
      <c r="AH33561" s="1"/>
      <c r="AJ33561" s="1"/>
      <c r="AK33561" s="1"/>
    </row>
    <row r="33562" spans="32:37" ht="15" customHeight="1" x14ac:dyDescent="0.15">
      <c r="AF33562" s="1"/>
      <c r="AG33562" s="1"/>
      <c r="AH33562" s="1"/>
      <c r="AJ33562" s="1"/>
      <c r="AK33562" s="1"/>
    </row>
    <row r="33563" spans="32:37" ht="15" customHeight="1" x14ac:dyDescent="0.15">
      <c r="AF33563" s="1"/>
      <c r="AG33563" s="1"/>
      <c r="AH33563" s="1"/>
      <c r="AJ33563" s="1"/>
      <c r="AK33563" s="1"/>
    </row>
    <row r="33564" spans="32:37" ht="15" customHeight="1" x14ac:dyDescent="0.15">
      <c r="AF33564" s="1"/>
      <c r="AG33564" s="1"/>
      <c r="AH33564" s="1"/>
      <c r="AJ33564" s="1"/>
      <c r="AK33564" s="1"/>
    </row>
    <row r="33565" spans="32:37" ht="15" customHeight="1" x14ac:dyDescent="0.15">
      <c r="AF33565" s="1"/>
      <c r="AG33565" s="1"/>
      <c r="AH33565" s="1"/>
      <c r="AJ33565" s="1"/>
      <c r="AK33565" s="1"/>
    </row>
    <row r="33566" spans="32:37" ht="15" customHeight="1" x14ac:dyDescent="0.15">
      <c r="AF33566" s="1"/>
      <c r="AG33566" s="1"/>
      <c r="AH33566" s="1"/>
      <c r="AJ33566" s="1"/>
      <c r="AK33566" s="1"/>
    </row>
    <row r="33567" spans="32:37" ht="15" customHeight="1" x14ac:dyDescent="0.15">
      <c r="AF33567" s="1"/>
      <c r="AG33567" s="1"/>
      <c r="AH33567" s="1"/>
      <c r="AJ33567" s="1"/>
      <c r="AK33567" s="1"/>
    </row>
    <row r="33568" spans="32:37" ht="15" customHeight="1" x14ac:dyDescent="0.15">
      <c r="AF33568" s="1"/>
      <c r="AG33568" s="1"/>
      <c r="AH33568" s="1"/>
      <c r="AJ33568" s="1"/>
      <c r="AK33568" s="1"/>
    </row>
    <row r="33569" spans="32:37" ht="15" customHeight="1" x14ac:dyDescent="0.15">
      <c r="AF33569" s="1"/>
      <c r="AG33569" s="1"/>
      <c r="AH33569" s="1"/>
      <c r="AJ33569" s="1"/>
      <c r="AK33569" s="1"/>
    </row>
    <row r="33570" spans="32:37" ht="15" customHeight="1" x14ac:dyDescent="0.15">
      <c r="AF33570" s="1"/>
      <c r="AG33570" s="1"/>
      <c r="AH33570" s="1"/>
      <c r="AJ33570" s="1"/>
      <c r="AK33570" s="1"/>
    </row>
    <row r="33571" spans="32:37" ht="15" customHeight="1" x14ac:dyDescent="0.15">
      <c r="AF33571" s="1"/>
      <c r="AG33571" s="1"/>
      <c r="AH33571" s="1"/>
      <c r="AJ33571" s="1"/>
      <c r="AK33571" s="1"/>
    </row>
    <row r="33572" spans="32:37" ht="15" customHeight="1" x14ac:dyDescent="0.15">
      <c r="AF33572" s="1"/>
      <c r="AG33572" s="1"/>
      <c r="AH33572" s="1"/>
      <c r="AJ33572" s="1"/>
      <c r="AK33572" s="1"/>
    </row>
    <row r="33573" spans="32:37" ht="15" customHeight="1" x14ac:dyDescent="0.15">
      <c r="AF33573" s="1"/>
      <c r="AG33573" s="1"/>
      <c r="AH33573" s="1"/>
      <c r="AJ33573" s="1"/>
      <c r="AK33573" s="1"/>
    </row>
    <row r="33574" spans="32:37" ht="15" customHeight="1" x14ac:dyDescent="0.15">
      <c r="AF33574" s="1"/>
      <c r="AG33574" s="1"/>
      <c r="AH33574" s="1"/>
      <c r="AJ33574" s="1"/>
      <c r="AK33574" s="1"/>
    </row>
    <row r="33575" spans="32:37" ht="15" customHeight="1" x14ac:dyDescent="0.15">
      <c r="AF33575" s="1"/>
      <c r="AG33575" s="1"/>
      <c r="AH33575" s="1"/>
      <c r="AJ33575" s="1"/>
      <c r="AK33575" s="1"/>
    </row>
    <row r="33576" spans="32:37" ht="15" customHeight="1" x14ac:dyDescent="0.15">
      <c r="AF33576" s="1"/>
      <c r="AG33576" s="1"/>
      <c r="AH33576" s="1"/>
      <c r="AJ33576" s="1"/>
      <c r="AK33576" s="1"/>
    </row>
    <row r="33577" spans="32:37" ht="15" customHeight="1" x14ac:dyDescent="0.15">
      <c r="AF33577" s="1"/>
      <c r="AG33577" s="1"/>
      <c r="AH33577" s="1"/>
      <c r="AJ33577" s="1"/>
      <c r="AK33577" s="1"/>
    </row>
    <row r="33578" spans="32:37" ht="15" customHeight="1" x14ac:dyDescent="0.15">
      <c r="AF33578" s="1"/>
      <c r="AG33578" s="1"/>
      <c r="AH33578" s="1"/>
      <c r="AJ33578" s="1"/>
      <c r="AK33578" s="1"/>
    </row>
    <row r="33579" spans="32:37" ht="15" customHeight="1" x14ac:dyDescent="0.15">
      <c r="AF33579" s="1"/>
      <c r="AG33579" s="1"/>
      <c r="AH33579" s="1"/>
      <c r="AJ33579" s="1"/>
      <c r="AK33579" s="1"/>
    </row>
    <row r="33580" spans="32:37" ht="15" customHeight="1" x14ac:dyDescent="0.15">
      <c r="AF33580" s="1"/>
      <c r="AG33580" s="1"/>
      <c r="AH33580" s="1"/>
      <c r="AJ33580" s="1"/>
      <c r="AK33580" s="1"/>
    </row>
    <row r="33581" spans="32:37" ht="15" customHeight="1" x14ac:dyDescent="0.15">
      <c r="AF33581" s="1"/>
      <c r="AG33581" s="1"/>
      <c r="AH33581" s="1"/>
      <c r="AJ33581" s="1"/>
      <c r="AK33581" s="1"/>
    </row>
    <row r="33582" spans="32:37" ht="15" customHeight="1" x14ac:dyDescent="0.15">
      <c r="AF33582" s="1"/>
      <c r="AG33582" s="1"/>
      <c r="AH33582" s="1"/>
      <c r="AJ33582" s="1"/>
      <c r="AK33582" s="1"/>
    </row>
    <row r="33583" spans="32:37" ht="15" customHeight="1" x14ac:dyDescent="0.15">
      <c r="AF33583" s="1"/>
      <c r="AG33583" s="1"/>
      <c r="AH33583" s="1"/>
      <c r="AJ33583" s="1"/>
      <c r="AK33583" s="1"/>
    </row>
    <row r="33584" spans="32:37" ht="15" customHeight="1" x14ac:dyDescent="0.15">
      <c r="AF33584" s="1"/>
      <c r="AG33584" s="1"/>
      <c r="AH33584" s="1"/>
      <c r="AJ33584" s="1"/>
      <c r="AK33584" s="1"/>
    </row>
    <row r="33585" spans="32:37" ht="15" customHeight="1" x14ac:dyDescent="0.15">
      <c r="AF33585" s="1"/>
      <c r="AG33585" s="1"/>
      <c r="AH33585" s="1"/>
      <c r="AJ33585" s="1"/>
      <c r="AK33585" s="1"/>
    </row>
    <row r="33586" spans="32:37" ht="15" customHeight="1" x14ac:dyDescent="0.15">
      <c r="AF33586" s="1"/>
      <c r="AG33586" s="1"/>
      <c r="AH33586" s="1"/>
      <c r="AJ33586" s="1"/>
      <c r="AK33586" s="1"/>
    </row>
    <row r="33587" spans="32:37" ht="15" customHeight="1" x14ac:dyDescent="0.15">
      <c r="AF33587" s="1"/>
      <c r="AG33587" s="1"/>
      <c r="AH33587" s="1"/>
      <c r="AJ33587" s="1"/>
      <c r="AK33587" s="1"/>
    </row>
    <row r="33588" spans="32:37" ht="15" customHeight="1" x14ac:dyDescent="0.15">
      <c r="AF33588" s="1"/>
      <c r="AG33588" s="1"/>
      <c r="AH33588" s="1"/>
      <c r="AJ33588" s="1"/>
      <c r="AK33588" s="1"/>
    </row>
    <row r="33589" spans="32:37" ht="15" customHeight="1" x14ac:dyDescent="0.15">
      <c r="AF33589" s="1"/>
      <c r="AG33589" s="1"/>
      <c r="AH33589" s="1"/>
      <c r="AJ33589" s="1"/>
      <c r="AK33589" s="1"/>
    </row>
    <row r="33590" spans="32:37" ht="15" customHeight="1" x14ac:dyDescent="0.15">
      <c r="AF33590" s="1"/>
      <c r="AG33590" s="1"/>
      <c r="AH33590" s="1"/>
      <c r="AJ33590" s="1"/>
      <c r="AK33590" s="1"/>
    </row>
    <row r="33591" spans="32:37" ht="15" customHeight="1" x14ac:dyDescent="0.15">
      <c r="AF33591" s="1"/>
      <c r="AG33591" s="1"/>
      <c r="AH33591" s="1"/>
      <c r="AJ33591" s="1"/>
      <c r="AK33591" s="1"/>
    </row>
    <row r="33592" spans="32:37" ht="15" customHeight="1" x14ac:dyDescent="0.15">
      <c r="AF33592" s="1"/>
      <c r="AG33592" s="1"/>
      <c r="AH33592" s="1"/>
      <c r="AJ33592" s="1"/>
      <c r="AK33592" s="1"/>
    </row>
    <row r="33593" spans="32:37" ht="15" customHeight="1" x14ac:dyDescent="0.15">
      <c r="AF33593" s="1"/>
      <c r="AG33593" s="1"/>
      <c r="AH33593" s="1"/>
      <c r="AJ33593" s="1"/>
      <c r="AK33593" s="1"/>
    </row>
    <row r="33594" spans="32:37" ht="15" customHeight="1" x14ac:dyDescent="0.15">
      <c r="AF33594" s="1"/>
      <c r="AG33594" s="1"/>
      <c r="AH33594" s="1"/>
      <c r="AJ33594" s="1"/>
      <c r="AK33594" s="1"/>
    </row>
    <row r="33595" spans="32:37" ht="15" customHeight="1" x14ac:dyDescent="0.15">
      <c r="AF33595" s="1"/>
      <c r="AG33595" s="1"/>
      <c r="AH33595" s="1"/>
      <c r="AJ33595" s="1"/>
      <c r="AK33595" s="1"/>
    </row>
    <row r="33596" spans="32:37" ht="15" customHeight="1" x14ac:dyDescent="0.15">
      <c r="AF33596" s="1"/>
      <c r="AG33596" s="1"/>
      <c r="AH33596" s="1"/>
      <c r="AJ33596" s="1"/>
      <c r="AK33596" s="1"/>
    </row>
    <row r="33597" spans="32:37" ht="15" customHeight="1" x14ac:dyDescent="0.15">
      <c r="AF33597" s="1"/>
      <c r="AG33597" s="1"/>
      <c r="AH33597" s="1"/>
      <c r="AJ33597" s="1"/>
      <c r="AK33597" s="1"/>
    </row>
    <row r="33598" spans="32:37" ht="15" customHeight="1" x14ac:dyDescent="0.15">
      <c r="AF33598" s="1"/>
      <c r="AG33598" s="1"/>
      <c r="AH33598" s="1"/>
      <c r="AJ33598" s="1"/>
      <c r="AK33598" s="1"/>
    </row>
    <row r="33599" spans="32:37" ht="15" customHeight="1" x14ac:dyDescent="0.15">
      <c r="AF33599" s="1"/>
      <c r="AG33599" s="1"/>
      <c r="AH33599" s="1"/>
      <c r="AJ33599" s="1"/>
      <c r="AK33599" s="1"/>
    </row>
    <row r="33600" spans="32:37" ht="15" customHeight="1" x14ac:dyDescent="0.15">
      <c r="AF33600" s="1"/>
      <c r="AG33600" s="1"/>
      <c r="AH33600" s="1"/>
      <c r="AJ33600" s="1"/>
      <c r="AK33600" s="1"/>
    </row>
    <row r="33601" spans="32:37" ht="15" customHeight="1" x14ac:dyDescent="0.15">
      <c r="AF33601" s="1"/>
      <c r="AG33601" s="1"/>
      <c r="AH33601" s="1"/>
      <c r="AJ33601" s="1"/>
      <c r="AK33601" s="1"/>
    </row>
    <row r="33602" spans="32:37" ht="15" customHeight="1" x14ac:dyDescent="0.15">
      <c r="AF33602" s="1"/>
      <c r="AG33602" s="1"/>
      <c r="AH33602" s="1"/>
      <c r="AJ33602" s="1"/>
      <c r="AK33602" s="1"/>
    </row>
    <row r="33603" spans="32:37" ht="15" customHeight="1" x14ac:dyDescent="0.15">
      <c r="AF33603" s="1"/>
      <c r="AG33603" s="1"/>
      <c r="AH33603" s="1"/>
      <c r="AJ33603" s="1"/>
      <c r="AK33603" s="1"/>
    </row>
    <row r="33604" spans="32:37" ht="15" customHeight="1" x14ac:dyDescent="0.15">
      <c r="AF33604" s="1"/>
      <c r="AG33604" s="1"/>
      <c r="AH33604" s="1"/>
      <c r="AJ33604" s="1"/>
      <c r="AK33604" s="1"/>
    </row>
    <row r="33605" spans="32:37" ht="15" customHeight="1" x14ac:dyDescent="0.15">
      <c r="AF33605" s="1"/>
      <c r="AG33605" s="1"/>
      <c r="AH33605" s="1"/>
      <c r="AJ33605" s="1"/>
      <c r="AK33605" s="1"/>
    </row>
    <row r="33606" spans="32:37" ht="15" customHeight="1" x14ac:dyDescent="0.15">
      <c r="AF33606" s="1"/>
      <c r="AG33606" s="1"/>
      <c r="AH33606" s="1"/>
      <c r="AJ33606" s="1"/>
      <c r="AK33606" s="1"/>
    </row>
    <row r="33607" spans="32:37" ht="15" customHeight="1" x14ac:dyDescent="0.15">
      <c r="AF33607" s="1"/>
      <c r="AG33607" s="1"/>
      <c r="AH33607" s="1"/>
      <c r="AJ33607" s="1"/>
      <c r="AK33607" s="1"/>
    </row>
    <row r="33608" spans="32:37" ht="15" customHeight="1" x14ac:dyDescent="0.15">
      <c r="AF33608" s="1"/>
      <c r="AG33608" s="1"/>
      <c r="AH33608" s="1"/>
      <c r="AJ33608" s="1"/>
      <c r="AK33608" s="1"/>
    </row>
    <row r="33609" spans="32:37" ht="15" customHeight="1" x14ac:dyDescent="0.15">
      <c r="AF33609" s="1"/>
      <c r="AG33609" s="1"/>
      <c r="AH33609" s="1"/>
      <c r="AJ33609" s="1"/>
      <c r="AK33609" s="1"/>
    </row>
    <row r="33610" spans="32:37" ht="15" customHeight="1" x14ac:dyDescent="0.15">
      <c r="AF33610" s="1"/>
      <c r="AG33610" s="1"/>
      <c r="AH33610" s="1"/>
      <c r="AJ33610" s="1"/>
      <c r="AK33610" s="1"/>
    </row>
    <row r="33611" spans="32:37" ht="15" customHeight="1" x14ac:dyDescent="0.15">
      <c r="AF33611" s="1"/>
      <c r="AG33611" s="1"/>
      <c r="AH33611" s="1"/>
      <c r="AJ33611" s="1"/>
      <c r="AK33611" s="1"/>
    </row>
    <row r="33612" spans="32:37" ht="15" customHeight="1" x14ac:dyDescent="0.15">
      <c r="AF33612" s="1"/>
      <c r="AG33612" s="1"/>
      <c r="AH33612" s="1"/>
      <c r="AJ33612" s="1"/>
      <c r="AK33612" s="1"/>
    </row>
    <row r="33613" spans="32:37" ht="15" customHeight="1" x14ac:dyDescent="0.15">
      <c r="AF33613" s="1"/>
      <c r="AG33613" s="1"/>
      <c r="AH33613" s="1"/>
      <c r="AJ33613" s="1"/>
      <c r="AK33613" s="1"/>
    </row>
    <row r="33614" spans="32:37" ht="15" customHeight="1" x14ac:dyDescent="0.15">
      <c r="AF33614" s="1"/>
      <c r="AG33614" s="1"/>
      <c r="AH33614" s="1"/>
      <c r="AJ33614" s="1"/>
      <c r="AK33614" s="1"/>
    </row>
    <row r="33615" spans="32:37" ht="15" customHeight="1" x14ac:dyDescent="0.15">
      <c r="AF33615" s="1"/>
      <c r="AG33615" s="1"/>
      <c r="AH33615" s="1"/>
      <c r="AJ33615" s="1"/>
      <c r="AK33615" s="1"/>
    </row>
    <row r="33616" spans="32:37" ht="15" customHeight="1" x14ac:dyDescent="0.15">
      <c r="AF33616" s="1"/>
      <c r="AG33616" s="1"/>
      <c r="AH33616" s="1"/>
      <c r="AJ33616" s="1"/>
      <c r="AK33616" s="1"/>
    </row>
    <row r="33617" spans="32:37" ht="15" customHeight="1" x14ac:dyDescent="0.15">
      <c r="AF33617" s="1"/>
      <c r="AG33617" s="1"/>
      <c r="AH33617" s="1"/>
      <c r="AJ33617" s="1"/>
      <c r="AK33617" s="1"/>
    </row>
    <row r="33618" spans="32:37" ht="15" customHeight="1" x14ac:dyDescent="0.15">
      <c r="AF33618" s="1"/>
      <c r="AG33618" s="1"/>
      <c r="AH33618" s="1"/>
      <c r="AJ33618" s="1"/>
      <c r="AK33618" s="1"/>
    </row>
    <row r="33619" spans="32:37" ht="15" customHeight="1" x14ac:dyDescent="0.15">
      <c r="AF33619" s="1"/>
      <c r="AG33619" s="1"/>
      <c r="AH33619" s="1"/>
      <c r="AJ33619" s="1"/>
      <c r="AK33619" s="1"/>
    </row>
    <row r="33620" spans="32:37" ht="15" customHeight="1" x14ac:dyDescent="0.15">
      <c r="AF33620" s="1"/>
      <c r="AG33620" s="1"/>
      <c r="AH33620" s="1"/>
      <c r="AJ33620" s="1"/>
      <c r="AK33620" s="1"/>
    </row>
    <row r="33621" spans="32:37" ht="15" customHeight="1" x14ac:dyDescent="0.15">
      <c r="AF33621" s="1"/>
      <c r="AG33621" s="1"/>
      <c r="AH33621" s="1"/>
      <c r="AJ33621" s="1"/>
      <c r="AK33621" s="1"/>
    </row>
    <row r="33622" spans="32:37" ht="15" customHeight="1" x14ac:dyDescent="0.15">
      <c r="AF33622" s="1"/>
      <c r="AG33622" s="1"/>
      <c r="AH33622" s="1"/>
      <c r="AJ33622" s="1"/>
      <c r="AK33622" s="1"/>
    </row>
    <row r="33623" spans="32:37" ht="15" customHeight="1" x14ac:dyDescent="0.15">
      <c r="AF33623" s="1"/>
      <c r="AG33623" s="1"/>
      <c r="AH33623" s="1"/>
      <c r="AJ33623" s="1"/>
      <c r="AK33623" s="1"/>
    </row>
    <row r="33624" spans="32:37" ht="15" customHeight="1" x14ac:dyDescent="0.15">
      <c r="AF33624" s="1"/>
      <c r="AG33624" s="1"/>
      <c r="AH33624" s="1"/>
      <c r="AJ33624" s="1"/>
      <c r="AK33624" s="1"/>
    </row>
    <row r="33625" spans="32:37" ht="15" customHeight="1" x14ac:dyDescent="0.15">
      <c r="AF33625" s="1"/>
      <c r="AG33625" s="1"/>
      <c r="AH33625" s="1"/>
      <c r="AJ33625" s="1"/>
      <c r="AK33625" s="1"/>
    </row>
    <row r="33626" spans="32:37" ht="15" customHeight="1" x14ac:dyDescent="0.15">
      <c r="AF33626" s="1"/>
      <c r="AG33626" s="1"/>
      <c r="AH33626" s="1"/>
      <c r="AJ33626" s="1"/>
      <c r="AK33626" s="1"/>
    </row>
    <row r="33627" spans="32:37" ht="15" customHeight="1" x14ac:dyDescent="0.15">
      <c r="AF33627" s="1"/>
      <c r="AG33627" s="1"/>
      <c r="AH33627" s="1"/>
      <c r="AJ33627" s="1"/>
      <c r="AK33627" s="1"/>
    </row>
    <row r="33628" spans="32:37" ht="15" customHeight="1" x14ac:dyDescent="0.15">
      <c r="AF33628" s="1"/>
      <c r="AG33628" s="1"/>
      <c r="AH33628" s="1"/>
      <c r="AJ33628" s="1"/>
      <c r="AK33628" s="1"/>
    </row>
    <row r="33629" spans="32:37" ht="15" customHeight="1" x14ac:dyDescent="0.15">
      <c r="AF33629" s="1"/>
      <c r="AG33629" s="1"/>
      <c r="AH33629" s="1"/>
      <c r="AJ33629" s="1"/>
      <c r="AK33629" s="1"/>
    </row>
    <row r="33630" spans="32:37" ht="15" customHeight="1" x14ac:dyDescent="0.15">
      <c r="AF33630" s="1"/>
      <c r="AG33630" s="1"/>
      <c r="AH33630" s="1"/>
      <c r="AJ33630" s="1"/>
      <c r="AK33630" s="1"/>
    </row>
    <row r="33631" spans="32:37" ht="15" customHeight="1" x14ac:dyDescent="0.15">
      <c r="AF33631" s="1"/>
      <c r="AG33631" s="1"/>
      <c r="AH33631" s="1"/>
      <c r="AJ33631" s="1"/>
      <c r="AK33631" s="1"/>
    </row>
    <row r="33632" spans="32:37" ht="15" customHeight="1" x14ac:dyDescent="0.15">
      <c r="AF33632" s="1"/>
      <c r="AG33632" s="1"/>
      <c r="AH33632" s="1"/>
      <c r="AJ33632" s="1"/>
      <c r="AK33632" s="1"/>
    </row>
    <row r="33633" spans="32:37" ht="15" customHeight="1" x14ac:dyDescent="0.15">
      <c r="AF33633" s="1"/>
      <c r="AG33633" s="1"/>
      <c r="AH33633" s="1"/>
      <c r="AJ33633" s="1"/>
      <c r="AK33633" s="1"/>
    </row>
    <row r="33634" spans="32:37" ht="15" customHeight="1" x14ac:dyDescent="0.15">
      <c r="AF33634" s="1"/>
      <c r="AG33634" s="1"/>
      <c r="AH33634" s="1"/>
      <c r="AJ33634" s="1"/>
      <c r="AK33634" s="1"/>
    </row>
    <row r="33635" spans="32:37" ht="15" customHeight="1" x14ac:dyDescent="0.15">
      <c r="AF33635" s="1"/>
      <c r="AG33635" s="1"/>
      <c r="AH33635" s="1"/>
      <c r="AJ33635" s="1"/>
      <c r="AK33635" s="1"/>
    </row>
    <row r="33636" spans="32:37" ht="15" customHeight="1" x14ac:dyDescent="0.15">
      <c r="AF33636" s="1"/>
      <c r="AG33636" s="1"/>
      <c r="AH33636" s="1"/>
      <c r="AJ33636" s="1"/>
      <c r="AK33636" s="1"/>
    </row>
    <row r="33637" spans="32:37" ht="15" customHeight="1" x14ac:dyDescent="0.15">
      <c r="AF33637" s="1"/>
      <c r="AG33637" s="1"/>
      <c r="AH33637" s="1"/>
      <c r="AJ33637" s="1"/>
      <c r="AK33637" s="1"/>
    </row>
    <row r="33638" spans="32:37" ht="15" customHeight="1" x14ac:dyDescent="0.15">
      <c r="AF33638" s="1"/>
      <c r="AG33638" s="1"/>
      <c r="AH33638" s="1"/>
      <c r="AJ33638" s="1"/>
      <c r="AK33638" s="1"/>
    </row>
    <row r="33639" spans="32:37" ht="15" customHeight="1" x14ac:dyDescent="0.15">
      <c r="AF33639" s="1"/>
      <c r="AG33639" s="1"/>
      <c r="AH33639" s="1"/>
      <c r="AJ33639" s="1"/>
      <c r="AK33639" s="1"/>
    </row>
    <row r="33640" spans="32:37" ht="15" customHeight="1" x14ac:dyDescent="0.15">
      <c r="AF33640" s="1"/>
      <c r="AG33640" s="1"/>
      <c r="AH33640" s="1"/>
      <c r="AJ33640" s="1"/>
      <c r="AK33640" s="1"/>
    </row>
    <row r="33641" spans="32:37" ht="15" customHeight="1" x14ac:dyDescent="0.15">
      <c r="AF33641" s="1"/>
      <c r="AG33641" s="1"/>
      <c r="AH33641" s="1"/>
      <c r="AJ33641" s="1"/>
      <c r="AK33641" s="1"/>
    </row>
    <row r="33642" spans="32:37" ht="15" customHeight="1" x14ac:dyDescent="0.15">
      <c r="AF33642" s="1"/>
      <c r="AG33642" s="1"/>
      <c r="AH33642" s="1"/>
      <c r="AJ33642" s="1"/>
      <c r="AK33642" s="1"/>
    </row>
    <row r="33643" spans="32:37" ht="15" customHeight="1" x14ac:dyDescent="0.15">
      <c r="AF33643" s="1"/>
      <c r="AG33643" s="1"/>
      <c r="AH33643" s="1"/>
      <c r="AJ33643" s="1"/>
      <c r="AK33643" s="1"/>
    </row>
    <row r="33644" spans="32:37" ht="15" customHeight="1" x14ac:dyDescent="0.15">
      <c r="AF33644" s="1"/>
      <c r="AG33644" s="1"/>
      <c r="AH33644" s="1"/>
      <c r="AJ33644" s="1"/>
      <c r="AK33644" s="1"/>
    </row>
    <row r="33645" spans="32:37" ht="15" customHeight="1" x14ac:dyDescent="0.15">
      <c r="AF33645" s="1"/>
      <c r="AG33645" s="1"/>
      <c r="AH33645" s="1"/>
      <c r="AJ33645" s="1"/>
      <c r="AK33645" s="1"/>
    </row>
    <row r="33646" spans="32:37" ht="15" customHeight="1" x14ac:dyDescent="0.15">
      <c r="AF33646" s="1"/>
      <c r="AG33646" s="1"/>
      <c r="AH33646" s="1"/>
      <c r="AJ33646" s="1"/>
      <c r="AK33646" s="1"/>
    </row>
    <row r="33647" spans="32:37" ht="15" customHeight="1" x14ac:dyDescent="0.15">
      <c r="AF33647" s="1"/>
      <c r="AG33647" s="1"/>
      <c r="AH33647" s="1"/>
      <c r="AJ33647" s="1"/>
      <c r="AK33647" s="1"/>
    </row>
    <row r="33648" spans="32:37" ht="15" customHeight="1" x14ac:dyDescent="0.15">
      <c r="AF33648" s="1"/>
      <c r="AG33648" s="1"/>
      <c r="AH33648" s="1"/>
      <c r="AJ33648" s="1"/>
      <c r="AK33648" s="1"/>
    </row>
    <row r="33649" spans="32:37" ht="15" customHeight="1" x14ac:dyDescent="0.15">
      <c r="AF33649" s="1"/>
      <c r="AG33649" s="1"/>
      <c r="AH33649" s="1"/>
      <c r="AJ33649" s="1"/>
      <c r="AK33649" s="1"/>
    </row>
    <row r="33650" spans="32:37" ht="15" customHeight="1" x14ac:dyDescent="0.15">
      <c r="AF33650" s="1"/>
      <c r="AG33650" s="1"/>
      <c r="AH33650" s="1"/>
      <c r="AJ33650" s="1"/>
      <c r="AK33650" s="1"/>
    </row>
    <row r="33651" spans="32:37" ht="15" customHeight="1" x14ac:dyDescent="0.15">
      <c r="AF33651" s="1"/>
      <c r="AG33651" s="1"/>
      <c r="AH33651" s="1"/>
      <c r="AJ33651" s="1"/>
      <c r="AK33651" s="1"/>
    </row>
    <row r="33652" spans="32:37" ht="15" customHeight="1" x14ac:dyDescent="0.15">
      <c r="AF33652" s="1"/>
      <c r="AG33652" s="1"/>
      <c r="AH33652" s="1"/>
      <c r="AJ33652" s="1"/>
      <c r="AK33652" s="1"/>
    </row>
    <row r="33653" spans="32:37" ht="15" customHeight="1" x14ac:dyDescent="0.15">
      <c r="AF33653" s="1"/>
      <c r="AG33653" s="1"/>
      <c r="AH33653" s="1"/>
      <c r="AJ33653" s="1"/>
      <c r="AK33653" s="1"/>
    </row>
    <row r="33654" spans="32:37" ht="15" customHeight="1" x14ac:dyDescent="0.15">
      <c r="AF33654" s="1"/>
      <c r="AG33654" s="1"/>
      <c r="AH33654" s="1"/>
      <c r="AJ33654" s="1"/>
      <c r="AK33654" s="1"/>
    </row>
    <row r="33655" spans="32:37" ht="15" customHeight="1" x14ac:dyDescent="0.15">
      <c r="AF33655" s="1"/>
      <c r="AG33655" s="1"/>
      <c r="AH33655" s="1"/>
      <c r="AJ33655" s="1"/>
      <c r="AK33655" s="1"/>
    </row>
    <row r="33656" spans="32:37" ht="15" customHeight="1" x14ac:dyDescent="0.15">
      <c r="AF33656" s="1"/>
      <c r="AG33656" s="1"/>
      <c r="AH33656" s="1"/>
      <c r="AJ33656" s="1"/>
      <c r="AK33656" s="1"/>
    </row>
    <row r="33657" spans="32:37" ht="15" customHeight="1" x14ac:dyDescent="0.15">
      <c r="AF33657" s="1"/>
      <c r="AG33657" s="1"/>
      <c r="AH33657" s="1"/>
      <c r="AJ33657" s="1"/>
      <c r="AK33657" s="1"/>
    </row>
    <row r="33658" spans="32:37" ht="15" customHeight="1" x14ac:dyDescent="0.15">
      <c r="AF33658" s="1"/>
      <c r="AG33658" s="1"/>
      <c r="AH33658" s="1"/>
      <c r="AJ33658" s="1"/>
      <c r="AK33658" s="1"/>
    </row>
    <row r="33659" spans="32:37" ht="15" customHeight="1" x14ac:dyDescent="0.15">
      <c r="AF33659" s="1"/>
      <c r="AG33659" s="1"/>
      <c r="AH33659" s="1"/>
      <c r="AJ33659" s="1"/>
      <c r="AK33659" s="1"/>
    </row>
    <row r="33660" spans="32:37" ht="15" customHeight="1" x14ac:dyDescent="0.15">
      <c r="AF33660" s="1"/>
      <c r="AG33660" s="1"/>
      <c r="AH33660" s="1"/>
      <c r="AJ33660" s="1"/>
      <c r="AK33660" s="1"/>
    </row>
    <row r="33661" spans="32:37" ht="15" customHeight="1" x14ac:dyDescent="0.15">
      <c r="AF33661" s="1"/>
      <c r="AG33661" s="1"/>
      <c r="AH33661" s="1"/>
      <c r="AJ33661" s="1"/>
      <c r="AK33661" s="1"/>
    </row>
    <row r="33662" spans="32:37" ht="15" customHeight="1" x14ac:dyDescent="0.15">
      <c r="AF33662" s="1"/>
      <c r="AG33662" s="1"/>
      <c r="AH33662" s="1"/>
      <c r="AJ33662" s="1"/>
      <c r="AK33662" s="1"/>
    </row>
    <row r="33663" spans="32:37" ht="15" customHeight="1" x14ac:dyDescent="0.15">
      <c r="AF33663" s="1"/>
      <c r="AG33663" s="1"/>
      <c r="AH33663" s="1"/>
      <c r="AJ33663" s="1"/>
      <c r="AK33663" s="1"/>
    </row>
    <row r="33664" spans="32:37" ht="15" customHeight="1" x14ac:dyDescent="0.15">
      <c r="AF33664" s="1"/>
      <c r="AG33664" s="1"/>
      <c r="AH33664" s="1"/>
      <c r="AJ33664" s="1"/>
      <c r="AK33664" s="1"/>
    </row>
    <row r="33665" spans="32:37" ht="15" customHeight="1" x14ac:dyDescent="0.15">
      <c r="AF33665" s="1"/>
      <c r="AG33665" s="1"/>
      <c r="AH33665" s="1"/>
      <c r="AJ33665" s="1"/>
      <c r="AK33665" s="1"/>
    </row>
    <row r="33666" spans="32:37" ht="15" customHeight="1" x14ac:dyDescent="0.15">
      <c r="AF33666" s="1"/>
      <c r="AG33666" s="1"/>
      <c r="AH33666" s="1"/>
      <c r="AJ33666" s="1"/>
      <c r="AK33666" s="1"/>
    </row>
    <row r="33667" spans="32:37" ht="15" customHeight="1" x14ac:dyDescent="0.15">
      <c r="AF33667" s="1"/>
      <c r="AG33667" s="1"/>
      <c r="AH33667" s="1"/>
      <c r="AJ33667" s="1"/>
      <c r="AK33667" s="1"/>
    </row>
    <row r="33668" spans="32:37" ht="15" customHeight="1" x14ac:dyDescent="0.15">
      <c r="AF33668" s="1"/>
      <c r="AG33668" s="1"/>
      <c r="AH33668" s="1"/>
      <c r="AJ33668" s="1"/>
      <c r="AK33668" s="1"/>
    </row>
    <row r="33669" spans="32:37" ht="15" customHeight="1" x14ac:dyDescent="0.15">
      <c r="AF33669" s="1"/>
      <c r="AG33669" s="1"/>
      <c r="AH33669" s="1"/>
      <c r="AJ33669" s="1"/>
      <c r="AK33669" s="1"/>
    </row>
    <row r="33670" spans="32:37" ht="15" customHeight="1" x14ac:dyDescent="0.15">
      <c r="AF33670" s="1"/>
      <c r="AG33670" s="1"/>
      <c r="AH33670" s="1"/>
      <c r="AJ33670" s="1"/>
      <c r="AK33670" s="1"/>
    </row>
    <row r="33671" spans="32:37" ht="15" customHeight="1" x14ac:dyDescent="0.15">
      <c r="AF33671" s="1"/>
      <c r="AG33671" s="1"/>
      <c r="AH33671" s="1"/>
      <c r="AJ33671" s="1"/>
      <c r="AK33671" s="1"/>
    </row>
    <row r="33672" spans="32:37" ht="15" customHeight="1" x14ac:dyDescent="0.15">
      <c r="AF33672" s="1"/>
      <c r="AG33672" s="1"/>
      <c r="AH33672" s="1"/>
      <c r="AJ33672" s="1"/>
      <c r="AK33672" s="1"/>
    </row>
    <row r="33673" spans="32:37" ht="15" customHeight="1" x14ac:dyDescent="0.15">
      <c r="AF33673" s="1"/>
      <c r="AG33673" s="1"/>
      <c r="AH33673" s="1"/>
      <c r="AJ33673" s="1"/>
      <c r="AK33673" s="1"/>
    </row>
    <row r="33674" spans="32:37" ht="15" customHeight="1" x14ac:dyDescent="0.15">
      <c r="AF33674" s="1"/>
      <c r="AG33674" s="1"/>
      <c r="AH33674" s="1"/>
      <c r="AJ33674" s="1"/>
      <c r="AK33674" s="1"/>
    </row>
    <row r="33675" spans="32:37" ht="15" customHeight="1" x14ac:dyDescent="0.15">
      <c r="AF33675" s="1"/>
      <c r="AG33675" s="1"/>
      <c r="AH33675" s="1"/>
      <c r="AJ33675" s="1"/>
      <c r="AK33675" s="1"/>
    </row>
    <row r="33676" spans="32:37" ht="15" customHeight="1" x14ac:dyDescent="0.15">
      <c r="AF33676" s="1"/>
      <c r="AG33676" s="1"/>
      <c r="AH33676" s="1"/>
      <c r="AJ33676" s="1"/>
      <c r="AK33676" s="1"/>
    </row>
    <row r="33677" spans="32:37" ht="15" customHeight="1" x14ac:dyDescent="0.15">
      <c r="AF33677" s="1"/>
      <c r="AG33677" s="1"/>
      <c r="AH33677" s="1"/>
      <c r="AJ33677" s="1"/>
      <c r="AK33677" s="1"/>
    </row>
    <row r="33678" spans="32:37" ht="15" customHeight="1" x14ac:dyDescent="0.15">
      <c r="AF33678" s="1"/>
      <c r="AG33678" s="1"/>
      <c r="AH33678" s="1"/>
      <c r="AJ33678" s="1"/>
      <c r="AK33678" s="1"/>
    </row>
    <row r="33679" spans="32:37" ht="15" customHeight="1" x14ac:dyDescent="0.15">
      <c r="AF33679" s="1"/>
      <c r="AG33679" s="1"/>
      <c r="AH33679" s="1"/>
      <c r="AJ33679" s="1"/>
      <c r="AK33679" s="1"/>
    </row>
    <row r="33680" spans="32:37" ht="15" customHeight="1" x14ac:dyDescent="0.15">
      <c r="AF33680" s="1"/>
      <c r="AG33680" s="1"/>
      <c r="AH33680" s="1"/>
      <c r="AJ33680" s="1"/>
      <c r="AK33680" s="1"/>
    </row>
    <row r="33681" spans="32:37" ht="15" customHeight="1" x14ac:dyDescent="0.15">
      <c r="AF33681" s="1"/>
      <c r="AG33681" s="1"/>
      <c r="AH33681" s="1"/>
      <c r="AJ33681" s="1"/>
      <c r="AK33681" s="1"/>
    </row>
    <row r="33682" spans="32:37" ht="15" customHeight="1" x14ac:dyDescent="0.15">
      <c r="AF33682" s="1"/>
      <c r="AG33682" s="1"/>
      <c r="AH33682" s="1"/>
      <c r="AJ33682" s="1"/>
      <c r="AK33682" s="1"/>
    </row>
    <row r="33683" spans="32:37" ht="15" customHeight="1" x14ac:dyDescent="0.15">
      <c r="AF33683" s="1"/>
      <c r="AG33683" s="1"/>
      <c r="AH33683" s="1"/>
      <c r="AJ33683" s="1"/>
      <c r="AK33683" s="1"/>
    </row>
    <row r="33684" spans="32:37" ht="15" customHeight="1" x14ac:dyDescent="0.15">
      <c r="AF33684" s="1"/>
      <c r="AG33684" s="1"/>
      <c r="AH33684" s="1"/>
      <c r="AJ33684" s="1"/>
      <c r="AK33684" s="1"/>
    </row>
    <row r="33685" spans="32:37" ht="15" customHeight="1" x14ac:dyDescent="0.15">
      <c r="AF33685" s="1"/>
      <c r="AG33685" s="1"/>
      <c r="AH33685" s="1"/>
      <c r="AJ33685" s="1"/>
      <c r="AK33685" s="1"/>
    </row>
    <row r="33686" spans="32:37" ht="15" customHeight="1" x14ac:dyDescent="0.15">
      <c r="AF33686" s="1"/>
      <c r="AG33686" s="1"/>
      <c r="AH33686" s="1"/>
      <c r="AJ33686" s="1"/>
      <c r="AK33686" s="1"/>
    </row>
    <row r="33687" spans="32:37" ht="15" customHeight="1" x14ac:dyDescent="0.15">
      <c r="AF33687" s="1"/>
      <c r="AG33687" s="1"/>
      <c r="AH33687" s="1"/>
      <c r="AJ33687" s="1"/>
      <c r="AK33687" s="1"/>
    </row>
    <row r="33688" spans="32:37" ht="15" customHeight="1" x14ac:dyDescent="0.15">
      <c r="AF33688" s="1"/>
      <c r="AG33688" s="1"/>
      <c r="AH33688" s="1"/>
      <c r="AJ33688" s="1"/>
      <c r="AK33688" s="1"/>
    </row>
    <row r="33689" spans="32:37" ht="15" customHeight="1" x14ac:dyDescent="0.15">
      <c r="AF33689" s="1"/>
      <c r="AG33689" s="1"/>
      <c r="AH33689" s="1"/>
      <c r="AJ33689" s="1"/>
      <c r="AK33689" s="1"/>
    </row>
    <row r="33690" spans="32:37" ht="15" customHeight="1" x14ac:dyDescent="0.15">
      <c r="AF33690" s="1"/>
      <c r="AG33690" s="1"/>
      <c r="AH33690" s="1"/>
      <c r="AJ33690" s="1"/>
      <c r="AK33690" s="1"/>
    </row>
    <row r="33691" spans="32:37" ht="15" customHeight="1" x14ac:dyDescent="0.15">
      <c r="AF33691" s="1"/>
      <c r="AG33691" s="1"/>
      <c r="AH33691" s="1"/>
      <c r="AJ33691" s="1"/>
      <c r="AK33691" s="1"/>
    </row>
    <row r="33692" spans="32:37" ht="15" customHeight="1" x14ac:dyDescent="0.15">
      <c r="AF33692" s="1"/>
      <c r="AG33692" s="1"/>
      <c r="AH33692" s="1"/>
      <c r="AJ33692" s="1"/>
      <c r="AK33692" s="1"/>
    </row>
    <row r="33693" spans="32:37" ht="15" customHeight="1" x14ac:dyDescent="0.15">
      <c r="AF33693" s="1"/>
      <c r="AG33693" s="1"/>
      <c r="AH33693" s="1"/>
      <c r="AJ33693" s="1"/>
      <c r="AK33693" s="1"/>
    </row>
    <row r="33694" spans="32:37" ht="15" customHeight="1" x14ac:dyDescent="0.15">
      <c r="AF33694" s="1"/>
      <c r="AG33694" s="1"/>
      <c r="AH33694" s="1"/>
      <c r="AJ33694" s="1"/>
      <c r="AK33694" s="1"/>
    </row>
    <row r="33695" spans="32:37" ht="15" customHeight="1" x14ac:dyDescent="0.15">
      <c r="AF33695" s="1"/>
      <c r="AG33695" s="1"/>
      <c r="AH33695" s="1"/>
      <c r="AJ33695" s="1"/>
      <c r="AK33695" s="1"/>
    </row>
    <row r="33696" spans="32:37" ht="15" customHeight="1" x14ac:dyDescent="0.15">
      <c r="AF33696" s="1"/>
      <c r="AG33696" s="1"/>
      <c r="AH33696" s="1"/>
      <c r="AJ33696" s="1"/>
      <c r="AK33696" s="1"/>
    </row>
    <row r="33697" spans="32:37" ht="15" customHeight="1" x14ac:dyDescent="0.15">
      <c r="AF33697" s="1"/>
      <c r="AG33697" s="1"/>
      <c r="AH33697" s="1"/>
      <c r="AJ33697" s="1"/>
      <c r="AK33697" s="1"/>
    </row>
    <row r="33698" spans="32:37" ht="15" customHeight="1" x14ac:dyDescent="0.15">
      <c r="AF33698" s="1"/>
      <c r="AG33698" s="1"/>
      <c r="AH33698" s="1"/>
      <c r="AJ33698" s="1"/>
      <c r="AK33698" s="1"/>
    </row>
    <row r="33699" spans="32:37" ht="15" customHeight="1" x14ac:dyDescent="0.15">
      <c r="AF33699" s="1"/>
      <c r="AG33699" s="1"/>
      <c r="AH33699" s="1"/>
      <c r="AJ33699" s="1"/>
      <c r="AK33699" s="1"/>
    </row>
    <row r="33700" spans="32:37" ht="15" customHeight="1" x14ac:dyDescent="0.15">
      <c r="AF33700" s="1"/>
      <c r="AG33700" s="1"/>
      <c r="AH33700" s="1"/>
      <c r="AJ33700" s="1"/>
      <c r="AK33700" s="1"/>
    </row>
    <row r="33701" spans="32:37" ht="15" customHeight="1" x14ac:dyDescent="0.15">
      <c r="AF33701" s="1"/>
      <c r="AG33701" s="1"/>
      <c r="AH33701" s="1"/>
      <c r="AJ33701" s="1"/>
      <c r="AK33701" s="1"/>
    </row>
    <row r="33702" spans="32:37" ht="15" customHeight="1" x14ac:dyDescent="0.15">
      <c r="AF33702" s="1"/>
      <c r="AG33702" s="1"/>
      <c r="AH33702" s="1"/>
      <c r="AJ33702" s="1"/>
      <c r="AK33702" s="1"/>
    </row>
    <row r="33703" spans="32:37" ht="15" customHeight="1" x14ac:dyDescent="0.15">
      <c r="AF33703" s="1"/>
      <c r="AG33703" s="1"/>
      <c r="AH33703" s="1"/>
      <c r="AJ33703" s="1"/>
      <c r="AK33703" s="1"/>
    </row>
    <row r="33704" spans="32:37" ht="15" customHeight="1" x14ac:dyDescent="0.15">
      <c r="AF33704" s="1"/>
      <c r="AG33704" s="1"/>
      <c r="AH33704" s="1"/>
      <c r="AJ33704" s="1"/>
      <c r="AK33704" s="1"/>
    </row>
    <row r="33705" spans="32:37" ht="15" customHeight="1" x14ac:dyDescent="0.15">
      <c r="AF33705" s="1"/>
      <c r="AG33705" s="1"/>
      <c r="AH33705" s="1"/>
      <c r="AJ33705" s="1"/>
      <c r="AK33705" s="1"/>
    </row>
    <row r="33706" spans="32:37" ht="15" customHeight="1" x14ac:dyDescent="0.15">
      <c r="AF33706" s="1"/>
      <c r="AG33706" s="1"/>
      <c r="AH33706" s="1"/>
      <c r="AJ33706" s="1"/>
      <c r="AK33706" s="1"/>
    </row>
    <row r="33707" spans="32:37" ht="15" customHeight="1" x14ac:dyDescent="0.15">
      <c r="AF33707" s="1"/>
      <c r="AG33707" s="1"/>
      <c r="AH33707" s="1"/>
      <c r="AJ33707" s="1"/>
      <c r="AK33707" s="1"/>
    </row>
    <row r="33708" spans="32:37" ht="15" customHeight="1" x14ac:dyDescent="0.15">
      <c r="AF33708" s="1"/>
      <c r="AG33708" s="1"/>
      <c r="AH33708" s="1"/>
      <c r="AJ33708" s="1"/>
      <c r="AK33708" s="1"/>
    </row>
    <row r="33709" spans="32:37" ht="15" customHeight="1" x14ac:dyDescent="0.15">
      <c r="AF33709" s="1"/>
      <c r="AG33709" s="1"/>
      <c r="AH33709" s="1"/>
      <c r="AJ33709" s="1"/>
      <c r="AK33709" s="1"/>
    </row>
    <row r="33710" spans="32:37" ht="15" customHeight="1" x14ac:dyDescent="0.15">
      <c r="AF33710" s="1"/>
      <c r="AG33710" s="1"/>
      <c r="AH33710" s="1"/>
      <c r="AJ33710" s="1"/>
      <c r="AK33710" s="1"/>
    </row>
    <row r="33711" spans="32:37" ht="15" customHeight="1" x14ac:dyDescent="0.15">
      <c r="AF33711" s="1"/>
      <c r="AG33711" s="1"/>
      <c r="AH33711" s="1"/>
      <c r="AJ33711" s="1"/>
      <c r="AK33711" s="1"/>
    </row>
    <row r="33712" spans="32:37" ht="15" customHeight="1" x14ac:dyDescent="0.15">
      <c r="AF33712" s="1"/>
      <c r="AG33712" s="1"/>
      <c r="AH33712" s="1"/>
      <c r="AJ33712" s="1"/>
      <c r="AK33712" s="1"/>
    </row>
    <row r="33713" spans="32:37" ht="15" customHeight="1" x14ac:dyDescent="0.15">
      <c r="AF33713" s="1"/>
      <c r="AG33713" s="1"/>
      <c r="AH33713" s="1"/>
      <c r="AJ33713" s="1"/>
      <c r="AK33713" s="1"/>
    </row>
    <row r="33714" spans="32:37" ht="15" customHeight="1" x14ac:dyDescent="0.15">
      <c r="AF33714" s="1"/>
      <c r="AG33714" s="1"/>
      <c r="AH33714" s="1"/>
      <c r="AJ33714" s="1"/>
      <c r="AK33714" s="1"/>
    </row>
    <row r="33715" spans="32:37" ht="15" customHeight="1" x14ac:dyDescent="0.15">
      <c r="AF33715" s="1"/>
      <c r="AG33715" s="1"/>
      <c r="AH33715" s="1"/>
      <c r="AJ33715" s="1"/>
      <c r="AK33715" s="1"/>
    </row>
    <row r="33716" spans="32:37" ht="15" customHeight="1" x14ac:dyDescent="0.15">
      <c r="AF33716" s="1"/>
      <c r="AG33716" s="1"/>
      <c r="AH33716" s="1"/>
      <c r="AJ33716" s="1"/>
      <c r="AK33716" s="1"/>
    </row>
    <row r="33717" spans="32:37" ht="15" customHeight="1" x14ac:dyDescent="0.15">
      <c r="AF33717" s="1"/>
      <c r="AG33717" s="1"/>
      <c r="AH33717" s="1"/>
      <c r="AJ33717" s="1"/>
      <c r="AK33717" s="1"/>
    </row>
    <row r="33718" spans="32:37" ht="15" customHeight="1" x14ac:dyDescent="0.15">
      <c r="AF33718" s="1"/>
      <c r="AG33718" s="1"/>
      <c r="AH33718" s="1"/>
      <c r="AJ33718" s="1"/>
      <c r="AK33718" s="1"/>
    </row>
    <row r="33719" spans="32:37" ht="15" customHeight="1" x14ac:dyDescent="0.15">
      <c r="AF33719" s="1"/>
      <c r="AG33719" s="1"/>
      <c r="AH33719" s="1"/>
      <c r="AJ33719" s="1"/>
      <c r="AK33719" s="1"/>
    </row>
    <row r="33720" spans="32:37" ht="15" customHeight="1" x14ac:dyDescent="0.15">
      <c r="AF33720" s="1"/>
      <c r="AG33720" s="1"/>
      <c r="AH33720" s="1"/>
      <c r="AJ33720" s="1"/>
      <c r="AK33720" s="1"/>
    </row>
    <row r="33721" spans="32:37" ht="15" customHeight="1" x14ac:dyDescent="0.15">
      <c r="AF33721" s="1"/>
      <c r="AG33721" s="1"/>
      <c r="AH33721" s="1"/>
      <c r="AJ33721" s="1"/>
      <c r="AK33721" s="1"/>
    </row>
    <row r="33722" spans="32:37" ht="15" customHeight="1" x14ac:dyDescent="0.15">
      <c r="AF33722" s="1"/>
      <c r="AG33722" s="1"/>
      <c r="AH33722" s="1"/>
      <c r="AJ33722" s="1"/>
      <c r="AK33722" s="1"/>
    </row>
    <row r="33723" spans="32:37" ht="15" customHeight="1" x14ac:dyDescent="0.15">
      <c r="AF33723" s="1"/>
      <c r="AG33723" s="1"/>
      <c r="AH33723" s="1"/>
      <c r="AJ33723" s="1"/>
      <c r="AK33723" s="1"/>
    </row>
    <row r="33724" spans="32:37" ht="15" customHeight="1" x14ac:dyDescent="0.15">
      <c r="AF33724" s="1"/>
      <c r="AG33724" s="1"/>
      <c r="AH33724" s="1"/>
      <c r="AJ33724" s="1"/>
      <c r="AK33724" s="1"/>
    </row>
    <row r="33725" spans="32:37" ht="15" customHeight="1" x14ac:dyDescent="0.15">
      <c r="AF33725" s="1"/>
      <c r="AG33725" s="1"/>
      <c r="AH33725" s="1"/>
      <c r="AJ33725" s="1"/>
      <c r="AK33725" s="1"/>
    </row>
    <row r="33726" spans="32:37" ht="15" customHeight="1" x14ac:dyDescent="0.15">
      <c r="AF33726" s="1"/>
      <c r="AG33726" s="1"/>
      <c r="AH33726" s="1"/>
      <c r="AJ33726" s="1"/>
      <c r="AK33726" s="1"/>
    </row>
    <row r="33727" spans="32:37" ht="15" customHeight="1" x14ac:dyDescent="0.15">
      <c r="AF33727" s="1"/>
      <c r="AG33727" s="1"/>
      <c r="AH33727" s="1"/>
      <c r="AJ33727" s="1"/>
      <c r="AK33727" s="1"/>
    </row>
    <row r="33728" spans="32:37" ht="15" customHeight="1" x14ac:dyDescent="0.15">
      <c r="AF33728" s="1"/>
      <c r="AG33728" s="1"/>
      <c r="AH33728" s="1"/>
      <c r="AJ33728" s="1"/>
      <c r="AK33728" s="1"/>
    </row>
    <row r="33729" spans="32:37" ht="15" customHeight="1" x14ac:dyDescent="0.15">
      <c r="AF33729" s="1"/>
      <c r="AG33729" s="1"/>
      <c r="AH33729" s="1"/>
      <c r="AJ33729" s="1"/>
      <c r="AK33729" s="1"/>
    </row>
    <row r="33730" spans="32:37" ht="15" customHeight="1" x14ac:dyDescent="0.15">
      <c r="AF33730" s="1"/>
      <c r="AG33730" s="1"/>
      <c r="AH33730" s="1"/>
      <c r="AJ33730" s="1"/>
      <c r="AK33730" s="1"/>
    </row>
    <row r="33731" spans="32:37" ht="15" customHeight="1" x14ac:dyDescent="0.15">
      <c r="AF33731" s="1"/>
      <c r="AG33731" s="1"/>
      <c r="AH33731" s="1"/>
      <c r="AJ33731" s="1"/>
      <c r="AK33731" s="1"/>
    </row>
    <row r="33732" spans="32:37" ht="15" customHeight="1" x14ac:dyDescent="0.15">
      <c r="AF33732" s="1"/>
      <c r="AG33732" s="1"/>
      <c r="AH33732" s="1"/>
      <c r="AJ33732" s="1"/>
      <c r="AK33732" s="1"/>
    </row>
    <row r="33733" spans="32:37" ht="15" customHeight="1" x14ac:dyDescent="0.15">
      <c r="AF33733" s="1"/>
      <c r="AG33733" s="1"/>
      <c r="AH33733" s="1"/>
      <c r="AJ33733" s="1"/>
      <c r="AK33733" s="1"/>
    </row>
    <row r="33734" spans="32:37" ht="15" customHeight="1" x14ac:dyDescent="0.15">
      <c r="AF33734" s="1"/>
      <c r="AG33734" s="1"/>
      <c r="AH33734" s="1"/>
      <c r="AJ33734" s="1"/>
      <c r="AK33734" s="1"/>
    </row>
    <row r="33735" spans="32:37" ht="15" customHeight="1" x14ac:dyDescent="0.15">
      <c r="AF33735" s="1"/>
      <c r="AG33735" s="1"/>
      <c r="AH33735" s="1"/>
      <c r="AJ33735" s="1"/>
      <c r="AK33735" s="1"/>
    </row>
    <row r="33736" spans="32:37" ht="15" customHeight="1" x14ac:dyDescent="0.15">
      <c r="AF33736" s="1"/>
      <c r="AG33736" s="1"/>
      <c r="AH33736" s="1"/>
      <c r="AJ33736" s="1"/>
      <c r="AK33736" s="1"/>
    </row>
    <row r="33737" spans="32:37" ht="15" customHeight="1" x14ac:dyDescent="0.15">
      <c r="AF33737" s="1"/>
      <c r="AG33737" s="1"/>
      <c r="AH33737" s="1"/>
      <c r="AJ33737" s="1"/>
      <c r="AK33737" s="1"/>
    </row>
    <row r="33738" spans="32:37" ht="15" customHeight="1" x14ac:dyDescent="0.15">
      <c r="AF33738" s="1"/>
      <c r="AG33738" s="1"/>
      <c r="AH33738" s="1"/>
      <c r="AJ33738" s="1"/>
      <c r="AK33738" s="1"/>
    </row>
    <row r="33739" spans="32:37" ht="15" customHeight="1" x14ac:dyDescent="0.15">
      <c r="AF33739" s="1"/>
      <c r="AG33739" s="1"/>
      <c r="AH33739" s="1"/>
      <c r="AJ33739" s="1"/>
      <c r="AK33739" s="1"/>
    </row>
    <row r="33740" spans="32:37" ht="15" customHeight="1" x14ac:dyDescent="0.15">
      <c r="AF33740" s="1"/>
      <c r="AG33740" s="1"/>
      <c r="AH33740" s="1"/>
      <c r="AJ33740" s="1"/>
      <c r="AK33740" s="1"/>
    </row>
    <row r="33741" spans="32:37" ht="15" customHeight="1" x14ac:dyDescent="0.15">
      <c r="AF33741" s="1"/>
      <c r="AG33741" s="1"/>
      <c r="AH33741" s="1"/>
      <c r="AJ33741" s="1"/>
      <c r="AK33741" s="1"/>
    </row>
    <row r="33742" spans="32:37" ht="15" customHeight="1" x14ac:dyDescent="0.15">
      <c r="AF33742" s="1"/>
      <c r="AG33742" s="1"/>
      <c r="AH33742" s="1"/>
      <c r="AJ33742" s="1"/>
      <c r="AK33742" s="1"/>
    </row>
    <row r="33743" spans="32:37" ht="15" customHeight="1" x14ac:dyDescent="0.15">
      <c r="AF33743" s="1"/>
      <c r="AG33743" s="1"/>
      <c r="AH33743" s="1"/>
      <c r="AJ33743" s="1"/>
      <c r="AK33743" s="1"/>
    </row>
    <row r="33744" spans="32:37" ht="15" customHeight="1" x14ac:dyDescent="0.15">
      <c r="AF33744" s="1"/>
      <c r="AG33744" s="1"/>
      <c r="AH33744" s="1"/>
      <c r="AJ33744" s="1"/>
      <c r="AK33744" s="1"/>
    </row>
    <row r="33745" spans="32:37" ht="15" customHeight="1" x14ac:dyDescent="0.15">
      <c r="AF33745" s="1"/>
      <c r="AG33745" s="1"/>
      <c r="AH33745" s="1"/>
      <c r="AJ33745" s="1"/>
      <c r="AK33745" s="1"/>
    </row>
    <row r="33746" spans="32:37" ht="15" customHeight="1" x14ac:dyDescent="0.15">
      <c r="AF33746" s="1"/>
      <c r="AG33746" s="1"/>
      <c r="AH33746" s="1"/>
      <c r="AJ33746" s="1"/>
      <c r="AK33746" s="1"/>
    </row>
    <row r="33747" spans="32:37" ht="15" customHeight="1" x14ac:dyDescent="0.15">
      <c r="AF33747" s="1"/>
      <c r="AG33747" s="1"/>
      <c r="AH33747" s="1"/>
      <c r="AJ33747" s="1"/>
      <c r="AK33747" s="1"/>
    </row>
    <row r="33748" spans="32:37" ht="15" customHeight="1" x14ac:dyDescent="0.15">
      <c r="AF33748" s="1"/>
      <c r="AG33748" s="1"/>
      <c r="AH33748" s="1"/>
      <c r="AJ33748" s="1"/>
      <c r="AK33748" s="1"/>
    </row>
    <row r="33749" spans="32:37" ht="15" customHeight="1" x14ac:dyDescent="0.15">
      <c r="AF33749" s="1"/>
      <c r="AG33749" s="1"/>
      <c r="AH33749" s="1"/>
      <c r="AJ33749" s="1"/>
      <c r="AK33749" s="1"/>
    </row>
    <row r="33750" spans="32:37" ht="15" customHeight="1" x14ac:dyDescent="0.15">
      <c r="AF33750" s="1"/>
      <c r="AG33750" s="1"/>
      <c r="AH33750" s="1"/>
      <c r="AJ33750" s="1"/>
      <c r="AK33750" s="1"/>
    </row>
    <row r="33751" spans="32:37" ht="15" customHeight="1" x14ac:dyDescent="0.15">
      <c r="AF33751" s="1"/>
      <c r="AG33751" s="1"/>
      <c r="AH33751" s="1"/>
      <c r="AJ33751" s="1"/>
      <c r="AK33751" s="1"/>
    </row>
    <row r="33752" spans="32:37" ht="15" customHeight="1" x14ac:dyDescent="0.15">
      <c r="AF33752" s="1"/>
      <c r="AG33752" s="1"/>
      <c r="AH33752" s="1"/>
      <c r="AJ33752" s="1"/>
      <c r="AK33752" s="1"/>
    </row>
    <row r="33753" spans="32:37" ht="15" customHeight="1" x14ac:dyDescent="0.15">
      <c r="AF33753" s="1"/>
      <c r="AG33753" s="1"/>
      <c r="AH33753" s="1"/>
      <c r="AJ33753" s="1"/>
      <c r="AK33753" s="1"/>
    </row>
    <row r="33754" spans="32:37" ht="15" customHeight="1" x14ac:dyDescent="0.15">
      <c r="AF33754" s="1"/>
      <c r="AG33754" s="1"/>
      <c r="AH33754" s="1"/>
      <c r="AJ33754" s="1"/>
      <c r="AK33754" s="1"/>
    </row>
    <row r="33755" spans="32:37" ht="15" customHeight="1" x14ac:dyDescent="0.15">
      <c r="AF33755" s="1"/>
      <c r="AG33755" s="1"/>
      <c r="AH33755" s="1"/>
      <c r="AJ33755" s="1"/>
      <c r="AK33755" s="1"/>
    </row>
    <row r="33756" spans="32:37" ht="15" customHeight="1" x14ac:dyDescent="0.15">
      <c r="AF33756" s="1"/>
      <c r="AG33756" s="1"/>
      <c r="AH33756" s="1"/>
      <c r="AJ33756" s="1"/>
      <c r="AK33756" s="1"/>
    </row>
    <row r="33757" spans="32:37" ht="15" customHeight="1" x14ac:dyDescent="0.15">
      <c r="AF33757" s="1"/>
      <c r="AG33757" s="1"/>
      <c r="AH33757" s="1"/>
      <c r="AJ33757" s="1"/>
      <c r="AK33757" s="1"/>
    </row>
    <row r="33758" spans="32:37" ht="15" customHeight="1" x14ac:dyDescent="0.15">
      <c r="AF33758" s="1"/>
      <c r="AG33758" s="1"/>
      <c r="AH33758" s="1"/>
      <c r="AJ33758" s="1"/>
      <c r="AK33758" s="1"/>
    </row>
    <row r="33759" spans="32:37" ht="15" customHeight="1" x14ac:dyDescent="0.15">
      <c r="AF33759" s="1"/>
      <c r="AG33759" s="1"/>
      <c r="AH33759" s="1"/>
      <c r="AJ33759" s="1"/>
      <c r="AK33759" s="1"/>
    </row>
    <row r="33760" spans="32:37" ht="15" customHeight="1" x14ac:dyDescent="0.15">
      <c r="AF33760" s="1"/>
      <c r="AG33760" s="1"/>
      <c r="AH33760" s="1"/>
      <c r="AJ33760" s="1"/>
      <c r="AK33760" s="1"/>
    </row>
    <row r="33761" spans="32:37" ht="15" customHeight="1" x14ac:dyDescent="0.15">
      <c r="AF33761" s="1"/>
      <c r="AG33761" s="1"/>
      <c r="AH33761" s="1"/>
      <c r="AJ33761" s="1"/>
      <c r="AK33761" s="1"/>
    </row>
    <row r="33762" spans="32:37" ht="15" customHeight="1" x14ac:dyDescent="0.15">
      <c r="AF33762" s="1"/>
      <c r="AG33762" s="1"/>
      <c r="AH33762" s="1"/>
      <c r="AJ33762" s="1"/>
      <c r="AK33762" s="1"/>
    </row>
    <row r="33763" spans="32:37" ht="15" customHeight="1" x14ac:dyDescent="0.15">
      <c r="AF33763" s="1"/>
      <c r="AG33763" s="1"/>
      <c r="AH33763" s="1"/>
      <c r="AJ33763" s="1"/>
      <c r="AK33763" s="1"/>
    </row>
    <row r="33764" spans="32:37" ht="15" customHeight="1" x14ac:dyDescent="0.15">
      <c r="AF33764" s="1"/>
      <c r="AG33764" s="1"/>
      <c r="AH33764" s="1"/>
      <c r="AJ33764" s="1"/>
      <c r="AK33764" s="1"/>
    </row>
    <row r="33765" spans="32:37" ht="15" customHeight="1" x14ac:dyDescent="0.15">
      <c r="AF33765" s="1"/>
      <c r="AG33765" s="1"/>
      <c r="AH33765" s="1"/>
      <c r="AJ33765" s="1"/>
      <c r="AK33765" s="1"/>
    </row>
    <row r="33766" spans="32:37" ht="15" customHeight="1" x14ac:dyDescent="0.15">
      <c r="AF33766" s="1"/>
      <c r="AG33766" s="1"/>
      <c r="AH33766" s="1"/>
      <c r="AJ33766" s="1"/>
      <c r="AK33766" s="1"/>
    </row>
    <row r="33767" spans="32:37" ht="15" customHeight="1" x14ac:dyDescent="0.15">
      <c r="AF33767" s="1"/>
      <c r="AG33767" s="1"/>
      <c r="AH33767" s="1"/>
      <c r="AJ33767" s="1"/>
      <c r="AK33767" s="1"/>
    </row>
    <row r="33768" spans="32:37" ht="15" customHeight="1" x14ac:dyDescent="0.15">
      <c r="AF33768" s="1"/>
      <c r="AG33768" s="1"/>
      <c r="AH33768" s="1"/>
      <c r="AJ33768" s="1"/>
      <c r="AK33768" s="1"/>
    </row>
    <row r="33769" spans="32:37" ht="15" customHeight="1" x14ac:dyDescent="0.15">
      <c r="AF33769" s="1"/>
      <c r="AG33769" s="1"/>
      <c r="AH33769" s="1"/>
      <c r="AJ33769" s="1"/>
      <c r="AK33769" s="1"/>
    </row>
    <row r="33770" spans="32:37" ht="15" customHeight="1" x14ac:dyDescent="0.15">
      <c r="AF33770" s="1"/>
      <c r="AG33770" s="1"/>
      <c r="AH33770" s="1"/>
      <c r="AJ33770" s="1"/>
      <c r="AK33770" s="1"/>
    </row>
    <row r="33771" spans="32:37" ht="15" customHeight="1" x14ac:dyDescent="0.15">
      <c r="AF33771" s="1"/>
      <c r="AG33771" s="1"/>
      <c r="AH33771" s="1"/>
      <c r="AJ33771" s="1"/>
      <c r="AK33771" s="1"/>
    </row>
    <row r="33772" spans="32:37" ht="15" customHeight="1" x14ac:dyDescent="0.15">
      <c r="AF33772" s="1"/>
      <c r="AG33772" s="1"/>
      <c r="AH33772" s="1"/>
      <c r="AJ33772" s="1"/>
      <c r="AK33772" s="1"/>
    </row>
    <row r="33773" spans="32:37" ht="15" customHeight="1" x14ac:dyDescent="0.15">
      <c r="AF33773" s="1"/>
      <c r="AG33773" s="1"/>
      <c r="AH33773" s="1"/>
      <c r="AJ33773" s="1"/>
      <c r="AK33773" s="1"/>
    </row>
    <row r="33774" spans="32:37" ht="15" customHeight="1" x14ac:dyDescent="0.15">
      <c r="AF33774" s="1"/>
      <c r="AG33774" s="1"/>
      <c r="AH33774" s="1"/>
      <c r="AJ33774" s="1"/>
      <c r="AK33774" s="1"/>
    </row>
    <row r="33775" spans="32:37" ht="15" customHeight="1" x14ac:dyDescent="0.15">
      <c r="AF33775" s="1"/>
      <c r="AG33775" s="1"/>
      <c r="AH33775" s="1"/>
      <c r="AJ33775" s="1"/>
      <c r="AK33775" s="1"/>
    </row>
    <row r="33776" spans="32:37" ht="15" customHeight="1" x14ac:dyDescent="0.15">
      <c r="AF33776" s="1"/>
      <c r="AG33776" s="1"/>
      <c r="AH33776" s="1"/>
      <c r="AJ33776" s="1"/>
      <c r="AK33776" s="1"/>
    </row>
    <row r="33777" spans="32:37" ht="15" customHeight="1" x14ac:dyDescent="0.15">
      <c r="AF33777" s="1"/>
      <c r="AG33777" s="1"/>
      <c r="AH33777" s="1"/>
      <c r="AJ33777" s="1"/>
      <c r="AK33777" s="1"/>
    </row>
    <row r="33778" spans="32:37" ht="15" customHeight="1" x14ac:dyDescent="0.15">
      <c r="AF33778" s="1"/>
      <c r="AG33778" s="1"/>
      <c r="AH33778" s="1"/>
      <c r="AJ33778" s="1"/>
      <c r="AK33778" s="1"/>
    </row>
    <row r="33779" spans="32:37" ht="15" customHeight="1" x14ac:dyDescent="0.15">
      <c r="AF33779" s="1"/>
      <c r="AG33779" s="1"/>
      <c r="AH33779" s="1"/>
      <c r="AJ33779" s="1"/>
      <c r="AK33779" s="1"/>
    </row>
    <row r="33780" spans="32:37" ht="15" customHeight="1" x14ac:dyDescent="0.15">
      <c r="AF33780" s="1"/>
      <c r="AG33780" s="1"/>
      <c r="AH33780" s="1"/>
      <c r="AJ33780" s="1"/>
      <c r="AK33780" s="1"/>
    </row>
    <row r="33781" spans="32:37" ht="15" customHeight="1" x14ac:dyDescent="0.15">
      <c r="AF33781" s="1"/>
      <c r="AG33781" s="1"/>
      <c r="AH33781" s="1"/>
      <c r="AJ33781" s="1"/>
      <c r="AK33781" s="1"/>
    </row>
    <row r="33782" spans="32:37" ht="15" customHeight="1" x14ac:dyDescent="0.15">
      <c r="AF33782" s="1"/>
      <c r="AG33782" s="1"/>
      <c r="AH33782" s="1"/>
      <c r="AJ33782" s="1"/>
      <c r="AK33782" s="1"/>
    </row>
    <row r="33783" spans="32:37" ht="15" customHeight="1" x14ac:dyDescent="0.15">
      <c r="AF33783" s="1"/>
      <c r="AG33783" s="1"/>
      <c r="AH33783" s="1"/>
      <c r="AJ33783" s="1"/>
      <c r="AK33783" s="1"/>
    </row>
    <row r="33784" spans="32:37" ht="15" customHeight="1" x14ac:dyDescent="0.15">
      <c r="AF33784" s="1"/>
      <c r="AG33784" s="1"/>
      <c r="AH33784" s="1"/>
      <c r="AJ33784" s="1"/>
      <c r="AK33784" s="1"/>
    </row>
    <row r="33785" spans="32:37" ht="15" customHeight="1" x14ac:dyDescent="0.15">
      <c r="AF33785" s="1"/>
      <c r="AG33785" s="1"/>
      <c r="AH33785" s="1"/>
      <c r="AJ33785" s="1"/>
      <c r="AK33785" s="1"/>
    </row>
    <row r="33786" spans="32:37" ht="15" customHeight="1" x14ac:dyDescent="0.15">
      <c r="AF33786" s="1"/>
      <c r="AG33786" s="1"/>
      <c r="AH33786" s="1"/>
      <c r="AJ33786" s="1"/>
      <c r="AK33786" s="1"/>
    </row>
    <row r="33787" spans="32:37" ht="15" customHeight="1" x14ac:dyDescent="0.15">
      <c r="AF33787" s="1"/>
      <c r="AG33787" s="1"/>
      <c r="AH33787" s="1"/>
      <c r="AJ33787" s="1"/>
      <c r="AK33787" s="1"/>
    </row>
    <row r="33788" spans="32:37" ht="15" customHeight="1" x14ac:dyDescent="0.15">
      <c r="AF33788" s="1"/>
      <c r="AG33788" s="1"/>
      <c r="AH33788" s="1"/>
      <c r="AJ33788" s="1"/>
      <c r="AK33788" s="1"/>
    </row>
    <row r="33789" spans="32:37" ht="15" customHeight="1" x14ac:dyDescent="0.15">
      <c r="AF33789" s="1"/>
      <c r="AG33789" s="1"/>
      <c r="AH33789" s="1"/>
      <c r="AJ33789" s="1"/>
      <c r="AK33789" s="1"/>
    </row>
    <row r="33790" spans="32:37" ht="15" customHeight="1" x14ac:dyDescent="0.15">
      <c r="AF33790" s="1"/>
      <c r="AG33790" s="1"/>
      <c r="AH33790" s="1"/>
      <c r="AJ33790" s="1"/>
      <c r="AK33790" s="1"/>
    </row>
    <row r="33791" spans="32:37" ht="15" customHeight="1" x14ac:dyDescent="0.15">
      <c r="AF33791" s="1"/>
      <c r="AG33791" s="1"/>
      <c r="AH33791" s="1"/>
      <c r="AJ33791" s="1"/>
      <c r="AK33791" s="1"/>
    </row>
    <row r="33792" spans="32:37" ht="15" customHeight="1" x14ac:dyDescent="0.15">
      <c r="AF33792" s="1"/>
      <c r="AG33792" s="1"/>
      <c r="AH33792" s="1"/>
      <c r="AJ33792" s="1"/>
      <c r="AK33792" s="1"/>
    </row>
    <row r="33793" spans="32:37" ht="15" customHeight="1" x14ac:dyDescent="0.15">
      <c r="AF33793" s="1"/>
      <c r="AG33793" s="1"/>
      <c r="AH33793" s="1"/>
      <c r="AJ33793" s="1"/>
      <c r="AK33793" s="1"/>
    </row>
    <row r="33794" spans="32:37" ht="15" customHeight="1" x14ac:dyDescent="0.15">
      <c r="AF33794" s="1"/>
      <c r="AG33794" s="1"/>
      <c r="AH33794" s="1"/>
      <c r="AJ33794" s="1"/>
      <c r="AK33794" s="1"/>
    </row>
    <row r="33795" spans="32:37" ht="15" customHeight="1" x14ac:dyDescent="0.15">
      <c r="AF33795" s="1"/>
      <c r="AG33795" s="1"/>
      <c r="AH33795" s="1"/>
      <c r="AJ33795" s="1"/>
      <c r="AK33795" s="1"/>
    </row>
    <row r="33796" spans="32:37" ht="15" customHeight="1" x14ac:dyDescent="0.15">
      <c r="AF33796" s="1"/>
      <c r="AG33796" s="1"/>
      <c r="AH33796" s="1"/>
      <c r="AJ33796" s="1"/>
      <c r="AK33796" s="1"/>
    </row>
    <row r="33797" spans="32:37" ht="15" customHeight="1" x14ac:dyDescent="0.15">
      <c r="AF33797" s="1"/>
      <c r="AG33797" s="1"/>
      <c r="AH33797" s="1"/>
      <c r="AJ33797" s="1"/>
      <c r="AK33797" s="1"/>
    </row>
    <row r="33798" spans="32:37" ht="15" customHeight="1" x14ac:dyDescent="0.15">
      <c r="AF33798" s="1"/>
      <c r="AG33798" s="1"/>
      <c r="AH33798" s="1"/>
      <c r="AJ33798" s="1"/>
      <c r="AK33798" s="1"/>
    </row>
    <row r="33799" spans="32:37" ht="15" customHeight="1" x14ac:dyDescent="0.15">
      <c r="AF33799" s="1"/>
      <c r="AG33799" s="1"/>
      <c r="AH33799" s="1"/>
      <c r="AJ33799" s="1"/>
      <c r="AK33799" s="1"/>
    </row>
    <row r="33800" spans="32:37" ht="15" customHeight="1" x14ac:dyDescent="0.15">
      <c r="AF33800" s="1"/>
      <c r="AG33800" s="1"/>
      <c r="AH33800" s="1"/>
      <c r="AJ33800" s="1"/>
      <c r="AK33800" s="1"/>
    </row>
    <row r="33801" spans="32:37" ht="15" customHeight="1" x14ac:dyDescent="0.15">
      <c r="AF33801" s="1"/>
      <c r="AG33801" s="1"/>
      <c r="AH33801" s="1"/>
      <c r="AJ33801" s="1"/>
      <c r="AK33801" s="1"/>
    </row>
    <row r="33802" spans="32:37" ht="15" customHeight="1" x14ac:dyDescent="0.15">
      <c r="AF33802" s="1"/>
      <c r="AG33802" s="1"/>
      <c r="AH33802" s="1"/>
      <c r="AJ33802" s="1"/>
      <c r="AK33802" s="1"/>
    </row>
    <row r="33803" spans="32:37" ht="15" customHeight="1" x14ac:dyDescent="0.15">
      <c r="AF33803" s="1"/>
      <c r="AG33803" s="1"/>
      <c r="AH33803" s="1"/>
      <c r="AJ33803" s="1"/>
      <c r="AK33803" s="1"/>
    </row>
    <row r="33804" spans="32:37" ht="15" customHeight="1" x14ac:dyDescent="0.15">
      <c r="AF33804" s="1"/>
      <c r="AG33804" s="1"/>
      <c r="AH33804" s="1"/>
      <c r="AJ33804" s="1"/>
      <c r="AK33804" s="1"/>
    </row>
    <row r="33805" spans="32:37" ht="15" customHeight="1" x14ac:dyDescent="0.15">
      <c r="AF33805" s="1"/>
      <c r="AG33805" s="1"/>
      <c r="AH33805" s="1"/>
      <c r="AJ33805" s="1"/>
      <c r="AK33805" s="1"/>
    </row>
    <row r="33806" spans="32:37" ht="15" customHeight="1" x14ac:dyDescent="0.15">
      <c r="AF33806" s="1"/>
      <c r="AG33806" s="1"/>
      <c r="AH33806" s="1"/>
      <c r="AJ33806" s="1"/>
      <c r="AK33806" s="1"/>
    </row>
    <row r="33807" spans="32:37" ht="15" customHeight="1" x14ac:dyDescent="0.15">
      <c r="AF33807" s="1"/>
      <c r="AG33807" s="1"/>
      <c r="AH33807" s="1"/>
      <c r="AJ33807" s="1"/>
      <c r="AK33807" s="1"/>
    </row>
    <row r="33808" spans="32:37" ht="15" customHeight="1" x14ac:dyDescent="0.15">
      <c r="AF33808" s="1"/>
      <c r="AG33808" s="1"/>
      <c r="AH33808" s="1"/>
      <c r="AJ33808" s="1"/>
      <c r="AK33808" s="1"/>
    </row>
    <row r="33809" spans="32:37" ht="15" customHeight="1" x14ac:dyDescent="0.15">
      <c r="AF33809" s="1"/>
      <c r="AG33809" s="1"/>
      <c r="AH33809" s="1"/>
      <c r="AJ33809" s="1"/>
      <c r="AK33809" s="1"/>
    </row>
    <row r="33810" spans="32:37" ht="15" customHeight="1" x14ac:dyDescent="0.15">
      <c r="AF33810" s="1"/>
      <c r="AG33810" s="1"/>
      <c r="AH33810" s="1"/>
      <c r="AJ33810" s="1"/>
      <c r="AK33810" s="1"/>
    </row>
    <row r="33811" spans="32:37" ht="15" customHeight="1" x14ac:dyDescent="0.15">
      <c r="AF33811" s="1"/>
      <c r="AG33811" s="1"/>
      <c r="AH33811" s="1"/>
      <c r="AJ33811" s="1"/>
      <c r="AK33811" s="1"/>
    </row>
    <row r="33812" spans="32:37" ht="15" customHeight="1" x14ac:dyDescent="0.15">
      <c r="AF33812" s="1"/>
      <c r="AG33812" s="1"/>
      <c r="AH33812" s="1"/>
      <c r="AJ33812" s="1"/>
      <c r="AK33812" s="1"/>
    </row>
    <row r="33813" spans="32:37" ht="15" customHeight="1" x14ac:dyDescent="0.15">
      <c r="AF33813" s="1"/>
      <c r="AG33813" s="1"/>
      <c r="AH33813" s="1"/>
      <c r="AJ33813" s="1"/>
      <c r="AK33813" s="1"/>
    </row>
    <row r="33814" spans="32:37" ht="15" customHeight="1" x14ac:dyDescent="0.15">
      <c r="AF33814" s="1"/>
      <c r="AG33814" s="1"/>
      <c r="AH33814" s="1"/>
      <c r="AJ33814" s="1"/>
      <c r="AK33814" s="1"/>
    </row>
    <row r="33815" spans="32:37" ht="15" customHeight="1" x14ac:dyDescent="0.15">
      <c r="AF33815" s="1"/>
      <c r="AG33815" s="1"/>
      <c r="AH33815" s="1"/>
      <c r="AJ33815" s="1"/>
      <c r="AK33815" s="1"/>
    </row>
    <row r="33816" spans="32:37" ht="15" customHeight="1" x14ac:dyDescent="0.15">
      <c r="AF33816" s="1"/>
      <c r="AG33816" s="1"/>
      <c r="AH33816" s="1"/>
      <c r="AJ33816" s="1"/>
      <c r="AK33816" s="1"/>
    </row>
    <row r="33817" spans="32:37" ht="15" customHeight="1" x14ac:dyDescent="0.15">
      <c r="AF33817" s="1"/>
      <c r="AG33817" s="1"/>
      <c r="AH33817" s="1"/>
      <c r="AJ33817" s="1"/>
      <c r="AK33817" s="1"/>
    </row>
    <row r="33818" spans="32:37" ht="15" customHeight="1" x14ac:dyDescent="0.15">
      <c r="AF33818" s="1"/>
      <c r="AG33818" s="1"/>
      <c r="AH33818" s="1"/>
      <c r="AJ33818" s="1"/>
      <c r="AK33818" s="1"/>
    </row>
    <row r="33819" spans="32:37" ht="15" customHeight="1" x14ac:dyDescent="0.15">
      <c r="AF33819" s="1"/>
      <c r="AG33819" s="1"/>
      <c r="AH33819" s="1"/>
      <c r="AJ33819" s="1"/>
      <c r="AK33819" s="1"/>
    </row>
    <row r="33820" spans="32:37" ht="15" customHeight="1" x14ac:dyDescent="0.15">
      <c r="AF33820" s="1"/>
      <c r="AG33820" s="1"/>
      <c r="AH33820" s="1"/>
      <c r="AJ33820" s="1"/>
      <c r="AK33820" s="1"/>
    </row>
    <row r="33821" spans="32:37" ht="15" customHeight="1" x14ac:dyDescent="0.15">
      <c r="AF33821" s="1"/>
      <c r="AG33821" s="1"/>
      <c r="AH33821" s="1"/>
      <c r="AJ33821" s="1"/>
      <c r="AK33821" s="1"/>
    </row>
    <row r="33822" spans="32:37" ht="15" customHeight="1" x14ac:dyDescent="0.15">
      <c r="AF33822" s="1"/>
      <c r="AG33822" s="1"/>
      <c r="AH33822" s="1"/>
      <c r="AJ33822" s="1"/>
      <c r="AK33822" s="1"/>
    </row>
    <row r="33823" spans="32:37" ht="15" customHeight="1" x14ac:dyDescent="0.15">
      <c r="AF33823" s="1"/>
      <c r="AG33823" s="1"/>
      <c r="AH33823" s="1"/>
      <c r="AJ33823" s="1"/>
      <c r="AK33823" s="1"/>
    </row>
    <row r="33824" spans="32:37" ht="15" customHeight="1" x14ac:dyDescent="0.15">
      <c r="AF33824" s="1"/>
      <c r="AG33824" s="1"/>
      <c r="AH33824" s="1"/>
      <c r="AJ33824" s="1"/>
      <c r="AK33824" s="1"/>
    </row>
    <row r="33825" spans="32:37" ht="15" customHeight="1" x14ac:dyDescent="0.15">
      <c r="AF33825" s="1"/>
      <c r="AG33825" s="1"/>
      <c r="AH33825" s="1"/>
      <c r="AJ33825" s="1"/>
      <c r="AK33825" s="1"/>
    </row>
    <row r="33826" spans="32:37" ht="15" customHeight="1" x14ac:dyDescent="0.15">
      <c r="AF33826" s="1"/>
      <c r="AG33826" s="1"/>
      <c r="AH33826" s="1"/>
      <c r="AJ33826" s="1"/>
      <c r="AK33826" s="1"/>
    </row>
    <row r="33827" spans="32:37" ht="15" customHeight="1" x14ac:dyDescent="0.15">
      <c r="AF33827" s="1"/>
      <c r="AG33827" s="1"/>
      <c r="AH33827" s="1"/>
      <c r="AJ33827" s="1"/>
      <c r="AK33827" s="1"/>
    </row>
    <row r="33828" spans="32:37" ht="15" customHeight="1" x14ac:dyDescent="0.15">
      <c r="AF33828" s="1"/>
      <c r="AG33828" s="1"/>
      <c r="AH33828" s="1"/>
      <c r="AJ33828" s="1"/>
      <c r="AK33828" s="1"/>
    </row>
    <row r="33829" spans="32:37" ht="15" customHeight="1" x14ac:dyDescent="0.15">
      <c r="AF33829" s="1"/>
      <c r="AG33829" s="1"/>
      <c r="AH33829" s="1"/>
      <c r="AJ33829" s="1"/>
      <c r="AK33829" s="1"/>
    </row>
    <row r="33830" spans="32:37" ht="15" customHeight="1" x14ac:dyDescent="0.15">
      <c r="AF33830" s="1"/>
      <c r="AG33830" s="1"/>
      <c r="AH33830" s="1"/>
      <c r="AJ33830" s="1"/>
      <c r="AK33830" s="1"/>
    </row>
    <row r="33831" spans="32:37" ht="15" customHeight="1" x14ac:dyDescent="0.15">
      <c r="AF33831" s="1"/>
      <c r="AG33831" s="1"/>
      <c r="AH33831" s="1"/>
      <c r="AJ33831" s="1"/>
      <c r="AK33831" s="1"/>
    </row>
    <row r="33832" spans="32:37" ht="15" customHeight="1" x14ac:dyDescent="0.15">
      <c r="AF33832" s="1"/>
      <c r="AG33832" s="1"/>
      <c r="AH33832" s="1"/>
      <c r="AJ33832" s="1"/>
      <c r="AK33832" s="1"/>
    </row>
    <row r="33833" spans="32:37" ht="15" customHeight="1" x14ac:dyDescent="0.15">
      <c r="AF33833" s="1"/>
      <c r="AG33833" s="1"/>
      <c r="AH33833" s="1"/>
      <c r="AJ33833" s="1"/>
      <c r="AK33833" s="1"/>
    </row>
    <row r="33834" spans="32:37" ht="15" customHeight="1" x14ac:dyDescent="0.15">
      <c r="AF33834" s="1"/>
      <c r="AG33834" s="1"/>
      <c r="AH33834" s="1"/>
      <c r="AJ33834" s="1"/>
      <c r="AK33834" s="1"/>
    </row>
    <row r="33835" spans="32:37" ht="15" customHeight="1" x14ac:dyDescent="0.15">
      <c r="AF33835" s="1"/>
      <c r="AG33835" s="1"/>
      <c r="AH33835" s="1"/>
      <c r="AJ33835" s="1"/>
      <c r="AK33835" s="1"/>
    </row>
    <row r="33836" spans="32:37" ht="15" customHeight="1" x14ac:dyDescent="0.15">
      <c r="AF33836" s="1"/>
      <c r="AG33836" s="1"/>
      <c r="AH33836" s="1"/>
      <c r="AJ33836" s="1"/>
      <c r="AK33836" s="1"/>
    </row>
    <row r="33837" spans="32:37" ht="15" customHeight="1" x14ac:dyDescent="0.15">
      <c r="AF33837" s="1"/>
      <c r="AG33837" s="1"/>
      <c r="AH33837" s="1"/>
      <c r="AJ33837" s="1"/>
      <c r="AK33837" s="1"/>
    </row>
    <row r="33838" spans="32:37" ht="15" customHeight="1" x14ac:dyDescent="0.15">
      <c r="AF33838" s="1"/>
      <c r="AG33838" s="1"/>
      <c r="AH33838" s="1"/>
      <c r="AJ33838" s="1"/>
      <c r="AK33838" s="1"/>
    </row>
    <row r="33839" spans="32:37" ht="15" customHeight="1" x14ac:dyDescent="0.15">
      <c r="AF33839" s="1"/>
      <c r="AG33839" s="1"/>
      <c r="AH33839" s="1"/>
      <c r="AJ33839" s="1"/>
      <c r="AK33839" s="1"/>
    </row>
    <row r="33840" spans="32:37" ht="15" customHeight="1" x14ac:dyDescent="0.15">
      <c r="AF33840" s="1"/>
      <c r="AG33840" s="1"/>
      <c r="AH33840" s="1"/>
      <c r="AJ33840" s="1"/>
      <c r="AK33840" s="1"/>
    </row>
    <row r="33841" spans="32:37" ht="15" customHeight="1" x14ac:dyDescent="0.15">
      <c r="AF33841" s="1"/>
      <c r="AG33841" s="1"/>
      <c r="AH33841" s="1"/>
      <c r="AJ33841" s="1"/>
      <c r="AK33841" s="1"/>
    </row>
    <row r="33842" spans="32:37" ht="15" customHeight="1" x14ac:dyDescent="0.15">
      <c r="AF33842" s="1"/>
      <c r="AG33842" s="1"/>
      <c r="AH33842" s="1"/>
      <c r="AJ33842" s="1"/>
      <c r="AK33842" s="1"/>
    </row>
    <row r="33843" spans="32:37" ht="15" customHeight="1" x14ac:dyDescent="0.15">
      <c r="AF33843" s="1"/>
      <c r="AG33843" s="1"/>
      <c r="AH33843" s="1"/>
      <c r="AJ33843" s="1"/>
      <c r="AK33843" s="1"/>
    </row>
    <row r="33844" spans="32:37" ht="15" customHeight="1" x14ac:dyDescent="0.15">
      <c r="AF33844" s="1"/>
      <c r="AG33844" s="1"/>
      <c r="AH33844" s="1"/>
      <c r="AJ33844" s="1"/>
      <c r="AK33844" s="1"/>
    </row>
    <row r="33845" spans="32:37" ht="15" customHeight="1" x14ac:dyDescent="0.15">
      <c r="AF33845" s="1"/>
      <c r="AG33845" s="1"/>
      <c r="AH33845" s="1"/>
      <c r="AJ33845" s="1"/>
      <c r="AK33845" s="1"/>
    </row>
    <row r="33846" spans="32:37" ht="15" customHeight="1" x14ac:dyDescent="0.15">
      <c r="AF33846" s="1"/>
      <c r="AG33846" s="1"/>
      <c r="AH33846" s="1"/>
      <c r="AJ33846" s="1"/>
      <c r="AK33846" s="1"/>
    </row>
    <row r="33847" spans="32:37" ht="15" customHeight="1" x14ac:dyDescent="0.15">
      <c r="AF33847" s="1"/>
      <c r="AG33847" s="1"/>
      <c r="AH33847" s="1"/>
      <c r="AJ33847" s="1"/>
      <c r="AK33847" s="1"/>
    </row>
    <row r="33848" spans="32:37" ht="15" customHeight="1" x14ac:dyDescent="0.15">
      <c r="AF33848" s="1"/>
      <c r="AG33848" s="1"/>
      <c r="AH33848" s="1"/>
      <c r="AJ33848" s="1"/>
      <c r="AK33848" s="1"/>
    </row>
    <row r="33849" spans="32:37" ht="15" customHeight="1" x14ac:dyDescent="0.15">
      <c r="AF33849" s="1"/>
      <c r="AG33849" s="1"/>
      <c r="AH33849" s="1"/>
      <c r="AJ33849" s="1"/>
      <c r="AK33849" s="1"/>
    </row>
    <row r="33850" spans="32:37" ht="15" customHeight="1" x14ac:dyDescent="0.15">
      <c r="AF33850" s="1"/>
      <c r="AG33850" s="1"/>
      <c r="AH33850" s="1"/>
      <c r="AJ33850" s="1"/>
      <c r="AK33850" s="1"/>
    </row>
    <row r="33851" spans="32:37" ht="15" customHeight="1" x14ac:dyDescent="0.15">
      <c r="AF33851" s="1"/>
      <c r="AG33851" s="1"/>
      <c r="AH33851" s="1"/>
      <c r="AJ33851" s="1"/>
      <c r="AK33851" s="1"/>
    </row>
    <row r="33852" spans="32:37" ht="15" customHeight="1" x14ac:dyDescent="0.15">
      <c r="AF33852" s="1"/>
      <c r="AG33852" s="1"/>
      <c r="AH33852" s="1"/>
      <c r="AJ33852" s="1"/>
      <c r="AK33852" s="1"/>
    </row>
    <row r="33853" spans="32:37" ht="15" customHeight="1" x14ac:dyDescent="0.15">
      <c r="AF33853" s="1"/>
      <c r="AG33853" s="1"/>
      <c r="AH33853" s="1"/>
      <c r="AJ33853" s="1"/>
      <c r="AK33853" s="1"/>
    </row>
    <row r="33854" spans="32:37" ht="15" customHeight="1" x14ac:dyDescent="0.15">
      <c r="AF33854" s="1"/>
      <c r="AG33854" s="1"/>
      <c r="AH33854" s="1"/>
      <c r="AJ33854" s="1"/>
      <c r="AK33854" s="1"/>
    </row>
    <row r="33855" spans="32:37" ht="15" customHeight="1" x14ac:dyDescent="0.15">
      <c r="AF33855" s="1"/>
      <c r="AG33855" s="1"/>
      <c r="AH33855" s="1"/>
      <c r="AJ33855" s="1"/>
      <c r="AK33855" s="1"/>
    </row>
    <row r="33856" spans="32:37" ht="15" customHeight="1" x14ac:dyDescent="0.15">
      <c r="AF33856" s="1"/>
      <c r="AG33856" s="1"/>
      <c r="AH33856" s="1"/>
      <c r="AJ33856" s="1"/>
      <c r="AK33856" s="1"/>
    </row>
    <row r="33857" spans="32:37" ht="15" customHeight="1" x14ac:dyDescent="0.15">
      <c r="AF33857" s="1"/>
      <c r="AG33857" s="1"/>
      <c r="AH33857" s="1"/>
      <c r="AJ33857" s="1"/>
      <c r="AK33857" s="1"/>
    </row>
    <row r="33858" spans="32:37" ht="15" customHeight="1" x14ac:dyDescent="0.15">
      <c r="AF33858" s="1"/>
      <c r="AG33858" s="1"/>
      <c r="AH33858" s="1"/>
      <c r="AJ33858" s="1"/>
      <c r="AK33858" s="1"/>
    </row>
    <row r="33859" spans="32:37" ht="15" customHeight="1" x14ac:dyDescent="0.15">
      <c r="AF33859" s="1"/>
      <c r="AG33859" s="1"/>
      <c r="AH33859" s="1"/>
      <c r="AJ33859" s="1"/>
      <c r="AK33859" s="1"/>
    </row>
    <row r="33860" spans="32:37" ht="15" customHeight="1" x14ac:dyDescent="0.15">
      <c r="AF33860" s="1"/>
      <c r="AG33860" s="1"/>
      <c r="AH33860" s="1"/>
      <c r="AJ33860" s="1"/>
      <c r="AK33860" s="1"/>
    </row>
    <row r="33861" spans="32:37" ht="15" customHeight="1" x14ac:dyDescent="0.15">
      <c r="AF33861" s="1"/>
      <c r="AG33861" s="1"/>
      <c r="AH33861" s="1"/>
      <c r="AJ33861" s="1"/>
      <c r="AK33861" s="1"/>
    </row>
    <row r="33862" spans="32:37" ht="15" customHeight="1" x14ac:dyDescent="0.15">
      <c r="AF33862" s="1"/>
      <c r="AG33862" s="1"/>
      <c r="AH33862" s="1"/>
      <c r="AJ33862" s="1"/>
      <c r="AK33862" s="1"/>
    </row>
    <row r="33863" spans="32:37" ht="15" customHeight="1" x14ac:dyDescent="0.15">
      <c r="AF33863" s="1"/>
      <c r="AG33863" s="1"/>
      <c r="AH33863" s="1"/>
      <c r="AJ33863" s="1"/>
      <c r="AK33863" s="1"/>
    </row>
    <row r="33864" spans="32:37" ht="15" customHeight="1" x14ac:dyDescent="0.15">
      <c r="AF33864" s="1"/>
      <c r="AG33864" s="1"/>
      <c r="AH33864" s="1"/>
      <c r="AJ33864" s="1"/>
      <c r="AK33864" s="1"/>
    </row>
    <row r="33865" spans="32:37" ht="15" customHeight="1" x14ac:dyDescent="0.15">
      <c r="AF33865" s="1"/>
      <c r="AG33865" s="1"/>
      <c r="AH33865" s="1"/>
      <c r="AJ33865" s="1"/>
      <c r="AK33865" s="1"/>
    </row>
    <row r="33866" spans="32:37" ht="15" customHeight="1" x14ac:dyDescent="0.15">
      <c r="AF33866" s="1"/>
      <c r="AG33866" s="1"/>
      <c r="AH33866" s="1"/>
      <c r="AJ33866" s="1"/>
      <c r="AK33866" s="1"/>
    </row>
    <row r="33867" spans="32:37" ht="15" customHeight="1" x14ac:dyDescent="0.15">
      <c r="AF33867" s="1"/>
      <c r="AG33867" s="1"/>
      <c r="AH33867" s="1"/>
      <c r="AJ33867" s="1"/>
      <c r="AK33867" s="1"/>
    </row>
    <row r="33868" spans="32:37" ht="15" customHeight="1" x14ac:dyDescent="0.15">
      <c r="AF33868" s="1"/>
      <c r="AG33868" s="1"/>
      <c r="AH33868" s="1"/>
      <c r="AJ33868" s="1"/>
      <c r="AK33868" s="1"/>
    </row>
    <row r="33869" spans="32:37" ht="15" customHeight="1" x14ac:dyDescent="0.15">
      <c r="AF33869" s="1"/>
      <c r="AG33869" s="1"/>
      <c r="AH33869" s="1"/>
      <c r="AJ33869" s="1"/>
      <c r="AK33869" s="1"/>
    </row>
    <row r="33870" spans="32:37" ht="15" customHeight="1" x14ac:dyDescent="0.15">
      <c r="AF33870" s="1"/>
      <c r="AG33870" s="1"/>
      <c r="AH33870" s="1"/>
      <c r="AJ33870" s="1"/>
      <c r="AK33870" s="1"/>
    </row>
    <row r="33871" spans="32:37" ht="15" customHeight="1" x14ac:dyDescent="0.15">
      <c r="AF33871" s="1"/>
      <c r="AG33871" s="1"/>
      <c r="AH33871" s="1"/>
      <c r="AJ33871" s="1"/>
      <c r="AK33871" s="1"/>
    </row>
    <row r="33872" spans="32:37" ht="15" customHeight="1" x14ac:dyDescent="0.15">
      <c r="AF33872" s="1"/>
      <c r="AG33872" s="1"/>
      <c r="AH33872" s="1"/>
      <c r="AJ33872" s="1"/>
      <c r="AK33872" s="1"/>
    </row>
    <row r="33873" spans="32:37" ht="15" customHeight="1" x14ac:dyDescent="0.15">
      <c r="AF33873" s="1"/>
      <c r="AG33873" s="1"/>
      <c r="AH33873" s="1"/>
      <c r="AJ33873" s="1"/>
      <c r="AK33873" s="1"/>
    </row>
    <row r="33874" spans="32:37" ht="15" customHeight="1" x14ac:dyDescent="0.15">
      <c r="AF33874" s="1"/>
      <c r="AG33874" s="1"/>
      <c r="AH33874" s="1"/>
      <c r="AJ33874" s="1"/>
      <c r="AK33874" s="1"/>
    </row>
    <row r="33875" spans="32:37" ht="15" customHeight="1" x14ac:dyDescent="0.15">
      <c r="AF33875" s="1"/>
      <c r="AG33875" s="1"/>
      <c r="AH33875" s="1"/>
      <c r="AJ33875" s="1"/>
      <c r="AK33875" s="1"/>
    </row>
    <row r="33876" spans="32:37" ht="15" customHeight="1" x14ac:dyDescent="0.15">
      <c r="AF33876" s="1"/>
      <c r="AG33876" s="1"/>
      <c r="AH33876" s="1"/>
      <c r="AJ33876" s="1"/>
      <c r="AK33876" s="1"/>
    </row>
    <row r="33877" spans="32:37" ht="15" customHeight="1" x14ac:dyDescent="0.15">
      <c r="AF33877" s="1"/>
      <c r="AG33877" s="1"/>
      <c r="AH33877" s="1"/>
      <c r="AJ33877" s="1"/>
      <c r="AK33877" s="1"/>
    </row>
    <row r="33878" spans="32:37" ht="15" customHeight="1" x14ac:dyDescent="0.15">
      <c r="AF33878" s="1"/>
      <c r="AG33878" s="1"/>
      <c r="AH33878" s="1"/>
      <c r="AJ33878" s="1"/>
      <c r="AK33878" s="1"/>
    </row>
    <row r="33879" spans="32:37" ht="15" customHeight="1" x14ac:dyDescent="0.15">
      <c r="AF33879" s="1"/>
      <c r="AG33879" s="1"/>
      <c r="AH33879" s="1"/>
      <c r="AJ33879" s="1"/>
      <c r="AK33879" s="1"/>
    </row>
    <row r="33880" spans="32:37" ht="15" customHeight="1" x14ac:dyDescent="0.15">
      <c r="AF33880" s="1"/>
      <c r="AG33880" s="1"/>
      <c r="AH33880" s="1"/>
      <c r="AJ33880" s="1"/>
      <c r="AK33880" s="1"/>
    </row>
    <row r="33881" spans="32:37" ht="15" customHeight="1" x14ac:dyDescent="0.15">
      <c r="AF33881" s="1"/>
      <c r="AG33881" s="1"/>
      <c r="AH33881" s="1"/>
      <c r="AJ33881" s="1"/>
      <c r="AK33881" s="1"/>
    </row>
    <row r="33882" spans="32:37" ht="15" customHeight="1" x14ac:dyDescent="0.15">
      <c r="AF33882" s="1"/>
      <c r="AG33882" s="1"/>
      <c r="AH33882" s="1"/>
      <c r="AJ33882" s="1"/>
      <c r="AK33882" s="1"/>
    </row>
    <row r="33883" spans="32:37" ht="15" customHeight="1" x14ac:dyDescent="0.15">
      <c r="AF33883" s="1"/>
      <c r="AG33883" s="1"/>
      <c r="AH33883" s="1"/>
      <c r="AJ33883" s="1"/>
      <c r="AK33883" s="1"/>
    </row>
    <row r="33884" spans="32:37" ht="15" customHeight="1" x14ac:dyDescent="0.15">
      <c r="AF33884" s="1"/>
      <c r="AG33884" s="1"/>
      <c r="AH33884" s="1"/>
      <c r="AJ33884" s="1"/>
      <c r="AK33884" s="1"/>
    </row>
    <row r="33885" spans="32:37" ht="15" customHeight="1" x14ac:dyDescent="0.15">
      <c r="AF33885" s="1"/>
      <c r="AG33885" s="1"/>
      <c r="AH33885" s="1"/>
      <c r="AJ33885" s="1"/>
      <c r="AK33885" s="1"/>
    </row>
    <row r="33886" spans="32:37" ht="15" customHeight="1" x14ac:dyDescent="0.15">
      <c r="AF33886" s="1"/>
      <c r="AG33886" s="1"/>
      <c r="AH33886" s="1"/>
      <c r="AJ33886" s="1"/>
      <c r="AK33886" s="1"/>
    </row>
    <row r="33887" spans="32:37" ht="15" customHeight="1" x14ac:dyDescent="0.15">
      <c r="AF33887" s="1"/>
      <c r="AG33887" s="1"/>
      <c r="AH33887" s="1"/>
      <c r="AJ33887" s="1"/>
      <c r="AK33887" s="1"/>
    </row>
    <row r="33888" spans="32:37" ht="15" customHeight="1" x14ac:dyDescent="0.15">
      <c r="AF33888" s="1"/>
      <c r="AG33888" s="1"/>
      <c r="AH33888" s="1"/>
      <c r="AJ33888" s="1"/>
      <c r="AK33888" s="1"/>
    </row>
    <row r="33889" spans="32:37" ht="15" customHeight="1" x14ac:dyDescent="0.15">
      <c r="AF33889" s="1"/>
      <c r="AG33889" s="1"/>
      <c r="AH33889" s="1"/>
      <c r="AJ33889" s="1"/>
      <c r="AK33889" s="1"/>
    </row>
    <row r="33890" spans="32:37" ht="15" customHeight="1" x14ac:dyDescent="0.15">
      <c r="AF33890" s="1"/>
      <c r="AG33890" s="1"/>
      <c r="AH33890" s="1"/>
      <c r="AJ33890" s="1"/>
      <c r="AK33890" s="1"/>
    </row>
    <row r="33891" spans="32:37" ht="15" customHeight="1" x14ac:dyDescent="0.15">
      <c r="AF33891" s="1"/>
      <c r="AG33891" s="1"/>
      <c r="AH33891" s="1"/>
      <c r="AJ33891" s="1"/>
      <c r="AK33891" s="1"/>
    </row>
    <row r="33892" spans="32:37" ht="15" customHeight="1" x14ac:dyDescent="0.15">
      <c r="AF33892" s="1"/>
      <c r="AG33892" s="1"/>
      <c r="AH33892" s="1"/>
      <c r="AJ33892" s="1"/>
      <c r="AK33892" s="1"/>
    </row>
    <row r="33893" spans="32:37" ht="15" customHeight="1" x14ac:dyDescent="0.15">
      <c r="AF33893" s="1"/>
      <c r="AG33893" s="1"/>
      <c r="AH33893" s="1"/>
      <c r="AJ33893" s="1"/>
      <c r="AK33893" s="1"/>
    </row>
    <row r="33894" spans="32:37" ht="15" customHeight="1" x14ac:dyDescent="0.15">
      <c r="AF33894" s="1"/>
      <c r="AG33894" s="1"/>
      <c r="AH33894" s="1"/>
      <c r="AJ33894" s="1"/>
      <c r="AK33894" s="1"/>
    </row>
    <row r="33895" spans="32:37" ht="15" customHeight="1" x14ac:dyDescent="0.15">
      <c r="AF33895" s="1"/>
      <c r="AG33895" s="1"/>
      <c r="AH33895" s="1"/>
      <c r="AJ33895" s="1"/>
      <c r="AK33895" s="1"/>
    </row>
    <row r="33896" spans="32:37" ht="15" customHeight="1" x14ac:dyDescent="0.15">
      <c r="AF33896" s="1"/>
      <c r="AG33896" s="1"/>
      <c r="AH33896" s="1"/>
      <c r="AJ33896" s="1"/>
      <c r="AK33896" s="1"/>
    </row>
    <row r="33897" spans="32:37" ht="15" customHeight="1" x14ac:dyDescent="0.15">
      <c r="AF33897" s="1"/>
      <c r="AG33897" s="1"/>
      <c r="AH33897" s="1"/>
      <c r="AJ33897" s="1"/>
      <c r="AK33897" s="1"/>
    </row>
    <row r="33898" spans="32:37" ht="15" customHeight="1" x14ac:dyDescent="0.15">
      <c r="AF33898" s="1"/>
      <c r="AG33898" s="1"/>
      <c r="AH33898" s="1"/>
      <c r="AJ33898" s="1"/>
      <c r="AK33898" s="1"/>
    </row>
    <row r="33899" spans="32:37" ht="15" customHeight="1" x14ac:dyDescent="0.15">
      <c r="AF33899" s="1"/>
      <c r="AG33899" s="1"/>
      <c r="AH33899" s="1"/>
      <c r="AJ33899" s="1"/>
      <c r="AK33899" s="1"/>
    </row>
    <row r="33900" spans="32:37" ht="15" customHeight="1" x14ac:dyDescent="0.15">
      <c r="AF33900" s="1"/>
      <c r="AG33900" s="1"/>
      <c r="AH33900" s="1"/>
      <c r="AJ33900" s="1"/>
      <c r="AK33900" s="1"/>
    </row>
    <row r="33901" spans="32:37" ht="15" customHeight="1" x14ac:dyDescent="0.15">
      <c r="AF33901" s="1"/>
      <c r="AG33901" s="1"/>
      <c r="AH33901" s="1"/>
      <c r="AJ33901" s="1"/>
      <c r="AK33901" s="1"/>
    </row>
    <row r="33902" spans="32:37" ht="15" customHeight="1" x14ac:dyDescent="0.15">
      <c r="AF33902" s="1"/>
      <c r="AG33902" s="1"/>
      <c r="AH33902" s="1"/>
      <c r="AJ33902" s="1"/>
      <c r="AK33902" s="1"/>
    </row>
    <row r="33903" spans="32:37" ht="15" customHeight="1" x14ac:dyDescent="0.15">
      <c r="AF33903" s="1"/>
      <c r="AG33903" s="1"/>
      <c r="AH33903" s="1"/>
      <c r="AJ33903" s="1"/>
      <c r="AK33903" s="1"/>
    </row>
    <row r="33904" spans="32:37" ht="15" customHeight="1" x14ac:dyDescent="0.15">
      <c r="AF33904" s="1"/>
      <c r="AG33904" s="1"/>
      <c r="AH33904" s="1"/>
      <c r="AJ33904" s="1"/>
      <c r="AK33904" s="1"/>
    </row>
    <row r="33905" spans="32:37" ht="15" customHeight="1" x14ac:dyDescent="0.15">
      <c r="AF33905" s="1"/>
      <c r="AG33905" s="1"/>
      <c r="AH33905" s="1"/>
      <c r="AJ33905" s="1"/>
      <c r="AK33905" s="1"/>
    </row>
    <row r="33906" spans="32:37" ht="15" customHeight="1" x14ac:dyDescent="0.15">
      <c r="AF33906" s="1"/>
      <c r="AG33906" s="1"/>
      <c r="AH33906" s="1"/>
      <c r="AJ33906" s="1"/>
      <c r="AK33906" s="1"/>
    </row>
    <row r="33907" spans="32:37" ht="15" customHeight="1" x14ac:dyDescent="0.15">
      <c r="AF33907" s="1"/>
      <c r="AG33907" s="1"/>
      <c r="AH33907" s="1"/>
      <c r="AJ33907" s="1"/>
      <c r="AK33907" s="1"/>
    </row>
    <row r="33908" spans="32:37" ht="15" customHeight="1" x14ac:dyDescent="0.15">
      <c r="AF33908" s="1"/>
      <c r="AG33908" s="1"/>
      <c r="AH33908" s="1"/>
      <c r="AJ33908" s="1"/>
      <c r="AK33908" s="1"/>
    </row>
    <row r="33909" spans="32:37" ht="15" customHeight="1" x14ac:dyDescent="0.15">
      <c r="AF33909" s="1"/>
      <c r="AG33909" s="1"/>
      <c r="AH33909" s="1"/>
      <c r="AJ33909" s="1"/>
      <c r="AK33909" s="1"/>
    </row>
    <row r="33910" spans="32:37" ht="15" customHeight="1" x14ac:dyDescent="0.15">
      <c r="AF33910" s="1"/>
      <c r="AG33910" s="1"/>
      <c r="AH33910" s="1"/>
      <c r="AJ33910" s="1"/>
      <c r="AK33910" s="1"/>
    </row>
    <row r="33911" spans="32:37" ht="15" customHeight="1" x14ac:dyDescent="0.15">
      <c r="AF33911" s="1"/>
      <c r="AG33911" s="1"/>
      <c r="AH33911" s="1"/>
      <c r="AJ33911" s="1"/>
      <c r="AK33911" s="1"/>
    </row>
    <row r="33912" spans="32:37" ht="15" customHeight="1" x14ac:dyDescent="0.15">
      <c r="AF33912" s="1"/>
      <c r="AG33912" s="1"/>
      <c r="AH33912" s="1"/>
      <c r="AJ33912" s="1"/>
      <c r="AK33912" s="1"/>
    </row>
    <row r="33913" spans="32:37" ht="15" customHeight="1" x14ac:dyDescent="0.15">
      <c r="AF33913" s="1"/>
      <c r="AG33913" s="1"/>
      <c r="AH33913" s="1"/>
      <c r="AJ33913" s="1"/>
      <c r="AK33913" s="1"/>
    </row>
    <row r="33914" spans="32:37" ht="15" customHeight="1" x14ac:dyDescent="0.15">
      <c r="AF33914" s="1"/>
      <c r="AG33914" s="1"/>
      <c r="AH33914" s="1"/>
      <c r="AJ33914" s="1"/>
      <c r="AK33914" s="1"/>
    </row>
    <row r="33915" spans="32:37" ht="15" customHeight="1" x14ac:dyDescent="0.15">
      <c r="AF33915" s="1"/>
      <c r="AG33915" s="1"/>
      <c r="AH33915" s="1"/>
      <c r="AJ33915" s="1"/>
      <c r="AK33915" s="1"/>
    </row>
    <row r="33916" spans="32:37" ht="15" customHeight="1" x14ac:dyDescent="0.15">
      <c r="AF33916" s="1"/>
      <c r="AG33916" s="1"/>
      <c r="AH33916" s="1"/>
      <c r="AJ33916" s="1"/>
      <c r="AK33916" s="1"/>
    </row>
    <row r="33917" spans="32:37" ht="15" customHeight="1" x14ac:dyDescent="0.15">
      <c r="AF33917" s="1"/>
      <c r="AG33917" s="1"/>
      <c r="AH33917" s="1"/>
      <c r="AJ33917" s="1"/>
      <c r="AK33917" s="1"/>
    </row>
    <row r="33918" spans="32:37" ht="15" customHeight="1" x14ac:dyDescent="0.15">
      <c r="AF33918" s="1"/>
      <c r="AG33918" s="1"/>
      <c r="AH33918" s="1"/>
      <c r="AJ33918" s="1"/>
      <c r="AK33918" s="1"/>
    </row>
    <row r="33919" spans="32:37" ht="15" customHeight="1" x14ac:dyDescent="0.15">
      <c r="AF33919" s="1"/>
      <c r="AG33919" s="1"/>
      <c r="AH33919" s="1"/>
      <c r="AJ33919" s="1"/>
      <c r="AK33919" s="1"/>
    </row>
    <row r="33920" spans="32:37" ht="15" customHeight="1" x14ac:dyDescent="0.15">
      <c r="AF33920" s="1"/>
      <c r="AG33920" s="1"/>
      <c r="AH33920" s="1"/>
      <c r="AJ33920" s="1"/>
      <c r="AK33920" s="1"/>
    </row>
    <row r="33921" spans="32:37" ht="15" customHeight="1" x14ac:dyDescent="0.15">
      <c r="AF33921" s="1"/>
      <c r="AG33921" s="1"/>
      <c r="AH33921" s="1"/>
      <c r="AJ33921" s="1"/>
      <c r="AK33921" s="1"/>
    </row>
    <row r="33922" spans="32:37" ht="15" customHeight="1" x14ac:dyDescent="0.15">
      <c r="AF33922" s="1"/>
      <c r="AG33922" s="1"/>
      <c r="AH33922" s="1"/>
      <c r="AJ33922" s="1"/>
      <c r="AK33922" s="1"/>
    </row>
    <row r="33923" spans="32:37" ht="15" customHeight="1" x14ac:dyDescent="0.15">
      <c r="AF33923" s="1"/>
      <c r="AG33923" s="1"/>
      <c r="AH33923" s="1"/>
      <c r="AJ33923" s="1"/>
      <c r="AK33923" s="1"/>
    </row>
    <row r="33924" spans="32:37" ht="15" customHeight="1" x14ac:dyDescent="0.15">
      <c r="AF33924" s="1"/>
      <c r="AG33924" s="1"/>
      <c r="AH33924" s="1"/>
      <c r="AJ33924" s="1"/>
      <c r="AK33924" s="1"/>
    </row>
    <row r="33925" spans="32:37" ht="15" customHeight="1" x14ac:dyDescent="0.15">
      <c r="AF33925" s="1"/>
      <c r="AG33925" s="1"/>
      <c r="AH33925" s="1"/>
      <c r="AJ33925" s="1"/>
      <c r="AK33925" s="1"/>
    </row>
    <row r="33926" spans="32:37" ht="15" customHeight="1" x14ac:dyDescent="0.15">
      <c r="AF33926" s="1"/>
      <c r="AG33926" s="1"/>
      <c r="AH33926" s="1"/>
      <c r="AJ33926" s="1"/>
      <c r="AK33926" s="1"/>
    </row>
    <row r="33927" spans="32:37" ht="15" customHeight="1" x14ac:dyDescent="0.15">
      <c r="AF33927" s="1"/>
      <c r="AG33927" s="1"/>
      <c r="AH33927" s="1"/>
      <c r="AJ33927" s="1"/>
      <c r="AK33927" s="1"/>
    </row>
    <row r="33928" spans="32:37" ht="15" customHeight="1" x14ac:dyDescent="0.15">
      <c r="AF33928" s="1"/>
      <c r="AG33928" s="1"/>
      <c r="AH33928" s="1"/>
      <c r="AJ33928" s="1"/>
      <c r="AK33928" s="1"/>
    </row>
    <row r="33929" spans="32:37" ht="15" customHeight="1" x14ac:dyDescent="0.15">
      <c r="AF33929" s="1"/>
      <c r="AG33929" s="1"/>
      <c r="AH33929" s="1"/>
      <c r="AJ33929" s="1"/>
      <c r="AK33929" s="1"/>
    </row>
    <row r="33930" spans="32:37" ht="15" customHeight="1" x14ac:dyDescent="0.15">
      <c r="AF33930" s="1"/>
      <c r="AG33930" s="1"/>
      <c r="AH33930" s="1"/>
      <c r="AJ33930" s="1"/>
      <c r="AK33930" s="1"/>
    </row>
    <row r="33931" spans="32:37" ht="15" customHeight="1" x14ac:dyDescent="0.15">
      <c r="AF33931" s="1"/>
      <c r="AG33931" s="1"/>
      <c r="AH33931" s="1"/>
      <c r="AJ33931" s="1"/>
      <c r="AK33931" s="1"/>
    </row>
    <row r="33932" spans="32:37" ht="15" customHeight="1" x14ac:dyDescent="0.15">
      <c r="AF33932" s="1"/>
      <c r="AG33932" s="1"/>
      <c r="AH33932" s="1"/>
      <c r="AJ33932" s="1"/>
      <c r="AK33932" s="1"/>
    </row>
    <row r="33933" spans="32:37" ht="15" customHeight="1" x14ac:dyDescent="0.15">
      <c r="AF33933" s="1"/>
      <c r="AG33933" s="1"/>
      <c r="AH33933" s="1"/>
      <c r="AJ33933" s="1"/>
      <c r="AK33933" s="1"/>
    </row>
    <row r="33934" spans="32:37" ht="15" customHeight="1" x14ac:dyDescent="0.15">
      <c r="AF33934" s="1"/>
      <c r="AG33934" s="1"/>
      <c r="AH33934" s="1"/>
      <c r="AJ33934" s="1"/>
      <c r="AK33934" s="1"/>
    </row>
    <row r="33935" spans="32:37" ht="15" customHeight="1" x14ac:dyDescent="0.15">
      <c r="AF33935" s="1"/>
      <c r="AG33935" s="1"/>
      <c r="AH33935" s="1"/>
      <c r="AJ33935" s="1"/>
      <c r="AK33935" s="1"/>
    </row>
    <row r="33936" spans="32:37" ht="15" customHeight="1" x14ac:dyDescent="0.15">
      <c r="AF33936" s="1"/>
      <c r="AG33936" s="1"/>
      <c r="AH33936" s="1"/>
      <c r="AJ33936" s="1"/>
      <c r="AK33936" s="1"/>
    </row>
    <row r="33937" spans="32:37" ht="15" customHeight="1" x14ac:dyDescent="0.15">
      <c r="AF33937" s="1"/>
      <c r="AG33937" s="1"/>
      <c r="AH33937" s="1"/>
      <c r="AJ33937" s="1"/>
      <c r="AK33937" s="1"/>
    </row>
    <row r="33938" spans="32:37" ht="15" customHeight="1" x14ac:dyDescent="0.15">
      <c r="AF33938" s="1"/>
      <c r="AG33938" s="1"/>
      <c r="AH33938" s="1"/>
      <c r="AJ33938" s="1"/>
      <c r="AK33938" s="1"/>
    </row>
    <row r="33939" spans="32:37" ht="15" customHeight="1" x14ac:dyDescent="0.15">
      <c r="AF33939" s="1"/>
      <c r="AG33939" s="1"/>
      <c r="AH33939" s="1"/>
      <c r="AJ33939" s="1"/>
      <c r="AK33939" s="1"/>
    </row>
    <row r="33940" spans="32:37" ht="15" customHeight="1" x14ac:dyDescent="0.15">
      <c r="AF33940" s="1"/>
      <c r="AG33940" s="1"/>
      <c r="AH33940" s="1"/>
      <c r="AJ33940" s="1"/>
      <c r="AK33940" s="1"/>
    </row>
    <row r="33941" spans="32:37" ht="15" customHeight="1" x14ac:dyDescent="0.15">
      <c r="AF33941" s="1"/>
      <c r="AG33941" s="1"/>
      <c r="AH33941" s="1"/>
      <c r="AJ33941" s="1"/>
      <c r="AK33941" s="1"/>
    </row>
    <row r="33942" spans="32:37" ht="15" customHeight="1" x14ac:dyDescent="0.15">
      <c r="AF33942" s="1"/>
      <c r="AG33942" s="1"/>
      <c r="AH33942" s="1"/>
      <c r="AJ33942" s="1"/>
      <c r="AK33942" s="1"/>
    </row>
    <row r="33943" spans="32:37" ht="15" customHeight="1" x14ac:dyDescent="0.15">
      <c r="AF33943" s="1"/>
      <c r="AG33943" s="1"/>
      <c r="AH33943" s="1"/>
      <c r="AJ33943" s="1"/>
      <c r="AK33943" s="1"/>
    </row>
    <row r="33944" spans="32:37" ht="15" customHeight="1" x14ac:dyDescent="0.15">
      <c r="AF33944" s="1"/>
      <c r="AG33944" s="1"/>
      <c r="AH33944" s="1"/>
      <c r="AJ33944" s="1"/>
      <c r="AK33944" s="1"/>
    </row>
    <row r="33945" spans="32:37" ht="15" customHeight="1" x14ac:dyDescent="0.15">
      <c r="AF33945" s="1"/>
      <c r="AG33945" s="1"/>
      <c r="AH33945" s="1"/>
      <c r="AJ33945" s="1"/>
      <c r="AK33945" s="1"/>
    </row>
    <row r="33946" spans="32:37" ht="15" customHeight="1" x14ac:dyDescent="0.15">
      <c r="AF33946" s="1"/>
      <c r="AG33946" s="1"/>
      <c r="AH33946" s="1"/>
      <c r="AJ33946" s="1"/>
      <c r="AK33946" s="1"/>
    </row>
    <row r="33947" spans="32:37" ht="15" customHeight="1" x14ac:dyDescent="0.15">
      <c r="AF33947" s="1"/>
      <c r="AG33947" s="1"/>
      <c r="AH33947" s="1"/>
      <c r="AJ33947" s="1"/>
      <c r="AK33947" s="1"/>
    </row>
    <row r="33948" spans="32:37" ht="15" customHeight="1" x14ac:dyDescent="0.15">
      <c r="AF33948" s="1"/>
      <c r="AG33948" s="1"/>
      <c r="AH33948" s="1"/>
      <c r="AJ33948" s="1"/>
      <c r="AK33948" s="1"/>
    </row>
    <row r="33949" spans="32:37" ht="15" customHeight="1" x14ac:dyDescent="0.15">
      <c r="AF33949" s="1"/>
      <c r="AG33949" s="1"/>
      <c r="AH33949" s="1"/>
      <c r="AJ33949" s="1"/>
      <c r="AK33949" s="1"/>
    </row>
    <row r="33950" spans="32:37" ht="15" customHeight="1" x14ac:dyDescent="0.15">
      <c r="AF33950" s="1"/>
      <c r="AG33950" s="1"/>
      <c r="AH33950" s="1"/>
      <c r="AJ33950" s="1"/>
      <c r="AK33950" s="1"/>
    </row>
    <row r="33951" spans="32:37" ht="15" customHeight="1" x14ac:dyDescent="0.15">
      <c r="AF33951" s="1"/>
      <c r="AG33951" s="1"/>
      <c r="AH33951" s="1"/>
      <c r="AJ33951" s="1"/>
      <c r="AK33951" s="1"/>
    </row>
    <row r="33952" spans="32:37" ht="15" customHeight="1" x14ac:dyDescent="0.15">
      <c r="AF33952" s="1"/>
      <c r="AG33952" s="1"/>
      <c r="AH33952" s="1"/>
      <c r="AJ33952" s="1"/>
      <c r="AK33952" s="1"/>
    </row>
    <row r="33953" spans="32:37" ht="15" customHeight="1" x14ac:dyDescent="0.15">
      <c r="AF33953" s="1"/>
      <c r="AG33953" s="1"/>
      <c r="AH33953" s="1"/>
      <c r="AJ33953" s="1"/>
      <c r="AK33953" s="1"/>
    </row>
    <row r="33954" spans="32:37" ht="15" customHeight="1" x14ac:dyDescent="0.15">
      <c r="AF33954" s="1"/>
      <c r="AG33954" s="1"/>
      <c r="AH33954" s="1"/>
      <c r="AJ33954" s="1"/>
      <c r="AK33954" s="1"/>
    </row>
    <row r="33955" spans="32:37" ht="15" customHeight="1" x14ac:dyDescent="0.15">
      <c r="AF33955" s="1"/>
      <c r="AG33955" s="1"/>
      <c r="AH33955" s="1"/>
      <c r="AJ33955" s="1"/>
      <c r="AK33955" s="1"/>
    </row>
    <row r="33956" spans="32:37" ht="15" customHeight="1" x14ac:dyDescent="0.15">
      <c r="AF33956" s="1"/>
      <c r="AG33956" s="1"/>
      <c r="AH33956" s="1"/>
      <c r="AJ33956" s="1"/>
      <c r="AK33956" s="1"/>
    </row>
    <row r="33957" spans="32:37" ht="15" customHeight="1" x14ac:dyDescent="0.15">
      <c r="AF33957" s="1"/>
      <c r="AG33957" s="1"/>
      <c r="AH33957" s="1"/>
      <c r="AJ33957" s="1"/>
      <c r="AK33957" s="1"/>
    </row>
    <row r="33958" spans="32:37" ht="15" customHeight="1" x14ac:dyDescent="0.15">
      <c r="AF33958" s="1"/>
      <c r="AG33958" s="1"/>
      <c r="AH33958" s="1"/>
      <c r="AJ33958" s="1"/>
      <c r="AK33958" s="1"/>
    </row>
    <row r="33959" spans="32:37" ht="15" customHeight="1" x14ac:dyDescent="0.15">
      <c r="AF33959" s="1"/>
      <c r="AG33959" s="1"/>
      <c r="AH33959" s="1"/>
      <c r="AJ33959" s="1"/>
      <c r="AK33959" s="1"/>
    </row>
    <row r="33960" spans="32:37" ht="15" customHeight="1" x14ac:dyDescent="0.15">
      <c r="AF33960" s="1"/>
      <c r="AG33960" s="1"/>
      <c r="AH33960" s="1"/>
      <c r="AJ33960" s="1"/>
      <c r="AK33960" s="1"/>
    </row>
    <row r="33961" spans="32:37" ht="15" customHeight="1" x14ac:dyDescent="0.15">
      <c r="AF33961" s="1"/>
      <c r="AG33961" s="1"/>
      <c r="AH33961" s="1"/>
      <c r="AJ33961" s="1"/>
      <c r="AK33961" s="1"/>
    </row>
    <row r="33962" spans="32:37" ht="15" customHeight="1" x14ac:dyDescent="0.15">
      <c r="AF33962" s="1"/>
      <c r="AG33962" s="1"/>
      <c r="AH33962" s="1"/>
      <c r="AJ33962" s="1"/>
      <c r="AK33962" s="1"/>
    </row>
    <row r="33963" spans="32:37" ht="15" customHeight="1" x14ac:dyDescent="0.15">
      <c r="AF33963" s="1"/>
      <c r="AG33963" s="1"/>
      <c r="AH33963" s="1"/>
      <c r="AJ33963" s="1"/>
      <c r="AK33963" s="1"/>
    </row>
    <row r="33964" spans="32:37" ht="15" customHeight="1" x14ac:dyDescent="0.15">
      <c r="AF33964" s="1"/>
      <c r="AG33964" s="1"/>
      <c r="AH33964" s="1"/>
      <c r="AJ33964" s="1"/>
      <c r="AK33964" s="1"/>
    </row>
    <row r="33965" spans="32:37" ht="15" customHeight="1" x14ac:dyDescent="0.15">
      <c r="AF33965" s="1"/>
      <c r="AG33965" s="1"/>
      <c r="AH33965" s="1"/>
      <c r="AJ33965" s="1"/>
      <c r="AK33965" s="1"/>
    </row>
    <row r="33966" spans="32:37" ht="15" customHeight="1" x14ac:dyDescent="0.15">
      <c r="AF33966" s="1"/>
      <c r="AG33966" s="1"/>
      <c r="AH33966" s="1"/>
      <c r="AJ33966" s="1"/>
      <c r="AK33966" s="1"/>
    </row>
    <row r="33967" spans="32:37" ht="15" customHeight="1" x14ac:dyDescent="0.15">
      <c r="AF33967" s="1"/>
      <c r="AG33967" s="1"/>
      <c r="AH33967" s="1"/>
      <c r="AJ33967" s="1"/>
      <c r="AK33967" s="1"/>
    </row>
    <row r="33968" spans="32:37" ht="15" customHeight="1" x14ac:dyDescent="0.15">
      <c r="AF33968" s="1"/>
      <c r="AG33968" s="1"/>
      <c r="AH33968" s="1"/>
      <c r="AJ33968" s="1"/>
      <c r="AK33968" s="1"/>
    </row>
    <row r="33969" spans="32:37" ht="15" customHeight="1" x14ac:dyDescent="0.15">
      <c r="AF33969" s="1"/>
      <c r="AG33969" s="1"/>
      <c r="AH33969" s="1"/>
      <c r="AJ33969" s="1"/>
      <c r="AK33969" s="1"/>
    </row>
    <row r="33970" spans="32:37" ht="15" customHeight="1" x14ac:dyDescent="0.15">
      <c r="AF33970" s="1"/>
      <c r="AG33970" s="1"/>
      <c r="AH33970" s="1"/>
      <c r="AJ33970" s="1"/>
      <c r="AK33970" s="1"/>
    </row>
    <row r="33971" spans="32:37" ht="15" customHeight="1" x14ac:dyDescent="0.15">
      <c r="AF33971" s="1"/>
      <c r="AG33971" s="1"/>
      <c r="AH33971" s="1"/>
      <c r="AJ33971" s="1"/>
      <c r="AK33971" s="1"/>
    </row>
    <row r="33972" spans="32:37" ht="15" customHeight="1" x14ac:dyDescent="0.15">
      <c r="AF33972" s="1"/>
      <c r="AG33972" s="1"/>
      <c r="AH33972" s="1"/>
      <c r="AJ33972" s="1"/>
      <c r="AK33972" s="1"/>
    </row>
    <row r="33973" spans="32:37" ht="15" customHeight="1" x14ac:dyDescent="0.15">
      <c r="AF33973" s="1"/>
      <c r="AG33973" s="1"/>
      <c r="AH33973" s="1"/>
      <c r="AJ33973" s="1"/>
      <c r="AK33973" s="1"/>
    </row>
    <row r="33974" spans="32:37" ht="15" customHeight="1" x14ac:dyDescent="0.15">
      <c r="AF33974" s="1"/>
      <c r="AG33974" s="1"/>
      <c r="AH33974" s="1"/>
      <c r="AJ33974" s="1"/>
      <c r="AK33974" s="1"/>
    </row>
    <row r="33975" spans="32:37" ht="15" customHeight="1" x14ac:dyDescent="0.15">
      <c r="AF33975" s="1"/>
      <c r="AG33975" s="1"/>
      <c r="AH33975" s="1"/>
      <c r="AJ33975" s="1"/>
      <c r="AK33975" s="1"/>
    </row>
    <row r="33976" spans="32:37" ht="15" customHeight="1" x14ac:dyDescent="0.15">
      <c r="AF33976" s="1"/>
      <c r="AG33976" s="1"/>
      <c r="AH33976" s="1"/>
      <c r="AJ33976" s="1"/>
      <c r="AK33976" s="1"/>
    </row>
    <row r="33977" spans="32:37" ht="15" customHeight="1" x14ac:dyDescent="0.15">
      <c r="AF33977" s="1"/>
      <c r="AG33977" s="1"/>
      <c r="AH33977" s="1"/>
      <c r="AJ33977" s="1"/>
      <c r="AK33977" s="1"/>
    </row>
    <row r="33978" spans="32:37" ht="15" customHeight="1" x14ac:dyDescent="0.15">
      <c r="AF33978" s="1"/>
      <c r="AG33978" s="1"/>
      <c r="AH33978" s="1"/>
      <c r="AJ33978" s="1"/>
      <c r="AK33978" s="1"/>
    </row>
    <row r="33979" spans="32:37" ht="15" customHeight="1" x14ac:dyDescent="0.15">
      <c r="AF33979" s="1"/>
      <c r="AG33979" s="1"/>
      <c r="AH33979" s="1"/>
      <c r="AJ33979" s="1"/>
      <c r="AK33979" s="1"/>
    </row>
    <row r="33980" spans="32:37" ht="15" customHeight="1" x14ac:dyDescent="0.15">
      <c r="AF33980" s="1"/>
      <c r="AG33980" s="1"/>
      <c r="AH33980" s="1"/>
      <c r="AJ33980" s="1"/>
      <c r="AK33980" s="1"/>
    </row>
    <row r="33981" spans="32:37" ht="15" customHeight="1" x14ac:dyDescent="0.15">
      <c r="AF33981" s="1"/>
      <c r="AG33981" s="1"/>
      <c r="AH33981" s="1"/>
      <c r="AJ33981" s="1"/>
      <c r="AK33981" s="1"/>
    </row>
    <row r="33982" spans="32:37" ht="15" customHeight="1" x14ac:dyDescent="0.15">
      <c r="AF33982" s="1"/>
      <c r="AG33982" s="1"/>
      <c r="AH33982" s="1"/>
      <c r="AJ33982" s="1"/>
      <c r="AK33982" s="1"/>
    </row>
    <row r="33983" spans="32:37" ht="15" customHeight="1" x14ac:dyDescent="0.15">
      <c r="AF33983" s="1"/>
      <c r="AG33983" s="1"/>
      <c r="AH33983" s="1"/>
      <c r="AJ33983" s="1"/>
      <c r="AK33983" s="1"/>
    </row>
    <row r="33984" spans="32:37" ht="15" customHeight="1" x14ac:dyDescent="0.15">
      <c r="AF33984" s="1"/>
      <c r="AG33984" s="1"/>
      <c r="AH33984" s="1"/>
      <c r="AJ33984" s="1"/>
      <c r="AK33984" s="1"/>
    </row>
    <row r="33985" spans="32:37" ht="15" customHeight="1" x14ac:dyDescent="0.15">
      <c r="AF33985" s="1"/>
      <c r="AG33985" s="1"/>
      <c r="AH33985" s="1"/>
      <c r="AJ33985" s="1"/>
      <c r="AK33985" s="1"/>
    </row>
    <row r="33986" spans="32:37" ht="15" customHeight="1" x14ac:dyDescent="0.15">
      <c r="AF33986" s="1"/>
      <c r="AG33986" s="1"/>
      <c r="AH33986" s="1"/>
      <c r="AJ33986" s="1"/>
      <c r="AK33986" s="1"/>
    </row>
    <row r="33987" spans="32:37" ht="15" customHeight="1" x14ac:dyDescent="0.15">
      <c r="AF33987" s="1"/>
      <c r="AG33987" s="1"/>
      <c r="AH33987" s="1"/>
      <c r="AJ33987" s="1"/>
      <c r="AK33987" s="1"/>
    </row>
    <row r="33988" spans="32:37" ht="15" customHeight="1" x14ac:dyDescent="0.15">
      <c r="AF33988" s="1"/>
      <c r="AG33988" s="1"/>
      <c r="AH33988" s="1"/>
      <c r="AJ33988" s="1"/>
      <c r="AK33988" s="1"/>
    </row>
    <row r="33989" spans="32:37" ht="15" customHeight="1" x14ac:dyDescent="0.15">
      <c r="AF33989" s="1"/>
      <c r="AG33989" s="1"/>
      <c r="AH33989" s="1"/>
      <c r="AJ33989" s="1"/>
      <c r="AK33989" s="1"/>
    </row>
    <row r="33990" spans="32:37" ht="15" customHeight="1" x14ac:dyDescent="0.15">
      <c r="AF33990" s="1"/>
      <c r="AG33990" s="1"/>
      <c r="AH33990" s="1"/>
      <c r="AJ33990" s="1"/>
      <c r="AK33990" s="1"/>
    </row>
    <row r="33991" spans="32:37" ht="15" customHeight="1" x14ac:dyDescent="0.15">
      <c r="AF33991" s="1"/>
      <c r="AG33991" s="1"/>
      <c r="AH33991" s="1"/>
      <c r="AJ33991" s="1"/>
      <c r="AK33991" s="1"/>
    </row>
    <row r="33992" spans="32:37" ht="15" customHeight="1" x14ac:dyDescent="0.15">
      <c r="AF33992" s="1"/>
      <c r="AG33992" s="1"/>
      <c r="AH33992" s="1"/>
      <c r="AJ33992" s="1"/>
      <c r="AK33992" s="1"/>
    </row>
    <row r="33993" spans="32:37" ht="15" customHeight="1" x14ac:dyDescent="0.15">
      <c r="AF33993" s="1"/>
      <c r="AG33993" s="1"/>
      <c r="AH33993" s="1"/>
      <c r="AJ33993" s="1"/>
      <c r="AK33993" s="1"/>
    </row>
    <row r="33994" spans="32:37" ht="15" customHeight="1" x14ac:dyDescent="0.15">
      <c r="AF33994" s="1"/>
      <c r="AG33994" s="1"/>
      <c r="AH33994" s="1"/>
      <c r="AJ33994" s="1"/>
      <c r="AK33994" s="1"/>
    </row>
    <row r="33995" spans="32:37" ht="15" customHeight="1" x14ac:dyDescent="0.15">
      <c r="AF33995" s="1"/>
      <c r="AG33995" s="1"/>
      <c r="AH33995" s="1"/>
      <c r="AJ33995" s="1"/>
      <c r="AK33995" s="1"/>
    </row>
    <row r="33996" spans="32:37" ht="15" customHeight="1" x14ac:dyDescent="0.15">
      <c r="AF33996" s="1"/>
      <c r="AG33996" s="1"/>
      <c r="AH33996" s="1"/>
      <c r="AJ33996" s="1"/>
      <c r="AK33996" s="1"/>
    </row>
    <row r="33997" spans="32:37" ht="15" customHeight="1" x14ac:dyDescent="0.15">
      <c r="AF33997" s="1"/>
      <c r="AG33997" s="1"/>
      <c r="AH33997" s="1"/>
      <c r="AJ33997" s="1"/>
      <c r="AK33997" s="1"/>
    </row>
    <row r="33998" spans="32:37" ht="15" customHeight="1" x14ac:dyDescent="0.15">
      <c r="AF33998" s="1"/>
      <c r="AG33998" s="1"/>
      <c r="AH33998" s="1"/>
      <c r="AJ33998" s="1"/>
      <c r="AK33998" s="1"/>
    </row>
    <row r="33999" spans="32:37" ht="15" customHeight="1" x14ac:dyDescent="0.15">
      <c r="AF33999" s="1"/>
      <c r="AG33999" s="1"/>
      <c r="AH33999" s="1"/>
      <c r="AJ33999" s="1"/>
      <c r="AK33999" s="1"/>
    </row>
    <row r="34000" spans="32:37" ht="15" customHeight="1" x14ac:dyDescent="0.15">
      <c r="AF34000" s="1"/>
      <c r="AG34000" s="1"/>
      <c r="AH34000" s="1"/>
      <c r="AJ34000" s="1"/>
      <c r="AK34000" s="1"/>
    </row>
    <row r="34001" spans="32:37" ht="15" customHeight="1" x14ac:dyDescent="0.15">
      <c r="AF34001" s="1"/>
      <c r="AG34001" s="1"/>
      <c r="AH34001" s="1"/>
      <c r="AJ34001" s="1"/>
      <c r="AK34001" s="1"/>
    </row>
    <row r="34002" spans="32:37" ht="15" customHeight="1" x14ac:dyDescent="0.15">
      <c r="AF34002" s="1"/>
      <c r="AG34002" s="1"/>
      <c r="AH34002" s="1"/>
      <c r="AJ34002" s="1"/>
      <c r="AK34002" s="1"/>
    </row>
    <row r="34003" spans="32:37" ht="15" customHeight="1" x14ac:dyDescent="0.15">
      <c r="AF34003" s="1"/>
      <c r="AG34003" s="1"/>
      <c r="AH34003" s="1"/>
      <c r="AJ34003" s="1"/>
      <c r="AK34003" s="1"/>
    </row>
    <row r="34004" spans="32:37" ht="15" customHeight="1" x14ac:dyDescent="0.15">
      <c r="AF34004" s="1"/>
      <c r="AG34004" s="1"/>
      <c r="AH34004" s="1"/>
      <c r="AJ34004" s="1"/>
      <c r="AK34004" s="1"/>
    </row>
    <row r="34005" spans="32:37" ht="15" customHeight="1" x14ac:dyDescent="0.15">
      <c r="AF34005" s="1"/>
      <c r="AG34005" s="1"/>
      <c r="AH34005" s="1"/>
      <c r="AJ34005" s="1"/>
      <c r="AK34005" s="1"/>
    </row>
    <row r="34006" spans="32:37" ht="15" customHeight="1" x14ac:dyDescent="0.15">
      <c r="AF34006" s="1"/>
      <c r="AG34006" s="1"/>
      <c r="AH34006" s="1"/>
      <c r="AJ34006" s="1"/>
      <c r="AK34006" s="1"/>
    </row>
    <row r="34007" spans="32:37" ht="15" customHeight="1" x14ac:dyDescent="0.15">
      <c r="AF34007" s="1"/>
      <c r="AG34007" s="1"/>
      <c r="AH34007" s="1"/>
      <c r="AJ34007" s="1"/>
      <c r="AK34007" s="1"/>
    </row>
    <row r="34008" spans="32:37" ht="15" customHeight="1" x14ac:dyDescent="0.15">
      <c r="AF34008" s="1"/>
      <c r="AG34008" s="1"/>
      <c r="AH34008" s="1"/>
      <c r="AJ34008" s="1"/>
      <c r="AK34008" s="1"/>
    </row>
    <row r="34009" spans="32:37" ht="15" customHeight="1" x14ac:dyDescent="0.15">
      <c r="AF34009" s="1"/>
      <c r="AG34009" s="1"/>
      <c r="AH34009" s="1"/>
      <c r="AJ34009" s="1"/>
      <c r="AK34009" s="1"/>
    </row>
    <row r="34010" spans="32:37" ht="15" customHeight="1" x14ac:dyDescent="0.15">
      <c r="AF34010" s="1"/>
      <c r="AG34010" s="1"/>
      <c r="AH34010" s="1"/>
      <c r="AJ34010" s="1"/>
      <c r="AK34010" s="1"/>
    </row>
    <row r="34011" spans="32:37" ht="15" customHeight="1" x14ac:dyDescent="0.15">
      <c r="AF34011" s="1"/>
      <c r="AG34011" s="1"/>
      <c r="AH34011" s="1"/>
      <c r="AJ34011" s="1"/>
      <c r="AK34011" s="1"/>
    </row>
    <row r="34012" spans="32:37" ht="15" customHeight="1" x14ac:dyDescent="0.15">
      <c r="AF34012" s="1"/>
      <c r="AG34012" s="1"/>
      <c r="AH34012" s="1"/>
      <c r="AJ34012" s="1"/>
      <c r="AK34012" s="1"/>
    </row>
    <row r="34013" spans="32:37" ht="15" customHeight="1" x14ac:dyDescent="0.15">
      <c r="AF34013" s="1"/>
      <c r="AG34013" s="1"/>
      <c r="AH34013" s="1"/>
      <c r="AJ34013" s="1"/>
      <c r="AK34013" s="1"/>
    </row>
    <row r="34014" spans="32:37" ht="15" customHeight="1" x14ac:dyDescent="0.15">
      <c r="AF34014" s="1"/>
      <c r="AG34014" s="1"/>
      <c r="AH34014" s="1"/>
      <c r="AJ34014" s="1"/>
      <c r="AK34014" s="1"/>
    </row>
    <row r="34015" spans="32:37" ht="15" customHeight="1" x14ac:dyDescent="0.15">
      <c r="AF34015" s="1"/>
      <c r="AG34015" s="1"/>
      <c r="AH34015" s="1"/>
      <c r="AJ34015" s="1"/>
      <c r="AK34015" s="1"/>
    </row>
    <row r="34016" spans="32:37" ht="15" customHeight="1" x14ac:dyDescent="0.15">
      <c r="AF34016" s="1"/>
      <c r="AG34016" s="1"/>
      <c r="AH34016" s="1"/>
      <c r="AJ34016" s="1"/>
      <c r="AK34016" s="1"/>
    </row>
    <row r="34017" spans="32:37" ht="15" customHeight="1" x14ac:dyDescent="0.15">
      <c r="AF34017" s="1"/>
      <c r="AG34017" s="1"/>
      <c r="AH34017" s="1"/>
      <c r="AJ34017" s="1"/>
      <c r="AK34017" s="1"/>
    </row>
    <row r="34018" spans="32:37" ht="15" customHeight="1" x14ac:dyDescent="0.15">
      <c r="AF34018" s="1"/>
      <c r="AG34018" s="1"/>
      <c r="AH34018" s="1"/>
      <c r="AJ34018" s="1"/>
      <c r="AK34018" s="1"/>
    </row>
    <row r="34019" spans="32:37" ht="15" customHeight="1" x14ac:dyDescent="0.15">
      <c r="AF34019" s="1"/>
      <c r="AG34019" s="1"/>
      <c r="AH34019" s="1"/>
      <c r="AJ34019" s="1"/>
      <c r="AK34019" s="1"/>
    </row>
    <row r="34020" spans="32:37" ht="15" customHeight="1" x14ac:dyDescent="0.15">
      <c r="AF34020" s="1"/>
      <c r="AG34020" s="1"/>
      <c r="AH34020" s="1"/>
      <c r="AJ34020" s="1"/>
      <c r="AK34020" s="1"/>
    </row>
    <row r="34021" spans="32:37" ht="15" customHeight="1" x14ac:dyDescent="0.15">
      <c r="AF34021" s="1"/>
      <c r="AG34021" s="1"/>
      <c r="AH34021" s="1"/>
      <c r="AJ34021" s="1"/>
      <c r="AK34021" s="1"/>
    </row>
    <row r="34022" spans="32:37" ht="15" customHeight="1" x14ac:dyDescent="0.15">
      <c r="AF34022" s="1"/>
      <c r="AG34022" s="1"/>
      <c r="AH34022" s="1"/>
      <c r="AJ34022" s="1"/>
      <c r="AK34022" s="1"/>
    </row>
    <row r="34023" spans="32:37" ht="15" customHeight="1" x14ac:dyDescent="0.15">
      <c r="AF34023" s="1"/>
      <c r="AG34023" s="1"/>
      <c r="AH34023" s="1"/>
      <c r="AJ34023" s="1"/>
      <c r="AK34023" s="1"/>
    </row>
    <row r="34024" spans="32:37" ht="15" customHeight="1" x14ac:dyDescent="0.15">
      <c r="AF34024" s="1"/>
      <c r="AG34024" s="1"/>
      <c r="AH34024" s="1"/>
      <c r="AJ34024" s="1"/>
      <c r="AK34024" s="1"/>
    </row>
    <row r="34025" spans="32:37" ht="15" customHeight="1" x14ac:dyDescent="0.15">
      <c r="AF34025" s="1"/>
      <c r="AG34025" s="1"/>
      <c r="AH34025" s="1"/>
      <c r="AJ34025" s="1"/>
      <c r="AK34025" s="1"/>
    </row>
    <row r="34026" spans="32:37" ht="15" customHeight="1" x14ac:dyDescent="0.15">
      <c r="AF34026" s="1"/>
      <c r="AG34026" s="1"/>
      <c r="AH34026" s="1"/>
      <c r="AJ34026" s="1"/>
      <c r="AK34026" s="1"/>
    </row>
    <row r="34027" spans="32:37" ht="15" customHeight="1" x14ac:dyDescent="0.15">
      <c r="AF34027" s="1"/>
      <c r="AG34027" s="1"/>
      <c r="AH34027" s="1"/>
      <c r="AJ34027" s="1"/>
      <c r="AK34027" s="1"/>
    </row>
    <row r="34028" spans="32:37" ht="15" customHeight="1" x14ac:dyDescent="0.15">
      <c r="AF34028" s="1"/>
      <c r="AG34028" s="1"/>
      <c r="AH34028" s="1"/>
      <c r="AJ34028" s="1"/>
      <c r="AK34028" s="1"/>
    </row>
    <row r="34029" spans="32:37" ht="15" customHeight="1" x14ac:dyDescent="0.15">
      <c r="AF34029" s="1"/>
      <c r="AG34029" s="1"/>
      <c r="AH34029" s="1"/>
      <c r="AJ34029" s="1"/>
      <c r="AK34029" s="1"/>
    </row>
    <row r="34030" spans="32:37" ht="15" customHeight="1" x14ac:dyDescent="0.15">
      <c r="AF34030" s="1"/>
      <c r="AG34030" s="1"/>
      <c r="AH34030" s="1"/>
      <c r="AJ34030" s="1"/>
      <c r="AK34030" s="1"/>
    </row>
    <row r="34031" spans="32:37" ht="15" customHeight="1" x14ac:dyDescent="0.15">
      <c r="AF34031" s="1"/>
      <c r="AG34031" s="1"/>
      <c r="AH34031" s="1"/>
      <c r="AJ34031" s="1"/>
      <c r="AK34031" s="1"/>
    </row>
    <row r="34032" spans="32:37" ht="15" customHeight="1" x14ac:dyDescent="0.15">
      <c r="AF34032" s="1"/>
      <c r="AG34032" s="1"/>
      <c r="AH34032" s="1"/>
      <c r="AJ34032" s="1"/>
      <c r="AK34032" s="1"/>
    </row>
    <row r="34033" spans="32:37" ht="15" customHeight="1" x14ac:dyDescent="0.15">
      <c r="AF34033" s="1"/>
      <c r="AG34033" s="1"/>
      <c r="AH34033" s="1"/>
      <c r="AJ34033" s="1"/>
      <c r="AK34033" s="1"/>
    </row>
    <row r="34034" spans="32:37" ht="15" customHeight="1" x14ac:dyDescent="0.15">
      <c r="AF34034" s="1"/>
      <c r="AG34034" s="1"/>
      <c r="AH34034" s="1"/>
      <c r="AJ34034" s="1"/>
      <c r="AK34034" s="1"/>
    </row>
    <row r="34035" spans="32:37" ht="15" customHeight="1" x14ac:dyDescent="0.15">
      <c r="AF34035" s="1"/>
      <c r="AG34035" s="1"/>
      <c r="AH34035" s="1"/>
      <c r="AJ34035" s="1"/>
      <c r="AK34035" s="1"/>
    </row>
    <row r="34036" spans="32:37" ht="15" customHeight="1" x14ac:dyDescent="0.15">
      <c r="AF34036" s="1"/>
      <c r="AG34036" s="1"/>
      <c r="AH34036" s="1"/>
      <c r="AJ34036" s="1"/>
      <c r="AK34036" s="1"/>
    </row>
    <row r="34037" spans="32:37" ht="15" customHeight="1" x14ac:dyDescent="0.15">
      <c r="AF34037" s="1"/>
      <c r="AG34037" s="1"/>
      <c r="AH34037" s="1"/>
      <c r="AJ34037" s="1"/>
      <c r="AK34037" s="1"/>
    </row>
    <row r="34038" spans="32:37" ht="15" customHeight="1" x14ac:dyDescent="0.15">
      <c r="AF34038" s="1"/>
      <c r="AG34038" s="1"/>
      <c r="AH34038" s="1"/>
      <c r="AJ34038" s="1"/>
      <c r="AK34038" s="1"/>
    </row>
    <row r="34039" spans="32:37" ht="15" customHeight="1" x14ac:dyDescent="0.15">
      <c r="AF34039" s="1"/>
      <c r="AG34039" s="1"/>
      <c r="AH34039" s="1"/>
      <c r="AJ34039" s="1"/>
      <c r="AK34039" s="1"/>
    </row>
    <row r="34040" spans="32:37" ht="15" customHeight="1" x14ac:dyDescent="0.15">
      <c r="AF34040" s="1"/>
      <c r="AG34040" s="1"/>
      <c r="AH34040" s="1"/>
      <c r="AJ34040" s="1"/>
      <c r="AK34040" s="1"/>
    </row>
    <row r="34041" spans="32:37" ht="15" customHeight="1" x14ac:dyDescent="0.15">
      <c r="AF34041" s="1"/>
      <c r="AG34041" s="1"/>
      <c r="AH34041" s="1"/>
      <c r="AJ34041" s="1"/>
      <c r="AK34041" s="1"/>
    </row>
    <row r="34042" spans="32:37" ht="15" customHeight="1" x14ac:dyDescent="0.15">
      <c r="AF34042" s="1"/>
      <c r="AG34042" s="1"/>
      <c r="AH34042" s="1"/>
      <c r="AJ34042" s="1"/>
      <c r="AK34042" s="1"/>
    </row>
    <row r="34043" spans="32:37" ht="15" customHeight="1" x14ac:dyDescent="0.15">
      <c r="AF34043" s="1"/>
      <c r="AG34043" s="1"/>
      <c r="AH34043" s="1"/>
      <c r="AJ34043" s="1"/>
      <c r="AK34043" s="1"/>
    </row>
    <row r="34044" spans="32:37" ht="15" customHeight="1" x14ac:dyDescent="0.15">
      <c r="AF34044" s="1"/>
      <c r="AG34044" s="1"/>
      <c r="AH34044" s="1"/>
      <c r="AJ34044" s="1"/>
      <c r="AK34044" s="1"/>
    </row>
    <row r="34045" spans="32:37" ht="15" customHeight="1" x14ac:dyDescent="0.15">
      <c r="AF34045" s="1"/>
      <c r="AG34045" s="1"/>
      <c r="AH34045" s="1"/>
      <c r="AJ34045" s="1"/>
      <c r="AK34045" s="1"/>
    </row>
    <row r="34046" spans="32:37" ht="15" customHeight="1" x14ac:dyDescent="0.15">
      <c r="AF34046" s="1"/>
      <c r="AG34046" s="1"/>
      <c r="AH34046" s="1"/>
      <c r="AJ34046" s="1"/>
      <c r="AK34046" s="1"/>
    </row>
    <row r="34047" spans="32:37" ht="15" customHeight="1" x14ac:dyDescent="0.15">
      <c r="AF34047" s="1"/>
      <c r="AG34047" s="1"/>
      <c r="AH34047" s="1"/>
      <c r="AJ34047" s="1"/>
      <c r="AK34047" s="1"/>
    </row>
    <row r="34048" spans="32:37" ht="15" customHeight="1" x14ac:dyDescent="0.15">
      <c r="AF34048" s="1"/>
      <c r="AG34048" s="1"/>
      <c r="AH34048" s="1"/>
      <c r="AJ34048" s="1"/>
      <c r="AK34048" s="1"/>
    </row>
    <row r="34049" spans="32:37" ht="15" customHeight="1" x14ac:dyDescent="0.15">
      <c r="AF34049" s="1"/>
      <c r="AG34049" s="1"/>
      <c r="AH34049" s="1"/>
      <c r="AJ34049" s="1"/>
      <c r="AK34049" s="1"/>
    </row>
    <row r="34050" spans="32:37" ht="15" customHeight="1" x14ac:dyDescent="0.15">
      <c r="AF34050" s="1"/>
      <c r="AG34050" s="1"/>
      <c r="AH34050" s="1"/>
      <c r="AJ34050" s="1"/>
      <c r="AK34050" s="1"/>
    </row>
    <row r="34051" spans="32:37" ht="15" customHeight="1" x14ac:dyDescent="0.15">
      <c r="AF34051" s="1"/>
      <c r="AG34051" s="1"/>
      <c r="AH34051" s="1"/>
      <c r="AJ34051" s="1"/>
      <c r="AK34051" s="1"/>
    </row>
    <row r="34052" spans="32:37" ht="15" customHeight="1" x14ac:dyDescent="0.15">
      <c r="AF34052" s="1"/>
      <c r="AG34052" s="1"/>
      <c r="AH34052" s="1"/>
      <c r="AJ34052" s="1"/>
      <c r="AK34052" s="1"/>
    </row>
    <row r="34053" spans="32:37" ht="15" customHeight="1" x14ac:dyDescent="0.15">
      <c r="AF34053" s="1"/>
      <c r="AG34053" s="1"/>
      <c r="AH34053" s="1"/>
      <c r="AJ34053" s="1"/>
      <c r="AK34053" s="1"/>
    </row>
    <row r="34054" spans="32:37" ht="15" customHeight="1" x14ac:dyDescent="0.15">
      <c r="AF34054" s="1"/>
      <c r="AG34054" s="1"/>
      <c r="AH34054" s="1"/>
      <c r="AJ34054" s="1"/>
      <c r="AK34054" s="1"/>
    </row>
    <row r="34055" spans="32:37" ht="15" customHeight="1" x14ac:dyDescent="0.15">
      <c r="AF34055" s="1"/>
      <c r="AG34055" s="1"/>
      <c r="AH34055" s="1"/>
      <c r="AJ34055" s="1"/>
      <c r="AK34055" s="1"/>
    </row>
    <row r="34056" spans="32:37" ht="15" customHeight="1" x14ac:dyDescent="0.15">
      <c r="AF34056" s="1"/>
      <c r="AG34056" s="1"/>
      <c r="AH34056" s="1"/>
      <c r="AJ34056" s="1"/>
      <c r="AK34056" s="1"/>
    </row>
    <row r="34057" spans="32:37" ht="15" customHeight="1" x14ac:dyDescent="0.15">
      <c r="AF34057" s="1"/>
      <c r="AG34057" s="1"/>
      <c r="AH34057" s="1"/>
      <c r="AJ34057" s="1"/>
      <c r="AK34057" s="1"/>
    </row>
    <row r="34058" spans="32:37" ht="15" customHeight="1" x14ac:dyDescent="0.15">
      <c r="AF34058" s="1"/>
      <c r="AG34058" s="1"/>
      <c r="AH34058" s="1"/>
      <c r="AJ34058" s="1"/>
      <c r="AK34058" s="1"/>
    </row>
    <row r="34059" spans="32:37" ht="15" customHeight="1" x14ac:dyDescent="0.15">
      <c r="AF34059" s="1"/>
      <c r="AG34059" s="1"/>
      <c r="AH34059" s="1"/>
      <c r="AJ34059" s="1"/>
      <c r="AK34059" s="1"/>
    </row>
    <row r="34060" spans="32:37" ht="15" customHeight="1" x14ac:dyDescent="0.15">
      <c r="AF34060" s="1"/>
      <c r="AG34060" s="1"/>
      <c r="AH34060" s="1"/>
      <c r="AJ34060" s="1"/>
      <c r="AK34060" s="1"/>
    </row>
    <row r="34061" spans="32:37" ht="15" customHeight="1" x14ac:dyDescent="0.15">
      <c r="AF34061" s="1"/>
      <c r="AG34061" s="1"/>
      <c r="AH34061" s="1"/>
      <c r="AJ34061" s="1"/>
      <c r="AK34061" s="1"/>
    </row>
    <row r="34062" spans="32:37" ht="15" customHeight="1" x14ac:dyDescent="0.15">
      <c r="AF34062" s="1"/>
      <c r="AG34062" s="1"/>
      <c r="AH34062" s="1"/>
      <c r="AJ34062" s="1"/>
      <c r="AK34062" s="1"/>
    </row>
    <row r="34063" spans="32:37" ht="15" customHeight="1" x14ac:dyDescent="0.15">
      <c r="AF34063" s="1"/>
      <c r="AG34063" s="1"/>
      <c r="AH34063" s="1"/>
      <c r="AJ34063" s="1"/>
      <c r="AK34063" s="1"/>
    </row>
    <row r="34064" spans="32:37" ht="15" customHeight="1" x14ac:dyDescent="0.15">
      <c r="AF34064" s="1"/>
      <c r="AG34064" s="1"/>
      <c r="AH34064" s="1"/>
      <c r="AJ34064" s="1"/>
      <c r="AK34064" s="1"/>
    </row>
    <row r="34065" spans="32:37" ht="15" customHeight="1" x14ac:dyDescent="0.15">
      <c r="AF34065" s="1"/>
      <c r="AG34065" s="1"/>
      <c r="AH34065" s="1"/>
      <c r="AJ34065" s="1"/>
      <c r="AK34065" s="1"/>
    </row>
    <row r="34066" spans="32:37" ht="15" customHeight="1" x14ac:dyDescent="0.15">
      <c r="AF34066" s="1"/>
      <c r="AG34066" s="1"/>
      <c r="AH34066" s="1"/>
      <c r="AJ34066" s="1"/>
      <c r="AK34066" s="1"/>
    </row>
    <row r="34067" spans="32:37" ht="15" customHeight="1" x14ac:dyDescent="0.15">
      <c r="AF34067" s="1"/>
      <c r="AG34067" s="1"/>
      <c r="AH34067" s="1"/>
      <c r="AJ34067" s="1"/>
      <c r="AK34067" s="1"/>
    </row>
    <row r="34068" spans="32:37" ht="15" customHeight="1" x14ac:dyDescent="0.15">
      <c r="AF34068" s="1"/>
      <c r="AG34068" s="1"/>
      <c r="AH34068" s="1"/>
      <c r="AJ34068" s="1"/>
      <c r="AK34068" s="1"/>
    </row>
    <row r="34069" spans="32:37" ht="15" customHeight="1" x14ac:dyDescent="0.15">
      <c r="AF34069" s="1"/>
      <c r="AG34069" s="1"/>
      <c r="AH34069" s="1"/>
      <c r="AJ34069" s="1"/>
      <c r="AK34069" s="1"/>
    </row>
    <row r="34070" spans="32:37" ht="15" customHeight="1" x14ac:dyDescent="0.15">
      <c r="AF34070" s="1"/>
      <c r="AG34070" s="1"/>
      <c r="AH34070" s="1"/>
      <c r="AJ34070" s="1"/>
      <c r="AK34070" s="1"/>
    </row>
    <row r="34071" spans="32:37" ht="15" customHeight="1" x14ac:dyDescent="0.15">
      <c r="AF34071" s="1"/>
      <c r="AG34071" s="1"/>
      <c r="AH34071" s="1"/>
      <c r="AJ34071" s="1"/>
      <c r="AK34071" s="1"/>
    </row>
    <row r="34072" spans="32:37" ht="15" customHeight="1" x14ac:dyDescent="0.15">
      <c r="AF34072" s="1"/>
      <c r="AG34072" s="1"/>
      <c r="AH34072" s="1"/>
      <c r="AJ34072" s="1"/>
      <c r="AK34072" s="1"/>
    </row>
    <row r="34073" spans="32:37" ht="15" customHeight="1" x14ac:dyDescent="0.15">
      <c r="AF34073" s="1"/>
      <c r="AG34073" s="1"/>
      <c r="AH34073" s="1"/>
      <c r="AJ34073" s="1"/>
      <c r="AK34073" s="1"/>
    </row>
    <row r="34074" spans="32:37" ht="15" customHeight="1" x14ac:dyDescent="0.15">
      <c r="AF34074" s="1"/>
      <c r="AG34074" s="1"/>
      <c r="AH34074" s="1"/>
      <c r="AJ34074" s="1"/>
      <c r="AK34074" s="1"/>
    </row>
    <row r="34075" spans="32:37" ht="15" customHeight="1" x14ac:dyDescent="0.15">
      <c r="AF34075" s="1"/>
      <c r="AG34075" s="1"/>
      <c r="AH34075" s="1"/>
      <c r="AJ34075" s="1"/>
      <c r="AK34075" s="1"/>
    </row>
    <row r="34076" spans="32:37" ht="15" customHeight="1" x14ac:dyDescent="0.15">
      <c r="AF34076" s="1"/>
      <c r="AG34076" s="1"/>
      <c r="AH34076" s="1"/>
      <c r="AJ34076" s="1"/>
      <c r="AK34076" s="1"/>
    </row>
    <row r="34077" spans="32:37" ht="15" customHeight="1" x14ac:dyDescent="0.15">
      <c r="AF34077" s="1"/>
      <c r="AG34077" s="1"/>
      <c r="AH34077" s="1"/>
      <c r="AJ34077" s="1"/>
      <c r="AK34077" s="1"/>
    </row>
    <row r="34078" spans="32:37" ht="15" customHeight="1" x14ac:dyDescent="0.15">
      <c r="AF34078" s="1"/>
      <c r="AG34078" s="1"/>
      <c r="AH34078" s="1"/>
      <c r="AJ34078" s="1"/>
      <c r="AK34078" s="1"/>
    </row>
    <row r="34079" spans="32:37" ht="15" customHeight="1" x14ac:dyDescent="0.15">
      <c r="AF34079" s="1"/>
      <c r="AG34079" s="1"/>
      <c r="AH34079" s="1"/>
      <c r="AJ34079" s="1"/>
      <c r="AK34079" s="1"/>
    </row>
    <row r="34080" spans="32:37" ht="15" customHeight="1" x14ac:dyDescent="0.15">
      <c r="AF34080" s="1"/>
      <c r="AG34080" s="1"/>
      <c r="AH34080" s="1"/>
      <c r="AJ34080" s="1"/>
      <c r="AK34080" s="1"/>
    </row>
    <row r="34081" spans="32:37" ht="15" customHeight="1" x14ac:dyDescent="0.15">
      <c r="AF34081" s="1"/>
      <c r="AG34081" s="1"/>
      <c r="AH34081" s="1"/>
      <c r="AJ34081" s="1"/>
      <c r="AK34081" s="1"/>
    </row>
    <row r="34082" spans="32:37" ht="15" customHeight="1" x14ac:dyDescent="0.15">
      <c r="AF34082" s="1"/>
      <c r="AG34082" s="1"/>
      <c r="AH34082" s="1"/>
      <c r="AJ34082" s="1"/>
      <c r="AK34082" s="1"/>
    </row>
    <row r="34083" spans="32:37" ht="15" customHeight="1" x14ac:dyDescent="0.15">
      <c r="AF34083" s="1"/>
      <c r="AG34083" s="1"/>
      <c r="AH34083" s="1"/>
      <c r="AJ34083" s="1"/>
      <c r="AK34083" s="1"/>
    </row>
    <row r="34084" spans="32:37" ht="15" customHeight="1" x14ac:dyDescent="0.15">
      <c r="AF34084" s="1"/>
      <c r="AG34084" s="1"/>
      <c r="AH34084" s="1"/>
      <c r="AJ34084" s="1"/>
      <c r="AK34084" s="1"/>
    </row>
    <row r="34085" spans="32:37" ht="15" customHeight="1" x14ac:dyDescent="0.15">
      <c r="AF34085" s="1"/>
      <c r="AG34085" s="1"/>
      <c r="AH34085" s="1"/>
      <c r="AJ34085" s="1"/>
      <c r="AK34085" s="1"/>
    </row>
    <row r="34086" spans="32:37" ht="15" customHeight="1" x14ac:dyDescent="0.15">
      <c r="AF34086" s="1"/>
      <c r="AG34086" s="1"/>
      <c r="AH34086" s="1"/>
      <c r="AJ34086" s="1"/>
      <c r="AK34086" s="1"/>
    </row>
    <row r="34087" spans="32:37" ht="15" customHeight="1" x14ac:dyDescent="0.15">
      <c r="AF34087" s="1"/>
      <c r="AG34087" s="1"/>
      <c r="AH34087" s="1"/>
      <c r="AJ34087" s="1"/>
      <c r="AK34087" s="1"/>
    </row>
    <row r="34088" spans="32:37" ht="15" customHeight="1" x14ac:dyDescent="0.15">
      <c r="AF34088" s="1"/>
      <c r="AG34088" s="1"/>
      <c r="AH34088" s="1"/>
      <c r="AJ34088" s="1"/>
      <c r="AK34088" s="1"/>
    </row>
    <row r="34089" spans="32:37" ht="15" customHeight="1" x14ac:dyDescent="0.15">
      <c r="AF34089" s="1"/>
      <c r="AG34089" s="1"/>
      <c r="AH34089" s="1"/>
      <c r="AJ34089" s="1"/>
      <c r="AK34089" s="1"/>
    </row>
    <row r="34090" spans="32:37" ht="15" customHeight="1" x14ac:dyDescent="0.15">
      <c r="AF34090" s="1"/>
      <c r="AG34090" s="1"/>
      <c r="AH34090" s="1"/>
      <c r="AJ34090" s="1"/>
      <c r="AK34090" s="1"/>
    </row>
    <row r="34091" spans="32:37" ht="15" customHeight="1" x14ac:dyDescent="0.15">
      <c r="AF34091" s="1"/>
      <c r="AG34091" s="1"/>
      <c r="AH34091" s="1"/>
      <c r="AJ34091" s="1"/>
      <c r="AK34091" s="1"/>
    </row>
    <row r="34092" spans="32:37" ht="15" customHeight="1" x14ac:dyDescent="0.15">
      <c r="AF34092" s="1"/>
      <c r="AG34092" s="1"/>
      <c r="AH34092" s="1"/>
      <c r="AJ34092" s="1"/>
      <c r="AK34092" s="1"/>
    </row>
    <row r="34093" spans="32:37" ht="15" customHeight="1" x14ac:dyDescent="0.15">
      <c r="AF34093" s="1"/>
      <c r="AG34093" s="1"/>
      <c r="AH34093" s="1"/>
      <c r="AJ34093" s="1"/>
      <c r="AK34093" s="1"/>
    </row>
    <row r="34094" spans="32:37" ht="15" customHeight="1" x14ac:dyDescent="0.15">
      <c r="AF34094" s="1"/>
      <c r="AG34094" s="1"/>
      <c r="AH34094" s="1"/>
      <c r="AJ34094" s="1"/>
      <c r="AK34094" s="1"/>
    </row>
    <row r="34095" spans="32:37" ht="15" customHeight="1" x14ac:dyDescent="0.15">
      <c r="AF34095" s="1"/>
      <c r="AG34095" s="1"/>
      <c r="AH34095" s="1"/>
      <c r="AJ34095" s="1"/>
      <c r="AK34095" s="1"/>
    </row>
    <row r="34096" spans="32:37" ht="15" customHeight="1" x14ac:dyDescent="0.15">
      <c r="AF34096" s="1"/>
      <c r="AG34096" s="1"/>
      <c r="AH34096" s="1"/>
      <c r="AJ34096" s="1"/>
      <c r="AK34096" s="1"/>
    </row>
    <row r="34097" spans="32:37" ht="15" customHeight="1" x14ac:dyDescent="0.15">
      <c r="AF34097" s="1"/>
      <c r="AG34097" s="1"/>
      <c r="AH34097" s="1"/>
      <c r="AJ34097" s="1"/>
      <c r="AK34097" s="1"/>
    </row>
    <row r="34098" spans="32:37" ht="15" customHeight="1" x14ac:dyDescent="0.15">
      <c r="AF34098" s="1"/>
      <c r="AG34098" s="1"/>
      <c r="AH34098" s="1"/>
      <c r="AJ34098" s="1"/>
      <c r="AK34098" s="1"/>
    </row>
    <row r="34099" spans="32:37" ht="15" customHeight="1" x14ac:dyDescent="0.15">
      <c r="AF34099" s="1"/>
      <c r="AG34099" s="1"/>
      <c r="AH34099" s="1"/>
      <c r="AJ34099" s="1"/>
      <c r="AK34099" s="1"/>
    </row>
    <row r="34100" spans="32:37" ht="15" customHeight="1" x14ac:dyDescent="0.15">
      <c r="AF34100" s="1"/>
      <c r="AG34100" s="1"/>
      <c r="AH34100" s="1"/>
      <c r="AJ34100" s="1"/>
      <c r="AK34100" s="1"/>
    </row>
    <row r="34101" spans="32:37" ht="15" customHeight="1" x14ac:dyDescent="0.15">
      <c r="AF34101" s="1"/>
      <c r="AG34101" s="1"/>
      <c r="AH34101" s="1"/>
      <c r="AJ34101" s="1"/>
      <c r="AK34101" s="1"/>
    </row>
    <row r="34102" spans="32:37" ht="15" customHeight="1" x14ac:dyDescent="0.15">
      <c r="AF34102" s="1"/>
      <c r="AG34102" s="1"/>
      <c r="AH34102" s="1"/>
      <c r="AJ34102" s="1"/>
      <c r="AK34102" s="1"/>
    </row>
    <row r="34103" spans="32:37" ht="15" customHeight="1" x14ac:dyDescent="0.15">
      <c r="AF34103" s="1"/>
      <c r="AG34103" s="1"/>
      <c r="AH34103" s="1"/>
      <c r="AJ34103" s="1"/>
      <c r="AK34103" s="1"/>
    </row>
    <row r="34104" spans="32:37" ht="15" customHeight="1" x14ac:dyDescent="0.15">
      <c r="AF34104" s="1"/>
      <c r="AG34104" s="1"/>
      <c r="AH34104" s="1"/>
      <c r="AJ34104" s="1"/>
      <c r="AK34104" s="1"/>
    </row>
    <row r="34105" spans="32:37" ht="15" customHeight="1" x14ac:dyDescent="0.15">
      <c r="AF34105" s="1"/>
      <c r="AG34105" s="1"/>
      <c r="AH34105" s="1"/>
      <c r="AJ34105" s="1"/>
      <c r="AK34105" s="1"/>
    </row>
    <row r="34106" spans="32:37" ht="15" customHeight="1" x14ac:dyDescent="0.15">
      <c r="AF34106" s="1"/>
      <c r="AG34106" s="1"/>
      <c r="AH34106" s="1"/>
      <c r="AJ34106" s="1"/>
      <c r="AK34106" s="1"/>
    </row>
    <row r="34107" spans="32:37" ht="15" customHeight="1" x14ac:dyDescent="0.15">
      <c r="AF34107" s="1"/>
      <c r="AG34107" s="1"/>
      <c r="AH34107" s="1"/>
      <c r="AJ34107" s="1"/>
      <c r="AK34107" s="1"/>
    </row>
    <row r="34108" spans="32:37" ht="15" customHeight="1" x14ac:dyDescent="0.15">
      <c r="AF34108" s="1"/>
      <c r="AG34108" s="1"/>
      <c r="AH34108" s="1"/>
      <c r="AJ34108" s="1"/>
      <c r="AK34108" s="1"/>
    </row>
    <row r="34109" spans="32:37" ht="15" customHeight="1" x14ac:dyDescent="0.15">
      <c r="AF34109" s="1"/>
      <c r="AG34109" s="1"/>
      <c r="AH34109" s="1"/>
      <c r="AJ34109" s="1"/>
      <c r="AK34109" s="1"/>
    </row>
    <row r="34110" spans="32:37" ht="15" customHeight="1" x14ac:dyDescent="0.15">
      <c r="AF34110" s="1"/>
      <c r="AG34110" s="1"/>
      <c r="AH34110" s="1"/>
      <c r="AJ34110" s="1"/>
      <c r="AK34110" s="1"/>
    </row>
    <row r="34111" spans="32:37" ht="15" customHeight="1" x14ac:dyDescent="0.15">
      <c r="AF34111" s="1"/>
      <c r="AG34111" s="1"/>
      <c r="AH34111" s="1"/>
      <c r="AJ34111" s="1"/>
      <c r="AK34111" s="1"/>
    </row>
    <row r="34112" spans="32:37" ht="15" customHeight="1" x14ac:dyDescent="0.15">
      <c r="AF34112" s="1"/>
      <c r="AG34112" s="1"/>
      <c r="AH34112" s="1"/>
      <c r="AJ34112" s="1"/>
      <c r="AK34112" s="1"/>
    </row>
    <row r="34113" spans="32:37" ht="15" customHeight="1" x14ac:dyDescent="0.15">
      <c r="AF34113" s="1"/>
      <c r="AG34113" s="1"/>
      <c r="AH34113" s="1"/>
      <c r="AJ34113" s="1"/>
      <c r="AK34113" s="1"/>
    </row>
    <row r="34114" spans="32:37" ht="15" customHeight="1" x14ac:dyDescent="0.15">
      <c r="AF34114" s="1"/>
      <c r="AG34114" s="1"/>
      <c r="AH34114" s="1"/>
      <c r="AJ34114" s="1"/>
      <c r="AK34114" s="1"/>
    </row>
    <row r="34115" spans="32:37" ht="15" customHeight="1" x14ac:dyDescent="0.15">
      <c r="AF34115" s="1"/>
      <c r="AG34115" s="1"/>
      <c r="AH34115" s="1"/>
      <c r="AJ34115" s="1"/>
      <c r="AK34115" s="1"/>
    </row>
    <row r="34116" spans="32:37" ht="15" customHeight="1" x14ac:dyDescent="0.15">
      <c r="AF34116" s="1"/>
      <c r="AG34116" s="1"/>
      <c r="AH34116" s="1"/>
      <c r="AJ34116" s="1"/>
      <c r="AK34116" s="1"/>
    </row>
    <row r="34117" spans="32:37" ht="15" customHeight="1" x14ac:dyDescent="0.15">
      <c r="AF34117" s="1"/>
      <c r="AG34117" s="1"/>
      <c r="AH34117" s="1"/>
      <c r="AJ34117" s="1"/>
      <c r="AK34117" s="1"/>
    </row>
    <row r="34118" spans="32:37" ht="15" customHeight="1" x14ac:dyDescent="0.15">
      <c r="AF34118" s="1"/>
      <c r="AG34118" s="1"/>
      <c r="AH34118" s="1"/>
      <c r="AJ34118" s="1"/>
      <c r="AK34118" s="1"/>
    </row>
    <row r="34119" spans="32:37" ht="15" customHeight="1" x14ac:dyDescent="0.15">
      <c r="AF34119" s="1"/>
      <c r="AG34119" s="1"/>
      <c r="AH34119" s="1"/>
      <c r="AJ34119" s="1"/>
      <c r="AK34119" s="1"/>
    </row>
    <row r="34120" spans="32:37" ht="15" customHeight="1" x14ac:dyDescent="0.15">
      <c r="AF34120" s="1"/>
      <c r="AG34120" s="1"/>
      <c r="AH34120" s="1"/>
      <c r="AJ34120" s="1"/>
      <c r="AK34120" s="1"/>
    </row>
    <row r="34121" spans="32:37" ht="15" customHeight="1" x14ac:dyDescent="0.15">
      <c r="AF34121" s="1"/>
      <c r="AG34121" s="1"/>
      <c r="AH34121" s="1"/>
      <c r="AJ34121" s="1"/>
      <c r="AK34121" s="1"/>
    </row>
    <row r="34122" spans="32:37" ht="15" customHeight="1" x14ac:dyDescent="0.15">
      <c r="AF34122" s="1"/>
      <c r="AG34122" s="1"/>
      <c r="AH34122" s="1"/>
      <c r="AJ34122" s="1"/>
      <c r="AK34122" s="1"/>
    </row>
    <row r="34123" spans="32:37" ht="15" customHeight="1" x14ac:dyDescent="0.15">
      <c r="AF34123" s="1"/>
      <c r="AG34123" s="1"/>
      <c r="AH34123" s="1"/>
      <c r="AJ34123" s="1"/>
      <c r="AK34123" s="1"/>
    </row>
    <row r="34124" spans="32:37" ht="15" customHeight="1" x14ac:dyDescent="0.15">
      <c r="AF34124" s="1"/>
      <c r="AG34124" s="1"/>
      <c r="AH34124" s="1"/>
      <c r="AJ34124" s="1"/>
      <c r="AK34124" s="1"/>
    </row>
    <row r="34125" spans="32:37" ht="15" customHeight="1" x14ac:dyDescent="0.15">
      <c r="AF34125" s="1"/>
      <c r="AG34125" s="1"/>
      <c r="AH34125" s="1"/>
      <c r="AJ34125" s="1"/>
      <c r="AK34125" s="1"/>
    </row>
    <row r="34126" spans="32:37" ht="15" customHeight="1" x14ac:dyDescent="0.15">
      <c r="AF34126" s="1"/>
      <c r="AG34126" s="1"/>
      <c r="AH34126" s="1"/>
      <c r="AJ34126" s="1"/>
      <c r="AK34126" s="1"/>
    </row>
    <row r="34127" spans="32:37" ht="15" customHeight="1" x14ac:dyDescent="0.15">
      <c r="AF34127" s="1"/>
      <c r="AG34127" s="1"/>
      <c r="AH34127" s="1"/>
      <c r="AJ34127" s="1"/>
      <c r="AK34127" s="1"/>
    </row>
    <row r="34128" spans="32:37" ht="15" customHeight="1" x14ac:dyDescent="0.15">
      <c r="AF34128" s="1"/>
      <c r="AG34128" s="1"/>
      <c r="AH34128" s="1"/>
      <c r="AJ34128" s="1"/>
      <c r="AK34128" s="1"/>
    </row>
    <row r="34129" spans="32:37" ht="15" customHeight="1" x14ac:dyDescent="0.15">
      <c r="AF34129" s="1"/>
      <c r="AG34129" s="1"/>
      <c r="AH34129" s="1"/>
      <c r="AJ34129" s="1"/>
      <c r="AK34129" s="1"/>
    </row>
    <row r="34130" spans="32:37" ht="15" customHeight="1" x14ac:dyDescent="0.15">
      <c r="AF34130" s="1"/>
      <c r="AG34130" s="1"/>
      <c r="AH34130" s="1"/>
      <c r="AJ34130" s="1"/>
      <c r="AK34130" s="1"/>
    </row>
    <row r="34131" spans="32:37" ht="15" customHeight="1" x14ac:dyDescent="0.15">
      <c r="AF34131" s="1"/>
      <c r="AG34131" s="1"/>
      <c r="AH34131" s="1"/>
      <c r="AJ34131" s="1"/>
      <c r="AK34131" s="1"/>
    </row>
    <row r="34132" spans="32:37" ht="15" customHeight="1" x14ac:dyDescent="0.15">
      <c r="AF34132" s="1"/>
      <c r="AG34132" s="1"/>
      <c r="AH34132" s="1"/>
      <c r="AJ34132" s="1"/>
      <c r="AK34132" s="1"/>
    </row>
    <row r="34133" spans="32:37" ht="15" customHeight="1" x14ac:dyDescent="0.15">
      <c r="AF34133" s="1"/>
      <c r="AG34133" s="1"/>
      <c r="AH34133" s="1"/>
      <c r="AJ34133" s="1"/>
      <c r="AK34133" s="1"/>
    </row>
    <row r="34134" spans="32:37" ht="15" customHeight="1" x14ac:dyDescent="0.15">
      <c r="AF34134" s="1"/>
      <c r="AG34134" s="1"/>
      <c r="AH34134" s="1"/>
      <c r="AJ34134" s="1"/>
      <c r="AK34134" s="1"/>
    </row>
    <row r="34135" spans="32:37" ht="15" customHeight="1" x14ac:dyDescent="0.15">
      <c r="AF34135" s="1"/>
      <c r="AG34135" s="1"/>
      <c r="AH34135" s="1"/>
      <c r="AJ34135" s="1"/>
      <c r="AK34135" s="1"/>
    </row>
    <row r="34136" spans="32:37" ht="15" customHeight="1" x14ac:dyDescent="0.15">
      <c r="AF34136" s="1"/>
      <c r="AG34136" s="1"/>
      <c r="AH34136" s="1"/>
      <c r="AJ34136" s="1"/>
      <c r="AK34136" s="1"/>
    </row>
    <row r="34137" spans="32:37" ht="15" customHeight="1" x14ac:dyDescent="0.15">
      <c r="AF34137" s="1"/>
      <c r="AG34137" s="1"/>
      <c r="AH34137" s="1"/>
      <c r="AJ34137" s="1"/>
      <c r="AK34137" s="1"/>
    </row>
    <row r="34138" spans="32:37" ht="15" customHeight="1" x14ac:dyDescent="0.15">
      <c r="AF34138" s="1"/>
      <c r="AG34138" s="1"/>
      <c r="AH34138" s="1"/>
      <c r="AJ34138" s="1"/>
      <c r="AK34138" s="1"/>
    </row>
    <row r="34139" spans="32:37" ht="15" customHeight="1" x14ac:dyDescent="0.15">
      <c r="AF34139" s="1"/>
      <c r="AG34139" s="1"/>
      <c r="AH34139" s="1"/>
      <c r="AJ34139" s="1"/>
      <c r="AK34139" s="1"/>
    </row>
    <row r="34140" spans="32:37" ht="15" customHeight="1" x14ac:dyDescent="0.15">
      <c r="AF34140" s="1"/>
      <c r="AG34140" s="1"/>
      <c r="AH34140" s="1"/>
      <c r="AJ34140" s="1"/>
      <c r="AK34140" s="1"/>
    </row>
    <row r="34141" spans="32:37" ht="15" customHeight="1" x14ac:dyDescent="0.15">
      <c r="AF34141" s="1"/>
      <c r="AG34141" s="1"/>
      <c r="AH34141" s="1"/>
      <c r="AJ34141" s="1"/>
      <c r="AK34141" s="1"/>
    </row>
    <row r="34142" spans="32:37" ht="15" customHeight="1" x14ac:dyDescent="0.15">
      <c r="AF34142" s="1"/>
      <c r="AG34142" s="1"/>
      <c r="AH34142" s="1"/>
      <c r="AJ34142" s="1"/>
      <c r="AK34142" s="1"/>
    </row>
    <row r="34143" spans="32:37" ht="15" customHeight="1" x14ac:dyDescent="0.15">
      <c r="AF34143" s="1"/>
      <c r="AG34143" s="1"/>
      <c r="AH34143" s="1"/>
      <c r="AJ34143" s="1"/>
      <c r="AK34143" s="1"/>
    </row>
    <row r="34144" spans="32:37" ht="15" customHeight="1" x14ac:dyDescent="0.15">
      <c r="AF34144" s="1"/>
      <c r="AG34144" s="1"/>
      <c r="AH34144" s="1"/>
      <c r="AJ34144" s="1"/>
      <c r="AK34144" s="1"/>
    </row>
    <row r="34145" spans="32:37" ht="15" customHeight="1" x14ac:dyDescent="0.15">
      <c r="AF34145" s="1"/>
      <c r="AG34145" s="1"/>
      <c r="AH34145" s="1"/>
      <c r="AJ34145" s="1"/>
      <c r="AK34145" s="1"/>
    </row>
    <row r="34146" spans="32:37" ht="15" customHeight="1" x14ac:dyDescent="0.15">
      <c r="AF34146" s="1"/>
      <c r="AG34146" s="1"/>
      <c r="AH34146" s="1"/>
      <c r="AJ34146" s="1"/>
      <c r="AK34146" s="1"/>
    </row>
    <row r="34147" spans="32:37" ht="15" customHeight="1" x14ac:dyDescent="0.15">
      <c r="AF34147" s="1"/>
      <c r="AG34147" s="1"/>
      <c r="AH34147" s="1"/>
      <c r="AJ34147" s="1"/>
      <c r="AK34147" s="1"/>
    </row>
    <row r="34148" spans="32:37" ht="15" customHeight="1" x14ac:dyDescent="0.15">
      <c r="AF34148" s="1"/>
      <c r="AG34148" s="1"/>
      <c r="AH34148" s="1"/>
      <c r="AJ34148" s="1"/>
      <c r="AK34148" s="1"/>
    </row>
    <row r="34149" spans="32:37" ht="15" customHeight="1" x14ac:dyDescent="0.15">
      <c r="AF34149" s="1"/>
      <c r="AG34149" s="1"/>
      <c r="AH34149" s="1"/>
      <c r="AJ34149" s="1"/>
      <c r="AK34149" s="1"/>
    </row>
    <row r="34150" spans="32:37" ht="15" customHeight="1" x14ac:dyDescent="0.15">
      <c r="AF34150" s="1"/>
      <c r="AG34150" s="1"/>
      <c r="AH34150" s="1"/>
      <c r="AJ34150" s="1"/>
      <c r="AK34150" s="1"/>
    </row>
    <row r="34151" spans="32:37" ht="15" customHeight="1" x14ac:dyDescent="0.15">
      <c r="AF34151" s="1"/>
      <c r="AG34151" s="1"/>
      <c r="AH34151" s="1"/>
      <c r="AJ34151" s="1"/>
      <c r="AK34151" s="1"/>
    </row>
    <row r="34152" spans="32:37" ht="15" customHeight="1" x14ac:dyDescent="0.15">
      <c r="AF34152" s="1"/>
      <c r="AG34152" s="1"/>
      <c r="AH34152" s="1"/>
      <c r="AJ34152" s="1"/>
      <c r="AK34152" s="1"/>
    </row>
    <row r="34153" spans="32:37" ht="15" customHeight="1" x14ac:dyDescent="0.15">
      <c r="AF34153" s="1"/>
      <c r="AG34153" s="1"/>
      <c r="AH34153" s="1"/>
      <c r="AJ34153" s="1"/>
      <c r="AK34153" s="1"/>
    </row>
    <row r="34154" spans="32:37" ht="15" customHeight="1" x14ac:dyDescent="0.15">
      <c r="AF34154" s="1"/>
      <c r="AG34154" s="1"/>
      <c r="AH34154" s="1"/>
      <c r="AJ34154" s="1"/>
      <c r="AK34154" s="1"/>
    </row>
    <row r="34155" spans="32:37" ht="15" customHeight="1" x14ac:dyDescent="0.15">
      <c r="AF34155" s="1"/>
      <c r="AG34155" s="1"/>
      <c r="AH34155" s="1"/>
      <c r="AJ34155" s="1"/>
      <c r="AK34155" s="1"/>
    </row>
    <row r="34156" spans="32:37" ht="15" customHeight="1" x14ac:dyDescent="0.15">
      <c r="AF34156" s="1"/>
      <c r="AG34156" s="1"/>
      <c r="AH34156" s="1"/>
      <c r="AJ34156" s="1"/>
      <c r="AK34156" s="1"/>
    </row>
    <row r="34157" spans="32:37" ht="15" customHeight="1" x14ac:dyDescent="0.15">
      <c r="AF34157" s="1"/>
      <c r="AG34157" s="1"/>
      <c r="AH34157" s="1"/>
      <c r="AJ34157" s="1"/>
      <c r="AK34157" s="1"/>
    </row>
    <row r="34158" spans="32:37" ht="15" customHeight="1" x14ac:dyDescent="0.15">
      <c r="AF34158" s="1"/>
      <c r="AG34158" s="1"/>
      <c r="AH34158" s="1"/>
      <c r="AJ34158" s="1"/>
      <c r="AK34158" s="1"/>
    </row>
    <row r="34159" spans="32:37" ht="15" customHeight="1" x14ac:dyDescent="0.15">
      <c r="AF34159" s="1"/>
      <c r="AG34159" s="1"/>
      <c r="AH34159" s="1"/>
      <c r="AJ34159" s="1"/>
      <c r="AK34159" s="1"/>
    </row>
    <row r="34160" spans="32:37" ht="15" customHeight="1" x14ac:dyDescent="0.15">
      <c r="AF34160" s="1"/>
      <c r="AG34160" s="1"/>
      <c r="AH34160" s="1"/>
      <c r="AJ34160" s="1"/>
      <c r="AK34160" s="1"/>
    </row>
    <row r="34161" spans="32:37" ht="15" customHeight="1" x14ac:dyDescent="0.15">
      <c r="AF34161" s="1"/>
      <c r="AG34161" s="1"/>
      <c r="AH34161" s="1"/>
      <c r="AJ34161" s="1"/>
      <c r="AK34161" s="1"/>
    </row>
    <row r="34162" spans="32:37" ht="15" customHeight="1" x14ac:dyDescent="0.15">
      <c r="AF34162" s="1"/>
      <c r="AG34162" s="1"/>
      <c r="AH34162" s="1"/>
      <c r="AJ34162" s="1"/>
      <c r="AK34162" s="1"/>
    </row>
    <row r="34163" spans="32:37" ht="15" customHeight="1" x14ac:dyDescent="0.15">
      <c r="AF34163" s="1"/>
      <c r="AG34163" s="1"/>
      <c r="AH34163" s="1"/>
      <c r="AJ34163" s="1"/>
      <c r="AK34163" s="1"/>
    </row>
    <row r="34164" spans="32:37" ht="15" customHeight="1" x14ac:dyDescent="0.15">
      <c r="AF34164" s="1"/>
      <c r="AG34164" s="1"/>
      <c r="AH34164" s="1"/>
      <c r="AJ34164" s="1"/>
      <c r="AK34164" s="1"/>
    </row>
    <row r="34165" spans="32:37" ht="15" customHeight="1" x14ac:dyDescent="0.15">
      <c r="AF34165" s="1"/>
      <c r="AG34165" s="1"/>
      <c r="AH34165" s="1"/>
      <c r="AJ34165" s="1"/>
      <c r="AK34165" s="1"/>
    </row>
    <row r="34166" spans="32:37" ht="15" customHeight="1" x14ac:dyDescent="0.15">
      <c r="AF34166" s="1"/>
      <c r="AG34166" s="1"/>
      <c r="AH34166" s="1"/>
      <c r="AJ34166" s="1"/>
      <c r="AK34166" s="1"/>
    </row>
    <row r="34167" spans="32:37" ht="15" customHeight="1" x14ac:dyDescent="0.15">
      <c r="AF34167" s="1"/>
      <c r="AG34167" s="1"/>
      <c r="AH34167" s="1"/>
      <c r="AJ34167" s="1"/>
      <c r="AK34167" s="1"/>
    </row>
    <row r="34168" spans="32:37" ht="15" customHeight="1" x14ac:dyDescent="0.15">
      <c r="AF34168" s="1"/>
      <c r="AG34168" s="1"/>
      <c r="AH34168" s="1"/>
      <c r="AJ34168" s="1"/>
      <c r="AK34168" s="1"/>
    </row>
    <row r="34169" spans="32:37" ht="15" customHeight="1" x14ac:dyDescent="0.15">
      <c r="AF34169" s="1"/>
      <c r="AG34169" s="1"/>
      <c r="AH34169" s="1"/>
      <c r="AJ34169" s="1"/>
      <c r="AK34169" s="1"/>
    </row>
    <row r="34170" spans="32:37" ht="15" customHeight="1" x14ac:dyDescent="0.15">
      <c r="AF34170" s="1"/>
      <c r="AG34170" s="1"/>
      <c r="AH34170" s="1"/>
      <c r="AJ34170" s="1"/>
      <c r="AK34170" s="1"/>
    </row>
    <row r="34171" spans="32:37" ht="15" customHeight="1" x14ac:dyDescent="0.15">
      <c r="AF34171" s="1"/>
      <c r="AG34171" s="1"/>
      <c r="AH34171" s="1"/>
      <c r="AJ34171" s="1"/>
      <c r="AK34171" s="1"/>
    </row>
    <row r="34172" spans="32:37" ht="15" customHeight="1" x14ac:dyDescent="0.15">
      <c r="AF34172" s="1"/>
      <c r="AG34172" s="1"/>
      <c r="AH34172" s="1"/>
      <c r="AJ34172" s="1"/>
      <c r="AK34172" s="1"/>
    </row>
    <row r="34173" spans="32:37" ht="15" customHeight="1" x14ac:dyDescent="0.15">
      <c r="AF34173" s="1"/>
      <c r="AG34173" s="1"/>
      <c r="AH34173" s="1"/>
      <c r="AJ34173" s="1"/>
      <c r="AK34173" s="1"/>
    </row>
    <row r="34174" spans="32:37" ht="15" customHeight="1" x14ac:dyDescent="0.15">
      <c r="AF34174" s="1"/>
      <c r="AG34174" s="1"/>
      <c r="AH34174" s="1"/>
      <c r="AJ34174" s="1"/>
      <c r="AK34174" s="1"/>
    </row>
    <row r="34175" spans="32:37" ht="15" customHeight="1" x14ac:dyDescent="0.15">
      <c r="AF34175" s="1"/>
      <c r="AG34175" s="1"/>
      <c r="AH34175" s="1"/>
      <c r="AJ34175" s="1"/>
      <c r="AK34175" s="1"/>
    </row>
    <row r="34176" spans="32:37" ht="15" customHeight="1" x14ac:dyDescent="0.15">
      <c r="AF34176" s="1"/>
      <c r="AG34176" s="1"/>
      <c r="AH34176" s="1"/>
      <c r="AJ34176" s="1"/>
      <c r="AK34176" s="1"/>
    </row>
    <row r="34177" spans="32:37" ht="15" customHeight="1" x14ac:dyDescent="0.15">
      <c r="AF34177" s="1"/>
      <c r="AG34177" s="1"/>
      <c r="AH34177" s="1"/>
      <c r="AJ34177" s="1"/>
      <c r="AK34177" s="1"/>
    </row>
    <row r="34178" spans="32:37" ht="15" customHeight="1" x14ac:dyDescent="0.15">
      <c r="AF34178" s="1"/>
      <c r="AG34178" s="1"/>
      <c r="AH34178" s="1"/>
      <c r="AJ34178" s="1"/>
      <c r="AK34178" s="1"/>
    </row>
    <row r="34179" spans="32:37" ht="15" customHeight="1" x14ac:dyDescent="0.15">
      <c r="AF34179" s="1"/>
      <c r="AG34179" s="1"/>
      <c r="AH34179" s="1"/>
      <c r="AJ34179" s="1"/>
      <c r="AK34179" s="1"/>
    </row>
    <row r="34180" spans="32:37" ht="15" customHeight="1" x14ac:dyDescent="0.15">
      <c r="AF34180" s="1"/>
      <c r="AG34180" s="1"/>
      <c r="AH34180" s="1"/>
      <c r="AJ34180" s="1"/>
      <c r="AK34180" s="1"/>
    </row>
    <row r="34181" spans="32:37" ht="15" customHeight="1" x14ac:dyDescent="0.15">
      <c r="AF34181" s="1"/>
      <c r="AG34181" s="1"/>
      <c r="AH34181" s="1"/>
      <c r="AJ34181" s="1"/>
      <c r="AK34181" s="1"/>
    </row>
    <row r="34182" spans="32:37" ht="15" customHeight="1" x14ac:dyDescent="0.15">
      <c r="AF34182" s="1"/>
      <c r="AG34182" s="1"/>
      <c r="AH34182" s="1"/>
      <c r="AJ34182" s="1"/>
      <c r="AK34182" s="1"/>
    </row>
    <row r="34183" spans="32:37" ht="15" customHeight="1" x14ac:dyDescent="0.15">
      <c r="AF34183" s="1"/>
      <c r="AG34183" s="1"/>
      <c r="AH34183" s="1"/>
      <c r="AJ34183" s="1"/>
      <c r="AK34183" s="1"/>
    </row>
    <row r="34184" spans="32:37" ht="15" customHeight="1" x14ac:dyDescent="0.15">
      <c r="AF34184" s="1"/>
      <c r="AG34184" s="1"/>
      <c r="AH34184" s="1"/>
      <c r="AJ34184" s="1"/>
      <c r="AK34184" s="1"/>
    </row>
    <row r="34185" spans="32:37" ht="15" customHeight="1" x14ac:dyDescent="0.15">
      <c r="AF34185" s="1"/>
      <c r="AG34185" s="1"/>
      <c r="AH34185" s="1"/>
      <c r="AJ34185" s="1"/>
      <c r="AK34185" s="1"/>
    </row>
    <row r="34186" spans="32:37" ht="15" customHeight="1" x14ac:dyDescent="0.15">
      <c r="AF34186" s="1"/>
      <c r="AG34186" s="1"/>
      <c r="AH34186" s="1"/>
      <c r="AJ34186" s="1"/>
      <c r="AK34186" s="1"/>
    </row>
    <row r="34187" spans="32:37" ht="15" customHeight="1" x14ac:dyDescent="0.15">
      <c r="AF34187" s="1"/>
      <c r="AG34187" s="1"/>
      <c r="AH34187" s="1"/>
      <c r="AJ34187" s="1"/>
      <c r="AK34187" s="1"/>
    </row>
    <row r="34188" spans="32:37" ht="15" customHeight="1" x14ac:dyDescent="0.15">
      <c r="AF34188" s="1"/>
      <c r="AG34188" s="1"/>
      <c r="AH34188" s="1"/>
      <c r="AJ34188" s="1"/>
      <c r="AK34188" s="1"/>
    </row>
    <row r="34189" spans="32:37" ht="15" customHeight="1" x14ac:dyDescent="0.15">
      <c r="AF34189" s="1"/>
      <c r="AG34189" s="1"/>
      <c r="AH34189" s="1"/>
      <c r="AJ34189" s="1"/>
      <c r="AK34189" s="1"/>
    </row>
    <row r="34190" spans="32:37" ht="15" customHeight="1" x14ac:dyDescent="0.15">
      <c r="AF34190" s="1"/>
      <c r="AG34190" s="1"/>
      <c r="AH34190" s="1"/>
      <c r="AJ34190" s="1"/>
      <c r="AK34190" s="1"/>
    </row>
    <row r="34191" spans="32:37" ht="15" customHeight="1" x14ac:dyDescent="0.15">
      <c r="AF34191" s="1"/>
      <c r="AG34191" s="1"/>
      <c r="AH34191" s="1"/>
      <c r="AJ34191" s="1"/>
      <c r="AK34191" s="1"/>
    </row>
    <row r="34192" spans="32:37" ht="15" customHeight="1" x14ac:dyDescent="0.15">
      <c r="AF34192" s="1"/>
      <c r="AG34192" s="1"/>
      <c r="AH34192" s="1"/>
      <c r="AJ34192" s="1"/>
      <c r="AK34192" s="1"/>
    </row>
    <row r="34193" spans="32:37" ht="15" customHeight="1" x14ac:dyDescent="0.15">
      <c r="AF34193" s="1"/>
      <c r="AG34193" s="1"/>
      <c r="AH34193" s="1"/>
      <c r="AJ34193" s="1"/>
      <c r="AK34193" s="1"/>
    </row>
    <row r="34194" spans="32:37" ht="15" customHeight="1" x14ac:dyDescent="0.15">
      <c r="AF34194" s="1"/>
      <c r="AG34194" s="1"/>
      <c r="AH34194" s="1"/>
      <c r="AJ34194" s="1"/>
      <c r="AK34194" s="1"/>
    </row>
    <row r="34195" spans="32:37" ht="15" customHeight="1" x14ac:dyDescent="0.15">
      <c r="AF34195" s="1"/>
      <c r="AG34195" s="1"/>
      <c r="AH34195" s="1"/>
      <c r="AJ34195" s="1"/>
      <c r="AK34195" s="1"/>
    </row>
    <row r="34196" spans="32:37" ht="15" customHeight="1" x14ac:dyDescent="0.15">
      <c r="AF34196" s="1"/>
      <c r="AG34196" s="1"/>
      <c r="AH34196" s="1"/>
      <c r="AJ34196" s="1"/>
      <c r="AK34196" s="1"/>
    </row>
    <row r="34197" spans="32:37" ht="15" customHeight="1" x14ac:dyDescent="0.15">
      <c r="AF34197" s="1"/>
      <c r="AG34197" s="1"/>
      <c r="AH34197" s="1"/>
      <c r="AJ34197" s="1"/>
      <c r="AK34197" s="1"/>
    </row>
    <row r="34198" spans="32:37" ht="15" customHeight="1" x14ac:dyDescent="0.15">
      <c r="AF34198" s="1"/>
      <c r="AG34198" s="1"/>
      <c r="AH34198" s="1"/>
      <c r="AJ34198" s="1"/>
      <c r="AK34198" s="1"/>
    </row>
    <row r="34199" spans="32:37" ht="15" customHeight="1" x14ac:dyDescent="0.15">
      <c r="AF34199" s="1"/>
      <c r="AG34199" s="1"/>
      <c r="AH34199" s="1"/>
      <c r="AJ34199" s="1"/>
      <c r="AK34199" s="1"/>
    </row>
    <row r="34200" spans="32:37" ht="15" customHeight="1" x14ac:dyDescent="0.15">
      <c r="AF34200" s="1"/>
      <c r="AG34200" s="1"/>
      <c r="AH34200" s="1"/>
      <c r="AJ34200" s="1"/>
      <c r="AK34200" s="1"/>
    </row>
    <row r="34201" spans="32:37" ht="15" customHeight="1" x14ac:dyDescent="0.15">
      <c r="AF34201" s="1"/>
      <c r="AG34201" s="1"/>
      <c r="AH34201" s="1"/>
      <c r="AJ34201" s="1"/>
      <c r="AK34201" s="1"/>
    </row>
    <row r="34202" spans="32:37" ht="15" customHeight="1" x14ac:dyDescent="0.15">
      <c r="AF34202" s="1"/>
      <c r="AG34202" s="1"/>
      <c r="AH34202" s="1"/>
      <c r="AJ34202" s="1"/>
      <c r="AK34202" s="1"/>
    </row>
    <row r="34203" spans="32:37" ht="15" customHeight="1" x14ac:dyDescent="0.15">
      <c r="AF34203" s="1"/>
      <c r="AG34203" s="1"/>
      <c r="AH34203" s="1"/>
      <c r="AJ34203" s="1"/>
      <c r="AK34203" s="1"/>
    </row>
    <row r="34204" spans="32:37" ht="15" customHeight="1" x14ac:dyDescent="0.15">
      <c r="AF34204" s="1"/>
      <c r="AG34204" s="1"/>
      <c r="AH34204" s="1"/>
      <c r="AJ34204" s="1"/>
      <c r="AK34204" s="1"/>
    </row>
    <row r="34205" spans="32:37" ht="15" customHeight="1" x14ac:dyDescent="0.15">
      <c r="AF34205" s="1"/>
      <c r="AG34205" s="1"/>
      <c r="AH34205" s="1"/>
      <c r="AJ34205" s="1"/>
      <c r="AK34205" s="1"/>
    </row>
    <row r="34206" spans="32:37" ht="15" customHeight="1" x14ac:dyDescent="0.15">
      <c r="AF34206" s="1"/>
      <c r="AG34206" s="1"/>
      <c r="AH34206" s="1"/>
      <c r="AJ34206" s="1"/>
      <c r="AK34206" s="1"/>
    </row>
    <row r="34207" spans="32:37" ht="15" customHeight="1" x14ac:dyDescent="0.15">
      <c r="AF34207" s="1"/>
      <c r="AG34207" s="1"/>
      <c r="AH34207" s="1"/>
      <c r="AJ34207" s="1"/>
      <c r="AK34207" s="1"/>
    </row>
    <row r="34208" spans="32:37" ht="15" customHeight="1" x14ac:dyDescent="0.15">
      <c r="AF34208" s="1"/>
      <c r="AG34208" s="1"/>
      <c r="AH34208" s="1"/>
      <c r="AJ34208" s="1"/>
      <c r="AK34208" s="1"/>
    </row>
    <row r="34209" spans="32:37" ht="15" customHeight="1" x14ac:dyDescent="0.15">
      <c r="AF34209" s="1"/>
      <c r="AG34209" s="1"/>
      <c r="AH34209" s="1"/>
      <c r="AJ34209" s="1"/>
      <c r="AK34209" s="1"/>
    </row>
    <row r="34210" spans="32:37" ht="15" customHeight="1" x14ac:dyDescent="0.15">
      <c r="AF34210" s="1"/>
      <c r="AG34210" s="1"/>
      <c r="AH34210" s="1"/>
      <c r="AJ34210" s="1"/>
      <c r="AK34210" s="1"/>
    </row>
    <row r="34211" spans="32:37" ht="15" customHeight="1" x14ac:dyDescent="0.15">
      <c r="AF34211" s="1"/>
      <c r="AG34211" s="1"/>
      <c r="AH34211" s="1"/>
      <c r="AJ34211" s="1"/>
      <c r="AK34211" s="1"/>
    </row>
    <row r="34212" spans="32:37" ht="15" customHeight="1" x14ac:dyDescent="0.15">
      <c r="AF34212" s="1"/>
      <c r="AG34212" s="1"/>
      <c r="AH34212" s="1"/>
      <c r="AJ34212" s="1"/>
      <c r="AK34212" s="1"/>
    </row>
    <row r="34213" spans="32:37" ht="15" customHeight="1" x14ac:dyDescent="0.15">
      <c r="AF34213" s="1"/>
      <c r="AG34213" s="1"/>
      <c r="AH34213" s="1"/>
      <c r="AJ34213" s="1"/>
      <c r="AK34213" s="1"/>
    </row>
    <row r="34214" spans="32:37" ht="15" customHeight="1" x14ac:dyDescent="0.15">
      <c r="AF34214" s="1"/>
      <c r="AG34214" s="1"/>
      <c r="AH34214" s="1"/>
      <c r="AJ34214" s="1"/>
      <c r="AK34214" s="1"/>
    </row>
    <row r="34215" spans="32:37" ht="15" customHeight="1" x14ac:dyDescent="0.15">
      <c r="AF34215" s="1"/>
      <c r="AG34215" s="1"/>
      <c r="AH34215" s="1"/>
      <c r="AJ34215" s="1"/>
      <c r="AK34215" s="1"/>
    </row>
    <row r="34216" spans="32:37" ht="15" customHeight="1" x14ac:dyDescent="0.15">
      <c r="AF34216" s="1"/>
      <c r="AG34216" s="1"/>
      <c r="AH34216" s="1"/>
      <c r="AJ34216" s="1"/>
      <c r="AK34216" s="1"/>
    </row>
    <row r="34217" spans="32:37" ht="15" customHeight="1" x14ac:dyDescent="0.15">
      <c r="AF34217" s="1"/>
      <c r="AG34217" s="1"/>
      <c r="AH34217" s="1"/>
      <c r="AJ34217" s="1"/>
      <c r="AK34217" s="1"/>
    </row>
    <row r="34218" spans="32:37" ht="15" customHeight="1" x14ac:dyDescent="0.15">
      <c r="AF34218" s="1"/>
      <c r="AG34218" s="1"/>
      <c r="AH34218" s="1"/>
      <c r="AJ34218" s="1"/>
      <c r="AK34218" s="1"/>
    </row>
    <row r="34219" spans="32:37" ht="15" customHeight="1" x14ac:dyDescent="0.15">
      <c r="AF34219" s="1"/>
      <c r="AG34219" s="1"/>
      <c r="AH34219" s="1"/>
      <c r="AJ34219" s="1"/>
      <c r="AK34219" s="1"/>
    </row>
    <row r="34220" spans="32:37" ht="15" customHeight="1" x14ac:dyDescent="0.15">
      <c r="AF34220" s="1"/>
      <c r="AG34220" s="1"/>
      <c r="AH34220" s="1"/>
      <c r="AJ34220" s="1"/>
      <c r="AK34220" s="1"/>
    </row>
    <row r="34221" spans="32:37" ht="15" customHeight="1" x14ac:dyDescent="0.15">
      <c r="AF34221" s="1"/>
      <c r="AG34221" s="1"/>
      <c r="AH34221" s="1"/>
      <c r="AJ34221" s="1"/>
      <c r="AK34221" s="1"/>
    </row>
    <row r="34222" spans="32:37" ht="15" customHeight="1" x14ac:dyDescent="0.15">
      <c r="AF34222" s="1"/>
      <c r="AG34222" s="1"/>
      <c r="AH34222" s="1"/>
      <c r="AJ34222" s="1"/>
      <c r="AK34222" s="1"/>
    </row>
    <row r="34223" spans="32:37" ht="15" customHeight="1" x14ac:dyDescent="0.15">
      <c r="AF34223" s="1"/>
      <c r="AG34223" s="1"/>
      <c r="AH34223" s="1"/>
      <c r="AJ34223" s="1"/>
      <c r="AK34223" s="1"/>
    </row>
    <row r="34224" spans="32:37" ht="15" customHeight="1" x14ac:dyDescent="0.15">
      <c r="AF34224" s="1"/>
      <c r="AG34224" s="1"/>
      <c r="AH34224" s="1"/>
      <c r="AJ34224" s="1"/>
      <c r="AK34224" s="1"/>
    </row>
    <row r="34225" spans="32:37" ht="15" customHeight="1" x14ac:dyDescent="0.15">
      <c r="AF34225" s="1"/>
      <c r="AG34225" s="1"/>
      <c r="AH34225" s="1"/>
      <c r="AJ34225" s="1"/>
      <c r="AK34225" s="1"/>
    </row>
    <row r="34226" spans="32:37" ht="15" customHeight="1" x14ac:dyDescent="0.15">
      <c r="AF34226" s="1"/>
      <c r="AG34226" s="1"/>
      <c r="AH34226" s="1"/>
      <c r="AJ34226" s="1"/>
      <c r="AK34226" s="1"/>
    </row>
    <row r="34227" spans="32:37" ht="15" customHeight="1" x14ac:dyDescent="0.15">
      <c r="AF34227" s="1"/>
      <c r="AG34227" s="1"/>
      <c r="AH34227" s="1"/>
      <c r="AJ34227" s="1"/>
      <c r="AK34227" s="1"/>
    </row>
    <row r="34228" spans="32:37" ht="15" customHeight="1" x14ac:dyDescent="0.15">
      <c r="AF34228" s="1"/>
      <c r="AG34228" s="1"/>
      <c r="AH34228" s="1"/>
      <c r="AJ34228" s="1"/>
      <c r="AK34228" s="1"/>
    </row>
    <row r="34229" spans="32:37" ht="15" customHeight="1" x14ac:dyDescent="0.15">
      <c r="AF34229" s="1"/>
      <c r="AG34229" s="1"/>
      <c r="AH34229" s="1"/>
      <c r="AJ34229" s="1"/>
      <c r="AK34229" s="1"/>
    </row>
    <row r="34230" spans="32:37" ht="15" customHeight="1" x14ac:dyDescent="0.15">
      <c r="AF34230" s="1"/>
      <c r="AG34230" s="1"/>
      <c r="AH34230" s="1"/>
      <c r="AJ34230" s="1"/>
      <c r="AK34230" s="1"/>
    </row>
    <row r="34231" spans="32:37" ht="15" customHeight="1" x14ac:dyDescent="0.15">
      <c r="AF34231" s="1"/>
      <c r="AG34231" s="1"/>
      <c r="AH34231" s="1"/>
      <c r="AJ34231" s="1"/>
      <c r="AK34231" s="1"/>
    </row>
    <row r="34232" spans="32:37" ht="15" customHeight="1" x14ac:dyDescent="0.15">
      <c r="AF34232" s="1"/>
      <c r="AG34232" s="1"/>
      <c r="AH34232" s="1"/>
      <c r="AJ34232" s="1"/>
      <c r="AK34232" s="1"/>
    </row>
    <row r="34233" spans="32:37" ht="15" customHeight="1" x14ac:dyDescent="0.15">
      <c r="AF34233" s="1"/>
      <c r="AG34233" s="1"/>
      <c r="AH34233" s="1"/>
      <c r="AJ34233" s="1"/>
      <c r="AK34233" s="1"/>
    </row>
    <row r="34234" spans="32:37" ht="15" customHeight="1" x14ac:dyDescent="0.15">
      <c r="AF34234" s="1"/>
      <c r="AG34234" s="1"/>
      <c r="AH34234" s="1"/>
      <c r="AJ34234" s="1"/>
      <c r="AK34234" s="1"/>
    </row>
    <row r="34235" spans="32:37" ht="15" customHeight="1" x14ac:dyDescent="0.15">
      <c r="AF34235" s="1"/>
      <c r="AG34235" s="1"/>
      <c r="AH34235" s="1"/>
      <c r="AJ34235" s="1"/>
      <c r="AK34235" s="1"/>
    </row>
    <row r="34236" spans="32:37" ht="15" customHeight="1" x14ac:dyDescent="0.15">
      <c r="AF34236" s="1"/>
      <c r="AG34236" s="1"/>
      <c r="AH34236" s="1"/>
      <c r="AJ34236" s="1"/>
      <c r="AK34236" s="1"/>
    </row>
    <row r="34237" spans="32:37" ht="15" customHeight="1" x14ac:dyDescent="0.15">
      <c r="AF34237" s="1"/>
      <c r="AG34237" s="1"/>
      <c r="AH34237" s="1"/>
      <c r="AJ34237" s="1"/>
      <c r="AK34237" s="1"/>
    </row>
    <row r="34238" spans="32:37" ht="15" customHeight="1" x14ac:dyDescent="0.15">
      <c r="AF34238" s="1"/>
      <c r="AG34238" s="1"/>
      <c r="AH34238" s="1"/>
      <c r="AJ34238" s="1"/>
      <c r="AK34238" s="1"/>
    </row>
    <row r="34239" spans="32:37" ht="15" customHeight="1" x14ac:dyDescent="0.15">
      <c r="AF34239" s="1"/>
      <c r="AG34239" s="1"/>
      <c r="AH34239" s="1"/>
      <c r="AJ34239" s="1"/>
      <c r="AK34239" s="1"/>
    </row>
    <row r="34240" spans="32:37" ht="15" customHeight="1" x14ac:dyDescent="0.15">
      <c r="AF34240" s="1"/>
      <c r="AG34240" s="1"/>
      <c r="AH34240" s="1"/>
      <c r="AJ34240" s="1"/>
      <c r="AK34240" s="1"/>
    </row>
    <row r="34241" spans="32:37" ht="15" customHeight="1" x14ac:dyDescent="0.15">
      <c r="AF34241" s="1"/>
      <c r="AG34241" s="1"/>
      <c r="AH34241" s="1"/>
      <c r="AJ34241" s="1"/>
      <c r="AK34241" s="1"/>
    </row>
    <row r="34242" spans="32:37" ht="15" customHeight="1" x14ac:dyDescent="0.15">
      <c r="AF34242" s="1"/>
      <c r="AG34242" s="1"/>
      <c r="AH34242" s="1"/>
      <c r="AJ34242" s="1"/>
      <c r="AK34242" s="1"/>
    </row>
    <row r="34243" spans="32:37" ht="15" customHeight="1" x14ac:dyDescent="0.15">
      <c r="AF34243" s="1"/>
      <c r="AG34243" s="1"/>
      <c r="AH34243" s="1"/>
      <c r="AJ34243" s="1"/>
      <c r="AK34243" s="1"/>
    </row>
    <row r="34244" spans="32:37" ht="15" customHeight="1" x14ac:dyDescent="0.15">
      <c r="AF34244" s="1"/>
      <c r="AG34244" s="1"/>
      <c r="AH34244" s="1"/>
      <c r="AJ34244" s="1"/>
      <c r="AK34244" s="1"/>
    </row>
    <row r="34245" spans="32:37" ht="15" customHeight="1" x14ac:dyDescent="0.15">
      <c r="AF34245" s="1"/>
      <c r="AG34245" s="1"/>
      <c r="AH34245" s="1"/>
      <c r="AJ34245" s="1"/>
      <c r="AK34245" s="1"/>
    </row>
    <row r="34246" spans="32:37" ht="15" customHeight="1" x14ac:dyDescent="0.15">
      <c r="AF34246" s="1"/>
      <c r="AG34246" s="1"/>
      <c r="AH34246" s="1"/>
      <c r="AJ34246" s="1"/>
      <c r="AK34246" s="1"/>
    </row>
    <row r="34247" spans="32:37" ht="15" customHeight="1" x14ac:dyDescent="0.15">
      <c r="AF34247" s="1"/>
      <c r="AG34247" s="1"/>
      <c r="AH34247" s="1"/>
      <c r="AJ34247" s="1"/>
      <c r="AK34247" s="1"/>
    </row>
    <row r="34248" spans="32:37" ht="15" customHeight="1" x14ac:dyDescent="0.15">
      <c r="AF34248" s="1"/>
      <c r="AG34248" s="1"/>
      <c r="AH34248" s="1"/>
      <c r="AJ34248" s="1"/>
      <c r="AK34248" s="1"/>
    </row>
    <row r="34249" spans="32:37" ht="15" customHeight="1" x14ac:dyDescent="0.15">
      <c r="AF34249" s="1"/>
      <c r="AG34249" s="1"/>
      <c r="AH34249" s="1"/>
      <c r="AJ34249" s="1"/>
      <c r="AK34249" s="1"/>
    </row>
    <row r="34250" spans="32:37" ht="15" customHeight="1" x14ac:dyDescent="0.15">
      <c r="AF34250" s="1"/>
      <c r="AG34250" s="1"/>
      <c r="AH34250" s="1"/>
      <c r="AJ34250" s="1"/>
      <c r="AK34250" s="1"/>
    </row>
    <row r="34251" spans="32:37" ht="15" customHeight="1" x14ac:dyDescent="0.15">
      <c r="AF34251" s="1"/>
      <c r="AG34251" s="1"/>
      <c r="AH34251" s="1"/>
      <c r="AJ34251" s="1"/>
      <c r="AK34251" s="1"/>
    </row>
    <row r="34252" spans="32:37" ht="15" customHeight="1" x14ac:dyDescent="0.15">
      <c r="AF34252" s="1"/>
      <c r="AG34252" s="1"/>
      <c r="AH34252" s="1"/>
      <c r="AJ34252" s="1"/>
      <c r="AK34252" s="1"/>
    </row>
    <row r="34253" spans="32:37" ht="15" customHeight="1" x14ac:dyDescent="0.15">
      <c r="AF34253" s="1"/>
      <c r="AG34253" s="1"/>
      <c r="AH34253" s="1"/>
      <c r="AJ34253" s="1"/>
      <c r="AK34253" s="1"/>
    </row>
    <row r="34254" spans="32:37" ht="15" customHeight="1" x14ac:dyDescent="0.15">
      <c r="AF34254" s="1"/>
      <c r="AG34254" s="1"/>
      <c r="AH34254" s="1"/>
      <c r="AJ34254" s="1"/>
      <c r="AK34254" s="1"/>
    </row>
    <row r="34255" spans="32:37" ht="15" customHeight="1" x14ac:dyDescent="0.15">
      <c r="AF34255" s="1"/>
      <c r="AG34255" s="1"/>
      <c r="AH34255" s="1"/>
      <c r="AJ34255" s="1"/>
      <c r="AK34255" s="1"/>
    </row>
    <row r="34256" spans="32:37" ht="15" customHeight="1" x14ac:dyDescent="0.15">
      <c r="AF34256" s="1"/>
      <c r="AG34256" s="1"/>
      <c r="AH34256" s="1"/>
      <c r="AJ34256" s="1"/>
      <c r="AK34256" s="1"/>
    </row>
    <row r="34257" spans="32:37" ht="15" customHeight="1" x14ac:dyDescent="0.15">
      <c r="AF34257" s="1"/>
      <c r="AG34257" s="1"/>
      <c r="AH34257" s="1"/>
      <c r="AJ34257" s="1"/>
      <c r="AK34257" s="1"/>
    </row>
    <row r="34258" spans="32:37" ht="15" customHeight="1" x14ac:dyDescent="0.15">
      <c r="AF34258" s="1"/>
      <c r="AG34258" s="1"/>
      <c r="AH34258" s="1"/>
      <c r="AJ34258" s="1"/>
      <c r="AK34258" s="1"/>
    </row>
    <row r="34259" spans="32:37" ht="15" customHeight="1" x14ac:dyDescent="0.15">
      <c r="AF34259" s="1"/>
      <c r="AG34259" s="1"/>
      <c r="AH34259" s="1"/>
      <c r="AJ34259" s="1"/>
      <c r="AK34259" s="1"/>
    </row>
    <row r="34260" spans="32:37" ht="15" customHeight="1" x14ac:dyDescent="0.15">
      <c r="AF34260" s="1"/>
      <c r="AG34260" s="1"/>
      <c r="AH34260" s="1"/>
      <c r="AJ34260" s="1"/>
      <c r="AK34260" s="1"/>
    </row>
    <row r="34261" spans="32:37" ht="15" customHeight="1" x14ac:dyDescent="0.15">
      <c r="AF34261" s="1"/>
      <c r="AG34261" s="1"/>
      <c r="AH34261" s="1"/>
      <c r="AJ34261" s="1"/>
      <c r="AK34261" s="1"/>
    </row>
    <row r="34262" spans="32:37" ht="15" customHeight="1" x14ac:dyDescent="0.15">
      <c r="AF34262" s="1"/>
      <c r="AG34262" s="1"/>
      <c r="AH34262" s="1"/>
      <c r="AJ34262" s="1"/>
      <c r="AK34262" s="1"/>
    </row>
    <row r="34263" spans="32:37" ht="15" customHeight="1" x14ac:dyDescent="0.15">
      <c r="AF34263" s="1"/>
      <c r="AG34263" s="1"/>
      <c r="AH34263" s="1"/>
      <c r="AJ34263" s="1"/>
      <c r="AK34263" s="1"/>
    </row>
    <row r="34264" spans="32:37" ht="15" customHeight="1" x14ac:dyDescent="0.15">
      <c r="AF34264" s="1"/>
      <c r="AG34264" s="1"/>
      <c r="AH34264" s="1"/>
      <c r="AJ34264" s="1"/>
      <c r="AK34264" s="1"/>
    </row>
    <row r="34265" spans="32:37" ht="15" customHeight="1" x14ac:dyDescent="0.15">
      <c r="AF34265" s="1"/>
      <c r="AG34265" s="1"/>
      <c r="AH34265" s="1"/>
      <c r="AJ34265" s="1"/>
      <c r="AK34265" s="1"/>
    </row>
    <row r="34266" spans="32:37" ht="15" customHeight="1" x14ac:dyDescent="0.15">
      <c r="AF34266" s="1"/>
      <c r="AG34266" s="1"/>
      <c r="AH34266" s="1"/>
      <c r="AJ34266" s="1"/>
      <c r="AK34266" s="1"/>
    </row>
    <row r="34267" spans="32:37" ht="15" customHeight="1" x14ac:dyDescent="0.15">
      <c r="AF34267" s="1"/>
      <c r="AG34267" s="1"/>
      <c r="AH34267" s="1"/>
      <c r="AJ34267" s="1"/>
      <c r="AK34267" s="1"/>
    </row>
    <row r="34268" spans="32:37" ht="15" customHeight="1" x14ac:dyDescent="0.15">
      <c r="AF34268" s="1"/>
      <c r="AG34268" s="1"/>
      <c r="AH34268" s="1"/>
      <c r="AJ34268" s="1"/>
      <c r="AK34268" s="1"/>
    </row>
    <row r="34269" spans="32:37" ht="15" customHeight="1" x14ac:dyDescent="0.15">
      <c r="AF34269" s="1"/>
      <c r="AG34269" s="1"/>
      <c r="AH34269" s="1"/>
      <c r="AJ34269" s="1"/>
      <c r="AK34269" s="1"/>
    </row>
    <row r="34270" spans="32:37" ht="15" customHeight="1" x14ac:dyDescent="0.15">
      <c r="AF34270" s="1"/>
      <c r="AG34270" s="1"/>
      <c r="AH34270" s="1"/>
      <c r="AJ34270" s="1"/>
      <c r="AK34270" s="1"/>
    </row>
    <row r="34271" spans="32:37" ht="15" customHeight="1" x14ac:dyDescent="0.15">
      <c r="AF34271" s="1"/>
      <c r="AG34271" s="1"/>
      <c r="AH34271" s="1"/>
      <c r="AJ34271" s="1"/>
      <c r="AK34271" s="1"/>
    </row>
    <row r="34272" spans="32:37" ht="15" customHeight="1" x14ac:dyDescent="0.15">
      <c r="AF34272" s="1"/>
      <c r="AG34272" s="1"/>
      <c r="AH34272" s="1"/>
      <c r="AJ34272" s="1"/>
      <c r="AK34272" s="1"/>
    </row>
    <row r="34273" spans="32:37" ht="15" customHeight="1" x14ac:dyDescent="0.15">
      <c r="AF34273" s="1"/>
      <c r="AG34273" s="1"/>
      <c r="AH34273" s="1"/>
      <c r="AJ34273" s="1"/>
      <c r="AK34273" s="1"/>
    </row>
    <row r="34274" spans="32:37" ht="15" customHeight="1" x14ac:dyDescent="0.15">
      <c r="AF34274" s="1"/>
      <c r="AG34274" s="1"/>
      <c r="AH34274" s="1"/>
      <c r="AJ34274" s="1"/>
      <c r="AK34274" s="1"/>
    </row>
    <row r="34275" spans="32:37" ht="15" customHeight="1" x14ac:dyDescent="0.15">
      <c r="AF34275" s="1"/>
      <c r="AG34275" s="1"/>
      <c r="AH34275" s="1"/>
      <c r="AJ34275" s="1"/>
      <c r="AK34275" s="1"/>
    </row>
    <row r="34276" spans="32:37" ht="15" customHeight="1" x14ac:dyDescent="0.15">
      <c r="AF34276" s="1"/>
      <c r="AG34276" s="1"/>
      <c r="AH34276" s="1"/>
      <c r="AJ34276" s="1"/>
      <c r="AK34276" s="1"/>
    </row>
    <row r="34277" spans="32:37" ht="15" customHeight="1" x14ac:dyDescent="0.15">
      <c r="AF34277" s="1"/>
      <c r="AG34277" s="1"/>
      <c r="AH34277" s="1"/>
      <c r="AJ34277" s="1"/>
      <c r="AK34277" s="1"/>
    </row>
    <row r="34278" spans="32:37" ht="15" customHeight="1" x14ac:dyDescent="0.15">
      <c r="AF34278" s="1"/>
      <c r="AG34278" s="1"/>
      <c r="AH34278" s="1"/>
      <c r="AJ34278" s="1"/>
      <c r="AK34278" s="1"/>
    </row>
    <row r="34279" spans="32:37" ht="15" customHeight="1" x14ac:dyDescent="0.15">
      <c r="AF34279" s="1"/>
      <c r="AG34279" s="1"/>
      <c r="AH34279" s="1"/>
      <c r="AJ34279" s="1"/>
      <c r="AK34279" s="1"/>
    </row>
    <row r="34280" spans="32:37" ht="15" customHeight="1" x14ac:dyDescent="0.15">
      <c r="AF34280" s="1"/>
      <c r="AG34280" s="1"/>
      <c r="AH34280" s="1"/>
      <c r="AJ34280" s="1"/>
      <c r="AK34280" s="1"/>
    </row>
    <row r="34281" spans="32:37" ht="15" customHeight="1" x14ac:dyDescent="0.15">
      <c r="AF34281" s="1"/>
      <c r="AG34281" s="1"/>
      <c r="AH34281" s="1"/>
      <c r="AJ34281" s="1"/>
      <c r="AK34281" s="1"/>
    </row>
    <row r="34282" spans="32:37" ht="15" customHeight="1" x14ac:dyDescent="0.15">
      <c r="AF34282" s="1"/>
      <c r="AG34282" s="1"/>
      <c r="AH34282" s="1"/>
      <c r="AJ34282" s="1"/>
      <c r="AK34282" s="1"/>
    </row>
    <row r="34283" spans="32:37" ht="15" customHeight="1" x14ac:dyDescent="0.15">
      <c r="AF34283" s="1"/>
      <c r="AG34283" s="1"/>
      <c r="AH34283" s="1"/>
      <c r="AJ34283" s="1"/>
      <c r="AK34283" s="1"/>
    </row>
    <row r="34284" spans="32:37" ht="15" customHeight="1" x14ac:dyDescent="0.15">
      <c r="AF34284" s="1"/>
      <c r="AG34284" s="1"/>
      <c r="AH34284" s="1"/>
      <c r="AJ34284" s="1"/>
      <c r="AK34284" s="1"/>
    </row>
    <row r="34285" spans="32:37" ht="15" customHeight="1" x14ac:dyDescent="0.15">
      <c r="AF34285" s="1"/>
      <c r="AG34285" s="1"/>
      <c r="AH34285" s="1"/>
      <c r="AJ34285" s="1"/>
      <c r="AK34285" s="1"/>
    </row>
    <row r="34286" spans="32:37" ht="15" customHeight="1" x14ac:dyDescent="0.15">
      <c r="AF34286" s="1"/>
      <c r="AG34286" s="1"/>
      <c r="AH34286" s="1"/>
      <c r="AJ34286" s="1"/>
      <c r="AK34286" s="1"/>
    </row>
    <row r="34287" spans="32:37" ht="15" customHeight="1" x14ac:dyDescent="0.15">
      <c r="AF34287" s="1"/>
      <c r="AG34287" s="1"/>
      <c r="AH34287" s="1"/>
      <c r="AJ34287" s="1"/>
      <c r="AK34287" s="1"/>
    </row>
    <row r="34288" spans="32:37" ht="15" customHeight="1" x14ac:dyDescent="0.15">
      <c r="AF34288" s="1"/>
      <c r="AG34288" s="1"/>
      <c r="AH34288" s="1"/>
      <c r="AJ34288" s="1"/>
      <c r="AK34288" s="1"/>
    </row>
    <row r="34289" spans="32:37" ht="15" customHeight="1" x14ac:dyDescent="0.15">
      <c r="AF34289" s="1"/>
      <c r="AG34289" s="1"/>
      <c r="AH34289" s="1"/>
      <c r="AJ34289" s="1"/>
      <c r="AK34289" s="1"/>
    </row>
    <row r="34290" spans="32:37" ht="15" customHeight="1" x14ac:dyDescent="0.15">
      <c r="AF34290" s="1"/>
      <c r="AG34290" s="1"/>
      <c r="AH34290" s="1"/>
      <c r="AJ34290" s="1"/>
      <c r="AK34290" s="1"/>
    </row>
    <row r="34291" spans="32:37" ht="15" customHeight="1" x14ac:dyDescent="0.15">
      <c r="AF34291" s="1"/>
      <c r="AG34291" s="1"/>
      <c r="AH34291" s="1"/>
      <c r="AJ34291" s="1"/>
      <c r="AK34291" s="1"/>
    </row>
    <row r="34292" spans="32:37" ht="15" customHeight="1" x14ac:dyDescent="0.15">
      <c r="AF34292" s="1"/>
      <c r="AG34292" s="1"/>
      <c r="AH34292" s="1"/>
      <c r="AJ34292" s="1"/>
      <c r="AK34292" s="1"/>
    </row>
    <row r="34293" spans="32:37" ht="15" customHeight="1" x14ac:dyDescent="0.15">
      <c r="AF34293" s="1"/>
      <c r="AG34293" s="1"/>
      <c r="AH34293" s="1"/>
      <c r="AJ34293" s="1"/>
      <c r="AK34293" s="1"/>
    </row>
    <row r="34294" spans="32:37" ht="15" customHeight="1" x14ac:dyDescent="0.15">
      <c r="AF34294" s="1"/>
      <c r="AG34294" s="1"/>
      <c r="AH34294" s="1"/>
      <c r="AJ34294" s="1"/>
      <c r="AK34294" s="1"/>
    </row>
    <row r="34295" spans="32:37" ht="15" customHeight="1" x14ac:dyDescent="0.15">
      <c r="AF34295" s="1"/>
      <c r="AG34295" s="1"/>
      <c r="AH34295" s="1"/>
      <c r="AJ34295" s="1"/>
      <c r="AK34295" s="1"/>
    </row>
    <row r="34296" spans="32:37" ht="15" customHeight="1" x14ac:dyDescent="0.15">
      <c r="AF34296" s="1"/>
      <c r="AG34296" s="1"/>
      <c r="AH34296" s="1"/>
      <c r="AJ34296" s="1"/>
      <c r="AK34296" s="1"/>
    </row>
    <row r="34297" spans="32:37" ht="15" customHeight="1" x14ac:dyDescent="0.15">
      <c r="AF34297" s="1"/>
      <c r="AG34297" s="1"/>
      <c r="AH34297" s="1"/>
      <c r="AJ34297" s="1"/>
      <c r="AK34297" s="1"/>
    </row>
    <row r="34298" spans="32:37" ht="15" customHeight="1" x14ac:dyDescent="0.15">
      <c r="AF34298" s="1"/>
      <c r="AG34298" s="1"/>
      <c r="AH34298" s="1"/>
      <c r="AJ34298" s="1"/>
      <c r="AK34298" s="1"/>
    </row>
    <row r="34299" spans="32:37" ht="15" customHeight="1" x14ac:dyDescent="0.15">
      <c r="AF34299" s="1"/>
      <c r="AG34299" s="1"/>
      <c r="AH34299" s="1"/>
      <c r="AJ34299" s="1"/>
      <c r="AK34299" s="1"/>
    </row>
    <row r="34300" spans="32:37" ht="15" customHeight="1" x14ac:dyDescent="0.15">
      <c r="AF34300" s="1"/>
      <c r="AG34300" s="1"/>
      <c r="AH34300" s="1"/>
      <c r="AJ34300" s="1"/>
      <c r="AK34300" s="1"/>
    </row>
    <row r="34301" spans="32:37" ht="15" customHeight="1" x14ac:dyDescent="0.15">
      <c r="AF34301" s="1"/>
      <c r="AG34301" s="1"/>
      <c r="AH34301" s="1"/>
      <c r="AJ34301" s="1"/>
      <c r="AK34301" s="1"/>
    </row>
    <row r="34302" spans="32:37" ht="15" customHeight="1" x14ac:dyDescent="0.15">
      <c r="AF34302" s="1"/>
      <c r="AG34302" s="1"/>
      <c r="AH34302" s="1"/>
      <c r="AJ34302" s="1"/>
      <c r="AK34302" s="1"/>
    </row>
    <row r="34303" spans="32:37" ht="15" customHeight="1" x14ac:dyDescent="0.15">
      <c r="AF34303" s="1"/>
      <c r="AG34303" s="1"/>
      <c r="AH34303" s="1"/>
      <c r="AJ34303" s="1"/>
      <c r="AK34303" s="1"/>
    </row>
    <row r="34304" spans="32:37" ht="15" customHeight="1" x14ac:dyDescent="0.15">
      <c r="AF34304" s="1"/>
      <c r="AG34304" s="1"/>
      <c r="AH34304" s="1"/>
      <c r="AJ34304" s="1"/>
      <c r="AK34304" s="1"/>
    </row>
    <row r="34305" spans="32:37" ht="15" customHeight="1" x14ac:dyDescent="0.15">
      <c r="AF34305" s="1"/>
      <c r="AG34305" s="1"/>
      <c r="AH34305" s="1"/>
      <c r="AJ34305" s="1"/>
      <c r="AK34305" s="1"/>
    </row>
    <row r="34306" spans="32:37" ht="15" customHeight="1" x14ac:dyDescent="0.15">
      <c r="AF34306" s="1"/>
      <c r="AG34306" s="1"/>
      <c r="AH34306" s="1"/>
      <c r="AJ34306" s="1"/>
      <c r="AK34306" s="1"/>
    </row>
    <row r="34307" spans="32:37" ht="15" customHeight="1" x14ac:dyDescent="0.15">
      <c r="AF34307" s="1"/>
      <c r="AG34307" s="1"/>
      <c r="AH34307" s="1"/>
      <c r="AJ34307" s="1"/>
      <c r="AK34307" s="1"/>
    </row>
    <row r="34308" spans="32:37" ht="15" customHeight="1" x14ac:dyDescent="0.15">
      <c r="AF34308" s="1"/>
      <c r="AG34308" s="1"/>
      <c r="AH34308" s="1"/>
      <c r="AJ34308" s="1"/>
      <c r="AK34308" s="1"/>
    </row>
    <row r="34309" spans="32:37" ht="15" customHeight="1" x14ac:dyDescent="0.15">
      <c r="AF34309" s="1"/>
      <c r="AG34309" s="1"/>
      <c r="AH34309" s="1"/>
      <c r="AJ34309" s="1"/>
      <c r="AK34309" s="1"/>
    </row>
    <row r="34310" spans="32:37" ht="15" customHeight="1" x14ac:dyDescent="0.15">
      <c r="AF34310" s="1"/>
      <c r="AG34310" s="1"/>
      <c r="AH34310" s="1"/>
      <c r="AJ34310" s="1"/>
      <c r="AK34310" s="1"/>
    </row>
    <row r="34311" spans="32:37" ht="15" customHeight="1" x14ac:dyDescent="0.15">
      <c r="AF34311" s="1"/>
      <c r="AG34311" s="1"/>
      <c r="AH34311" s="1"/>
      <c r="AJ34311" s="1"/>
      <c r="AK34311" s="1"/>
    </row>
    <row r="34312" spans="32:37" ht="15" customHeight="1" x14ac:dyDescent="0.15">
      <c r="AF34312" s="1"/>
      <c r="AG34312" s="1"/>
      <c r="AH34312" s="1"/>
      <c r="AJ34312" s="1"/>
      <c r="AK34312" s="1"/>
    </row>
    <row r="34313" spans="32:37" ht="15" customHeight="1" x14ac:dyDescent="0.15">
      <c r="AF34313" s="1"/>
      <c r="AG34313" s="1"/>
      <c r="AH34313" s="1"/>
      <c r="AJ34313" s="1"/>
      <c r="AK34313" s="1"/>
    </row>
    <row r="34314" spans="32:37" ht="15" customHeight="1" x14ac:dyDescent="0.15">
      <c r="AF34314" s="1"/>
      <c r="AG34314" s="1"/>
      <c r="AH34314" s="1"/>
      <c r="AJ34314" s="1"/>
      <c r="AK34314" s="1"/>
    </row>
    <row r="34315" spans="32:37" ht="15" customHeight="1" x14ac:dyDescent="0.15">
      <c r="AF34315" s="1"/>
      <c r="AG34315" s="1"/>
      <c r="AH34315" s="1"/>
      <c r="AJ34315" s="1"/>
      <c r="AK34315" s="1"/>
    </row>
    <row r="34316" spans="32:37" ht="15" customHeight="1" x14ac:dyDescent="0.15">
      <c r="AF34316" s="1"/>
      <c r="AG34316" s="1"/>
      <c r="AH34316" s="1"/>
      <c r="AJ34316" s="1"/>
      <c r="AK34316" s="1"/>
    </row>
    <row r="34317" spans="32:37" ht="15" customHeight="1" x14ac:dyDescent="0.15">
      <c r="AF34317" s="1"/>
      <c r="AG34317" s="1"/>
      <c r="AH34317" s="1"/>
      <c r="AJ34317" s="1"/>
      <c r="AK34317" s="1"/>
    </row>
    <row r="34318" spans="32:37" ht="15" customHeight="1" x14ac:dyDescent="0.15">
      <c r="AF34318" s="1"/>
      <c r="AG34318" s="1"/>
      <c r="AH34318" s="1"/>
      <c r="AJ34318" s="1"/>
      <c r="AK34318" s="1"/>
    </row>
    <row r="34319" spans="32:37" ht="15" customHeight="1" x14ac:dyDescent="0.15">
      <c r="AF34319" s="1"/>
      <c r="AG34319" s="1"/>
      <c r="AH34319" s="1"/>
      <c r="AJ34319" s="1"/>
      <c r="AK34319" s="1"/>
    </row>
    <row r="34320" spans="32:37" ht="15" customHeight="1" x14ac:dyDescent="0.15">
      <c r="AF34320" s="1"/>
      <c r="AG34320" s="1"/>
      <c r="AH34320" s="1"/>
      <c r="AJ34320" s="1"/>
      <c r="AK34320" s="1"/>
    </row>
    <row r="34321" spans="32:37" ht="15" customHeight="1" x14ac:dyDescent="0.15">
      <c r="AF34321" s="1"/>
      <c r="AG34321" s="1"/>
      <c r="AH34321" s="1"/>
      <c r="AJ34321" s="1"/>
      <c r="AK34321" s="1"/>
    </row>
    <row r="34322" spans="32:37" ht="15" customHeight="1" x14ac:dyDescent="0.15">
      <c r="AF34322" s="1"/>
      <c r="AG34322" s="1"/>
      <c r="AH34322" s="1"/>
      <c r="AJ34322" s="1"/>
      <c r="AK34322" s="1"/>
    </row>
    <row r="34323" spans="32:37" ht="15" customHeight="1" x14ac:dyDescent="0.15">
      <c r="AF34323" s="1"/>
      <c r="AG34323" s="1"/>
      <c r="AH34323" s="1"/>
      <c r="AJ34323" s="1"/>
      <c r="AK34323" s="1"/>
    </row>
    <row r="34324" spans="32:37" ht="15" customHeight="1" x14ac:dyDescent="0.15">
      <c r="AF34324" s="1"/>
      <c r="AG34324" s="1"/>
      <c r="AH34324" s="1"/>
      <c r="AJ34324" s="1"/>
      <c r="AK34324" s="1"/>
    </row>
    <row r="34325" spans="32:37" ht="15" customHeight="1" x14ac:dyDescent="0.15">
      <c r="AF34325" s="1"/>
      <c r="AG34325" s="1"/>
      <c r="AH34325" s="1"/>
      <c r="AJ34325" s="1"/>
      <c r="AK34325" s="1"/>
    </row>
    <row r="34326" spans="32:37" ht="15" customHeight="1" x14ac:dyDescent="0.15">
      <c r="AF34326" s="1"/>
      <c r="AG34326" s="1"/>
      <c r="AH34326" s="1"/>
      <c r="AJ34326" s="1"/>
      <c r="AK34326" s="1"/>
    </row>
    <row r="34327" spans="32:37" ht="15" customHeight="1" x14ac:dyDescent="0.15">
      <c r="AF34327" s="1"/>
      <c r="AG34327" s="1"/>
      <c r="AH34327" s="1"/>
      <c r="AJ34327" s="1"/>
      <c r="AK34327" s="1"/>
    </row>
    <row r="34328" spans="32:37" ht="15" customHeight="1" x14ac:dyDescent="0.15">
      <c r="AF34328" s="1"/>
      <c r="AG34328" s="1"/>
      <c r="AH34328" s="1"/>
      <c r="AJ34328" s="1"/>
      <c r="AK34328" s="1"/>
    </row>
    <row r="34329" spans="32:37" ht="15" customHeight="1" x14ac:dyDescent="0.15">
      <c r="AF34329" s="1"/>
      <c r="AG34329" s="1"/>
      <c r="AH34329" s="1"/>
      <c r="AJ34329" s="1"/>
      <c r="AK34329" s="1"/>
    </row>
    <row r="34330" spans="32:37" ht="15" customHeight="1" x14ac:dyDescent="0.15">
      <c r="AF34330" s="1"/>
      <c r="AG34330" s="1"/>
      <c r="AH34330" s="1"/>
      <c r="AJ34330" s="1"/>
      <c r="AK34330" s="1"/>
    </row>
    <row r="34331" spans="32:37" ht="15" customHeight="1" x14ac:dyDescent="0.15">
      <c r="AF34331" s="1"/>
      <c r="AG34331" s="1"/>
      <c r="AH34331" s="1"/>
      <c r="AJ34331" s="1"/>
      <c r="AK34331" s="1"/>
    </row>
    <row r="34332" spans="32:37" ht="15" customHeight="1" x14ac:dyDescent="0.15">
      <c r="AF34332" s="1"/>
      <c r="AG34332" s="1"/>
      <c r="AH34332" s="1"/>
      <c r="AJ34332" s="1"/>
      <c r="AK34332" s="1"/>
    </row>
    <row r="34333" spans="32:37" ht="15" customHeight="1" x14ac:dyDescent="0.15">
      <c r="AF34333" s="1"/>
      <c r="AG34333" s="1"/>
      <c r="AH34333" s="1"/>
      <c r="AJ34333" s="1"/>
      <c r="AK34333" s="1"/>
    </row>
    <row r="34334" spans="32:37" ht="15" customHeight="1" x14ac:dyDescent="0.15">
      <c r="AF34334" s="1"/>
      <c r="AG34334" s="1"/>
      <c r="AH34334" s="1"/>
      <c r="AJ34334" s="1"/>
      <c r="AK34334" s="1"/>
    </row>
    <row r="34335" spans="32:37" ht="15" customHeight="1" x14ac:dyDescent="0.15">
      <c r="AF34335" s="1"/>
      <c r="AG34335" s="1"/>
      <c r="AH34335" s="1"/>
      <c r="AJ34335" s="1"/>
      <c r="AK34335" s="1"/>
    </row>
    <row r="34336" spans="32:37" ht="15" customHeight="1" x14ac:dyDescent="0.15">
      <c r="AF34336" s="1"/>
      <c r="AG34336" s="1"/>
      <c r="AH34336" s="1"/>
      <c r="AJ34336" s="1"/>
      <c r="AK34336" s="1"/>
    </row>
    <row r="34337" spans="32:37" ht="15" customHeight="1" x14ac:dyDescent="0.15">
      <c r="AF34337" s="1"/>
      <c r="AG34337" s="1"/>
      <c r="AH34337" s="1"/>
      <c r="AJ34337" s="1"/>
      <c r="AK34337" s="1"/>
    </row>
    <row r="34338" spans="32:37" ht="15" customHeight="1" x14ac:dyDescent="0.15">
      <c r="AF34338" s="1"/>
      <c r="AG34338" s="1"/>
      <c r="AH34338" s="1"/>
      <c r="AJ34338" s="1"/>
      <c r="AK34338" s="1"/>
    </row>
    <row r="34339" spans="32:37" ht="15" customHeight="1" x14ac:dyDescent="0.15">
      <c r="AF34339" s="1"/>
      <c r="AG34339" s="1"/>
      <c r="AH34339" s="1"/>
      <c r="AJ34339" s="1"/>
      <c r="AK34339" s="1"/>
    </row>
    <row r="34340" spans="32:37" ht="15" customHeight="1" x14ac:dyDescent="0.15">
      <c r="AF34340" s="1"/>
      <c r="AG34340" s="1"/>
      <c r="AH34340" s="1"/>
      <c r="AJ34340" s="1"/>
      <c r="AK34340" s="1"/>
    </row>
    <row r="34341" spans="32:37" ht="15" customHeight="1" x14ac:dyDescent="0.15">
      <c r="AF34341" s="1"/>
      <c r="AG34341" s="1"/>
      <c r="AH34341" s="1"/>
      <c r="AJ34341" s="1"/>
      <c r="AK34341" s="1"/>
    </row>
    <row r="34342" spans="32:37" ht="15" customHeight="1" x14ac:dyDescent="0.15">
      <c r="AF34342" s="1"/>
      <c r="AG34342" s="1"/>
      <c r="AH34342" s="1"/>
      <c r="AJ34342" s="1"/>
      <c r="AK34342" s="1"/>
    </row>
    <row r="34343" spans="32:37" ht="15" customHeight="1" x14ac:dyDescent="0.15">
      <c r="AF34343" s="1"/>
      <c r="AG34343" s="1"/>
      <c r="AH34343" s="1"/>
      <c r="AJ34343" s="1"/>
      <c r="AK34343" s="1"/>
    </row>
    <row r="34344" spans="32:37" ht="15" customHeight="1" x14ac:dyDescent="0.15">
      <c r="AF34344" s="1"/>
      <c r="AG34344" s="1"/>
      <c r="AH34344" s="1"/>
      <c r="AJ34344" s="1"/>
      <c r="AK34344" s="1"/>
    </row>
    <row r="34345" spans="32:37" ht="15" customHeight="1" x14ac:dyDescent="0.15">
      <c r="AF34345" s="1"/>
      <c r="AG34345" s="1"/>
      <c r="AH34345" s="1"/>
      <c r="AJ34345" s="1"/>
      <c r="AK34345" s="1"/>
    </row>
    <row r="34346" spans="32:37" ht="15" customHeight="1" x14ac:dyDescent="0.15">
      <c r="AF34346" s="1"/>
      <c r="AG34346" s="1"/>
      <c r="AH34346" s="1"/>
      <c r="AJ34346" s="1"/>
      <c r="AK34346" s="1"/>
    </row>
    <row r="34347" spans="32:37" ht="15" customHeight="1" x14ac:dyDescent="0.15">
      <c r="AF34347" s="1"/>
      <c r="AG34347" s="1"/>
      <c r="AH34347" s="1"/>
      <c r="AJ34347" s="1"/>
      <c r="AK34347" s="1"/>
    </row>
    <row r="34348" spans="32:37" ht="15" customHeight="1" x14ac:dyDescent="0.15">
      <c r="AF34348" s="1"/>
      <c r="AG34348" s="1"/>
      <c r="AH34348" s="1"/>
      <c r="AJ34348" s="1"/>
      <c r="AK34348" s="1"/>
    </row>
    <row r="34349" spans="32:37" ht="15" customHeight="1" x14ac:dyDescent="0.15">
      <c r="AF34349" s="1"/>
      <c r="AG34349" s="1"/>
      <c r="AH34349" s="1"/>
      <c r="AJ34349" s="1"/>
      <c r="AK34349" s="1"/>
    </row>
    <row r="34350" spans="32:37" ht="15" customHeight="1" x14ac:dyDescent="0.15">
      <c r="AF34350" s="1"/>
      <c r="AG34350" s="1"/>
      <c r="AH34350" s="1"/>
      <c r="AJ34350" s="1"/>
      <c r="AK34350" s="1"/>
    </row>
    <row r="34351" spans="32:37" ht="15" customHeight="1" x14ac:dyDescent="0.15">
      <c r="AF34351" s="1"/>
      <c r="AG34351" s="1"/>
      <c r="AH34351" s="1"/>
      <c r="AJ34351" s="1"/>
      <c r="AK34351" s="1"/>
    </row>
    <row r="34352" spans="32:37" ht="15" customHeight="1" x14ac:dyDescent="0.15">
      <c r="AF34352" s="1"/>
      <c r="AG34352" s="1"/>
      <c r="AH34352" s="1"/>
      <c r="AJ34352" s="1"/>
      <c r="AK34352" s="1"/>
    </row>
    <row r="34353" spans="32:37" ht="15" customHeight="1" x14ac:dyDescent="0.15">
      <c r="AF34353" s="1"/>
      <c r="AG34353" s="1"/>
      <c r="AH34353" s="1"/>
      <c r="AJ34353" s="1"/>
      <c r="AK34353" s="1"/>
    </row>
    <row r="34354" spans="32:37" ht="15" customHeight="1" x14ac:dyDescent="0.15">
      <c r="AF34354" s="1"/>
      <c r="AG34354" s="1"/>
      <c r="AH34354" s="1"/>
      <c r="AJ34354" s="1"/>
      <c r="AK34354" s="1"/>
    </row>
    <row r="34355" spans="32:37" ht="15" customHeight="1" x14ac:dyDescent="0.15">
      <c r="AF34355" s="1"/>
      <c r="AG34355" s="1"/>
      <c r="AH34355" s="1"/>
      <c r="AJ34355" s="1"/>
      <c r="AK34355" s="1"/>
    </row>
    <row r="34356" spans="32:37" ht="15" customHeight="1" x14ac:dyDescent="0.15">
      <c r="AF34356" s="1"/>
      <c r="AG34356" s="1"/>
      <c r="AH34356" s="1"/>
      <c r="AJ34356" s="1"/>
      <c r="AK34356" s="1"/>
    </row>
    <row r="34357" spans="32:37" ht="15" customHeight="1" x14ac:dyDescent="0.15">
      <c r="AF34357" s="1"/>
      <c r="AG34357" s="1"/>
      <c r="AH34357" s="1"/>
      <c r="AJ34357" s="1"/>
      <c r="AK34357" s="1"/>
    </row>
    <row r="34358" spans="32:37" ht="15" customHeight="1" x14ac:dyDescent="0.15">
      <c r="AF34358" s="1"/>
      <c r="AG34358" s="1"/>
      <c r="AH34358" s="1"/>
      <c r="AJ34358" s="1"/>
      <c r="AK34358" s="1"/>
    </row>
    <row r="34359" spans="32:37" ht="15" customHeight="1" x14ac:dyDescent="0.15">
      <c r="AF34359" s="1"/>
      <c r="AG34359" s="1"/>
      <c r="AH34359" s="1"/>
      <c r="AJ34359" s="1"/>
      <c r="AK34359" s="1"/>
    </row>
    <row r="34360" spans="32:37" ht="15" customHeight="1" x14ac:dyDescent="0.15">
      <c r="AF34360" s="1"/>
      <c r="AG34360" s="1"/>
      <c r="AH34360" s="1"/>
      <c r="AJ34360" s="1"/>
      <c r="AK34360" s="1"/>
    </row>
    <row r="34361" spans="32:37" ht="15" customHeight="1" x14ac:dyDescent="0.15">
      <c r="AF34361" s="1"/>
      <c r="AG34361" s="1"/>
      <c r="AH34361" s="1"/>
      <c r="AJ34361" s="1"/>
      <c r="AK34361" s="1"/>
    </row>
    <row r="34362" spans="32:37" ht="15" customHeight="1" x14ac:dyDescent="0.15">
      <c r="AF34362" s="1"/>
      <c r="AG34362" s="1"/>
      <c r="AH34362" s="1"/>
      <c r="AJ34362" s="1"/>
      <c r="AK34362" s="1"/>
    </row>
    <row r="34363" spans="32:37" ht="15" customHeight="1" x14ac:dyDescent="0.15">
      <c r="AF34363" s="1"/>
      <c r="AG34363" s="1"/>
      <c r="AH34363" s="1"/>
      <c r="AJ34363" s="1"/>
      <c r="AK34363" s="1"/>
    </row>
    <row r="34364" spans="32:37" ht="15" customHeight="1" x14ac:dyDescent="0.15">
      <c r="AF34364" s="1"/>
      <c r="AG34364" s="1"/>
      <c r="AH34364" s="1"/>
      <c r="AJ34364" s="1"/>
      <c r="AK34364" s="1"/>
    </row>
    <row r="34365" spans="32:37" ht="15" customHeight="1" x14ac:dyDescent="0.15">
      <c r="AF34365" s="1"/>
      <c r="AG34365" s="1"/>
      <c r="AH34365" s="1"/>
      <c r="AJ34365" s="1"/>
      <c r="AK34365" s="1"/>
    </row>
    <row r="34366" spans="32:37" ht="15" customHeight="1" x14ac:dyDescent="0.15">
      <c r="AF34366" s="1"/>
      <c r="AG34366" s="1"/>
      <c r="AH34366" s="1"/>
      <c r="AJ34366" s="1"/>
      <c r="AK34366" s="1"/>
    </row>
    <row r="34367" spans="32:37" ht="15" customHeight="1" x14ac:dyDescent="0.15">
      <c r="AF34367" s="1"/>
      <c r="AG34367" s="1"/>
      <c r="AH34367" s="1"/>
      <c r="AJ34367" s="1"/>
      <c r="AK34367" s="1"/>
    </row>
    <row r="34368" spans="32:37" ht="15" customHeight="1" x14ac:dyDescent="0.15">
      <c r="AF34368" s="1"/>
      <c r="AG34368" s="1"/>
      <c r="AH34368" s="1"/>
      <c r="AJ34368" s="1"/>
      <c r="AK34368" s="1"/>
    </row>
    <row r="34369" spans="32:37" ht="15" customHeight="1" x14ac:dyDescent="0.15">
      <c r="AF34369" s="1"/>
      <c r="AG34369" s="1"/>
      <c r="AH34369" s="1"/>
      <c r="AJ34369" s="1"/>
      <c r="AK34369" s="1"/>
    </row>
    <row r="34370" spans="32:37" ht="15" customHeight="1" x14ac:dyDescent="0.15">
      <c r="AF34370" s="1"/>
      <c r="AG34370" s="1"/>
      <c r="AH34370" s="1"/>
      <c r="AJ34370" s="1"/>
      <c r="AK34370" s="1"/>
    </row>
    <row r="34371" spans="32:37" ht="15" customHeight="1" x14ac:dyDescent="0.15">
      <c r="AF34371" s="1"/>
      <c r="AG34371" s="1"/>
      <c r="AH34371" s="1"/>
      <c r="AJ34371" s="1"/>
      <c r="AK34371" s="1"/>
    </row>
    <row r="34372" spans="32:37" ht="15" customHeight="1" x14ac:dyDescent="0.15">
      <c r="AF34372" s="1"/>
      <c r="AG34372" s="1"/>
      <c r="AH34372" s="1"/>
      <c r="AJ34372" s="1"/>
      <c r="AK34372" s="1"/>
    </row>
    <row r="34373" spans="32:37" ht="15" customHeight="1" x14ac:dyDescent="0.15">
      <c r="AF34373" s="1"/>
      <c r="AG34373" s="1"/>
      <c r="AH34373" s="1"/>
      <c r="AJ34373" s="1"/>
      <c r="AK34373" s="1"/>
    </row>
    <row r="34374" spans="32:37" ht="15" customHeight="1" x14ac:dyDescent="0.15">
      <c r="AF34374" s="1"/>
      <c r="AG34374" s="1"/>
      <c r="AH34374" s="1"/>
      <c r="AJ34374" s="1"/>
      <c r="AK34374" s="1"/>
    </row>
    <row r="34375" spans="32:37" ht="15" customHeight="1" x14ac:dyDescent="0.15">
      <c r="AF34375" s="1"/>
      <c r="AG34375" s="1"/>
      <c r="AH34375" s="1"/>
      <c r="AJ34375" s="1"/>
      <c r="AK34375" s="1"/>
    </row>
    <row r="34376" spans="32:37" ht="15" customHeight="1" x14ac:dyDescent="0.15">
      <c r="AF34376" s="1"/>
      <c r="AG34376" s="1"/>
      <c r="AH34376" s="1"/>
      <c r="AJ34376" s="1"/>
      <c r="AK34376" s="1"/>
    </row>
    <row r="34377" spans="32:37" ht="15" customHeight="1" x14ac:dyDescent="0.15">
      <c r="AF34377" s="1"/>
      <c r="AG34377" s="1"/>
      <c r="AH34377" s="1"/>
      <c r="AJ34377" s="1"/>
      <c r="AK34377" s="1"/>
    </row>
    <row r="34378" spans="32:37" ht="15" customHeight="1" x14ac:dyDescent="0.15">
      <c r="AF34378" s="1"/>
      <c r="AG34378" s="1"/>
      <c r="AH34378" s="1"/>
      <c r="AJ34378" s="1"/>
      <c r="AK34378" s="1"/>
    </row>
    <row r="34379" spans="32:37" ht="15" customHeight="1" x14ac:dyDescent="0.15">
      <c r="AF34379" s="1"/>
      <c r="AG34379" s="1"/>
      <c r="AH34379" s="1"/>
      <c r="AJ34379" s="1"/>
      <c r="AK34379" s="1"/>
    </row>
    <row r="34380" spans="32:37" ht="15" customHeight="1" x14ac:dyDescent="0.15">
      <c r="AF34380" s="1"/>
      <c r="AG34380" s="1"/>
      <c r="AH34380" s="1"/>
      <c r="AJ34380" s="1"/>
      <c r="AK34380" s="1"/>
    </row>
    <row r="34381" spans="32:37" ht="15" customHeight="1" x14ac:dyDescent="0.15">
      <c r="AF34381" s="1"/>
      <c r="AG34381" s="1"/>
      <c r="AH34381" s="1"/>
      <c r="AJ34381" s="1"/>
      <c r="AK34381" s="1"/>
    </row>
    <row r="34382" spans="32:37" ht="15" customHeight="1" x14ac:dyDescent="0.15">
      <c r="AF34382" s="1"/>
      <c r="AG34382" s="1"/>
      <c r="AH34382" s="1"/>
      <c r="AJ34382" s="1"/>
      <c r="AK34382" s="1"/>
    </row>
    <row r="34383" spans="32:37" ht="15" customHeight="1" x14ac:dyDescent="0.15">
      <c r="AF34383" s="1"/>
      <c r="AG34383" s="1"/>
      <c r="AH34383" s="1"/>
      <c r="AJ34383" s="1"/>
      <c r="AK34383" s="1"/>
    </row>
    <row r="34384" spans="32:37" ht="15" customHeight="1" x14ac:dyDescent="0.15">
      <c r="AF34384" s="1"/>
      <c r="AG34384" s="1"/>
      <c r="AH34384" s="1"/>
      <c r="AJ34384" s="1"/>
      <c r="AK34384" s="1"/>
    </row>
    <row r="34385" spans="32:37" ht="15" customHeight="1" x14ac:dyDescent="0.15">
      <c r="AF34385" s="1"/>
      <c r="AG34385" s="1"/>
      <c r="AH34385" s="1"/>
      <c r="AJ34385" s="1"/>
      <c r="AK34385" s="1"/>
    </row>
    <row r="34386" spans="32:37" ht="15" customHeight="1" x14ac:dyDescent="0.15">
      <c r="AF34386" s="1"/>
      <c r="AG34386" s="1"/>
      <c r="AH34386" s="1"/>
      <c r="AJ34386" s="1"/>
      <c r="AK34386" s="1"/>
    </row>
    <row r="34387" spans="32:37" ht="15" customHeight="1" x14ac:dyDescent="0.15">
      <c r="AF34387" s="1"/>
      <c r="AG34387" s="1"/>
      <c r="AH34387" s="1"/>
      <c r="AJ34387" s="1"/>
      <c r="AK34387" s="1"/>
    </row>
    <row r="34388" spans="32:37" ht="15" customHeight="1" x14ac:dyDescent="0.15">
      <c r="AF34388" s="1"/>
      <c r="AG34388" s="1"/>
      <c r="AH34388" s="1"/>
      <c r="AJ34388" s="1"/>
      <c r="AK34388" s="1"/>
    </row>
    <row r="34389" spans="32:37" ht="15" customHeight="1" x14ac:dyDescent="0.15">
      <c r="AF34389" s="1"/>
      <c r="AG34389" s="1"/>
      <c r="AH34389" s="1"/>
      <c r="AJ34389" s="1"/>
      <c r="AK34389" s="1"/>
    </row>
    <row r="34390" spans="32:37" ht="15" customHeight="1" x14ac:dyDescent="0.15">
      <c r="AF34390" s="1"/>
      <c r="AG34390" s="1"/>
      <c r="AH34390" s="1"/>
      <c r="AJ34390" s="1"/>
      <c r="AK34390" s="1"/>
    </row>
    <row r="34391" spans="32:37" ht="15" customHeight="1" x14ac:dyDescent="0.15">
      <c r="AF34391" s="1"/>
      <c r="AG34391" s="1"/>
      <c r="AH34391" s="1"/>
      <c r="AJ34391" s="1"/>
      <c r="AK34391" s="1"/>
    </row>
    <row r="34392" spans="32:37" ht="15" customHeight="1" x14ac:dyDescent="0.15">
      <c r="AF34392" s="1"/>
      <c r="AG34392" s="1"/>
      <c r="AH34392" s="1"/>
      <c r="AJ34392" s="1"/>
      <c r="AK34392" s="1"/>
    </row>
    <row r="34393" spans="32:37" ht="15" customHeight="1" x14ac:dyDescent="0.15">
      <c r="AF34393" s="1"/>
      <c r="AG34393" s="1"/>
      <c r="AH34393" s="1"/>
      <c r="AJ34393" s="1"/>
      <c r="AK34393" s="1"/>
    </row>
    <row r="34394" spans="32:37" ht="15" customHeight="1" x14ac:dyDescent="0.15">
      <c r="AF34394" s="1"/>
      <c r="AG34394" s="1"/>
      <c r="AH34394" s="1"/>
      <c r="AJ34394" s="1"/>
      <c r="AK34394" s="1"/>
    </row>
    <row r="34395" spans="32:37" ht="15" customHeight="1" x14ac:dyDescent="0.15">
      <c r="AF34395" s="1"/>
      <c r="AG34395" s="1"/>
      <c r="AH34395" s="1"/>
      <c r="AJ34395" s="1"/>
      <c r="AK34395" s="1"/>
    </row>
    <row r="34396" spans="32:37" ht="15" customHeight="1" x14ac:dyDescent="0.15">
      <c r="AF34396" s="1"/>
      <c r="AG34396" s="1"/>
      <c r="AH34396" s="1"/>
      <c r="AJ34396" s="1"/>
      <c r="AK34396" s="1"/>
    </row>
    <row r="34397" spans="32:37" ht="15" customHeight="1" x14ac:dyDescent="0.15">
      <c r="AF34397" s="1"/>
      <c r="AG34397" s="1"/>
      <c r="AH34397" s="1"/>
      <c r="AJ34397" s="1"/>
      <c r="AK34397" s="1"/>
    </row>
    <row r="34398" spans="32:37" ht="15" customHeight="1" x14ac:dyDescent="0.15">
      <c r="AF34398" s="1"/>
      <c r="AG34398" s="1"/>
      <c r="AH34398" s="1"/>
      <c r="AJ34398" s="1"/>
      <c r="AK34398" s="1"/>
    </row>
    <row r="34399" spans="32:37" ht="15" customHeight="1" x14ac:dyDescent="0.15">
      <c r="AF34399" s="1"/>
      <c r="AG34399" s="1"/>
      <c r="AH34399" s="1"/>
      <c r="AJ34399" s="1"/>
      <c r="AK34399" s="1"/>
    </row>
    <row r="34400" spans="32:37" ht="15" customHeight="1" x14ac:dyDescent="0.15">
      <c r="AF34400" s="1"/>
      <c r="AG34400" s="1"/>
      <c r="AH34400" s="1"/>
      <c r="AJ34400" s="1"/>
      <c r="AK34400" s="1"/>
    </row>
    <row r="34401" spans="32:37" ht="15" customHeight="1" x14ac:dyDescent="0.15">
      <c r="AF34401" s="1"/>
      <c r="AG34401" s="1"/>
      <c r="AH34401" s="1"/>
      <c r="AJ34401" s="1"/>
      <c r="AK34401" s="1"/>
    </row>
    <row r="34402" spans="32:37" ht="15" customHeight="1" x14ac:dyDescent="0.15">
      <c r="AF34402" s="1"/>
      <c r="AG34402" s="1"/>
      <c r="AH34402" s="1"/>
      <c r="AJ34402" s="1"/>
      <c r="AK34402" s="1"/>
    </row>
    <row r="34403" spans="32:37" ht="15" customHeight="1" x14ac:dyDescent="0.15">
      <c r="AF34403" s="1"/>
      <c r="AG34403" s="1"/>
      <c r="AH34403" s="1"/>
      <c r="AJ34403" s="1"/>
      <c r="AK34403" s="1"/>
    </row>
    <row r="34404" spans="32:37" ht="15" customHeight="1" x14ac:dyDescent="0.15">
      <c r="AF34404" s="1"/>
      <c r="AG34404" s="1"/>
      <c r="AH34404" s="1"/>
      <c r="AJ34404" s="1"/>
      <c r="AK34404" s="1"/>
    </row>
    <row r="34405" spans="32:37" ht="15" customHeight="1" x14ac:dyDescent="0.15">
      <c r="AF34405" s="1"/>
      <c r="AG34405" s="1"/>
      <c r="AH34405" s="1"/>
      <c r="AJ34405" s="1"/>
      <c r="AK34405" s="1"/>
    </row>
    <row r="34406" spans="32:37" ht="15" customHeight="1" x14ac:dyDescent="0.15">
      <c r="AF34406" s="1"/>
      <c r="AG34406" s="1"/>
      <c r="AH34406" s="1"/>
      <c r="AJ34406" s="1"/>
      <c r="AK34406" s="1"/>
    </row>
    <row r="34407" spans="32:37" ht="15" customHeight="1" x14ac:dyDescent="0.15">
      <c r="AF34407" s="1"/>
      <c r="AG34407" s="1"/>
      <c r="AH34407" s="1"/>
      <c r="AJ34407" s="1"/>
      <c r="AK34407" s="1"/>
    </row>
    <row r="34408" spans="32:37" ht="15" customHeight="1" x14ac:dyDescent="0.15">
      <c r="AF34408" s="1"/>
      <c r="AG34408" s="1"/>
      <c r="AH34408" s="1"/>
      <c r="AJ34408" s="1"/>
      <c r="AK34408" s="1"/>
    </row>
    <row r="34409" spans="32:37" ht="15" customHeight="1" x14ac:dyDescent="0.15">
      <c r="AF34409" s="1"/>
      <c r="AG34409" s="1"/>
      <c r="AH34409" s="1"/>
      <c r="AJ34409" s="1"/>
      <c r="AK34409" s="1"/>
    </row>
    <row r="34410" spans="32:37" ht="15" customHeight="1" x14ac:dyDescent="0.15">
      <c r="AF34410" s="1"/>
      <c r="AG34410" s="1"/>
      <c r="AH34410" s="1"/>
      <c r="AJ34410" s="1"/>
      <c r="AK34410" s="1"/>
    </row>
    <row r="34411" spans="32:37" ht="15" customHeight="1" x14ac:dyDescent="0.15">
      <c r="AF34411" s="1"/>
      <c r="AG34411" s="1"/>
      <c r="AH34411" s="1"/>
      <c r="AJ34411" s="1"/>
      <c r="AK34411" s="1"/>
    </row>
    <row r="34412" spans="32:37" ht="15" customHeight="1" x14ac:dyDescent="0.15">
      <c r="AF34412" s="1"/>
      <c r="AG34412" s="1"/>
      <c r="AH34412" s="1"/>
      <c r="AJ34412" s="1"/>
      <c r="AK34412" s="1"/>
    </row>
    <row r="34413" spans="32:37" ht="15" customHeight="1" x14ac:dyDescent="0.15">
      <c r="AF34413" s="1"/>
      <c r="AG34413" s="1"/>
      <c r="AH34413" s="1"/>
      <c r="AJ34413" s="1"/>
      <c r="AK34413" s="1"/>
    </row>
    <row r="34414" spans="32:37" ht="15" customHeight="1" x14ac:dyDescent="0.15">
      <c r="AF34414" s="1"/>
      <c r="AG34414" s="1"/>
      <c r="AH34414" s="1"/>
      <c r="AJ34414" s="1"/>
      <c r="AK34414" s="1"/>
    </row>
    <row r="34415" spans="32:37" ht="15" customHeight="1" x14ac:dyDescent="0.15">
      <c r="AF34415" s="1"/>
      <c r="AG34415" s="1"/>
      <c r="AH34415" s="1"/>
      <c r="AJ34415" s="1"/>
      <c r="AK34415" s="1"/>
    </row>
    <row r="34416" spans="32:37" ht="15" customHeight="1" x14ac:dyDescent="0.15">
      <c r="AF34416" s="1"/>
      <c r="AG34416" s="1"/>
      <c r="AH34416" s="1"/>
      <c r="AJ34416" s="1"/>
      <c r="AK34416" s="1"/>
    </row>
    <row r="34417" spans="32:37" ht="15" customHeight="1" x14ac:dyDescent="0.15">
      <c r="AF34417" s="1"/>
      <c r="AG34417" s="1"/>
      <c r="AH34417" s="1"/>
      <c r="AJ34417" s="1"/>
      <c r="AK34417" s="1"/>
    </row>
    <row r="34418" spans="32:37" ht="15" customHeight="1" x14ac:dyDescent="0.15">
      <c r="AF34418" s="1"/>
      <c r="AG34418" s="1"/>
      <c r="AH34418" s="1"/>
      <c r="AJ34418" s="1"/>
      <c r="AK34418" s="1"/>
    </row>
    <row r="34419" spans="32:37" ht="15" customHeight="1" x14ac:dyDescent="0.15">
      <c r="AF34419" s="1"/>
      <c r="AG34419" s="1"/>
      <c r="AH34419" s="1"/>
      <c r="AJ34419" s="1"/>
      <c r="AK34419" s="1"/>
    </row>
    <row r="34420" spans="32:37" ht="15" customHeight="1" x14ac:dyDescent="0.15">
      <c r="AF34420" s="1"/>
      <c r="AG34420" s="1"/>
      <c r="AH34420" s="1"/>
      <c r="AJ34420" s="1"/>
      <c r="AK34420" s="1"/>
    </row>
    <row r="34421" spans="32:37" ht="15" customHeight="1" x14ac:dyDescent="0.15">
      <c r="AF34421" s="1"/>
      <c r="AG34421" s="1"/>
      <c r="AH34421" s="1"/>
      <c r="AJ34421" s="1"/>
      <c r="AK34421" s="1"/>
    </row>
    <row r="34422" spans="32:37" ht="15" customHeight="1" x14ac:dyDescent="0.15">
      <c r="AF34422" s="1"/>
      <c r="AG34422" s="1"/>
      <c r="AH34422" s="1"/>
      <c r="AJ34422" s="1"/>
      <c r="AK34422" s="1"/>
    </row>
    <row r="34423" spans="32:37" ht="15" customHeight="1" x14ac:dyDescent="0.15">
      <c r="AF34423" s="1"/>
      <c r="AG34423" s="1"/>
      <c r="AH34423" s="1"/>
      <c r="AJ34423" s="1"/>
      <c r="AK34423" s="1"/>
    </row>
    <row r="34424" spans="32:37" ht="15" customHeight="1" x14ac:dyDescent="0.15">
      <c r="AF34424" s="1"/>
      <c r="AG34424" s="1"/>
      <c r="AH34424" s="1"/>
      <c r="AJ34424" s="1"/>
      <c r="AK34424" s="1"/>
    </row>
    <row r="34425" spans="32:37" ht="15" customHeight="1" x14ac:dyDescent="0.15">
      <c r="AF34425" s="1"/>
      <c r="AG34425" s="1"/>
      <c r="AH34425" s="1"/>
      <c r="AJ34425" s="1"/>
      <c r="AK34425" s="1"/>
    </row>
    <row r="34426" spans="32:37" ht="15" customHeight="1" x14ac:dyDescent="0.15">
      <c r="AF34426" s="1"/>
      <c r="AG34426" s="1"/>
      <c r="AH34426" s="1"/>
      <c r="AJ34426" s="1"/>
      <c r="AK34426" s="1"/>
    </row>
    <row r="34427" spans="32:37" ht="15" customHeight="1" x14ac:dyDescent="0.15">
      <c r="AF34427" s="1"/>
      <c r="AG34427" s="1"/>
      <c r="AH34427" s="1"/>
      <c r="AJ34427" s="1"/>
      <c r="AK34427" s="1"/>
    </row>
    <row r="34428" spans="32:37" ht="15" customHeight="1" x14ac:dyDescent="0.15">
      <c r="AF34428" s="1"/>
      <c r="AG34428" s="1"/>
      <c r="AH34428" s="1"/>
      <c r="AJ34428" s="1"/>
      <c r="AK34428" s="1"/>
    </row>
    <row r="34429" spans="32:37" ht="15" customHeight="1" x14ac:dyDescent="0.15">
      <c r="AF34429" s="1"/>
      <c r="AG34429" s="1"/>
      <c r="AH34429" s="1"/>
      <c r="AJ34429" s="1"/>
      <c r="AK34429" s="1"/>
    </row>
    <row r="34430" spans="32:37" ht="15" customHeight="1" x14ac:dyDescent="0.15">
      <c r="AF34430" s="1"/>
      <c r="AG34430" s="1"/>
      <c r="AH34430" s="1"/>
      <c r="AJ34430" s="1"/>
      <c r="AK34430" s="1"/>
    </row>
    <row r="34431" spans="32:37" ht="15" customHeight="1" x14ac:dyDescent="0.15">
      <c r="AF34431" s="1"/>
      <c r="AG34431" s="1"/>
      <c r="AH34431" s="1"/>
      <c r="AJ34431" s="1"/>
      <c r="AK34431" s="1"/>
    </row>
    <row r="34432" spans="32:37" ht="15" customHeight="1" x14ac:dyDescent="0.15">
      <c r="AF34432" s="1"/>
      <c r="AG34432" s="1"/>
      <c r="AH34432" s="1"/>
      <c r="AJ34432" s="1"/>
      <c r="AK34432" s="1"/>
    </row>
    <row r="34433" spans="32:37" ht="15" customHeight="1" x14ac:dyDescent="0.15">
      <c r="AF34433" s="1"/>
      <c r="AG34433" s="1"/>
      <c r="AH34433" s="1"/>
      <c r="AJ34433" s="1"/>
      <c r="AK34433" s="1"/>
    </row>
    <row r="34434" spans="32:37" ht="15" customHeight="1" x14ac:dyDescent="0.15">
      <c r="AF34434" s="1"/>
      <c r="AG34434" s="1"/>
      <c r="AH34434" s="1"/>
      <c r="AJ34434" s="1"/>
      <c r="AK34434" s="1"/>
    </row>
    <row r="34435" spans="32:37" ht="15" customHeight="1" x14ac:dyDescent="0.15">
      <c r="AF34435" s="1"/>
      <c r="AG34435" s="1"/>
      <c r="AH34435" s="1"/>
      <c r="AJ34435" s="1"/>
      <c r="AK34435" s="1"/>
    </row>
    <row r="34436" spans="32:37" ht="15" customHeight="1" x14ac:dyDescent="0.15">
      <c r="AF34436" s="1"/>
      <c r="AG34436" s="1"/>
      <c r="AH34436" s="1"/>
      <c r="AJ34436" s="1"/>
      <c r="AK34436" s="1"/>
    </row>
    <row r="34437" spans="32:37" ht="15" customHeight="1" x14ac:dyDescent="0.15">
      <c r="AF34437" s="1"/>
      <c r="AG34437" s="1"/>
      <c r="AH34437" s="1"/>
      <c r="AJ34437" s="1"/>
      <c r="AK34437" s="1"/>
    </row>
    <row r="34438" spans="32:37" ht="15" customHeight="1" x14ac:dyDescent="0.15">
      <c r="AF34438" s="1"/>
      <c r="AG34438" s="1"/>
      <c r="AH34438" s="1"/>
      <c r="AJ34438" s="1"/>
      <c r="AK34438" s="1"/>
    </row>
    <row r="34439" spans="32:37" ht="15" customHeight="1" x14ac:dyDescent="0.15">
      <c r="AF34439" s="1"/>
      <c r="AG34439" s="1"/>
      <c r="AH34439" s="1"/>
      <c r="AJ34439" s="1"/>
      <c r="AK34439" s="1"/>
    </row>
    <row r="34440" spans="32:37" ht="15" customHeight="1" x14ac:dyDescent="0.15">
      <c r="AF34440" s="1"/>
      <c r="AG34440" s="1"/>
      <c r="AH34440" s="1"/>
      <c r="AJ34440" s="1"/>
      <c r="AK34440" s="1"/>
    </row>
    <row r="34441" spans="32:37" ht="15" customHeight="1" x14ac:dyDescent="0.15">
      <c r="AF34441" s="1"/>
      <c r="AG34441" s="1"/>
      <c r="AH34441" s="1"/>
      <c r="AJ34441" s="1"/>
      <c r="AK34441" s="1"/>
    </row>
    <row r="34442" spans="32:37" ht="15" customHeight="1" x14ac:dyDescent="0.15">
      <c r="AF34442" s="1"/>
      <c r="AG34442" s="1"/>
      <c r="AH34442" s="1"/>
      <c r="AJ34442" s="1"/>
      <c r="AK34442" s="1"/>
    </row>
    <row r="34443" spans="32:37" ht="15" customHeight="1" x14ac:dyDescent="0.15">
      <c r="AF34443" s="1"/>
      <c r="AG34443" s="1"/>
      <c r="AH34443" s="1"/>
      <c r="AJ34443" s="1"/>
      <c r="AK34443" s="1"/>
    </row>
    <row r="34444" spans="32:37" ht="15" customHeight="1" x14ac:dyDescent="0.15">
      <c r="AF34444" s="1"/>
      <c r="AG34444" s="1"/>
      <c r="AH34444" s="1"/>
      <c r="AJ34444" s="1"/>
      <c r="AK34444" s="1"/>
    </row>
    <row r="34445" spans="32:37" ht="15" customHeight="1" x14ac:dyDescent="0.15">
      <c r="AF34445" s="1"/>
      <c r="AG34445" s="1"/>
      <c r="AH34445" s="1"/>
      <c r="AJ34445" s="1"/>
      <c r="AK34445" s="1"/>
    </row>
    <row r="34446" spans="32:37" ht="15" customHeight="1" x14ac:dyDescent="0.15">
      <c r="AF34446" s="1"/>
      <c r="AG34446" s="1"/>
      <c r="AH34446" s="1"/>
      <c r="AJ34446" s="1"/>
      <c r="AK34446" s="1"/>
    </row>
    <row r="34447" spans="32:37" ht="15" customHeight="1" x14ac:dyDescent="0.15">
      <c r="AF34447" s="1"/>
      <c r="AG34447" s="1"/>
      <c r="AH34447" s="1"/>
      <c r="AJ34447" s="1"/>
      <c r="AK34447" s="1"/>
    </row>
    <row r="34448" spans="32:37" ht="15" customHeight="1" x14ac:dyDescent="0.15">
      <c r="AF34448" s="1"/>
      <c r="AG34448" s="1"/>
      <c r="AH34448" s="1"/>
      <c r="AJ34448" s="1"/>
      <c r="AK34448" s="1"/>
    </row>
    <row r="34449" spans="32:37" ht="15" customHeight="1" x14ac:dyDescent="0.15">
      <c r="AF34449" s="1"/>
      <c r="AG34449" s="1"/>
      <c r="AH34449" s="1"/>
      <c r="AJ34449" s="1"/>
      <c r="AK34449" s="1"/>
    </row>
    <row r="34450" spans="32:37" ht="15" customHeight="1" x14ac:dyDescent="0.15">
      <c r="AF34450" s="1"/>
      <c r="AG34450" s="1"/>
      <c r="AH34450" s="1"/>
      <c r="AJ34450" s="1"/>
      <c r="AK34450" s="1"/>
    </row>
    <row r="34451" spans="32:37" ht="15" customHeight="1" x14ac:dyDescent="0.15">
      <c r="AF34451" s="1"/>
      <c r="AG34451" s="1"/>
      <c r="AH34451" s="1"/>
      <c r="AJ34451" s="1"/>
      <c r="AK34451" s="1"/>
    </row>
    <row r="34452" spans="32:37" ht="15" customHeight="1" x14ac:dyDescent="0.15">
      <c r="AF34452" s="1"/>
      <c r="AG34452" s="1"/>
      <c r="AH34452" s="1"/>
      <c r="AJ34452" s="1"/>
      <c r="AK34452" s="1"/>
    </row>
    <row r="34453" spans="32:37" ht="15" customHeight="1" x14ac:dyDescent="0.15">
      <c r="AF34453" s="1"/>
      <c r="AG34453" s="1"/>
      <c r="AH34453" s="1"/>
      <c r="AJ34453" s="1"/>
      <c r="AK34453" s="1"/>
    </row>
    <row r="34454" spans="32:37" ht="15" customHeight="1" x14ac:dyDescent="0.15">
      <c r="AF34454" s="1"/>
      <c r="AG34454" s="1"/>
      <c r="AH34454" s="1"/>
      <c r="AJ34454" s="1"/>
      <c r="AK34454" s="1"/>
    </row>
    <row r="34455" spans="32:37" ht="15" customHeight="1" x14ac:dyDescent="0.15">
      <c r="AF34455" s="1"/>
      <c r="AG34455" s="1"/>
      <c r="AH34455" s="1"/>
      <c r="AJ34455" s="1"/>
      <c r="AK34455" s="1"/>
    </row>
    <row r="34456" spans="32:37" ht="15" customHeight="1" x14ac:dyDescent="0.15">
      <c r="AF34456" s="1"/>
      <c r="AG34456" s="1"/>
      <c r="AH34456" s="1"/>
      <c r="AJ34456" s="1"/>
      <c r="AK34456" s="1"/>
    </row>
    <row r="34457" spans="32:37" ht="15" customHeight="1" x14ac:dyDescent="0.15">
      <c r="AF34457" s="1"/>
      <c r="AG34457" s="1"/>
      <c r="AH34457" s="1"/>
      <c r="AJ34457" s="1"/>
      <c r="AK34457" s="1"/>
    </row>
    <row r="34458" spans="32:37" ht="15" customHeight="1" x14ac:dyDescent="0.15">
      <c r="AF34458" s="1"/>
      <c r="AG34458" s="1"/>
      <c r="AH34458" s="1"/>
      <c r="AJ34458" s="1"/>
      <c r="AK34458" s="1"/>
    </row>
    <row r="34459" spans="32:37" ht="15" customHeight="1" x14ac:dyDescent="0.15">
      <c r="AF34459" s="1"/>
      <c r="AG34459" s="1"/>
      <c r="AH34459" s="1"/>
      <c r="AJ34459" s="1"/>
      <c r="AK34459" s="1"/>
    </row>
    <row r="34460" spans="32:37" ht="15" customHeight="1" x14ac:dyDescent="0.15">
      <c r="AF34460" s="1"/>
      <c r="AG34460" s="1"/>
      <c r="AH34460" s="1"/>
      <c r="AJ34460" s="1"/>
      <c r="AK34460" s="1"/>
    </row>
    <row r="34461" spans="32:37" ht="15" customHeight="1" x14ac:dyDescent="0.15">
      <c r="AF34461" s="1"/>
      <c r="AG34461" s="1"/>
      <c r="AH34461" s="1"/>
      <c r="AJ34461" s="1"/>
      <c r="AK34461" s="1"/>
    </row>
    <row r="34462" spans="32:37" ht="15" customHeight="1" x14ac:dyDescent="0.15">
      <c r="AF34462" s="1"/>
      <c r="AG34462" s="1"/>
      <c r="AH34462" s="1"/>
      <c r="AJ34462" s="1"/>
      <c r="AK34462" s="1"/>
    </row>
    <row r="34463" spans="32:37" ht="15" customHeight="1" x14ac:dyDescent="0.15">
      <c r="AF34463" s="1"/>
      <c r="AG34463" s="1"/>
      <c r="AH34463" s="1"/>
      <c r="AJ34463" s="1"/>
      <c r="AK34463" s="1"/>
    </row>
    <row r="34464" spans="32:37" ht="15" customHeight="1" x14ac:dyDescent="0.15">
      <c r="AF34464" s="1"/>
      <c r="AG34464" s="1"/>
      <c r="AH34464" s="1"/>
      <c r="AJ34464" s="1"/>
      <c r="AK34464" s="1"/>
    </row>
    <row r="34465" spans="32:37" ht="15" customHeight="1" x14ac:dyDescent="0.15">
      <c r="AF34465" s="1"/>
      <c r="AG34465" s="1"/>
      <c r="AH34465" s="1"/>
      <c r="AJ34465" s="1"/>
      <c r="AK34465" s="1"/>
    </row>
    <row r="34466" spans="32:37" ht="15" customHeight="1" x14ac:dyDescent="0.15">
      <c r="AF34466" s="1"/>
      <c r="AG34466" s="1"/>
      <c r="AH34466" s="1"/>
      <c r="AJ34466" s="1"/>
      <c r="AK34466" s="1"/>
    </row>
    <row r="34467" spans="32:37" ht="15" customHeight="1" x14ac:dyDescent="0.15">
      <c r="AF34467" s="1"/>
      <c r="AG34467" s="1"/>
      <c r="AH34467" s="1"/>
      <c r="AJ34467" s="1"/>
      <c r="AK34467" s="1"/>
    </row>
    <row r="34468" spans="32:37" ht="15" customHeight="1" x14ac:dyDescent="0.15">
      <c r="AF34468" s="1"/>
      <c r="AG34468" s="1"/>
      <c r="AH34468" s="1"/>
      <c r="AJ34468" s="1"/>
      <c r="AK34468" s="1"/>
    </row>
    <row r="34469" spans="32:37" ht="15" customHeight="1" x14ac:dyDescent="0.15">
      <c r="AF34469" s="1"/>
      <c r="AG34469" s="1"/>
      <c r="AH34469" s="1"/>
      <c r="AJ34469" s="1"/>
      <c r="AK34469" s="1"/>
    </row>
    <row r="34470" spans="32:37" ht="15" customHeight="1" x14ac:dyDescent="0.15">
      <c r="AF34470" s="1"/>
      <c r="AG34470" s="1"/>
      <c r="AH34470" s="1"/>
      <c r="AJ34470" s="1"/>
      <c r="AK34470" s="1"/>
    </row>
    <row r="34471" spans="32:37" ht="15" customHeight="1" x14ac:dyDescent="0.15">
      <c r="AF34471" s="1"/>
      <c r="AG34471" s="1"/>
      <c r="AH34471" s="1"/>
      <c r="AJ34471" s="1"/>
      <c r="AK34471" s="1"/>
    </row>
    <row r="34472" spans="32:37" ht="15" customHeight="1" x14ac:dyDescent="0.15">
      <c r="AF34472" s="1"/>
      <c r="AG34472" s="1"/>
      <c r="AH34472" s="1"/>
      <c r="AJ34472" s="1"/>
      <c r="AK34472" s="1"/>
    </row>
    <row r="34473" spans="32:37" ht="15" customHeight="1" x14ac:dyDescent="0.15">
      <c r="AF34473" s="1"/>
      <c r="AG34473" s="1"/>
      <c r="AH34473" s="1"/>
      <c r="AJ34473" s="1"/>
      <c r="AK34473" s="1"/>
    </row>
    <row r="34474" spans="32:37" ht="15" customHeight="1" x14ac:dyDescent="0.15">
      <c r="AF34474" s="1"/>
      <c r="AG34474" s="1"/>
      <c r="AH34474" s="1"/>
      <c r="AJ34474" s="1"/>
      <c r="AK34474" s="1"/>
    </row>
    <row r="34475" spans="32:37" ht="15" customHeight="1" x14ac:dyDescent="0.15">
      <c r="AF34475" s="1"/>
      <c r="AG34475" s="1"/>
      <c r="AH34475" s="1"/>
      <c r="AJ34475" s="1"/>
      <c r="AK34475" s="1"/>
    </row>
    <row r="34476" spans="32:37" ht="15" customHeight="1" x14ac:dyDescent="0.15">
      <c r="AF34476" s="1"/>
      <c r="AG34476" s="1"/>
      <c r="AH34476" s="1"/>
      <c r="AJ34476" s="1"/>
      <c r="AK34476" s="1"/>
    </row>
    <row r="34477" spans="32:37" ht="15" customHeight="1" x14ac:dyDescent="0.15">
      <c r="AF34477" s="1"/>
      <c r="AG34477" s="1"/>
      <c r="AH34477" s="1"/>
      <c r="AJ34477" s="1"/>
      <c r="AK34477" s="1"/>
    </row>
    <row r="34478" spans="32:37" ht="15" customHeight="1" x14ac:dyDescent="0.15">
      <c r="AF34478" s="1"/>
      <c r="AG34478" s="1"/>
      <c r="AH34478" s="1"/>
      <c r="AJ34478" s="1"/>
      <c r="AK34478" s="1"/>
    </row>
    <row r="34479" spans="32:37" ht="15" customHeight="1" x14ac:dyDescent="0.15">
      <c r="AF34479" s="1"/>
      <c r="AG34479" s="1"/>
      <c r="AH34479" s="1"/>
      <c r="AJ34479" s="1"/>
      <c r="AK34479" s="1"/>
    </row>
    <row r="34480" spans="32:37" ht="15" customHeight="1" x14ac:dyDescent="0.15">
      <c r="AF34480" s="1"/>
      <c r="AG34480" s="1"/>
      <c r="AH34480" s="1"/>
      <c r="AJ34480" s="1"/>
      <c r="AK34480" s="1"/>
    </row>
    <row r="34481" spans="32:37" ht="15" customHeight="1" x14ac:dyDescent="0.15">
      <c r="AF34481" s="1"/>
      <c r="AG34481" s="1"/>
      <c r="AH34481" s="1"/>
      <c r="AJ34481" s="1"/>
      <c r="AK34481" s="1"/>
    </row>
    <row r="34482" spans="32:37" ht="15" customHeight="1" x14ac:dyDescent="0.15">
      <c r="AF34482" s="1"/>
      <c r="AG34482" s="1"/>
      <c r="AH34482" s="1"/>
      <c r="AJ34482" s="1"/>
      <c r="AK34482" s="1"/>
    </row>
    <row r="34483" spans="32:37" ht="15" customHeight="1" x14ac:dyDescent="0.15">
      <c r="AF34483" s="1"/>
      <c r="AG34483" s="1"/>
      <c r="AH34483" s="1"/>
      <c r="AJ34483" s="1"/>
      <c r="AK34483" s="1"/>
    </row>
    <row r="34484" spans="32:37" ht="15" customHeight="1" x14ac:dyDescent="0.15">
      <c r="AF34484" s="1"/>
      <c r="AG34484" s="1"/>
      <c r="AH34484" s="1"/>
      <c r="AJ34484" s="1"/>
      <c r="AK34484" s="1"/>
    </row>
    <row r="34485" spans="32:37" ht="15" customHeight="1" x14ac:dyDescent="0.15">
      <c r="AF34485" s="1"/>
      <c r="AG34485" s="1"/>
      <c r="AH34485" s="1"/>
      <c r="AJ34485" s="1"/>
      <c r="AK34485" s="1"/>
    </row>
    <row r="34486" spans="32:37" ht="15" customHeight="1" x14ac:dyDescent="0.15">
      <c r="AF34486" s="1"/>
      <c r="AG34486" s="1"/>
      <c r="AH34486" s="1"/>
      <c r="AJ34486" s="1"/>
      <c r="AK34486" s="1"/>
    </row>
    <row r="34487" spans="32:37" ht="15" customHeight="1" x14ac:dyDescent="0.15">
      <c r="AF34487" s="1"/>
      <c r="AG34487" s="1"/>
      <c r="AH34487" s="1"/>
      <c r="AJ34487" s="1"/>
      <c r="AK34487" s="1"/>
    </row>
    <row r="34488" spans="32:37" ht="15" customHeight="1" x14ac:dyDescent="0.15">
      <c r="AF34488" s="1"/>
      <c r="AG34488" s="1"/>
      <c r="AH34488" s="1"/>
      <c r="AJ34488" s="1"/>
      <c r="AK34488" s="1"/>
    </row>
    <row r="34489" spans="32:37" ht="15" customHeight="1" x14ac:dyDescent="0.15">
      <c r="AF34489" s="1"/>
      <c r="AG34489" s="1"/>
      <c r="AH34489" s="1"/>
      <c r="AJ34489" s="1"/>
      <c r="AK34489" s="1"/>
    </row>
    <row r="34490" spans="32:37" ht="15" customHeight="1" x14ac:dyDescent="0.15">
      <c r="AF34490" s="1"/>
      <c r="AG34490" s="1"/>
      <c r="AH34490" s="1"/>
      <c r="AJ34490" s="1"/>
      <c r="AK34490" s="1"/>
    </row>
    <row r="34491" spans="32:37" ht="15" customHeight="1" x14ac:dyDescent="0.15">
      <c r="AF34491" s="1"/>
      <c r="AG34491" s="1"/>
      <c r="AH34491" s="1"/>
      <c r="AJ34491" s="1"/>
      <c r="AK34491" s="1"/>
    </row>
    <row r="34492" spans="32:37" ht="15" customHeight="1" x14ac:dyDescent="0.15">
      <c r="AF34492" s="1"/>
      <c r="AG34492" s="1"/>
      <c r="AH34492" s="1"/>
      <c r="AJ34492" s="1"/>
      <c r="AK34492" s="1"/>
    </row>
    <row r="34493" spans="32:37" ht="15" customHeight="1" x14ac:dyDescent="0.15">
      <c r="AF34493" s="1"/>
      <c r="AG34493" s="1"/>
      <c r="AH34493" s="1"/>
      <c r="AJ34493" s="1"/>
      <c r="AK34493" s="1"/>
    </row>
    <row r="34494" spans="32:37" ht="15" customHeight="1" x14ac:dyDescent="0.15">
      <c r="AF34494" s="1"/>
      <c r="AG34494" s="1"/>
      <c r="AH34494" s="1"/>
      <c r="AJ34494" s="1"/>
      <c r="AK34494" s="1"/>
    </row>
    <row r="34495" spans="32:37" ht="15" customHeight="1" x14ac:dyDescent="0.15">
      <c r="AF34495" s="1"/>
      <c r="AG34495" s="1"/>
      <c r="AH34495" s="1"/>
      <c r="AJ34495" s="1"/>
      <c r="AK34495" s="1"/>
    </row>
    <row r="34496" spans="32:37" ht="15" customHeight="1" x14ac:dyDescent="0.15">
      <c r="AF34496" s="1"/>
      <c r="AG34496" s="1"/>
      <c r="AH34496" s="1"/>
      <c r="AJ34496" s="1"/>
      <c r="AK34496" s="1"/>
    </row>
    <row r="34497" spans="32:37" ht="15" customHeight="1" x14ac:dyDescent="0.15">
      <c r="AF34497" s="1"/>
      <c r="AG34497" s="1"/>
      <c r="AH34497" s="1"/>
      <c r="AJ34497" s="1"/>
      <c r="AK34497" s="1"/>
    </row>
    <row r="34498" spans="32:37" ht="15" customHeight="1" x14ac:dyDescent="0.15">
      <c r="AF34498" s="1"/>
      <c r="AG34498" s="1"/>
      <c r="AH34498" s="1"/>
      <c r="AJ34498" s="1"/>
      <c r="AK34498" s="1"/>
    </row>
    <row r="34499" spans="32:37" ht="15" customHeight="1" x14ac:dyDescent="0.15">
      <c r="AF34499" s="1"/>
      <c r="AG34499" s="1"/>
      <c r="AH34499" s="1"/>
      <c r="AJ34499" s="1"/>
      <c r="AK34499" s="1"/>
    </row>
    <row r="34500" spans="32:37" ht="15" customHeight="1" x14ac:dyDescent="0.15">
      <c r="AF34500" s="1"/>
      <c r="AG34500" s="1"/>
      <c r="AH34500" s="1"/>
      <c r="AJ34500" s="1"/>
      <c r="AK34500" s="1"/>
    </row>
    <row r="34501" spans="32:37" ht="15" customHeight="1" x14ac:dyDescent="0.15">
      <c r="AF34501" s="1"/>
      <c r="AG34501" s="1"/>
      <c r="AH34501" s="1"/>
      <c r="AJ34501" s="1"/>
      <c r="AK34501" s="1"/>
    </row>
    <row r="34502" spans="32:37" ht="15" customHeight="1" x14ac:dyDescent="0.15">
      <c r="AF34502" s="1"/>
      <c r="AG34502" s="1"/>
      <c r="AH34502" s="1"/>
      <c r="AJ34502" s="1"/>
      <c r="AK34502" s="1"/>
    </row>
    <row r="34503" spans="32:37" ht="15" customHeight="1" x14ac:dyDescent="0.15">
      <c r="AF34503" s="1"/>
      <c r="AG34503" s="1"/>
      <c r="AH34503" s="1"/>
      <c r="AJ34503" s="1"/>
      <c r="AK34503" s="1"/>
    </row>
    <row r="34504" spans="32:37" ht="15" customHeight="1" x14ac:dyDescent="0.15">
      <c r="AF34504" s="1"/>
      <c r="AG34504" s="1"/>
      <c r="AH34504" s="1"/>
      <c r="AJ34504" s="1"/>
      <c r="AK34504" s="1"/>
    </row>
    <row r="34505" spans="32:37" ht="15" customHeight="1" x14ac:dyDescent="0.15">
      <c r="AF34505" s="1"/>
      <c r="AG34505" s="1"/>
      <c r="AH34505" s="1"/>
      <c r="AJ34505" s="1"/>
      <c r="AK34505" s="1"/>
    </row>
    <row r="34506" spans="32:37" ht="15" customHeight="1" x14ac:dyDescent="0.15">
      <c r="AF34506" s="1"/>
      <c r="AG34506" s="1"/>
      <c r="AH34506" s="1"/>
      <c r="AJ34506" s="1"/>
      <c r="AK34506" s="1"/>
    </row>
    <row r="34507" spans="32:37" ht="15" customHeight="1" x14ac:dyDescent="0.15">
      <c r="AF34507" s="1"/>
      <c r="AG34507" s="1"/>
      <c r="AH34507" s="1"/>
      <c r="AJ34507" s="1"/>
      <c r="AK34507" s="1"/>
    </row>
    <row r="34508" spans="32:37" ht="15" customHeight="1" x14ac:dyDescent="0.15">
      <c r="AF34508" s="1"/>
      <c r="AG34508" s="1"/>
      <c r="AH34508" s="1"/>
      <c r="AJ34508" s="1"/>
      <c r="AK34508" s="1"/>
    </row>
    <row r="34509" spans="32:37" ht="15" customHeight="1" x14ac:dyDescent="0.15">
      <c r="AF34509" s="1"/>
      <c r="AG34509" s="1"/>
      <c r="AH34509" s="1"/>
      <c r="AJ34509" s="1"/>
      <c r="AK34509" s="1"/>
    </row>
    <row r="34510" spans="32:37" ht="15" customHeight="1" x14ac:dyDescent="0.15">
      <c r="AF34510" s="1"/>
      <c r="AG34510" s="1"/>
      <c r="AH34510" s="1"/>
      <c r="AJ34510" s="1"/>
      <c r="AK34510" s="1"/>
    </row>
    <row r="34511" spans="32:37" ht="15" customHeight="1" x14ac:dyDescent="0.15">
      <c r="AF34511" s="1"/>
      <c r="AG34511" s="1"/>
      <c r="AH34511" s="1"/>
      <c r="AJ34511" s="1"/>
      <c r="AK34511" s="1"/>
    </row>
    <row r="34512" spans="32:37" ht="15" customHeight="1" x14ac:dyDescent="0.15">
      <c r="AF34512" s="1"/>
      <c r="AG34512" s="1"/>
      <c r="AH34512" s="1"/>
      <c r="AJ34512" s="1"/>
      <c r="AK34512" s="1"/>
    </row>
    <row r="34513" spans="32:37" ht="15" customHeight="1" x14ac:dyDescent="0.15">
      <c r="AF34513" s="1"/>
      <c r="AG34513" s="1"/>
      <c r="AH34513" s="1"/>
      <c r="AJ34513" s="1"/>
      <c r="AK34513" s="1"/>
    </row>
    <row r="34514" spans="32:37" ht="15" customHeight="1" x14ac:dyDescent="0.15">
      <c r="AF34514" s="1"/>
      <c r="AG34514" s="1"/>
      <c r="AH34514" s="1"/>
      <c r="AJ34514" s="1"/>
      <c r="AK34514" s="1"/>
    </row>
    <row r="34515" spans="32:37" ht="15" customHeight="1" x14ac:dyDescent="0.15">
      <c r="AF34515" s="1"/>
      <c r="AG34515" s="1"/>
      <c r="AH34515" s="1"/>
      <c r="AJ34515" s="1"/>
      <c r="AK34515" s="1"/>
    </row>
    <row r="34516" spans="32:37" ht="15" customHeight="1" x14ac:dyDescent="0.15">
      <c r="AF34516" s="1"/>
      <c r="AG34516" s="1"/>
      <c r="AH34516" s="1"/>
      <c r="AJ34516" s="1"/>
      <c r="AK34516" s="1"/>
    </row>
    <row r="34517" spans="32:37" ht="15" customHeight="1" x14ac:dyDescent="0.15">
      <c r="AF34517" s="1"/>
      <c r="AG34517" s="1"/>
      <c r="AH34517" s="1"/>
      <c r="AJ34517" s="1"/>
      <c r="AK34517" s="1"/>
    </row>
    <row r="34518" spans="32:37" ht="15" customHeight="1" x14ac:dyDescent="0.15">
      <c r="AF34518" s="1"/>
      <c r="AG34518" s="1"/>
      <c r="AH34518" s="1"/>
      <c r="AJ34518" s="1"/>
      <c r="AK34518" s="1"/>
    </row>
    <row r="34519" spans="32:37" ht="15" customHeight="1" x14ac:dyDescent="0.15">
      <c r="AF34519" s="1"/>
      <c r="AG34519" s="1"/>
      <c r="AH34519" s="1"/>
      <c r="AJ34519" s="1"/>
      <c r="AK34519" s="1"/>
    </row>
    <row r="34520" spans="32:37" ht="15" customHeight="1" x14ac:dyDescent="0.15">
      <c r="AF34520" s="1"/>
      <c r="AG34520" s="1"/>
      <c r="AH34520" s="1"/>
      <c r="AJ34520" s="1"/>
      <c r="AK34520" s="1"/>
    </row>
    <row r="34521" spans="32:37" ht="15" customHeight="1" x14ac:dyDescent="0.15">
      <c r="AF34521" s="1"/>
      <c r="AG34521" s="1"/>
      <c r="AH34521" s="1"/>
      <c r="AJ34521" s="1"/>
      <c r="AK34521" s="1"/>
    </row>
    <row r="34522" spans="32:37" ht="15" customHeight="1" x14ac:dyDescent="0.15">
      <c r="AF34522" s="1"/>
      <c r="AG34522" s="1"/>
      <c r="AH34522" s="1"/>
      <c r="AJ34522" s="1"/>
      <c r="AK34522" s="1"/>
    </row>
    <row r="34523" spans="32:37" ht="15" customHeight="1" x14ac:dyDescent="0.15">
      <c r="AF34523" s="1"/>
      <c r="AG34523" s="1"/>
      <c r="AH34523" s="1"/>
      <c r="AJ34523" s="1"/>
      <c r="AK34523" s="1"/>
    </row>
    <row r="34524" spans="32:37" ht="15" customHeight="1" x14ac:dyDescent="0.15">
      <c r="AF34524" s="1"/>
      <c r="AG34524" s="1"/>
      <c r="AH34524" s="1"/>
      <c r="AJ34524" s="1"/>
      <c r="AK34524" s="1"/>
    </row>
    <row r="34525" spans="32:37" ht="15" customHeight="1" x14ac:dyDescent="0.15">
      <c r="AF34525" s="1"/>
      <c r="AG34525" s="1"/>
      <c r="AH34525" s="1"/>
      <c r="AJ34525" s="1"/>
      <c r="AK34525" s="1"/>
    </row>
    <row r="34526" spans="32:37" ht="15" customHeight="1" x14ac:dyDescent="0.15">
      <c r="AF34526" s="1"/>
      <c r="AG34526" s="1"/>
      <c r="AH34526" s="1"/>
      <c r="AJ34526" s="1"/>
      <c r="AK34526" s="1"/>
    </row>
    <row r="34527" spans="32:37" ht="15" customHeight="1" x14ac:dyDescent="0.15">
      <c r="AF34527" s="1"/>
      <c r="AG34527" s="1"/>
      <c r="AH34527" s="1"/>
      <c r="AJ34527" s="1"/>
      <c r="AK34527" s="1"/>
    </row>
    <row r="34528" spans="32:37" ht="15" customHeight="1" x14ac:dyDescent="0.15">
      <c r="AF34528" s="1"/>
      <c r="AG34528" s="1"/>
      <c r="AH34528" s="1"/>
      <c r="AJ34528" s="1"/>
      <c r="AK34528" s="1"/>
    </row>
    <row r="34529" spans="32:37" ht="15" customHeight="1" x14ac:dyDescent="0.15">
      <c r="AF34529" s="1"/>
      <c r="AG34529" s="1"/>
      <c r="AH34529" s="1"/>
      <c r="AJ34529" s="1"/>
      <c r="AK34529" s="1"/>
    </row>
    <row r="34530" spans="32:37" ht="15" customHeight="1" x14ac:dyDescent="0.15">
      <c r="AF34530" s="1"/>
      <c r="AG34530" s="1"/>
      <c r="AH34530" s="1"/>
      <c r="AJ34530" s="1"/>
      <c r="AK34530" s="1"/>
    </row>
    <row r="34531" spans="32:37" ht="15" customHeight="1" x14ac:dyDescent="0.15">
      <c r="AF34531" s="1"/>
      <c r="AG34531" s="1"/>
      <c r="AH34531" s="1"/>
      <c r="AJ34531" s="1"/>
      <c r="AK34531" s="1"/>
    </row>
    <row r="34532" spans="32:37" ht="15" customHeight="1" x14ac:dyDescent="0.15">
      <c r="AF34532" s="1"/>
      <c r="AG34532" s="1"/>
      <c r="AH34532" s="1"/>
      <c r="AJ34532" s="1"/>
      <c r="AK34532" s="1"/>
    </row>
    <row r="34533" spans="32:37" ht="15" customHeight="1" x14ac:dyDescent="0.15">
      <c r="AF34533" s="1"/>
      <c r="AG34533" s="1"/>
      <c r="AH34533" s="1"/>
      <c r="AJ34533" s="1"/>
      <c r="AK34533" s="1"/>
    </row>
    <row r="34534" spans="32:37" ht="15" customHeight="1" x14ac:dyDescent="0.15">
      <c r="AF34534" s="1"/>
      <c r="AG34534" s="1"/>
      <c r="AH34534" s="1"/>
      <c r="AJ34534" s="1"/>
      <c r="AK34534" s="1"/>
    </row>
    <row r="34535" spans="32:37" ht="15" customHeight="1" x14ac:dyDescent="0.15">
      <c r="AF34535" s="1"/>
      <c r="AG34535" s="1"/>
      <c r="AH34535" s="1"/>
      <c r="AJ34535" s="1"/>
      <c r="AK34535" s="1"/>
    </row>
    <row r="34536" spans="32:37" ht="15" customHeight="1" x14ac:dyDescent="0.15">
      <c r="AF34536" s="1"/>
      <c r="AG34536" s="1"/>
      <c r="AH34536" s="1"/>
      <c r="AJ34536" s="1"/>
      <c r="AK34536" s="1"/>
    </row>
    <row r="34537" spans="32:37" ht="15" customHeight="1" x14ac:dyDescent="0.15">
      <c r="AF34537" s="1"/>
      <c r="AG34537" s="1"/>
      <c r="AH34537" s="1"/>
      <c r="AJ34537" s="1"/>
      <c r="AK34537" s="1"/>
    </row>
    <row r="34538" spans="32:37" ht="15" customHeight="1" x14ac:dyDescent="0.15">
      <c r="AF34538" s="1"/>
      <c r="AG34538" s="1"/>
      <c r="AH34538" s="1"/>
      <c r="AJ34538" s="1"/>
      <c r="AK34538" s="1"/>
    </row>
    <row r="34539" spans="32:37" ht="15" customHeight="1" x14ac:dyDescent="0.15">
      <c r="AF34539" s="1"/>
      <c r="AG34539" s="1"/>
      <c r="AH34539" s="1"/>
      <c r="AJ34539" s="1"/>
      <c r="AK34539" s="1"/>
    </row>
    <row r="34540" spans="32:37" ht="15" customHeight="1" x14ac:dyDescent="0.15">
      <c r="AF34540" s="1"/>
      <c r="AG34540" s="1"/>
      <c r="AH34540" s="1"/>
      <c r="AJ34540" s="1"/>
      <c r="AK34540" s="1"/>
    </row>
    <row r="34541" spans="32:37" ht="15" customHeight="1" x14ac:dyDescent="0.15">
      <c r="AF34541" s="1"/>
      <c r="AG34541" s="1"/>
      <c r="AH34541" s="1"/>
      <c r="AJ34541" s="1"/>
      <c r="AK34541" s="1"/>
    </row>
    <row r="34542" spans="32:37" ht="15" customHeight="1" x14ac:dyDescent="0.15">
      <c r="AF34542" s="1"/>
      <c r="AG34542" s="1"/>
      <c r="AH34542" s="1"/>
      <c r="AJ34542" s="1"/>
      <c r="AK34542" s="1"/>
    </row>
    <row r="34543" spans="32:37" ht="15" customHeight="1" x14ac:dyDescent="0.15">
      <c r="AF34543" s="1"/>
      <c r="AG34543" s="1"/>
      <c r="AH34543" s="1"/>
      <c r="AJ34543" s="1"/>
      <c r="AK34543" s="1"/>
    </row>
    <row r="34544" spans="32:37" ht="15" customHeight="1" x14ac:dyDescent="0.15">
      <c r="AF34544" s="1"/>
      <c r="AG34544" s="1"/>
      <c r="AH34544" s="1"/>
      <c r="AJ34544" s="1"/>
      <c r="AK34544" s="1"/>
    </row>
    <row r="34545" spans="32:37" ht="15" customHeight="1" x14ac:dyDescent="0.15">
      <c r="AF34545" s="1"/>
      <c r="AG34545" s="1"/>
      <c r="AH34545" s="1"/>
      <c r="AJ34545" s="1"/>
      <c r="AK34545" s="1"/>
    </row>
    <row r="34546" spans="32:37" ht="15" customHeight="1" x14ac:dyDescent="0.15">
      <c r="AF34546" s="1"/>
      <c r="AG34546" s="1"/>
      <c r="AH34546" s="1"/>
      <c r="AJ34546" s="1"/>
      <c r="AK34546" s="1"/>
    </row>
    <row r="34547" spans="32:37" ht="15" customHeight="1" x14ac:dyDescent="0.15">
      <c r="AF34547" s="1"/>
      <c r="AG34547" s="1"/>
      <c r="AH34547" s="1"/>
      <c r="AJ34547" s="1"/>
      <c r="AK34547" s="1"/>
    </row>
    <row r="34548" spans="32:37" ht="15" customHeight="1" x14ac:dyDescent="0.15">
      <c r="AF34548" s="1"/>
      <c r="AG34548" s="1"/>
      <c r="AH34548" s="1"/>
      <c r="AJ34548" s="1"/>
      <c r="AK34548" s="1"/>
    </row>
    <row r="34549" spans="32:37" ht="15" customHeight="1" x14ac:dyDescent="0.15">
      <c r="AF34549" s="1"/>
      <c r="AG34549" s="1"/>
      <c r="AH34549" s="1"/>
      <c r="AJ34549" s="1"/>
      <c r="AK34549" s="1"/>
    </row>
    <row r="34550" spans="32:37" ht="15" customHeight="1" x14ac:dyDescent="0.15">
      <c r="AF34550" s="1"/>
      <c r="AG34550" s="1"/>
      <c r="AH34550" s="1"/>
      <c r="AJ34550" s="1"/>
      <c r="AK34550" s="1"/>
    </row>
    <row r="34551" spans="32:37" ht="15" customHeight="1" x14ac:dyDescent="0.15">
      <c r="AF34551" s="1"/>
      <c r="AG34551" s="1"/>
      <c r="AH34551" s="1"/>
      <c r="AJ34551" s="1"/>
      <c r="AK34551" s="1"/>
    </row>
    <row r="34552" spans="32:37" ht="15" customHeight="1" x14ac:dyDescent="0.15">
      <c r="AF34552" s="1"/>
      <c r="AG34552" s="1"/>
      <c r="AH34552" s="1"/>
      <c r="AJ34552" s="1"/>
      <c r="AK34552" s="1"/>
    </row>
    <row r="34553" spans="32:37" ht="15" customHeight="1" x14ac:dyDescent="0.15">
      <c r="AF34553" s="1"/>
      <c r="AG34553" s="1"/>
      <c r="AH34553" s="1"/>
      <c r="AJ34553" s="1"/>
      <c r="AK34553" s="1"/>
    </row>
    <row r="34554" spans="32:37" ht="15" customHeight="1" x14ac:dyDescent="0.15">
      <c r="AF34554" s="1"/>
      <c r="AG34554" s="1"/>
      <c r="AH34554" s="1"/>
      <c r="AJ34554" s="1"/>
      <c r="AK34554" s="1"/>
    </row>
    <row r="34555" spans="32:37" ht="15" customHeight="1" x14ac:dyDescent="0.15">
      <c r="AF34555" s="1"/>
      <c r="AG34555" s="1"/>
      <c r="AH34555" s="1"/>
      <c r="AJ34555" s="1"/>
      <c r="AK34555" s="1"/>
    </row>
    <row r="34556" spans="32:37" ht="15" customHeight="1" x14ac:dyDescent="0.15">
      <c r="AF34556" s="1"/>
      <c r="AG34556" s="1"/>
      <c r="AH34556" s="1"/>
      <c r="AJ34556" s="1"/>
      <c r="AK34556" s="1"/>
    </row>
    <row r="34557" spans="32:37" ht="15" customHeight="1" x14ac:dyDescent="0.15">
      <c r="AF34557" s="1"/>
      <c r="AG34557" s="1"/>
      <c r="AH34557" s="1"/>
      <c r="AJ34557" s="1"/>
      <c r="AK34557" s="1"/>
    </row>
    <row r="34558" spans="32:37" ht="15" customHeight="1" x14ac:dyDescent="0.15">
      <c r="AF34558" s="1"/>
      <c r="AG34558" s="1"/>
      <c r="AH34558" s="1"/>
      <c r="AJ34558" s="1"/>
      <c r="AK34558" s="1"/>
    </row>
    <row r="34559" spans="32:37" ht="15" customHeight="1" x14ac:dyDescent="0.15">
      <c r="AF34559" s="1"/>
      <c r="AG34559" s="1"/>
      <c r="AH34559" s="1"/>
      <c r="AJ34559" s="1"/>
      <c r="AK34559" s="1"/>
    </row>
    <row r="34560" spans="32:37" ht="15" customHeight="1" x14ac:dyDescent="0.15">
      <c r="AF34560" s="1"/>
      <c r="AG34560" s="1"/>
      <c r="AH34560" s="1"/>
      <c r="AJ34560" s="1"/>
      <c r="AK34560" s="1"/>
    </row>
    <row r="34561" spans="32:37" ht="15" customHeight="1" x14ac:dyDescent="0.15">
      <c r="AF34561" s="1"/>
      <c r="AG34561" s="1"/>
      <c r="AH34561" s="1"/>
      <c r="AJ34561" s="1"/>
      <c r="AK34561" s="1"/>
    </row>
    <row r="34562" spans="32:37" ht="15" customHeight="1" x14ac:dyDescent="0.15">
      <c r="AF34562" s="1"/>
      <c r="AG34562" s="1"/>
      <c r="AH34562" s="1"/>
      <c r="AJ34562" s="1"/>
      <c r="AK34562" s="1"/>
    </row>
    <row r="34563" spans="32:37" ht="15" customHeight="1" x14ac:dyDescent="0.15">
      <c r="AF34563" s="1"/>
      <c r="AG34563" s="1"/>
      <c r="AH34563" s="1"/>
      <c r="AJ34563" s="1"/>
      <c r="AK34563" s="1"/>
    </row>
    <row r="34564" spans="32:37" ht="15" customHeight="1" x14ac:dyDescent="0.15">
      <c r="AF34564" s="1"/>
      <c r="AG34564" s="1"/>
      <c r="AH34564" s="1"/>
      <c r="AJ34564" s="1"/>
      <c r="AK34564" s="1"/>
    </row>
    <row r="34565" spans="32:37" ht="15" customHeight="1" x14ac:dyDescent="0.15">
      <c r="AF34565" s="1"/>
      <c r="AG34565" s="1"/>
      <c r="AH34565" s="1"/>
      <c r="AJ34565" s="1"/>
      <c r="AK34565" s="1"/>
    </row>
    <row r="34566" spans="32:37" ht="15" customHeight="1" x14ac:dyDescent="0.15">
      <c r="AF34566" s="1"/>
      <c r="AG34566" s="1"/>
      <c r="AH34566" s="1"/>
      <c r="AJ34566" s="1"/>
      <c r="AK34566" s="1"/>
    </row>
    <row r="34567" spans="32:37" ht="15" customHeight="1" x14ac:dyDescent="0.15">
      <c r="AF34567" s="1"/>
      <c r="AG34567" s="1"/>
      <c r="AH34567" s="1"/>
      <c r="AJ34567" s="1"/>
      <c r="AK34567" s="1"/>
    </row>
    <row r="34568" spans="32:37" ht="15" customHeight="1" x14ac:dyDescent="0.15">
      <c r="AF34568" s="1"/>
      <c r="AG34568" s="1"/>
      <c r="AH34568" s="1"/>
      <c r="AJ34568" s="1"/>
      <c r="AK34568" s="1"/>
    </row>
    <row r="34569" spans="32:37" ht="15" customHeight="1" x14ac:dyDescent="0.15">
      <c r="AF34569" s="1"/>
      <c r="AG34569" s="1"/>
      <c r="AH34569" s="1"/>
      <c r="AJ34569" s="1"/>
      <c r="AK34569" s="1"/>
    </row>
    <row r="34570" spans="32:37" ht="15" customHeight="1" x14ac:dyDescent="0.15">
      <c r="AF34570" s="1"/>
      <c r="AG34570" s="1"/>
      <c r="AH34570" s="1"/>
      <c r="AJ34570" s="1"/>
      <c r="AK34570" s="1"/>
    </row>
    <row r="34571" spans="32:37" ht="15" customHeight="1" x14ac:dyDescent="0.15">
      <c r="AF34571" s="1"/>
      <c r="AG34571" s="1"/>
      <c r="AH34571" s="1"/>
      <c r="AJ34571" s="1"/>
      <c r="AK34571" s="1"/>
    </row>
    <row r="34572" spans="32:37" ht="15" customHeight="1" x14ac:dyDescent="0.15">
      <c r="AF34572" s="1"/>
      <c r="AG34572" s="1"/>
      <c r="AH34572" s="1"/>
      <c r="AJ34572" s="1"/>
      <c r="AK34572" s="1"/>
    </row>
    <row r="34573" spans="32:37" ht="15" customHeight="1" x14ac:dyDescent="0.15">
      <c r="AF34573" s="1"/>
      <c r="AG34573" s="1"/>
      <c r="AH34573" s="1"/>
      <c r="AJ34573" s="1"/>
      <c r="AK34573" s="1"/>
    </row>
    <row r="34574" spans="32:37" ht="15" customHeight="1" x14ac:dyDescent="0.15">
      <c r="AF34574" s="1"/>
      <c r="AG34574" s="1"/>
      <c r="AH34574" s="1"/>
      <c r="AJ34574" s="1"/>
      <c r="AK34574" s="1"/>
    </row>
    <row r="34575" spans="32:37" ht="15" customHeight="1" x14ac:dyDescent="0.15">
      <c r="AF34575" s="1"/>
      <c r="AG34575" s="1"/>
      <c r="AH34575" s="1"/>
      <c r="AJ34575" s="1"/>
      <c r="AK34575" s="1"/>
    </row>
    <row r="34576" spans="32:37" ht="15" customHeight="1" x14ac:dyDescent="0.15">
      <c r="AF34576" s="1"/>
      <c r="AG34576" s="1"/>
      <c r="AH34576" s="1"/>
      <c r="AJ34576" s="1"/>
      <c r="AK34576" s="1"/>
    </row>
    <row r="34577" spans="32:37" ht="15" customHeight="1" x14ac:dyDescent="0.15">
      <c r="AF34577" s="1"/>
      <c r="AG34577" s="1"/>
      <c r="AH34577" s="1"/>
      <c r="AJ34577" s="1"/>
      <c r="AK34577" s="1"/>
    </row>
    <row r="34578" spans="32:37" ht="15" customHeight="1" x14ac:dyDescent="0.15">
      <c r="AF34578" s="1"/>
      <c r="AG34578" s="1"/>
      <c r="AH34578" s="1"/>
      <c r="AJ34578" s="1"/>
      <c r="AK34578" s="1"/>
    </row>
    <row r="34579" spans="32:37" ht="15" customHeight="1" x14ac:dyDescent="0.15">
      <c r="AF34579" s="1"/>
      <c r="AG34579" s="1"/>
      <c r="AH34579" s="1"/>
      <c r="AJ34579" s="1"/>
      <c r="AK34579" s="1"/>
    </row>
    <row r="34580" spans="32:37" ht="15" customHeight="1" x14ac:dyDescent="0.15">
      <c r="AF34580" s="1"/>
      <c r="AG34580" s="1"/>
      <c r="AH34580" s="1"/>
      <c r="AJ34580" s="1"/>
      <c r="AK34580" s="1"/>
    </row>
    <row r="34581" spans="32:37" ht="15" customHeight="1" x14ac:dyDescent="0.15">
      <c r="AF34581" s="1"/>
      <c r="AG34581" s="1"/>
      <c r="AH34581" s="1"/>
      <c r="AJ34581" s="1"/>
      <c r="AK34581" s="1"/>
    </row>
    <row r="34582" spans="32:37" ht="15" customHeight="1" x14ac:dyDescent="0.15">
      <c r="AF34582" s="1"/>
      <c r="AG34582" s="1"/>
      <c r="AH34582" s="1"/>
      <c r="AJ34582" s="1"/>
      <c r="AK34582" s="1"/>
    </row>
    <row r="34583" spans="32:37" ht="15" customHeight="1" x14ac:dyDescent="0.15">
      <c r="AF34583" s="1"/>
      <c r="AG34583" s="1"/>
      <c r="AH34583" s="1"/>
      <c r="AJ34583" s="1"/>
      <c r="AK34583" s="1"/>
    </row>
    <row r="34584" spans="32:37" ht="15" customHeight="1" x14ac:dyDescent="0.15">
      <c r="AF34584" s="1"/>
      <c r="AG34584" s="1"/>
      <c r="AH34584" s="1"/>
      <c r="AJ34584" s="1"/>
      <c r="AK34584" s="1"/>
    </row>
    <row r="34585" spans="32:37" ht="15" customHeight="1" x14ac:dyDescent="0.15">
      <c r="AF34585" s="1"/>
      <c r="AG34585" s="1"/>
      <c r="AH34585" s="1"/>
      <c r="AJ34585" s="1"/>
      <c r="AK34585" s="1"/>
    </row>
    <row r="34586" spans="32:37" ht="15" customHeight="1" x14ac:dyDescent="0.15">
      <c r="AF34586" s="1"/>
      <c r="AG34586" s="1"/>
      <c r="AH34586" s="1"/>
      <c r="AJ34586" s="1"/>
      <c r="AK34586" s="1"/>
    </row>
    <row r="34587" spans="32:37" ht="15" customHeight="1" x14ac:dyDescent="0.15">
      <c r="AF34587" s="1"/>
      <c r="AG34587" s="1"/>
      <c r="AH34587" s="1"/>
      <c r="AJ34587" s="1"/>
      <c r="AK34587" s="1"/>
    </row>
    <row r="34588" spans="32:37" ht="15" customHeight="1" x14ac:dyDescent="0.15">
      <c r="AF34588" s="1"/>
      <c r="AG34588" s="1"/>
      <c r="AH34588" s="1"/>
      <c r="AJ34588" s="1"/>
      <c r="AK34588" s="1"/>
    </row>
    <row r="34589" spans="32:37" ht="15" customHeight="1" x14ac:dyDescent="0.15">
      <c r="AF34589" s="1"/>
      <c r="AG34589" s="1"/>
      <c r="AH34589" s="1"/>
      <c r="AJ34589" s="1"/>
      <c r="AK34589" s="1"/>
    </row>
    <row r="34590" spans="32:37" ht="15" customHeight="1" x14ac:dyDescent="0.15">
      <c r="AF34590" s="1"/>
      <c r="AG34590" s="1"/>
      <c r="AH34590" s="1"/>
      <c r="AJ34590" s="1"/>
      <c r="AK34590" s="1"/>
    </row>
    <row r="34591" spans="32:37" ht="15" customHeight="1" x14ac:dyDescent="0.15">
      <c r="AF34591" s="1"/>
      <c r="AG34591" s="1"/>
      <c r="AH34591" s="1"/>
      <c r="AJ34591" s="1"/>
      <c r="AK34591" s="1"/>
    </row>
    <row r="34592" spans="32:37" ht="15" customHeight="1" x14ac:dyDescent="0.15">
      <c r="AF34592" s="1"/>
      <c r="AG34592" s="1"/>
      <c r="AH34592" s="1"/>
      <c r="AJ34592" s="1"/>
      <c r="AK34592" s="1"/>
    </row>
    <row r="34593" spans="32:37" ht="15" customHeight="1" x14ac:dyDescent="0.15">
      <c r="AF34593" s="1"/>
      <c r="AG34593" s="1"/>
      <c r="AH34593" s="1"/>
      <c r="AJ34593" s="1"/>
      <c r="AK34593" s="1"/>
    </row>
    <row r="34594" spans="32:37" ht="15" customHeight="1" x14ac:dyDescent="0.15">
      <c r="AF34594" s="1"/>
      <c r="AG34594" s="1"/>
      <c r="AH34594" s="1"/>
      <c r="AJ34594" s="1"/>
      <c r="AK34594" s="1"/>
    </row>
    <row r="34595" spans="32:37" ht="15" customHeight="1" x14ac:dyDescent="0.15">
      <c r="AF34595" s="1"/>
      <c r="AG34595" s="1"/>
      <c r="AH34595" s="1"/>
      <c r="AJ34595" s="1"/>
      <c r="AK34595" s="1"/>
    </row>
    <row r="34596" spans="32:37" ht="15" customHeight="1" x14ac:dyDescent="0.15">
      <c r="AF34596" s="1"/>
      <c r="AG34596" s="1"/>
      <c r="AH34596" s="1"/>
      <c r="AJ34596" s="1"/>
      <c r="AK34596" s="1"/>
    </row>
    <row r="34597" spans="32:37" ht="15" customHeight="1" x14ac:dyDescent="0.15">
      <c r="AF34597" s="1"/>
      <c r="AG34597" s="1"/>
      <c r="AH34597" s="1"/>
      <c r="AJ34597" s="1"/>
      <c r="AK34597" s="1"/>
    </row>
    <row r="34598" spans="32:37" ht="15" customHeight="1" x14ac:dyDescent="0.15">
      <c r="AF34598" s="1"/>
      <c r="AG34598" s="1"/>
      <c r="AH34598" s="1"/>
      <c r="AJ34598" s="1"/>
      <c r="AK34598" s="1"/>
    </row>
    <row r="34599" spans="32:37" ht="15" customHeight="1" x14ac:dyDescent="0.15">
      <c r="AF34599" s="1"/>
      <c r="AG34599" s="1"/>
      <c r="AH34599" s="1"/>
      <c r="AJ34599" s="1"/>
      <c r="AK34599" s="1"/>
    </row>
    <row r="34600" spans="32:37" ht="15" customHeight="1" x14ac:dyDescent="0.15">
      <c r="AF34600" s="1"/>
      <c r="AG34600" s="1"/>
      <c r="AH34600" s="1"/>
      <c r="AJ34600" s="1"/>
      <c r="AK34600" s="1"/>
    </row>
    <row r="34601" spans="32:37" ht="15" customHeight="1" x14ac:dyDescent="0.15">
      <c r="AF34601" s="1"/>
      <c r="AG34601" s="1"/>
      <c r="AH34601" s="1"/>
      <c r="AJ34601" s="1"/>
      <c r="AK34601" s="1"/>
    </row>
    <row r="34602" spans="32:37" ht="15" customHeight="1" x14ac:dyDescent="0.15">
      <c r="AF34602" s="1"/>
      <c r="AG34602" s="1"/>
      <c r="AH34602" s="1"/>
      <c r="AJ34602" s="1"/>
      <c r="AK34602" s="1"/>
    </row>
    <row r="34603" spans="32:37" ht="15" customHeight="1" x14ac:dyDescent="0.15">
      <c r="AF34603" s="1"/>
      <c r="AG34603" s="1"/>
      <c r="AH34603" s="1"/>
      <c r="AJ34603" s="1"/>
      <c r="AK34603" s="1"/>
    </row>
    <row r="34604" spans="32:37" ht="15" customHeight="1" x14ac:dyDescent="0.15">
      <c r="AF34604" s="1"/>
      <c r="AG34604" s="1"/>
      <c r="AH34604" s="1"/>
      <c r="AJ34604" s="1"/>
      <c r="AK34604" s="1"/>
    </row>
    <row r="34605" spans="32:37" ht="15" customHeight="1" x14ac:dyDescent="0.15">
      <c r="AF34605" s="1"/>
      <c r="AG34605" s="1"/>
      <c r="AH34605" s="1"/>
      <c r="AJ34605" s="1"/>
      <c r="AK34605" s="1"/>
    </row>
    <row r="34606" spans="32:37" ht="15" customHeight="1" x14ac:dyDescent="0.15">
      <c r="AF34606" s="1"/>
      <c r="AG34606" s="1"/>
      <c r="AH34606" s="1"/>
      <c r="AJ34606" s="1"/>
      <c r="AK34606" s="1"/>
    </row>
    <row r="34607" spans="32:37" ht="15" customHeight="1" x14ac:dyDescent="0.15">
      <c r="AF34607" s="1"/>
      <c r="AG34607" s="1"/>
      <c r="AH34607" s="1"/>
      <c r="AJ34607" s="1"/>
      <c r="AK34607" s="1"/>
    </row>
    <row r="34608" spans="32:37" ht="15" customHeight="1" x14ac:dyDescent="0.15">
      <c r="AF34608" s="1"/>
      <c r="AG34608" s="1"/>
      <c r="AH34608" s="1"/>
      <c r="AJ34608" s="1"/>
      <c r="AK34608" s="1"/>
    </row>
    <row r="34609" spans="32:37" ht="15" customHeight="1" x14ac:dyDescent="0.15">
      <c r="AF34609" s="1"/>
      <c r="AG34609" s="1"/>
      <c r="AH34609" s="1"/>
      <c r="AJ34609" s="1"/>
      <c r="AK34609" s="1"/>
    </row>
    <row r="34610" spans="32:37" ht="15" customHeight="1" x14ac:dyDescent="0.15">
      <c r="AF34610" s="1"/>
      <c r="AG34610" s="1"/>
      <c r="AH34610" s="1"/>
      <c r="AJ34610" s="1"/>
      <c r="AK34610" s="1"/>
    </row>
    <row r="34611" spans="32:37" ht="15" customHeight="1" x14ac:dyDescent="0.15">
      <c r="AF34611" s="1"/>
      <c r="AG34611" s="1"/>
      <c r="AH34611" s="1"/>
      <c r="AJ34611" s="1"/>
      <c r="AK34611" s="1"/>
    </row>
    <row r="34612" spans="32:37" ht="15" customHeight="1" x14ac:dyDescent="0.15">
      <c r="AF34612" s="1"/>
      <c r="AG34612" s="1"/>
      <c r="AH34612" s="1"/>
      <c r="AJ34612" s="1"/>
      <c r="AK34612" s="1"/>
    </row>
    <row r="34613" spans="32:37" ht="15" customHeight="1" x14ac:dyDescent="0.15">
      <c r="AF34613" s="1"/>
      <c r="AG34613" s="1"/>
      <c r="AH34613" s="1"/>
      <c r="AJ34613" s="1"/>
      <c r="AK34613" s="1"/>
    </row>
    <row r="34614" spans="32:37" ht="15" customHeight="1" x14ac:dyDescent="0.15">
      <c r="AF34614" s="1"/>
      <c r="AG34614" s="1"/>
      <c r="AH34614" s="1"/>
      <c r="AJ34614" s="1"/>
      <c r="AK34614" s="1"/>
    </row>
    <row r="34615" spans="32:37" ht="15" customHeight="1" x14ac:dyDescent="0.15">
      <c r="AF34615" s="1"/>
      <c r="AG34615" s="1"/>
      <c r="AH34615" s="1"/>
      <c r="AJ34615" s="1"/>
      <c r="AK34615" s="1"/>
    </row>
    <row r="34616" spans="32:37" ht="15" customHeight="1" x14ac:dyDescent="0.15">
      <c r="AF34616" s="1"/>
      <c r="AG34616" s="1"/>
      <c r="AH34616" s="1"/>
      <c r="AJ34616" s="1"/>
      <c r="AK34616" s="1"/>
    </row>
    <row r="34617" spans="32:37" ht="15" customHeight="1" x14ac:dyDescent="0.15">
      <c r="AF34617" s="1"/>
      <c r="AG34617" s="1"/>
      <c r="AH34617" s="1"/>
      <c r="AJ34617" s="1"/>
      <c r="AK34617" s="1"/>
    </row>
    <row r="34618" spans="32:37" ht="15" customHeight="1" x14ac:dyDescent="0.15">
      <c r="AF34618" s="1"/>
      <c r="AG34618" s="1"/>
      <c r="AH34618" s="1"/>
      <c r="AJ34618" s="1"/>
      <c r="AK34618" s="1"/>
    </row>
    <row r="34619" spans="32:37" ht="15" customHeight="1" x14ac:dyDescent="0.15">
      <c r="AF34619" s="1"/>
      <c r="AG34619" s="1"/>
      <c r="AH34619" s="1"/>
      <c r="AJ34619" s="1"/>
      <c r="AK34619" s="1"/>
    </row>
    <row r="34620" spans="32:37" ht="15" customHeight="1" x14ac:dyDescent="0.15">
      <c r="AF34620" s="1"/>
      <c r="AG34620" s="1"/>
      <c r="AH34620" s="1"/>
      <c r="AJ34620" s="1"/>
      <c r="AK34620" s="1"/>
    </row>
    <row r="34621" spans="32:37" ht="15" customHeight="1" x14ac:dyDescent="0.15">
      <c r="AF34621" s="1"/>
      <c r="AG34621" s="1"/>
      <c r="AH34621" s="1"/>
      <c r="AJ34621" s="1"/>
      <c r="AK34621" s="1"/>
    </row>
    <row r="34622" spans="32:37" ht="15" customHeight="1" x14ac:dyDescent="0.15">
      <c r="AF34622" s="1"/>
      <c r="AG34622" s="1"/>
      <c r="AH34622" s="1"/>
      <c r="AJ34622" s="1"/>
      <c r="AK34622" s="1"/>
    </row>
    <row r="34623" spans="32:37" ht="15" customHeight="1" x14ac:dyDescent="0.15">
      <c r="AF34623" s="1"/>
      <c r="AG34623" s="1"/>
      <c r="AH34623" s="1"/>
      <c r="AJ34623" s="1"/>
      <c r="AK34623" s="1"/>
    </row>
    <row r="34624" spans="32:37" ht="15" customHeight="1" x14ac:dyDescent="0.15">
      <c r="AF34624" s="1"/>
      <c r="AG34624" s="1"/>
      <c r="AH34624" s="1"/>
      <c r="AJ34624" s="1"/>
      <c r="AK34624" s="1"/>
    </row>
    <row r="34625" spans="32:37" ht="15" customHeight="1" x14ac:dyDescent="0.15">
      <c r="AF34625" s="1"/>
      <c r="AG34625" s="1"/>
      <c r="AH34625" s="1"/>
      <c r="AJ34625" s="1"/>
      <c r="AK34625" s="1"/>
    </row>
    <row r="34626" spans="32:37" ht="15" customHeight="1" x14ac:dyDescent="0.15">
      <c r="AF34626" s="1"/>
      <c r="AG34626" s="1"/>
      <c r="AH34626" s="1"/>
      <c r="AJ34626" s="1"/>
      <c r="AK34626" s="1"/>
    </row>
    <row r="34627" spans="32:37" ht="15" customHeight="1" x14ac:dyDescent="0.15">
      <c r="AF34627" s="1"/>
      <c r="AG34627" s="1"/>
      <c r="AH34627" s="1"/>
      <c r="AJ34627" s="1"/>
      <c r="AK34627" s="1"/>
    </row>
    <row r="34628" spans="32:37" ht="15" customHeight="1" x14ac:dyDescent="0.15">
      <c r="AF34628" s="1"/>
      <c r="AG34628" s="1"/>
      <c r="AH34628" s="1"/>
      <c r="AJ34628" s="1"/>
      <c r="AK34628" s="1"/>
    </row>
    <row r="34629" spans="32:37" ht="15" customHeight="1" x14ac:dyDescent="0.15">
      <c r="AF34629" s="1"/>
      <c r="AG34629" s="1"/>
      <c r="AH34629" s="1"/>
      <c r="AJ34629" s="1"/>
      <c r="AK34629" s="1"/>
    </row>
    <row r="34630" spans="32:37" ht="15" customHeight="1" x14ac:dyDescent="0.15">
      <c r="AF34630" s="1"/>
      <c r="AG34630" s="1"/>
      <c r="AH34630" s="1"/>
      <c r="AJ34630" s="1"/>
      <c r="AK34630" s="1"/>
    </row>
    <row r="34631" spans="32:37" ht="15" customHeight="1" x14ac:dyDescent="0.15">
      <c r="AF34631" s="1"/>
      <c r="AG34631" s="1"/>
      <c r="AH34631" s="1"/>
      <c r="AJ34631" s="1"/>
      <c r="AK34631" s="1"/>
    </row>
    <row r="34632" spans="32:37" ht="15" customHeight="1" x14ac:dyDescent="0.15">
      <c r="AF34632" s="1"/>
      <c r="AG34632" s="1"/>
      <c r="AH34632" s="1"/>
      <c r="AJ34632" s="1"/>
      <c r="AK34632" s="1"/>
    </row>
    <row r="34633" spans="32:37" ht="15" customHeight="1" x14ac:dyDescent="0.15">
      <c r="AF34633" s="1"/>
      <c r="AG34633" s="1"/>
      <c r="AH34633" s="1"/>
      <c r="AJ34633" s="1"/>
      <c r="AK34633" s="1"/>
    </row>
    <row r="34634" spans="32:37" ht="15" customHeight="1" x14ac:dyDescent="0.15">
      <c r="AF34634" s="1"/>
      <c r="AG34634" s="1"/>
      <c r="AH34634" s="1"/>
      <c r="AJ34634" s="1"/>
      <c r="AK34634" s="1"/>
    </row>
    <row r="34635" spans="32:37" ht="15" customHeight="1" x14ac:dyDescent="0.15">
      <c r="AF34635" s="1"/>
      <c r="AG34635" s="1"/>
      <c r="AH34635" s="1"/>
      <c r="AJ34635" s="1"/>
      <c r="AK34635" s="1"/>
    </row>
    <row r="34636" spans="32:37" ht="15" customHeight="1" x14ac:dyDescent="0.15">
      <c r="AF34636" s="1"/>
      <c r="AG34636" s="1"/>
      <c r="AH34636" s="1"/>
      <c r="AJ34636" s="1"/>
      <c r="AK34636" s="1"/>
    </row>
    <row r="34637" spans="32:37" ht="15" customHeight="1" x14ac:dyDescent="0.15">
      <c r="AF34637" s="1"/>
      <c r="AG34637" s="1"/>
      <c r="AH34637" s="1"/>
      <c r="AJ34637" s="1"/>
      <c r="AK34637" s="1"/>
    </row>
    <row r="34638" spans="32:37" ht="15" customHeight="1" x14ac:dyDescent="0.15">
      <c r="AF34638" s="1"/>
      <c r="AG34638" s="1"/>
      <c r="AH34638" s="1"/>
      <c r="AJ34638" s="1"/>
      <c r="AK34638" s="1"/>
    </row>
    <row r="34639" spans="32:37" ht="15" customHeight="1" x14ac:dyDescent="0.15">
      <c r="AF34639" s="1"/>
      <c r="AG34639" s="1"/>
      <c r="AH34639" s="1"/>
      <c r="AJ34639" s="1"/>
      <c r="AK34639" s="1"/>
    </row>
    <row r="34640" spans="32:37" ht="15" customHeight="1" x14ac:dyDescent="0.15">
      <c r="AF34640" s="1"/>
      <c r="AG34640" s="1"/>
      <c r="AH34640" s="1"/>
      <c r="AJ34640" s="1"/>
      <c r="AK34640" s="1"/>
    </row>
    <row r="34641" spans="32:37" ht="15" customHeight="1" x14ac:dyDescent="0.15">
      <c r="AF34641" s="1"/>
      <c r="AG34641" s="1"/>
      <c r="AH34641" s="1"/>
      <c r="AJ34641" s="1"/>
      <c r="AK34641" s="1"/>
    </row>
    <row r="34642" spans="32:37" ht="15" customHeight="1" x14ac:dyDescent="0.15">
      <c r="AF34642" s="1"/>
      <c r="AG34642" s="1"/>
      <c r="AH34642" s="1"/>
      <c r="AJ34642" s="1"/>
      <c r="AK34642" s="1"/>
    </row>
    <row r="34643" spans="32:37" ht="15" customHeight="1" x14ac:dyDescent="0.15">
      <c r="AF34643" s="1"/>
      <c r="AG34643" s="1"/>
      <c r="AH34643" s="1"/>
      <c r="AJ34643" s="1"/>
      <c r="AK34643" s="1"/>
    </row>
    <row r="34644" spans="32:37" ht="15" customHeight="1" x14ac:dyDescent="0.15">
      <c r="AF34644" s="1"/>
      <c r="AG34644" s="1"/>
      <c r="AH34644" s="1"/>
      <c r="AJ34644" s="1"/>
      <c r="AK34644" s="1"/>
    </row>
    <row r="34645" spans="32:37" ht="15" customHeight="1" x14ac:dyDescent="0.15">
      <c r="AF34645" s="1"/>
      <c r="AG34645" s="1"/>
      <c r="AH34645" s="1"/>
      <c r="AJ34645" s="1"/>
      <c r="AK34645" s="1"/>
    </row>
    <row r="34646" spans="32:37" ht="15" customHeight="1" x14ac:dyDescent="0.15">
      <c r="AF34646" s="1"/>
      <c r="AG34646" s="1"/>
      <c r="AH34646" s="1"/>
      <c r="AJ34646" s="1"/>
      <c r="AK34646" s="1"/>
    </row>
    <row r="34647" spans="32:37" ht="15" customHeight="1" x14ac:dyDescent="0.15">
      <c r="AF34647" s="1"/>
      <c r="AG34647" s="1"/>
      <c r="AH34647" s="1"/>
      <c r="AJ34647" s="1"/>
      <c r="AK34647" s="1"/>
    </row>
    <row r="34648" spans="32:37" ht="15" customHeight="1" x14ac:dyDescent="0.15">
      <c r="AF34648" s="1"/>
      <c r="AG34648" s="1"/>
      <c r="AH34648" s="1"/>
      <c r="AJ34648" s="1"/>
      <c r="AK34648" s="1"/>
    </row>
    <row r="34649" spans="32:37" ht="15" customHeight="1" x14ac:dyDescent="0.15">
      <c r="AF34649" s="1"/>
      <c r="AG34649" s="1"/>
      <c r="AH34649" s="1"/>
      <c r="AJ34649" s="1"/>
      <c r="AK34649" s="1"/>
    </row>
    <row r="34650" spans="32:37" ht="15" customHeight="1" x14ac:dyDescent="0.15">
      <c r="AF34650" s="1"/>
      <c r="AG34650" s="1"/>
      <c r="AH34650" s="1"/>
      <c r="AJ34650" s="1"/>
      <c r="AK34650" s="1"/>
    </row>
    <row r="34651" spans="32:37" ht="15" customHeight="1" x14ac:dyDescent="0.15">
      <c r="AF34651" s="1"/>
      <c r="AG34651" s="1"/>
      <c r="AH34651" s="1"/>
      <c r="AJ34651" s="1"/>
      <c r="AK34651" s="1"/>
    </row>
    <row r="34652" spans="32:37" ht="15" customHeight="1" x14ac:dyDescent="0.15">
      <c r="AF34652" s="1"/>
      <c r="AG34652" s="1"/>
      <c r="AH34652" s="1"/>
      <c r="AJ34652" s="1"/>
      <c r="AK34652" s="1"/>
    </row>
    <row r="34653" spans="32:37" ht="15" customHeight="1" x14ac:dyDescent="0.15">
      <c r="AF34653" s="1"/>
      <c r="AG34653" s="1"/>
      <c r="AH34653" s="1"/>
      <c r="AJ34653" s="1"/>
      <c r="AK34653" s="1"/>
    </row>
    <row r="34654" spans="32:37" ht="15" customHeight="1" x14ac:dyDescent="0.15">
      <c r="AF34654" s="1"/>
      <c r="AG34654" s="1"/>
      <c r="AH34654" s="1"/>
      <c r="AJ34654" s="1"/>
      <c r="AK34654" s="1"/>
    </row>
    <row r="34655" spans="32:37" ht="15" customHeight="1" x14ac:dyDescent="0.15">
      <c r="AF34655" s="1"/>
      <c r="AG34655" s="1"/>
      <c r="AH34655" s="1"/>
      <c r="AJ34655" s="1"/>
      <c r="AK34655" s="1"/>
    </row>
    <row r="34656" spans="32:37" ht="15" customHeight="1" x14ac:dyDescent="0.15">
      <c r="AF34656" s="1"/>
      <c r="AG34656" s="1"/>
      <c r="AH34656" s="1"/>
      <c r="AJ34656" s="1"/>
      <c r="AK34656" s="1"/>
    </row>
    <row r="34657" spans="32:37" ht="15" customHeight="1" x14ac:dyDescent="0.15">
      <c r="AF34657" s="1"/>
      <c r="AG34657" s="1"/>
      <c r="AH34657" s="1"/>
      <c r="AJ34657" s="1"/>
      <c r="AK34657" s="1"/>
    </row>
    <row r="34658" spans="32:37" ht="15" customHeight="1" x14ac:dyDescent="0.15">
      <c r="AF34658" s="1"/>
      <c r="AG34658" s="1"/>
      <c r="AH34658" s="1"/>
      <c r="AJ34658" s="1"/>
      <c r="AK34658" s="1"/>
    </row>
    <row r="34659" spans="32:37" ht="15" customHeight="1" x14ac:dyDescent="0.15">
      <c r="AF34659" s="1"/>
      <c r="AG34659" s="1"/>
      <c r="AH34659" s="1"/>
      <c r="AJ34659" s="1"/>
      <c r="AK34659" s="1"/>
    </row>
    <row r="34660" spans="32:37" ht="15" customHeight="1" x14ac:dyDescent="0.15">
      <c r="AF34660" s="1"/>
      <c r="AG34660" s="1"/>
      <c r="AH34660" s="1"/>
      <c r="AJ34660" s="1"/>
      <c r="AK34660" s="1"/>
    </row>
    <row r="34661" spans="32:37" ht="15" customHeight="1" x14ac:dyDescent="0.15">
      <c r="AF34661" s="1"/>
      <c r="AG34661" s="1"/>
      <c r="AH34661" s="1"/>
      <c r="AJ34661" s="1"/>
      <c r="AK34661" s="1"/>
    </row>
    <row r="34662" spans="32:37" ht="15" customHeight="1" x14ac:dyDescent="0.15">
      <c r="AF34662" s="1"/>
      <c r="AG34662" s="1"/>
      <c r="AH34662" s="1"/>
      <c r="AJ34662" s="1"/>
      <c r="AK34662" s="1"/>
    </row>
    <row r="34663" spans="32:37" ht="15" customHeight="1" x14ac:dyDescent="0.15">
      <c r="AF34663" s="1"/>
      <c r="AG34663" s="1"/>
      <c r="AH34663" s="1"/>
      <c r="AJ34663" s="1"/>
      <c r="AK34663" s="1"/>
    </row>
    <row r="34664" spans="32:37" ht="15" customHeight="1" x14ac:dyDescent="0.15">
      <c r="AF34664" s="1"/>
      <c r="AG34664" s="1"/>
      <c r="AH34664" s="1"/>
      <c r="AJ34664" s="1"/>
      <c r="AK34664" s="1"/>
    </row>
    <row r="34665" spans="32:37" ht="15" customHeight="1" x14ac:dyDescent="0.15">
      <c r="AF34665" s="1"/>
      <c r="AG34665" s="1"/>
      <c r="AH34665" s="1"/>
      <c r="AJ34665" s="1"/>
      <c r="AK34665" s="1"/>
    </row>
    <row r="34666" spans="32:37" ht="15" customHeight="1" x14ac:dyDescent="0.15">
      <c r="AF34666" s="1"/>
      <c r="AG34666" s="1"/>
      <c r="AH34666" s="1"/>
      <c r="AJ34666" s="1"/>
      <c r="AK34666" s="1"/>
    </row>
    <row r="34667" spans="32:37" ht="15" customHeight="1" x14ac:dyDescent="0.15">
      <c r="AF34667" s="1"/>
      <c r="AG34667" s="1"/>
      <c r="AH34667" s="1"/>
      <c r="AJ34667" s="1"/>
      <c r="AK34667" s="1"/>
    </row>
    <row r="34668" spans="32:37" ht="15" customHeight="1" x14ac:dyDescent="0.15">
      <c r="AF34668" s="1"/>
      <c r="AG34668" s="1"/>
      <c r="AH34668" s="1"/>
      <c r="AJ34668" s="1"/>
      <c r="AK34668" s="1"/>
    </row>
    <row r="34669" spans="32:37" ht="15" customHeight="1" x14ac:dyDescent="0.15">
      <c r="AF34669" s="1"/>
      <c r="AG34669" s="1"/>
      <c r="AH34669" s="1"/>
      <c r="AJ34669" s="1"/>
      <c r="AK34669" s="1"/>
    </row>
    <row r="34670" spans="32:37" ht="15" customHeight="1" x14ac:dyDescent="0.15">
      <c r="AF34670" s="1"/>
      <c r="AG34670" s="1"/>
      <c r="AH34670" s="1"/>
      <c r="AJ34670" s="1"/>
      <c r="AK34670" s="1"/>
    </row>
    <row r="34671" spans="32:37" ht="15" customHeight="1" x14ac:dyDescent="0.15">
      <c r="AF34671" s="1"/>
      <c r="AG34671" s="1"/>
      <c r="AH34671" s="1"/>
      <c r="AJ34671" s="1"/>
      <c r="AK34671" s="1"/>
    </row>
    <row r="34672" spans="32:37" ht="15" customHeight="1" x14ac:dyDescent="0.15">
      <c r="AF34672" s="1"/>
      <c r="AG34672" s="1"/>
      <c r="AH34672" s="1"/>
      <c r="AJ34672" s="1"/>
      <c r="AK34672" s="1"/>
    </row>
    <row r="34673" spans="32:37" ht="15" customHeight="1" x14ac:dyDescent="0.15">
      <c r="AF34673" s="1"/>
      <c r="AG34673" s="1"/>
      <c r="AH34673" s="1"/>
      <c r="AJ34673" s="1"/>
      <c r="AK34673" s="1"/>
    </row>
    <row r="34674" spans="32:37" ht="15" customHeight="1" x14ac:dyDescent="0.15">
      <c r="AF34674" s="1"/>
      <c r="AG34674" s="1"/>
      <c r="AH34674" s="1"/>
      <c r="AJ34674" s="1"/>
      <c r="AK34674" s="1"/>
    </row>
    <row r="34675" spans="32:37" ht="15" customHeight="1" x14ac:dyDescent="0.15">
      <c r="AF34675" s="1"/>
      <c r="AG34675" s="1"/>
      <c r="AH34675" s="1"/>
      <c r="AJ34675" s="1"/>
      <c r="AK34675" s="1"/>
    </row>
    <row r="34676" spans="32:37" ht="15" customHeight="1" x14ac:dyDescent="0.15">
      <c r="AF34676" s="1"/>
      <c r="AG34676" s="1"/>
      <c r="AH34676" s="1"/>
      <c r="AJ34676" s="1"/>
      <c r="AK34676" s="1"/>
    </row>
    <row r="34677" spans="32:37" ht="15" customHeight="1" x14ac:dyDescent="0.15">
      <c r="AF34677" s="1"/>
      <c r="AG34677" s="1"/>
      <c r="AH34677" s="1"/>
      <c r="AJ34677" s="1"/>
      <c r="AK34677" s="1"/>
    </row>
    <row r="34678" spans="32:37" ht="15" customHeight="1" x14ac:dyDescent="0.15">
      <c r="AF34678" s="1"/>
      <c r="AG34678" s="1"/>
      <c r="AH34678" s="1"/>
      <c r="AJ34678" s="1"/>
      <c r="AK34678" s="1"/>
    </row>
    <row r="34679" spans="32:37" ht="15" customHeight="1" x14ac:dyDescent="0.15">
      <c r="AF34679" s="1"/>
      <c r="AG34679" s="1"/>
      <c r="AH34679" s="1"/>
      <c r="AJ34679" s="1"/>
      <c r="AK34679" s="1"/>
    </row>
    <row r="34680" spans="32:37" ht="15" customHeight="1" x14ac:dyDescent="0.15">
      <c r="AF34680" s="1"/>
      <c r="AG34680" s="1"/>
      <c r="AH34680" s="1"/>
      <c r="AJ34680" s="1"/>
      <c r="AK34680" s="1"/>
    </row>
    <row r="34681" spans="32:37" ht="15" customHeight="1" x14ac:dyDescent="0.15">
      <c r="AF34681" s="1"/>
      <c r="AG34681" s="1"/>
      <c r="AH34681" s="1"/>
      <c r="AJ34681" s="1"/>
      <c r="AK34681" s="1"/>
    </row>
    <row r="34682" spans="32:37" ht="15" customHeight="1" x14ac:dyDescent="0.15">
      <c r="AF34682" s="1"/>
      <c r="AG34682" s="1"/>
      <c r="AH34682" s="1"/>
      <c r="AJ34682" s="1"/>
      <c r="AK34682" s="1"/>
    </row>
    <row r="34683" spans="32:37" ht="15" customHeight="1" x14ac:dyDescent="0.15">
      <c r="AF34683" s="1"/>
      <c r="AG34683" s="1"/>
      <c r="AH34683" s="1"/>
      <c r="AJ34683" s="1"/>
      <c r="AK34683" s="1"/>
    </row>
    <row r="34684" spans="32:37" ht="15" customHeight="1" x14ac:dyDescent="0.15">
      <c r="AF34684" s="1"/>
      <c r="AG34684" s="1"/>
      <c r="AH34684" s="1"/>
      <c r="AJ34684" s="1"/>
      <c r="AK34684" s="1"/>
    </row>
    <row r="34685" spans="32:37" ht="15" customHeight="1" x14ac:dyDescent="0.15">
      <c r="AF34685" s="1"/>
      <c r="AG34685" s="1"/>
      <c r="AH34685" s="1"/>
      <c r="AJ34685" s="1"/>
      <c r="AK34685" s="1"/>
    </row>
    <row r="34686" spans="32:37" ht="15" customHeight="1" x14ac:dyDescent="0.15">
      <c r="AF34686" s="1"/>
      <c r="AG34686" s="1"/>
      <c r="AH34686" s="1"/>
      <c r="AJ34686" s="1"/>
      <c r="AK34686" s="1"/>
    </row>
    <row r="34687" spans="32:37" ht="15" customHeight="1" x14ac:dyDescent="0.15">
      <c r="AF34687" s="1"/>
      <c r="AG34687" s="1"/>
      <c r="AH34687" s="1"/>
      <c r="AJ34687" s="1"/>
      <c r="AK34687" s="1"/>
    </row>
    <row r="34688" spans="32:37" ht="15" customHeight="1" x14ac:dyDescent="0.15">
      <c r="AF34688" s="1"/>
      <c r="AG34688" s="1"/>
      <c r="AH34688" s="1"/>
      <c r="AJ34688" s="1"/>
      <c r="AK34688" s="1"/>
    </row>
    <row r="34689" spans="32:37" ht="15" customHeight="1" x14ac:dyDescent="0.15">
      <c r="AF34689" s="1"/>
      <c r="AG34689" s="1"/>
      <c r="AH34689" s="1"/>
      <c r="AJ34689" s="1"/>
      <c r="AK34689" s="1"/>
    </row>
    <row r="34690" spans="32:37" ht="15" customHeight="1" x14ac:dyDescent="0.15">
      <c r="AF34690" s="1"/>
      <c r="AG34690" s="1"/>
      <c r="AH34690" s="1"/>
      <c r="AJ34690" s="1"/>
      <c r="AK34690" s="1"/>
    </row>
    <row r="34691" spans="32:37" ht="15" customHeight="1" x14ac:dyDescent="0.15">
      <c r="AF34691" s="1"/>
      <c r="AG34691" s="1"/>
      <c r="AH34691" s="1"/>
      <c r="AJ34691" s="1"/>
      <c r="AK34691" s="1"/>
    </row>
    <row r="34692" spans="32:37" ht="15" customHeight="1" x14ac:dyDescent="0.15">
      <c r="AF34692" s="1"/>
      <c r="AG34692" s="1"/>
      <c r="AH34692" s="1"/>
      <c r="AJ34692" s="1"/>
      <c r="AK34692" s="1"/>
    </row>
    <row r="34693" spans="32:37" ht="15" customHeight="1" x14ac:dyDescent="0.15">
      <c r="AF34693" s="1"/>
      <c r="AG34693" s="1"/>
      <c r="AH34693" s="1"/>
      <c r="AJ34693" s="1"/>
      <c r="AK34693" s="1"/>
    </row>
    <row r="34694" spans="32:37" ht="15" customHeight="1" x14ac:dyDescent="0.15">
      <c r="AF34694" s="1"/>
      <c r="AG34694" s="1"/>
      <c r="AH34694" s="1"/>
      <c r="AJ34694" s="1"/>
      <c r="AK34694" s="1"/>
    </row>
    <row r="34695" spans="32:37" ht="15" customHeight="1" x14ac:dyDescent="0.15">
      <c r="AF34695" s="1"/>
      <c r="AG34695" s="1"/>
      <c r="AH34695" s="1"/>
      <c r="AJ34695" s="1"/>
      <c r="AK34695" s="1"/>
    </row>
    <row r="34696" spans="32:37" ht="15" customHeight="1" x14ac:dyDescent="0.15">
      <c r="AF34696" s="1"/>
      <c r="AG34696" s="1"/>
      <c r="AH34696" s="1"/>
      <c r="AJ34696" s="1"/>
      <c r="AK34696" s="1"/>
    </row>
    <row r="34697" spans="32:37" ht="15" customHeight="1" x14ac:dyDescent="0.15">
      <c r="AF34697" s="1"/>
      <c r="AG34697" s="1"/>
      <c r="AH34697" s="1"/>
      <c r="AJ34697" s="1"/>
      <c r="AK34697" s="1"/>
    </row>
    <row r="34698" spans="32:37" ht="15" customHeight="1" x14ac:dyDescent="0.15">
      <c r="AF34698" s="1"/>
      <c r="AG34698" s="1"/>
      <c r="AH34698" s="1"/>
      <c r="AJ34698" s="1"/>
      <c r="AK34698" s="1"/>
    </row>
    <row r="34699" spans="32:37" ht="15" customHeight="1" x14ac:dyDescent="0.15">
      <c r="AF34699" s="1"/>
      <c r="AG34699" s="1"/>
      <c r="AH34699" s="1"/>
      <c r="AJ34699" s="1"/>
      <c r="AK34699" s="1"/>
    </row>
    <row r="34700" spans="32:37" ht="15" customHeight="1" x14ac:dyDescent="0.15">
      <c r="AF34700" s="1"/>
      <c r="AG34700" s="1"/>
      <c r="AH34700" s="1"/>
      <c r="AJ34700" s="1"/>
      <c r="AK34700" s="1"/>
    </row>
    <row r="34701" spans="32:37" ht="15" customHeight="1" x14ac:dyDescent="0.15">
      <c r="AF34701" s="1"/>
      <c r="AG34701" s="1"/>
      <c r="AH34701" s="1"/>
      <c r="AJ34701" s="1"/>
      <c r="AK34701" s="1"/>
    </row>
    <row r="34702" spans="32:37" ht="15" customHeight="1" x14ac:dyDescent="0.15">
      <c r="AF34702" s="1"/>
      <c r="AG34702" s="1"/>
      <c r="AH34702" s="1"/>
      <c r="AJ34702" s="1"/>
      <c r="AK34702" s="1"/>
    </row>
    <row r="34703" spans="32:37" ht="15" customHeight="1" x14ac:dyDescent="0.15">
      <c r="AF34703" s="1"/>
      <c r="AG34703" s="1"/>
      <c r="AH34703" s="1"/>
      <c r="AJ34703" s="1"/>
      <c r="AK34703" s="1"/>
    </row>
    <row r="34704" spans="32:37" ht="15" customHeight="1" x14ac:dyDescent="0.15">
      <c r="AF34704" s="1"/>
      <c r="AG34704" s="1"/>
      <c r="AH34704" s="1"/>
      <c r="AJ34704" s="1"/>
      <c r="AK34704" s="1"/>
    </row>
    <row r="34705" spans="32:37" ht="15" customHeight="1" x14ac:dyDescent="0.15">
      <c r="AF34705" s="1"/>
      <c r="AG34705" s="1"/>
      <c r="AH34705" s="1"/>
      <c r="AJ34705" s="1"/>
      <c r="AK34705" s="1"/>
    </row>
    <row r="34706" spans="32:37" ht="15" customHeight="1" x14ac:dyDescent="0.15">
      <c r="AF34706" s="1"/>
      <c r="AG34706" s="1"/>
      <c r="AH34706" s="1"/>
      <c r="AJ34706" s="1"/>
      <c r="AK34706" s="1"/>
    </row>
    <row r="34707" spans="32:37" ht="15" customHeight="1" x14ac:dyDescent="0.15">
      <c r="AF34707" s="1"/>
      <c r="AG34707" s="1"/>
      <c r="AH34707" s="1"/>
      <c r="AJ34707" s="1"/>
      <c r="AK34707" s="1"/>
    </row>
    <row r="34708" spans="32:37" ht="15" customHeight="1" x14ac:dyDescent="0.15">
      <c r="AF34708" s="1"/>
      <c r="AG34708" s="1"/>
      <c r="AH34708" s="1"/>
      <c r="AJ34708" s="1"/>
      <c r="AK34708" s="1"/>
    </row>
    <row r="34709" spans="32:37" ht="15" customHeight="1" x14ac:dyDescent="0.15">
      <c r="AF34709" s="1"/>
      <c r="AG34709" s="1"/>
      <c r="AH34709" s="1"/>
      <c r="AJ34709" s="1"/>
      <c r="AK34709" s="1"/>
    </row>
    <row r="34710" spans="32:37" ht="15" customHeight="1" x14ac:dyDescent="0.15">
      <c r="AF34710" s="1"/>
      <c r="AG34710" s="1"/>
      <c r="AH34710" s="1"/>
      <c r="AJ34710" s="1"/>
      <c r="AK34710" s="1"/>
    </row>
    <row r="34711" spans="32:37" ht="15" customHeight="1" x14ac:dyDescent="0.15">
      <c r="AF34711" s="1"/>
      <c r="AG34711" s="1"/>
      <c r="AH34711" s="1"/>
      <c r="AJ34711" s="1"/>
      <c r="AK34711" s="1"/>
    </row>
    <row r="34712" spans="32:37" ht="15" customHeight="1" x14ac:dyDescent="0.15">
      <c r="AF34712" s="1"/>
      <c r="AG34712" s="1"/>
      <c r="AH34712" s="1"/>
      <c r="AJ34712" s="1"/>
      <c r="AK34712" s="1"/>
    </row>
    <row r="34713" spans="32:37" ht="15" customHeight="1" x14ac:dyDescent="0.15">
      <c r="AF34713" s="1"/>
      <c r="AG34713" s="1"/>
      <c r="AH34713" s="1"/>
      <c r="AJ34713" s="1"/>
      <c r="AK34713" s="1"/>
    </row>
    <row r="34714" spans="32:37" ht="15" customHeight="1" x14ac:dyDescent="0.15">
      <c r="AF34714" s="1"/>
      <c r="AG34714" s="1"/>
      <c r="AH34714" s="1"/>
      <c r="AJ34714" s="1"/>
      <c r="AK34714" s="1"/>
    </row>
    <row r="34715" spans="32:37" ht="15" customHeight="1" x14ac:dyDescent="0.15">
      <c r="AF34715" s="1"/>
      <c r="AG34715" s="1"/>
      <c r="AH34715" s="1"/>
      <c r="AJ34715" s="1"/>
      <c r="AK34715" s="1"/>
    </row>
    <row r="34716" spans="32:37" ht="15" customHeight="1" x14ac:dyDescent="0.15">
      <c r="AF34716" s="1"/>
      <c r="AG34716" s="1"/>
      <c r="AH34716" s="1"/>
      <c r="AJ34716" s="1"/>
      <c r="AK34716" s="1"/>
    </row>
    <row r="34717" spans="32:37" ht="15" customHeight="1" x14ac:dyDescent="0.15">
      <c r="AF34717" s="1"/>
      <c r="AG34717" s="1"/>
      <c r="AH34717" s="1"/>
      <c r="AJ34717" s="1"/>
      <c r="AK34717" s="1"/>
    </row>
    <row r="34718" spans="32:37" ht="15" customHeight="1" x14ac:dyDescent="0.15">
      <c r="AF34718" s="1"/>
      <c r="AG34718" s="1"/>
      <c r="AH34718" s="1"/>
      <c r="AJ34718" s="1"/>
      <c r="AK34718" s="1"/>
    </row>
    <row r="34719" spans="32:37" ht="15" customHeight="1" x14ac:dyDescent="0.15">
      <c r="AF34719" s="1"/>
      <c r="AG34719" s="1"/>
      <c r="AH34719" s="1"/>
      <c r="AJ34719" s="1"/>
      <c r="AK34719" s="1"/>
    </row>
    <row r="34720" spans="32:37" ht="15" customHeight="1" x14ac:dyDescent="0.15">
      <c r="AF34720" s="1"/>
      <c r="AG34720" s="1"/>
      <c r="AH34720" s="1"/>
      <c r="AJ34720" s="1"/>
      <c r="AK34720" s="1"/>
    </row>
    <row r="34721" spans="32:37" ht="15" customHeight="1" x14ac:dyDescent="0.15">
      <c r="AF34721" s="1"/>
      <c r="AG34721" s="1"/>
      <c r="AH34721" s="1"/>
      <c r="AJ34721" s="1"/>
      <c r="AK34721" s="1"/>
    </row>
    <row r="34722" spans="32:37" ht="15" customHeight="1" x14ac:dyDescent="0.15">
      <c r="AF34722" s="1"/>
      <c r="AG34722" s="1"/>
      <c r="AH34722" s="1"/>
      <c r="AJ34722" s="1"/>
      <c r="AK34722" s="1"/>
    </row>
    <row r="34723" spans="32:37" ht="15" customHeight="1" x14ac:dyDescent="0.15">
      <c r="AF34723" s="1"/>
      <c r="AG34723" s="1"/>
      <c r="AH34723" s="1"/>
      <c r="AJ34723" s="1"/>
      <c r="AK34723" s="1"/>
    </row>
    <row r="34724" spans="32:37" ht="15" customHeight="1" x14ac:dyDescent="0.15">
      <c r="AF34724" s="1"/>
      <c r="AG34724" s="1"/>
      <c r="AH34724" s="1"/>
      <c r="AJ34724" s="1"/>
      <c r="AK34724" s="1"/>
    </row>
    <row r="34725" spans="32:37" ht="15" customHeight="1" x14ac:dyDescent="0.15">
      <c r="AF34725" s="1"/>
      <c r="AG34725" s="1"/>
      <c r="AH34725" s="1"/>
      <c r="AJ34725" s="1"/>
      <c r="AK34725" s="1"/>
    </row>
    <row r="34726" spans="32:37" ht="15" customHeight="1" x14ac:dyDescent="0.15">
      <c r="AF34726" s="1"/>
      <c r="AG34726" s="1"/>
      <c r="AH34726" s="1"/>
      <c r="AJ34726" s="1"/>
      <c r="AK34726" s="1"/>
    </row>
    <row r="34727" spans="32:37" ht="15" customHeight="1" x14ac:dyDescent="0.15">
      <c r="AF34727" s="1"/>
      <c r="AG34727" s="1"/>
      <c r="AH34727" s="1"/>
      <c r="AJ34727" s="1"/>
      <c r="AK34727" s="1"/>
    </row>
    <row r="34728" spans="32:37" ht="15" customHeight="1" x14ac:dyDescent="0.15">
      <c r="AF34728" s="1"/>
      <c r="AG34728" s="1"/>
      <c r="AH34728" s="1"/>
      <c r="AJ34728" s="1"/>
      <c r="AK34728" s="1"/>
    </row>
    <row r="34729" spans="32:37" ht="15" customHeight="1" x14ac:dyDescent="0.15">
      <c r="AF34729" s="1"/>
      <c r="AG34729" s="1"/>
      <c r="AH34729" s="1"/>
      <c r="AJ34729" s="1"/>
      <c r="AK34729" s="1"/>
    </row>
    <row r="34730" spans="32:37" ht="15" customHeight="1" x14ac:dyDescent="0.15">
      <c r="AF34730" s="1"/>
      <c r="AG34730" s="1"/>
      <c r="AH34730" s="1"/>
      <c r="AJ34730" s="1"/>
      <c r="AK34730" s="1"/>
    </row>
    <row r="34731" spans="32:37" ht="15" customHeight="1" x14ac:dyDescent="0.15">
      <c r="AF34731" s="1"/>
      <c r="AG34731" s="1"/>
      <c r="AH34731" s="1"/>
      <c r="AJ34731" s="1"/>
      <c r="AK34731" s="1"/>
    </row>
    <row r="34732" spans="32:37" ht="15" customHeight="1" x14ac:dyDescent="0.15">
      <c r="AF34732" s="1"/>
      <c r="AG34732" s="1"/>
      <c r="AH34732" s="1"/>
      <c r="AJ34732" s="1"/>
      <c r="AK34732" s="1"/>
    </row>
    <row r="34733" spans="32:37" ht="15" customHeight="1" x14ac:dyDescent="0.15">
      <c r="AF34733" s="1"/>
      <c r="AG34733" s="1"/>
      <c r="AH34733" s="1"/>
      <c r="AJ34733" s="1"/>
      <c r="AK34733" s="1"/>
    </row>
    <row r="34734" spans="32:37" ht="15" customHeight="1" x14ac:dyDescent="0.15">
      <c r="AF34734" s="1"/>
      <c r="AG34734" s="1"/>
      <c r="AH34734" s="1"/>
      <c r="AJ34734" s="1"/>
      <c r="AK34734" s="1"/>
    </row>
    <row r="34735" spans="32:37" ht="15" customHeight="1" x14ac:dyDescent="0.15">
      <c r="AF34735" s="1"/>
      <c r="AG34735" s="1"/>
      <c r="AH34735" s="1"/>
      <c r="AJ34735" s="1"/>
      <c r="AK34735" s="1"/>
    </row>
    <row r="34736" spans="32:37" ht="15" customHeight="1" x14ac:dyDescent="0.15">
      <c r="AF34736" s="1"/>
      <c r="AG34736" s="1"/>
      <c r="AH34736" s="1"/>
      <c r="AJ34736" s="1"/>
      <c r="AK34736" s="1"/>
    </row>
    <row r="34737" spans="32:37" ht="15" customHeight="1" x14ac:dyDescent="0.15">
      <c r="AF34737" s="1"/>
      <c r="AG34737" s="1"/>
      <c r="AH34737" s="1"/>
      <c r="AJ34737" s="1"/>
      <c r="AK34737" s="1"/>
    </row>
    <row r="34738" spans="32:37" ht="15" customHeight="1" x14ac:dyDescent="0.15">
      <c r="AF34738" s="1"/>
      <c r="AG34738" s="1"/>
      <c r="AH34738" s="1"/>
      <c r="AJ34738" s="1"/>
      <c r="AK34738" s="1"/>
    </row>
    <row r="34739" spans="32:37" ht="15" customHeight="1" x14ac:dyDescent="0.15">
      <c r="AF34739" s="1"/>
      <c r="AG34739" s="1"/>
      <c r="AH34739" s="1"/>
      <c r="AJ34739" s="1"/>
      <c r="AK34739" s="1"/>
    </row>
    <row r="34740" spans="32:37" ht="15" customHeight="1" x14ac:dyDescent="0.15">
      <c r="AF34740" s="1"/>
      <c r="AG34740" s="1"/>
      <c r="AH34740" s="1"/>
      <c r="AJ34740" s="1"/>
      <c r="AK34740" s="1"/>
    </row>
    <row r="34741" spans="32:37" ht="15" customHeight="1" x14ac:dyDescent="0.15">
      <c r="AF34741" s="1"/>
      <c r="AG34741" s="1"/>
      <c r="AH34741" s="1"/>
      <c r="AJ34741" s="1"/>
      <c r="AK34741" s="1"/>
    </row>
    <row r="34742" spans="32:37" ht="15" customHeight="1" x14ac:dyDescent="0.15">
      <c r="AF34742" s="1"/>
      <c r="AG34742" s="1"/>
      <c r="AH34742" s="1"/>
      <c r="AJ34742" s="1"/>
      <c r="AK34742" s="1"/>
    </row>
    <row r="34743" spans="32:37" ht="15" customHeight="1" x14ac:dyDescent="0.15">
      <c r="AF34743" s="1"/>
      <c r="AG34743" s="1"/>
      <c r="AH34743" s="1"/>
      <c r="AJ34743" s="1"/>
      <c r="AK34743" s="1"/>
    </row>
    <row r="34744" spans="32:37" ht="15" customHeight="1" x14ac:dyDescent="0.15">
      <c r="AF34744" s="1"/>
      <c r="AG34744" s="1"/>
      <c r="AH34744" s="1"/>
      <c r="AJ34744" s="1"/>
      <c r="AK34744" s="1"/>
    </row>
    <row r="34745" spans="32:37" ht="15" customHeight="1" x14ac:dyDescent="0.15">
      <c r="AF34745" s="1"/>
      <c r="AG34745" s="1"/>
      <c r="AH34745" s="1"/>
      <c r="AJ34745" s="1"/>
      <c r="AK34745" s="1"/>
    </row>
    <row r="34746" spans="32:37" ht="15" customHeight="1" x14ac:dyDescent="0.15">
      <c r="AF34746" s="1"/>
      <c r="AG34746" s="1"/>
      <c r="AH34746" s="1"/>
      <c r="AJ34746" s="1"/>
      <c r="AK34746" s="1"/>
    </row>
    <row r="34747" spans="32:37" ht="15" customHeight="1" x14ac:dyDescent="0.15">
      <c r="AF34747" s="1"/>
      <c r="AG34747" s="1"/>
      <c r="AH34747" s="1"/>
      <c r="AJ34747" s="1"/>
      <c r="AK34747" s="1"/>
    </row>
    <row r="34748" spans="32:37" ht="15" customHeight="1" x14ac:dyDescent="0.15">
      <c r="AF34748" s="1"/>
      <c r="AG34748" s="1"/>
      <c r="AH34748" s="1"/>
      <c r="AJ34748" s="1"/>
      <c r="AK34748" s="1"/>
    </row>
    <row r="34749" spans="32:37" ht="15" customHeight="1" x14ac:dyDescent="0.15">
      <c r="AF34749" s="1"/>
      <c r="AG34749" s="1"/>
      <c r="AH34749" s="1"/>
      <c r="AJ34749" s="1"/>
      <c r="AK34749" s="1"/>
    </row>
    <row r="34750" spans="32:37" ht="15" customHeight="1" x14ac:dyDescent="0.15">
      <c r="AF34750" s="1"/>
      <c r="AG34750" s="1"/>
      <c r="AH34750" s="1"/>
      <c r="AJ34750" s="1"/>
      <c r="AK34750" s="1"/>
    </row>
    <row r="34751" spans="32:37" ht="15" customHeight="1" x14ac:dyDescent="0.15">
      <c r="AF34751" s="1"/>
      <c r="AG34751" s="1"/>
      <c r="AH34751" s="1"/>
      <c r="AJ34751" s="1"/>
      <c r="AK34751" s="1"/>
    </row>
    <row r="34752" spans="32:37" ht="15" customHeight="1" x14ac:dyDescent="0.15">
      <c r="AF34752" s="1"/>
      <c r="AG34752" s="1"/>
      <c r="AH34752" s="1"/>
      <c r="AJ34752" s="1"/>
      <c r="AK34752" s="1"/>
    </row>
    <row r="34753" spans="32:37" ht="15" customHeight="1" x14ac:dyDescent="0.15">
      <c r="AF34753" s="1"/>
      <c r="AG34753" s="1"/>
      <c r="AH34753" s="1"/>
      <c r="AJ34753" s="1"/>
      <c r="AK34753" s="1"/>
    </row>
    <row r="34754" spans="32:37" ht="15" customHeight="1" x14ac:dyDescent="0.15">
      <c r="AF34754" s="1"/>
      <c r="AG34754" s="1"/>
      <c r="AH34754" s="1"/>
      <c r="AJ34754" s="1"/>
      <c r="AK34754" s="1"/>
    </row>
    <row r="34755" spans="32:37" ht="15" customHeight="1" x14ac:dyDescent="0.15">
      <c r="AF34755" s="1"/>
      <c r="AG34755" s="1"/>
      <c r="AH34755" s="1"/>
      <c r="AJ34755" s="1"/>
      <c r="AK34755" s="1"/>
    </row>
    <row r="34756" spans="32:37" ht="15" customHeight="1" x14ac:dyDescent="0.15">
      <c r="AF34756" s="1"/>
      <c r="AG34756" s="1"/>
      <c r="AH34756" s="1"/>
      <c r="AJ34756" s="1"/>
      <c r="AK34756" s="1"/>
    </row>
    <row r="34757" spans="32:37" ht="15" customHeight="1" x14ac:dyDescent="0.15">
      <c r="AF34757" s="1"/>
      <c r="AG34757" s="1"/>
      <c r="AH34757" s="1"/>
      <c r="AJ34757" s="1"/>
      <c r="AK34757" s="1"/>
    </row>
    <row r="34758" spans="32:37" ht="15" customHeight="1" x14ac:dyDescent="0.15">
      <c r="AF34758" s="1"/>
      <c r="AG34758" s="1"/>
      <c r="AH34758" s="1"/>
      <c r="AJ34758" s="1"/>
      <c r="AK34758" s="1"/>
    </row>
    <row r="34759" spans="32:37" ht="15" customHeight="1" x14ac:dyDescent="0.15">
      <c r="AF34759" s="1"/>
      <c r="AG34759" s="1"/>
      <c r="AH34759" s="1"/>
      <c r="AJ34759" s="1"/>
      <c r="AK34759" s="1"/>
    </row>
    <row r="34760" spans="32:37" ht="15" customHeight="1" x14ac:dyDescent="0.15">
      <c r="AF34760" s="1"/>
      <c r="AG34760" s="1"/>
      <c r="AH34760" s="1"/>
      <c r="AJ34760" s="1"/>
      <c r="AK34760" s="1"/>
    </row>
    <row r="34761" spans="32:37" ht="15" customHeight="1" x14ac:dyDescent="0.15">
      <c r="AF34761" s="1"/>
      <c r="AG34761" s="1"/>
      <c r="AH34761" s="1"/>
      <c r="AJ34761" s="1"/>
      <c r="AK34761" s="1"/>
    </row>
    <row r="34762" spans="32:37" ht="15" customHeight="1" x14ac:dyDescent="0.15">
      <c r="AF34762" s="1"/>
      <c r="AG34762" s="1"/>
      <c r="AH34762" s="1"/>
      <c r="AJ34762" s="1"/>
      <c r="AK34762" s="1"/>
    </row>
    <row r="34763" spans="32:37" ht="15" customHeight="1" x14ac:dyDescent="0.15">
      <c r="AF34763" s="1"/>
      <c r="AG34763" s="1"/>
      <c r="AH34763" s="1"/>
      <c r="AJ34763" s="1"/>
      <c r="AK34763" s="1"/>
    </row>
    <row r="34764" spans="32:37" ht="15" customHeight="1" x14ac:dyDescent="0.15">
      <c r="AF34764" s="1"/>
      <c r="AG34764" s="1"/>
      <c r="AH34764" s="1"/>
      <c r="AJ34764" s="1"/>
      <c r="AK34764" s="1"/>
    </row>
    <row r="34765" spans="32:37" ht="15" customHeight="1" x14ac:dyDescent="0.15">
      <c r="AF34765" s="1"/>
      <c r="AG34765" s="1"/>
      <c r="AH34765" s="1"/>
      <c r="AJ34765" s="1"/>
      <c r="AK34765" s="1"/>
    </row>
    <row r="34766" spans="32:37" ht="15" customHeight="1" x14ac:dyDescent="0.15">
      <c r="AF34766" s="1"/>
      <c r="AG34766" s="1"/>
      <c r="AH34766" s="1"/>
      <c r="AJ34766" s="1"/>
      <c r="AK34766" s="1"/>
    </row>
    <row r="34767" spans="32:37" ht="15" customHeight="1" x14ac:dyDescent="0.15">
      <c r="AF34767" s="1"/>
      <c r="AG34767" s="1"/>
      <c r="AH34767" s="1"/>
      <c r="AJ34767" s="1"/>
      <c r="AK34767" s="1"/>
    </row>
    <row r="34768" spans="32:37" ht="15" customHeight="1" x14ac:dyDescent="0.15">
      <c r="AF34768" s="1"/>
      <c r="AG34768" s="1"/>
      <c r="AH34768" s="1"/>
      <c r="AJ34768" s="1"/>
      <c r="AK34768" s="1"/>
    </row>
    <row r="34769" spans="32:37" ht="15" customHeight="1" x14ac:dyDescent="0.15">
      <c r="AF34769" s="1"/>
      <c r="AG34769" s="1"/>
      <c r="AH34769" s="1"/>
      <c r="AJ34769" s="1"/>
      <c r="AK34769" s="1"/>
    </row>
    <row r="34770" spans="32:37" ht="15" customHeight="1" x14ac:dyDescent="0.15">
      <c r="AF34770" s="1"/>
      <c r="AG34770" s="1"/>
      <c r="AH34770" s="1"/>
      <c r="AJ34770" s="1"/>
      <c r="AK34770" s="1"/>
    </row>
    <row r="34771" spans="32:37" ht="15" customHeight="1" x14ac:dyDescent="0.15">
      <c r="AF34771" s="1"/>
      <c r="AG34771" s="1"/>
      <c r="AH34771" s="1"/>
      <c r="AJ34771" s="1"/>
      <c r="AK34771" s="1"/>
    </row>
    <row r="34772" spans="32:37" ht="15" customHeight="1" x14ac:dyDescent="0.15">
      <c r="AF34772" s="1"/>
      <c r="AG34772" s="1"/>
      <c r="AH34772" s="1"/>
      <c r="AJ34772" s="1"/>
      <c r="AK34772" s="1"/>
    </row>
    <row r="34773" spans="32:37" ht="15" customHeight="1" x14ac:dyDescent="0.15">
      <c r="AF34773" s="1"/>
      <c r="AG34773" s="1"/>
      <c r="AH34773" s="1"/>
      <c r="AJ34773" s="1"/>
      <c r="AK34773" s="1"/>
    </row>
    <row r="34774" spans="32:37" ht="15" customHeight="1" x14ac:dyDescent="0.15">
      <c r="AF34774" s="1"/>
      <c r="AG34774" s="1"/>
      <c r="AH34774" s="1"/>
      <c r="AJ34774" s="1"/>
      <c r="AK34774" s="1"/>
    </row>
    <row r="34775" spans="32:37" ht="15" customHeight="1" x14ac:dyDescent="0.15">
      <c r="AF34775" s="1"/>
      <c r="AG34775" s="1"/>
      <c r="AH34775" s="1"/>
      <c r="AJ34775" s="1"/>
      <c r="AK34775" s="1"/>
    </row>
    <row r="34776" spans="32:37" ht="15" customHeight="1" x14ac:dyDescent="0.15">
      <c r="AF34776" s="1"/>
      <c r="AG34776" s="1"/>
      <c r="AH34776" s="1"/>
      <c r="AJ34776" s="1"/>
      <c r="AK34776" s="1"/>
    </row>
    <row r="34777" spans="32:37" ht="15" customHeight="1" x14ac:dyDescent="0.15">
      <c r="AF34777" s="1"/>
      <c r="AG34777" s="1"/>
      <c r="AH34777" s="1"/>
      <c r="AJ34777" s="1"/>
      <c r="AK34777" s="1"/>
    </row>
    <row r="34778" spans="32:37" ht="15" customHeight="1" x14ac:dyDescent="0.15">
      <c r="AF34778" s="1"/>
      <c r="AG34778" s="1"/>
      <c r="AH34778" s="1"/>
      <c r="AJ34778" s="1"/>
      <c r="AK34778" s="1"/>
    </row>
    <row r="34779" spans="32:37" ht="15" customHeight="1" x14ac:dyDescent="0.15">
      <c r="AF34779" s="1"/>
      <c r="AG34779" s="1"/>
      <c r="AH34779" s="1"/>
      <c r="AJ34779" s="1"/>
      <c r="AK34779" s="1"/>
    </row>
    <row r="34780" spans="32:37" ht="15" customHeight="1" x14ac:dyDescent="0.15">
      <c r="AF34780" s="1"/>
      <c r="AG34780" s="1"/>
      <c r="AH34780" s="1"/>
      <c r="AJ34780" s="1"/>
      <c r="AK34780" s="1"/>
    </row>
    <row r="34781" spans="32:37" ht="15" customHeight="1" x14ac:dyDescent="0.15">
      <c r="AF34781" s="1"/>
      <c r="AG34781" s="1"/>
      <c r="AH34781" s="1"/>
      <c r="AJ34781" s="1"/>
      <c r="AK34781" s="1"/>
    </row>
    <row r="34782" spans="32:37" ht="15" customHeight="1" x14ac:dyDescent="0.15">
      <c r="AF34782" s="1"/>
      <c r="AG34782" s="1"/>
      <c r="AH34782" s="1"/>
      <c r="AJ34782" s="1"/>
      <c r="AK34782" s="1"/>
    </row>
    <row r="34783" spans="32:37" ht="15" customHeight="1" x14ac:dyDescent="0.15">
      <c r="AF34783" s="1"/>
      <c r="AG34783" s="1"/>
      <c r="AH34783" s="1"/>
      <c r="AJ34783" s="1"/>
      <c r="AK34783" s="1"/>
    </row>
    <row r="34784" spans="32:37" ht="15" customHeight="1" x14ac:dyDescent="0.15">
      <c r="AF34784" s="1"/>
      <c r="AG34784" s="1"/>
      <c r="AH34784" s="1"/>
      <c r="AJ34784" s="1"/>
      <c r="AK34784" s="1"/>
    </row>
    <row r="34785" spans="32:37" ht="15" customHeight="1" x14ac:dyDescent="0.15">
      <c r="AF34785" s="1"/>
      <c r="AG34785" s="1"/>
      <c r="AH34785" s="1"/>
      <c r="AJ34785" s="1"/>
      <c r="AK34785" s="1"/>
    </row>
    <row r="34786" spans="32:37" ht="15" customHeight="1" x14ac:dyDescent="0.15">
      <c r="AF34786" s="1"/>
      <c r="AG34786" s="1"/>
      <c r="AH34786" s="1"/>
      <c r="AJ34786" s="1"/>
      <c r="AK34786" s="1"/>
    </row>
    <row r="34787" spans="32:37" ht="15" customHeight="1" x14ac:dyDescent="0.15">
      <c r="AF34787" s="1"/>
      <c r="AG34787" s="1"/>
      <c r="AH34787" s="1"/>
      <c r="AJ34787" s="1"/>
      <c r="AK34787" s="1"/>
    </row>
    <row r="34788" spans="32:37" ht="15" customHeight="1" x14ac:dyDescent="0.15">
      <c r="AF34788" s="1"/>
      <c r="AG34788" s="1"/>
      <c r="AH34788" s="1"/>
      <c r="AJ34788" s="1"/>
      <c r="AK34788" s="1"/>
    </row>
    <row r="34789" spans="32:37" ht="15" customHeight="1" x14ac:dyDescent="0.15">
      <c r="AF34789" s="1"/>
      <c r="AG34789" s="1"/>
      <c r="AH34789" s="1"/>
      <c r="AJ34789" s="1"/>
      <c r="AK34789" s="1"/>
    </row>
    <row r="34790" spans="32:37" ht="15" customHeight="1" x14ac:dyDescent="0.15">
      <c r="AF34790" s="1"/>
      <c r="AG34790" s="1"/>
      <c r="AH34790" s="1"/>
      <c r="AJ34790" s="1"/>
      <c r="AK34790" s="1"/>
    </row>
    <row r="34791" spans="32:37" ht="15" customHeight="1" x14ac:dyDescent="0.15">
      <c r="AF34791" s="1"/>
      <c r="AG34791" s="1"/>
      <c r="AH34791" s="1"/>
      <c r="AJ34791" s="1"/>
      <c r="AK34791" s="1"/>
    </row>
    <row r="34792" spans="32:37" ht="15" customHeight="1" x14ac:dyDescent="0.15">
      <c r="AF34792" s="1"/>
      <c r="AG34792" s="1"/>
      <c r="AH34792" s="1"/>
      <c r="AJ34792" s="1"/>
      <c r="AK34792" s="1"/>
    </row>
    <row r="34793" spans="32:37" ht="15" customHeight="1" x14ac:dyDescent="0.15">
      <c r="AF34793" s="1"/>
      <c r="AG34793" s="1"/>
      <c r="AH34793" s="1"/>
      <c r="AJ34793" s="1"/>
      <c r="AK34793" s="1"/>
    </row>
    <row r="34794" spans="32:37" ht="15" customHeight="1" x14ac:dyDescent="0.15">
      <c r="AF34794" s="1"/>
      <c r="AG34794" s="1"/>
      <c r="AH34794" s="1"/>
      <c r="AJ34794" s="1"/>
      <c r="AK34794" s="1"/>
    </row>
    <row r="34795" spans="32:37" ht="15" customHeight="1" x14ac:dyDescent="0.15">
      <c r="AF34795" s="1"/>
      <c r="AG34795" s="1"/>
      <c r="AH34795" s="1"/>
      <c r="AJ34795" s="1"/>
      <c r="AK34795" s="1"/>
    </row>
    <row r="34796" spans="32:37" ht="15" customHeight="1" x14ac:dyDescent="0.15">
      <c r="AF34796" s="1"/>
      <c r="AG34796" s="1"/>
      <c r="AH34796" s="1"/>
      <c r="AJ34796" s="1"/>
      <c r="AK34796" s="1"/>
    </row>
    <row r="34797" spans="32:37" ht="15" customHeight="1" x14ac:dyDescent="0.15">
      <c r="AF34797" s="1"/>
      <c r="AG34797" s="1"/>
      <c r="AH34797" s="1"/>
      <c r="AJ34797" s="1"/>
      <c r="AK34797" s="1"/>
    </row>
    <row r="34798" spans="32:37" ht="15" customHeight="1" x14ac:dyDescent="0.15">
      <c r="AF34798" s="1"/>
      <c r="AG34798" s="1"/>
      <c r="AH34798" s="1"/>
      <c r="AJ34798" s="1"/>
      <c r="AK34798" s="1"/>
    </row>
    <row r="34799" spans="32:37" ht="15" customHeight="1" x14ac:dyDescent="0.15">
      <c r="AF34799" s="1"/>
      <c r="AG34799" s="1"/>
      <c r="AH34799" s="1"/>
      <c r="AJ34799" s="1"/>
      <c r="AK34799" s="1"/>
    </row>
    <row r="34800" spans="32:37" ht="15" customHeight="1" x14ac:dyDescent="0.15">
      <c r="AF34800" s="1"/>
      <c r="AG34800" s="1"/>
      <c r="AH34800" s="1"/>
      <c r="AJ34800" s="1"/>
      <c r="AK34800" s="1"/>
    </row>
    <row r="34801" spans="32:37" ht="15" customHeight="1" x14ac:dyDescent="0.15">
      <c r="AF34801" s="1"/>
      <c r="AG34801" s="1"/>
      <c r="AH34801" s="1"/>
      <c r="AJ34801" s="1"/>
      <c r="AK34801" s="1"/>
    </row>
    <row r="34802" spans="32:37" ht="15" customHeight="1" x14ac:dyDescent="0.15">
      <c r="AF34802" s="1"/>
      <c r="AG34802" s="1"/>
      <c r="AH34802" s="1"/>
      <c r="AJ34802" s="1"/>
      <c r="AK34802" s="1"/>
    </row>
    <row r="34803" spans="32:37" ht="15" customHeight="1" x14ac:dyDescent="0.15">
      <c r="AF34803" s="1"/>
      <c r="AG34803" s="1"/>
      <c r="AH34803" s="1"/>
      <c r="AJ34803" s="1"/>
      <c r="AK34803" s="1"/>
    </row>
    <row r="34804" spans="32:37" ht="15" customHeight="1" x14ac:dyDescent="0.15">
      <c r="AF34804" s="1"/>
      <c r="AG34804" s="1"/>
      <c r="AH34804" s="1"/>
      <c r="AJ34804" s="1"/>
      <c r="AK34804" s="1"/>
    </row>
    <row r="34805" spans="32:37" ht="15" customHeight="1" x14ac:dyDescent="0.15">
      <c r="AF34805" s="1"/>
      <c r="AG34805" s="1"/>
      <c r="AH34805" s="1"/>
      <c r="AJ34805" s="1"/>
      <c r="AK34805" s="1"/>
    </row>
    <row r="34806" spans="32:37" ht="15" customHeight="1" x14ac:dyDescent="0.15">
      <c r="AF34806" s="1"/>
      <c r="AG34806" s="1"/>
      <c r="AH34806" s="1"/>
      <c r="AJ34806" s="1"/>
      <c r="AK34806" s="1"/>
    </row>
    <row r="34807" spans="32:37" ht="15" customHeight="1" x14ac:dyDescent="0.15">
      <c r="AF34807" s="1"/>
      <c r="AG34807" s="1"/>
      <c r="AH34807" s="1"/>
      <c r="AJ34807" s="1"/>
      <c r="AK34807" s="1"/>
    </row>
    <row r="34808" spans="32:37" ht="15" customHeight="1" x14ac:dyDescent="0.15">
      <c r="AF34808" s="1"/>
      <c r="AG34808" s="1"/>
      <c r="AH34808" s="1"/>
      <c r="AJ34808" s="1"/>
      <c r="AK34808" s="1"/>
    </row>
    <row r="34809" spans="32:37" ht="15" customHeight="1" x14ac:dyDescent="0.15">
      <c r="AF34809" s="1"/>
      <c r="AG34809" s="1"/>
      <c r="AH34809" s="1"/>
      <c r="AJ34809" s="1"/>
      <c r="AK34809" s="1"/>
    </row>
    <row r="34810" spans="32:37" ht="15" customHeight="1" x14ac:dyDescent="0.15">
      <c r="AF34810" s="1"/>
      <c r="AG34810" s="1"/>
      <c r="AH34810" s="1"/>
      <c r="AJ34810" s="1"/>
      <c r="AK34810" s="1"/>
    </row>
    <row r="34811" spans="32:37" ht="15" customHeight="1" x14ac:dyDescent="0.15">
      <c r="AF34811" s="1"/>
      <c r="AG34811" s="1"/>
      <c r="AH34811" s="1"/>
      <c r="AJ34811" s="1"/>
      <c r="AK34811" s="1"/>
    </row>
    <row r="34812" spans="32:37" ht="15" customHeight="1" x14ac:dyDescent="0.15">
      <c r="AF34812" s="1"/>
      <c r="AG34812" s="1"/>
      <c r="AH34812" s="1"/>
      <c r="AJ34812" s="1"/>
      <c r="AK34812" s="1"/>
    </row>
    <row r="34813" spans="32:37" ht="15" customHeight="1" x14ac:dyDescent="0.15">
      <c r="AF34813" s="1"/>
      <c r="AG34813" s="1"/>
      <c r="AH34813" s="1"/>
      <c r="AJ34813" s="1"/>
      <c r="AK34813" s="1"/>
    </row>
    <row r="34814" spans="32:37" ht="15" customHeight="1" x14ac:dyDescent="0.15">
      <c r="AF34814" s="1"/>
      <c r="AG34814" s="1"/>
      <c r="AH34814" s="1"/>
      <c r="AJ34814" s="1"/>
      <c r="AK34814" s="1"/>
    </row>
    <row r="34815" spans="32:37" ht="15" customHeight="1" x14ac:dyDescent="0.15">
      <c r="AF34815" s="1"/>
      <c r="AG34815" s="1"/>
      <c r="AH34815" s="1"/>
      <c r="AJ34815" s="1"/>
      <c r="AK34815" s="1"/>
    </row>
    <row r="34816" spans="32:37" ht="15" customHeight="1" x14ac:dyDescent="0.15">
      <c r="AF34816" s="1"/>
      <c r="AG34816" s="1"/>
      <c r="AH34816" s="1"/>
      <c r="AJ34816" s="1"/>
      <c r="AK34816" s="1"/>
    </row>
    <row r="34817" spans="32:37" ht="15" customHeight="1" x14ac:dyDescent="0.15">
      <c r="AF34817" s="1"/>
      <c r="AG34817" s="1"/>
      <c r="AH34817" s="1"/>
      <c r="AJ34817" s="1"/>
      <c r="AK34817" s="1"/>
    </row>
    <row r="34818" spans="32:37" ht="15" customHeight="1" x14ac:dyDescent="0.15">
      <c r="AF34818" s="1"/>
      <c r="AG34818" s="1"/>
      <c r="AH34818" s="1"/>
      <c r="AJ34818" s="1"/>
      <c r="AK34818" s="1"/>
    </row>
    <row r="34819" spans="32:37" ht="15" customHeight="1" x14ac:dyDescent="0.15">
      <c r="AF34819" s="1"/>
      <c r="AG34819" s="1"/>
      <c r="AH34819" s="1"/>
      <c r="AJ34819" s="1"/>
      <c r="AK34819" s="1"/>
    </row>
    <row r="34820" spans="32:37" ht="15" customHeight="1" x14ac:dyDescent="0.15">
      <c r="AF34820" s="1"/>
      <c r="AG34820" s="1"/>
      <c r="AH34820" s="1"/>
      <c r="AJ34820" s="1"/>
      <c r="AK34820" s="1"/>
    </row>
    <row r="34821" spans="32:37" ht="15" customHeight="1" x14ac:dyDescent="0.15">
      <c r="AF34821" s="1"/>
      <c r="AG34821" s="1"/>
      <c r="AH34821" s="1"/>
      <c r="AJ34821" s="1"/>
      <c r="AK34821" s="1"/>
    </row>
    <row r="34822" spans="32:37" ht="15" customHeight="1" x14ac:dyDescent="0.15">
      <c r="AF34822" s="1"/>
      <c r="AG34822" s="1"/>
      <c r="AH34822" s="1"/>
      <c r="AJ34822" s="1"/>
      <c r="AK34822" s="1"/>
    </row>
    <row r="34823" spans="32:37" ht="15" customHeight="1" x14ac:dyDescent="0.15">
      <c r="AF34823" s="1"/>
      <c r="AG34823" s="1"/>
      <c r="AH34823" s="1"/>
      <c r="AJ34823" s="1"/>
      <c r="AK34823" s="1"/>
    </row>
    <row r="34824" spans="32:37" ht="15" customHeight="1" x14ac:dyDescent="0.15">
      <c r="AF34824" s="1"/>
      <c r="AG34824" s="1"/>
      <c r="AH34824" s="1"/>
      <c r="AJ34824" s="1"/>
      <c r="AK34824" s="1"/>
    </row>
    <row r="34825" spans="32:37" ht="15" customHeight="1" x14ac:dyDescent="0.15">
      <c r="AF34825" s="1"/>
      <c r="AG34825" s="1"/>
      <c r="AH34825" s="1"/>
      <c r="AJ34825" s="1"/>
      <c r="AK34825" s="1"/>
    </row>
    <row r="34826" spans="32:37" ht="15" customHeight="1" x14ac:dyDescent="0.15">
      <c r="AF34826" s="1"/>
      <c r="AG34826" s="1"/>
      <c r="AH34826" s="1"/>
      <c r="AJ34826" s="1"/>
      <c r="AK34826" s="1"/>
    </row>
    <row r="34827" spans="32:37" ht="15" customHeight="1" x14ac:dyDescent="0.15">
      <c r="AF34827" s="1"/>
      <c r="AG34827" s="1"/>
      <c r="AH34827" s="1"/>
      <c r="AJ34827" s="1"/>
      <c r="AK34827" s="1"/>
    </row>
    <row r="34828" spans="32:37" ht="15" customHeight="1" x14ac:dyDescent="0.15">
      <c r="AF34828" s="1"/>
      <c r="AG34828" s="1"/>
      <c r="AH34828" s="1"/>
      <c r="AJ34828" s="1"/>
      <c r="AK34828" s="1"/>
    </row>
    <row r="34829" spans="32:37" ht="15" customHeight="1" x14ac:dyDescent="0.15">
      <c r="AF34829" s="1"/>
      <c r="AG34829" s="1"/>
      <c r="AH34829" s="1"/>
      <c r="AJ34829" s="1"/>
      <c r="AK34829" s="1"/>
    </row>
    <row r="34830" spans="32:37" ht="15" customHeight="1" x14ac:dyDescent="0.15">
      <c r="AF34830" s="1"/>
      <c r="AG34830" s="1"/>
      <c r="AH34830" s="1"/>
      <c r="AJ34830" s="1"/>
      <c r="AK34830" s="1"/>
    </row>
    <row r="34831" spans="32:37" ht="15" customHeight="1" x14ac:dyDescent="0.15">
      <c r="AF34831" s="1"/>
      <c r="AG34831" s="1"/>
      <c r="AH34831" s="1"/>
      <c r="AJ34831" s="1"/>
      <c r="AK34831" s="1"/>
    </row>
    <row r="34832" spans="32:37" ht="15" customHeight="1" x14ac:dyDescent="0.15">
      <c r="AF34832" s="1"/>
      <c r="AG34832" s="1"/>
      <c r="AH34832" s="1"/>
      <c r="AJ34832" s="1"/>
      <c r="AK34832" s="1"/>
    </row>
    <row r="34833" spans="32:37" ht="15" customHeight="1" x14ac:dyDescent="0.15">
      <c r="AF34833" s="1"/>
      <c r="AG34833" s="1"/>
      <c r="AH34833" s="1"/>
      <c r="AJ34833" s="1"/>
      <c r="AK34833" s="1"/>
    </row>
    <row r="34834" spans="32:37" ht="15" customHeight="1" x14ac:dyDescent="0.15">
      <c r="AF34834" s="1"/>
      <c r="AG34834" s="1"/>
      <c r="AH34834" s="1"/>
      <c r="AJ34834" s="1"/>
      <c r="AK34834" s="1"/>
    </row>
    <row r="34835" spans="32:37" ht="15" customHeight="1" x14ac:dyDescent="0.15">
      <c r="AF34835" s="1"/>
      <c r="AG34835" s="1"/>
      <c r="AH34835" s="1"/>
      <c r="AJ34835" s="1"/>
      <c r="AK34835" s="1"/>
    </row>
    <row r="34836" spans="32:37" ht="15" customHeight="1" x14ac:dyDescent="0.15">
      <c r="AF34836" s="1"/>
      <c r="AG34836" s="1"/>
      <c r="AH34836" s="1"/>
      <c r="AJ34836" s="1"/>
      <c r="AK34836" s="1"/>
    </row>
    <row r="34837" spans="32:37" ht="15" customHeight="1" x14ac:dyDescent="0.15">
      <c r="AF34837" s="1"/>
      <c r="AG34837" s="1"/>
      <c r="AH34837" s="1"/>
      <c r="AJ34837" s="1"/>
      <c r="AK34837" s="1"/>
    </row>
    <row r="34838" spans="32:37" ht="15" customHeight="1" x14ac:dyDescent="0.15">
      <c r="AF34838" s="1"/>
      <c r="AG34838" s="1"/>
      <c r="AH34838" s="1"/>
      <c r="AJ34838" s="1"/>
      <c r="AK34838" s="1"/>
    </row>
    <row r="34839" spans="32:37" ht="15" customHeight="1" x14ac:dyDescent="0.15">
      <c r="AF34839" s="1"/>
      <c r="AG34839" s="1"/>
      <c r="AH34839" s="1"/>
      <c r="AJ34839" s="1"/>
      <c r="AK34839" s="1"/>
    </row>
    <row r="34840" spans="32:37" ht="15" customHeight="1" x14ac:dyDescent="0.15">
      <c r="AF34840" s="1"/>
      <c r="AG34840" s="1"/>
      <c r="AH34840" s="1"/>
      <c r="AJ34840" s="1"/>
      <c r="AK34840" s="1"/>
    </row>
    <row r="34841" spans="32:37" ht="15" customHeight="1" x14ac:dyDescent="0.15">
      <c r="AF34841" s="1"/>
      <c r="AG34841" s="1"/>
      <c r="AH34841" s="1"/>
      <c r="AJ34841" s="1"/>
      <c r="AK34841" s="1"/>
    </row>
    <row r="34842" spans="32:37" ht="15" customHeight="1" x14ac:dyDescent="0.15">
      <c r="AF34842" s="1"/>
      <c r="AG34842" s="1"/>
      <c r="AH34842" s="1"/>
      <c r="AJ34842" s="1"/>
      <c r="AK34842" s="1"/>
    </row>
    <row r="34843" spans="32:37" ht="15" customHeight="1" x14ac:dyDescent="0.15">
      <c r="AF34843" s="1"/>
      <c r="AG34843" s="1"/>
      <c r="AH34843" s="1"/>
      <c r="AJ34843" s="1"/>
      <c r="AK34843" s="1"/>
    </row>
    <row r="34844" spans="32:37" ht="15" customHeight="1" x14ac:dyDescent="0.15">
      <c r="AF34844" s="1"/>
      <c r="AG34844" s="1"/>
      <c r="AH34844" s="1"/>
      <c r="AJ34844" s="1"/>
      <c r="AK34844" s="1"/>
    </row>
    <row r="34845" spans="32:37" ht="15" customHeight="1" x14ac:dyDescent="0.15">
      <c r="AF34845" s="1"/>
      <c r="AG34845" s="1"/>
      <c r="AH34845" s="1"/>
      <c r="AJ34845" s="1"/>
      <c r="AK34845" s="1"/>
    </row>
    <row r="34846" spans="32:37" ht="15" customHeight="1" x14ac:dyDescent="0.15">
      <c r="AF34846" s="1"/>
      <c r="AG34846" s="1"/>
      <c r="AH34846" s="1"/>
      <c r="AJ34846" s="1"/>
      <c r="AK34846" s="1"/>
    </row>
    <row r="34847" spans="32:37" ht="15" customHeight="1" x14ac:dyDescent="0.15">
      <c r="AF34847" s="1"/>
      <c r="AG34847" s="1"/>
      <c r="AH34847" s="1"/>
      <c r="AJ34847" s="1"/>
      <c r="AK34847" s="1"/>
    </row>
    <row r="34848" spans="32:37" ht="15" customHeight="1" x14ac:dyDescent="0.15">
      <c r="AF34848" s="1"/>
      <c r="AG34848" s="1"/>
      <c r="AH34848" s="1"/>
      <c r="AJ34848" s="1"/>
      <c r="AK34848" s="1"/>
    </row>
    <row r="34849" spans="32:37" ht="15" customHeight="1" x14ac:dyDescent="0.15">
      <c r="AF34849" s="1"/>
      <c r="AG34849" s="1"/>
      <c r="AH34849" s="1"/>
      <c r="AJ34849" s="1"/>
      <c r="AK34849" s="1"/>
    </row>
    <row r="34850" spans="32:37" ht="15" customHeight="1" x14ac:dyDescent="0.15">
      <c r="AF34850" s="1"/>
      <c r="AG34850" s="1"/>
      <c r="AH34850" s="1"/>
      <c r="AJ34850" s="1"/>
      <c r="AK34850" s="1"/>
    </row>
    <row r="34851" spans="32:37" ht="15" customHeight="1" x14ac:dyDescent="0.15">
      <c r="AF34851" s="1"/>
      <c r="AG34851" s="1"/>
      <c r="AH34851" s="1"/>
      <c r="AJ34851" s="1"/>
      <c r="AK34851" s="1"/>
    </row>
    <row r="34852" spans="32:37" ht="15" customHeight="1" x14ac:dyDescent="0.15">
      <c r="AF34852" s="1"/>
      <c r="AG34852" s="1"/>
      <c r="AH34852" s="1"/>
      <c r="AJ34852" s="1"/>
      <c r="AK34852" s="1"/>
    </row>
    <row r="34853" spans="32:37" ht="15" customHeight="1" x14ac:dyDescent="0.15">
      <c r="AF34853" s="1"/>
      <c r="AG34853" s="1"/>
      <c r="AH34853" s="1"/>
      <c r="AJ34853" s="1"/>
      <c r="AK34853" s="1"/>
    </row>
    <row r="34854" spans="32:37" ht="15" customHeight="1" x14ac:dyDescent="0.15">
      <c r="AF34854" s="1"/>
      <c r="AG34854" s="1"/>
      <c r="AH34854" s="1"/>
      <c r="AJ34854" s="1"/>
      <c r="AK34854" s="1"/>
    </row>
    <row r="34855" spans="32:37" ht="15" customHeight="1" x14ac:dyDescent="0.15">
      <c r="AF34855" s="1"/>
      <c r="AG34855" s="1"/>
      <c r="AH34855" s="1"/>
      <c r="AJ34855" s="1"/>
      <c r="AK34855" s="1"/>
    </row>
    <row r="34856" spans="32:37" ht="15" customHeight="1" x14ac:dyDescent="0.15">
      <c r="AF34856" s="1"/>
      <c r="AG34856" s="1"/>
      <c r="AH34856" s="1"/>
      <c r="AJ34856" s="1"/>
      <c r="AK34856" s="1"/>
    </row>
    <row r="34857" spans="32:37" ht="15" customHeight="1" x14ac:dyDescent="0.15">
      <c r="AF34857" s="1"/>
      <c r="AG34857" s="1"/>
      <c r="AH34857" s="1"/>
      <c r="AJ34857" s="1"/>
      <c r="AK34857" s="1"/>
    </row>
    <row r="34858" spans="32:37" ht="15" customHeight="1" x14ac:dyDescent="0.15">
      <c r="AF34858" s="1"/>
      <c r="AG34858" s="1"/>
      <c r="AH34858" s="1"/>
      <c r="AJ34858" s="1"/>
      <c r="AK34858" s="1"/>
    </row>
    <row r="34859" spans="32:37" ht="15" customHeight="1" x14ac:dyDescent="0.15">
      <c r="AF34859" s="1"/>
      <c r="AG34859" s="1"/>
      <c r="AH34859" s="1"/>
      <c r="AJ34859" s="1"/>
      <c r="AK34859" s="1"/>
    </row>
    <row r="34860" spans="32:37" ht="15" customHeight="1" x14ac:dyDescent="0.15">
      <c r="AF34860" s="1"/>
      <c r="AG34860" s="1"/>
      <c r="AH34860" s="1"/>
      <c r="AJ34860" s="1"/>
      <c r="AK34860" s="1"/>
    </row>
    <row r="34861" spans="32:37" ht="15" customHeight="1" x14ac:dyDescent="0.15">
      <c r="AF34861" s="1"/>
      <c r="AG34861" s="1"/>
      <c r="AH34861" s="1"/>
      <c r="AJ34861" s="1"/>
      <c r="AK34861" s="1"/>
    </row>
    <row r="34862" spans="32:37" ht="15" customHeight="1" x14ac:dyDescent="0.15">
      <c r="AF34862" s="1"/>
      <c r="AG34862" s="1"/>
      <c r="AH34862" s="1"/>
      <c r="AJ34862" s="1"/>
      <c r="AK34862" s="1"/>
    </row>
    <row r="34863" spans="32:37" ht="15" customHeight="1" x14ac:dyDescent="0.15">
      <c r="AF34863" s="1"/>
      <c r="AG34863" s="1"/>
      <c r="AH34863" s="1"/>
      <c r="AJ34863" s="1"/>
      <c r="AK34863" s="1"/>
    </row>
    <row r="34864" spans="32:37" ht="15" customHeight="1" x14ac:dyDescent="0.15">
      <c r="AF34864" s="1"/>
      <c r="AG34864" s="1"/>
      <c r="AH34864" s="1"/>
      <c r="AJ34864" s="1"/>
      <c r="AK34864" s="1"/>
    </row>
    <row r="34865" spans="32:37" ht="15" customHeight="1" x14ac:dyDescent="0.15">
      <c r="AF34865" s="1"/>
      <c r="AG34865" s="1"/>
      <c r="AH34865" s="1"/>
      <c r="AJ34865" s="1"/>
      <c r="AK34865" s="1"/>
    </row>
    <row r="34866" spans="32:37" ht="15" customHeight="1" x14ac:dyDescent="0.15">
      <c r="AF34866" s="1"/>
      <c r="AG34866" s="1"/>
      <c r="AH34866" s="1"/>
      <c r="AJ34866" s="1"/>
      <c r="AK34866" s="1"/>
    </row>
    <row r="34867" spans="32:37" ht="15" customHeight="1" x14ac:dyDescent="0.15">
      <c r="AF34867" s="1"/>
      <c r="AG34867" s="1"/>
      <c r="AH34867" s="1"/>
      <c r="AJ34867" s="1"/>
      <c r="AK34867" s="1"/>
    </row>
    <row r="34868" spans="32:37" ht="15" customHeight="1" x14ac:dyDescent="0.15">
      <c r="AF34868" s="1"/>
      <c r="AG34868" s="1"/>
      <c r="AH34868" s="1"/>
      <c r="AJ34868" s="1"/>
      <c r="AK34868" s="1"/>
    </row>
    <row r="34869" spans="32:37" ht="15" customHeight="1" x14ac:dyDescent="0.15">
      <c r="AF34869" s="1"/>
      <c r="AG34869" s="1"/>
      <c r="AH34869" s="1"/>
      <c r="AJ34869" s="1"/>
      <c r="AK34869" s="1"/>
    </row>
    <row r="34870" spans="32:37" ht="15" customHeight="1" x14ac:dyDescent="0.15">
      <c r="AF34870" s="1"/>
      <c r="AG34870" s="1"/>
      <c r="AH34870" s="1"/>
      <c r="AJ34870" s="1"/>
      <c r="AK34870" s="1"/>
    </row>
    <row r="34871" spans="32:37" ht="15" customHeight="1" x14ac:dyDescent="0.15">
      <c r="AF34871" s="1"/>
      <c r="AG34871" s="1"/>
      <c r="AH34871" s="1"/>
      <c r="AJ34871" s="1"/>
      <c r="AK34871" s="1"/>
    </row>
    <row r="34872" spans="32:37" ht="15" customHeight="1" x14ac:dyDescent="0.15">
      <c r="AF34872" s="1"/>
      <c r="AG34872" s="1"/>
      <c r="AH34872" s="1"/>
      <c r="AJ34872" s="1"/>
      <c r="AK34872" s="1"/>
    </row>
    <row r="34873" spans="32:37" ht="15" customHeight="1" x14ac:dyDescent="0.15">
      <c r="AF34873" s="1"/>
      <c r="AG34873" s="1"/>
      <c r="AH34873" s="1"/>
      <c r="AJ34873" s="1"/>
      <c r="AK34873" s="1"/>
    </row>
    <row r="34874" spans="32:37" ht="15" customHeight="1" x14ac:dyDescent="0.15">
      <c r="AF34874" s="1"/>
      <c r="AG34874" s="1"/>
      <c r="AH34874" s="1"/>
      <c r="AJ34874" s="1"/>
      <c r="AK34874" s="1"/>
    </row>
    <row r="34875" spans="32:37" ht="15" customHeight="1" x14ac:dyDescent="0.15">
      <c r="AF34875" s="1"/>
      <c r="AG34875" s="1"/>
      <c r="AH34875" s="1"/>
      <c r="AJ34875" s="1"/>
      <c r="AK34875" s="1"/>
    </row>
    <row r="34876" spans="32:37" ht="15" customHeight="1" x14ac:dyDescent="0.15">
      <c r="AF34876" s="1"/>
      <c r="AG34876" s="1"/>
      <c r="AH34876" s="1"/>
      <c r="AJ34876" s="1"/>
      <c r="AK34876" s="1"/>
    </row>
    <row r="34877" spans="32:37" ht="15" customHeight="1" x14ac:dyDescent="0.15">
      <c r="AF34877" s="1"/>
      <c r="AG34877" s="1"/>
      <c r="AH34877" s="1"/>
      <c r="AJ34877" s="1"/>
      <c r="AK34877" s="1"/>
    </row>
    <row r="34878" spans="32:37" ht="15" customHeight="1" x14ac:dyDescent="0.15">
      <c r="AF34878" s="1"/>
      <c r="AG34878" s="1"/>
      <c r="AH34878" s="1"/>
      <c r="AJ34878" s="1"/>
      <c r="AK34878" s="1"/>
    </row>
    <row r="34879" spans="32:37" ht="15" customHeight="1" x14ac:dyDescent="0.15">
      <c r="AF34879" s="1"/>
      <c r="AG34879" s="1"/>
      <c r="AH34879" s="1"/>
      <c r="AJ34879" s="1"/>
      <c r="AK34879" s="1"/>
    </row>
    <row r="34880" spans="32:37" ht="15" customHeight="1" x14ac:dyDescent="0.15">
      <c r="AF34880" s="1"/>
      <c r="AG34880" s="1"/>
      <c r="AH34880" s="1"/>
      <c r="AJ34880" s="1"/>
      <c r="AK34880" s="1"/>
    </row>
    <row r="34881" spans="32:37" ht="15" customHeight="1" x14ac:dyDescent="0.15">
      <c r="AF34881" s="1"/>
      <c r="AG34881" s="1"/>
      <c r="AH34881" s="1"/>
      <c r="AJ34881" s="1"/>
      <c r="AK34881" s="1"/>
    </row>
    <row r="34882" spans="32:37" ht="15" customHeight="1" x14ac:dyDescent="0.15">
      <c r="AF34882" s="1"/>
      <c r="AG34882" s="1"/>
      <c r="AH34882" s="1"/>
      <c r="AJ34882" s="1"/>
      <c r="AK34882" s="1"/>
    </row>
    <row r="34883" spans="32:37" ht="15" customHeight="1" x14ac:dyDescent="0.15">
      <c r="AF34883" s="1"/>
      <c r="AG34883" s="1"/>
      <c r="AH34883" s="1"/>
      <c r="AJ34883" s="1"/>
      <c r="AK34883" s="1"/>
    </row>
    <row r="34884" spans="32:37" ht="15" customHeight="1" x14ac:dyDescent="0.15">
      <c r="AF34884" s="1"/>
      <c r="AG34884" s="1"/>
      <c r="AH34884" s="1"/>
      <c r="AJ34884" s="1"/>
      <c r="AK34884" s="1"/>
    </row>
    <row r="34885" spans="32:37" ht="15" customHeight="1" x14ac:dyDescent="0.15">
      <c r="AF34885" s="1"/>
      <c r="AG34885" s="1"/>
      <c r="AH34885" s="1"/>
      <c r="AJ34885" s="1"/>
      <c r="AK34885" s="1"/>
    </row>
    <row r="34886" spans="32:37" ht="15" customHeight="1" x14ac:dyDescent="0.15">
      <c r="AF34886" s="1"/>
      <c r="AG34886" s="1"/>
      <c r="AH34886" s="1"/>
      <c r="AJ34886" s="1"/>
      <c r="AK34886" s="1"/>
    </row>
    <row r="34887" spans="32:37" ht="15" customHeight="1" x14ac:dyDescent="0.15">
      <c r="AF34887" s="1"/>
      <c r="AG34887" s="1"/>
      <c r="AH34887" s="1"/>
      <c r="AJ34887" s="1"/>
      <c r="AK34887" s="1"/>
    </row>
    <row r="34888" spans="32:37" ht="15" customHeight="1" x14ac:dyDescent="0.15">
      <c r="AF34888" s="1"/>
      <c r="AG34888" s="1"/>
      <c r="AH34888" s="1"/>
      <c r="AJ34888" s="1"/>
      <c r="AK34888" s="1"/>
    </row>
    <row r="34889" spans="32:37" ht="15" customHeight="1" x14ac:dyDescent="0.15">
      <c r="AF34889" s="1"/>
      <c r="AG34889" s="1"/>
      <c r="AH34889" s="1"/>
      <c r="AJ34889" s="1"/>
      <c r="AK34889" s="1"/>
    </row>
    <row r="34890" spans="32:37" ht="15" customHeight="1" x14ac:dyDescent="0.15">
      <c r="AF34890" s="1"/>
      <c r="AG34890" s="1"/>
      <c r="AH34890" s="1"/>
      <c r="AJ34890" s="1"/>
      <c r="AK34890" s="1"/>
    </row>
    <row r="34891" spans="32:37" ht="15" customHeight="1" x14ac:dyDescent="0.15">
      <c r="AF34891" s="1"/>
      <c r="AG34891" s="1"/>
      <c r="AH34891" s="1"/>
      <c r="AJ34891" s="1"/>
      <c r="AK34891" s="1"/>
    </row>
    <row r="34892" spans="32:37" ht="15" customHeight="1" x14ac:dyDescent="0.15">
      <c r="AF34892" s="1"/>
      <c r="AG34892" s="1"/>
      <c r="AH34892" s="1"/>
      <c r="AJ34892" s="1"/>
      <c r="AK34892" s="1"/>
    </row>
    <row r="34893" spans="32:37" ht="15" customHeight="1" x14ac:dyDescent="0.15">
      <c r="AF34893" s="1"/>
      <c r="AG34893" s="1"/>
      <c r="AH34893" s="1"/>
      <c r="AJ34893" s="1"/>
      <c r="AK34893" s="1"/>
    </row>
    <row r="34894" spans="32:37" ht="15" customHeight="1" x14ac:dyDescent="0.15">
      <c r="AF34894" s="1"/>
      <c r="AG34894" s="1"/>
      <c r="AH34894" s="1"/>
      <c r="AJ34894" s="1"/>
      <c r="AK34894" s="1"/>
    </row>
    <row r="34895" spans="32:37" ht="15" customHeight="1" x14ac:dyDescent="0.15">
      <c r="AF34895" s="1"/>
      <c r="AG34895" s="1"/>
      <c r="AH34895" s="1"/>
      <c r="AJ34895" s="1"/>
      <c r="AK34895" s="1"/>
    </row>
    <row r="34896" spans="32:37" ht="15" customHeight="1" x14ac:dyDescent="0.15">
      <c r="AF34896" s="1"/>
      <c r="AG34896" s="1"/>
      <c r="AH34896" s="1"/>
      <c r="AJ34896" s="1"/>
      <c r="AK34896" s="1"/>
    </row>
    <row r="34897" spans="32:37" ht="15" customHeight="1" x14ac:dyDescent="0.15">
      <c r="AF34897" s="1"/>
      <c r="AG34897" s="1"/>
      <c r="AH34897" s="1"/>
      <c r="AJ34897" s="1"/>
      <c r="AK34897" s="1"/>
    </row>
    <row r="34898" spans="32:37" ht="15" customHeight="1" x14ac:dyDescent="0.15">
      <c r="AF34898" s="1"/>
      <c r="AG34898" s="1"/>
      <c r="AH34898" s="1"/>
      <c r="AJ34898" s="1"/>
      <c r="AK34898" s="1"/>
    </row>
    <row r="34899" spans="32:37" ht="15" customHeight="1" x14ac:dyDescent="0.15">
      <c r="AF34899" s="1"/>
      <c r="AG34899" s="1"/>
      <c r="AH34899" s="1"/>
      <c r="AJ34899" s="1"/>
      <c r="AK34899" s="1"/>
    </row>
    <row r="34900" spans="32:37" ht="15" customHeight="1" x14ac:dyDescent="0.15">
      <c r="AF34900" s="1"/>
      <c r="AG34900" s="1"/>
      <c r="AH34900" s="1"/>
      <c r="AJ34900" s="1"/>
      <c r="AK34900" s="1"/>
    </row>
    <row r="34901" spans="32:37" ht="15" customHeight="1" x14ac:dyDescent="0.15">
      <c r="AF34901" s="1"/>
      <c r="AG34901" s="1"/>
      <c r="AH34901" s="1"/>
      <c r="AJ34901" s="1"/>
      <c r="AK34901" s="1"/>
    </row>
    <row r="34902" spans="32:37" ht="15" customHeight="1" x14ac:dyDescent="0.15">
      <c r="AF34902" s="1"/>
      <c r="AG34902" s="1"/>
      <c r="AH34902" s="1"/>
      <c r="AJ34902" s="1"/>
      <c r="AK34902" s="1"/>
    </row>
    <row r="34903" spans="32:37" ht="15" customHeight="1" x14ac:dyDescent="0.15">
      <c r="AF34903" s="1"/>
      <c r="AG34903" s="1"/>
      <c r="AH34903" s="1"/>
      <c r="AJ34903" s="1"/>
      <c r="AK34903" s="1"/>
    </row>
    <row r="34904" spans="32:37" ht="15" customHeight="1" x14ac:dyDescent="0.15">
      <c r="AF34904" s="1"/>
      <c r="AG34904" s="1"/>
      <c r="AH34904" s="1"/>
      <c r="AJ34904" s="1"/>
      <c r="AK34904" s="1"/>
    </row>
    <row r="34905" spans="32:37" ht="15" customHeight="1" x14ac:dyDescent="0.15">
      <c r="AF34905" s="1"/>
      <c r="AG34905" s="1"/>
      <c r="AH34905" s="1"/>
      <c r="AJ34905" s="1"/>
      <c r="AK34905" s="1"/>
    </row>
    <row r="34906" spans="32:37" ht="15" customHeight="1" x14ac:dyDescent="0.15">
      <c r="AF34906" s="1"/>
      <c r="AG34906" s="1"/>
      <c r="AH34906" s="1"/>
      <c r="AJ34906" s="1"/>
      <c r="AK34906" s="1"/>
    </row>
    <row r="34907" spans="32:37" ht="15" customHeight="1" x14ac:dyDescent="0.15">
      <c r="AF34907" s="1"/>
      <c r="AG34907" s="1"/>
      <c r="AH34907" s="1"/>
      <c r="AJ34907" s="1"/>
      <c r="AK34907" s="1"/>
    </row>
    <row r="34908" spans="32:37" ht="15" customHeight="1" x14ac:dyDescent="0.15">
      <c r="AF34908" s="1"/>
      <c r="AG34908" s="1"/>
      <c r="AH34908" s="1"/>
      <c r="AJ34908" s="1"/>
      <c r="AK34908" s="1"/>
    </row>
    <row r="34909" spans="32:37" ht="15" customHeight="1" x14ac:dyDescent="0.15">
      <c r="AF34909" s="1"/>
      <c r="AG34909" s="1"/>
      <c r="AH34909" s="1"/>
      <c r="AJ34909" s="1"/>
      <c r="AK34909" s="1"/>
    </row>
    <row r="34910" spans="32:37" ht="15" customHeight="1" x14ac:dyDescent="0.15">
      <c r="AF34910" s="1"/>
      <c r="AG34910" s="1"/>
      <c r="AH34910" s="1"/>
      <c r="AJ34910" s="1"/>
      <c r="AK34910" s="1"/>
    </row>
    <row r="34911" spans="32:37" ht="15" customHeight="1" x14ac:dyDescent="0.15">
      <c r="AF34911" s="1"/>
      <c r="AG34911" s="1"/>
      <c r="AH34911" s="1"/>
      <c r="AJ34911" s="1"/>
      <c r="AK34911" s="1"/>
    </row>
    <row r="34912" spans="32:37" ht="15" customHeight="1" x14ac:dyDescent="0.15">
      <c r="AF34912" s="1"/>
      <c r="AG34912" s="1"/>
      <c r="AH34912" s="1"/>
      <c r="AJ34912" s="1"/>
      <c r="AK34912" s="1"/>
    </row>
    <row r="34913" spans="32:37" ht="15" customHeight="1" x14ac:dyDescent="0.15">
      <c r="AF34913" s="1"/>
      <c r="AG34913" s="1"/>
      <c r="AH34913" s="1"/>
      <c r="AJ34913" s="1"/>
      <c r="AK34913" s="1"/>
    </row>
    <row r="34914" spans="32:37" ht="15" customHeight="1" x14ac:dyDescent="0.15">
      <c r="AF34914" s="1"/>
      <c r="AG34914" s="1"/>
      <c r="AH34914" s="1"/>
      <c r="AJ34914" s="1"/>
      <c r="AK34914" s="1"/>
    </row>
    <row r="34915" spans="32:37" ht="15" customHeight="1" x14ac:dyDescent="0.15">
      <c r="AF34915" s="1"/>
      <c r="AG34915" s="1"/>
      <c r="AH34915" s="1"/>
      <c r="AJ34915" s="1"/>
      <c r="AK34915" s="1"/>
    </row>
    <row r="34916" spans="32:37" ht="15" customHeight="1" x14ac:dyDescent="0.15">
      <c r="AF34916" s="1"/>
      <c r="AG34916" s="1"/>
      <c r="AH34916" s="1"/>
      <c r="AJ34916" s="1"/>
      <c r="AK34916" s="1"/>
    </row>
    <row r="34917" spans="32:37" ht="15" customHeight="1" x14ac:dyDescent="0.15">
      <c r="AF34917" s="1"/>
      <c r="AG34917" s="1"/>
      <c r="AH34917" s="1"/>
      <c r="AJ34917" s="1"/>
      <c r="AK34917" s="1"/>
    </row>
    <row r="34918" spans="32:37" ht="15" customHeight="1" x14ac:dyDescent="0.15">
      <c r="AF34918" s="1"/>
      <c r="AG34918" s="1"/>
      <c r="AH34918" s="1"/>
      <c r="AJ34918" s="1"/>
      <c r="AK34918" s="1"/>
    </row>
    <row r="34919" spans="32:37" ht="15" customHeight="1" x14ac:dyDescent="0.15">
      <c r="AF34919" s="1"/>
      <c r="AG34919" s="1"/>
      <c r="AH34919" s="1"/>
      <c r="AJ34919" s="1"/>
      <c r="AK34919" s="1"/>
    </row>
    <row r="34920" spans="32:37" ht="15" customHeight="1" x14ac:dyDescent="0.15">
      <c r="AF34920" s="1"/>
      <c r="AG34920" s="1"/>
      <c r="AH34920" s="1"/>
      <c r="AJ34920" s="1"/>
      <c r="AK34920" s="1"/>
    </row>
    <row r="34921" spans="32:37" ht="15" customHeight="1" x14ac:dyDescent="0.15">
      <c r="AF34921" s="1"/>
      <c r="AG34921" s="1"/>
      <c r="AH34921" s="1"/>
      <c r="AJ34921" s="1"/>
      <c r="AK34921" s="1"/>
    </row>
    <row r="34922" spans="32:37" ht="15" customHeight="1" x14ac:dyDescent="0.15">
      <c r="AF34922" s="1"/>
      <c r="AG34922" s="1"/>
      <c r="AH34922" s="1"/>
      <c r="AJ34922" s="1"/>
      <c r="AK34922" s="1"/>
    </row>
    <row r="34923" spans="32:37" ht="15" customHeight="1" x14ac:dyDescent="0.15">
      <c r="AF34923" s="1"/>
      <c r="AG34923" s="1"/>
      <c r="AH34923" s="1"/>
      <c r="AJ34923" s="1"/>
      <c r="AK34923" s="1"/>
    </row>
    <row r="34924" spans="32:37" ht="15" customHeight="1" x14ac:dyDescent="0.15">
      <c r="AF34924" s="1"/>
      <c r="AG34924" s="1"/>
      <c r="AH34924" s="1"/>
      <c r="AJ34924" s="1"/>
      <c r="AK34924" s="1"/>
    </row>
    <row r="34925" spans="32:37" ht="15" customHeight="1" x14ac:dyDescent="0.15">
      <c r="AF34925" s="1"/>
      <c r="AG34925" s="1"/>
      <c r="AH34925" s="1"/>
      <c r="AJ34925" s="1"/>
      <c r="AK34925" s="1"/>
    </row>
    <row r="34926" spans="32:37" ht="15" customHeight="1" x14ac:dyDescent="0.15">
      <c r="AF34926" s="1"/>
      <c r="AG34926" s="1"/>
      <c r="AH34926" s="1"/>
      <c r="AJ34926" s="1"/>
      <c r="AK34926" s="1"/>
    </row>
    <row r="34927" spans="32:37" ht="15" customHeight="1" x14ac:dyDescent="0.15">
      <c r="AF34927" s="1"/>
      <c r="AG34927" s="1"/>
      <c r="AH34927" s="1"/>
      <c r="AJ34927" s="1"/>
      <c r="AK34927" s="1"/>
    </row>
    <row r="34928" spans="32:37" ht="15" customHeight="1" x14ac:dyDescent="0.15">
      <c r="AF34928" s="1"/>
      <c r="AG34928" s="1"/>
      <c r="AH34928" s="1"/>
      <c r="AJ34928" s="1"/>
      <c r="AK34928" s="1"/>
    </row>
    <row r="34929" spans="32:37" ht="15" customHeight="1" x14ac:dyDescent="0.15">
      <c r="AF34929" s="1"/>
      <c r="AG34929" s="1"/>
      <c r="AH34929" s="1"/>
      <c r="AJ34929" s="1"/>
      <c r="AK34929" s="1"/>
    </row>
    <row r="34930" spans="32:37" ht="15" customHeight="1" x14ac:dyDescent="0.15">
      <c r="AF34930" s="1"/>
      <c r="AG34930" s="1"/>
      <c r="AH34930" s="1"/>
      <c r="AJ34930" s="1"/>
      <c r="AK34930" s="1"/>
    </row>
    <row r="34931" spans="32:37" ht="15" customHeight="1" x14ac:dyDescent="0.15">
      <c r="AF34931" s="1"/>
      <c r="AG34931" s="1"/>
      <c r="AH34931" s="1"/>
      <c r="AJ34931" s="1"/>
      <c r="AK34931" s="1"/>
    </row>
    <row r="34932" spans="32:37" ht="15" customHeight="1" x14ac:dyDescent="0.15">
      <c r="AF34932" s="1"/>
      <c r="AG34932" s="1"/>
      <c r="AH34932" s="1"/>
      <c r="AJ34932" s="1"/>
      <c r="AK34932" s="1"/>
    </row>
    <row r="34933" spans="32:37" ht="15" customHeight="1" x14ac:dyDescent="0.15">
      <c r="AF34933" s="1"/>
      <c r="AG34933" s="1"/>
      <c r="AH34933" s="1"/>
      <c r="AJ34933" s="1"/>
      <c r="AK34933" s="1"/>
    </row>
    <row r="34934" spans="32:37" ht="15" customHeight="1" x14ac:dyDescent="0.15">
      <c r="AF34934" s="1"/>
      <c r="AG34934" s="1"/>
      <c r="AH34934" s="1"/>
      <c r="AJ34934" s="1"/>
      <c r="AK34934" s="1"/>
    </row>
    <row r="34935" spans="32:37" ht="15" customHeight="1" x14ac:dyDescent="0.15">
      <c r="AF34935" s="1"/>
      <c r="AG34935" s="1"/>
      <c r="AH34935" s="1"/>
      <c r="AJ34935" s="1"/>
      <c r="AK34935" s="1"/>
    </row>
    <row r="34936" spans="32:37" ht="15" customHeight="1" x14ac:dyDescent="0.15">
      <c r="AF34936" s="1"/>
      <c r="AG34936" s="1"/>
      <c r="AH34936" s="1"/>
      <c r="AJ34936" s="1"/>
      <c r="AK34936" s="1"/>
    </row>
    <row r="34937" spans="32:37" ht="15" customHeight="1" x14ac:dyDescent="0.15">
      <c r="AF34937" s="1"/>
      <c r="AG34937" s="1"/>
      <c r="AH34937" s="1"/>
      <c r="AJ34937" s="1"/>
      <c r="AK34937" s="1"/>
    </row>
    <row r="34938" spans="32:37" ht="15" customHeight="1" x14ac:dyDescent="0.15">
      <c r="AF34938" s="1"/>
      <c r="AG34938" s="1"/>
      <c r="AH34938" s="1"/>
      <c r="AJ34938" s="1"/>
      <c r="AK34938" s="1"/>
    </row>
    <row r="34939" spans="32:37" ht="15" customHeight="1" x14ac:dyDescent="0.15">
      <c r="AF34939" s="1"/>
      <c r="AG34939" s="1"/>
      <c r="AH34939" s="1"/>
      <c r="AJ34939" s="1"/>
      <c r="AK34939" s="1"/>
    </row>
    <row r="34940" spans="32:37" ht="15" customHeight="1" x14ac:dyDescent="0.15">
      <c r="AF34940" s="1"/>
      <c r="AG34940" s="1"/>
      <c r="AH34940" s="1"/>
      <c r="AJ34940" s="1"/>
      <c r="AK34940" s="1"/>
    </row>
    <row r="34941" spans="32:37" ht="15" customHeight="1" x14ac:dyDescent="0.15">
      <c r="AF34941" s="1"/>
      <c r="AG34941" s="1"/>
      <c r="AH34941" s="1"/>
      <c r="AJ34941" s="1"/>
      <c r="AK34941" s="1"/>
    </row>
    <row r="34942" spans="32:37" ht="15" customHeight="1" x14ac:dyDescent="0.15">
      <c r="AF34942" s="1"/>
      <c r="AG34942" s="1"/>
      <c r="AH34942" s="1"/>
      <c r="AJ34942" s="1"/>
      <c r="AK34942" s="1"/>
    </row>
    <row r="34943" spans="32:37" ht="15" customHeight="1" x14ac:dyDescent="0.15">
      <c r="AF34943" s="1"/>
      <c r="AG34943" s="1"/>
      <c r="AH34943" s="1"/>
      <c r="AJ34943" s="1"/>
      <c r="AK34943" s="1"/>
    </row>
    <row r="34944" spans="32:37" ht="15" customHeight="1" x14ac:dyDescent="0.15">
      <c r="AF34944" s="1"/>
      <c r="AG34944" s="1"/>
      <c r="AH34944" s="1"/>
      <c r="AJ34944" s="1"/>
      <c r="AK34944" s="1"/>
    </row>
    <row r="34945" spans="32:37" ht="15" customHeight="1" x14ac:dyDescent="0.15">
      <c r="AF34945" s="1"/>
      <c r="AG34945" s="1"/>
      <c r="AH34945" s="1"/>
      <c r="AJ34945" s="1"/>
      <c r="AK34945" s="1"/>
    </row>
    <row r="34946" spans="32:37" ht="15" customHeight="1" x14ac:dyDescent="0.15">
      <c r="AF34946" s="1"/>
      <c r="AG34946" s="1"/>
      <c r="AH34946" s="1"/>
      <c r="AJ34946" s="1"/>
      <c r="AK34946" s="1"/>
    </row>
    <row r="34947" spans="32:37" ht="15" customHeight="1" x14ac:dyDescent="0.15">
      <c r="AF34947" s="1"/>
      <c r="AG34947" s="1"/>
      <c r="AH34947" s="1"/>
      <c r="AJ34947" s="1"/>
      <c r="AK34947" s="1"/>
    </row>
    <row r="34948" spans="32:37" ht="15" customHeight="1" x14ac:dyDescent="0.15">
      <c r="AF34948" s="1"/>
      <c r="AG34948" s="1"/>
      <c r="AH34948" s="1"/>
      <c r="AJ34948" s="1"/>
      <c r="AK34948" s="1"/>
    </row>
    <row r="34949" spans="32:37" ht="15" customHeight="1" x14ac:dyDescent="0.15">
      <c r="AF34949" s="1"/>
      <c r="AG34949" s="1"/>
      <c r="AH34949" s="1"/>
      <c r="AJ34949" s="1"/>
      <c r="AK34949" s="1"/>
    </row>
    <row r="34950" spans="32:37" ht="15" customHeight="1" x14ac:dyDescent="0.15">
      <c r="AF34950" s="1"/>
      <c r="AG34950" s="1"/>
      <c r="AH34950" s="1"/>
      <c r="AJ34950" s="1"/>
      <c r="AK34950" s="1"/>
    </row>
    <row r="34951" spans="32:37" ht="15" customHeight="1" x14ac:dyDescent="0.15">
      <c r="AF34951" s="1"/>
      <c r="AG34951" s="1"/>
      <c r="AH34951" s="1"/>
      <c r="AJ34951" s="1"/>
      <c r="AK34951" s="1"/>
    </row>
    <row r="34952" spans="32:37" ht="15" customHeight="1" x14ac:dyDescent="0.15">
      <c r="AF34952" s="1"/>
      <c r="AG34952" s="1"/>
      <c r="AH34952" s="1"/>
      <c r="AJ34952" s="1"/>
      <c r="AK34952" s="1"/>
    </row>
    <row r="34953" spans="32:37" ht="15" customHeight="1" x14ac:dyDescent="0.15">
      <c r="AF34953" s="1"/>
      <c r="AG34953" s="1"/>
      <c r="AH34953" s="1"/>
      <c r="AJ34953" s="1"/>
      <c r="AK34953" s="1"/>
    </row>
    <row r="34954" spans="32:37" ht="15" customHeight="1" x14ac:dyDescent="0.15">
      <c r="AF34954" s="1"/>
      <c r="AG34954" s="1"/>
      <c r="AH34954" s="1"/>
      <c r="AJ34954" s="1"/>
      <c r="AK34954" s="1"/>
    </row>
    <row r="34955" spans="32:37" ht="15" customHeight="1" x14ac:dyDescent="0.15">
      <c r="AF34955" s="1"/>
      <c r="AG34955" s="1"/>
      <c r="AH34955" s="1"/>
      <c r="AJ34955" s="1"/>
      <c r="AK34955" s="1"/>
    </row>
    <row r="34956" spans="32:37" ht="15" customHeight="1" x14ac:dyDescent="0.15">
      <c r="AF34956" s="1"/>
      <c r="AG34956" s="1"/>
      <c r="AH34956" s="1"/>
      <c r="AJ34956" s="1"/>
      <c r="AK34956" s="1"/>
    </row>
    <row r="34957" spans="32:37" ht="15" customHeight="1" x14ac:dyDescent="0.15">
      <c r="AF34957" s="1"/>
      <c r="AG34957" s="1"/>
      <c r="AH34957" s="1"/>
      <c r="AJ34957" s="1"/>
      <c r="AK34957" s="1"/>
    </row>
    <row r="34958" spans="32:37" ht="15" customHeight="1" x14ac:dyDescent="0.15">
      <c r="AF34958" s="1"/>
      <c r="AG34958" s="1"/>
      <c r="AH34958" s="1"/>
      <c r="AJ34958" s="1"/>
      <c r="AK34958" s="1"/>
    </row>
    <row r="34959" spans="32:37" ht="15" customHeight="1" x14ac:dyDescent="0.15">
      <c r="AF34959" s="1"/>
      <c r="AG34959" s="1"/>
      <c r="AH34959" s="1"/>
      <c r="AJ34959" s="1"/>
      <c r="AK34959" s="1"/>
    </row>
    <row r="34960" spans="32:37" ht="15" customHeight="1" x14ac:dyDescent="0.15">
      <c r="AF34960" s="1"/>
      <c r="AG34960" s="1"/>
      <c r="AH34960" s="1"/>
      <c r="AJ34960" s="1"/>
      <c r="AK34960" s="1"/>
    </row>
    <row r="34961" spans="32:37" ht="15" customHeight="1" x14ac:dyDescent="0.15">
      <c r="AF34961" s="1"/>
      <c r="AG34961" s="1"/>
      <c r="AH34961" s="1"/>
      <c r="AJ34961" s="1"/>
      <c r="AK34961" s="1"/>
    </row>
    <row r="34962" spans="32:37" ht="15" customHeight="1" x14ac:dyDescent="0.15">
      <c r="AF34962" s="1"/>
      <c r="AG34962" s="1"/>
      <c r="AH34962" s="1"/>
      <c r="AJ34962" s="1"/>
      <c r="AK34962" s="1"/>
    </row>
    <row r="34963" spans="32:37" ht="15" customHeight="1" x14ac:dyDescent="0.15">
      <c r="AF34963" s="1"/>
      <c r="AG34963" s="1"/>
      <c r="AH34963" s="1"/>
      <c r="AJ34963" s="1"/>
      <c r="AK34963" s="1"/>
    </row>
    <row r="34964" spans="32:37" ht="15" customHeight="1" x14ac:dyDescent="0.15">
      <c r="AF34964" s="1"/>
      <c r="AG34964" s="1"/>
      <c r="AH34964" s="1"/>
      <c r="AJ34964" s="1"/>
      <c r="AK34964" s="1"/>
    </row>
    <row r="34965" spans="32:37" ht="15" customHeight="1" x14ac:dyDescent="0.15">
      <c r="AF34965" s="1"/>
      <c r="AG34965" s="1"/>
      <c r="AH34965" s="1"/>
      <c r="AJ34965" s="1"/>
      <c r="AK34965" s="1"/>
    </row>
    <row r="34966" spans="32:37" ht="15" customHeight="1" x14ac:dyDescent="0.15">
      <c r="AF34966" s="1"/>
      <c r="AG34966" s="1"/>
      <c r="AH34966" s="1"/>
      <c r="AJ34966" s="1"/>
      <c r="AK34966" s="1"/>
    </row>
    <row r="34967" spans="32:37" ht="15" customHeight="1" x14ac:dyDescent="0.15">
      <c r="AF34967" s="1"/>
      <c r="AG34967" s="1"/>
      <c r="AH34967" s="1"/>
      <c r="AJ34967" s="1"/>
      <c r="AK34967" s="1"/>
    </row>
    <row r="34968" spans="32:37" ht="15" customHeight="1" x14ac:dyDescent="0.15">
      <c r="AF34968" s="1"/>
      <c r="AG34968" s="1"/>
      <c r="AH34968" s="1"/>
      <c r="AJ34968" s="1"/>
      <c r="AK34968" s="1"/>
    </row>
    <row r="34969" spans="32:37" ht="15" customHeight="1" x14ac:dyDescent="0.15">
      <c r="AF34969" s="1"/>
      <c r="AG34969" s="1"/>
      <c r="AH34969" s="1"/>
      <c r="AJ34969" s="1"/>
      <c r="AK34969" s="1"/>
    </row>
    <row r="34970" spans="32:37" ht="15" customHeight="1" x14ac:dyDescent="0.15">
      <c r="AF34970" s="1"/>
      <c r="AG34970" s="1"/>
      <c r="AH34970" s="1"/>
      <c r="AJ34970" s="1"/>
      <c r="AK34970" s="1"/>
    </row>
    <row r="34971" spans="32:37" ht="15" customHeight="1" x14ac:dyDescent="0.15">
      <c r="AF34971" s="1"/>
      <c r="AG34971" s="1"/>
      <c r="AH34971" s="1"/>
      <c r="AJ34971" s="1"/>
      <c r="AK34971" s="1"/>
    </row>
    <row r="34972" spans="32:37" ht="15" customHeight="1" x14ac:dyDescent="0.15">
      <c r="AF34972" s="1"/>
      <c r="AG34972" s="1"/>
      <c r="AH34972" s="1"/>
      <c r="AJ34972" s="1"/>
      <c r="AK34972" s="1"/>
    </row>
    <row r="34973" spans="32:37" ht="15" customHeight="1" x14ac:dyDescent="0.15">
      <c r="AF34973" s="1"/>
      <c r="AG34973" s="1"/>
      <c r="AH34973" s="1"/>
      <c r="AJ34973" s="1"/>
      <c r="AK34973" s="1"/>
    </row>
    <row r="34974" spans="32:37" ht="15" customHeight="1" x14ac:dyDescent="0.15">
      <c r="AF34974" s="1"/>
      <c r="AG34974" s="1"/>
      <c r="AH34974" s="1"/>
      <c r="AJ34974" s="1"/>
      <c r="AK34974" s="1"/>
    </row>
    <row r="34975" spans="32:37" ht="15" customHeight="1" x14ac:dyDescent="0.15">
      <c r="AF34975" s="1"/>
      <c r="AG34975" s="1"/>
      <c r="AH34975" s="1"/>
      <c r="AJ34975" s="1"/>
      <c r="AK34975" s="1"/>
    </row>
    <row r="34976" spans="32:37" ht="15" customHeight="1" x14ac:dyDescent="0.15">
      <c r="AF34976" s="1"/>
      <c r="AG34976" s="1"/>
      <c r="AH34976" s="1"/>
      <c r="AJ34976" s="1"/>
      <c r="AK34976" s="1"/>
    </row>
    <row r="34977" spans="32:37" ht="15" customHeight="1" x14ac:dyDescent="0.15">
      <c r="AF34977" s="1"/>
      <c r="AG34977" s="1"/>
      <c r="AH34977" s="1"/>
      <c r="AJ34977" s="1"/>
      <c r="AK34977" s="1"/>
    </row>
    <row r="34978" spans="32:37" ht="15" customHeight="1" x14ac:dyDescent="0.15">
      <c r="AF34978" s="1"/>
      <c r="AG34978" s="1"/>
      <c r="AH34978" s="1"/>
      <c r="AJ34978" s="1"/>
      <c r="AK34978" s="1"/>
    </row>
    <row r="34979" spans="32:37" ht="15" customHeight="1" x14ac:dyDescent="0.15">
      <c r="AF34979" s="1"/>
      <c r="AG34979" s="1"/>
      <c r="AH34979" s="1"/>
      <c r="AJ34979" s="1"/>
      <c r="AK34979" s="1"/>
    </row>
    <row r="34980" spans="32:37" ht="15" customHeight="1" x14ac:dyDescent="0.15">
      <c r="AF34980" s="1"/>
      <c r="AG34980" s="1"/>
      <c r="AH34980" s="1"/>
      <c r="AJ34980" s="1"/>
      <c r="AK34980" s="1"/>
    </row>
    <row r="34981" spans="32:37" ht="15" customHeight="1" x14ac:dyDescent="0.15">
      <c r="AF34981" s="1"/>
      <c r="AG34981" s="1"/>
      <c r="AH34981" s="1"/>
      <c r="AJ34981" s="1"/>
      <c r="AK34981" s="1"/>
    </row>
    <row r="34982" spans="32:37" ht="15" customHeight="1" x14ac:dyDescent="0.15">
      <c r="AF34982" s="1"/>
      <c r="AG34982" s="1"/>
      <c r="AH34982" s="1"/>
      <c r="AJ34982" s="1"/>
      <c r="AK34982" s="1"/>
    </row>
    <row r="34983" spans="32:37" ht="15" customHeight="1" x14ac:dyDescent="0.15">
      <c r="AF34983" s="1"/>
      <c r="AG34983" s="1"/>
      <c r="AH34983" s="1"/>
      <c r="AJ34983" s="1"/>
      <c r="AK34983" s="1"/>
    </row>
    <row r="34984" spans="32:37" ht="15" customHeight="1" x14ac:dyDescent="0.15">
      <c r="AF34984" s="1"/>
      <c r="AG34984" s="1"/>
      <c r="AH34984" s="1"/>
      <c r="AJ34984" s="1"/>
      <c r="AK34984" s="1"/>
    </row>
    <row r="34985" spans="32:37" ht="15" customHeight="1" x14ac:dyDescent="0.15">
      <c r="AF34985" s="1"/>
      <c r="AG34985" s="1"/>
      <c r="AH34985" s="1"/>
      <c r="AJ34985" s="1"/>
      <c r="AK34985" s="1"/>
    </row>
    <row r="34986" spans="32:37" ht="15" customHeight="1" x14ac:dyDescent="0.15">
      <c r="AF34986" s="1"/>
      <c r="AG34986" s="1"/>
      <c r="AH34986" s="1"/>
      <c r="AJ34986" s="1"/>
      <c r="AK34986" s="1"/>
    </row>
    <row r="34987" spans="32:37" ht="15" customHeight="1" x14ac:dyDescent="0.15">
      <c r="AF34987" s="1"/>
      <c r="AG34987" s="1"/>
      <c r="AH34987" s="1"/>
      <c r="AJ34987" s="1"/>
      <c r="AK34987" s="1"/>
    </row>
    <row r="34988" spans="32:37" ht="15" customHeight="1" x14ac:dyDescent="0.15">
      <c r="AF34988" s="1"/>
      <c r="AG34988" s="1"/>
      <c r="AH34988" s="1"/>
      <c r="AJ34988" s="1"/>
      <c r="AK34988" s="1"/>
    </row>
    <row r="34989" spans="32:37" ht="15" customHeight="1" x14ac:dyDescent="0.15">
      <c r="AF34989" s="1"/>
      <c r="AG34989" s="1"/>
      <c r="AH34989" s="1"/>
      <c r="AJ34989" s="1"/>
      <c r="AK34989" s="1"/>
    </row>
    <row r="34990" spans="32:37" ht="15" customHeight="1" x14ac:dyDescent="0.15">
      <c r="AF34990" s="1"/>
      <c r="AG34990" s="1"/>
      <c r="AH34990" s="1"/>
      <c r="AJ34990" s="1"/>
      <c r="AK34990" s="1"/>
    </row>
    <row r="34991" spans="32:37" ht="15" customHeight="1" x14ac:dyDescent="0.15">
      <c r="AF34991" s="1"/>
      <c r="AG34991" s="1"/>
      <c r="AH34991" s="1"/>
      <c r="AJ34991" s="1"/>
      <c r="AK34991" s="1"/>
    </row>
    <row r="34992" spans="32:37" ht="15" customHeight="1" x14ac:dyDescent="0.15">
      <c r="AF34992" s="1"/>
      <c r="AG34992" s="1"/>
      <c r="AH34992" s="1"/>
      <c r="AJ34992" s="1"/>
      <c r="AK34992" s="1"/>
    </row>
    <row r="34993" spans="32:37" ht="15" customHeight="1" x14ac:dyDescent="0.15">
      <c r="AF34993" s="1"/>
      <c r="AG34993" s="1"/>
      <c r="AH34993" s="1"/>
      <c r="AJ34993" s="1"/>
      <c r="AK34993" s="1"/>
    </row>
    <row r="34994" spans="32:37" ht="15" customHeight="1" x14ac:dyDescent="0.15">
      <c r="AF34994" s="1"/>
      <c r="AG34994" s="1"/>
      <c r="AH34994" s="1"/>
      <c r="AJ34994" s="1"/>
      <c r="AK34994" s="1"/>
    </row>
    <row r="34995" spans="32:37" ht="15" customHeight="1" x14ac:dyDescent="0.15">
      <c r="AF34995" s="1"/>
      <c r="AG34995" s="1"/>
      <c r="AH34995" s="1"/>
      <c r="AJ34995" s="1"/>
      <c r="AK34995" s="1"/>
    </row>
    <row r="34996" spans="32:37" ht="15" customHeight="1" x14ac:dyDescent="0.15">
      <c r="AF34996" s="1"/>
      <c r="AG34996" s="1"/>
      <c r="AH34996" s="1"/>
      <c r="AJ34996" s="1"/>
      <c r="AK34996" s="1"/>
    </row>
    <row r="34997" spans="32:37" ht="15" customHeight="1" x14ac:dyDescent="0.15">
      <c r="AF34997" s="1"/>
      <c r="AG34997" s="1"/>
      <c r="AH34997" s="1"/>
      <c r="AJ34997" s="1"/>
      <c r="AK34997" s="1"/>
    </row>
    <row r="34998" spans="32:37" ht="15" customHeight="1" x14ac:dyDescent="0.15">
      <c r="AF34998" s="1"/>
      <c r="AG34998" s="1"/>
      <c r="AH34998" s="1"/>
      <c r="AJ34998" s="1"/>
      <c r="AK34998" s="1"/>
    </row>
    <row r="34999" spans="32:37" ht="15" customHeight="1" x14ac:dyDescent="0.15">
      <c r="AF34999" s="1"/>
      <c r="AG34999" s="1"/>
      <c r="AH34999" s="1"/>
      <c r="AJ34999" s="1"/>
      <c r="AK34999" s="1"/>
    </row>
    <row r="35000" spans="32:37" ht="15" customHeight="1" x14ac:dyDescent="0.15">
      <c r="AF35000" s="1"/>
      <c r="AG35000" s="1"/>
      <c r="AH35000" s="1"/>
      <c r="AJ35000" s="1"/>
      <c r="AK35000" s="1"/>
    </row>
    <row r="35001" spans="32:37" ht="15" customHeight="1" x14ac:dyDescent="0.15">
      <c r="AF35001" s="1"/>
      <c r="AG35001" s="1"/>
      <c r="AH35001" s="1"/>
      <c r="AJ35001" s="1"/>
      <c r="AK35001" s="1"/>
    </row>
    <row r="35002" spans="32:37" ht="15" customHeight="1" x14ac:dyDescent="0.15">
      <c r="AF35002" s="1"/>
      <c r="AG35002" s="1"/>
      <c r="AH35002" s="1"/>
      <c r="AJ35002" s="1"/>
      <c r="AK35002" s="1"/>
    </row>
    <row r="35003" spans="32:37" ht="15" customHeight="1" x14ac:dyDescent="0.15">
      <c r="AF35003" s="1"/>
      <c r="AG35003" s="1"/>
      <c r="AH35003" s="1"/>
      <c r="AJ35003" s="1"/>
      <c r="AK35003" s="1"/>
    </row>
    <row r="35004" spans="32:37" ht="15" customHeight="1" x14ac:dyDescent="0.15">
      <c r="AF35004" s="1"/>
      <c r="AG35004" s="1"/>
      <c r="AH35004" s="1"/>
      <c r="AJ35004" s="1"/>
      <c r="AK35004" s="1"/>
    </row>
    <row r="35005" spans="32:37" ht="15" customHeight="1" x14ac:dyDescent="0.15">
      <c r="AF35005" s="1"/>
      <c r="AG35005" s="1"/>
      <c r="AH35005" s="1"/>
      <c r="AJ35005" s="1"/>
      <c r="AK35005" s="1"/>
    </row>
    <row r="35006" spans="32:37" ht="15" customHeight="1" x14ac:dyDescent="0.15">
      <c r="AF35006" s="1"/>
      <c r="AG35006" s="1"/>
      <c r="AH35006" s="1"/>
      <c r="AJ35006" s="1"/>
      <c r="AK35006" s="1"/>
    </row>
    <row r="35007" spans="32:37" ht="15" customHeight="1" x14ac:dyDescent="0.15">
      <c r="AF35007" s="1"/>
      <c r="AG35007" s="1"/>
      <c r="AH35007" s="1"/>
      <c r="AJ35007" s="1"/>
      <c r="AK35007" s="1"/>
    </row>
    <row r="35008" spans="32:37" ht="15" customHeight="1" x14ac:dyDescent="0.15">
      <c r="AF35008" s="1"/>
      <c r="AG35008" s="1"/>
      <c r="AH35008" s="1"/>
      <c r="AJ35008" s="1"/>
      <c r="AK35008" s="1"/>
    </row>
    <row r="35009" spans="32:37" ht="15" customHeight="1" x14ac:dyDescent="0.15">
      <c r="AF35009" s="1"/>
      <c r="AG35009" s="1"/>
      <c r="AH35009" s="1"/>
      <c r="AJ35009" s="1"/>
      <c r="AK35009" s="1"/>
    </row>
    <row r="35010" spans="32:37" ht="15" customHeight="1" x14ac:dyDescent="0.15">
      <c r="AF35010" s="1"/>
      <c r="AG35010" s="1"/>
      <c r="AH35010" s="1"/>
      <c r="AJ35010" s="1"/>
      <c r="AK35010" s="1"/>
    </row>
    <row r="35011" spans="32:37" ht="15" customHeight="1" x14ac:dyDescent="0.15">
      <c r="AF35011" s="1"/>
      <c r="AG35011" s="1"/>
      <c r="AH35011" s="1"/>
      <c r="AJ35011" s="1"/>
      <c r="AK35011" s="1"/>
    </row>
    <row r="35012" spans="32:37" ht="15" customHeight="1" x14ac:dyDescent="0.15">
      <c r="AF35012" s="1"/>
      <c r="AG35012" s="1"/>
      <c r="AH35012" s="1"/>
      <c r="AJ35012" s="1"/>
      <c r="AK35012" s="1"/>
    </row>
    <row r="35013" spans="32:37" ht="15" customHeight="1" x14ac:dyDescent="0.15">
      <c r="AF35013" s="1"/>
      <c r="AG35013" s="1"/>
      <c r="AH35013" s="1"/>
      <c r="AJ35013" s="1"/>
      <c r="AK35013" s="1"/>
    </row>
    <row r="35014" spans="32:37" ht="15" customHeight="1" x14ac:dyDescent="0.15">
      <c r="AF35014" s="1"/>
      <c r="AG35014" s="1"/>
      <c r="AH35014" s="1"/>
      <c r="AJ35014" s="1"/>
      <c r="AK35014" s="1"/>
    </row>
    <row r="35015" spans="32:37" ht="15" customHeight="1" x14ac:dyDescent="0.15">
      <c r="AF35015" s="1"/>
      <c r="AG35015" s="1"/>
      <c r="AH35015" s="1"/>
      <c r="AJ35015" s="1"/>
      <c r="AK35015" s="1"/>
    </row>
    <row r="35016" spans="32:37" ht="15" customHeight="1" x14ac:dyDescent="0.15">
      <c r="AF35016" s="1"/>
      <c r="AG35016" s="1"/>
      <c r="AH35016" s="1"/>
      <c r="AJ35016" s="1"/>
      <c r="AK35016" s="1"/>
    </row>
    <row r="35017" spans="32:37" ht="15" customHeight="1" x14ac:dyDescent="0.15">
      <c r="AF35017" s="1"/>
      <c r="AG35017" s="1"/>
      <c r="AH35017" s="1"/>
      <c r="AJ35017" s="1"/>
      <c r="AK35017" s="1"/>
    </row>
    <row r="35018" spans="32:37" ht="15" customHeight="1" x14ac:dyDescent="0.15">
      <c r="AF35018" s="1"/>
      <c r="AG35018" s="1"/>
      <c r="AH35018" s="1"/>
      <c r="AJ35018" s="1"/>
      <c r="AK35018" s="1"/>
    </row>
    <row r="35019" spans="32:37" ht="15" customHeight="1" x14ac:dyDescent="0.15">
      <c r="AF35019" s="1"/>
      <c r="AG35019" s="1"/>
      <c r="AH35019" s="1"/>
      <c r="AJ35019" s="1"/>
      <c r="AK35019" s="1"/>
    </row>
    <row r="35020" spans="32:37" ht="15" customHeight="1" x14ac:dyDescent="0.15">
      <c r="AF35020" s="1"/>
      <c r="AG35020" s="1"/>
      <c r="AH35020" s="1"/>
      <c r="AJ35020" s="1"/>
      <c r="AK35020" s="1"/>
    </row>
    <row r="35021" spans="32:37" ht="15" customHeight="1" x14ac:dyDescent="0.15">
      <c r="AF35021" s="1"/>
      <c r="AG35021" s="1"/>
      <c r="AH35021" s="1"/>
      <c r="AJ35021" s="1"/>
      <c r="AK35021" s="1"/>
    </row>
    <row r="35022" spans="32:37" ht="15" customHeight="1" x14ac:dyDescent="0.15">
      <c r="AF35022" s="1"/>
      <c r="AG35022" s="1"/>
      <c r="AH35022" s="1"/>
      <c r="AJ35022" s="1"/>
      <c r="AK35022" s="1"/>
    </row>
    <row r="35023" spans="32:37" ht="15" customHeight="1" x14ac:dyDescent="0.15">
      <c r="AF35023" s="1"/>
      <c r="AG35023" s="1"/>
      <c r="AH35023" s="1"/>
      <c r="AJ35023" s="1"/>
      <c r="AK35023" s="1"/>
    </row>
    <row r="35024" spans="32:37" ht="15" customHeight="1" x14ac:dyDescent="0.15">
      <c r="AF35024" s="1"/>
      <c r="AG35024" s="1"/>
      <c r="AH35024" s="1"/>
      <c r="AJ35024" s="1"/>
      <c r="AK35024" s="1"/>
    </row>
    <row r="35025" spans="32:37" ht="15" customHeight="1" x14ac:dyDescent="0.15">
      <c r="AF35025" s="1"/>
      <c r="AG35025" s="1"/>
      <c r="AH35025" s="1"/>
      <c r="AJ35025" s="1"/>
      <c r="AK35025" s="1"/>
    </row>
    <row r="35026" spans="32:37" ht="15" customHeight="1" x14ac:dyDescent="0.15">
      <c r="AF35026" s="1"/>
      <c r="AG35026" s="1"/>
      <c r="AH35026" s="1"/>
      <c r="AJ35026" s="1"/>
      <c r="AK35026" s="1"/>
    </row>
    <row r="35027" spans="32:37" ht="15" customHeight="1" x14ac:dyDescent="0.15">
      <c r="AF35027" s="1"/>
      <c r="AG35027" s="1"/>
      <c r="AH35027" s="1"/>
      <c r="AJ35027" s="1"/>
      <c r="AK35027" s="1"/>
    </row>
    <row r="35028" spans="32:37" ht="15" customHeight="1" x14ac:dyDescent="0.15">
      <c r="AF35028" s="1"/>
      <c r="AG35028" s="1"/>
      <c r="AH35028" s="1"/>
      <c r="AJ35028" s="1"/>
      <c r="AK35028" s="1"/>
    </row>
    <row r="35029" spans="32:37" ht="15" customHeight="1" x14ac:dyDescent="0.15">
      <c r="AF35029" s="1"/>
      <c r="AG35029" s="1"/>
      <c r="AH35029" s="1"/>
      <c r="AJ35029" s="1"/>
      <c r="AK35029" s="1"/>
    </row>
    <row r="35030" spans="32:37" ht="15" customHeight="1" x14ac:dyDescent="0.15">
      <c r="AF35030" s="1"/>
      <c r="AG35030" s="1"/>
      <c r="AH35030" s="1"/>
      <c r="AJ35030" s="1"/>
      <c r="AK35030" s="1"/>
    </row>
    <row r="35031" spans="32:37" ht="15" customHeight="1" x14ac:dyDescent="0.15">
      <c r="AF35031" s="1"/>
      <c r="AG35031" s="1"/>
      <c r="AH35031" s="1"/>
      <c r="AJ35031" s="1"/>
      <c r="AK35031" s="1"/>
    </row>
    <row r="35032" spans="32:37" ht="15" customHeight="1" x14ac:dyDescent="0.15">
      <c r="AF35032" s="1"/>
      <c r="AG35032" s="1"/>
      <c r="AH35032" s="1"/>
      <c r="AJ35032" s="1"/>
      <c r="AK35032" s="1"/>
    </row>
    <row r="35033" spans="32:37" ht="15" customHeight="1" x14ac:dyDescent="0.15">
      <c r="AF35033" s="1"/>
      <c r="AG35033" s="1"/>
      <c r="AH35033" s="1"/>
      <c r="AJ35033" s="1"/>
      <c r="AK35033" s="1"/>
    </row>
    <row r="35034" spans="32:37" ht="15" customHeight="1" x14ac:dyDescent="0.15">
      <c r="AF35034" s="1"/>
      <c r="AG35034" s="1"/>
      <c r="AH35034" s="1"/>
      <c r="AJ35034" s="1"/>
      <c r="AK35034" s="1"/>
    </row>
    <row r="35035" spans="32:37" ht="15" customHeight="1" x14ac:dyDescent="0.15">
      <c r="AF35035" s="1"/>
      <c r="AG35035" s="1"/>
      <c r="AH35035" s="1"/>
      <c r="AJ35035" s="1"/>
      <c r="AK35035" s="1"/>
    </row>
    <row r="35036" spans="32:37" ht="15" customHeight="1" x14ac:dyDescent="0.15">
      <c r="AF35036" s="1"/>
      <c r="AG35036" s="1"/>
      <c r="AH35036" s="1"/>
      <c r="AJ35036" s="1"/>
      <c r="AK35036" s="1"/>
    </row>
    <row r="35037" spans="32:37" ht="15" customHeight="1" x14ac:dyDescent="0.15">
      <c r="AF35037" s="1"/>
      <c r="AG35037" s="1"/>
      <c r="AH35037" s="1"/>
      <c r="AJ35037" s="1"/>
      <c r="AK35037" s="1"/>
    </row>
    <row r="35038" spans="32:37" ht="15" customHeight="1" x14ac:dyDescent="0.15">
      <c r="AF35038" s="1"/>
      <c r="AG35038" s="1"/>
      <c r="AH35038" s="1"/>
      <c r="AJ35038" s="1"/>
      <c r="AK35038" s="1"/>
    </row>
    <row r="35039" spans="32:37" ht="15" customHeight="1" x14ac:dyDescent="0.15">
      <c r="AF35039" s="1"/>
      <c r="AG35039" s="1"/>
      <c r="AH35039" s="1"/>
      <c r="AJ35039" s="1"/>
      <c r="AK35039" s="1"/>
    </row>
    <row r="35040" spans="32:37" ht="15" customHeight="1" x14ac:dyDescent="0.15">
      <c r="AF35040" s="1"/>
      <c r="AG35040" s="1"/>
      <c r="AH35040" s="1"/>
      <c r="AJ35040" s="1"/>
      <c r="AK35040" s="1"/>
    </row>
    <row r="35041" spans="32:37" ht="15" customHeight="1" x14ac:dyDescent="0.15">
      <c r="AF35041" s="1"/>
      <c r="AG35041" s="1"/>
      <c r="AH35041" s="1"/>
      <c r="AJ35041" s="1"/>
      <c r="AK35041" s="1"/>
    </row>
    <row r="35042" spans="32:37" ht="15" customHeight="1" x14ac:dyDescent="0.15">
      <c r="AF35042" s="1"/>
      <c r="AG35042" s="1"/>
      <c r="AH35042" s="1"/>
      <c r="AJ35042" s="1"/>
      <c r="AK35042" s="1"/>
    </row>
    <row r="35043" spans="32:37" ht="15" customHeight="1" x14ac:dyDescent="0.15">
      <c r="AF35043" s="1"/>
      <c r="AG35043" s="1"/>
      <c r="AH35043" s="1"/>
      <c r="AJ35043" s="1"/>
      <c r="AK35043" s="1"/>
    </row>
    <row r="35044" spans="32:37" ht="15" customHeight="1" x14ac:dyDescent="0.15">
      <c r="AF35044" s="1"/>
      <c r="AG35044" s="1"/>
      <c r="AH35044" s="1"/>
      <c r="AJ35044" s="1"/>
      <c r="AK35044" s="1"/>
    </row>
    <row r="35045" spans="32:37" ht="15" customHeight="1" x14ac:dyDescent="0.15">
      <c r="AF35045" s="1"/>
      <c r="AG35045" s="1"/>
      <c r="AH35045" s="1"/>
      <c r="AJ35045" s="1"/>
      <c r="AK35045" s="1"/>
    </row>
    <row r="35046" spans="32:37" ht="15" customHeight="1" x14ac:dyDescent="0.15">
      <c r="AF35046" s="1"/>
      <c r="AG35046" s="1"/>
      <c r="AH35046" s="1"/>
      <c r="AJ35046" s="1"/>
      <c r="AK35046" s="1"/>
    </row>
    <row r="35047" spans="32:37" ht="15" customHeight="1" x14ac:dyDescent="0.15">
      <c r="AF35047" s="1"/>
      <c r="AG35047" s="1"/>
      <c r="AH35047" s="1"/>
      <c r="AJ35047" s="1"/>
      <c r="AK35047" s="1"/>
    </row>
    <row r="35048" spans="32:37" ht="15" customHeight="1" x14ac:dyDescent="0.15">
      <c r="AF35048" s="1"/>
      <c r="AG35048" s="1"/>
      <c r="AH35048" s="1"/>
      <c r="AJ35048" s="1"/>
      <c r="AK35048" s="1"/>
    </row>
    <row r="35049" spans="32:37" ht="15" customHeight="1" x14ac:dyDescent="0.15">
      <c r="AF35049" s="1"/>
      <c r="AG35049" s="1"/>
      <c r="AH35049" s="1"/>
      <c r="AJ35049" s="1"/>
      <c r="AK35049" s="1"/>
    </row>
    <row r="35050" spans="32:37" ht="15" customHeight="1" x14ac:dyDescent="0.15">
      <c r="AF35050" s="1"/>
      <c r="AG35050" s="1"/>
      <c r="AH35050" s="1"/>
      <c r="AJ35050" s="1"/>
      <c r="AK35050" s="1"/>
    </row>
    <row r="35051" spans="32:37" ht="15" customHeight="1" x14ac:dyDescent="0.15">
      <c r="AF35051" s="1"/>
      <c r="AG35051" s="1"/>
      <c r="AH35051" s="1"/>
      <c r="AJ35051" s="1"/>
      <c r="AK35051" s="1"/>
    </row>
    <row r="35052" spans="32:37" ht="15" customHeight="1" x14ac:dyDescent="0.15">
      <c r="AF35052" s="1"/>
      <c r="AG35052" s="1"/>
      <c r="AH35052" s="1"/>
      <c r="AJ35052" s="1"/>
      <c r="AK35052" s="1"/>
    </row>
    <row r="35053" spans="32:37" ht="15" customHeight="1" x14ac:dyDescent="0.15">
      <c r="AF35053" s="1"/>
      <c r="AG35053" s="1"/>
      <c r="AH35053" s="1"/>
      <c r="AJ35053" s="1"/>
      <c r="AK35053" s="1"/>
    </row>
    <row r="35054" spans="32:37" ht="15" customHeight="1" x14ac:dyDescent="0.15">
      <c r="AF35054" s="1"/>
      <c r="AG35054" s="1"/>
      <c r="AH35054" s="1"/>
      <c r="AJ35054" s="1"/>
      <c r="AK35054" s="1"/>
    </row>
    <row r="35055" spans="32:37" ht="15" customHeight="1" x14ac:dyDescent="0.15">
      <c r="AF35055" s="1"/>
      <c r="AG35055" s="1"/>
      <c r="AH35055" s="1"/>
      <c r="AJ35055" s="1"/>
      <c r="AK35055" s="1"/>
    </row>
    <row r="35056" spans="32:37" ht="15" customHeight="1" x14ac:dyDescent="0.15">
      <c r="AF35056" s="1"/>
      <c r="AG35056" s="1"/>
      <c r="AH35056" s="1"/>
      <c r="AJ35056" s="1"/>
      <c r="AK35056" s="1"/>
    </row>
    <row r="35057" spans="32:37" ht="15" customHeight="1" x14ac:dyDescent="0.15">
      <c r="AF35057" s="1"/>
      <c r="AG35057" s="1"/>
      <c r="AH35057" s="1"/>
      <c r="AJ35057" s="1"/>
      <c r="AK35057" s="1"/>
    </row>
    <row r="35058" spans="32:37" ht="15" customHeight="1" x14ac:dyDescent="0.15">
      <c r="AF35058" s="1"/>
      <c r="AG35058" s="1"/>
      <c r="AH35058" s="1"/>
      <c r="AJ35058" s="1"/>
      <c r="AK35058" s="1"/>
    </row>
    <row r="35059" spans="32:37" ht="15" customHeight="1" x14ac:dyDescent="0.15">
      <c r="AF35059" s="1"/>
      <c r="AG35059" s="1"/>
      <c r="AH35059" s="1"/>
      <c r="AJ35059" s="1"/>
      <c r="AK35059" s="1"/>
    </row>
    <row r="35060" spans="32:37" ht="15" customHeight="1" x14ac:dyDescent="0.15">
      <c r="AF35060" s="1"/>
      <c r="AG35060" s="1"/>
      <c r="AH35060" s="1"/>
      <c r="AJ35060" s="1"/>
      <c r="AK35060" s="1"/>
    </row>
    <row r="35061" spans="32:37" ht="15" customHeight="1" x14ac:dyDescent="0.15">
      <c r="AF35061" s="1"/>
      <c r="AG35061" s="1"/>
      <c r="AH35061" s="1"/>
      <c r="AJ35061" s="1"/>
      <c r="AK35061" s="1"/>
    </row>
    <row r="35062" spans="32:37" ht="15" customHeight="1" x14ac:dyDescent="0.15">
      <c r="AF35062" s="1"/>
      <c r="AG35062" s="1"/>
      <c r="AH35062" s="1"/>
      <c r="AJ35062" s="1"/>
      <c r="AK35062" s="1"/>
    </row>
    <row r="35063" spans="32:37" ht="15" customHeight="1" x14ac:dyDescent="0.15">
      <c r="AF35063" s="1"/>
      <c r="AG35063" s="1"/>
      <c r="AH35063" s="1"/>
      <c r="AJ35063" s="1"/>
      <c r="AK35063" s="1"/>
    </row>
    <row r="35064" spans="32:37" ht="15" customHeight="1" x14ac:dyDescent="0.15">
      <c r="AF35064" s="1"/>
      <c r="AG35064" s="1"/>
      <c r="AH35064" s="1"/>
      <c r="AJ35064" s="1"/>
      <c r="AK35064" s="1"/>
    </row>
    <row r="35065" spans="32:37" ht="15" customHeight="1" x14ac:dyDescent="0.15">
      <c r="AF35065" s="1"/>
      <c r="AG35065" s="1"/>
      <c r="AH35065" s="1"/>
      <c r="AJ35065" s="1"/>
      <c r="AK35065" s="1"/>
    </row>
    <row r="35066" spans="32:37" ht="15" customHeight="1" x14ac:dyDescent="0.15">
      <c r="AF35066" s="1"/>
      <c r="AG35066" s="1"/>
      <c r="AH35066" s="1"/>
      <c r="AJ35066" s="1"/>
      <c r="AK35066" s="1"/>
    </row>
    <row r="35067" spans="32:37" ht="15" customHeight="1" x14ac:dyDescent="0.15">
      <c r="AF35067" s="1"/>
      <c r="AG35067" s="1"/>
      <c r="AH35067" s="1"/>
      <c r="AJ35067" s="1"/>
      <c r="AK35067" s="1"/>
    </row>
    <row r="35068" spans="32:37" ht="15" customHeight="1" x14ac:dyDescent="0.15">
      <c r="AF35068" s="1"/>
      <c r="AG35068" s="1"/>
      <c r="AH35068" s="1"/>
      <c r="AJ35068" s="1"/>
      <c r="AK35068" s="1"/>
    </row>
    <row r="35069" spans="32:37" ht="15" customHeight="1" x14ac:dyDescent="0.15">
      <c r="AF35069" s="1"/>
      <c r="AG35069" s="1"/>
      <c r="AH35069" s="1"/>
      <c r="AJ35069" s="1"/>
      <c r="AK35069" s="1"/>
    </row>
    <row r="35070" spans="32:37" ht="15" customHeight="1" x14ac:dyDescent="0.15">
      <c r="AF35070" s="1"/>
      <c r="AG35070" s="1"/>
      <c r="AH35070" s="1"/>
      <c r="AJ35070" s="1"/>
      <c r="AK35070" s="1"/>
    </row>
    <row r="35071" spans="32:37" ht="15" customHeight="1" x14ac:dyDescent="0.15">
      <c r="AF35071" s="1"/>
      <c r="AG35071" s="1"/>
      <c r="AH35071" s="1"/>
      <c r="AJ35071" s="1"/>
      <c r="AK35071" s="1"/>
    </row>
    <row r="35072" spans="32:37" ht="15" customHeight="1" x14ac:dyDescent="0.15">
      <c r="AF35072" s="1"/>
      <c r="AG35072" s="1"/>
      <c r="AH35072" s="1"/>
      <c r="AJ35072" s="1"/>
      <c r="AK35072" s="1"/>
    </row>
    <row r="35073" spans="32:37" ht="15" customHeight="1" x14ac:dyDescent="0.15">
      <c r="AF35073" s="1"/>
      <c r="AG35073" s="1"/>
      <c r="AH35073" s="1"/>
      <c r="AJ35073" s="1"/>
      <c r="AK35073" s="1"/>
    </row>
    <row r="35074" spans="32:37" ht="15" customHeight="1" x14ac:dyDescent="0.15">
      <c r="AF35074" s="1"/>
      <c r="AG35074" s="1"/>
      <c r="AH35074" s="1"/>
      <c r="AJ35074" s="1"/>
      <c r="AK35074" s="1"/>
    </row>
    <row r="35075" spans="32:37" ht="15" customHeight="1" x14ac:dyDescent="0.15">
      <c r="AF35075" s="1"/>
      <c r="AG35075" s="1"/>
      <c r="AH35075" s="1"/>
      <c r="AJ35075" s="1"/>
      <c r="AK35075" s="1"/>
    </row>
    <row r="35076" spans="32:37" ht="15" customHeight="1" x14ac:dyDescent="0.15">
      <c r="AF35076" s="1"/>
      <c r="AG35076" s="1"/>
      <c r="AH35076" s="1"/>
      <c r="AJ35076" s="1"/>
      <c r="AK35076" s="1"/>
    </row>
    <row r="35077" spans="32:37" ht="15" customHeight="1" x14ac:dyDescent="0.15">
      <c r="AF35077" s="1"/>
      <c r="AG35077" s="1"/>
      <c r="AH35077" s="1"/>
      <c r="AJ35077" s="1"/>
      <c r="AK35077" s="1"/>
    </row>
    <row r="35078" spans="32:37" ht="15" customHeight="1" x14ac:dyDescent="0.15">
      <c r="AF35078" s="1"/>
      <c r="AG35078" s="1"/>
      <c r="AH35078" s="1"/>
      <c r="AJ35078" s="1"/>
      <c r="AK35078" s="1"/>
    </row>
    <row r="35079" spans="32:37" ht="15" customHeight="1" x14ac:dyDescent="0.15">
      <c r="AF35079" s="1"/>
      <c r="AG35079" s="1"/>
      <c r="AH35079" s="1"/>
      <c r="AJ35079" s="1"/>
      <c r="AK35079" s="1"/>
    </row>
    <row r="35080" spans="32:37" ht="15" customHeight="1" x14ac:dyDescent="0.15">
      <c r="AF35080" s="1"/>
      <c r="AG35080" s="1"/>
      <c r="AH35080" s="1"/>
      <c r="AJ35080" s="1"/>
      <c r="AK35080" s="1"/>
    </row>
    <row r="35081" spans="32:37" ht="15" customHeight="1" x14ac:dyDescent="0.15">
      <c r="AF35081" s="1"/>
      <c r="AG35081" s="1"/>
      <c r="AH35081" s="1"/>
      <c r="AJ35081" s="1"/>
      <c r="AK35081" s="1"/>
    </row>
    <row r="35082" spans="32:37" ht="15" customHeight="1" x14ac:dyDescent="0.15">
      <c r="AF35082" s="1"/>
      <c r="AG35082" s="1"/>
      <c r="AH35082" s="1"/>
      <c r="AJ35082" s="1"/>
      <c r="AK35082" s="1"/>
    </row>
    <row r="35083" spans="32:37" ht="15" customHeight="1" x14ac:dyDescent="0.15">
      <c r="AF35083" s="1"/>
      <c r="AG35083" s="1"/>
      <c r="AH35083" s="1"/>
      <c r="AJ35083" s="1"/>
      <c r="AK35083" s="1"/>
    </row>
    <row r="35084" spans="32:37" ht="15" customHeight="1" x14ac:dyDescent="0.15">
      <c r="AF35084" s="1"/>
      <c r="AG35084" s="1"/>
      <c r="AH35084" s="1"/>
      <c r="AJ35084" s="1"/>
      <c r="AK35084" s="1"/>
    </row>
    <row r="35085" spans="32:37" ht="15" customHeight="1" x14ac:dyDescent="0.15">
      <c r="AF35085" s="1"/>
      <c r="AG35085" s="1"/>
      <c r="AH35085" s="1"/>
      <c r="AJ35085" s="1"/>
      <c r="AK35085" s="1"/>
    </row>
    <row r="35086" spans="32:37" ht="15" customHeight="1" x14ac:dyDescent="0.15">
      <c r="AF35086" s="1"/>
      <c r="AG35086" s="1"/>
      <c r="AH35086" s="1"/>
      <c r="AJ35086" s="1"/>
      <c r="AK35086" s="1"/>
    </row>
    <row r="35087" spans="32:37" ht="15" customHeight="1" x14ac:dyDescent="0.15">
      <c r="AF35087" s="1"/>
      <c r="AG35087" s="1"/>
      <c r="AH35087" s="1"/>
      <c r="AJ35087" s="1"/>
      <c r="AK35087" s="1"/>
    </row>
    <row r="35088" spans="32:37" ht="15" customHeight="1" x14ac:dyDescent="0.15">
      <c r="AF35088" s="1"/>
      <c r="AG35088" s="1"/>
      <c r="AH35088" s="1"/>
      <c r="AJ35088" s="1"/>
      <c r="AK35088" s="1"/>
    </row>
    <row r="35089" spans="32:37" ht="15" customHeight="1" x14ac:dyDescent="0.15">
      <c r="AF35089" s="1"/>
      <c r="AG35089" s="1"/>
      <c r="AH35089" s="1"/>
      <c r="AJ35089" s="1"/>
      <c r="AK35089" s="1"/>
    </row>
    <row r="35090" spans="32:37" ht="15" customHeight="1" x14ac:dyDescent="0.15">
      <c r="AF35090" s="1"/>
      <c r="AG35090" s="1"/>
      <c r="AH35090" s="1"/>
      <c r="AJ35090" s="1"/>
      <c r="AK35090" s="1"/>
    </row>
    <row r="35091" spans="32:37" ht="15" customHeight="1" x14ac:dyDescent="0.15">
      <c r="AF35091" s="1"/>
      <c r="AG35091" s="1"/>
      <c r="AH35091" s="1"/>
      <c r="AJ35091" s="1"/>
      <c r="AK35091" s="1"/>
    </row>
    <row r="35092" spans="32:37" ht="15" customHeight="1" x14ac:dyDescent="0.15">
      <c r="AF35092" s="1"/>
      <c r="AG35092" s="1"/>
      <c r="AH35092" s="1"/>
      <c r="AJ35092" s="1"/>
      <c r="AK35092" s="1"/>
    </row>
    <row r="35093" spans="32:37" ht="15" customHeight="1" x14ac:dyDescent="0.15">
      <c r="AF35093" s="1"/>
      <c r="AG35093" s="1"/>
      <c r="AH35093" s="1"/>
      <c r="AJ35093" s="1"/>
      <c r="AK35093" s="1"/>
    </row>
    <row r="35094" spans="32:37" ht="15" customHeight="1" x14ac:dyDescent="0.15">
      <c r="AF35094" s="1"/>
      <c r="AG35094" s="1"/>
      <c r="AH35094" s="1"/>
      <c r="AJ35094" s="1"/>
      <c r="AK35094" s="1"/>
    </row>
    <row r="35095" spans="32:37" ht="15" customHeight="1" x14ac:dyDescent="0.15">
      <c r="AF35095" s="1"/>
      <c r="AG35095" s="1"/>
      <c r="AH35095" s="1"/>
      <c r="AJ35095" s="1"/>
      <c r="AK35095" s="1"/>
    </row>
    <row r="35096" spans="32:37" ht="15" customHeight="1" x14ac:dyDescent="0.15">
      <c r="AF35096" s="1"/>
      <c r="AG35096" s="1"/>
      <c r="AH35096" s="1"/>
      <c r="AJ35096" s="1"/>
      <c r="AK35096" s="1"/>
    </row>
    <row r="35097" spans="32:37" ht="15" customHeight="1" x14ac:dyDescent="0.15">
      <c r="AF35097" s="1"/>
      <c r="AG35097" s="1"/>
      <c r="AH35097" s="1"/>
      <c r="AJ35097" s="1"/>
      <c r="AK35097" s="1"/>
    </row>
    <row r="35098" spans="32:37" ht="15" customHeight="1" x14ac:dyDescent="0.15">
      <c r="AF35098" s="1"/>
      <c r="AG35098" s="1"/>
      <c r="AH35098" s="1"/>
      <c r="AJ35098" s="1"/>
      <c r="AK35098" s="1"/>
    </row>
    <row r="35099" spans="32:37" ht="15" customHeight="1" x14ac:dyDescent="0.15">
      <c r="AF35099" s="1"/>
      <c r="AG35099" s="1"/>
      <c r="AH35099" s="1"/>
      <c r="AJ35099" s="1"/>
      <c r="AK35099" s="1"/>
    </row>
    <row r="35100" spans="32:37" ht="15" customHeight="1" x14ac:dyDescent="0.15">
      <c r="AF35100" s="1"/>
      <c r="AG35100" s="1"/>
      <c r="AH35100" s="1"/>
      <c r="AJ35100" s="1"/>
      <c r="AK35100" s="1"/>
    </row>
    <row r="35101" spans="32:37" ht="15" customHeight="1" x14ac:dyDescent="0.15">
      <c r="AF35101" s="1"/>
      <c r="AG35101" s="1"/>
      <c r="AH35101" s="1"/>
      <c r="AJ35101" s="1"/>
      <c r="AK35101" s="1"/>
    </row>
    <row r="35102" spans="32:37" ht="15" customHeight="1" x14ac:dyDescent="0.15">
      <c r="AF35102" s="1"/>
      <c r="AG35102" s="1"/>
      <c r="AH35102" s="1"/>
      <c r="AJ35102" s="1"/>
      <c r="AK35102" s="1"/>
    </row>
    <row r="35103" spans="32:37" ht="15" customHeight="1" x14ac:dyDescent="0.15">
      <c r="AF35103" s="1"/>
      <c r="AG35103" s="1"/>
      <c r="AH35103" s="1"/>
      <c r="AJ35103" s="1"/>
      <c r="AK35103" s="1"/>
    </row>
    <row r="35104" spans="32:37" ht="15" customHeight="1" x14ac:dyDescent="0.15">
      <c r="AF35104" s="1"/>
      <c r="AG35104" s="1"/>
      <c r="AH35104" s="1"/>
      <c r="AJ35104" s="1"/>
      <c r="AK35104" s="1"/>
    </row>
    <row r="35105" spans="32:37" ht="15" customHeight="1" x14ac:dyDescent="0.15">
      <c r="AF35105" s="1"/>
      <c r="AG35105" s="1"/>
      <c r="AH35105" s="1"/>
      <c r="AJ35105" s="1"/>
      <c r="AK35105" s="1"/>
    </row>
    <row r="35106" spans="32:37" ht="15" customHeight="1" x14ac:dyDescent="0.15">
      <c r="AF35106" s="1"/>
      <c r="AG35106" s="1"/>
      <c r="AH35106" s="1"/>
      <c r="AJ35106" s="1"/>
      <c r="AK35106" s="1"/>
    </row>
    <row r="35107" spans="32:37" ht="15" customHeight="1" x14ac:dyDescent="0.15">
      <c r="AF35107" s="1"/>
      <c r="AG35107" s="1"/>
      <c r="AH35107" s="1"/>
      <c r="AJ35107" s="1"/>
      <c r="AK35107" s="1"/>
    </row>
    <row r="35108" spans="32:37" ht="15" customHeight="1" x14ac:dyDescent="0.15">
      <c r="AF35108" s="1"/>
      <c r="AG35108" s="1"/>
      <c r="AH35108" s="1"/>
      <c r="AJ35108" s="1"/>
      <c r="AK35108" s="1"/>
    </row>
    <row r="35109" spans="32:37" ht="15" customHeight="1" x14ac:dyDescent="0.15">
      <c r="AF35109" s="1"/>
      <c r="AG35109" s="1"/>
      <c r="AH35109" s="1"/>
      <c r="AJ35109" s="1"/>
      <c r="AK35109" s="1"/>
    </row>
    <row r="35110" spans="32:37" ht="15" customHeight="1" x14ac:dyDescent="0.15">
      <c r="AF35110" s="1"/>
      <c r="AG35110" s="1"/>
      <c r="AH35110" s="1"/>
      <c r="AJ35110" s="1"/>
      <c r="AK35110" s="1"/>
    </row>
    <row r="35111" spans="32:37" ht="15" customHeight="1" x14ac:dyDescent="0.15">
      <c r="AF35111" s="1"/>
      <c r="AG35111" s="1"/>
      <c r="AH35111" s="1"/>
      <c r="AJ35111" s="1"/>
      <c r="AK35111" s="1"/>
    </row>
    <row r="35112" spans="32:37" ht="15" customHeight="1" x14ac:dyDescent="0.15">
      <c r="AF35112" s="1"/>
      <c r="AG35112" s="1"/>
      <c r="AH35112" s="1"/>
      <c r="AJ35112" s="1"/>
      <c r="AK35112" s="1"/>
    </row>
    <row r="35113" spans="32:37" ht="15" customHeight="1" x14ac:dyDescent="0.15">
      <c r="AF35113" s="1"/>
      <c r="AG35113" s="1"/>
      <c r="AH35113" s="1"/>
      <c r="AJ35113" s="1"/>
      <c r="AK35113" s="1"/>
    </row>
    <row r="35114" spans="32:37" ht="15" customHeight="1" x14ac:dyDescent="0.15">
      <c r="AF35114" s="1"/>
      <c r="AG35114" s="1"/>
      <c r="AH35114" s="1"/>
      <c r="AJ35114" s="1"/>
      <c r="AK35114" s="1"/>
    </row>
    <row r="35115" spans="32:37" ht="15" customHeight="1" x14ac:dyDescent="0.15">
      <c r="AF35115" s="1"/>
      <c r="AG35115" s="1"/>
      <c r="AH35115" s="1"/>
      <c r="AJ35115" s="1"/>
      <c r="AK35115" s="1"/>
    </row>
    <row r="35116" spans="32:37" ht="15" customHeight="1" x14ac:dyDescent="0.15">
      <c r="AF35116" s="1"/>
      <c r="AG35116" s="1"/>
      <c r="AH35116" s="1"/>
      <c r="AJ35116" s="1"/>
      <c r="AK35116" s="1"/>
    </row>
    <row r="35117" spans="32:37" ht="15" customHeight="1" x14ac:dyDescent="0.15">
      <c r="AF35117" s="1"/>
      <c r="AG35117" s="1"/>
      <c r="AH35117" s="1"/>
      <c r="AJ35117" s="1"/>
      <c r="AK35117" s="1"/>
    </row>
    <row r="35118" spans="32:37" ht="15" customHeight="1" x14ac:dyDescent="0.15">
      <c r="AF35118" s="1"/>
      <c r="AG35118" s="1"/>
      <c r="AH35118" s="1"/>
      <c r="AJ35118" s="1"/>
      <c r="AK35118" s="1"/>
    </row>
    <row r="35119" spans="32:37" ht="15" customHeight="1" x14ac:dyDescent="0.15">
      <c r="AF35119" s="1"/>
      <c r="AG35119" s="1"/>
      <c r="AH35119" s="1"/>
      <c r="AJ35119" s="1"/>
      <c r="AK35119" s="1"/>
    </row>
    <row r="35120" spans="32:37" ht="15" customHeight="1" x14ac:dyDescent="0.15">
      <c r="AF35120" s="1"/>
      <c r="AG35120" s="1"/>
      <c r="AH35120" s="1"/>
      <c r="AJ35120" s="1"/>
      <c r="AK35120" s="1"/>
    </row>
    <row r="35121" spans="32:37" ht="15" customHeight="1" x14ac:dyDescent="0.15">
      <c r="AF35121" s="1"/>
      <c r="AG35121" s="1"/>
      <c r="AH35121" s="1"/>
      <c r="AJ35121" s="1"/>
      <c r="AK35121" s="1"/>
    </row>
    <row r="35122" spans="32:37" ht="15" customHeight="1" x14ac:dyDescent="0.15">
      <c r="AF35122" s="1"/>
      <c r="AG35122" s="1"/>
      <c r="AH35122" s="1"/>
      <c r="AJ35122" s="1"/>
      <c r="AK35122" s="1"/>
    </row>
    <row r="35123" spans="32:37" ht="15" customHeight="1" x14ac:dyDescent="0.15">
      <c r="AF35123" s="1"/>
      <c r="AG35123" s="1"/>
      <c r="AH35123" s="1"/>
      <c r="AJ35123" s="1"/>
      <c r="AK35123" s="1"/>
    </row>
    <row r="35124" spans="32:37" ht="15" customHeight="1" x14ac:dyDescent="0.15">
      <c r="AF35124" s="1"/>
      <c r="AG35124" s="1"/>
      <c r="AH35124" s="1"/>
      <c r="AJ35124" s="1"/>
      <c r="AK35124" s="1"/>
    </row>
    <row r="35125" spans="32:37" ht="15" customHeight="1" x14ac:dyDescent="0.15">
      <c r="AF35125" s="1"/>
      <c r="AG35125" s="1"/>
      <c r="AH35125" s="1"/>
      <c r="AJ35125" s="1"/>
      <c r="AK35125" s="1"/>
    </row>
    <row r="35126" spans="32:37" ht="15" customHeight="1" x14ac:dyDescent="0.15">
      <c r="AF35126" s="1"/>
      <c r="AG35126" s="1"/>
      <c r="AH35126" s="1"/>
      <c r="AJ35126" s="1"/>
      <c r="AK35126" s="1"/>
    </row>
    <row r="35127" spans="32:37" ht="15" customHeight="1" x14ac:dyDescent="0.15">
      <c r="AF35127" s="1"/>
      <c r="AG35127" s="1"/>
      <c r="AH35127" s="1"/>
      <c r="AJ35127" s="1"/>
      <c r="AK35127" s="1"/>
    </row>
    <row r="35128" spans="32:37" ht="15" customHeight="1" x14ac:dyDescent="0.15">
      <c r="AF35128" s="1"/>
      <c r="AG35128" s="1"/>
      <c r="AH35128" s="1"/>
      <c r="AJ35128" s="1"/>
      <c r="AK35128" s="1"/>
    </row>
    <row r="35129" spans="32:37" ht="15" customHeight="1" x14ac:dyDescent="0.15">
      <c r="AF35129" s="1"/>
      <c r="AG35129" s="1"/>
      <c r="AH35129" s="1"/>
      <c r="AJ35129" s="1"/>
      <c r="AK35129" s="1"/>
    </row>
    <row r="35130" spans="32:37" ht="15" customHeight="1" x14ac:dyDescent="0.15">
      <c r="AF35130" s="1"/>
      <c r="AG35130" s="1"/>
      <c r="AH35130" s="1"/>
      <c r="AJ35130" s="1"/>
      <c r="AK35130" s="1"/>
    </row>
    <row r="35131" spans="32:37" ht="15" customHeight="1" x14ac:dyDescent="0.15">
      <c r="AF35131" s="1"/>
      <c r="AG35131" s="1"/>
      <c r="AH35131" s="1"/>
      <c r="AJ35131" s="1"/>
      <c r="AK35131" s="1"/>
    </row>
    <row r="35132" spans="32:37" ht="15" customHeight="1" x14ac:dyDescent="0.15">
      <c r="AF35132" s="1"/>
      <c r="AG35132" s="1"/>
      <c r="AH35132" s="1"/>
      <c r="AJ35132" s="1"/>
      <c r="AK35132" s="1"/>
    </row>
    <row r="35133" spans="32:37" ht="15" customHeight="1" x14ac:dyDescent="0.15">
      <c r="AF35133" s="1"/>
      <c r="AG35133" s="1"/>
      <c r="AH35133" s="1"/>
      <c r="AJ35133" s="1"/>
      <c r="AK35133" s="1"/>
    </row>
    <row r="35134" spans="32:37" ht="15" customHeight="1" x14ac:dyDescent="0.15">
      <c r="AF35134" s="1"/>
      <c r="AG35134" s="1"/>
      <c r="AH35134" s="1"/>
      <c r="AJ35134" s="1"/>
      <c r="AK35134" s="1"/>
    </row>
    <row r="35135" spans="32:37" ht="15" customHeight="1" x14ac:dyDescent="0.15">
      <c r="AF35135" s="1"/>
      <c r="AG35135" s="1"/>
      <c r="AH35135" s="1"/>
      <c r="AJ35135" s="1"/>
      <c r="AK35135" s="1"/>
    </row>
    <row r="35136" spans="32:37" ht="15" customHeight="1" x14ac:dyDescent="0.15">
      <c r="AF35136" s="1"/>
      <c r="AG35136" s="1"/>
      <c r="AH35136" s="1"/>
      <c r="AJ35136" s="1"/>
      <c r="AK35136" s="1"/>
    </row>
    <row r="35137" spans="32:37" ht="15" customHeight="1" x14ac:dyDescent="0.15">
      <c r="AF35137" s="1"/>
      <c r="AG35137" s="1"/>
      <c r="AH35137" s="1"/>
      <c r="AJ35137" s="1"/>
      <c r="AK35137" s="1"/>
    </row>
    <row r="35138" spans="32:37" ht="15" customHeight="1" x14ac:dyDescent="0.15">
      <c r="AF35138" s="1"/>
      <c r="AG35138" s="1"/>
      <c r="AH35138" s="1"/>
      <c r="AJ35138" s="1"/>
      <c r="AK35138" s="1"/>
    </row>
    <row r="35139" spans="32:37" ht="15" customHeight="1" x14ac:dyDescent="0.15">
      <c r="AF35139" s="1"/>
      <c r="AG35139" s="1"/>
      <c r="AH35139" s="1"/>
      <c r="AJ35139" s="1"/>
      <c r="AK35139" s="1"/>
    </row>
    <row r="35140" spans="32:37" ht="15" customHeight="1" x14ac:dyDescent="0.15">
      <c r="AF35140" s="1"/>
      <c r="AG35140" s="1"/>
      <c r="AH35140" s="1"/>
      <c r="AJ35140" s="1"/>
      <c r="AK35140" s="1"/>
    </row>
    <row r="35141" spans="32:37" ht="15" customHeight="1" x14ac:dyDescent="0.15">
      <c r="AF35141" s="1"/>
      <c r="AG35141" s="1"/>
      <c r="AH35141" s="1"/>
      <c r="AJ35141" s="1"/>
      <c r="AK35141" s="1"/>
    </row>
    <row r="35142" spans="32:37" ht="15" customHeight="1" x14ac:dyDescent="0.15">
      <c r="AF35142" s="1"/>
      <c r="AG35142" s="1"/>
      <c r="AH35142" s="1"/>
      <c r="AJ35142" s="1"/>
      <c r="AK35142" s="1"/>
    </row>
    <row r="35143" spans="32:37" ht="15" customHeight="1" x14ac:dyDescent="0.15">
      <c r="AF35143" s="1"/>
      <c r="AG35143" s="1"/>
      <c r="AH35143" s="1"/>
      <c r="AJ35143" s="1"/>
      <c r="AK35143" s="1"/>
    </row>
    <row r="35144" spans="32:37" ht="15" customHeight="1" x14ac:dyDescent="0.15">
      <c r="AF35144" s="1"/>
      <c r="AG35144" s="1"/>
      <c r="AH35144" s="1"/>
      <c r="AJ35144" s="1"/>
      <c r="AK35144" s="1"/>
    </row>
    <row r="35145" spans="32:37" ht="15" customHeight="1" x14ac:dyDescent="0.15">
      <c r="AF35145" s="1"/>
      <c r="AG35145" s="1"/>
      <c r="AH35145" s="1"/>
      <c r="AJ35145" s="1"/>
      <c r="AK35145" s="1"/>
    </row>
    <row r="35146" spans="32:37" ht="15" customHeight="1" x14ac:dyDescent="0.15">
      <c r="AF35146" s="1"/>
      <c r="AG35146" s="1"/>
      <c r="AH35146" s="1"/>
      <c r="AJ35146" s="1"/>
      <c r="AK35146" s="1"/>
    </row>
    <row r="35147" spans="32:37" ht="15" customHeight="1" x14ac:dyDescent="0.15">
      <c r="AF35147" s="1"/>
      <c r="AG35147" s="1"/>
      <c r="AH35147" s="1"/>
      <c r="AJ35147" s="1"/>
      <c r="AK35147" s="1"/>
    </row>
    <row r="35148" spans="32:37" ht="15" customHeight="1" x14ac:dyDescent="0.15">
      <c r="AF35148" s="1"/>
      <c r="AG35148" s="1"/>
      <c r="AH35148" s="1"/>
      <c r="AJ35148" s="1"/>
      <c r="AK35148" s="1"/>
    </row>
    <row r="35149" spans="32:37" ht="15" customHeight="1" x14ac:dyDescent="0.15">
      <c r="AF35149" s="1"/>
      <c r="AG35149" s="1"/>
      <c r="AH35149" s="1"/>
      <c r="AJ35149" s="1"/>
      <c r="AK35149" s="1"/>
    </row>
    <row r="35150" spans="32:37" ht="15" customHeight="1" x14ac:dyDescent="0.15">
      <c r="AF35150" s="1"/>
      <c r="AG35150" s="1"/>
      <c r="AH35150" s="1"/>
      <c r="AJ35150" s="1"/>
      <c r="AK35150" s="1"/>
    </row>
    <row r="35151" spans="32:37" ht="15" customHeight="1" x14ac:dyDescent="0.15">
      <c r="AF35151" s="1"/>
      <c r="AG35151" s="1"/>
      <c r="AH35151" s="1"/>
      <c r="AJ35151" s="1"/>
      <c r="AK35151" s="1"/>
    </row>
    <row r="35152" spans="32:37" ht="15" customHeight="1" x14ac:dyDescent="0.15">
      <c r="AF35152" s="1"/>
      <c r="AG35152" s="1"/>
      <c r="AH35152" s="1"/>
      <c r="AJ35152" s="1"/>
      <c r="AK35152" s="1"/>
    </row>
    <row r="35153" spans="32:37" ht="15" customHeight="1" x14ac:dyDescent="0.15">
      <c r="AF35153" s="1"/>
      <c r="AG35153" s="1"/>
      <c r="AH35153" s="1"/>
      <c r="AJ35153" s="1"/>
      <c r="AK35153" s="1"/>
    </row>
    <row r="35154" spans="32:37" ht="15" customHeight="1" x14ac:dyDescent="0.15">
      <c r="AF35154" s="1"/>
      <c r="AG35154" s="1"/>
      <c r="AH35154" s="1"/>
      <c r="AJ35154" s="1"/>
      <c r="AK35154" s="1"/>
    </row>
    <row r="35155" spans="32:37" ht="15" customHeight="1" x14ac:dyDescent="0.15">
      <c r="AF35155" s="1"/>
      <c r="AG35155" s="1"/>
      <c r="AH35155" s="1"/>
      <c r="AJ35155" s="1"/>
      <c r="AK35155" s="1"/>
    </row>
    <row r="35156" spans="32:37" ht="15" customHeight="1" x14ac:dyDescent="0.15">
      <c r="AF35156" s="1"/>
      <c r="AG35156" s="1"/>
      <c r="AH35156" s="1"/>
      <c r="AJ35156" s="1"/>
      <c r="AK35156" s="1"/>
    </row>
    <row r="35157" spans="32:37" ht="15" customHeight="1" x14ac:dyDescent="0.15">
      <c r="AF35157" s="1"/>
      <c r="AG35157" s="1"/>
      <c r="AH35157" s="1"/>
      <c r="AJ35157" s="1"/>
      <c r="AK35157" s="1"/>
    </row>
    <row r="35158" spans="32:37" ht="15" customHeight="1" x14ac:dyDescent="0.15">
      <c r="AF35158" s="1"/>
      <c r="AG35158" s="1"/>
      <c r="AH35158" s="1"/>
      <c r="AJ35158" s="1"/>
      <c r="AK35158" s="1"/>
    </row>
    <row r="35159" spans="32:37" ht="15" customHeight="1" x14ac:dyDescent="0.15">
      <c r="AF35159" s="1"/>
      <c r="AG35159" s="1"/>
      <c r="AH35159" s="1"/>
      <c r="AJ35159" s="1"/>
      <c r="AK35159" s="1"/>
    </row>
    <row r="35160" spans="32:37" ht="15" customHeight="1" x14ac:dyDescent="0.15">
      <c r="AF35160" s="1"/>
      <c r="AG35160" s="1"/>
      <c r="AH35160" s="1"/>
      <c r="AJ35160" s="1"/>
      <c r="AK35160" s="1"/>
    </row>
    <row r="35161" spans="32:37" ht="15" customHeight="1" x14ac:dyDescent="0.15">
      <c r="AF35161" s="1"/>
      <c r="AG35161" s="1"/>
      <c r="AH35161" s="1"/>
      <c r="AJ35161" s="1"/>
      <c r="AK35161" s="1"/>
    </row>
    <row r="35162" spans="32:37" ht="15" customHeight="1" x14ac:dyDescent="0.15">
      <c r="AF35162" s="1"/>
      <c r="AG35162" s="1"/>
      <c r="AH35162" s="1"/>
      <c r="AJ35162" s="1"/>
      <c r="AK35162" s="1"/>
    </row>
    <row r="35163" spans="32:37" ht="15" customHeight="1" x14ac:dyDescent="0.15">
      <c r="AF35163" s="1"/>
      <c r="AG35163" s="1"/>
      <c r="AH35163" s="1"/>
      <c r="AJ35163" s="1"/>
      <c r="AK35163" s="1"/>
    </row>
    <row r="35164" spans="32:37" ht="15" customHeight="1" x14ac:dyDescent="0.15">
      <c r="AF35164" s="1"/>
      <c r="AG35164" s="1"/>
      <c r="AH35164" s="1"/>
      <c r="AJ35164" s="1"/>
      <c r="AK35164" s="1"/>
    </row>
    <row r="35165" spans="32:37" ht="15" customHeight="1" x14ac:dyDescent="0.15">
      <c r="AF35165" s="1"/>
      <c r="AG35165" s="1"/>
      <c r="AH35165" s="1"/>
      <c r="AJ35165" s="1"/>
      <c r="AK35165" s="1"/>
    </row>
    <row r="35166" spans="32:37" ht="15" customHeight="1" x14ac:dyDescent="0.15">
      <c r="AF35166" s="1"/>
      <c r="AG35166" s="1"/>
      <c r="AH35166" s="1"/>
      <c r="AJ35166" s="1"/>
      <c r="AK35166" s="1"/>
    </row>
    <row r="35167" spans="32:37" ht="15" customHeight="1" x14ac:dyDescent="0.15">
      <c r="AF35167" s="1"/>
      <c r="AG35167" s="1"/>
      <c r="AH35167" s="1"/>
      <c r="AJ35167" s="1"/>
      <c r="AK35167" s="1"/>
    </row>
    <row r="35168" spans="32:37" ht="15" customHeight="1" x14ac:dyDescent="0.15">
      <c r="AF35168" s="1"/>
      <c r="AG35168" s="1"/>
      <c r="AH35168" s="1"/>
      <c r="AJ35168" s="1"/>
      <c r="AK35168" s="1"/>
    </row>
    <row r="35169" spans="32:37" ht="15" customHeight="1" x14ac:dyDescent="0.15">
      <c r="AF35169" s="1"/>
      <c r="AG35169" s="1"/>
      <c r="AH35169" s="1"/>
      <c r="AJ35169" s="1"/>
      <c r="AK35169" s="1"/>
    </row>
    <row r="35170" spans="32:37" ht="15" customHeight="1" x14ac:dyDescent="0.15">
      <c r="AF35170" s="1"/>
      <c r="AG35170" s="1"/>
      <c r="AH35170" s="1"/>
      <c r="AJ35170" s="1"/>
      <c r="AK35170" s="1"/>
    </row>
    <row r="35171" spans="32:37" ht="15" customHeight="1" x14ac:dyDescent="0.15">
      <c r="AF35171" s="1"/>
      <c r="AG35171" s="1"/>
      <c r="AH35171" s="1"/>
      <c r="AJ35171" s="1"/>
      <c r="AK35171" s="1"/>
    </row>
    <row r="35172" spans="32:37" ht="15" customHeight="1" x14ac:dyDescent="0.15">
      <c r="AF35172" s="1"/>
      <c r="AG35172" s="1"/>
      <c r="AH35172" s="1"/>
      <c r="AJ35172" s="1"/>
      <c r="AK35172" s="1"/>
    </row>
    <row r="35173" spans="32:37" ht="15" customHeight="1" x14ac:dyDescent="0.15">
      <c r="AF35173" s="1"/>
      <c r="AG35173" s="1"/>
      <c r="AH35173" s="1"/>
      <c r="AJ35173" s="1"/>
      <c r="AK35173" s="1"/>
    </row>
    <row r="35174" spans="32:37" ht="15" customHeight="1" x14ac:dyDescent="0.15">
      <c r="AF35174" s="1"/>
      <c r="AG35174" s="1"/>
      <c r="AH35174" s="1"/>
      <c r="AJ35174" s="1"/>
      <c r="AK35174" s="1"/>
    </row>
    <row r="35175" spans="32:37" ht="15" customHeight="1" x14ac:dyDescent="0.15">
      <c r="AF35175" s="1"/>
      <c r="AG35175" s="1"/>
      <c r="AH35175" s="1"/>
      <c r="AJ35175" s="1"/>
      <c r="AK35175" s="1"/>
    </row>
    <row r="35176" spans="32:37" ht="15" customHeight="1" x14ac:dyDescent="0.15">
      <c r="AF35176" s="1"/>
      <c r="AG35176" s="1"/>
      <c r="AH35176" s="1"/>
      <c r="AJ35176" s="1"/>
      <c r="AK35176" s="1"/>
    </row>
    <row r="35177" spans="32:37" ht="15" customHeight="1" x14ac:dyDescent="0.15">
      <c r="AF35177" s="1"/>
      <c r="AG35177" s="1"/>
      <c r="AH35177" s="1"/>
      <c r="AJ35177" s="1"/>
      <c r="AK35177" s="1"/>
    </row>
    <row r="35178" spans="32:37" ht="15" customHeight="1" x14ac:dyDescent="0.15">
      <c r="AF35178" s="1"/>
      <c r="AG35178" s="1"/>
      <c r="AH35178" s="1"/>
      <c r="AJ35178" s="1"/>
      <c r="AK35178" s="1"/>
    </row>
    <row r="35179" spans="32:37" ht="15" customHeight="1" x14ac:dyDescent="0.15">
      <c r="AF35179" s="1"/>
      <c r="AG35179" s="1"/>
      <c r="AH35179" s="1"/>
      <c r="AJ35179" s="1"/>
      <c r="AK35179" s="1"/>
    </row>
    <row r="35180" spans="32:37" ht="15" customHeight="1" x14ac:dyDescent="0.15">
      <c r="AF35180" s="1"/>
      <c r="AG35180" s="1"/>
      <c r="AH35180" s="1"/>
      <c r="AJ35180" s="1"/>
      <c r="AK35180" s="1"/>
    </row>
    <row r="35181" spans="32:37" ht="15" customHeight="1" x14ac:dyDescent="0.15">
      <c r="AF35181" s="1"/>
      <c r="AG35181" s="1"/>
      <c r="AH35181" s="1"/>
      <c r="AJ35181" s="1"/>
      <c r="AK35181" s="1"/>
    </row>
    <row r="35182" spans="32:37" ht="15" customHeight="1" x14ac:dyDescent="0.15">
      <c r="AF35182" s="1"/>
      <c r="AG35182" s="1"/>
      <c r="AH35182" s="1"/>
      <c r="AJ35182" s="1"/>
      <c r="AK35182" s="1"/>
    </row>
    <row r="35183" spans="32:37" ht="15" customHeight="1" x14ac:dyDescent="0.15">
      <c r="AF35183" s="1"/>
      <c r="AG35183" s="1"/>
      <c r="AH35183" s="1"/>
      <c r="AJ35183" s="1"/>
      <c r="AK35183" s="1"/>
    </row>
    <row r="35184" spans="32:37" ht="15" customHeight="1" x14ac:dyDescent="0.15">
      <c r="AF35184" s="1"/>
      <c r="AG35184" s="1"/>
      <c r="AH35184" s="1"/>
      <c r="AJ35184" s="1"/>
      <c r="AK35184" s="1"/>
    </row>
    <row r="35185" spans="32:37" ht="15" customHeight="1" x14ac:dyDescent="0.15">
      <c r="AF35185" s="1"/>
      <c r="AG35185" s="1"/>
      <c r="AH35185" s="1"/>
      <c r="AJ35185" s="1"/>
      <c r="AK35185" s="1"/>
    </row>
    <row r="35186" spans="32:37" ht="15" customHeight="1" x14ac:dyDescent="0.15">
      <c r="AF35186" s="1"/>
      <c r="AG35186" s="1"/>
      <c r="AH35186" s="1"/>
      <c r="AJ35186" s="1"/>
      <c r="AK35186" s="1"/>
    </row>
    <row r="35187" spans="32:37" ht="15" customHeight="1" x14ac:dyDescent="0.15">
      <c r="AF35187" s="1"/>
      <c r="AG35187" s="1"/>
      <c r="AH35187" s="1"/>
      <c r="AJ35187" s="1"/>
      <c r="AK35187" s="1"/>
    </row>
    <row r="35188" spans="32:37" ht="15" customHeight="1" x14ac:dyDescent="0.15">
      <c r="AF35188" s="1"/>
      <c r="AG35188" s="1"/>
      <c r="AH35188" s="1"/>
      <c r="AJ35188" s="1"/>
      <c r="AK35188" s="1"/>
    </row>
    <row r="35189" spans="32:37" ht="15" customHeight="1" x14ac:dyDescent="0.15">
      <c r="AF35189" s="1"/>
      <c r="AG35189" s="1"/>
      <c r="AH35189" s="1"/>
      <c r="AJ35189" s="1"/>
      <c r="AK35189" s="1"/>
    </row>
    <row r="35190" spans="32:37" ht="15" customHeight="1" x14ac:dyDescent="0.15">
      <c r="AF35190" s="1"/>
      <c r="AG35190" s="1"/>
      <c r="AH35190" s="1"/>
      <c r="AJ35190" s="1"/>
      <c r="AK35190" s="1"/>
    </row>
    <row r="35191" spans="32:37" ht="15" customHeight="1" x14ac:dyDescent="0.15">
      <c r="AF35191" s="1"/>
      <c r="AG35191" s="1"/>
      <c r="AH35191" s="1"/>
      <c r="AJ35191" s="1"/>
      <c r="AK35191" s="1"/>
    </row>
    <row r="35192" spans="32:37" ht="15" customHeight="1" x14ac:dyDescent="0.15">
      <c r="AF35192" s="1"/>
      <c r="AG35192" s="1"/>
      <c r="AH35192" s="1"/>
      <c r="AJ35192" s="1"/>
      <c r="AK35192" s="1"/>
    </row>
    <row r="35193" spans="32:37" ht="15" customHeight="1" x14ac:dyDescent="0.15">
      <c r="AF35193" s="1"/>
      <c r="AG35193" s="1"/>
      <c r="AH35193" s="1"/>
      <c r="AJ35193" s="1"/>
      <c r="AK35193" s="1"/>
    </row>
    <row r="35194" spans="32:37" ht="15" customHeight="1" x14ac:dyDescent="0.15">
      <c r="AF35194" s="1"/>
      <c r="AG35194" s="1"/>
      <c r="AH35194" s="1"/>
      <c r="AJ35194" s="1"/>
      <c r="AK35194" s="1"/>
    </row>
    <row r="35195" spans="32:37" ht="15" customHeight="1" x14ac:dyDescent="0.15">
      <c r="AF35195" s="1"/>
      <c r="AG35195" s="1"/>
      <c r="AH35195" s="1"/>
      <c r="AJ35195" s="1"/>
      <c r="AK35195" s="1"/>
    </row>
    <row r="35196" spans="32:37" ht="15" customHeight="1" x14ac:dyDescent="0.15">
      <c r="AF35196" s="1"/>
      <c r="AG35196" s="1"/>
      <c r="AH35196" s="1"/>
      <c r="AJ35196" s="1"/>
      <c r="AK35196" s="1"/>
    </row>
    <row r="35197" spans="32:37" ht="15" customHeight="1" x14ac:dyDescent="0.15">
      <c r="AF35197" s="1"/>
      <c r="AG35197" s="1"/>
      <c r="AH35197" s="1"/>
      <c r="AJ35197" s="1"/>
      <c r="AK35197" s="1"/>
    </row>
    <row r="35198" spans="32:37" ht="15" customHeight="1" x14ac:dyDescent="0.15">
      <c r="AF35198" s="1"/>
      <c r="AG35198" s="1"/>
      <c r="AH35198" s="1"/>
      <c r="AJ35198" s="1"/>
      <c r="AK35198" s="1"/>
    </row>
    <row r="35199" spans="32:37" ht="15" customHeight="1" x14ac:dyDescent="0.15">
      <c r="AF35199" s="1"/>
      <c r="AG35199" s="1"/>
      <c r="AH35199" s="1"/>
      <c r="AJ35199" s="1"/>
      <c r="AK35199" s="1"/>
    </row>
    <row r="35200" spans="32:37" ht="15" customHeight="1" x14ac:dyDescent="0.15">
      <c r="AF35200" s="1"/>
      <c r="AG35200" s="1"/>
      <c r="AH35200" s="1"/>
      <c r="AJ35200" s="1"/>
      <c r="AK35200" s="1"/>
    </row>
    <row r="35201" spans="32:37" ht="15" customHeight="1" x14ac:dyDescent="0.15">
      <c r="AF35201" s="1"/>
      <c r="AG35201" s="1"/>
      <c r="AH35201" s="1"/>
      <c r="AJ35201" s="1"/>
      <c r="AK35201" s="1"/>
    </row>
    <row r="35202" spans="32:37" ht="15" customHeight="1" x14ac:dyDescent="0.15">
      <c r="AF35202" s="1"/>
      <c r="AG35202" s="1"/>
      <c r="AH35202" s="1"/>
      <c r="AJ35202" s="1"/>
      <c r="AK35202" s="1"/>
    </row>
    <row r="35203" spans="32:37" ht="15" customHeight="1" x14ac:dyDescent="0.15">
      <c r="AF35203" s="1"/>
      <c r="AG35203" s="1"/>
      <c r="AH35203" s="1"/>
      <c r="AJ35203" s="1"/>
      <c r="AK35203" s="1"/>
    </row>
    <row r="35204" spans="32:37" ht="15" customHeight="1" x14ac:dyDescent="0.15">
      <c r="AF35204" s="1"/>
      <c r="AG35204" s="1"/>
      <c r="AH35204" s="1"/>
      <c r="AJ35204" s="1"/>
      <c r="AK35204" s="1"/>
    </row>
    <row r="35205" spans="32:37" ht="15" customHeight="1" x14ac:dyDescent="0.15">
      <c r="AF35205" s="1"/>
      <c r="AG35205" s="1"/>
      <c r="AH35205" s="1"/>
      <c r="AJ35205" s="1"/>
      <c r="AK35205" s="1"/>
    </row>
    <row r="35206" spans="32:37" ht="15" customHeight="1" x14ac:dyDescent="0.15">
      <c r="AF35206" s="1"/>
      <c r="AG35206" s="1"/>
      <c r="AH35206" s="1"/>
      <c r="AJ35206" s="1"/>
      <c r="AK35206" s="1"/>
    </row>
    <row r="35207" spans="32:37" ht="15" customHeight="1" x14ac:dyDescent="0.15">
      <c r="AF35207" s="1"/>
      <c r="AG35207" s="1"/>
      <c r="AH35207" s="1"/>
      <c r="AJ35207" s="1"/>
      <c r="AK35207" s="1"/>
    </row>
    <row r="35208" spans="32:37" ht="15" customHeight="1" x14ac:dyDescent="0.15">
      <c r="AF35208" s="1"/>
      <c r="AG35208" s="1"/>
      <c r="AH35208" s="1"/>
      <c r="AJ35208" s="1"/>
      <c r="AK35208" s="1"/>
    </row>
    <row r="35209" spans="32:37" ht="15" customHeight="1" x14ac:dyDescent="0.15">
      <c r="AF35209" s="1"/>
      <c r="AG35209" s="1"/>
      <c r="AH35209" s="1"/>
      <c r="AJ35209" s="1"/>
      <c r="AK35209" s="1"/>
    </row>
    <row r="35210" spans="32:37" ht="15" customHeight="1" x14ac:dyDescent="0.15">
      <c r="AF35210" s="1"/>
      <c r="AG35210" s="1"/>
      <c r="AH35210" s="1"/>
      <c r="AJ35210" s="1"/>
      <c r="AK35210" s="1"/>
    </row>
    <row r="35211" spans="32:37" ht="15" customHeight="1" x14ac:dyDescent="0.15">
      <c r="AF35211" s="1"/>
      <c r="AG35211" s="1"/>
      <c r="AH35211" s="1"/>
      <c r="AJ35211" s="1"/>
      <c r="AK35211" s="1"/>
    </row>
    <row r="35212" spans="32:37" ht="15" customHeight="1" x14ac:dyDescent="0.15">
      <c r="AF35212" s="1"/>
      <c r="AG35212" s="1"/>
      <c r="AH35212" s="1"/>
      <c r="AJ35212" s="1"/>
      <c r="AK35212" s="1"/>
    </row>
    <row r="35213" spans="32:37" ht="15" customHeight="1" x14ac:dyDescent="0.15">
      <c r="AF35213" s="1"/>
      <c r="AG35213" s="1"/>
      <c r="AH35213" s="1"/>
      <c r="AJ35213" s="1"/>
      <c r="AK35213" s="1"/>
    </row>
    <row r="35214" spans="32:37" ht="15" customHeight="1" x14ac:dyDescent="0.15">
      <c r="AF35214" s="1"/>
      <c r="AG35214" s="1"/>
      <c r="AH35214" s="1"/>
      <c r="AJ35214" s="1"/>
      <c r="AK35214" s="1"/>
    </row>
    <row r="35215" spans="32:37" ht="15" customHeight="1" x14ac:dyDescent="0.15">
      <c r="AF35215" s="1"/>
      <c r="AG35215" s="1"/>
      <c r="AH35215" s="1"/>
      <c r="AJ35215" s="1"/>
      <c r="AK35215" s="1"/>
    </row>
    <row r="35216" spans="32:37" ht="15" customHeight="1" x14ac:dyDescent="0.15">
      <c r="AF35216" s="1"/>
      <c r="AG35216" s="1"/>
      <c r="AH35216" s="1"/>
      <c r="AJ35216" s="1"/>
      <c r="AK35216" s="1"/>
    </row>
    <row r="35217" spans="32:37" ht="15" customHeight="1" x14ac:dyDescent="0.15">
      <c r="AF35217" s="1"/>
      <c r="AG35217" s="1"/>
      <c r="AH35217" s="1"/>
      <c r="AJ35217" s="1"/>
      <c r="AK35217" s="1"/>
    </row>
    <row r="35218" spans="32:37" ht="15" customHeight="1" x14ac:dyDescent="0.15">
      <c r="AF35218" s="1"/>
      <c r="AG35218" s="1"/>
      <c r="AH35218" s="1"/>
      <c r="AJ35218" s="1"/>
      <c r="AK35218" s="1"/>
    </row>
    <row r="35219" spans="32:37" ht="15" customHeight="1" x14ac:dyDescent="0.15">
      <c r="AF35219" s="1"/>
      <c r="AG35219" s="1"/>
      <c r="AH35219" s="1"/>
      <c r="AJ35219" s="1"/>
      <c r="AK35219" s="1"/>
    </row>
    <row r="35220" spans="32:37" ht="15" customHeight="1" x14ac:dyDescent="0.15">
      <c r="AF35220" s="1"/>
      <c r="AG35220" s="1"/>
      <c r="AH35220" s="1"/>
      <c r="AJ35220" s="1"/>
      <c r="AK35220" s="1"/>
    </row>
    <row r="35221" spans="32:37" ht="15" customHeight="1" x14ac:dyDescent="0.15">
      <c r="AF35221" s="1"/>
      <c r="AG35221" s="1"/>
      <c r="AH35221" s="1"/>
      <c r="AJ35221" s="1"/>
      <c r="AK35221" s="1"/>
    </row>
    <row r="35222" spans="32:37" ht="15" customHeight="1" x14ac:dyDescent="0.15">
      <c r="AF35222" s="1"/>
      <c r="AG35222" s="1"/>
      <c r="AH35222" s="1"/>
      <c r="AJ35222" s="1"/>
      <c r="AK35222" s="1"/>
    </row>
    <row r="35223" spans="32:37" ht="15" customHeight="1" x14ac:dyDescent="0.15">
      <c r="AF35223" s="1"/>
      <c r="AG35223" s="1"/>
      <c r="AH35223" s="1"/>
      <c r="AJ35223" s="1"/>
      <c r="AK35223" s="1"/>
    </row>
    <row r="35224" spans="32:37" ht="15" customHeight="1" x14ac:dyDescent="0.15">
      <c r="AF35224" s="1"/>
      <c r="AG35224" s="1"/>
      <c r="AH35224" s="1"/>
      <c r="AJ35224" s="1"/>
      <c r="AK35224" s="1"/>
    </row>
    <row r="35225" spans="32:37" ht="15" customHeight="1" x14ac:dyDescent="0.15">
      <c r="AF35225" s="1"/>
      <c r="AG35225" s="1"/>
      <c r="AH35225" s="1"/>
      <c r="AJ35225" s="1"/>
      <c r="AK35225" s="1"/>
    </row>
    <row r="35226" spans="32:37" ht="15" customHeight="1" x14ac:dyDescent="0.15">
      <c r="AF35226" s="1"/>
      <c r="AG35226" s="1"/>
      <c r="AH35226" s="1"/>
      <c r="AJ35226" s="1"/>
      <c r="AK35226" s="1"/>
    </row>
    <row r="35227" spans="32:37" ht="15" customHeight="1" x14ac:dyDescent="0.15">
      <c r="AF35227" s="1"/>
      <c r="AG35227" s="1"/>
      <c r="AH35227" s="1"/>
      <c r="AJ35227" s="1"/>
      <c r="AK35227" s="1"/>
    </row>
    <row r="35228" spans="32:37" ht="15" customHeight="1" x14ac:dyDescent="0.15">
      <c r="AF35228" s="1"/>
      <c r="AG35228" s="1"/>
      <c r="AH35228" s="1"/>
      <c r="AJ35228" s="1"/>
      <c r="AK35228" s="1"/>
    </row>
    <row r="35229" spans="32:37" ht="15" customHeight="1" x14ac:dyDescent="0.15">
      <c r="AF35229" s="1"/>
      <c r="AG35229" s="1"/>
      <c r="AH35229" s="1"/>
      <c r="AJ35229" s="1"/>
      <c r="AK35229" s="1"/>
    </row>
    <row r="35230" spans="32:37" ht="15" customHeight="1" x14ac:dyDescent="0.15">
      <c r="AF35230" s="1"/>
      <c r="AG35230" s="1"/>
      <c r="AH35230" s="1"/>
      <c r="AJ35230" s="1"/>
      <c r="AK35230" s="1"/>
    </row>
    <row r="35231" spans="32:37" ht="15" customHeight="1" x14ac:dyDescent="0.15">
      <c r="AF35231" s="1"/>
      <c r="AG35231" s="1"/>
      <c r="AH35231" s="1"/>
      <c r="AJ35231" s="1"/>
      <c r="AK35231" s="1"/>
    </row>
    <row r="35232" spans="32:37" ht="15" customHeight="1" x14ac:dyDescent="0.15">
      <c r="AF35232" s="1"/>
      <c r="AG35232" s="1"/>
      <c r="AH35232" s="1"/>
      <c r="AJ35232" s="1"/>
      <c r="AK35232" s="1"/>
    </row>
    <row r="35233" spans="32:37" ht="15" customHeight="1" x14ac:dyDescent="0.15">
      <c r="AF35233" s="1"/>
      <c r="AG35233" s="1"/>
      <c r="AH35233" s="1"/>
      <c r="AJ35233" s="1"/>
      <c r="AK35233" s="1"/>
    </row>
    <row r="35234" spans="32:37" ht="15" customHeight="1" x14ac:dyDescent="0.15">
      <c r="AF35234" s="1"/>
      <c r="AG35234" s="1"/>
      <c r="AH35234" s="1"/>
      <c r="AJ35234" s="1"/>
      <c r="AK35234" s="1"/>
    </row>
    <row r="35235" spans="32:37" ht="15" customHeight="1" x14ac:dyDescent="0.15">
      <c r="AF35235" s="1"/>
      <c r="AG35235" s="1"/>
      <c r="AH35235" s="1"/>
      <c r="AJ35235" s="1"/>
      <c r="AK35235" s="1"/>
    </row>
    <row r="35236" spans="32:37" ht="15" customHeight="1" x14ac:dyDescent="0.15">
      <c r="AF35236" s="1"/>
      <c r="AG35236" s="1"/>
      <c r="AH35236" s="1"/>
      <c r="AJ35236" s="1"/>
      <c r="AK35236" s="1"/>
    </row>
    <row r="35237" spans="32:37" ht="15" customHeight="1" x14ac:dyDescent="0.15">
      <c r="AF35237" s="1"/>
      <c r="AG35237" s="1"/>
      <c r="AH35237" s="1"/>
      <c r="AJ35237" s="1"/>
      <c r="AK35237" s="1"/>
    </row>
    <row r="35238" spans="32:37" ht="15" customHeight="1" x14ac:dyDescent="0.15">
      <c r="AF35238" s="1"/>
      <c r="AG35238" s="1"/>
      <c r="AH35238" s="1"/>
      <c r="AJ35238" s="1"/>
      <c r="AK35238" s="1"/>
    </row>
    <row r="35239" spans="32:37" ht="15" customHeight="1" x14ac:dyDescent="0.15">
      <c r="AF35239" s="1"/>
      <c r="AG35239" s="1"/>
      <c r="AH35239" s="1"/>
      <c r="AJ35239" s="1"/>
      <c r="AK35239" s="1"/>
    </row>
    <row r="35240" spans="32:37" ht="15" customHeight="1" x14ac:dyDescent="0.15">
      <c r="AF35240" s="1"/>
      <c r="AG35240" s="1"/>
      <c r="AH35240" s="1"/>
      <c r="AJ35240" s="1"/>
      <c r="AK35240" s="1"/>
    </row>
    <row r="35241" spans="32:37" ht="15" customHeight="1" x14ac:dyDescent="0.15">
      <c r="AF35241" s="1"/>
      <c r="AG35241" s="1"/>
      <c r="AH35241" s="1"/>
      <c r="AJ35241" s="1"/>
      <c r="AK35241" s="1"/>
    </row>
    <row r="35242" spans="32:37" ht="15" customHeight="1" x14ac:dyDescent="0.15">
      <c r="AF35242" s="1"/>
      <c r="AG35242" s="1"/>
      <c r="AH35242" s="1"/>
      <c r="AJ35242" s="1"/>
      <c r="AK35242" s="1"/>
    </row>
    <row r="35243" spans="32:37" ht="15" customHeight="1" x14ac:dyDescent="0.15">
      <c r="AF35243" s="1"/>
      <c r="AG35243" s="1"/>
      <c r="AH35243" s="1"/>
      <c r="AJ35243" s="1"/>
      <c r="AK35243" s="1"/>
    </row>
    <row r="35244" spans="32:37" ht="15" customHeight="1" x14ac:dyDescent="0.15">
      <c r="AF35244" s="1"/>
      <c r="AG35244" s="1"/>
      <c r="AH35244" s="1"/>
      <c r="AJ35244" s="1"/>
      <c r="AK35244" s="1"/>
    </row>
    <row r="35245" spans="32:37" ht="15" customHeight="1" x14ac:dyDescent="0.15">
      <c r="AF35245" s="1"/>
      <c r="AG35245" s="1"/>
      <c r="AH35245" s="1"/>
      <c r="AJ35245" s="1"/>
      <c r="AK35245" s="1"/>
    </row>
    <row r="35246" spans="32:37" ht="15" customHeight="1" x14ac:dyDescent="0.15">
      <c r="AF35246" s="1"/>
      <c r="AG35246" s="1"/>
      <c r="AH35246" s="1"/>
      <c r="AJ35246" s="1"/>
      <c r="AK35246" s="1"/>
    </row>
    <row r="35247" spans="32:37" ht="15" customHeight="1" x14ac:dyDescent="0.15">
      <c r="AF35247" s="1"/>
      <c r="AG35247" s="1"/>
      <c r="AH35247" s="1"/>
      <c r="AJ35247" s="1"/>
      <c r="AK35247" s="1"/>
    </row>
    <row r="35248" spans="32:37" ht="15" customHeight="1" x14ac:dyDescent="0.15">
      <c r="AF35248" s="1"/>
      <c r="AG35248" s="1"/>
      <c r="AH35248" s="1"/>
      <c r="AJ35248" s="1"/>
      <c r="AK35248" s="1"/>
    </row>
    <row r="35249" spans="32:37" ht="15" customHeight="1" x14ac:dyDescent="0.15">
      <c r="AF35249" s="1"/>
      <c r="AG35249" s="1"/>
      <c r="AH35249" s="1"/>
      <c r="AJ35249" s="1"/>
      <c r="AK35249" s="1"/>
    </row>
    <row r="35250" spans="32:37" ht="15" customHeight="1" x14ac:dyDescent="0.15">
      <c r="AF35250" s="1"/>
      <c r="AG35250" s="1"/>
      <c r="AH35250" s="1"/>
      <c r="AJ35250" s="1"/>
      <c r="AK35250" s="1"/>
    </row>
    <row r="35251" spans="32:37" ht="15" customHeight="1" x14ac:dyDescent="0.15">
      <c r="AF35251" s="1"/>
      <c r="AG35251" s="1"/>
      <c r="AH35251" s="1"/>
      <c r="AJ35251" s="1"/>
      <c r="AK35251" s="1"/>
    </row>
    <row r="35252" spans="32:37" ht="15" customHeight="1" x14ac:dyDescent="0.15">
      <c r="AF35252" s="1"/>
      <c r="AG35252" s="1"/>
      <c r="AH35252" s="1"/>
      <c r="AJ35252" s="1"/>
      <c r="AK35252" s="1"/>
    </row>
    <row r="35253" spans="32:37" ht="15" customHeight="1" x14ac:dyDescent="0.15">
      <c r="AF35253" s="1"/>
      <c r="AG35253" s="1"/>
      <c r="AH35253" s="1"/>
      <c r="AJ35253" s="1"/>
      <c r="AK35253" s="1"/>
    </row>
    <row r="35254" spans="32:37" ht="15" customHeight="1" x14ac:dyDescent="0.15">
      <c r="AF35254" s="1"/>
      <c r="AG35254" s="1"/>
      <c r="AH35254" s="1"/>
      <c r="AJ35254" s="1"/>
      <c r="AK35254" s="1"/>
    </row>
    <row r="35255" spans="32:37" ht="15" customHeight="1" x14ac:dyDescent="0.15">
      <c r="AF35255" s="1"/>
      <c r="AG35255" s="1"/>
      <c r="AH35255" s="1"/>
      <c r="AJ35255" s="1"/>
      <c r="AK35255" s="1"/>
    </row>
    <row r="35256" spans="32:37" ht="15" customHeight="1" x14ac:dyDescent="0.15">
      <c r="AF35256" s="1"/>
      <c r="AG35256" s="1"/>
      <c r="AH35256" s="1"/>
      <c r="AJ35256" s="1"/>
      <c r="AK35256" s="1"/>
    </row>
    <row r="35257" spans="32:37" ht="15" customHeight="1" x14ac:dyDescent="0.15">
      <c r="AF35257" s="1"/>
      <c r="AG35257" s="1"/>
      <c r="AH35257" s="1"/>
      <c r="AJ35257" s="1"/>
      <c r="AK35257" s="1"/>
    </row>
    <row r="35258" spans="32:37" ht="15" customHeight="1" x14ac:dyDescent="0.15">
      <c r="AF35258" s="1"/>
      <c r="AG35258" s="1"/>
      <c r="AH35258" s="1"/>
      <c r="AJ35258" s="1"/>
      <c r="AK35258" s="1"/>
    </row>
    <row r="35259" spans="32:37" ht="15" customHeight="1" x14ac:dyDescent="0.15">
      <c r="AF35259" s="1"/>
      <c r="AG35259" s="1"/>
      <c r="AH35259" s="1"/>
      <c r="AJ35259" s="1"/>
      <c r="AK35259" s="1"/>
    </row>
    <row r="35260" spans="32:37" ht="15" customHeight="1" x14ac:dyDescent="0.15">
      <c r="AF35260" s="1"/>
      <c r="AG35260" s="1"/>
      <c r="AH35260" s="1"/>
      <c r="AJ35260" s="1"/>
      <c r="AK35260" s="1"/>
    </row>
    <row r="35261" spans="32:37" ht="15" customHeight="1" x14ac:dyDescent="0.15">
      <c r="AF35261" s="1"/>
      <c r="AG35261" s="1"/>
      <c r="AH35261" s="1"/>
      <c r="AJ35261" s="1"/>
      <c r="AK35261" s="1"/>
    </row>
    <row r="35262" spans="32:37" ht="15" customHeight="1" x14ac:dyDescent="0.15">
      <c r="AF35262" s="1"/>
      <c r="AG35262" s="1"/>
      <c r="AH35262" s="1"/>
      <c r="AJ35262" s="1"/>
      <c r="AK35262" s="1"/>
    </row>
    <row r="35263" spans="32:37" ht="15" customHeight="1" x14ac:dyDescent="0.15">
      <c r="AF35263" s="1"/>
      <c r="AG35263" s="1"/>
      <c r="AH35263" s="1"/>
      <c r="AJ35263" s="1"/>
      <c r="AK35263" s="1"/>
    </row>
    <row r="35264" spans="32:37" ht="15" customHeight="1" x14ac:dyDescent="0.15">
      <c r="AF35264" s="1"/>
      <c r="AG35264" s="1"/>
      <c r="AH35264" s="1"/>
      <c r="AJ35264" s="1"/>
      <c r="AK35264" s="1"/>
    </row>
    <row r="35265" spans="32:37" ht="15" customHeight="1" x14ac:dyDescent="0.15">
      <c r="AF35265" s="1"/>
      <c r="AG35265" s="1"/>
      <c r="AH35265" s="1"/>
      <c r="AJ35265" s="1"/>
      <c r="AK35265" s="1"/>
    </row>
    <row r="35266" spans="32:37" ht="15" customHeight="1" x14ac:dyDescent="0.15">
      <c r="AF35266" s="1"/>
      <c r="AG35266" s="1"/>
      <c r="AH35266" s="1"/>
      <c r="AJ35266" s="1"/>
      <c r="AK35266" s="1"/>
    </row>
    <row r="35267" spans="32:37" ht="15" customHeight="1" x14ac:dyDescent="0.15">
      <c r="AF35267" s="1"/>
      <c r="AG35267" s="1"/>
      <c r="AH35267" s="1"/>
      <c r="AJ35267" s="1"/>
      <c r="AK35267" s="1"/>
    </row>
    <row r="35268" spans="32:37" ht="15" customHeight="1" x14ac:dyDescent="0.15">
      <c r="AF35268" s="1"/>
      <c r="AG35268" s="1"/>
      <c r="AH35268" s="1"/>
      <c r="AJ35268" s="1"/>
      <c r="AK35268" s="1"/>
    </row>
    <row r="35269" spans="32:37" ht="15" customHeight="1" x14ac:dyDescent="0.15">
      <c r="AF35269" s="1"/>
      <c r="AG35269" s="1"/>
      <c r="AH35269" s="1"/>
      <c r="AJ35269" s="1"/>
      <c r="AK35269" s="1"/>
    </row>
    <row r="35270" spans="32:37" ht="15" customHeight="1" x14ac:dyDescent="0.15">
      <c r="AF35270" s="1"/>
      <c r="AG35270" s="1"/>
      <c r="AH35270" s="1"/>
      <c r="AJ35270" s="1"/>
      <c r="AK35270" s="1"/>
    </row>
    <row r="35271" spans="32:37" ht="15" customHeight="1" x14ac:dyDescent="0.15">
      <c r="AF35271" s="1"/>
      <c r="AG35271" s="1"/>
      <c r="AH35271" s="1"/>
      <c r="AJ35271" s="1"/>
      <c r="AK35271" s="1"/>
    </row>
    <row r="35272" spans="32:37" ht="15" customHeight="1" x14ac:dyDescent="0.15">
      <c r="AF35272" s="1"/>
      <c r="AG35272" s="1"/>
      <c r="AH35272" s="1"/>
      <c r="AJ35272" s="1"/>
      <c r="AK35272" s="1"/>
    </row>
    <row r="35273" spans="32:37" ht="15" customHeight="1" x14ac:dyDescent="0.15">
      <c r="AF35273" s="1"/>
      <c r="AG35273" s="1"/>
      <c r="AH35273" s="1"/>
      <c r="AJ35273" s="1"/>
      <c r="AK35273" s="1"/>
    </row>
    <row r="35274" spans="32:37" ht="15" customHeight="1" x14ac:dyDescent="0.15">
      <c r="AF35274" s="1"/>
      <c r="AG35274" s="1"/>
      <c r="AH35274" s="1"/>
      <c r="AJ35274" s="1"/>
      <c r="AK35274" s="1"/>
    </row>
    <row r="35275" spans="32:37" ht="15" customHeight="1" x14ac:dyDescent="0.15">
      <c r="AF35275" s="1"/>
      <c r="AG35275" s="1"/>
      <c r="AH35275" s="1"/>
      <c r="AJ35275" s="1"/>
      <c r="AK35275" s="1"/>
    </row>
    <row r="35276" spans="32:37" ht="15" customHeight="1" x14ac:dyDescent="0.15">
      <c r="AF35276" s="1"/>
      <c r="AG35276" s="1"/>
      <c r="AH35276" s="1"/>
      <c r="AJ35276" s="1"/>
      <c r="AK35276" s="1"/>
    </row>
    <row r="35277" spans="32:37" ht="15" customHeight="1" x14ac:dyDescent="0.15">
      <c r="AF35277" s="1"/>
      <c r="AG35277" s="1"/>
      <c r="AH35277" s="1"/>
      <c r="AJ35277" s="1"/>
      <c r="AK35277" s="1"/>
    </row>
    <row r="35278" spans="32:37" ht="15" customHeight="1" x14ac:dyDescent="0.15">
      <c r="AF35278" s="1"/>
      <c r="AG35278" s="1"/>
      <c r="AH35278" s="1"/>
      <c r="AJ35278" s="1"/>
      <c r="AK35278" s="1"/>
    </row>
    <row r="35279" spans="32:37" ht="15" customHeight="1" x14ac:dyDescent="0.15">
      <c r="AF35279" s="1"/>
      <c r="AG35279" s="1"/>
      <c r="AH35279" s="1"/>
      <c r="AJ35279" s="1"/>
      <c r="AK35279" s="1"/>
    </row>
    <row r="35280" spans="32:37" ht="15" customHeight="1" x14ac:dyDescent="0.15">
      <c r="AF35280" s="1"/>
      <c r="AG35280" s="1"/>
      <c r="AH35280" s="1"/>
      <c r="AJ35280" s="1"/>
      <c r="AK35280" s="1"/>
    </row>
    <row r="35281" spans="32:37" ht="15" customHeight="1" x14ac:dyDescent="0.15">
      <c r="AF35281" s="1"/>
      <c r="AG35281" s="1"/>
      <c r="AH35281" s="1"/>
      <c r="AJ35281" s="1"/>
      <c r="AK35281" s="1"/>
    </row>
    <row r="35282" spans="32:37" ht="15" customHeight="1" x14ac:dyDescent="0.15">
      <c r="AF35282" s="1"/>
      <c r="AG35282" s="1"/>
      <c r="AH35282" s="1"/>
      <c r="AJ35282" s="1"/>
      <c r="AK35282" s="1"/>
    </row>
    <row r="35283" spans="32:37" ht="15" customHeight="1" x14ac:dyDescent="0.15">
      <c r="AF35283" s="1"/>
      <c r="AG35283" s="1"/>
      <c r="AH35283" s="1"/>
      <c r="AJ35283" s="1"/>
      <c r="AK35283" s="1"/>
    </row>
    <row r="35284" spans="32:37" ht="15" customHeight="1" x14ac:dyDescent="0.15">
      <c r="AF35284" s="1"/>
      <c r="AG35284" s="1"/>
      <c r="AH35284" s="1"/>
      <c r="AJ35284" s="1"/>
      <c r="AK35284" s="1"/>
    </row>
    <row r="35285" spans="32:37" ht="15" customHeight="1" x14ac:dyDescent="0.15">
      <c r="AF35285" s="1"/>
      <c r="AG35285" s="1"/>
      <c r="AH35285" s="1"/>
      <c r="AJ35285" s="1"/>
      <c r="AK35285" s="1"/>
    </row>
    <row r="35286" spans="32:37" ht="15" customHeight="1" x14ac:dyDescent="0.15">
      <c r="AF35286" s="1"/>
      <c r="AG35286" s="1"/>
      <c r="AH35286" s="1"/>
      <c r="AJ35286" s="1"/>
      <c r="AK35286" s="1"/>
    </row>
    <row r="35287" spans="32:37" ht="15" customHeight="1" x14ac:dyDescent="0.15">
      <c r="AF35287" s="1"/>
      <c r="AG35287" s="1"/>
      <c r="AH35287" s="1"/>
      <c r="AJ35287" s="1"/>
      <c r="AK35287" s="1"/>
    </row>
    <row r="35288" spans="32:37" ht="15" customHeight="1" x14ac:dyDescent="0.15">
      <c r="AF35288" s="1"/>
      <c r="AG35288" s="1"/>
      <c r="AH35288" s="1"/>
      <c r="AJ35288" s="1"/>
      <c r="AK35288" s="1"/>
    </row>
    <row r="35289" spans="32:37" ht="15" customHeight="1" x14ac:dyDescent="0.15">
      <c r="AF35289" s="1"/>
      <c r="AG35289" s="1"/>
      <c r="AH35289" s="1"/>
      <c r="AJ35289" s="1"/>
      <c r="AK35289" s="1"/>
    </row>
    <row r="35290" spans="32:37" ht="15" customHeight="1" x14ac:dyDescent="0.15">
      <c r="AF35290" s="1"/>
      <c r="AG35290" s="1"/>
      <c r="AH35290" s="1"/>
      <c r="AJ35290" s="1"/>
      <c r="AK35290" s="1"/>
    </row>
    <row r="35291" spans="32:37" ht="15" customHeight="1" x14ac:dyDescent="0.15">
      <c r="AF35291" s="1"/>
      <c r="AG35291" s="1"/>
      <c r="AH35291" s="1"/>
      <c r="AJ35291" s="1"/>
      <c r="AK35291" s="1"/>
    </row>
    <row r="35292" spans="32:37" ht="15" customHeight="1" x14ac:dyDescent="0.15">
      <c r="AF35292" s="1"/>
      <c r="AG35292" s="1"/>
      <c r="AH35292" s="1"/>
      <c r="AJ35292" s="1"/>
      <c r="AK35292" s="1"/>
    </row>
    <row r="35293" spans="32:37" ht="15" customHeight="1" x14ac:dyDescent="0.15">
      <c r="AF35293" s="1"/>
      <c r="AG35293" s="1"/>
      <c r="AH35293" s="1"/>
      <c r="AJ35293" s="1"/>
      <c r="AK35293" s="1"/>
    </row>
    <row r="35294" spans="32:37" ht="15" customHeight="1" x14ac:dyDescent="0.15">
      <c r="AF35294" s="1"/>
      <c r="AG35294" s="1"/>
      <c r="AH35294" s="1"/>
      <c r="AJ35294" s="1"/>
      <c r="AK35294" s="1"/>
    </row>
    <row r="35295" spans="32:37" ht="15" customHeight="1" x14ac:dyDescent="0.15">
      <c r="AF35295" s="1"/>
      <c r="AG35295" s="1"/>
      <c r="AH35295" s="1"/>
      <c r="AJ35295" s="1"/>
      <c r="AK35295" s="1"/>
    </row>
    <row r="35296" spans="32:37" ht="15" customHeight="1" x14ac:dyDescent="0.15">
      <c r="AF35296" s="1"/>
      <c r="AG35296" s="1"/>
      <c r="AH35296" s="1"/>
      <c r="AJ35296" s="1"/>
      <c r="AK35296" s="1"/>
    </row>
    <row r="35297" spans="32:37" ht="15" customHeight="1" x14ac:dyDescent="0.15">
      <c r="AF35297" s="1"/>
      <c r="AG35297" s="1"/>
      <c r="AH35297" s="1"/>
      <c r="AJ35297" s="1"/>
      <c r="AK35297" s="1"/>
    </row>
    <row r="35298" spans="32:37" ht="15" customHeight="1" x14ac:dyDescent="0.15">
      <c r="AF35298" s="1"/>
      <c r="AG35298" s="1"/>
      <c r="AH35298" s="1"/>
      <c r="AJ35298" s="1"/>
      <c r="AK35298" s="1"/>
    </row>
    <row r="35299" spans="32:37" ht="15" customHeight="1" x14ac:dyDescent="0.15">
      <c r="AF35299" s="1"/>
      <c r="AG35299" s="1"/>
      <c r="AH35299" s="1"/>
      <c r="AJ35299" s="1"/>
      <c r="AK35299" s="1"/>
    </row>
    <row r="35300" spans="32:37" ht="15" customHeight="1" x14ac:dyDescent="0.15">
      <c r="AF35300" s="1"/>
      <c r="AG35300" s="1"/>
      <c r="AH35300" s="1"/>
      <c r="AJ35300" s="1"/>
      <c r="AK35300" s="1"/>
    </row>
    <row r="35301" spans="32:37" ht="15" customHeight="1" x14ac:dyDescent="0.15">
      <c r="AF35301" s="1"/>
      <c r="AG35301" s="1"/>
      <c r="AH35301" s="1"/>
      <c r="AJ35301" s="1"/>
      <c r="AK35301" s="1"/>
    </row>
    <row r="35302" spans="32:37" ht="15" customHeight="1" x14ac:dyDescent="0.15">
      <c r="AF35302" s="1"/>
      <c r="AG35302" s="1"/>
      <c r="AH35302" s="1"/>
      <c r="AJ35302" s="1"/>
      <c r="AK35302" s="1"/>
    </row>
    <row r="35303" spans="32:37" ht="15" customHeight="1" x14ac:dyDescent="0.15">
      <c r="AF35303" s="1"/>
      <c r="AG35303" s="1"/>
      <c r="AH35303" s="1"/>
      <c r="AJ35303" s="1"/>
      <c r="AK35303" s="1"/>
    </row>
    <row r="35304" spans="32:37" ht="15" customHeight="1" x14ac:dyDescent="0.15">
      <c r="AF35304" s="1"/>
      <c r="AG35304" s="1"/>
      <c r="AH35304" s="1"/>
      <c r="AJ35304" s="1"/>
      <c r="AK35304" s="1"/>
    </row>
    <row r="35305" spans="32:37" ht="15" customHeight="1" x14ac:dyDescent="0.15">
      <c r="AF35305" s="1"/>
      <c r="AG35305" s="1"/>
      <c r="AH35305" s="1"/>
      <c r="AJ35305" s="1"/>
      <c r="AK35305" s="1"/>
    </row>
    <row r="35306" spans="32:37" ht="15" customHeight="1" x14ac:dyDescent="0.15">
      <c r="AF35306" s="1"/>
      <c r="AG35306" s="1"/>
      <c r="AH35306" s="1"/>
      <c r="AJ35306" s="1"/>
      <c r="AK35306" s="1"/>
    </row>
    <row r="35307" spans="32:37" ht="15" customHeight="1" x14ac:dyDescent="0.15">
      <c r="AF35307" s="1"/>
      <c r="AG35307" s="1"/>
      <c r="AH35307" s="1"/>
      <c r="AJ35307" s="1"/>
      <c r="AK35307" s="1"/>
    </row>
    <row r="35308" spans="32:37" ht="15" customHeight="1" x14ac:dyDescent="0.15">
      <c r="AF35308" s="1"/>
      <c r="AG35308" s="1"/>
      <c r="AH35308" s="1"/>
      <c r="AJ35308" s="1"/>
      <c r="AK35308" s="1"/>
    </row>
    <row r="35309" spans="32:37" ht="15" customHeight="1" x14ac:dyDescent="0.15">
      <c r="AF35309" s="1"/>
      <c r="AG35309" s="1"/>
      <c r="AH35309" s="1"/>
      <c r="AJ35309" s="1"/>
      <c r="AK35309" s="1"/>
    </row>
    <row r="35310" spans="32:37" ht="15" customHeight="1" x14ac:dyDescent="0.15">
      <c r="AF35310" s="1"/>
      <c r="AG35310" s="1"/>
      <c r="AH35310" s="1"/>
      <c r="AJ35310" s="1"/>
      <c r="AK35310" s="1"/>
    </row>
    <row r="35311" spans="32:37" ht="15" customHeight="1" x14ac:dyDescent="0.15">
      <c r="AF35311" s="1"/>
      <c r="AG35311" s="1"/>
      <c r="AH35311" s="1"/>
      <c r="AJ35311" s="1"/>
      <c r="AK35311" s="1"/>
    </row>
    <row r="35312" spans="32:37" ht="15" customHeight="1" x14ac:dyDescent="0.15">
      <c r="AF35312" s="1"/>
      <c r="AG35312" s="1"/>
      <c r="AH35312" s="1"/>
      <c r="AJ35312" s="1"/>
      <c r="AK35312" s="1"/>
    </row>
    <row r="35313" spans="32:37" ht="15" customHeight="1" x14ac:dyDescent="0.15">
      <c r="AF35313" s="1"/>
      <c r="AG35313" s="1"/>
      <c r="AH35313" s="1"/>
      <c r="AJ35313" s="1"/>
      <c r="AK35313" s="1"/>
    </row>
    <row r="35314" spans="32:37" ht="15" customHeight="1" x14ac:dyDescent="0.15">
      <c r="AF35314" s="1"/>
      <c r="AG35314" s="1"/>
      <c r="AH35314" s="1"/>
      <c r="AJ35314" s="1"/>
      <c r="AK35314" s="1"/>
    </row>
    <row r="35315" spans="32:37" ht="15" customHeight="1" x14ac:dyDescent="0.15">
      <c r="AF35315" s="1"/>
      <c r="AG35315" s="1"/>
      <c r="AH35315" s="1"/>
      <c r="AJ35315" s="1"/>
      <c r="AK35315" s="1"/>
    </row>
    <row r="35316" spans="32:37" ht="15" customHeight="1" x14ac:dyDescent="0.15">
      <c r="AF35316" s="1"/>
      <c r="AG35316" s="1"/>
      <c r="AH35316" s="1"/>
      <c r="AJ35316" s="1"/>
      <c r="AK35316" s="1"/>
    </row>
    <row r="35317" spans="32:37" ht="15" customHeight="1" x14ac:dyDescent="0.15">
      <c r="AF35317" s="1"/>
      <c r="AG35317" s="1"/>
      <c r="AH35317" s="1"/>
      <c r="AJ35317" s="1"/>
      <c r="AK35317" s="1"/>
    </row>
    <row r="35318" spans="32:37" ht="15" customHeight="1" x14ac:dyDescent="0.15">
      <c r="AF35318" s="1"/>
      <c r="AG35318" s="1"/>
      <c r="AH35318" s="1"/>
      <c r="AJ35318" s="1"/>
      <c r="AK35318" s="1"/>
    </row>
    <row r="35319" spans="32:37" ht="15" customHeight="1" x14ac:dyDescent="0.15">
      <c r="AF35319" s="1"/>
      <c r="AG35319" s="1"/>
      <c r="AH35319" s="1"/>
      <c r="AJ35319" s="1"/>
      <c r="AK35319" s="1"/>
    </row>
    <row r="35320" spans="32:37" ht="15" customHeight="1" x14ac:dyDescent="0.15">
      <c r="AF35320" s="1"/>
      <c r="AG35320" s="1"/>
      <c r="AH35320" s="1"/>
      <c r="AJ35320" s="1"/>
      <c r="AK35320" s="1"/>
    </row>
    <row r="35321" spans="32:37" ht="15" customHeight="1" x14ac:dyDescent="0.15">
      <c r="AF35321" s="1"/>
      <c r="AG35321" s="1"/>
      <c r="AH35321" s="1"/>
      <c r="AJ35321" s="1"/>
      <c r="AK35321" s="1"/>
    </row>
    <row r="35322" spans="32:37" ht="15" customHeight="1" x14ac:dyDescent="0.15">
      <c r="AF35322" s="1"/>
      <c r="AG35322" s="1"/>
      <c r="AH35322" s="1"/>
      <c r="AJ35322" s="1"/>
      <c r="AK35322" s="1"/>
    </row>
    <row r="35323" spans="32:37" ht="15" customHeight="1" x14ac:dyDescent="0.15">
      <c r="AF35323" s="1"/>
      <c r="AG35323" s="1"/>
      <c r="AH35323" s="1"/>
      <c r="AJ35323" s="1"/>
      <c r="AK35323" s="1"/>
    </row>
    <row r="35324" spans="32:37" ht="15" customHeight="1" x14ac:dyDescent="0.15">
      <c r="AF35324" s="1"/>
      <c r="AG35324" s="1"/>
      <c r="AH35324" s="1"/>
      <c r="AJ35324" s="1"/>
      <c r="AK35324" s="1"/>
    </row>
    <row r="35325" spans="32:37" ht="15" customHeight="1" x14ac:dyDescent="0.15">
      <c r="AF35325" s="1"/>
      <c r="AG35325" s="1"/>
      <c r="AH35325" s="1"/>
      <c r="AJ35325" s="1"/>
      <c r="AK35325" s="1"/>
    </row>
    <row r="35326" spans="32:37" ht="15" customHeight="1" x14ac:dyDescent="0.15">
      <c r="AF35326" s="1"/>
      <c r="AG35326" s="1"/>
      <c r="AH35326" s="1"/>
      <c r="AJ35326" s="1"/>
      <c r="AK35326" s="1"/>
    </row>
    <row r="35327" spans="32:37" ht="15" customHeight="1" x14ac:dyDescent="0.15">
      <c r="AF35327" s="1"/>
      <c r="AG35327" s="1"/>
      <c r="AH35327" s="1"/>
      <c r="AJ35327" s="1"/>
      <c r="AK35327" s="1"/>
    </row>
    <row r="35328" spans="32:37" ht="15" customHeight="1" x14ac:dyDescent="0.15">
      <c r="AF35328" s="1"/>
      <c r="AG35328" s="1"/>
      <c r="AH35328" s="1"/>
      <c r="AJ35328" s="1"/>
      <c r="AK35328" s="1"/>
    </row>
    <row r="35329" spans="32:37" ht="15" customHeight="1" x14ac:dyDescent="0.15">
      <c r="AF35329" s="1"/>
      <c r="AG35329" s="1"/>
      <c r="AH35329" s="1"/>
      <c r="AJ35329" s="1"/>
      <c r="AK35329" s="1"/>
    </row>
    <row r="35330" spans="32:37" ht="15" customHeight="1" x14ac:dyDescent="0.15">
      <c r="AF35330" s="1"/>
      <c r="AG35330" s="1"/>
      <c r="AH35330" s="1"/>
      <c r="AJ35330" s="1"/>
      <c r="AK35330" s="1"/>
    </row>
    <row r="35331" spans="32:37" ht="15" customHeight="1" x14ac:dyDescent="0.15">
      <c r="AF35331" s="1"/>
      <c r="AG35331" s="1"/>
      <c r="AH35331" s="1"/>
      <c r="AJ35331" s="1"/>
      <c r="AK35331" s="1"/>
    </row>
    <row r="35332" spans="32:37" ht="15" customHeight="1" x14ac:dyDescent="0.15">
      <c r="AF35332" s="1"/>
      <c r="AG35332" s="1"/>
      <c r="AH35332" s="1"/>
      <c r="AJ35332" s="1"/>
      <c r="AK35332" s="1"/>
    </row>
    <row r="35333" spans="32:37" ht="15" customHeight="1" x14ac:dyDescent="0.15">
      <c r="AF35333" s="1"/>
      <c r="AG35333" s="1"/>
      <c r="AH35333" s="1"/>
      <c r="AJ35333" s="1"/>
      <c r="AK35333" s="1"/>
    </row>
    <row r="35334" spans="32:37" ht="15" customHeight="1" x14ac:dyDescent="0.15">
      <c r="AF35334" s="1"/>
      <c r="AG35334" s="1"/>
      <c r="AH35334" s="1"/>
      <c r="AJ35334" s="1"/>
      <c r="AK35334" s="1"/>
    </row>
    <row r="35335" spans="32:37" ht="15" customHeight="1" x14ac:dyDescent="0.15">
      <c r="AF35335" s="1"/>
      <c r="AG35335" s="1"/>
      <c r="AH35335" s="1"/>
      <c r="AJ35335" s="1"/>
      <c r="AK35335" s="1"/>
    </row>
    <row r="35336" spans="32:37" ht="15" customHeight="1" x14ac:dyDescent="0.15">
      <c r="AF35336" s="1"/>
      <c r="AG35336" s="1"/>
      <c r="AH35336" s="1"/>
      <c r="AJ35336" s="1"/>
      <c r="AK35336" s="1"/>
    </row>
    <row r="35337" spans="32:37" ht="15" customHeight="1" x14ac:dyDescent="0.15">
      <c r="AF35337" s="1"/>
      <c r="AG35337" s="1"/>
      <c r="AH35337" s="1"/>
      <c r="AJ35337" s="1"/>
      <c r="AK35337" s="1"/>
    </row>
    <row r="35338" spans="32:37" ht="15" customHeight="1" x14ac:dyDescent="0.15">
      <c r="AF35338" s="1"/>
      <c r="AG35338" s="1"/>
      <c r="AH35338" s="1"/>
      <c r="AJ35338" s="1"/>
      <c r="AK35338" s="1"/>
    </row>
    <row r="35339" spans="32:37" ht="15" customHeight="1" x14ac:dyDescent="0.15">
      <c r="AF35339" s="1"/>
      <c r="AG35339" s="1"/>
      <c r="AH35339" s="1"/>
      <c r="AJ35339" s="1"/>
      <c r="AK35339" s="1"/>
    </row>
    <row r="35340" spans="32:37" ht="15" customHeight="1" x14ac:dyDescent="0.15">
      <c r="AF35340" s="1"/>
      <c r="AG35340" s="1"/>
      <c r="AH35340" s="1"/>
      <c r="AJ35340" s="1"/>
      <c r="AK35340" s="1"/>
    </row>
    <row r="35341" spans="32:37" ht="15" customHeight="1" x14ac:dyDescent="0.15">
      <c r="AF35341" s="1"/>
      <c r="AG35341" s="1"/>
      <c r="AH35341" s="1"/>
      <c r="AJ35341" s="1"/>
      <c r="AK35341" s="1"/>
    </row>
    <row r="35342" spans="32:37" ht="15" customHeight="1" x14ac:dyDescent="0.15">
      <c r="AF35342" s="1"/>
      <c r="AG35342" s="1"/>
      <c r="AH35342" s="1"/>
      <c r="AJ35342" s="1"/>
      <c r="AK35342" s="1"/>
    </row>
    <row r="35343" spans="32:37" ht="15" customHeight="1" x14ac:dyDescent="0.15">
      <c r="AF35343" s="1"/>
      <c r="AG35343" s="1"/>
      <c r="AH35343" s="1"/>
      <c r="AJ35343" s="1"/>
      <c r="AK35343" s="1"/>
    </row>
    <row r="35344" spans="32:37" ht="15" customHeight="1" x14ac:dyDescent="0.15">
      <c r="AF35344" s="1"/>
      <c r="AG35344" s="1"/>
      <c r="AH35344" s="1"/>
      <c r="AJ35344" s="1"/>
      <c r="AK35344" s="1"/>
    </row>
    <row r="35345" spans="32:37" ht="15" customHeight="1" x14ac:dyDescent="0.15">
      <c r="AF35345" s="1"/>
      <c r="AG35345" s="1"/>
      <c r="AH35345" s="1"/>
      <c r="AJ35345" s="1"/>
      <c r="AK35345" s="1"/>
    </row>
    <row r="35346" spans="32:37" ht="15" customHeight="1" x14ac:dyDescent="0.15">
      <c r="AF35346" s="1"/>
      <c r="AG35346" s="1"/>
      <c r="AH35346" s="1"/>
      <c r="AJ35346" s="1"/>
      <c r="AK35346" s="1"/>
    </row>
    <row r="35347" spans="32:37" ht="15" customHeight="1" x14ac:dyDescent="0.15">
      <c r="AF35347" s="1"/>
      <c r="AG35347" s="1"/>
      <c r="AH35347" s="1"/>
      <c r="AJ35347" s="1"/>
      <c r="AK35347" s="1"/>
    </row>
    <row r="35348" spans="32:37" ht="15" customHeight="1" x14ac:dyDescent="0.15">
      <c r="AF35348" s="1"/>
      <c r="AG35348" s="1"/>
      <c r="AH35348" s="1"/>
      <c r="AJ35348" s="1"/>
      <c r="AK35348" s="1"/>
    </row>
    <row r="35349" spans="32:37" ht="15" customHeight="1" x14ac:dyDescent="0.15">
      <c r="AF35349" s="1"/>
      <c r="AG35349" s="1"/>
      <c r="AH35349" s="1"/>
      <c r="AJ35349" s="1"/>
      <c r="AK35349" s="1"/>
    </row>
    <row r="35350" spans="32:37" ht="15" customHeight="1" x14ac:dyDescent="0.15">
      <c r="AF35350" s="1"/>
      <c r="AG35350" s="1"/>
      <c r="AH35350" s="1"/>
      <c r="AJ35350" s="1"/>
      <c r="AK35350" s="1"/>
    </row>
    <row r="35351" spans="32:37" ht="15" customHeight="1" x14ac:dyDescent="0.15">
      <c r="AF35351" s="1"/>
      <c r="AG35351" s="1"/>
      <c r="AH35351" s="1"/>
      <c r="AJ35351" s="1"/>
      <c r="AK35351" s="1"/>
    </row>
    <row r="35352" spans="32:37" ht="15" customHeight="1" x14ac:dyDescent="0.15">
      <c r="AF35352" s="1"/>
      <c r="AG35352" s="1"/>
      <c r="AH35352" s="1"/>
      <c r="AJ35352" s="1"/>
      <c r="AK35352" s="1"/>
    </row>
    <row r="35353" spans="32:37" ht="15" customHeight="1" x14ac:dyDescent="0.15">
      <c r="AF35353" s="1"/>
      <c r="AG35353" s="1"/>
      <c r="AH35353" s="1"/>
      <c r="AJ35353" s="1"/>
      <c r="AK35353" s="1"/>
    </row>
    <row r="35354" spans="32:37" ht="15" customHeight="1" x14ac:dyDescent="0.15">
      <c r="AF35354" s="1"/>
      <c r="AG35354" s="1"/>
      <c r="AH35354" s="1"/>
      <c r="AJ35354" s="1"/>
      <c r="AK35354" s="1"/>
    </row>
    <row r="35355" spans="32:37" ht="15" customHeight="1" x14ac:dyDescent="0.15">
      <c r="AF35355" s="1"/>
      <c r="AG35355" s="1"/>
      <c r="AH35355" s="1"/>
      <c r="AJ35355" s="1"/>
      <c r="AK35355" s="1"/>
    </row>
    <row r="35356" spans="32:37" ht="15" customHeight="1" x14ac:dyDescent="0.15">
      <c r="AF35356" s="1"/>
      <c r="AG35356" s="1"/>
      <c r="AH35356" s="1"/>
      <c r="AJ35356" s="1"/>
      <c r="AK35356" s="1"/>
    </row>
    <row r="35357" spans="32:37" ht="15" customHeight="1" x14ac:dyDescent="0.15">
      <c r="AF35357" s="1"/>
      <c r="AG35357" s="1"/>
      <c r="AH35357" s="1"/>
      <c r="AJ35357" s="1"/>
      <c r="AK35357" s="1"/>
    </row>
    <row r="35358" spans="32:37" ht="15" customHeight="1" x14ac:dyDescent="0.15">
      <c r="AF35358" s="1"/>
      <c r="AG35358" s="1"/>
      <c r="AH35358" s="1"/>
      <c r="AJ35358" s="1"/>
      <c r="AK35358" s="1"/>
    </row>
    <row r="35359" spans="32:37" ht="15" customHeight="1" x14ac:dyDescent="0.15">
      <c r="AF35359" s="1"/>
      <c r="AG35359" s="1"/>
      <c r="AH35359" s="1"/>
      <c r="AJ35359" s="1"/>
      <c r="AK35359" s="1"/>
    </row>
    <row r="35360" spans="32:37" ht="15" customHeight="1" x14ac:dyDescent="0.15">
      <c r="AF35360" s="1"/>
      <c r="AG35360" s="1"/>
      <c r="AH35360" s="1"/>
      <c r="AJ35360" s="1"/>
      <c r="AK35360" s="1"/>
    </row>
    <row r="35361" spans="32:37" ht="15" customHeight="1" x14ac:dyDescent="0.15">
      <c r="AF35361" s="1"/>
      <c r="AG35361" s="1"/>
      <c r="AH35361" s="1"/>
      <c r="AJ35361" s="1"/>
      <c r="AK35361" s="1"/>
    </row>
    <row r="35362" spans="32:37" ht="15" customHeight="1" x14ac:dyDescent="0.15">
      <c r="AF35362" s="1"/>
      <c r="AG35362" s="1"/>
      <c r="AH35362" s="1"/>
      <c r="AJ35362" s="1"/>
      <c r="AK35362" s="1"/>
    </row>
    <row r="35363" spans="32:37" ht="15" customHeight="1" x14ac:dyDescent="0.15">
      <c r="AF35363" s="1"/>
      <c r="AG35363" s="1"/>
      <c r="AH35363" s="1"/>
      <c r="AJ35363" s="1"/>
      <c r="AK35363" s="1"/>
    </row>
    <row r="35364" spans="32:37" ht="15" customHeight="1" x14ac:dyDescent="0.15">
      <c r="AF35364" s="1"/>
      <c r="AG35364" s="1"/>
      <c r="AH35364" s="1"/>
      <c r="AJ35364" s="1"/>
      <c r="AK35364" s="1"/>
    </row>
    <row r="35365" spans="32:37" ht="15" customHeight="1" x14ac:dyDescent="0.15">
      <c r="AF35365" s="1"/>
      <c r="AG35365" s="1"/>
      <c r="AH35365" s="1"/>
      <c r="AJ35365" s="1"/>
      <c r="AK35365" s="1"/>
    </row>
    <row r="35366" spans="32:37" ht="15" customHeight="1" x14ac:dyDescent="0.15">
      <c r="AF35366" s="1"/>
      <c r="AG35366" s="1"/>
      <c r="AH35366" s="1"/>
      <c r="AJ35366" s="1"/>
      <c r="AK35366" s="1"/>
    </row>
    <row r="35367" spans="32:37" ht="15" customHeight="1" x14ac:dyDescent="0.15">
      <c r="AF35367" s="1"/>
      <c r="AG35367" s="1"/>
      <c r="AH35367" s="1"/>
      <c r="AJ35367" s="1"/>
      <c r="AK35367" s="1"/>
    </row>
    <row r="35368" spans="32:37" ht="15" customHeight="1" x14ac:dyDescent="0.15">
      <c r="AF35368" s="1"/>
      <c r="AG35368" s="1"/>
      <c r="AH35368" s="1"/>
      <c r="AJ35368" s="1"/>
      <c r="AK35368" s="1"/>
    </row>
    <row r="35369" spans="32:37" ht="15" customHeight="1" x14ac:dyDescent="0.15">
      <c r="AF35369" s="1"/>
      <c r="AG35369" s="1"/>
      <c r="AH35369" s="1"/>
      <c r="AJ35369" s="1"/>
      <c r="AK35369" s="1"/>
    </row>
    <row r="35370" spans="32:37" ht="15" customHeight="1" x14ac:dyDescent="0.15">
      <c r="AF35370" s="1"/>
      <c r="AG35370" s="1"/>
      <c r="AH35370" s="1"/>
      <c r="AJ35370" s="1"/>
      <c r="AK35370" s="1"/>
    </row>
    <row r="35371" spans="32:37" ht="15" customHeight="1" x14ac:dyDescent="0.15">
      <c r="AF35371" s="1"/>
      <c r="AG35371" s="1"/>
      <c r="AH35371" s="1"/>
      <c r="AJ35371" s="1"/>
      <c r="AK35371" s="1"/>
    </row>
    <row r="35372" spans="32:37" ht="15" customHeight="1" x14ac:dyDescent="0.15">
      <c r="AF35372" s="1"/>
      <c r="AG35372" s="1"/>
      <c r="AH35372" s="1"/>
      <c r="AJ35372" s="1"/>
      <c r="AK35372" s="1"/>
    </row>
    <row r="35373" spans="32:37" ht="15" customHeight="1" x14ac:dyDescent="0.15">
      <c r="AF35373" s="1"/>
      <c r="AG35373" s="1"/>
      <c r="AH35373" s="1"/>
      <c r="AJ35373" s="1"/>
      <c r="AK35373" s="1"/>
    </row>
    <row r="35374" spans="32:37" ht="15" customHeight="1" x14ac:dyDescent="0.15">
      <c r="AF35374" s="1"/>
      <c r="AG35374" s="1"/>
      <c r="AH35374" s="1"/>
      <c r="AJ35374" s="1"/>
      <c r="AK35374" s="1"/>
    </row>
    <row r="35375" spans="32:37" ht="15" customHeight="1" x14ac:dyDescent="0.15">
      <c r="AF35375" s="1"/>
      <c r="AG35375" s="1"/>
      <c r="AH35375" s="1"/>
      <c r="AJ35375" s="1"/>
      <c r="AK35375" s="1"/>
    </row>
    <row r="35376" spans="32:37" ht="15" customHeight="1" x14ac:dyDescent="0.15">
      <c r="AF35376" s="1"/>
      <c r="AG35376" s="1"/>
      <c r="AH35376" s="1"/>
      <c r="AJ35376" s="1"/>
      <c r="AK35376" s="1"/>
    </row>
    <row r="35377" spans="32:37" ht="15" customHeight="1" x14ac:dyDescent="0.15">
      <c r="AF35377" s="1"/>
      <c r="AG35377" s="1"/>
      <c r="AH35377" s="1"/>
      <c r="AJ35377" s="1"/>
      <c r="AK35377" s="1"/>
    </row>
    <row r="35378" spans="32:37" ht="15" customHeight="1" x14ac:dyDescent="0.15">
      <c r="AF35378" s="1"/>
      <c r="AG35378" s="1"/>
      <c r="AH35378" s="1"/>
      <c r="AJ35378" s="1"/>
      <c r="AK35378" s="1"/>
    </row>
    <row r="35379" spans="32:37" ht="15" customHeight="1" x14ac:dyDescent="0.15">
      <c r="AF35379" s="1"/>
      <c r="AG35379" s="1"/>
      <c r="AH35379" s="1"/>
      <c r="AJ35379" s="1"/>
      <c r="AK35379" s="1"/>
    </row>
    <row r="35380" spans="32:37" ht="15" customHeight="1" x14ac:dyDescent="0.15">
      <c r="AF35380" s="1"/>
      <c r="AG35380" s="1"/>
      <c r="AH35380" s="1"/>
      <c r="AJ35380" s="1"/>
      <c r="AK35380" s="1"/>
    </row>
    <row r="35381" spans="32:37" ht="15" customHeight="1" x14ac:dyDescent="0.15">
      <c r="AF35381" s="1"/>
      <c r="AG35381" s="1"/>
      <c r="AH35381" s="1"/>
      <c r="AJ35381" s="1"/>
      <c r="AK35381" s="1"/>
    </row>
    <row r="35382" spans="32:37" ht="15" customHeight="1" x14ac:dyDescent="0.15">
      <c r="AF35382" s="1"/>
      <c r="AG35382" s="1"/>
      <c r="AH35382" s="1"/>
      <c r="AJ35382" s="1"/>
      <c r="AK35382" s="1"/>
    </row>
    <row r="35383" spans="32:37" ht="15" customHeight="1" x14ac:dyDescent="0.15">
      <c r="AF35383" s="1"/>
      <c r="AG35383" s="1"/>
      <c r="AH35383" s="1"/>
      <c r="AJ35383" s="1"/>
      <c r="AK35383" s="1"/>
    </row>
    <row r="35384" spans="32:37" ht="15" customHeight="1" x14ac:dyDescent="0.15">
      <c r="AF35384" s="1"/>
      <c r="AG35384" s="1"/>
      <c r="AH35384" s="1"/>
      <c r="AJ35384" s="1"/>
      <c r="AK35384" s="1"/>
    </row>
    <row r="35385" spans="32:37" ht="15" customHeight="1" x14ac:dyDescent="0.15">
      <c r="AF35385" s="1"/>
      <c r="AG35385" s="1"/>
      <c r="AH35385" s="1"/>
      <c r="AJ35385" s="1"/>
      <c r="AK35385" s="1"/>
    </row>
    <row r="35386" spans="32:37" ht="15" customHeight="1" x14ac:dyDescent="0.15">
      <c r="AF35386" s="1"/>
      <c r="AG35386" s="1"/>
      <c r="AH35386" s="1"/>
      <c r="AJ35386" s="1"/>
      <c r="AK35386" s="1"/>
    </row>
    <row r="35387" spans="32:37" ht="15" customHeight="1" x14ac:dyDescent="0.15">
      <c r="AF35387" s="1"/>
      <c r="AG35387" s="1"/>
      <c r="AH35387" s="1"/>
      <c r="AJ35387" s="1"/>
      <c r="AK35387" s="1"/>
    </row>
    <row r="35388" spans="32:37" ht="15" customHeight="1" x14ac:dyDescent="0.15">
      <c r="AF35388" s="1"/>
      <c r="AG35388" s="1"/>
      <c r="AH35388" s="1"/>
      <c r="AJ35388" s="1"/>
      <c r="AK35388" s="1"/>
    </row>
    <row r="35389" spans="32:37" ht="15" customHeight="1" x14ac:dyDescent="0.15">
      <c r="AF35389" s="1"/>
      <c r="AG35389" s="1"/>
      <c r="AH35389" s="1"/>
      <c r="AJ35389" s="1"/>
      <c r="AK35389" s="1"/>
    </row>
    <row r="35390" spans="32:37" ht="15" customHeight="1" x14ac:dyDescent="0.15">
      <c r="AF35390" s="1"/>
      <c r="AG35390" s="1"/>
      <c r="AH35390" s="1"/>
      <c r="AJ35390" s="1"/>
      <c r="AK35390" s="1"/>
    </row>
    <row r="35391" spans="32:37" ht="15" customHeight="1" x14ac:dyDescent="0.15">
      <c r="AF35391" s="1"/>
      <c r="AG35391" s="1"/>
      <c r="AH35391" s="1"/>
      <c r="AJ35391" s="1"/>
      <c r="AK35391" s="1"/>
    </row>
    <row r="35392" spans="32:37" ht="15" customHeight="1" x14ac:dyDescent="0.15">
      <c r="AF35392" s="1"/>
      <c r="AG35392" s="1"/>
      <c r="AH35392" s="1"/>
      <c r="AJ35392" s="1"/>
      <c r="AK35392" s="1"/>
    </row>
    <row r="35393" spans="32:37" ht="15" customHeight="1" x14ac:dyDescent="0.15">
      <c r="AF35393" s="1"/>
      <c r="AG35393" s="1"/>
      <c r="AH35393" s="1"/>
      <c r="AJ35393" s="1"/>
      <c r="AK35393" s="1"/>
    </row>
    <row r="35394" spans="32:37" ht="15" customHeight="1" x14ac:dyDescent="0.15">
      <c r="AF35394" s="1"/>
      <c r="AG35394" s="1"/>
      <c r="AH35394" s="1"/>
      <c r="AJ35394" s="1"/>
      <c r="AK35394" s="1"/>
    </row>
    <row r="35395" spans="32:37" ht="15" customHeight="1" x14ac:dyDescent="0.15">
      <c r="AF35395" s="1"/>
      <c r="AG35395" s="1"/>
      <c r="AH35395" s="1"/>
      <c r="AJ35395" s="1"/>
      <c r="AK35395" s="1"/>
    </row>
    <row r="35396" spans="32:37" ht="15" customHeight="1" x14ac:dyDescent="0.15">
      <c r="AF35396" s="1"/>
      <c r="AG35396" s="1"/>
      <c r="AH35396" s="1"/>
      <c r="AJ35396" s="1"/>
      <c r="AK35396" s="1"/>
    </row>
    <row r="35397" spans="32:37" ht="15" customHeight="1" x14ac:dyDescent="0.15">
      <c r="AF35397" s="1"/>
      <c r="AG35397" s="1"/>
      <c r="AH35397" s="1"/>
      <c r="AJ35397" s="1"/>
      <c r="AK35397" s="1"/>
    </row>
    <row r="35398" spans="32:37" ht="15" customHeight="1" x14ac:dyDescent="0.15">
      <c r="AF35398" s="1"/>
      <c r="AG35398" s="1"/>
      <c r="AH35398" s="1"/>
      <c r="AJ35398" s="1"/>
      <c r="AK35398" s="1"/>
    </row>
    <row r="35399" spans="32:37" ht="15" customHeight="1" x14ac:dyDescent="0.15">
      <c r="AF35399" s="1"/>
      <c r="AG35399" s="1"/>
      <c r="AH35399" s="1"/>
      <c r="AJ35399" s="1"/>
      <c r="AK35399" s="1"/>
    </row>
    <row r="35400" spans="32:37" ht="15" customHeight="1" x14ac:dyDescent="0.15">
      <c r="AF35400" s="1"/>
      <c r="AG35400" s="1"/>
      <c r="AH35400" s="1"/>
      <c r="AJ35400" s="1"/>
      <c r="AK35400" s="1"/>
    </row>
    <row r="35401" spans="32:37" ht="15" customHeight="1" x14ac:dyDescent="0.15">
      <c r="AF35401" s="1"/>
      <c r="AG35401" s="1"/>
      <c r="AH35401" s="1"/>
      <c r="AJ35401" s="1"/>
      <c r="AK35401" s="1"/>
    </row>
    <row r="35402" spans="32:37" ht="15" customHeight="1" x14ac:dyDescent="0.15">
      <c r="AF35402" s="1"/>
      <c r="AG35402" s="1"/>
      <c r="AH35402" s="1"/>
      <c r="AJ35402" s="1"/>
      <c r="AK35402" s="1"/>
    </row>
    <row r="35403" spans="32:37" ht="15" customHeight="1" x14ac:dyDescent="0.15">
      <c r="AF35403" s="1"/>
      <c r="AG35403" s="1"/>
      <c r="AH35403" s="1"/>
      <c r="AJ35403" s="1"/>
      <c r="AK35403" s="1"/>
    </row>
    <row r="35404" spans="32:37" ht="15" customHeight="1" x14ac:dyDescent="0.15">
      <c r="AF35404" s="1"/>
      <c r="AG35404" s="1"/>
      <c r="AH35404" s="1"/>
      <c r="AJ35404" s="1"/>
      <c r="AK35404" s="1"/>
    </row>
    <row r="35405" spans="32:37" ht="15" customHeight="1" x14ac:dyDescent="0.15">
      <c r="AF35405" s="1"/>
      <c r="AG35405" s="1"/>
      <c r="AH35405" s="1"/>
      <c r="AJ35405" s="1"/>
      <c r="AK35405" s="1"/>
    </row>
    <row r="35406" spans="32:37" ht="15" customHeight="1" x14ac:dyDescent="0.15">
      <c r="AF35406" s="1"/>
      <c r="AG35406" s="1"/>
      <c r="AH35406" s="1"/>
      <c r="AJ35406" s="1"/>
      <c r="AK35406" s="1"/>
    </row>
    <row r="35407" spans="32:37" ht="15" customHeight="1" x14ac:dyDescent="0.15">
      <c r="AF35407" s="1"/>
      <c r="AG35407" s="1"/>
      <c r="AH35407" s="1"/>
      <c r="AJ35407" s="1"/>
      <c r="AK35407" s="1"/>
    </row>
    <row r="35408" spans="32:37" ht="15" customHeight="1" x14ac:dyDescent="0.15">
      <c r="AF35408" s="1"/>
      <c r="AG35408" s="1"/>
      <c r="AH35408" s="1"/>
      <c r="AJ35408" s="1"/>
      <c r="AK35408" s="1"/>
    </row>
    <row r="35409" spans="32:37" ht="15" customHeight="1" x14ac:dyDescent="0.15">
      <c r="AF35409" s="1"/>
      <c r="AG35409" s="1"/>
      <c r="AH35409" s="1"/>
      <c r="AJ35409" s="1"/>
      <c r="AK35409" s="1"/>
    </row>
    <row r="35410" spans="32:37" ht="15" customHeight="1" x14ac:dyDescent="0.15">
      <c r="AF35410" s="1"/>
      <c r="AG35410" s="1"/>
      <c r="AH35410" s="1"/>
      <c r="AJ35410" s="1"/>
      <c r="AK35410" s="1"/>
    </row>
    <row r="35411" spans="32:37" ht="15" customHeight="1" x14ac:dyDescent="0.15">
      <c r="AF35411" s="1"/>
      <c r="AG35411" s="1"/>
      <c r="AH35411" s="1"/>
      <c r="AJ35411" s="1"/>
      <c r="AK35411" s="1"/>
    </row>
    <row r="35412" spans="32:37" ht="15" customHeight="1" x14ac:dyDescent="0.15">
      <c r="AF35412" s="1"/>
      <c r="AG35412" s="1"/>
      <c r="AH35412" s="1"/>
      <c r="AJ35412" s="1"/>
      <c r="AK35412" s="1"/>
    </row>
    <row r="35413" spans="32:37" ht="15" customHeight="1" x14ac:dyDescent="0.15">
      <c r="AF35413" s="1"/>
      <c r="AG35413" s="1"/>
      <c r="AH35413" s="1"/>
      <c r="AJ35413" s="1"/>
      <c r="AK35413" s="1"/>
    </row>
    <row r="35414" spans="32:37" ht="15" customHeight="1" x14ac:dyDescent="0.15">
      <c r="AF35414" s="1"/>
      <c r="AG35414" s="1"/>
      <c r="AH35414" s="1"/>
      <c r="AJ35414" s="1"/>
      <c r="AK35414" s="1"/>
    </row>
    <row r="35415" spans="32:37" ht="15" customHeight="1" x14ac:dyDescent="0.15">
      <c r="AF35415" s="1"/>
      <c r="AG35415" s="1"/>
      <c r="AH35415" s="1"/>
      <c r="AJ35415" s="1"/>
      <c r="AK35415" s="1"/>
    </row>
    <row r="35416" spans="32:37" ht="15" customHeight="1" x14ac:dyDescent="0.15">
      <c r="AF35416" s="1"/>
      <c r="AG35416" s="1"/>
      <c r="AH35416" s="1"/>
      <c r="AJ35416" s="1"/>
      <c r="AK35416" s="1"/>
    </row>
    <row r="35417" spans="32:37" ht="15" customHeight="1" x14ac:dyDescent="0.15">
      <c r="AF35417" s="1"/>
      <c r="AG35417" s="1"/>
      <c r="AH35417" s="1"/>
      <c r="AJ35417" s="1"/>
      <c r="AK35417" s="1"/>
    </row>
    <row r="35418" spans="32:37" ht="15" customHeight="1" x14ac:dyDescent="0.15">
      <c r="AF35418" s="1"/>
      <c r="AG35418" s="1"/>
      <c r="AH35418" s="1"/>
      <c r="AJ35418" s="1"/>
      <c r="AK35418" s="1"/>
    </row>
    <row r="35419" spans="32:37" ht="15" customHeight="1" x14ac:dyDescent="0.15">
      <c r="AF35419" s="1"/>
      <c r="AG35419" s="1"/>
      <c r="AH35419" s="1"/>
      <c r="AJ35419" s="1"/>
      <c r="AK35419" s="1"/>
    </row>
    <row r="35420" spans="32:37" ht="15" customHeight="1" x14ac:dyDescent="0.15">
      <c r="AF35420" s="1"/>
      <c r="AG35420" s="1"/>
      <c r="AH35420" s="1"/>
      <c r="AJ35420" s="1"/>
      <c r="AK35420" s="1"/>
    </row>
    <row r="35421" spans="32:37" ht="15" customHeight="1" x14ac:dyDescent="0.15">
      <c r="AF35421" s="1"/>
      <c r="AG35421" s="1"/>
      <c r="AH35421" s="1"/>
      <c r="AJ35421" s="1"/>
      <c r="AK35421" s="1"/>
    </row>
    <row r="35422" spans="32:37" ht="15" customHeight="1" x14ac:dyDescent="0.15">
      <c r="AF35422" s="1"/>
      <c r="AG35422" s="1"/>
      <c r="AH35422" s="1"/>
      <c r="AJ35422" s="1"/>
      <c r="AK35422" s="1"/>
    </row>
    <row r="35423" spans="32:37" ht="15" customHeight="1" x14ac:dyDescent="0.15">
      <c r="AF35423" s="1"/>
      <c r="AG35423" s="1"/>
      <c r="AH35423" s="1"/>
      <c r="AJ35423" s="1"/>
      <c r="AK35423" s="1"/>
    </row>
    <row r="35424" spans="32:37" ht="15" customHeight="1" x14ac:dyDescent="0.15">
      <c r="AF35424" s="1"/>
      <c r="AG35424" s="1"/>
      <c r="AH35424" s="1"/>
      <c r="AJ35424" s="1"/>
      <c r="AK35424" s="1"/>
    </row>
    <row r="35425" spans="32:37" ht="15" customHeight="1" x14ac:dyDescent="0.15">
      <c r="AF35425" s="1"/>
      <c r="AG35425" s="1"/>
      <c r="AH35425" s="1"/>
      <c r="AJ35425" s="1"/>
      <c r="AK35425" s="1"/>
    </row>
    <row r="35426" spans="32:37" ht="15" customHeight="1" x14ac:dyDescent="0.15">
      <c r="AF35426" s="1"/>
      <c r="AG35426" s="1"/>
      <c r="AH35426" s="1"/>
      <c r="AJ35426" s="1"/>
      <c r="AK35426" s="1"/>
    </row>
    <row r="35427" spans="32:37" ht="15" customHeight="1" x14ac:dyDescent="0.15">
      <c r="AF35427" s="1"/>
      <c r="AG35427" s="1"/>
      <c r="AH35427" s="1"/>
      <c r="AJ35427" s="1"/>
      <c r="AK35427" s="1"/>
    </row>
    <row r="35428" spans="32:37" ht="15" customHeight="1" x14ac:dyDescent="0.15">
      <c r="AF35428" s="1"/>
      <c r="AG35428" s="1"/>
      <c r="AH35428" s="1"/>
      <c r="AJ35428" s="1"/>
      <c r="AK35428" s="1"/>
    </row>
    <row r="35429" spans="32:37" ht="15" customHeight="1" x14ac:dyDescent="0.15">
      <c r="AF35429" s="1"/>
      <c r="AG35429" s="1"/>
      <c r="AH35429" s="1"/>
      <c r="AJ35429" s="1"/>
      <c r="AK35429" s="1"/>
    </row>
    <row r="35430" spans="32:37" ht="15" customHeight="1" x14ac:dyDescent="0.15">
      <c r="AF35430" s="1"/>
      <c r="AG35430" s="1"/>
      <c r="AH35430" s="1"/>
      <c r="AJ35430" s="1"/>
      <c r="AK35430" s="1"/>
    </row>
    <row r="35431" spans="32:37" ht="15" customHeight="1" x14ac:dyDescent="0.15">
      <c r="AF35431" s="1"/>
      <c r="AG35431" s="1"/>
      <c r="AH35431" s="1"/>
      <c r="AJ35431" s="1"/>
      <c r="AK35431" s="1"/>
    </row>
    <row r="35432" spans="32:37" ht="15" customHeight="1" x14ac:dyDescent="0.15">
      <c r="AF35432" s="1"/>
      <c r="AG35432" s="1"/>
      <c r="AH35432" s="1"/>
      <c r="AJ35432" s="1"/>
      <c r="AK35432" s="1"/>
    </row>
    <row r="35433" spans="32:37" ht="15" customHeight="1" x14ac:dyDescent="0.15">
      <c r="AF35433" s="1"/>
      <c r="AG35433" s="1"/>
      <c r="AH35433" s="1"/>
      <c r="AJ35433" s="1"/>
      <c r="AK35433" s="1"/>
    </row>
    <row r="35434" spans="32:37" ht="15" customHeight="1" x14ac:dyDescent="0.15">
      <c r="AF35434" s="1"/>
      <c r="AG35434" s="1"/>
      <c r="AH35434" s="1"/>
      <c r="AJ35434" s="1"/>
      <c r="AK35434" s="1"/>
    </row>
    <row r="35435" spans="32:37" ht="15" customHeight="1" x14ac:dyDescent="0.15">
      <c r="AF35435" s="1"/>
      <c r="AG35435" s="1"/>
      <c r="AH35435" s="1"/>
      <c r="AJ35435" s="1"/>
      <c r="AK35435" s="1"/>
    </row>
    <row r="35436" spans="32:37" ht="15" customHeight="1" x14ac:dyDescent="0.15">
      <c r="AF35436" s="1"/>
      <c r="AG35436" s="1"/>
      <c r="AH35436" s="1"/>
      <c r="AJ35436" s="1"/>
      <c r="AK35436" s="1"/>
    </row>
    <row r="35437" spans="32:37" ht="15" customHeight="1" x14ac:dyDescent="0.15">
      <c r="AF35437" s="1"/>
      <c r="AG35437" s="1"/>
      <c r="AH35437" s="1"/>
      <c r="AJ35437" s="1"/>
      <c r="AK35437" s="1"/>
    </row>
    <row r="35438" spans="32:37" ht="15" customHeight="1" x14ac:dyDescent="0.15">
      <c r="AF35438" s="1"/>
      <c r="AG35438" s="1"/>
      <c r="AH35438" s="1"/>
      <c r="AJ35438" s="1"/>
      <c r="AK35438" s="1"/>
    </row>
    <row r="35439" spans="32:37" ht="15" customHeight="1" x14ac:dyDescent="0.15">
      <c r="AF35439" s="1"/>
      <c r="AG35439" s="1"/>
      <c r="AH35439" s="1"/>
      <c r="AJ35439" s="1"/>
      <c r="AK35439" s="1"/>
    </row>
    <row r="35440" spans="32:37" ht="15" customHeight="1" x14ac:dyDescent="0.15">
      <c r="AF35440" s="1"/>
      <c r="AG35440" s="1"/>
      <c r="AH35440" s="1"/>
      <c r="AJ35440" s="1"/>
      <c r="AK35440" s="1"/>
    </row>
    <row r="35441" spans="32:37" ht="15" customHeight="1" x14ac:dyDescent="0.15">
      <c r="AF35441" s="1"/>
      <c r="AG35441" s="1"/>
      <c r="AH35441" s="1"/>
      <c r="AJ35441" s="1"/>
      <c r="AK35441" s="1"/>
    </row>
    <row r="35442" spans="32:37" ht="15" customHeight="1" x14ac:dyDescent="0.15">
      <c r="AF35442" s="1"/>
      <c r="AG35442" s="1"/>
      <c r="AH35442" s="1"/>
      <c r="AJ35442" s="1"/>
      <c r="AK35442" s="1"/>
    </row>
    <row r="35443" spans="32:37" ht="15" customHeight="1" x14ac:dyDescent="0.15">
      <c r="AF35443" s="1"/>
      <c r="AG35443" s="1"/>
      <c r="AH35443" s="1"/>
      <c r="AJ35443" s="1"/>
      <c r="AK35443" s="1"/>
    </row>
    <row r="35444" spans="32:37" ht="15" customHeight="1" x14ac:dyDescent="0.15">
      <c r="AF35444" s="1"/>
      <c r="AG35444" s="1"/>
      <c r="AH35444" s="1"/>
      <c r="AJ35444" s="1"/>
      <c r="AK35444" s="1"/>
    </row>
    <row r="35445" spans="32:37" ht="15" customHeight="1" x14ac:dyDescent="0.15">
      <c r="AF35445" s="1"/>
      <c r="AG35445" s="1"/>
      <c r="AH35445" s="1"/>
      <c r="AJ35445" s="1"/>
      <c r="AK35445" s="1"/>
    </row>
    <row r="35446" spans="32:37" ht="15" customHeight="1" x14ac:dyDescent="0.15">
      <c r="AF35446" s="1"/>
      <c r="AG35446" s="1"/>
      <c r="AH35446" s="1"/>
      <c r="AJ35446" s="1"/>
      <c r="AK35446" s="1"/>
    </row>
    <row r="35447" spans="32:37" ht="15" customHeight="1" x14ac:dyDescent="0.15">
      <c r="AF35447" s="1"/>
      <c r="AG35447" s="1"/>
      <c r="AH35447" s="1"/>
      <c r="AJ35447" s="1"/>
      <c r="AK35447" s="1"/>
    </row>
    <row r="35448" spans="32:37" ht="15" customHeight="1" x14ac:dyDescent="0.15">
      <c r="AF35448" s="1"/>
      <c r="AG35448" s="1"/>
      <c r="AH35448" s="1"/>
      <c r="AJ35448" s="1"/>
      <c r="AK35448" s="1"/>
    </row>
    <row r="35449" spans="32:37" ht="15" customHeight="1" x14ac:dyDescent="0.15">
      <c r="AF35449" s="1"/>
      <c r="AG35449" s="1"/>
      <c r="AH35449" s="1"/>
      <c r="AJ35449" s="1"/>
      <c r="AK35449" s="1"/>
    </row>
    <row r="35450" spans="32:37" ht="15" customHeight="1" x14ac:dyDescent="0.15">
      <c r="AF35450" s="1"/>
      <c r="AG35450" s="1"/>
      <c r="AH35450" s="1"/>
      <c r="AJ35450" s="1"/>
      <c r="AK35450" s="1"/>
    </row>
    <row r="35451" spans="32:37" ht="15" customHeight="1" x14ac:dyDescent="0.15">
      <c r="AF35451" s="1"/>
      <c r="AG35451" s="1"/>
      <c r="AH35451" s="1"/>
      <c r="AJ35451" s="1"/>
      <c r="AK35451" s="1"/>
    </row>
    <row r="35452" spans="32:37" ht="15" customHeight="1" x14ac:dyDescent="0.15">
      <c r="AF35452" s="1"/>
      <c r="AG35452" s="1"/>
      <c r="AH35452" s="1"/>
      <c r="AJ35452" s="1"/>
      <c r="AK35452" s="1"/>
    </row>
    <row r="35453" spans="32:37" ht="15" customHeight="1" x14ac:dyDescent="0.15">
      <c r="AF35453" s="1"/>
      <c r="AG35453" s="1"/>
      <c r="AH35453" s="1"/>
      <c r="AJ35453" s="1"/>
      <c r="AK35453" s="1"/>
    </row>
    <row r="35454" spans="32:37" ht="15" customHeight="1" x14ac:dyDescent="0.15">
      <c r="AF35454" s="1"/>
      <c r="AG35454" s="1"/>
      <c r="AH35454" s="1"/>
      <c r="AJ35454" s="1"/>
      <c r="AK35454" s="1"/>
    </row>
    <row r="35455" spans="32:37" ht="15" customHeight="1" x14ac:dyDescent="0.15">
      <c r="AF35455" s="1"/>
      <c r="AG35455" s="1"/>
      <c r="AH35455" s="1"/>
      <c r="AJ35455" s="1"/>
      <c r="AK35455" s="1"/>
    </row>
    <row r="35456" spans="32:37" ht="15" customHeight="1" x14ac:dyDescent="0.15">
      <c r="AF35456" s="1"/>
      <c r="AG35456" s="1"/>
      <c r="AH35456" s="1"/>
      <c r="AJ35456" s="1"/>
      <c r="AK35456" s="1"/>
    </row>
    <row r="35457" spans="32:37" ht="15" customHeight="1" x14ac:dyDescent="0.15">
      <c r="AF35457" s="1"/>
      <c r="AG35457" s="1"/>
      <c r="AH35457" s="1"/>
      <c r="AJ35457" s="1"/>
      <c r="AK35457" s="1"/>
    </row>
    <row r="35458" spans="32:37" ht="15" customHeight="1" x14ac:dyDescent="0.15">
      <c r="AF35458" s="1"/>
      <c r="AG35458" s="1"/>
      <c r="AH35458" s="1"/>
      <c r="AJ35458" s="1"/>
      <c r="AK35458" s="1"/>
    </row>
    <row r="35459" spans="32:37" ht="15" customHeight="1" x14ac:dyDescent="0.15">
      <c r="AF35459" s="1"/>
      <c r="AG35459" s="1"/>
      <c r="AH35459" s="1"/>
      <c r="AJ35459" s="1"/>
      <c r="AK35459" s="1"/>
    </row>
    <row r="35460" spans="32:37" ht="15" customHeight="1" x14ac:dyDescent="0.15">
      <c r="AF35460" s="1"/>
      <c r="AG35460" s="1"/>
      <c r="AH35460" s="1"/>
      <c r="AJ35460" s="1"/>
      <c r="AK35460" s="1"/>
    </row>
    <row r="35461" spans="32:37" ht="15" customHeight="1" x14ac:dyDescent="0.15">
      <c r="AF35461" s="1"/>
      <c r="AG35461" s="1"/>
      <c r="AH35461" s="1"/>
      <c r="AJ35461" s="1"/>
      <c r="AK35461" s="1"/>
    </row>
    <row r="35462" spans="32:37" ht="15" customHeight="1" x14ac:dyDescent="0.15">
      <c r="AF35462" s="1"/>
      <c r="AG35462" s="1"/>
      <c r="AH35462" s="1"/>
      <c r="AJ35462" s="1"/>
      <c r="AK35462" s="1"/>
    </row>
    <row r="35463" spans="32:37" ht="15" customHeight="1" x14ac:dyDescent="0.15">
      <c r="AF35463" s="1"/>
      <c r="AG35463" s="1"/>
      <c r="AH35463" s="1"/>
      <c r="AJ35463" s="1"/>
      <c r="AK35463" s="1"/>
    </row>
    <row r="35464" spans="32:37" ht="15" customHeight="1" x14ac:dyDescent="0.15">
      <c r="AF35464" s="1"/>
      <c r="AG35464" s="1"/>
      <c r="AH35464" s="1"/>
      <c r="AJ35464" s="1"/>
      <c r="AK35464" s="1"/>
    </row>
    <row r="35465" spans="32:37" ht="15" customHeight="1" x14ac:dyDescent="0.15">
      <c r="AF35465" s="1"/>
      <c r="AG35465" s="1"/>
      <c r="AH35465" s="1"/>
      <c r="AJ35465" s="1"/>
      <c r="AK35465" s="1"/>
    </row>
    <row r="35466" spans="32:37" ht="15" customHeight="1" x14ac:dyDescent="0.15">
      <c r="AF35466" s="1"/>
      <c r="AG35466" s="1"/>
      <c r="AH35466" s="1"/>
      <c r="AJ35466" s="1"/>
      <c r="AK35466" s="1"/>
    </row>
    <row r="35467" spans="32:37" ht="15" customHeight="1" x14ac:dyDescent="0.15">
      <c r="AF35467" s="1"/>
      <c r="AG35467" s="1"/>
      <c r="AH35467" s="1"/>
      <c r="AJ35467" s="1"/>
      <c r="AK35467" s="1"/>
    </row>
    <row r="35468" spans="32:37" ht="15" customHeight="1" x14ac:dyDescent="0.15">
      <c r="AF35468" s="1"/>
      <c r="AG35468" s="1"/>
      <c r="AH35468" s="1"/>
      <c r="AJ35468" s="1"/>
      <c r="AK35468" s="1"/>
    </row>
    <row r="35469" spans="32:37" ht="15" customHeight="1" x14ac:dyDescent="0.15">
      <c r="AF35469" s="1"/>
      <c r="AG35469" s="1"/>
      <c r="AH35469" s="1"/>
      <c r="AJ35469" s="1"/>
      <c r="AK35469" s="1"/>
    </row>
    <row r="35470" spans="32:37" ht="15" customHeight="1" x14ac:dyDescent="0.15">
      <c r="AF35470" s="1"/>
      <c r="AG35470" s="1"/>
      <c r="AH35470" s="1"/>
      <c r="AJ35470" s="1"/>
      <c r="AK35470" s="1"/>
    </row>
    <row r="35471" spans="32:37" ht="15" customHeight="1" x14ac:dyDescent="0.15">
      <c r="AF35471" s="1"/>
      <c r="AG35471" s="1"/>
      <c r="AH35471" s="1"/>
      <c r="AJ35471" s="1"/>
      <c r="AK35471" s="1"/>
    </row>
    <row r="35472" spans="32:37" ht="15" customHeight="1" x14ac:dyDescent="0.15">
      <c r="AF35472" s="1"/>
      <c r="AG35472" s="1"/>
      <c r="AH35472" s="1"/>
      <c r="AJ35472" s="1"/>
      <c r="AK35472" s="1"/>
    </row>
    <row r="35473" spans="32:37" ht="15" customHeight="1" x14ac:dyDescent="0.15">
      <c r="AF35473" s="1"/>
      <c r="AG35473" s="1"/>
      <c r="AH35473" s="1"/>
      <c r="AJ35473" s="1"/>
      <c r="AK35473" s="1"/>
    </row>
    <row r="35474" spans="32:37" ht="15" customHeight="1" x14ac:dyDescent="0.15">
      <c r="AF35474" s="1"/>
      <c r="AG35474" s="1"/>
      <c r="AH35474" s="1"/>
      <c r="AJ35474" s="1"/>
      <c r="AK35474" s="1"/>
    </row>
    <row r="35475" spans="32:37" ht="15" customHeight="1" x14ac:dyDescent="0.15">
      <c r="AF35475" s="1"/>
      <c r="AG35475" s="1"/>
      <c r="AH35475" s="1"/>
      <c r="AJ35475" s="1"/>
      <c r="AK35475" s="1"/>
    </row>
    <row r="35476" spans="32:37" ht="15" customHeight="1" x14ac:dyDescent="0.15">
      <c r="AF35476" s="1"/>
      <c r="AG35476" s="1"/>
      <c r="AH35476" s="1"/>
      <c r="AJ35476" s="1"/>
      <c r="AK35476" s="1"/>
    </row>
    <row r="35477" spans="32:37" ht="15" customHeight="1" x14ac:dyDescent="0.15">
      <c r="AF35477" s="1"/>
      <c r="AG35477" s="1"/>
      <c r="AH35477" s="1"/>
      <c r="AJ35477" s="1"/>
      <c r="AK35477" s="1"/>
    </row>
    <row r="35478" spans="32:37" ht="15" customHeight="1" x14ac:dyDescent="0.15">
      <c r="AF35478" s="1"/>
      <c r="AG35478" s="1"/>
      <c r="AH35478" s="1"/>
      <c r="AJ35478" s="1"/>
      <c r="AK35478" s="1"/>
    </row>
    <row r="35479" spans="32:37" ht="15" customHeight="1" x14ac:dyDescent="0.15">
      <c r="AF35479" s="1"/>
      <c r="AG35479" s="1"/>
      <c r="AH35479" s="1"/>
      <c r="AJ35479" s="1"/>
      <c r="AK35479" s="1"/>
    </row>
    <row r="35480" spans="32:37" ht="15" customHeight="1" x14ac:dyDescent="0.15">
      <c r="AF35480" s="1"/>
      <c r="AG35480" s="1"/>
      <c r="AH35480" s="1"/>
      <c r="AJ35480" s="1"/>
      <c r="AK35480" s="1"/>
    </row>
    <row r="35481" spans="32:37" ht="15" customHeight="1" x14ac:dyDescent="0.15">
      <c r="AF35481" s="1"/>
      <c r="AG35481" s="1"/>
      <c r="AH35481" s="1"/>
      <c r="AJ35481" s="1"/>
      <c r="AK35481" s="1"/>
    </row>
    <row r="35482" spans="32:37" ht="15" customHeight="1" x14ac:dyDescent="0.15">
      <c r="AF35482" s="1"/>
      <c r="AG35482" s="1"/>
      <c r="AH35482" s="1"/>
      <c r="AJ35482" s="1"/>
      <c r="AK35482" s="1"/>
    </row>
    <row r="35483" spans="32:37" ht="15" customHeight="1" x14ac:dyDescent="0.15">
      <c r="AF35483" s="1"/>
      <c r="AG35483" s="1"/>
      <c r="AH35483" s="1"/>
      <c r="AJ35483" s="1"/>
      <c r="AK35483" s="1"/>
    </row>
    <row r="35484" spans="32:37" ht="15" customHeight="1" x14ac:dyDescent="0.15">
      <c r="AF35484" s="1"/>
      <c r="AG35484" s="1"/>
      <c r="AH35484" s="1"/>
      <c r="AJ35484" s="1"/>
      <c r="AK35484" s="1"/>
    </row>
    <row r="35485" spans="32:37" ht="15" customHeight="1" x14ac:dyDescent="0.15">
      <c r="AF35485" s="1"/>
      <c r="AG35485" s="1"/>
      <c r="AH35485" s="1"/>
      <c r="AJ35485" s="1"/>
      <c r="AK35485" s="1"/>
    </row>
    <row r="35486" spans="32:37" ht="15" customHeight="1" x14ac:dyDescent="0.15">
      <c r="AF35486" s="1"/>
      <c r="AG35486" s="1"/>
      <c r="AH35486" s="1"/>
      <c r="AJ35486" s="1"/>
      <c r="AK35486" s="1"/>
    </row>
    <row r="35487" spans="32:37" ht="15" customHeight="1" x14ac:dyDescent="0.15">
      <c r="AF35487" s="1"/>
      <c r="AG35487" s="1"/>
      <c r="AH35487" s="1"/>
      <c r="AJ35487" s="1"/>
      <c r="AK35487" s="1"/>
    </row>
    <row r="35488" spans="32:37" ht="15" customHeight="1" x14ac:dyDescent="0.15">
      <c r="AF35488" s="1"/>
      <c r="AG35488" s="1"/>
      <c r="AH35488" s="1"/>
      <c r="AJ35488" s="1"/>
      <c r="AK35488" s="1"/>
    </row>
    <row r="35489" spans="32:37" ht="15" customHeight="1" x14ac:dyDescent="0.15">
      <c r="AF35489" s="1"/>
      <c r="AG35489" s="1"/>
      <c r="AH35489" s="1"/>
      <c r="AJ35489" s="1"/>
      <c r="AK35489" s="1"/>
    </row>
    <row r="35490" spans="32:37" ht="15" customHeight="1" x14ac:dyDescent="0.15">
      <c r="AF35490" s="1"/>
      <c r="AG35490" s="1"/>
      <c r="AH35490" s="1"/>
      <c r="AJ35490" s="1"/>
      <c r="AK35490" s="1"/>
    </row>
    <row r="35491" spans="32:37" ht="15" customHeight="1" x14ac:dyDescent="0.15">
      <c r="AF35491" s="1"/>
      <c r="AG35491" s="1"/>
      <c r="AH35491" s="1"/>
      <c r="AJ35491" s="1"/>
      <c r="AK35491" s="1"/>
    </row>
    <row r="35492" spans="32:37" ht="15" customHeight="1" x14ac:dyDescent="0.15">
      <c r="AF35492" s="1"/>
      <c r="AG35492" s="1"/>
      <c r="AH35492" s="1"/>
      <c r="AJ35492" s="1"/>
      <c r="AK35492" s="1"/>
    </row>
    <row r="35493" spans="32:37" ht="15" customHeight="1" x14ac:dyDescent="0.15">
      <c r="AF35493" s="1"/>
      <c r="AG35493" s="1"/>
      <c r="AH35493" s="1"/>
      <c r="AJ35493" s="1"/>
      <c r="AK35493" s="1"/>
    </row>
    <row r="35494" spans="32:37" ht="15" customHeight="1" x14ac:dyDescent="0.15">
      <c r="AF35494" s="1"/>
      <c r="AG35494" s="1"/>
      <c r="AH35494" s="1"/>
      <c r="AJ35494" s="1"/>
      <c r="AK35494" s="1"/>
    </row>
    <row r="35495" spans="32:37" ht="15" customHeight="1" x14ac:dyDescent="0.15">
      <c r="AF35495" s="1"/>
      <c r="AG35495" s="1"/>
      <c r="AH35495" s="1"/>
      <c r="AJ35495" s="1"/>
      <c r="AK35495" s="1"/>
    </row>
    <row r="35496" spans="32:37" ht="15" customHeight="1" x14ac:dyDescent="0.15">
      <c r="AF35496" s="1"/>
      <c r="AG35496" s="1"/>
      <c r="AH35496" s="1"/>
      <c r="AJ35496" s="1"/>
      <c r="AK35496" s="1"/>
    </row>
    <row r="35497" spans="32:37" ht="15" customHeight="1" x14ac:dyDescent="0.15">
      <c r="AF35497" s="1"/>
      <c r="AG35497" s="1"/>
      <c r="AH35497" s="1"/>
      <c r="AJ35497" s="1"/>
      <c r="AK35497" s="1"/>
    </row>
    <row r="35498" spans="32:37" ht="15" customHeight="1" x14ac:dyDescent="0.15">
      <c r="AF35498" s="1"/>
      <c r="AG35498" s="1"/>
      <c r="AH35498" s="1"/>
      <c r="AJ35498" s="1"/>
      <c r="AK35498" s="1"/>
    </row>
    <row r="35499" spans="32:37" ht="15" customHeight="1" x14ac:dyDescent="0.15">
      <c r="AF35499" s="1"/>
      <c r="AG35499" s="1"/>
      <c r="AH35499" s="1"/>
      <c r="AJ35499" s="1"/>
      <c r="AK35499" s="1"/>
    </row>
    <row r="35500" spans="32:37" ht="15" customHeight="1" x14ac:dyDescent="0.15">
      <c r="AF35500" s="1"/>
      <c r="AG35500" s="1"/>
      <c r="AH35500" s="1"/>
      <c r="AJ35500" s="1"/>
      <c r="AK35500" s="1"/>
    </row>
    <row r="35501" spans="32:37" ht="15" customHeight="1" x14ac:dyDescent="0.15">
      <c r="AF35501" s="1"/>
      <c r="AG35501" s="1"/>
      <c r="AH35501" s="1"/>
      <c r="AJ35501" s="1"/>
      <c r="AK35501" s="1"/>
    </row>
    <row r="35502" spans="32:37" ht="15" customHeight="1" x14ac:dyDescent="0.15">
      <c r="AF35502" s="1"/>
      <c r="AG35502" s="1"/>
      <c r="AH35502" s="1"/>
      <c r="AJ35502" s="1"/>
      <c r="AK35502" s="1"/>
    </row>
    <row r="35503" spans="32:37" ht="15" customHeight="1" x14ac:dyDescent="0.15">
      <c r="AF35503" s="1"/>
      <c r="AG35503" s="1"/>
      <c r="AH35503" s="1"/>
      <c r="AJ35503" s="1"/>
      <c r="AK35503" s="1"/>
    </row>
    <row r="35504" spans="32:37" ht="15" customHeight="1" x14ac:dyDescent="0.15">
      <c r="AF35504" s="1"/>
      <c r="AG35504" s="1"/>
      <c r="AH35504" s="1"/>
      <c r="AJ35504" s="1"/>
      <c r="AK35504" s="1"/>
    </row>
    <row r="35505" spans="32:37" ht="15" customHeight="1" x14ac:dyDescent="0.15">
      <c r="AF35505" s="1"/>
      <c r="AG35505" s="1"/>
      <c r="AH35505" s="1"/>
      <c r="AJ35505" s="1"/>
      <c r="AK35505" s="1"/>
    </row>
    <row r="35506" spans="32:37" ht="15" customHeight="1" x14ac:dyDescent="0.15">
      <c r="AF35506" s="1"/>
      <c r="AG35506" s="1"/>
      <c r="AH35506" s="1"/>
      <c r="AJ35506" s="1"/>
      <c r="AK35506" s="1"/>
    </row>
    <row r="35507" spans="32:37" ht="15" customHeight="1" x14ac:dyDescent="0.15">
      <c r="AF35507" s="1"/>
      <c r="AG35507" s="1"/>
      <c r="AH35507" s="1"/>
      <c r="AJ35507" s="1"/>
      <c r="AK35507" s="1"/>
    </row>
    <row r="35508" spans="32:37" ht="15" customHeight="1" x14ac:dyDescent="0.15">
      <c r="AF35508" s="1"/>
      <c r="AG35508" s="1"/>
      <c r="AH35508" s="1"/>
      <c r="AJ35508" s="1"/>
      <c r="AK35508" s="1"/>
    </row>
    <row r="35509" spans="32:37" ht="15" customHeight="1" x14ac:dyDescent="0.15">
      <c r="AF35509" s="1"/>
      <c r="AG35509" s="1"/>
      <c r="AH35509" s="1"/>
      <c r="AJ35509" s="1"/>
      <c r="AK35509" s="1"/>
    </row>
    <row r="35510" spans="32:37" ht="15" customHeight="1" x14ac:dyDescent="0.15">
      <c r="AF35510" s="1"/>
      <c r="AG35510" s="1"/>
      <c r="AH35510" s="1"/>
      <c r="AJ35510" s="1"/>
      <c r="AK35510" s="1"/>
    </row>
    <row r="35511" spans="32:37" ht="15" customHeight="1" x14ac:dyDescent="0.15">
      <c r="AF35511" s="1"/>
      <c r="AG35511" s="1"/>
      <c r="AH35511" s="1"/>
      <c r="AJ35511" s="1"/>
      <c r="AK35511" s="1"/>
    </row>
    <row r="35512" spans="32:37" ht="15" customHeight="1" x14ac:dyDescent="0.15">
      <c r="AF35512" s="1"/>
      <c r="AG35512" s="1"/>
      <c r="AH35512" s="1"/>
      <c r="AJ35512" s="1"/>
      <c r="AK35512" s="1"/>
    </row>
    <row r="35513" spans="32:37" ht="15" customHeight="1" x14ac:dyDescent="0.15">
      <c r="AF35513" s="1"/>
      <c r="AG35513" s="1"/>
      <c r="AH35513" s="1"/>
      <c r="AJ35513" s="1"/>
      <c r="AK35513" s="1"/>
    </row>
    <row r="35514" spans="32:37" ht="15" customHeight="1" x14ac:dyDescent="0.15">
      <c r="AF35514" s="1"/>
      <c r="AG35514" s="1"/>
      <c r="AH35514" s="1"/>
      <c r="AJ35514" s="1"/>
      <c r="AK35514" s="1"/>
    </row>
    <row r="35515" spans="32:37" ht="15" customHeight="1" x14ac:dyDescent="0.15">
      <c r="AF35515" s="1"/>
      <c r="AG35515" s="1"/>
      <c r="AH35515" s="1"/>
      <c r="AJ35515" s="1"/>
      <c r="AK35515" s="1"/>
    </row>
    <row r="35516" spans="32:37" ht="15" customHeight="1" x14ac:dyDescent="0.15">
      <c r="AF35516" s="1"/>
      <c r="AG35516" s="1"/>
      <c r="AH35516" s="1"/>
      <c r="AJ35516" s="1"/>
      <c r="AK35516" s="1"/>
    </row>
    <row r="35517" spans="32:37" ht="15" customHeight="1" x14ac:dyDescent="0.15">
      <c r="AF35517" s="1"/>
      <c r="AG35517" s="1"/>
      <c r="AH35517" s="1"/>
      <c r="AJ35517" s="1"/>
      <c r="AK35517" s="1"/>
    </row>
    <row r="35518" spans="32:37" ht="15" customHeight="1" x14ac:dyDescent="0.15">
      <c r="AF35518" s="1"/>
      <c r="AG35518" s="1"/>
      <c r="AH35518" s="1"/>
      <c r="AJ35518" s="1"/>
      <c r="AK35518" s="1"/>
    </row>
    <row r="35519" spans="32:37" ht="15" customHeight="1" x14ac:dyDescent="0.15">
      <c r="AF35519" s="1"/>
      <c r="AG35519" s="1"/>
      <c r="AH35519" s="1"/>
      <c r="AJ35519" s="1"/>
      <c r="AK35519" s="1"/>
    </row>
    <row r="35520" spans="32:37" ht="15" customHeight="1" x14ac:dyDescent="0.15">
      <c r="AF35520" s="1"/>
      <c r="AG35520" s="1"/>
      <c r="AH35520" s="1"/>
      <c r="AJ35520" s="1"/>
      <c r="AK35520" s="1"/>
    </row>
    <row r="35521" spans="32:37" ht="15" customHeight="1" x14ac:dyDescent="0.15">
      <c r="AF35521" s="1"/>
      <c r="AG35521" s="1"/>
      <c r="AH35521" s="1"/>
      <c r="AJ35521" s="1"/>
      <c r="AK35521" s="1"/>
    </row>
    <row r="35522" spans="32:37" ht="15" customHeight="1" x14ac:dyDescent="0.15">
      <c r="AF35522" s="1"/>
      <c r="AG35522" s="1"/>
      <c r="AH35522" s="1"/>
      <c r="AJ35522" s="1"/>
      <c r="AK35522" s="1"/>
    </row>
    <row r="35523" spans="32:37" ht="15" customHeight="1" x14ac:dyDescent="0.15">
      <c r="AF35523" s="1"/>
      <c r="AG35523" s="1"/>
      <c r="AH35523" s="1"/>
      <c r="AJ35523" s="1"/>
      <c r="AK35523" s="1"/>
    </row>
    <row r="35524" spans="32:37" ht="15" customHeight="1" x14ac:dyDescent="0.15">
      <c r="AF35524" s="1"/>
      <c r="AG35524" s="1"/>
      <c r="AH35524" s="1"/>
      <c r="AJ35524" s="1"/>
      <c r="AK35524" s="1"/>
    </row>
    <row r="35525" spans="32:37" ht="15" customHeight="1" x14ac:dyDescent="0.15">
      <c r="AF35525" s="1"/>
      <c r="AG35525" s="1"/>
      <c r="AH35525" s="1"/>
      <c r="AJ35525" s="1"/>
      <c r="AK35525" s="1"/>
    </row>
    <row r="35526" spans="32:37" ht="15" customHeight="1" x14ac:dyDescent="0.15">
      <c r="AF35526" s="1"/>
      <c r="AG35526" s="1"/>
      <c r="AH35526" s="1"/>
      <c r="AJ35526" s="1"/>
      <c r="AK35526" s="1"/>
    </row>
    <row r="35527" spans="32:37" ht="15" customHeight="1" x14ac:dyDescent="0.15">
      <c r="AF35527" s="1"/>
      <c r="AG35527" s="1"/>
      <c r="AH35527" s="1"/>
      <c r="AJ35527" s="1"/>
      <c r="AK35527" s="1"/>
    </row>
    <row r="35528" spans="32:37" ht="15" customHeight="1" x14ac:dyDescent="0.15">
      <c r="AF35528" s="1"/>
      <c r="AG35528" s="1"/>
      <c r="AH35528" s="1"/>
      <c r="AJ35528" s="1"/>
      <c r="AK35528" s="1"/>
    </row>
    <row r="35529" spans="32:37" ht="15" customHeight="1" x14ac:dyDescent="0.15">
      <c r="AF35529" s="1"/>
      <c r="AG35529" s="1"/>
      <c r="AH35529" s="1"/>
      <c r="AJ35529" s="1"/>
      <c r="AK35529" s="1"/>
    </row>
    <row r="35530" spans="32:37" ht="15" customHeight="1" x14ac:dyDescent="0.15">
      <c r="AF35530" s="1"/>
      <c r="AG35530" s="1"/>
      <c r="AH35530" s="1"/>
      <c r="AJ35530" s="1"/>
      <c r="AK35530" s="1"/>
    </row>
    <row r="35531" spans="32:37" ht="15" customHeight="1" x14ac:dyDescent="0.15">
      <c r="AF35531" s="1"/>
      <c r="AG35531" s="1"/>
      <c r="AH35531" s="1"/>
      <c r="AJ35531" s="1"/>
      <c r="AK35531" s="1"/>
    </row>
    <row r="35532" spans="32:37" ht="15" customHeight="1" x14ac:dyDescent="0.15">
      <c r="AF35532" s="1"/>
      <c r="AG35532" s="1"/>
      <c r="AH35532" s="1"/>
      <c r="AJ35532" s="1"/>
      <c r="AK35532" s="1"/>
    </row>
    <row r="35533" spans="32:37" ht="15" customHeight="1" x14ac:dyDescent="0.15">
      <c r="AF35533" s="1"/>
      <c r="AG35533" s="1"/>
      <c r="AH35533" s="1"/>
      <c r="AJ35533" s="1"/>
      <c r="AK35533" s="1"/>
    </row>
    <row r="35534" spans="32:37" ht="15" customHeight="1" x14ac:dyDescent="0.15">
      <c r="AF35534" s="1"/>
      <c r="AG35534" s="1"/>
      <c r="AH35534" s="1"/>
      <c r="AJ35534" s="1"/>
      <c r="AK35534" s="1"/>
    </row>
    <row r="35535" spans="32:37" ht="15" customHeight="1" x14ac:dyDescent="0.15">
      <c r="AF35535" s="1"/>
      <c r="AG35535" s="1"/>
      <c r="AH35535" s="1"/>
      <c r="AJ35535" s="1"/>
      <c r="AK35535" s="1"/>
    </row>
    <row r="35536" spans="32:37" ht="15" customHeight="1" x14ac:dyDescent="0.15">
      <c r="AF35536" s="1"/>
      <c r="AG35536" s="1"/>
      <c r="AH35536" s="1"/>
      <c r="AJ35536" s="1"/>
      <c r="AK35536" s="1"/>
    </row>
    <row r="35537" spans="32:37" ht="15" customHeight="1" x14ac:dyDescent="0.15">
      <c r="AF35537" s="1"/>
      <c r="AG35537" s="1"/>
      <c r="AH35537" s="1"/>
      <c r="AJ35537" s="1"/>
      <c r="AK35537" s="1"/>
    </row>
    <row r="35538" spans="32:37" ht="15" customHeight="1" x14ac:dyDescent="0.15">
      <c r="AF35538" s="1"/>
      <c r="AG35538" s="1"/>
      <c r="AH35538" s="1"/>
      <c r="AJ35538" s="1"/>
      <c r="AK35538" s="1"/>
    </row>
    <row r="35539" spans="32:37" ht="15" customHeight="1" x14ac:dyDescent="0.15">
      <c r="AF35539" s="1"/>
      <c r="AG35539" s="1"/>
      <c r="AH35539" s="1"/>
      <c r="AJ35539" s="1"/>
      <c r="AK35539" s="1"/>
    </row>
    <row r="35540" spans="32:37" ht="15" customHeight="1" x14ac:dyDescent="0.15">
      <c r="AF35540" s="1"/>
      <c r="AG35540" s="1"/>
      <c r="AH35540" s="1"/>
      <c r="AJ35540" s="1"/>
      <c r="AK35540" s="1"/>
    </row>
    <row r="35541" spans="32:37" ht="15" customHeight="1" x14ac:dyDescent="0.15">
      <c r="AF35541" s="1"/>
      <c r="AG35541" s="1"/>
      <c r="AH35541" s="1"/>
      <c r="AJ35541" s="1"/>
      <c r="AK35541" s="1"/>
    </row>
    <row r="35542" spans="32:37" ht="15" customHeight="1" x14ac:dyDescent="0.15">
      <c r="AF35542" s="1"/>
      <c r="AG35542" s="1"/>
      <c r="AH35542" s="1"/>
      <c r="AJ35542" s="1"/>
      <c r="AK35542" s="1"/>
    </row>
    <row r="35543" spans="32:37" ht="15" customHeight="1" x14ac:dyDescent="0.15">
      <c r="AF35543" s="1"/>
      <c r="AG35543" s="1"/>
      <c r="AH35543" s="1"/>
      <c r="AJ35543" s="1"/>
      <c r="AK35543" s="1"/>
    </row>
    <row r="35544" spans="32:37" ht="15" customHeight="1" x14ac:dyDescent="0.15">
      <c r="AF35544" s="1"/>
      <c r="AG35544" s="1"/>
      <c r="AH35544" s="1"/>
      <c r="AJ35544" s="1"/>
      <c r="AK35544" s="1"/>
    </row>
    <row r="35545" spans="32:37" ht="15" customHeight="1" x14ac:dyDescent="0.15">
      <c r="AF35545" s="1"/>
      <c r="AG35545" s="1"/>
      <c r="AH35545" s="1"/>
      <c r="AJ35545" s="1"/>
      <c r="AK35545" s="1"/>
    </row>
    <row r="35546" spans="32:37" ht="15" customHeight="1" x14ac:dyDescent="0.15">
      <c r="AF35546" s="1"/>
      <c r="AG35546" s="1"/>
      <c r="AH35546" s="1"/>
      <c r="AJ35546" s="1"/>
      <c r="AK35546" s="1"/>
    </row>
    <row r="35547" spans="32:37" ht="15" customHeight="1" x14ac:dyDescent="0.15">
      <c r="AF35547" s="1"/>
      <c r="AG35547" s="1"/>
      <c r="AH35547" s="1"/>
      <c r="AJ35547" s="1"/>
      <c r="AK35547" s="1"/>
    </row>
    <row r="35548" spans="32:37" ht="15" customHeight="1" x14ac:dyDescent="0.15">
      <c r="AF35548" s="1"/>
      <c r="AG35548" s="1"/>
      <c r="AH35548" s="1"/>
      <c r="AJ35548" s="1"/>
      <c r="AK35548" s="1"/>
    </row>
    <row r="35549" spans="32:37" ht="15" customHeight="1" x14ac:dyDescent="0.15">
      <c r="AF35549" s="1"/>
      <c r="AG35549" s="1"/>
      <c r="AH35549" s="1"/>
      <c r="AJ35549" s="1"/>
      <c r="AK35549" s="1"/>
    </row>
    <row r="35550" spans="32:37" ht="15" customHeight="1" x14ac:dyDescent="0.15">
      <c r="AF35550" s="1"/>
      <c r="AG35550" s="1"/>
      <c r="AH35550" s="1"/>
      <c r="AJ35550" s="1"/>
      <c r="AK35550" s="1"/>
    </row>
    <row r="35551" spans="32:37" ht="15" customHeight="1" x14ac:dyDescent="0.15">
      <c r="AF35551" s="1"/>
      <c r="AG35551" s="1"/>
      <c r="AH35551" s="1"/>
      <c r="AJ35551" s="1"/>
      <c r="AK35551" s="1"/>
    </row>
    <row r="35552" spans="32:37" ht="15" customHeight="1" x14ac:dyDescent="0.15">
      <c r="AF35552" s="1"/>
      <c r="AG35552" s="1"/>
      <c r="AH35552" s="1"/>
      <c r="AJ35552" s="1"/>
      <c r="AK35552" s="1"/>
    </row>
    <row r="35553" spans="32:37" ht="15" customHeight="1" x14ac:dyDescent="0.15">
      <c r="AF35553" s="1"/>
      <c r="AG35553" s="1"/>
      <c r="AH35553" s="1"/>
      <c r="AJ35553" s="1"/>
      <c r="AK35553" s="1"/>
    </row>
    <row r="35554" spans="32:37" ht="15" customHeight="1" x14ac:dyDescent="0.15">
      <c r="AF35554" s="1"/>
      <c r="AG35554" s="1"/>
      <c r="AH35554" s="1"/>
      <c r="AJ35554" s="1"/>
      <c r="AK35554" s="1"/>
    </row>
    <row r="35555" spans="32:37" ht="15" customHeight="1" x14ac:dyDescent="0.15">
      <c r="AF35555" s="1"/>
      <c r="AG35555" s="1"/>
      <c r="AH35555" s="1"/>
      <c r="AJ35555" s="1"/>
      <c r="AK35555" s="1"/>
    </row>
    <row r="35556" spans="32:37" ht="15" customHeight="1" x14ac:dyDescent="0.15">
      <c r="AF35556" s="1"/>
      <c r="AG35556" s="1"/>
      <c r="AH35556" s="1"/>
      <c r="AJ35556" s="1"/>
      <c r="AK35556" s="1"/>
    </row>
    <row r="35557" spans="32:37" ht="15" customHeight="1" x14ac:dyDescent="0.15">
      <c r="AF35557" s="1"/>
      <c r="AG35557" s="1"/>
      <c r="AH35557" s="1"/>
      <c r="AJ35557" s="1"/>
      <c r="AK35557" s="1"/>
    </row>
    <row r="35558" spans="32:37" ht="15" customHeight="1" x14ac:dyDescent="0.15">
      <c r="AF35558" s="1"/>
      <c r="AG35558" s="1"/>
      <c r="AH35558" s="1"/>
      <c r="AJ35558" s="1"/>
      <c r="AK35558" s="1"/>
    </row>
    <row r="35559" spans="32:37" ht="15" customHeight="1" x14ac:dyDescent="0.15">
      <c r="AF35559" s="1"/>
      <c r="AG35559" s="1"/>
      <c r="AH35559" s="1"/>
      <c r="AJ35559" s="1"/>
      <c r="AK35559" s="1"/>
    </row>
    <row r="35560" spans="32:37" ht="15" customHeight="1" x14ac:dyDescent="0.15">
      <c r="AF35560" s="1"/>
      <c r="AG35560" s="1"/>
      <c r="AH35560" s="1"/>
      <c r="AJ35560" s="1"/>
      <c r="AK35560" s="1"/>
    </row>
    <row r="35561" spans="32:37" ht="15" customHeight="1" x14ac:dyDescent="0.15">
      <c r="AF35561" s="1"/>
      <c r="AG35561" s="1"/>
      <c r="AH35561" s="1"/>
      <c r="AJ35561" s="1"/>
      <c r="AK35561" s="1"/>
    </row>
    <row r="35562" spans="32:37" ht="15" customHeight="1" x14ac:dyDescent="0.15">
      <c r="AF35562" s="1"/>
      <c r="AG35562" s="1"/>
      <c r="AH35562" s="1"/>
      <c r="AJ35562" s="1"/>
      <c r="AK35562" s="1"/>
    </row>
    <row r="35563" spans="32:37" ht="15" customHeight="1" x14ac:dyDescent="0.15">
      <c r="AF35563" s="1"/>
      <c r="AG35563" s="1"/>
      <c r="AH35563" s="1"/>
      <c r="AJ35563" s="1"/>
      <c r="AK35563" s="1"/>
    </row>
    <row r="35564" spans="32:37" ht="15" customHeight="1" x14ac:dyDescent="0.15">
      <c r="AF35564" s="1"/>
      <c r="AG35564" s="1"/>
      <c r="AH35564" s="1"/>
      <c r="AJ35564" s="1"/>
      <c r="AK35564" s="1"/>
    </row>
    <row r="35565" spans="32:37" ht="15" customHeight="1" x14ac:dyDescent="0.15">
      <c r="AF35565" s="1"/>
      <c r="AG35565" s="1"/>
      <c r="AH35565" s="1"/>
      <c r="AJ35565" s="1"/>
      <c r="AK35565" s="1"/>
    </row>
    <row r="35566" spans="32:37" ht="15" customHeight="1" x14ac:dyDescent="0.15">
      <c r="AF35566" s="1"/>
      <c r="AG35566" s="1"/>
      <c r="AH35566" s="1"/>
      <c r="AJ35566" s="1"/>
      <c r="AK35566" s="1"/>
    </row>
    <row r="35567" spans="32:37" ht="15" customHeight="1" x14ac:dyDescent="0.15">
      <c r="AF35567" s="1"/>
      <c r="AG35567" s="1"/>
      <c r="AH35567" s="1"/>
      <c r="AJ35567" s="1"/>
      <c r="AK35567" s="1"/>
    </row>
    <row r="35568" spans="32:37" ht="15" customHeight="1" x14ac:dyDescent="0.15">
      <c r="AF35568" s="1"/>
      <c r="AG35568" s="1"/>
      <c r="AH35568" s="1"/>
      <c r="AJ35568" s="1"/>
      <c r="AK35568" s="1"/>
    </row>
    <row r="35569" spans="32:37" ht="15" customHeight="1" x14ac:dyDescent="0.15">
      <c r="AF35569" s="1"/>
      <c r="AG35569" s="1"/>
      <c r="AH35569" s="1"/>
      <c r="AJ35569" s="1"/>
      <c r="AK35569" s="1"/>
    </row>
    <row r="35570" spans="32:37" ht="15" customHeight="1" x14ac:dyDescent="0.15">
      <c r="AF35570" s="1"/>
      <c r="AG35570" s="1"/>
      <c r="AH35570" s="1"/>
      <c r="AJ35570" s="1"/>
      <c r="AK35570" s="1"/>
    </row>
    <row r="35571" spans="32:37" ht="15" customHeight="1" x14ac:dyDescent="0.15">
      <c r="AF35571" s="1"/>
      <c r="AG35571" s="1"/>
      <c r="AH35571" s="1"/>
      <c r="AJ35571" s="1"/>
      <c r="AK35571" s="1"/>
    </row>
    <row r="35572" spans="32:37" ht="15" customHeight="1" x14ac:dyDescent="0.15">
      <c r="AF35572" s="1"/>
      <c r="AG35572" s="1"/>
      <c r="AH35572" s="1"/>
      <c r="AJ35572" s="1"/>
      <c r="AK35572" s="1"/>
    </row>
    <row r="35573" spans="32:37" ht="15" customHeight="1" x14ac:dyDescent="0.15">
      <c r="AF35573" s="1"/>
      <c r="AG35573" s="1"/>
      <c r="AH35573" s="1"/>
      <c r="AJ35573" s="1"/>
      <c r="AK35573" s="1"/>
    </row>
    <row r="35574" spans="32:37" ht="15" customHeight="1" x14ac:dyDescent="0.15">
      <c r="AF35574" s="1"/>
      <c r="AG35574" s="1"/>
      <c r="AH35574" s="1"/>
      <c r="AJ35574" s="1"/>
      <c r="AK35574" s="1"/>
    </row>
    <row r="35575" spans="32:37" ht="15" customHeight="1" x14ac:dyDescent="0.15">
      <c r="AF35575" s="1"/>
      <c r="AG35575" s="1"/>
      <c r="AH35575" s="1"/>
      <c r="AJ35575" s="1"/>
      <c r="AK35575" s="1"/>
    </row>
    <row r="35576" spans="32:37" ht="15" customHeight="1" x14ac:dyDescent="0.15">
      <c r="AF35576" s="1"/>
      <c r="AG35576" s="1"/>
      <c r="AH35576" s="1"/>
      <c r="AJ35576" s="1"/>
      <c r="AK35576" s="1"/>
    </row>
    <row r="35577" spans="32:37" ht="15" customHeight="1" x14ac:dyDescent="0.15">
      <c r="AF35577" s="1"/>
      <c r="AG35577" s="1"/>
      <c r="AH35577" s="1"/>
      <c r="AJ35577" s="1"/>
      <c r="AK35577" s="1"/>
    </row>
    <row r="35578" spans="32:37" ht="15" customHeight="1" x14ac:dyDescent="0.15">
      <c r="AF35578" s="1"/>
      <c r="AG35578" s="1"/>
      <c r="AH35578" s="1"/>
      <c r="AJ35578" s="1"/>
      <c r="AK35578" s="1"/>
    </row>
    <row r="35579" spans="32:37" ht="15" customHeight="1" x14ac:dyDescent="0.15">
      <c r="AF35579" s="1"/>
      <c r="AG35579" s="1"/>
      <c r="AH35579" s="1"/>
      <c r="AJ35579" s="1"/>
      <c r="AK35579" s="1"/>
    </row>
    <row r="35580" spans="32:37" ht="15" customHeight="1" x14ac:dyDescent="0.15">
      <c r="AF35580" s="1"/>
      <c r="AG35580" s="1"/>
      <c r="AH35580" s="1"/>
      <c r="AJ35580" s="1"/>
      <c r="AK35580" s="1"/>
    </row>
    <row r="35581" spans="32:37" ht="15" customHeight="1" x14ac:dyDescent="0.15">
      <c r="AF35581" s="1"/>
      <c r="AG35581" s="1"/>
      <c r="AH35581" s="1"/>
      <c r="AJ35581" s="1"/>
      <c r="AK35581" s="1"/>
    </row>
    <row r="35582" spans="32:37" ht="15" customHeight="1" x14ac:dyDescent="0.15">
      <c r="AF35582" s="1"/>
      <c r="AG35582" s="1"/>
      <c r="AH35582" s="1"/>
      <c r="AJ35582" s="1"/>
      <c r="AK35582" s="1"/>
    </row>
    <row r="35583" spans="32:37" ht="15" customHeight="1" x14ac:dyDescent="0.15">
      <c r="AF35583" s="1"/>
      <c r="AG35583" s="1"/>
      <c r="AH35583" s="1"/>
      <c r="AJ35583" s="1"/>
      <c r="AK35583" s="1"/>
    </row>
    <row r="35584" spans="32:37" ht="15" customHeight="1" x14ac:dyDescent="0.15">
      <c r="AF35584" s="1"/>
      <c r="AG35584" s="1"/>
      <c r="AH35584" s="1"/>
      <c r="AJ35584" s="1"/>
      <c r="AK35584" s="1"/>
    </row>
    <row r="35585" spans="32:37" ht="15" customHeight="1" x14ac:dyDescent="0.15">
      <c r="AF35585" s="1"/>
      <c r="AG35585" s="1"/>
      <c r="AH35585" s="1"/>
      <c r="AJ35585" s="1"/>
      <c r="AK35585" s="1"/>
    </row>
    <row r="35586" spans="32:37" ht="15" customHeight="1" x14ac:dyDescent="0.15">
      <c r="AF35586" s="1"/>
      <c r="AG35586" s="1"/>
      <c r="AH35586" s="1"/>
      <c r="AJ35586" s="1"/>
      <c r="AK35586" s="1"/>
    </row>
    <row r="35587" spans="32:37" ht="15" customHeight="1" x14ac:dyDescent="0.15">
      <c r="AF35587" s="1"/>
      <c r="AG35587" s="1"/>
      <c r="AH35587" s="1"/>
      <c r="AJ35587" s="1"/>
      <c r="AK35587" s="1"/>
    </row>
    <row r="35588" spans="32:37" ht="15" customHeight="1" x14ac:dyDescent="0.15">
      <c r="AF35588" s="1"/>
      <c r="AG35588" s="1"/>
      <c r="AH35588" s="1"/>
      <c r="AJ35588" s="1"/>
      <c r="AK35588" s="1"/>
    </row>
    <row r="35589" spans="32:37" ht="15" customHeight="1" x14ac:dyDescent="0.15">
      <c r="AF35589" s="1"/>
      <c r="AG35589" s="1"/>
      <c r="AH35589" s="1"/>
      <c r="AJ35589" s="1"/>
      <c r="AK35589" s="1"/>
    </row>
    <row r="35590" spans="32:37" ht="15" customHeight="1" x14ac:dyDescent="0.15">
      <c r="AF35590" s="1"/>
      <c r="AG35590" s="1"/>
      <c r="AH35590" s="1"/>
      <c r="AJ35590" s="1"/>
      <c r="AK35590" s="1"/>
    </row>
    <row r="35591" spans="32:37" ht="15" customHeight="1" x14ac:dyDescent="0.15">
      <c r="AF35591" s="1"/>
      <c r="AG35591" s="1"/>
      <c r="AH35591" s="1"/>
      <c r="AJ35591" s="1"/>
      <c r="AK35591" s="1"/>
    </row>
    <row r="35592" spans="32:37" ht="15" customHeight="1" x14ac:dyDescent="0.15">
      <c r="AF35592" s="1"/>
      <c r="AG35592" s="1"/>
      <c r="AH35592" s="1"/>
      <c r="AJ35592" s="1"/>
      <c r="AK35592" s="1"/>
    </row>
    <row r="35593" spans="32:37" ht="15" customHeight="1" x14ac:dyDescent="0.15">
      <c r="AF35593" s="1"/>
      <c r="AG35593" s="1"/>
      <c r="AH35593" s="1"/>
      <c r="AJ35593" s="1"/>
      <c r="AK35593" s="1"/>
    </row>
    <row r="35594" spans="32:37" ht="15" customHeight="1" x14ac:dyDescent="0.15">
      <c r="AF35594" s="1"/>
      <c r="AG35594" s="1"/>
      <c r="AH35594" s="1"/>
      <c r="AJ35594" s="1"/>
      <c r="AK35594" s="1"/>
    </row>
    <row r="35595" spans="32:37" ht="15" customHeight="1" x14ac:dyDescent="0.15">
      <c r="AF35595" s="1"/>
      <c r="AG35595" s="1"/>
      <c r="AH35595" s="1"/>
      <c r="AJ35595" s="1"/>
      <c r="AK35595" s="1"/>
    </row>
    <row r="35596" spans="32:37" ht="15" customHeight="1" x14ac:dyDescent="0.15">
      <c r="AF35596" s="1"/>
      <c r="AG35596" s="1"/>
      <c r="AH35596" s="1"/>
      <c r="AJ35596" s="1"/>
      <c r="AK35596" s="1"/>
    </row>
    <row r="35597" spans="32:37" ht="15" customHeight="1" x14ac:dyDescent="0.15">
      <c r="AF35597" s="1"/>
      <c r="AG35597" s="1"/>
      <c r="AH35597" s="1"/>
      <c r="AJ35597" s="1"/>
      <c r="AK35597" s="1"/>
    </row>
    <row r="35598" spans="32:37" ht="15" customHeight="1" x14ac:dyDescent="0.15">
      <c r="AF35598" s="1"/>
      <c r="AG35598" s="1"/>
      <c r="AH35598" s="1"/>
      <c r="AJ35598" s="1"/>
      <c r="AK35598" s="1"/>
    </row>
    <row r="35599" spans="32:37" ht="15" customHeight="1" x14ac:dyDescent="0.15">
      <c r="AF35599" s="1"/>
      <c r="AG35599" s="1"/>
      <c r="AH35599" s="1"/>
      <c r="AJ35599" s="1"/>
      <c r="AK35599" s="1"/>
    </row>
    <row r="35600" spans="32:37" ht="15" customHeight="1" x14ac:dyDescent="0.15">
      <c r="AF35600" s="1"/>
      <c r="AG35600" s="1"/>
      <c r="AH35600" s="1"/>
      <c r="AJ35600" s="1"/>
      <c r="AK35600" s="1"/>
    </row>
    <row r="35601" spans="32:37" ht="15" customHeight="1" x14ac:dyDescent="0.15">
      <c r="AF35601" s="1"/>
      <c r="AG35601" s="1"/>
      <c r="AH35601" s="1"/>
      <c r="AJ35601" s="1"/>
      <c r="AK35601" s="1"/>
    </row>
    <row r="35602" spans="32:37" ht="15" customHeight="1" x14ac:dyDescent="0.15">
      <c r="AF35602" s="1"/>
      <c r="AG35602" s="1"/>
      <c r="AH35602" s="1"/>
      <c r="AJ35602" s="1"/>
      <c r="AK35602" s="1"/>
    </row>
    <row r="35603" spans="32:37" ht="15" customHeight="1" x14ac:dyDescent="0.15">
      <c r="AF35603" s="1"/>
      <c r="AG35603" s="1"/>
      <c r="AH35603" s="1"/>
      <c r="AJ35603" s="1"/>
      <c r="AK35603" s="1"/>
    </row>
    <row r="35604" spans="32:37" ht="15" customHeight="1" x14ac:dyDescent="0.15">
      <c r="AF35604" s="1"/>
      <c r="AG35604" s="1"/>
      <c r="AH35604" s="1"/>
      <c r="AJ35604" s="1"/>
      <c r="AK35604" s="1"/>
    </row>
    <row r="35605" spans="32:37" ht="15" customHeight="1" x14ac:dyDescent="0.15">
      <c r="AF35605" s="1"/>
      <c r="AG35605" s="1"/>
      <c r="AH35605" s="1"/>
      <c r="AJ35605" s="1"/>
      <c r="AK35605" s="1"/>
    </row>
    <row r="35606" spans="32:37" ht="15" customHeight="1" x14ac:dyDescent="0.15">
      <c r="AF35606" s="1"/>
      <c r="AG35606" s="1"/>
      <c r="AH35606" s="1"/>
      <c r="AJ35606" s="1"/>
      <c r="AK35606" s="1"/>
    </row>
    <row r="35607" spans="32:37" ht="15" customHeight="1" x14ac:dyDescent="0.15">
      <c r="AF35607" s="1"/>
      <c r="AG35607" s="1"/>
      <c r="AH35607" s="1"/>
      <c r="AJ35607" s="1"/>
      <c r="AK35607" s="1"/>
    </row>
    <row r="35608" spans="32:37" ht="15" customHeight="1" x14ac:dyDescent="0.15">
      <c r="AF35608" s="1"/>
      <c r="AG35608" s="1"/>
      <c r="AH35608" s="1"/>
      <c r="AJ35608" s="1"/>
      <c r="AK35608" s="1"/>
    </row>
    <row r="35609" spans="32:37" ht="15" customHeight="1" x14ac:dyDescent="0.15">
      <c r="AF35609" s="1"/>
      <c r="AG35609" s="1"/>
      <c r="AH35609" s="1"/>
      <c r="AJ35609" s="1"/>
      <c r="AK35609" s="1"/>
    </row>
    <row r="35610" spans="32:37" ht="15" customHeight="1" x14ac:dyDescent="0.15">
      <c r="AF35610" s="1"/>
      <c r="AG35610" s="1"/>
      <c r="AH35610" s="1"/>
      <c r="AJ35610" s="1"/>
      <c r="AK35610" s="1"/>
    </row>
    <row r="35611" spans="32:37" ht="15" customHeight="1" x14ac:dyDescent="0.15">
      <c r="AF35611" s="1"/>
      <c r="AG35611" s="1"/>
      <c r="AH35611" s="1"/>
      <c r="AJ35611" s="1"/>
      <c r="AK35611" s="1"/>
    </row>
    <row r="35612" spans="32:37" ht="15" customHeight="1" x14ac:dyDescent="0.15">
      <c r="AF35612" s="1"/>
      <c r="AG35612" s="1"/>
      <c r="AH35612" s="1"/>
      <c r="AJ35612" s="1"/>
      <c r="AK35612" s="1"/>
    </row>
    <row r="35613" spans="32:37" ht="15" customHeight="1" x14ac:dyDescent="0.15">
      <c r="AF35613" s="1"/>
      <c r="AG35613" s="1"/>
      <c r="AH35613" s="1"/>
      <c r="AJ35613" s="1"/>
      <c r="AK35613" s="1"/>
    </row>
    <row r="35614" spans="32:37" ht="15" customHeight="1" x14ac:dyDescent="0.15">
      <c r="AF35614" s="1"/>
      <c r="AG35614" s="1"/>
      <c r="AH35614" s="1"/>
      <c r="AJ35614" s="1"/>
      <c r="AK35614" s="1"/>
    </row>
    <row r="35615" spans="32:37" ht="15" customHeight="1" x14ac:dyDescent="0.15">
      <c r="AF35615" s="1"/>
      <c r="AG35615" s="1"/>
      <c r="AH35615" s="1"/>
      <c r="AJ35615" s="1"/>
      <c r="AK35615" s="1"/>
    </row>
    <row r="35616" spans="32:37" ht="15" customHeight="1" x14ac:dyDescent="0.15">
      <c r="AF35616" s="1"/>
      <c r="AG35616" s="1"/>
      <c r="AH35616" s="1"/>
      <c r="AJ35616" s="1"/>
      <c r="AK35616" s="1"/>
    </row>
    <row r="35617" spans="32:37" ht="15" customHeight="1" x14ac:dyDescent="0.15">
      <c r="AF35617" s="1"/>
      <c r="AG35617" s="1"/>
      <c r="AH35617" s="1"/>
      <c r="AJ35617" s="1"/>
      <c r="AK35617" s="1"/>
    </row>
    <row r="35618" spans="32:37" ht="15" customHeight="1" x14ac:dyDescent="0.15">
      <c r="AF35618" s="1"/>
      <c r="AG35618" s="1"/>
      <c r="AH35618" s="1"/>
      <c r="AJ35618" s="1"/>
      <c r="AK35618" s="1"/>
    </row>
    <row r="35619" spans="32:37" ht="15" customHeight="1" x14ac:dyDescent="0.15">
      <c r="AF35619" s="1"/>
      <c r="AG35619" s="1"/>
      <c r="AH35619" s="1"/>
      <c r="AJ35619" s="1"/>
      <c r="AK35619" s="1"/>
    </row>
    <row r="35620" spans="32:37" ht="15" customHeight="1" x14ac:dyDescent="0.15">
      <c r="AF35620" s="1"/>
      <c r="AG35620" s="1"/>
      <c r="AH35620" s="1"/>
      <c r="AJ35620" s="1"/>
      <c r="AK35620" s="1"/>
    </row>
    <row r="35621" spans="32:37" ht="15" customHeight="1" x14ac:dyDescent="0.15">
      <c r="AF35621" s="1"/>
      <c r="AG35621" s="1"/>
      <c r="AH35621" s="1"/>
      <c r="AJ35621" s="1"/>
      <c r="AK35621" s="1"/>
    </row>
    <row r="35622" spans="32:37" ht="15" customHeight="1" x14ac:dyDescent="0.15">
      <c r="AF35622" s="1"/>
      <c r="AG35622" s="1"/>
      <c r="AH35622" s="1"/>
      <c r="AJ35622" s="1"/>
      <c r="AK35622" s="1"/>
    </row>
    <row r="35623" spans="32:37" ht="15" customHeight="1" x14ac:dyDescent="0.15">
      <c r="AF35623" s="1"/>
      <c r="AG35623" s="1"/>
      <c r="AH35623" s="1"/>
      <c r="AJ35623" s="1"/>
      <c r="AK35623" s="1"/>
    </row>
    <row r="35624" spans="32:37" ht="15" customHeight="1" x14ac:dyDescent="0.15">
      <c r="AF35624" s="1"/>
      <c r="AG35624" s="1"/>
      <c r="AH35624" s="1"/>
      <c r="AJ35624" s="1"/>
      <c r="AK35624" s="1"/>
    </row>
    <row r="35625" spans="32:37" ht="15" customHeight="1" x14ac:dyDescent="0.15">
      <c r="AF35625" s="1"/>
      <c r="AG35625" s="1"/>
      <c r="AH35625" s="1"/>
      <c r="AJ35625" s="1"/>
      <c r="AK35625" s="1"/>
    </row>
    <row r="35626" spans="32:37" ht="15" customHeight="1" x14ac:dyDescent="0.15">
      <c r="AF35626" s="1"/>
      <c r="AG35626" s="1"/>
      <c r="AH35626" s="1"/>
      <c r="AJ35626" s="1"/>
      <c r="AK35626" s="1"/>
    </row>
    <row r="35627" spans="32:37" ht="15" customHeight="1" x14ac:dyDescent="0.15">
      <c r="AF35627" s="1"/>
      <c r="AG35627" s="1"/>
      <c r="AH35627" s="1"/>
      <c r="AJ35627" s="1"/>
      <c r="AK35627" s="1"/>
    </row>
    <row r="35628" spans="32:37" ht="15" customHeight="1" x14ac:dyDescent="0.15">
      <c r="AF35628" s="1"/>
      <c r="AG35628" s="1"/>
      <c r="AH35628" s="1"/>
      <c r="AJ35628" s="1"/>
      <c r="AK35628" s="1"/>
    </row>
    <row r="35629" spans="32:37" ht="15" customHeight="1" x14ac:dyDescent="0.15">
      <c r="AF35629" s="1"/>
      <c r="AG35629" s="1"/>
      <c r="AH35629" s="1"/>
      <c r="AJ35629" s="1"/>
      <c r="AK35629" s="1"/>
    </row>
    <row r="35630" spans="32:37" ht="15" customHeight="1" x14ac:dyDescent="0.15">
      <c r="AF35630" s="1"/>
      <c r="AG35630" s="1"/>
      <c r="AH35630" s="1"/>
      <c r="AJ35630" s="1"/>
      <c r="AK35630" s="1"/>
    </row>
    <row r="35631" spans="32:37" ht="15" customHeight="1" x14ac:dyDescent="0.15">
      <c r="AF35631" s="1"/>
      <c r="AG35631" s="1"/>
      <c r="AH35631" s="1"/>
      <c r="AJ35631" s="1"/>
      <c r="AK35631" s="1"/>
    </row>
    <row r="35632" spans="32:37" ht="15" customHeight="1" x14ac:dyDescent="0.15">
      <c r="AF35632" s="1"/>
      <c r="AG35632" s="1"/>
      <c r="AH35632" s="1"/>
      <c r="AJ35632" s="1"/>
      <c r="AK35632" s="1"/>
    </row>
    <row r="35633" spans="32:37" ht="15" customHeight="1" x14ac:dyDescent="0.15">
      <c r="AF35633" s="1"/>
      <c r="AG35633" s="1"/>
      <c r="AH35633" s="1"/>
      <c r="AJ35633" s="1"/>
      <c r="AK35633" s="1"/>
    </row>
    <row r="35634" spans="32:37" ht="15" customHeight="1" x14ac:dyDescent="0.15">
      <c r="AF35634" s="1"/>
      <c r="AG35634" s="1"/>
      <c r="AH35634" s="1"/>
      <c r="AJ35634" s="1"/>
      <c r="AK35634" s="1"/>
    </row>
    <row r="35635" spans="32:37" ht="15" customHeight="1" x14ac:dyDescent="0.15">
      <c r="AF35635" s="1"/>
      <c r="AG35635" s="1"/>
      <c r="AH35635" s="1"/>
      <c r="AJ35635" s="1"/>
      <c r="AK35635" s="1"/>
    </row>
    <row r="35636" spans="32:37" ht="15" customHeight="1" x14ac:dyDescent="0.15">
      <c r="AF35636" s="1"/>
      <c r="AG35636" s="1"/>
      <c r="AH35636" s="1"/>
      <c r="AJ35636" s="1"/>
      <c r="AK35636" s="1"/>
    </row>
    <row r="35637" spans="32:37" ht="15" customHeight="1" x14ac:dyDescent="0.15">
      <c r="AF35637" s="1"/>
      <c r="AG35637" s="1"/>
      <c r="AH35637" s="1"/>
      <c r="AJ35637" s="1"/>
      <c r="AK35637" s="1"/>
    </row>
    <row r="35638" spans="32:37" ht="15" customHeight="1" x14ac:dyDescent="0.15">
      <c r="AF35638" s="1"/>
      <c r="AG35638" s="1"/>
      <c r="AH35638" s="1"/>
      <c r="AJ35638" s="1"/>
      <c r="AK35638" s="1"/>
    </row>
    <row r="35639" spans="32:37" ht="15" customHeight="1" x14ac:dyDescent="0.15">
      <c r="AF35639" s="1"/>
      <c r="AG35639" s="1"/>
      <c r="AH35639" s="1"/>
      <c r="AJ35639" s="1"/>
      <c r="AK35639" s="1"/>
    </row>
    <row r="35640" spans="32:37" ht="15" customHeight="1" x14ac:dyDescent="0.15">
      <c r="AF35640" s="1"/>
      <c r="AG35640" s="1"/>
      <c r="AH35640" s="1"/>
      <c r="AJ35640" s="1"/>
      <c r="AK35640" s="1"/>
    </row>
    <row r="35641" spans="32:37" ht="15" customHeight="1" x14ac:dyDescent="0.15">
      <c r="AF35641" s="1"/>
      <c r="AG35641" s="1"/>
      <c r="AH35641" s="1"/>
      <c r="AJ35641" s="1"/>
      <c r="AK35641" s="1"/>
    </row>
    <row r="35642" spans="32:37" ht="15" customHeight="1" x14ac:dyDescent="0.15">
      <c r="AF35642" s="1"/>
      <c r="AG35642" s="1"/>
      <c r="AH35642" s="1"/>
      <c r="AJ35642" s="1"/>
      <c r="AK35642" s="1"/>
    </row>
    <row r="35643" spans="32:37" ht="15" customHeight="1" x14ac:dyDescent="0.15">
      <c r="AF35643" s="1"/>
      <c r="AG35643" s="1"/>
      <c r="AH35643" s="1"/>
      <c r="AJ35643" s="1"/>
      <c r="AK35643" s="1"/>
    </row>
    <row r="35644" spans="32:37" ht="15" customHeight="1" x14ac:dyDescent="0.15">
      <c r="AF35644" s="1"/>
      <c r="AG35644" s="1"/>
      <c r="AH35644" s="1"/>
      <c r="AJ35644" s="1"/>
      <c r="AK35644" s="1"/>
    </row>
    <row r="35645" spans="32:37" ht="15" customHeight="1" x14ac:dyDescent="0.15">
      <c r="AF35645" s="1"/>
      <c r="AG35645" s="1"/>
      <c r="AH35645" s="1"/>
      <c r="AJ35645" s="1"/>
      <c r="AK35645" s="1"/>
    </row>
    <row r="35646" spans="32:37" ht="15" customHeight="1" x14ac:dyDescent="0.15">
      <c r="AF35646" s="1"/>
      <c r="AG35646" s="1"/>
      <c r="AH35646" s="1"/>
      <c r="AJ35646" s="1"/>
      <c r="AK35646" s="1"/>
    </row>
    <row r="35647" spans="32:37" ht="15" customHeight="1" x14ac:dyDescent="0.15">
      <c r="AF35647" s="1"/>
      <c r="AG35647" s="1"/>
      <c r="AH35647" s="1"/>
      <c r="AJ35647" s="1"/>
      <c r="AK35647" s="1"/>
    </row>
    <row r="35648" spans="32:37" ht="15" customHeight="1" x14ac:dyDescent="0.15">
      <c r="AF35648" s="1"/>
      <c r="AG35648" s="1"/>
      <c r="AH35648" s="1"/>
      <c r="AJ35648" s="1"/>
      <c r="AK35648" s="1"/>
    </row>
    <row r="35649" spans="32:37" ht="15" customHeight="1" x14ac:dyDescent="0.15">
      <c r="AF35649" s="1"/>
      <c r="AG35649" s="1"/>
      <c r="AH35649" s="1"/>
      <c r="AJ35649" s="1"/>
      <c r="AK35649" s="1"/>
    </row>
    <row r="35650" spans="32:37" ht="15" customHeight="1" x14ac:dyDescent="0.15">
      <c r="AF35650" s="1"/>
      <c r="AG35650" s="1"/>
      <c r="AH35650" s="1"/>
      <c r="AJ35650" s="1"/>
      <c r="AK35650" s="1"/>
    </row>
    <row r="35651" spans="32:37" ht="15" customHeight="1" x14ac:dyDescent="0.15">
      <c r="AF35651" s="1"/>
      <c r="AG35651" s="1"/>
      <c r="AH35651" s="1"/>
      <c r="AJ35651" s="1"/>
      <c r="AK35651" s="1"/>
    </row>
    <row r="35652" spans="32:37" ht="15" customHeight="1" x14ac:dyDescent="0.15">
      <c r="AF35652" s="1"/>
      <c r="AG35652" s="1"/>
      <c r="AH35652" s="1"/>
      <c r="AJ35652" s="1"/>
      <c r="AK35652" s="1"/>
    </row>
    <row r="35653" spans="32:37" ht="15" customHeight="1" x14ac:dyDescent="0.15">
      <c r="AF35653" s="1"/>
      <c r="AG35653" s="1"/>
      <c r="AH35653" s="1"/>
      <c r="AJ35653" s="1"/>
      <c r="AK35653" s="1"/>
    </row>
    <row r="35654" spans="32:37" ht="15" customHeight="1" x14ac:dyDescent="0.15">
      <c r="AF35654" s="1"/>
      <c r="AG35654" s="1"/>
      <c r="AH35654" s="1"/>
      <c r="AJ35654" s="1"/>
      <c r="AK35654" s="1"/>
    </row>
    <row r="35655" spans="32:37" ht="15" customHeight="1" x14ac:dyDescent="0.15">
      <c r="AF35655" s="1"/>
      <c r="AG35655" s="1"/>
      <c r="AH35655" s="1"/>
      <c r="AJ35655" s="1"/>
      <c r="AK35655" s="1"/>
    </row>
    <row r="35656" spans="32:37" ht="15" customHeight="1" x14ac:dyDescent="0.15">
      <c r="AF35656" s="1"/>
      <c r="AG35656" s="1"/>
      <c r="AH35656" s="1"/>
      <c r="AJ35656" s="1"/>
      <c r="AK35656" s="1"/>
    </row>
    <row r="35657" spans="32:37" ht="15" customHeight="1" x14ac:dyDescent="0.15">
      <c r="AF35657" s="1"/>
      <c r="AG35657" s="1"/>
      <c r="AH35657" s="1"/>
      <c r="AJ35657" s="1"/>
      <c r="AK35657" s="1"/>
    </row>
    <row r="35658" spans="32:37" ht="15" customHeight="1" x14ac:dyDescent="0.15">
      <c r="AF35658" s="1"/>
      <c r="AG35658" s="1"/>
      <c r="AH35658" s="1"/>
      <c r="AJ35658" s="1"/>
      <c r="AK35658" s="1"/>
    </row>
    <row r="35659" spans="32:37" ht="15" customHeight="1" x14ac:dyDescent="0.15">
      <c r="AF35659" s="1"/>
      <c r="AG35659" s="1"/>
      <c r="AH35659" s="1"/>
      <c r="AJ35659" s="1"/>
      <c r="AK35659" s="1"/>
    </row>
    <row r="35660" spans="32:37" ht="15" customHeight="1" x14ac:dyDescent="0.15">
      <c r="AF35660" s="1"/>
      <c r="AG35660" s="1"/>
      <c r="AH35660" s="1"/>
      <c r="AJ35660" s="1"/>
      <c r="AK35660" s="1"/>
    </row>
    <row r="35661" spans="32:37" ht="15" customHeight="1" x14ac:dyDescent="0.15">
      <c r="AF35661" s="1"/>
      <c r="AG35661" s="1"/>
      <c r="AH35661" s="1"/>
      <c r="AJ35661" s="1"/>
      <c r="AK35661" s="1"/>
    </row>
    <row r="35662" spans="32:37" ht="15" customHeight="1" x14ac:dyDescent="0.15">
      <c r="AF35662" s="1"/>
      <c r="AG35662" s="1"/>
      <c r="AH35662" s="1"/>
      <c r="AJ35662" s="1"/>
      <c r="AK35662" s="1"/>
    </row>
    <row r="35663" spans="32:37" ht="15" customHeight="1" x14ac:dyDescent="0.15">
      <c r="AF35663" s="1"/>
      <c r="AG35663" s="1"/>
      <c r="AH35663" s="1"/>
      <c r="AJ35663" s="1"/>
      <c r="AK35663" s="1"/>
    </row>
    <row r="35664" spans="32:37" ht="15" customHeight="1" x14ac:dyDescent="0.15">
      <c r="AF35664" s="1"/>
      <c r="AG35664" s="1"/>
      <c r="AH35664" s="1"/>
      <c r="AJ35664" s="1"/>
      <c r="AK35664" s="1"/>
    </row>
    <row r="35665" spans="32:37" ht="15" customHeight="1" x14ac:dyDescent="0.15">
      <c r="AF35665" s="1"/>
      <c r="AG35665" s="1"/>
      <c r="AH35665" s="1"/>
      <c r="AJ35665" s="1"/>
      <c r="AK35665" s="1"/>
    </row>
    <row r="35666" spans="32:37" ht="15" customHeight="1" x14ac:dyDescent="0.15">
      <c r="AF35666" s="1"/>
      <c r="AG35666" s="1"/>
      <c r="AH35666" s="1"/>
      <c r="AJ35666" s="1"/>
      <c r="AK35666" s="1"/>
    </row>
    <row r="35667" spans="32:37" ht="15" customHeight="1" x14ac:dyDescent="0.15">
      <c r="AF35667" s="1"/>
      <c r="AG35667" s="1"/>
      <c r="AH35667" s="1"/>
      <c r="AJ35667" s="1"/>
      <c r="AK35667" s="1"/>
    </row>
    <row r="35668" spans="32:37" ht="15" customHeight="1" x14ac:dyDescent="0.15">
      <c r="AF35668" s="1"/>
      <c r="AG35668" s="1"/>
      <c r="AH35668" s="1"/>
      <c r="AJ35668" s="1"/>
      <c r="AK35668" s="1"/>
    </row>
    <row r="35669" spans="32:37" ht="15" customHeight="1" x14ac:dyDescent="0.15">
      <c r="AF35669" s="1"/>
      <c r="AG35669" s="1"/>
      <c r="AH35669" s="1"/>
      <c r="AJ35669" s="1"/>
      <c r="AK35669" s="1"/>
    </row>
    <row r="35670" spans="32:37" ht="15" customHeight="1" x14ac:dyDescent="0.15">
      <c r="AF35670" s="1"/>
      <c r="AG35670" s="1"/>
      <c r="AH35670" s="1"/>
      <c r="AJ35670" s="1"/>
      <c r="AK35670" s="1"/>
    </row>
    <row r="35671" spans="32:37" ht="15" customHeight="1" x14ac:dyDescent="0.15">
      <c r="AF35671" s="1"/>
      <c r="AG35671" s="1"/>
      <c r="AH35671" s="1"/>
      <c r="AJ35671" s="1"/>
      <c r="AK35671" s="1"/>
    </row>
    <row r="35672" spans="32:37" ht="15" customHeight="1" x14ac:dyDescent="0.15">
      <c r="AF35672" s="1"/>
      <c r="AG35672" s="1"/>
      <c r="AH35672" s="1"/>
      <c r="AJ35672" s="1"/>
      <c r="AK35672" s="1"/>
    </row>
    <row r="35673" spans="32:37" ht="15" customHeight="1" x14ac:dyDescent="0.15">
      <c r="AF35673" s="1"/>
      <c r="AG35673" s="1"/>
      <c r="AH35673" s="1"/>
      <c r="AJ35673" s="1"/>
      <c r="AK35673" s="1"/>
    </row>
    <row r="35674" spans="32:37" ht="15" customHeight="1" x14ac:dyDescent="0.15">
      <c r="AF35674" s="1"/>
      <c r="AG35674" s="1"/>
      <c r="AH35674" s="1"/>
      <c r="AJ35674" s="1"/>
      <c r="AK35674" s="1"/>
    </row>
    <row r="35675" spans="32:37" ht="15" customHeight="1" x14ac:dyDescent="0.15">
      <c r="AF35675" s="1"/>
      <c r="AG35675" s="1"/>
      <c r="AH35675" s="1"/>
      <c r="AJ35675" s="1"/>
      <c r="AK35675" s="1"/>
    </row>
    <row r="35676" spans="32:37" ht="15" customHeight="1" x14ac:dyDescent="0.15">
      <c r="AF35676" s="1"/>
      <c r="AG35676" s="1"/>
      <c r="AH35676" s="1"/>
      <c r="AJ35676" s="1"/>
      <c r="AK35676" s="1"/>
    </row>
    <row r="35677" spans="32:37" ht="15" customHeight="1" x14ac:dyDescent="0.15">
      <c r="AF35677" s="1"/>
      <c r="AG35677" s="1"/>
      <c r="AH35677" s="1"/>
      <c r="AJ35677" s="1"/>
      <c r="AK35677" s="1"/>
    </row>
    <row r="35678" spans="32:37" ht="15" customHeight="1" x14ac:dyDescent="0.15">
      <c r="AF35678" s="1"/>
      <c r="AG35678" s="1"/>
      <c r="AH35678" s="1"/>
      <c r="AJ35678" s="1"/>
      <c r="AK35678" s="1"/>
    </row>
    <row r="35679" spans="32:37" ht="15" customHeight="1" x14ac:dyDescent="0.15">
      <c r="AF35679" s="1"/>
      <c r="AG35679" s="1"/>
      <c r="AH35679" s="1"/>
      <c r="AJ35679" s="1"/>
      <c r="AK35679" s="1"/>
    </row>
    <row r="35680" spans="32:37" ht="15" customHeight="1" x14ac:dyDescent="0.15">
      <c r="AF35680" s="1"/>
      <c r="AG35680" s="1"/>
      <c r="AH35680" s="1"/>
      <c r="AJ35680" s="1"/>
      <c r="AK35680" s="1"/>
    </row>
    <row r="35681" spans="32:37" ht="15" customHeight="1" x14ac:dyDescent="0.15">
      <c r="AF35681" s="1"/>
      <c r="AG35681" s="1"/>
      <c r="AH35681" s="1"/>
      <c r="AJ35681" s="1"/>
      <c r="AK35681" s="1"/>
    </row>
    <row r="35682" spans="32:37" ht="15" customHeight="1" x14ac:dyDescent="0.15">
      <c r="AF35682" s="1"/>
      <c r="AG35682" s="1"/>
      <c r="AH35682" s="1"/>
      <c r="AJ35682" s="1"/>
      <c r="AK35682" s="1"/>
    </row>
    <row r="35683" spans="32:37" ht="15" customHeight="1" x14ac:dyDescent="0.15">
      <c r="AF35683" s="1"/>
      <c r="AG35683" s="1"/>
      <c r="AH35683" s="1"/>
      <c r="AJ35683" s="1"/>
      <c r="AK35683" s="1"/>
    </row>
    <row r="35684" spans="32:37" ht="15" customHeight="1" x14ac:dyDescent="0.15">
      <c r="AF35684" s="1"/>
      <c r="AG35684" s="1"/>
      <c r="AH35684" s="1"/>
      <c r="AJ35684" s="1"/>
      <c r="AK35684" s="1"/>
    </row>
    <row r="35685" spans="32:37" ht="15" customHeight="1" x14ac:dyDescent="0.15">
      <c r="AF35685" s="1"/>
      <c r="AG35685" s="1"/>
      <c r="AH35685" s="1"/>
      <c r="AJ35685" s="1"/>
      <c r="AK35685" s="1"/>
    </row>
    <row r="35686" spans="32:37" ht="15" customHeight="1" x14ac:dyDescent="0.15">
      <c r="AF35686" s="1"/>
      <c r="AG35686" s="1"/>
      <c r="AH35686" s="1"/>
      <c r="AJ35686" s="1"/>
      <c r="AK35686" s="1"/>
    </row>
    <row r="35687" spans="32:37" ht="15" customHeight="1" x14ac:dyDescent="0.15">
      <c r="AF35687" s="1"/>
      <c r="AG35687" s="1"/>
      <c r="AH35687" s="1"/>
      <c r="AJ35687" s="1"/>
      <c r="AK35687" s="1"/>
    </row>
    <row r="35688" spans="32:37" ht="15" customHeight="1" x14ac:dyDescent="0.15">
      <c r="AF35688" s="1"/>
      <c r="AG35688" s="1"/>
      <c r="AH35688" s="1"/>
      <c r="AJ35688" s="1"/>
      <c r="AK35688" s="1"/>
    </row>
    <row r="35689" spans="32:37" ht="15" customHeight="1" x14ac:dyDescent="0.15">
      <c r="AF35689" s="1"/>
      <c r="AG35689" s="1"/>
      <c r="AH35689" s="1"/>
      <c r="AJ35689" s="1"/>
      <c r="AK35689" s="1"/>
    </row>
    <row r="35690" spans="32:37" ht="15" customHeight="1" x14ac:dyDescent="0.15">
      <c r="AF35690" s="1"/>
      <c r="AG35690" s="1"/>
      <c r="AH35690" s="1"/>
      <c r="AJ35690" s="1"/>
      <c r="AK35690" s="1"/>
    </row>
    <row r="35691" spans="32:37" ht="15" customHeight="1" x14ac:dyDescent="0.15">
      <c r="AF35691" s="1"/>
      <c r="AG35691" s="1"/>
      <c r="AH35691" s="1"/>
      <c r="AJ35691" s="1"/>
      <c r="AK35691" s="1"/>
    </row>
    <row r="35692" spans="32:37" ht="15" customHeight="1" x14ac:dyDescent="0.15">
      <c r="AF35692" s="1"/>
      <c r="AG35692" s="1"/>
      <c r="AH35692" s="1"/>
      <c r="AJ35692" s="1"/>
      <c r="AK35692" s="1"/>
    </row>
    <row r="35693" spans="32:37" ht="15" customHeight="1" x14ac:dyDescent="0.15">
      <c r="AF35693" s="1"/>
      <c r="AG35693" s="1"/>
      <c r="AH35693" s="1"/>
      <c r="AJ35693" s="1"/>
      <c r="AK35693" s="1"/>
    </row>
    <row r="35694" spans="32:37" ht="15" customHeight="1" x14ac:dyDescent="0.15">
      <c r="AF35694" s="1"/>
      <c r="AG35694" s="1"/>
      <c r="AH35694" s="1"/>
      <c r="AJ35694" s="1"/>
      <c r="AK35694" s="1"/>
    </row>
    <row r="35695" spans="32:37" ht="15" customHeight="1" x14ac:dyDescent="0.15">
      <c r="AF35695" s="1"/>
      <c r="AG35695" s="1"/>
      <c r="AH35695" s="1"/>
      <c r="AJ35695" s="1"/>
      <c r="AK35695" s="1"/>
    </row>
    <row r="35696" spans="32:37" ht="15" customHeight="1" x14ac:dyDescent="0.15">
      <c r="AF35696" s="1"/>
      <c r="AG35696" s="1"/>
      <c r="AH35696" s="1"/>
      <c r="AJ35696" s="1"/>
      <c r="AK35696" s="1"/>
    </row>
    <row r="35697" spans="32:37" ht="15" customHeight="1" x14ac:dyDescent="0.15">
      <c r="AF35697" s="1"/>
      <c r="AG35697" s="1"/>
      <c r="AH35697" s="1"/>
      <c r="AJ35697" s="1"/>
      <c r="AK35697" s="1"/>
    </row>
    <row r="35698" spans="32:37" ht="15" customHeight="1" x14ac:dyDescent="0.15">
      <c r="AF35698" s="1"/>
      <c r="AG35698" s="1"/>
      <c r="AH35698" s="1"/>
      <c r="AJ35698" s="1"/>
      <c r="AK35698" s="1"/>
    </row>
    <row r="35699" spans="32:37" ht="15" customHeight="1" x14ac:dyDescent="0.15">
      <c r="AF35699" s="1"/>
      <c r="AG35699" s="1"/>
      <c r="AH35699" s="1"/>
      <c r="AJ35699" s="1"/>
      <c r="AK35699" s="1"/>
    </row>
    <row r="35700" spans="32:37" ht="15" customHeight="1" x14ac:dyDescent="0.15">
      <c r="AF35700" s="1"/>
      <c r="AG35700" s="1"/>
      <c r="AH35700" s="1"/>
      <c r="AJ35700" s="1"/>
      <c r="AK35700" s="1"/>
    </row>
    <row r="35701" spans="32:37" ht="15" customHeight="1" x14ac:dyDescent="0.15">
      <c r="AF35701" s="1"/>
      <c r="AG35701" s="1"/>
      <c r="AH35701" s="1"/>
      <c r="AJ35701" s="1"/>
      <c r="AK35701" s="1"/>
    </row>
    <row r="35702" spans="32:37" ht="15" customHeight="1" x14ac:dyDescent="0.15">
      <c r="AF35702" s="1"/>
      <c r="AG35702" s="1"/>
      <c r="AH35702" s="1"/>
      <c r="AJ35702" s="1"/>
      <c r="AK35702" s="1"/>
    </row>
    <row r="35703" spans="32:37" ht="15" customHeight="1" x14ac:dyDescent="0.15">
      <c r="AF35703" s="1"/>
      <c r="AG35703" s="1"/>
      <c r="AH35703" s="1"/>
      <c r="AJ35703" s="1"/>
      <c r="AK35703" s="1"/>
    </row>
    <row r="35704" spans="32:37" ht="15" customHeight="1" x14ac:dyDescent="0.15">
      <c r="AF35704" s="1"/>
      <c r="AG35704" s="1"/>
      <c r="AH35704" s="1"/>
      <c r="AJ35704" s="1"/>
      <c r="AK35704" s="1"/>
    </row>
    <row r="35705" spans="32:37" ht="15" customHeight="1" x14ac:dyDescent="0.15">
      <c r="AF35705" s="1"/>
      <c r="AG35705" s="1"/>
      <c r="AH35705" s="1"/>
      <c r="AJ35705" s="1"/>
      <c r="AK35705" s="1"/>
    </row>
    <row r="35706" spans="32:37" ht="15" customHeight="1" x14ac:dyDescent="0.15">
      <c r="AF35706" s="1"/>
      <c r="AG35706" s="1"/>
      <c r="AH35706" s="1"/>
      <c r="AJ35706" s="1"/>
      <c r="AK35706" s="1"/>
    </row>
    <row r="35707" spans="32:37" ht="15" customHeight="1" x14ac:dyDescent="0.15">
      <c r="AF35707" s="1"/>
      <c r="AG35707" s="1"/>
      <c r="AH35707" s="1"/>
      <c r="AJ35707" s="1"/>
      <c r="AK35707" s="1"/>
    </row>
    <row r="35708" spans="32:37" ht="15" customHeight="1" x14ac:dyDescent="0.15">
      <c r="AF35708" s="1"/>
      <c r="AG35708" s="1"/>
      <c r="AH35708" s="1"/>
      <c r="AJ35708" s="1"/>
      <c r="AK35708" s="1"/>
    </row>
    <row r="35709" spans="32:37" ht="15" customHeight="1" x14ac:dyDescent="0.15">
      <c r="AF35709" s="1"/>
      <c r="AG35709" s="1"/>
      <c r="AH35709" s="1"/>
      <c r="AJ35709" s="1"/>
      <c r="AK35709" s="1"/>
    </row>
    <row r="35710" spans="32:37" ht="15" customHeight="1" x14ac:dyDescent="0.15">
      <c r="AF35710" s="1"/>
      <c r="AG35710" s="1"/>
      <c r="AH35710" s="1"/>
      <c r="AJ35710" s="1"/>
      <c r="AK35710" s="1"/>
    </row>
    <row r="35711" spans="32:37" ht="15" customHeight="1" x14ac:dyDescent="0.15">
      <c r="AF35711" s="1"/>
      <c r="AG35711" s="1"/>
      <c r="AH35711" s="1"/>
      <c r="AJ35711" s="1"/>
      <c r="AK35711" s="1"/>
    </row>
    <row r="35712" spans="32:37" ht="15" customHeight="1" x14ac:dyDescent="0.15">
      <c r="AF35712" s="1"/>
      <c r="AG35712" s="1"/>
      <c r="AH35712" s="1"/>
      <c r="AJ35712" s="1"/>
      <c r="AK35712" s="1"/>
    </row>
    <row r="35713" spans="32:37" ht="15" customHeight="1" x14ac:dyDescent="0.15">
      <c r="AF35713" s="1"/>
      <c r="AG35713" s="1"/>
      <c r="AH35713" s="1"/>
      <c r="AJ35713" s="1"/>
      <c r="AK35713" s="1"/>
    </row>
    <row r="35714" spans="32:37" ht="15" customHeight="1" x14ac:dyDescent="0.15">
      <c r="AF35714" s="1"/>
      <c r="AG35714" s="1"/>
      <c r="AH35714" s="1"/>
      <c r="AJ35714" s="1"/>
      <c r="AK35714" s="1"/>
    </row>
    <row r="35715" spans="32:37" ht="15" customHeight="1" x14ac:dyDescent="0.15">
      <c r="AF35715" s="1"/>
      <c r="AG35715" s="1"/>
      <c r="AH35715" s="1"/>
      <c r="AJ35715" s="1"/>
      <c r="AK35715" s="1"/>
    </row>
    <row r="35716" spans="32:37" ht="15" customHeight="1" x14ac:dyDescent="0.15">
      <c r="AF35716" s="1"/>
      <c r="AG35716" s="1"/>
      <c r="AH35716" s="1"/>
      <c r="AJ35716" s="1"/>
      <c r="AK35716" s="1"/>
    </row>
    <row r="35717" spans="32:37" ht="15" customHeight="1" x14ac:dyDescent="0.15">
      <c r="AF35717" s="1"/>
      <c r="AG35717" s="1"/>
      <c r="AH35717" s="1"/>
      <c r="AJ35717" s="1"/>
      <c r="AK35717" s="1"/>
    </row>
    <row r="35718" spans="32:37" ht="15" customHeight="1" x14ac:dyDescent="0.15">
      <c r="AF35718" s="1"/>
      <c r="AG35718" s="1"/>
      <c r="AH35718" s="1"/>
      <c r="AJ35718" s="1"/>
      <c r="AK35718" s="1"/>
    </row>
    <row r="35719" spans="32:37" ht="15" customHeight="1" x14ac:dyDescent="0.15">
      <c r="AF35719" s="1"/>
      <c r="AG35719" s="1"/>
      <c r="AH35719" s="1"/>
      <c r="AJ35719" s="1"/>
      <c r="AK35719" s="1"/>
    </row>
    <row r="35720" spans="32:37" ht="15" customHeight="1" x14ac:dyDescent="0.15">
      <c r="AF35720" s="1"/>
      <c r="AG35720" s="1"/>
      <c r="AH35720" s="1"/>
      <c r="AJ35720" s="1"/>
      <c r="AK35720" s="1"/>
    </row>
    <row r="35721" spans="32:37" ht="15" customHeight="1" x14ac:dyDescent="0.15">
      <c r="AF35721" s="1"/>
      <c r="AG35721" s="1"/>
      <c r="AH35721" s="1"/>
      <c r="AJ35721" s="1"/>
      <c r="AK35721" s="1"/>
    </row>
    <row r="35722" spans="32:37" ht="15" customHeight="1" x14ac:dyDescent="0.15">
      <c r="AF35722" s="1"/>
      <c r="AG35722" s="1"/>
      <c r="AH35722" s="1"/>
      <c r="AJ35722" s="1"/>
      <c r="AK35722" s="1"/>
    </row>
    <row r="35723" spans="32:37" ht="15" customHeight="1" x14ac:dyDescent="0.15">
      <c r="AF35723" s="1"/>
      <c r="AG35723" s="1"/>
      <c r="AH35723" s="1"/>
      <c r="AJ35723" s="1"/>
      <c r="AK35723" s="1"/>
    </row>
    <row r="35724" spans="32:37" ht="15" customHeight="1" x14ac:dyDescent="0.15">
      <c r="AF35724" s="1"/>
      <c r="AG35724" s="1"/>
      <c r="AH35724" s="1"/>
      <c r="AJ35724" s="1"/>
      <c r="AK35724" s="1"/>
    </row>
    <row r="35725" spans="32:37" ht="15" customHeight="1" x14ac:dyDescent="0.15">
      <c r="AF35725" s="1"/>
      <c r="AG35725" s="1"/>
      <c r="AH35725" s="1"/>
      <c r="AJ35725" s="1"/>
      <c r="AK35725" s="1"/>
    </row>
    <row r="35726" spans="32:37" ht="15" customHeight="1" x14ac:dyDescent="0.15">
      <c r="AF35726" s="1"/>
      <c r="AG35726" s="1"/>
      <c r="AH35726" s="1"/>
      <c r="AJ35726" s="1"/>
      <c r="AK35726" s="1"/>
    </row>
    <row r="35727" spans="32:37" ht="15" customHeight="1" x14ac:dyDescent="0.15">
      <c r="AF35727" s="1"/>
      <c r="AG35727" s="1"/>
      <c r="AH35727" s="1"/>
      <c r="AJ35727" s="1"/>
      <c r="AK35727" s="1"/>
    </row>
    <row r="35728" spans="32:37" ht="15" customHeight="1" x14ac:dyDescent="0.15">
      <c r="AF35728" s="1"/>
      <c r="AG35728" s="1"/>
      <c r="AH35728" s="1"/>
      <c r="AJ35728" s="1"/>
      <c r="AK35728" s="1"/>
    </row>
    <row r="35729" spans="32:37" ht="15" customHeight="1" x14ac:dyDescent="0.15">
      <c r="AF35729" s="1"/>
      <c r="AG35729" s="1"/>
      <c r="AH35729" s="1"/>
      <c r="AJ35729" s="1"/>
      <c r="AK35729" s="1"/>
    </row>
    <row r="35730" spans="32:37" ht="15" customHeight="1" x14ac:dyDescent="0.15">
      <c r="AF35730" s="1"/>
      <c r="AG35730" s="1"/>
      <c r="AH35730" s="1"/>
      <c r="AJ35730" s="1"/>
      <c r="AK35730" s="1"/>
    </row>
    <row r="35731" spans="32:37" ht="15" customHeight="1" x14ac:dyDescent="0.15">
      <c r="AF35731" s="1"/>
      <c r="AG35731" s="1"/>
      <c r="AH35731" s="1"/>
      <c r="AJ35731" s="1"/>
      <c r="AK35731" s="1"/>
    </row>
    <row r="35732" spans="32:37" ht="15" customHeight="1" x14ac:dyDescent="0.15">
      <c r="AF35732" s="1"/>
      <c r="AG35732" s="1"/>
      <c r="AH35732" s="1"/>
      <c r="AJ35732" s="1"/>
      <c r="AK35732" s="1"/>
    </row>
    <row r="35733" spans="32:37" ht="15" customHeight="1" x14ac:dyDescent="0.15">
      <c r="AF35733" s="1"/>
      <c r="AG35733" s="1"/>
      <c r="AH35733" s="1"/>
      <c r="AJ35733" s="1"/>
      <c r="AK35733" s="1"/>
    </row>
    <row r="35734" spans="32:37" ht="15" customHeight="1" x14ac:dyDescent="0.15">
      <c r="AF35734" s="1"/>
      <c r="AG35734" s="1"/>
      <c r="AH35734" s="1"/>
      <c r="AJ35734" s="1"/>
      <c r="AK35734" s="1"/>
    </row>
    <row r="35735" spans="32:37" ht="15" customHeight="1" x14ac:dyDescent="0.15">
      <c r="AF35735" s="1"/>
      <c r="AG35735" s="1"/>
      <c r="AH35735" s="1"/>
      <c r="AJ35735" s="1"/>
      <c r="AK35735" s="1"/>
    </row>
    <row r="35736" spans="32:37" ht="15" customHeight="1" x14ac:dyDescent="0.15">
      <c r="AF35736" s="1"/>
      <c r="AG35736" s="1"/>
      <c r="AH35736" s="1"/>
      <c r="AJ35736" s="1"/>
      <c r="AK35736" s="1"/>
    </row>
    <row r="35737" spans="32:37" ht="15" customHeight="1" x14ac:dyDescent="0.15">
      <c r="AF35737" s="1"/>
      <c r="AG35737" s="1"/>
      <c r="AH35737" s="1"/>
      <c r="AJ35737" s="1"/>
      <c r="AK35737" s="1"/>
    </row>
    <row r="35738" spans="32:37" ht="15" customHeight="1" x14ac:dyDescent="0.15">
      <c r="AF35738" s="1"/>
      <c r="AG35738" s="1"/>
      <c r="AH35738" s="1"/>
      <c r="AJ35738" s="1"/>
      <c r="AK35738" s="1"/>
    </row>
    <row r="35739" spans="32:37" ht="15" customHeight="1" x14ac:dyDescent="0.15">
      <c r="AF35739" s="1"/>
      <c r="AG35739" s="1"/>
      <c r="AH35739" s="1"/>
      <c r="AJ35739" s="1"/>
      <c r="AK35739" s="1"/>
    </row>
    <row r="35740" spans="32:37" ht="15" customHeight="1" x14ac:dyDescent="0.15">
      <c r="AF35740" s="1"/>
      <c r="AG35740" s="1"/>
      <c r="AH35740" s="1"/>
      <c r="AJ35740" s="1"/>
      <c r="AK35740" s="1"/>
    </row>
    <row r="35741" spans="32:37" ht="15" customHeight="1" x14ac:dyDescent="0.15">
      <c r="AF35741" s="1"/>
      <c r="AG35741" s="1"/>
      <c r="AH35741" s="1"/>
      <c r="AJ35741" s="1"/>
      <c r="AK35741" s="1"/>
    </row>
    <row r="35742" spans="32:37" ht="15" customHeight="1" x14ac:dyDescent="0.15">
      <c r="AF35742" s="1"/>
      <c r="AG35742" s="1"/>
      <c r="AH35742" s="1"/>
      <c r="AJ35742" s="1"/>
      <c r="AK35742" s="1"/>
    </row>
    <row r="35743" spans="32:37" ht="15" customHeight="1" x14ac:dyDescent="0.15">
      <c r="AF35743" s="1"/>
      <c r="AG35743" s="1"/>
      <c r="AH35743" s="1"/>
      <c r="AJ35743" s="1"/>
      <c r="AK35743" s="1"/>
    </row>
    <row r="35744" spans="32:37" ht="15" customHeight="1" x14ac:dyDescent="0.15">
      <c r="AF35744" s="1"/>
      <c r="AG35744" s="1"/>
      <c r="AH35744" s="1"/>
      <c r="AJ35744" s="1"/>
      <c r="AK35744" s="1"/>
    </row>
    <row r="35745" spans="32:37" ht="15" customHeight="1" x14ac:dyDescent="0.15">
      <c r="AF35745" s="1"/>
      <c r="AG35745" s="1"/>
      <c r="AH35745" s="1"/>
      <c r="AJ35745" s="1"/>
      <c r="AK35745" s="1"/>
    </row>
    <row r="35746" spans="32:37" ht="15" customHeight="1" x14ac:dyDescent="0.15">
      <c r="AF35746" s="1"/>
      <c r="AG35746" s="1"/>
      <c r="AH35746" s="1"/>
      <c r="AJ35746" s="1"/>
      <c r="AK35746" s="1"/>
    </row>
    <row r="35747" spans="32:37" ht="15" customHeight="1" x14ac:dyDescent="0.15">
      <c r="AF35747" s="1"/>
      <c r="AG35747" s="1"/>
      <c r="AH35747" s="1"/>
      <c r="AJ35747" s="1"/>
      <c r="AK35747" s="1"/>
    </row>
    <row r="35748" spans="32:37" ht="15" customHeight="1" x14ac:dyDescent="0.15">
      <c r="AF35748" s="1"/>
      <c r="AG35748" s="1"/>
      <c r="AH35748" s="1"/>
      <c r="AJ35748" s="1"/>
      <c r="AK35748" s="1"/>
    </row>
    <row r="35749" spans="32:37" ht="15" customHeight="1" x14ac:dyDescent="0.15">
      <c r="AF35749" s="1"/>
      <c r="AG35749" s="1"/>
      <c r="AH35749" s="1"/>
      <c r="AJ35749" s="1"/>
      <c r="AK35749" s="1"/>
    </row>
    <row r="35750" spans="32:37" ht="15" customHeight="1" x14ac:dyDescent="0.15">
      <c r="AF35750" s="1"/>
      <c r="AG35750" s="1"/>
      <c r="AH35750" s="1"/>
      <c r="AJ35750" s="1"/>
      <c r="AK35750" s="1"/>
    </row>
    <row r="35751" spans="32:37" ht="15" customHeight="1" x14ac:dyDescent="0.15">
      <c r="AF35751" s="1"/>
      <c r="AG35751" s="1"/>
      <c r="AH35751" s="1"/>
      <c r="AJ35751" s="1"/>
      <c r="AK35751" s="1"/>
    </row>
    <row r="35752" spans="32:37" ht="15" customHeight="1" x14ac:dyDescent="0.15">
      <c r="AF35752" s="1"/>
      <c r="AG35752" s="1"/>
      <c r="AH35752" s="1"/>
      <c r="AJ35752" s="1"/>
      <c r="AK35752" s="1"/>
    </row>
    <row r="35753" spans="32:37" ht="15" customHeight="1" x14ac:dyDescent="0.15">
      <c r="AF35753" s="1"/>
      <c r="AG35753" s="1"/>
      <c r="AH35753" s="1"/>
      <c r="AJ35753" s="1"/>
      <c r="AK35753" s="1"/>
    </row>
    <row r="35754" spans="32:37" ht="15" customHeight="1" x14ac:dyDescent="0.15">
      <c r="AF35754" s="1"/>
      <c r="AG35754" s="1"/>
      <c r="AH35754" s="1"/>
      <c r="AJ35754" s="1"/>
      <c r="AK35754" s="1"/>
    </row>
    <row r="35755" spans="32:37" ht="15" customHeight="1" x14ac:dyDescent="0.15">
      <c r="AF35755" s="1"/>
      <c r="AG35755" s="1"/>
      <c r="AH35755" s="1"/>
      <c r="AJ35755" s="1"/>
      <c r="AK35755" s="1"/>
    </row>
    <row r="35756" spans="32:37" ht="15" customHeight="1" x14ac:dyDescent="0.15">
      <c r="AF35756" s="1"/>
      <c r="AG35756" s="1"/>
      <c r="AH35756" s="1"/>
      <c r="AJ35756" s="1"/>
      <c r="AK35756" s="1"/>
    </row>
    <row r="35757" spans="32:37" ht="15" customHeight="1" x14ac:dyDescent="0.15">
      <c r="AF35757" s="1"/>
      <c r="AG35757" s="1"/>
      <c r="AH35757" s="1"/>
      <c r="AJ35757" s="1"/>
      <c r="AK35757" s="1"/>
    </row>
    <row r="35758" spans="32:37" ht="15" customHeight="1" x14ac:dyDescent="0.15">
      <c r="AF35758" s="1"/>
      <c r="AG35758" s="1"/>
      <c r="AH35758" s="1"/>
      <c r="AJ35758" s="1"/>
      <c r="AK35758" s="1"/>
    </row>
    <row r="35759" spans="32:37" ht="15" customHeight="1" x14ac:dyDescent="0.15">
      <c r="AF35759" s="1"/>
      <c r="AG35759" s="1"/>
      <c r="AH35759" s="1"/>
      <c r="AJ35759" s="1"/>
      <c r="AK35759" s="1"/>
    </row>
    <row r="35760" spans="32:37" ht="15" customHeight="1" x14ac:dyDescent="0.15">
      <c r="AF35760" s="1"/>
      <c r="AG35760" s="1"/>
      <c r="AH35760" s="1"/>
      <c r="AJ35760" s="1"/>
      <c r="AK35760" s="1"/>
    </row>
    <row r="35761" spans="32:37" ht="15" customHeight="1" x14ac:dyDescent="0.15">
      <c r="AF35761" s="1"/>
      <c r="AG35761" s="1"/>
      <c r="AH35761" s="1"/>
      <c r="AJ35761" s="1"/>
      <c r="AK35761" s="1"/>
    </row>
    <row r="35762" spans="32:37" ht="15" customHeight="1" x14ac:dyDescent="0.15">
      <c r="AF35762" s="1"/>
      <c r="AG35762" s="1"/>
      <c r="AH35762" s="1"/>
      <c r="AJ35762" s="1"/>
      <c r="AK35762" s="1"/>
    </row>
    <row r="35763" spans="32:37" ht="15" customHeight="1" x14ac:dyDescent="0.15">
      <c r="AF35763" s="1"/>
      <c r="AG35763" s="1"/>
      <c r="AH35763" s="1"/>
      <c r="AJ35763" s="1"/>
      <c r="AK35763" s="1"/>
    </row>
    <row r="35764" spans="32:37" ht="15" customHeight="1" x14ac:dyDescent="0.15">
      <c r="AF35764" s="1"/>
      <c r="AG35764" s="1"/>
      <c r="AH35764" s="1"/>
      <c r="AJ35764" s="1"/>
      <c r="AK35764" s="1"/>
    </row>
    <row r="35765" spans="32:37" ht="15" customHeight="1" x14ac:dyDescent="0.15">
      <c r="AF35765" s="1"/>
      <c r="AG35765" s="1"/>
      <c r="AH35765" s="1"/>
      <c r="AJ35765" s="1"/>
      <c r="AK35765" s="1"/>
    </row>
    <row r="35766" spans="32:37" ht="15" customHeight="1" x14ac:dyDescent="0.15">
      <c r="AF35766" s="1"/>
      <c r="AG35766" s="1"/>
      <c r="AH35766" s="1"/>
      <c r="AJ35766" s="1"/>
      <c r="AK35766" s="1"/>
    </row>
    <row r="35767" spans="32:37" ht="15" customHeight="1" x14ac:dyDescent="0.15">
      <c r="AF35767" s="1"/>
      <c r="AG35767" s="1"/>
      <c r="AH35767" s="1"/>
      <c r="AJ35767" s="1"/>
      <c r="AK35767" s="1"/>
    </row>
    <row r="35768" spans="32:37" ht="15" customHeight="1" x14ac:dyDescent="0.15">
      <c r="AF35768" s="1"/>
      <c r="AG35768" s="1"/>
      <c r="AH35768" s="1"/>
      <c r="AJ35768" s="1"/>
      <c r="AK35768" s="1"/>
    </row>
    <row r="35769" spans="32:37" ht="15" customHeight="1" x14ac:dyDescent="0.15">
      <c r="AF35769" s="1"/>
      <c r="AG35769" s="1"/>
      <c r="AH35769" s="1"/>
      <c r="AJ35769" s="1"/>
      <c r="AK35769" s="1"/>
    </row>
    <row r="35770" spans="32:37" ht="15" customHeight="1" x14ac:dyDescent="0.15">
      <c r="AF35770" s="1"/>
      <c r="AG35770" s="1"/>
      <c r="AH35770" s="1"/>
      <c r="AJ35770" s="1"/>
      <c r="AK35770" s="1"/>
    </row>
    <row r="35771" spans="32:37" ht="15" customHeight="1" x14ac:dyDescent="0.15">
      <c r="AF35771" s="1"/>
      <c r="AG35771" s="1"/>
      <c r="AH35771" s="1"/>
      <c r="AJ35771" s="1"/>
      <c r="AK35771" s="1"/>
    </row>
    <row r="35772" spans="32:37" ht="15" customHeight="1" x14ac:dyDescent="0.15">
      <c r="AF35772" s="1"/>
      <c r="AG35772" s="1"/>
      <c r="AH35772" s="1"/>
      <c r="AJ35772" s="1"/>
      <c r="AK35772" s="1"/>
    </row>
    <row r="35773" spans="32:37" ht="15" customHeight="1" x14ac:dyDescent="0.15">
      <c r="AF35773" s="1"/>
      <c r="AG35773" s="1"/>
      <c r="AH35773" s="1"/>
      <c r="AJ35773" s="1"/>
      <c r="AK35773" s="1"/>
    </row>
    <row r="35774" spans="32:37" ht="15" customHeight="1" x14ac:dyDescent="0.15">
      <c r="AF35774" s="1"/>
      <c r="AG35774" s="1"/>
      <c r="AH35774" s="1"/>
      <c r="AJ35774" s="1"/>
      <c r="AK35774" s="1"/>
    </row>
    <row r="35775" spans="32:37" ht="15" customHeight="1" x14ac:dyDescent="0.15">
      <c r="AF35775" s="1"/>
      <c r="AG35775" s="1"/>
      <c r="AH35775" s="1"/>
      <c r="AJ35775" s="1"/>
      <c r="AK35775" s="1"/>
    </row>
    <row r="35776" spans="32:37" ht="15" customHeight="1" x14ac:dyDescent="0.15">
      <c r="AF35776" s="1"/>
      <c r="AG35776" s="1"/>
      <c r="AH35776" s="1"/>
      <c r="AJ35776" s="1"/>
      <c r="AK35776" s="1"/>
    </row>
    <row r="35777" spans="32:37" ht="15" customHeight="1" x14ac:dyDescent="0.15">
      <c r="AF35777" s="1"/>
      <c r="AG35777" s="1"/>
      <c r="AH35777" s="1"/>
      <c r="AJ35777" s="1"/>
      <c r="AK35777" s="1"/>
    </row>
    <row r="35778" spans="32:37" ht="15" customHeight="1" x14ac:dyDescent="0.15">
      <c r="AF35778" s="1"/>
      <c r="AG35778" s="1"/>
      <c r="AH35778" s="1"/>
      <c r="AJ35778" s="1"/>
      <c r="AK35778" s="1"/>
    </row>
    <row r="35779" spans="32:37" ht="15" customHeight="1" x14ac:dyDescent="0.15">
      <c r="AF35779" s="1"/>
      <c r="AG35779" s="1"/>
      <c r="AH35779" s="1"/>
      <c r="AJ35779" s="1"/>
      <c r="AK35779" s="1"/>
    </row>
    <row r="35780" spans="32:37" ht="15" customHeight="1" x14ac:dyDescent="0.15">
      <c r="AF35780" s="1"/>
      <c r="AG35780" s="1"/>
      <c r="AH35780" s="1"/>
      <c r="AJ35780" s="1"/>
      <c r="AK35780" s="1"/>
    </row>
    <row r="35781" spans="32:37" ht="15" customHeight="1" x14ac:dyDescent="0.15">
      <c r="AF35781" s="1"/>
      <c r="AG35781" s="1"/>
      <c r="AH35781" s="1"/>
      <c r="AJ35781" s="1"/>
      <c r="AK35781" s="1"/>
    </row>
    <row r="35782" spans="32:37" ht="15" customHeight="1" x14ac:dyDescent="0.15">
      <c r="AF35782" s="1"/>
      <c r="AG35782" s="1"/>
      <c r="AH35782" s="1"/>
      <c r="AJ35782" s="1"/>
      <c r="AK35782" s="1"/>
    </row>
    <row r="35783" spans="32:37" ht="15" customHeight="1" x14ac:dyDescent="0.15">
      <c r="AF35783" s="1"/>
      <c r="AG35783" s="1"/>
      <c r="AH35783" s="1"/>
      <c r="AJ35783" s="1"/>
      <c r="AK35783" s="1"/>
    </row>
    <row r="35784" spans="32:37" ht="15" customHeight="1" x14ac:dyDescent="0.15">
      <c r="AF35784" s="1"/>
      <c r="AG35784" s="1"/>
      <c r="AH35784" s="1"/>
      <c r="AJ35784" s="1"/>
      <c r="AK35784" s="1"/>
    </row>
    <row r="35785" spans="32:37" ht="15" customHeight="1" x14ac:dyDescent="0.15">
      <c r="AF35785" s="1"/>
      <c r="AG35785" s="1"/>
      <c r="AH35785" s="1"/>
      <c r="AJ35785" s="1"/>
      <c r="AK35785" s="1"/>
    </row>
    <row r="35786" spans="32:37" ht="15" customHeight="1" x14ac:dyDescent="0.15">
      <c r="AF35786" s="1"/>
      <c r="AG35786" s="1"/>
      <c r="AH35786" s="1"/>
      <c r="AJ35786" s="1"/>
      <c r="AK35786" s="1"/>
    </row>
    <row r="35787" spans="32:37" ht="15" customHeight="1" x14ac:dyDescent="0.15">
      <c r="AF35787" s="1"/>
      <c r="AG35787" s="1"/>
      <c r="AH35787" s="1"/>
      <c r="AJ35787" s="1"/>
      <c r="AK35787" s="1"/>
    </row>
    <row r="35788" spans="32:37" ht="15" customHeight="1" x14ac:dyDescent="0.15">
      <c r="AF35788" s="1"/>
      <c r="AG35788" s="1"/>
      <c r="AH35788" s="1"/>
      <c r="AJ35788" s="1"/>
      <c r="AK35788" s="1"/>
    </row>
    <row r="35789" spans="32:37" ht="15" customHeight="1" x14ac:dyDescent="0.15">
      <c r="AF35789" s="1"/>
      <c r="AG35789" s="1"/>
      <c r="AH35789" s="1"/>
      <c r="AJ35789" s="1"/>
      <c r="AK35789" s="1"/>
    </row>
    <row r="35790" spans="32:37" ht="15" customHeight="1" x14ac:dyDescent="0.15">
      <c r="AF35790" s="1"/>
      <c r="AG35790" s="1"/>
      <c r="AH35790" s="1"/>
      <c r="AJ35790" s="1"/>
      <c r="AK35790" s="1"/>
    </row>
    <row r="35791" spans="32:37" ht="15" customHeight="1" x14ac:dyDescent="0.15">
      <c r="AF35791" s="1"/>
      <c r="AG35791" s="1"/>
      <c r="AH35791" s="1"/>
      <c r="AJ35791" s="1"/>
      <c r="AK35791" s="1"/>
    </row>
    <row r="35792" spans="32:37" ht="15" customHeight="1" x14ac:dyDescent="0.15">
      <c r="AF35792" s="1"/>
      <c r="AG35792" s="1"/>
      <c r="AH35792" s="1"/>
      <c r="AJ35792" s="1"/>
      <c r="AK35792" s="1"/>
    </row>
    <row r="35793" spans="32:37" ht="15" customHeight="1" x14ac:dyDescent="0.15">
      <c r="AF35793" s="1"/>
      <c r="AG35793" s="1"/>
      <c r="AH35793" s="1"/>
      <c r="AJ35793" s="1"/>
      <c r="AK35793" s="1"/>
    </row>
    <row r="35794" spans="32:37" ht="15" customHeight="1" x14ac:dyDescent="0.15">
      <c r="AF35794" s="1"/>
      <c r="AG35794" s="1"/>
      <c r="AH35794" s="1"/>
      <c r="AJ35794" s="1"/>
      <c r="AK35794" s="1"/>
    </row>
    <row r="35795" spans="32:37" ht="15" customHeight="1" x14ac:dyDescent="0.15">
      <c r="AF35795" s="1"/>
      <c r="AG35795" s="1"/>
      <c r="AH35795" s="1"/>
      <c r="AJ35795" s="1"/>
      <c r="AK35795" s="1"/>
    </row>
    <row r="35796" spans="32:37" ht="15" customHeight="1" x14ac:dyDescent="0.15">
      <c r="AF35796" s="1"/>
      <c r="AG35796" s="1"/>
      <c r="AH35796" s="1"/>
      <c r="AJ35796" s="1"/>
      <c r="AK35796" s="1"/>
    </row>
    <row r="35797" spans="32:37" ht="15" customHeight="1" x14ac:dyDescent="0.15">
      <c r="AF35797" s="1"/>
      <c r="AG35797" s="1"/>
      <c r="AH35797" s="1"/>
      <c r="AJ35797" s="1"/>
      <c r="AK35797" s="1"/>
    </row>
    <row r="35798" spans="32:37" ht="15" customHeight="1" x14ac:dyDescent="0.15">
      <c r="AF35798" s="1"/>
      <c r="AG35798" s="1"/>
      <c r="AH35798" s="1"/>
      <c r="AJ35798" s="1"/>
      <c r="AK35798" s="1"/>
    </row>
    <row r="35799" spans="32:37" ht="15" customHeight="1" x14ac:dyDescent="0.15">
      <c r="AF35799" s="1"/>
      <c r="AG35799" s="1"/>
      <c r="AH35799" s="1"/>
      <c r="AJ35799" s="1"/>
      <c r="AK35799" s="1"/>
    </row>
    <row r="35800" spans="32:37" ht="15" customHeight="1" x14ac:dyDescent="0.15">
      <c r="AF35800" s="1"/>
      <c r="AG35800" s="1"/>
      <c r="AH35800" s="1"/>
      <c r="AJ35800" s="1"/>
      <c r="AK35800" s="1"/>
    </row>
    <row r="35801" spans="32:37" ht="15" customHeight="1" x14ac:dyDescent="0.15">
      <c r="AF35801" s="1"/>
      <c r="AG35801" s="1"/>
      <c r="AH35801" s="1"/>
      <c r="AJ35801" s="1"/>
      <c r="AK35801" s="1"/>
    </row>
    <row r="35802" spans="32:37" ht="15" customHeight="1" x14ac:dyDescent="0.15">
      <c r="AF35802" s="1"/>
      <c r="AG35802" s="1"/>
      <c r="AH35802" s="1"/>
      <c r="AJ35802" s="1"/>
      <c r="AK35802" s="1"/>
    </row>
    <row r="35803" spans="32:37" ht="15" customHeight="1" x14ac:dyDescent="0.15">
      <c r="AF35803" s="1"/>
      <c r="AG35803" s="1"/>
      <c r="AH35803" s="1"/>
      <c r="AJ35803" s="1"/>
      <c r="AK35803" s="1"/>
    </row>
    <row r="35804" spans="32:37" ht="15" customHeight="1" x14ac:dyDescent="0.15">
      <c r="AF35804" s="1"/>
      <c r="AG35804" s="1"/>
      <c r="AH35804" s="1"/>
      <c r="AJ35804" s="1"/>
      <c r="AK35804" s="1"/>
    </row>
    <row r="35805" spans="32:37" ht="15" customHeight="1" x14ac:dyDescent="0.15">
      <c r="AF35805" s="1"/>
      <c r="AG35805" s="1"/>
      <c r="AH35805" s="1"/>
      <c r="AJ35805" s="1"/>
      <c r="AK35805" s="1"/>
    </row>
    <row r="35806" spans="32:37" ht="15" customHeight="1" x14ac:dyDescent="0.15">
      <c r="AF35806" s="1"/>
      <c r="AG35806" s="1"/>
      <c r="AH35806" s="1"/>
      <c r="AJ35806" s="1"/>
      <c r="AK35806" s="1"/>
    </row>
    <row r="35807" spans="32:37" ht="15" customHeight="1" x14ac:dyDescent="0.15">
      <c r="AF35807" s="1"/>
      <c r="AG35807" s="1"/>
      <c r="AH35807" s="1"/>
      <c r="AJ35807" s="1"/>
      <c r="AK35807" s="1"/>
    </row>
    <row r="35808" spans="32:37" ht="15" customHeight="1" x14ac:dyDescent="0.15">
      <c r="AF35808" s="1"/>
      <c r="AG35808" s="1"/>
      <c r="AH35808" s="1"/>
      <c r="AJ35808" s="1"/>
      <c r="AK35808" s="1"/>
    </row>
    <row r="35809" spans="32:37" ht="15" customHeight="1" x14ac:dyDescent="0.15">
      <c r="AF35809" s="1"/>
      <c r="AG35809" s="1"/>
      <c r="AH35809" s="1"/>
      <c r="AJ35809" s="1"/>
      <c r="AK35809" s="1"/>
    </row>
    <row r="35810" spans="32:37" ht="15" customHeight="1" x14ac:dyDescent="0.15">
      <c r="AF35810" s="1"/>
      <c r="AG35810" s="1"/>
      <c r="AH35810" s="1"/>
      <c r="AJ35810" s="1"/>
      <c r="AK35810" s="1"/>
    </row>
    <row r="35811" spans="32:37" ht="15" customHeight="1" x14ac:dyDescent="0.15">
      <c r="AF35811" s="1"/>
      <c r="AG35811" s="1"/>
      <c r="AH35811" s="1"/>
      <c r="AJ35811" s="1"/>
      <c r="AK35811" s="1"/>
    </row>
    <row r="35812" spans="32:37" ht="15" customHeight="1" x14ac:dyDescent="0.15">
      <c r="AF35812" s="1"/>
      <c r="AG35812" s="1"/>
      <c r="AH35812" s="1"/>
      <c r="AJ35812" s="1"/>
      <c r="AK35812" s="1"/>
    </row>
    <row r="35813" spans="32:37" ht="15" customHeight="1" x14ac:dyDescent="0.15">
      <c r="AF35813" s="1"/>
      <c r="AG35813" s="1"/>
      <c r="AH35813" s="1"/>
      <c r="AJ35813" s="1"/>
      <c r="AK35813" s="1"/>
    </row>
    <row r="35814" spans="32:37" ht="15" customHeight="1" x14ac:dyDescent="0.15">
      <c r="AF35814" s="1"/>
      <c r="AG35814" s="1"/>
      <c r="AH35814" s="1"/>
      <c r="AJ35814" s="1"/>
      <c r="AK35814" s="1"/>
    </row>
    <row r="35815" spans="32:37" ht="15" customHeight="1" x14ac:dyDescent="0.15">
      <c r="AF35815" s="1"/>
      <c r="AG35815" s="1"/>
      <c r="AH35815" s="1"/>
      <c r="AJ35815" s="1"/>
      <c r="AK35815" s="1"/>
    </row>
    <row r="35816" spans="32:37" ht="15" customHeight="1" x14ac:dyDescent="0.15">
      <c r="AF35816" s="1"/>
      <c r="AG35816" s="1"/>
      <c r="AH35816" s="1"/>
      <c r="AJ35816" s="1"/>
      <c r="AK35816" s="1"/>
    </row>
    <row r="35817" spans="32:37" ht="15" customHeight="1" x14ac:dyDescent="0.15">
      <c r="AF35817" s="1"/>
      <c r="AG35817" s="1"/>
      <c r="AH35817" s="1"/>
      <c r="AJ35817" s="1"/>
      <c r="AK35817" s="1"/>
    </row>
    <row r="35818" spans="32:37" ht="15" customHeight="1" x14ac:dyDescent="0.15">
      <c r="AF35818" s="1"/>
      <c r="AG35818" s="1"/>
      <c r="AH35818" s="1"/>
      <c r="AJ35818" s="1"/>
      <c r="AK35818" s="1"/>
    </row>
    <row r="35819" spans="32:37" ht="15" customHeight="1" x14ac:dyDescent="0.15">
      <c r="AF35819" s="1"/>
      <c r="AG35819" s="1"/>
      <c r="AH35819" s="1"/>
      <c r="AJ35819" s="1"/>
      <c r="AK35819" s="1"/>
    </row>
    <row r="35820" spans="32:37" ht="15" customHeight="1" x14ac:dyDescent="0.15">
      <c r="AF35820" s="1"/>
      <c r="AG35820" s="1"/>
      <c r="AH35820" s="1"/>
      <c r="AJ35820" s="1"/>
      <c r="AK35820" s="1"/>
    </row>
    <row r="35821" spans="32:37" ht="15" customHeight="1" x14ac:dyDescent="0.15">
      <c r="AF35821" s="1"/>
      <c r="AG35821" s="1"/>
      <c r="AH35821" s="1"/>
      <c r="AJ35821" s="1"/>
      <c r="AK35821" s="1"/>
    </row>
    <row r="35822" spans="32:37" ht="15" customHeight="1" x14ac:dyDescent="0.15">
      <c r="AF35822" s="1"/>
      <c r="AG35822" s="1"/>
      <c r="AH35822" s="1"/>
      <c r="AJ35822" s="1"/>
      <c r="AK35822" s="1"/>
    </row>
    <row r="35823" spans="32:37" ht="15" customHeight="1" x14ac:dyDescent="0.15">
      <c r="AF35823" s="1"/>
      <c r="AG35823" s="1"/>
      <c r="AH35823" s="1"/>
      <c r="AJ35823" s="1"/>
      <c r="AK35823" s="1"/>
    </row>
    <row r="35824" spans="32:37" ht="15" customHeight="1" x14ac:dyDescent="0.15">
      <c r="AF35824" s="1"/>
      <c r="AG35824" s="1"/>
      <c r="AH35824" s="1"/>
      <c r="AJ35824" s="1"/>
      <c r="AK35824" s="1"/>
    </row>
    <row r="35825" spans="32:37" ht="15" customHeight="1" x14ac:dyDescent="0.15">
      <c r="AF35825" s="1"/>
      <c r="AG35825" s="1"/>
      <c r="AH35825" s="1"/>
      <c r="AJ35825" s="1"/>
      <c r="AK35825" s="1"/>
    </row>
    <row r="35826" spans="32:37" ht="15" customHeight="1" x14ac:dyDescent="0.15">
      <c r="AF35826" s="1"/>
      <c r="AG35826" s="1"/>
      <c r="AH35826" s="1"/>
      <c r="AJ35826" s="1"/>
      <c r="AK35826" s="1"/>
    </row>
    <row r="35827" spans="32:37" ht="15" customHeight="1" x14ac:dyDescent="0.15">
      <c r="AF35827" s="1"/>
      <c r="AG35827" s="1"/>
      <c r="AH35827" s="1"/>
      <c r="AJ35827" s="1"/>
      <c r="AK35827" s="1"/>
    </row>
    <row r="35828" spans="32:37" ht="15" customHeight="1" x14ac:dyDescent="0.15">
      <c r="AF35828" s="1"/>
      <c r="AG35828" s="1"/>
      <c r="AH35828" s="1"/>
      <c r="AJ35828" s="1"/>
      <c r="AK35828" s="1"/>
    </row>
    <row r="35829" spans="32:37" ht="15" customHeight="1" x14ac:dyDescent="0.15">
      <c r="AF35829" s="1"/>
      <c r="AG35829" s="1"/>
      <c r="AH35829" s="1"/>
      <c r="AJ35829" s="1"/>
      <c r="AK35829" s="1"/>
    </row>
    <row r="35830" spans="32:37" ht="15" customHeight="1" x14ac:dyDescent="0.15">
      <c r="AF35830" s="1"/>
      <c r="AG35830" s="1"/>
      <c r="AH35830" s="1"/>
      <c r="AJ35830" s="1"/>
      <c r="AK35830" s="1"/>
    </row>
    <row r="35831" spans="32:37" ht="15" customHeight="1" x14ac:dyDescent="0.15">
      <c r="AF35831" s="1"/>
      <c r="AG35831" s="1"/>
      <c r="AH35831" s="1"/>
      <c r="AJ35831" s="1"/>
      <c r="AK35831" s="1"/>
    </row>
    <row r="35832" spans="32:37" ht="15" customHeight="1" x14ac:dyDescent="0.15">
      <c r="AF35832" s="1"/>
      <c r="AG35832" s="1"/>
      <c r="AH35832" s="1"/>
      <c r="AJ35832" s="1"/>
      <c r="AK35832" s="1"/>
    </row>
    <row r="35833" spans="32:37" ht="15" customHeight="1" x14ac:dyDescent="0.15">
      <c r="AF35833" s="1"/>
      <c r="AG35833" s="1"/>
      <c r="AH35833" s="1"/>
      <c r="AJ35833" s="1"/>
      <c r="AK35833" s="1"/>
    </row>
    <row r="35834" spans="32:37" ht="15" customHeight="1" x14ac:dyDescent="0.15">
      <c r="AF35834" s="1"/>
      <c r="AG35834" s="1"/>
      <c r="AH35834" s="1"/>
      <c r="AJ35834" s="1"/>
      <c r="AK35834" s="1"/>
    </row>
    <row r="35835" spans="32:37" ht="15" customHeight="1" x14ac:dyDescent="0.15">
      <c r="AF35835" s="1"/>
      <c r="AG35835" s="1"/>
      <c r="AH35835" s="1"/>
      <c r="AJ35835" s="1"/>
      <c r="AK35835" s="1"/>
    </row>
    <row r="35836" spans="32:37" ht="15" customHeight="1" x14ac:dyDescent="0.15">
      <c r="AF35836" s="1"/>
      <c r="AG35836" s="1"/>
      <c r="AH35836" s="1"/>
      <c r="AJ35836" s="1"/>
      <c r="AK35836" s="1"/>
    </row>
    <row r="35837" spans="32:37" ht="15" customHeight="1" x14ac:dyDescent="0.15">
      <c r="AF35837" s="1"/>
      <c r="AG35837" s="1"/>
      <c r="AH35837" s="1"/>
      <c r="AJ35837" s="1"/>
      <c r="AK35837" s="1"/>
    </row>
    <row r="35838" spans="32:37" ht="15" customHeight="1" x14ac:dyDescent="0.15">
      <c r="AF35838" s="1"/>
      <c r="AG35838" s="1"/>
      <c r="AH35838" s="1"/>
      <c r="AJ35838" s="1"/>
      <c r="AK35838" s="1"/>
    </row>
    <row r="35839" spans="32:37" ht="15" customHeight="1" x14ac:dyDescent="0.15">
      <c r="AF35839" s="1"/>
      <c r="AG35839" s="1"/>
      <c r="AH35839" s="1"/>
      <c r="AJ35839" s="1"/>
      <c r="AK35839" s="1"/>
    </row>
    <row r="35840" spans="32:37" ht="15" customHeight="1" x14ac:dyDescent="0.15">
      <c r="AF35840" s="1"/>
      <c r="AG35840" s="1"/>
      <c r="AH35840" s="1"/>
      <c r="AJ35840" s="1"/>
      <c r="AK35840" s="1"/>
    </row>
    <row r="35841" spans="32:37" ht="15" customHeight="1" x14ac:dyDescent="0.15">
      <c r="AF35841" s="1"/>
      <c r="AG35841" s="1"/>
      <c r="AH35841" s="1"/>
      <c r="AJ35841" s="1"/>
      <c r="AK35841" s="1"/>
    </row>
    <row r="35842" spans="32:37" ht="15" customHeight="1" x14ac:dyDescent="0.15">
      <c r="AF35842" s="1"/>
      <c r="AG35842" s="1"/>
      <c r="AH35842" s="1"/>
      <c r="AJ35842" s="1"/>
      <c r="AK35842" s="1"/>
    </row>
    <row r="35843" spans="32:37" ht="15" customHeight="1" x14ac:dyDescent="0.15">
      <c r="AF35843" s="1"/>
      <c r="AG35843" s="1"/>
      <c r="AH35843" s="1"/>
      <c r="AJ35843" s="1"/>
      <c r="AK35843" s="1"/>
    </row>
    <row r="35844" spans="32:37" ht="15" customHeight="1" x14ac:dyDescent="0.15">
      <c r="AF35844" s="1"/>
      <c r="AG35844" s="1"/>
      <c r="AH35844" s="1"/>
      <c r="AJ35844" s="1"/>
      <c r="AK35844" s="1"/>
    </row>
    <row r="35845" spans="32:37" ht="15" customHeight="1" x14ac:dyDescent="0.15">
      <c r="AF35845" s="1"/>
      <c r="AG35845" s="1"/>
      <c r="AH35845" s="1"/>
      <c r="AJ35845" s="1"/>
      <c r="AK35845" s="1"/>
    </row>
    <row r="35846" spans="32:37" ht="15" customHeight="1" x14ac:dyDescent="0.15">
      <c r="AF35846" s="1"/>
      <c r="AG35846" s="1"/>
      <c r="AH35846" s="1"/>
      <c r="AJ35846" s="1"/>
      <c r="AK35846" s="1"/>
    </row>
    <row r="35847" spans="32:37" ht="15" customHeight="1" x14ac:dyDescent="0.15">
      <c r="AF35847" s="1"/>
      <c r="AG35847" s="1"/>
      <c r="AH35847" s="1"/>
      <c r="AJ35847" s="1"/>
      <c r="AK35847" s="1"/>
    </row>
    <row r="35848" spans="32:37" ht="15" customHeight="1" x14ac:dyDescent="0.15">
      <c r="AF35848" s="1"/>
      <c r="AG35848" s="1"/>
      <c r="AH35848" s="1"/>
      <c r="AJ35848" s="1"/>
      <c r="AK35848" s="1"/>
    </row>
    <row r="35849" spans="32:37" ht="15" customHeight="1" x14ac:dyDescent="0.15">
      <c r="AF35849" s="1"/>
      <c r="AG35849" s="1"/>
      <c r="AH35849" s="1"/>
      <c r="AJ35849" s="1"/>
      <c r="AK35849" s="1"/>
    </row>
    <row r="35850" spans="32:37" ht="15" customHeight="1" x14ac:dyDescent="0.15">
      <c r="AF35850" s="1"/>
      <c r="AG35850" s="1"/>
      <c r="AH35850" s="1"/>
      <c r="AJ35850" s="1"/>
      <c r="AK35850" s="1"/>
    </row>
    <row r="35851" spans="32:37" ht="15" customHeight="1" x14ac:dyDescent="0.15">
      <c r="AF35851" s="1"/>
      <c r="AG35851" s="1"/>
      <c r="AH35851" s="1"/>
      <c r="AJ35851" s="1"/>
      <c r="AK35851" s="1"/>
    </row>
    <row r="35852" spans="32:37" ht="15" customHeight="1" x14ac:dyDescent="0.15">
      <c r="AF35852" s="1"/>
      <c r="AG35852" s="1"/>
      <c r="AH35852" s="1"/>
      <c r="AJ35852" s="1"/>
      <c r="AK35852" s="1"/>
    </row>
    <row r="35853" spans="32:37" ht="15" customHeight="1" x14ac:dyDescent="0.15">
      <c r="AF35853" s="1"/>
      <c r="AG35853" s="1"/>
      <c r="AH35853" s="1"/>
      <c r="AJ35853" s="1"/>
      <c r="AK35853" s="1"/>
    </row>
    <row r="35854" spans="32:37" ht="15" customHeight="1" x14ac:dyDescent="0.15">
      <c r="AF35854" s="1"/>
      <c r="AG35854" s="1"/>
      <c r="AH35854" s="1"/>
      <c r="AJ35854" s="1"/>
      <c r="AK35854" s="1"/>
    </row>
    <row r="35855" spans="32:37" ht="15" customHeight="1" x14ac:dyDescent="0.15">
      <c r="AF35855" s="1"/>
      <c r="AG35855" s="1"/>
      <c r="AH35855" s="1"/>
      <c r="AJ35855" s="1"/>
      <c r="AK35855" s="1"/>
    </row>
    <row r="35856" spans="32:37" ht="15" customHeight="1" x14ac:dyDescent="0.15">
      <c r="AF35856" s="1"/>
      <c r="AG35856" s="1"/>
      <c r="AH35856" s="1"/>
      <c r="AJ35856" s="1"/>
      <c r="AK35856" s="1"/>
    </row>
    <row r="35857" spans="32:37" ht="15" customHeight="1" x14ac:dyDescent="0.15">
      <c r="AF35857" s="1"/>
      <c r="AG35857" s="1"/>
      <c r="AH35857" s="1"/>
      <c r="AJ35857" s="1"/>
      <c r="AK35857" s="1"/>
    </row>
    <row r="35858" spans="32:37" ht="15" customHeight="1" x14ac:dyDescent="0.15">
      <c r="AF35858" s="1"/>
      <c r="AG35858" s="1"/>
      <c r="AH35858" s="1"/>
      <c r="AJ35858" s="1"/>
      <c r="AK35858" s="1"/>
    </row>
    <row r="35859" spans="32:37" ht="15" customHeight="1" x14ac:dyDescent="0.15">
      <c r="AF35859" s="1"/>
      <c r="AG35859" s="1"/>
      <c r="AH35859" s="1"/>
      <c r="AJ35859" s="1"/>
      <c r="AK35859" s="1"/>
    </row>
    <row r="35860" spans="32:37" ht="15" customHeight="1" x14ac:dyDescent="0.15">
      <c r="AF35860" s="1"/>
      <c r="AG35860" s="1"/>
      <c r="AH35860" s="1"/>
      <c r="AJ35860" s="1"/>
      <c r="AK35860" s="1"/>
    </row>
    <row r="35861" spans="32:37" ht="15" customHeight="1" x14ac:dyDescent="0.15">
      <c r="AF35861" s="1"/>
      <c r="AG35861" s="1"/>
      <c r="AH35861" s="1"/>
      <c r="AJ35861" s="1"/>
      <c r="AK35861" s="1"/>
    </row>
    <row r="35862" spans="32:37" ht="15" customHeight="1" x14ac:dyDescent="0.15">
      <c r="AF35862" s="1"/>
      <c r="AG35862" s="1"/>
      <c r="AH35862" s="1"/>
      <c r="AJ35862" s="1"/>
      <c r="AK35862" s="1"/>
    </row>
    <row r="35863" spans="32:37" ht="15" customHeight="1" x14ac:dyDescent="0.15">
      <c r="AF35863" s="1"/>
      <c r="AG35863" s="1"/>
      <c r="AH35863" s="1"/>
      <c r="AJ35863" s="1"/>
      <c r="AK35863" s="1"/>
    </row>
    <row r="35864" spans="32:37" ht="15" customHeight="1" x14ac:dyDescent="0.15">
      <c r="AF35864" s="1"/>
      <c r="AG35864" s="1"/>
      <c r="AH35864" s="1"/>
      <c r="AJ35864" s="1"/>
      <c r="AK35864" s="1"/>
    </row>
    <row r="35865" spans="32:37" ht="15" customHeight="1" x14ac:dyDescent="0.15">
      <c r="AF35865" s="1"/>
      <c r="AG35865" s="1"/>
      <c r="AH35865" s="1"/>
      <c r="AJ35865" s="1"/>
      <c r="AK35865" s="1"/>
    </row>
    <row r="35866" spans="32:37" ht="15" customHeight="1" x14ac:dyDescent="0.15">
      <c r="AF35866" s="1"/>
      <c r="AG35866" s="1"/>
      <c r="AH35866" s="1"/>
      <c r="AJ35866" s="1"/>
      <c r="AK35866" s="1"/>
    </row>
    <row r="35867" spans="32:37" ht="15" customHeight="1" x14ac:dyDescent="0.15">
      <c r="AF35867" s="1"/>
      <c r="AG35867" s="1"/>
      <c r="AH35867" s="1"/>
      <c r="AJ35867" s="1"/>
      <c r="AK35867" s="1"/>
    </row>
    <row r="35868" spans="32:37" ht="15" customHeight="1" x14ac:dyDescent="0.15">
      <c r="AF35868" s="1"/>
      <c r="AG35868" s="1"/>
      <c r="AH35868" s="1"/>
      <c r="AJ35868" s="1"/>
      <c r="AK35868" s="1"/>
    </row>
    <row r="35869" spans="32:37" ht="15" customHeight="1" x14ac:dyDescent="0.15">
      <c r="AF35869" s="1"/>
      <c r="AG35869" s="1"/>
      <c r="AH35869" s="1"/>
      <c r="AJ35869" s="1"/>
      <c r="AK35869" s="1"/>
    </row>
    <row r="35870" spans="32:37" ht="15" customHeight="1" x14ac:dyDescent="0.15">
      <c r="AF35870" s="1"/>
      <c r="AG35870" s="1"/>
      <c r="AH35870" s="1"/>
      <c r="AJ35870" s="1"/>
      <c r="AK35870" s="1"/>
    </row>
    <row r="35871" spans="32:37" ht="15" customHeight="1" x14ac:dyDescent="0.15">
      <c r="AF35871" s="1"/>
      <c r="AG35871" s="1"/>
      <c r="AH35871" s="1"/>
      <c r="AJ35871" s="1"/>
      <c r="AK35871" s="1"/>
    </row>
    <row r="35872" spans="32:37" ht="15" customHeight="1" x14ac:dyDescent="0.15">
      <c r="AF35872" s="1"/>
      <c r="AG35872" s="1"/>
      <c r="AH35872" s="1"/>
      <c r="AJ35872" s="1"/>
      <c r="AK35872" s="1"/>
    </row>
    <row r="35873" spans="32:37" ht="15" customHeight="1" x14ac:dyDescent="0.15">
      <c r="AF35873" s="1"/>
      <c r="AG35873" s="1"/>
      <c r="AH35873" s="1"/>
      <c r="AJ35873" s="1"/>
      <c r="AK35873" s="1"/>
    </row>
    <row r="35874" spans="32:37" ht="15" customHeight="1" x14ac:dyDescent="0.15">
      <c r="AF35874" s="1"/>
      <c r="AG35874" s="1"/>
      <c r="AH35874" s="1"/>
      <c r="AJ35874" s="1"/>
      <c r="AK35874" s="1"/>
    </row>
    <row r="35875" spans="32:37" ht="15" customHeight="1" x14ac:dyDescent="0.15">
      <c r="AF35875" s="1"/>
      <c r="AG35875" s="1"/>
      <c r="AH35875" s="1"/>
      <c r="AJ35875" s="1"/>
      <c r="AK35875" s="1"/>
    </row>
    <row r="35876" spans="32:37" ht="15" customHeight="1" x14ac:dyDescent="0.15">
      <c r="AF35876" s="1"/>
      <c r="AG35876" s="1"/>
      <c r="AH35876" s="1"/>
      <c r="AJ35876" s="1"/>
      <c r="AK35876" s="1"/>
    </row>
    <row r="35877" spans="32:37" ht="15" customHeight="1" x14ac:dyDescent="0.15">
      <c r="AF35877" s="1"/>
      <c r="AG35877" s="1"/>
      <c r="AH35877" s="1"/>
      <c r="AJ35877" s="1"/>
      <c r="AK35877" s="1"/>
    </row>
    <row r="35878" spans="32:37" ht="15" customHeight="1" x14ac:dyDescent="0.15">
      <c r="AF35878" s="1"/>
      <c r="AG35878" s="1"/>
      <c r="AH35878" s="1"/>
      <c r="AJ35878" s="1"/>
      <c r="AK35878" s="1"/>
    </row>
    <row r="35879" spans="32:37" ht="15" customHeight="1" x14ac:dyDescent="0.15">
      <c r="AF35879" s="1"/>
      <c r="AG35879" s="1"/>
      <c r="AH35879" s="1"/>
      <c r="AJ35879" s="1"/>
      <c r="AK35879" s="1"/>
    </row>
    <row r="35880" spans="32:37" ht="15" customHeight="1" x14ac:dyDescent="0.15">
      <c r="AF35880" s="1"/>
      <c r="AG35880" s="1"/>
      <c r="AH35880" s="1"/>
      <c r="AJ35880" s="1"/>
      <c r="AK35880" s="1"/>
    </row>
    <row r="35881" spans="32:37" ht="15" customHeight="1" x14ac:dyDescent="0.15">
      <c r="AF35881" s="1"/>
      <c r="AG35881" s="1"/>
      <c r="AH35881" s="1"/>
      <c r="AJ35881" s="1"/>
      <c r="AK35881" s="1"/>
    </row>
    <row r="35882" spans="32:37" ht="15" customHeight="1" x14ac:dyDescent="0.15">
      <c r="AF35882" s="1"/>
      <c r="AG35882" s="1"/>
      <c r="AH35882" s="1"/>
      <c r="AJ35882" s="1"/>
      <c r="AK35882" s="1"/>
    </row>
    <row r="35883" spans="32:37" ht="15" customHeight="1" x14ac:dyDescent="0.15">
      <c r="AF35883" s="1"/>
      <c r="AG35883" s="1"/>
      <c r="AH35883" s="1"/>
      <c r="AJ35883" s="1"/>
      <c r="AK35883" s="1"/>
    </row>
    <row r="35884" spans="32:37" ht="15" customHeight="1" x14ac:dyDescent="0.15">
      <c r="AF35884" s="1"/>
      <c r="AG35884" s="1"/>
      <c r="AH35884" s="1"/>
      <c r="AJ35884" s="1"/>
      <c r="AK35884" s="1"/>
    </row>
    <row r="35885" spans="32:37" ht="15" customHeight="1" x14ac:dyDescent="0.15">
      <c r="AF35885" s="1"/>
      <c r="AG35885" s="1"/>
      <c r="AH35885" s="1"/>
      <c r="AJ35885" s="1"/>
      <c r="AK35885" s="1"/>
    </row>
    <row r="35886" spans="32:37" ht="15" customHeight="1" x14ac:dyDescent="0.15">
      <c r="AF35886" s="1"/>
      <c r="AG35886" s="1"/>
      <c r="AH35886" s="1"/>
      <c r="AJ35886" s="1"/>
      <c r="AK35886" s="1"/>
    </row>
    <row r="35887" spans="32:37" ht="15" customHeight="1" x14ac:dyDescent="0.15">
      <c r="AF35887" s="1"/>
      <c r="AG35887" s="1"/>
      <c r="AH35887" s="1"/>
      <c r="AJ35887" s="1"/>
      <c r="AK35887" s="1"/>
    </row>
    <row r="35888" spans="32:37" ht="15" customHeight="1" x14ac:dyDescent="0.15">
      <c r="AF35888" s="1"/>
      <c r="AG35888" s="1"/>
      <c r="AH35888" s="1"/>
      <c r="AJ35888" s="1"/>
      <c r="AK35888" s="1"/>
    </row>
    <row r="35889" spans="32:37" ht="15" customHeight="1" x14ac:dyDescent="0.15">
      <c r="AF35889" s="1"/>
      <c r="AG35889" s="1"/>
      <c r="AH35889" s="1"/>
      <c r="AJ35889" s="1"/>
      <c r="AK35889" s="1"/>
    </row>
    <row r="35890" spans="32:37" ht="15" customHeight="1" x14ac:dyDescent="0.15">
      <c r="AF35890" s="1"/>
      <c r="AG35890" s="1"/>
      <c r="AH35890" s="1"/>
      <c r="AJ35890" s="1"/>
      <c r="AK35890" s="1"/>
    </row>
    <row r="35891" spans="32:37" ht="15" customHeight="1" x14ac:dyDescent="0.15">
      <c r="AF35891" s="1"/>
      <c r="AG35891" s="1"/>
      <c r="AH35891" s="1"/>
      <c r="AJ35891" s="1"/>
      <c r="AK35891" s="1"/>
    </row>
    <row r="35892" spans="32:37" ht="15" customHeight="1" x14ac:dyDescent="0.15">
      <c r="AF35892" s="1"/>
      <c r="AG35892" s="1"/>
      <c r="AH35892" s="1"/>
      <c r="AJ35892" s="1"/>
      <c r="AK35892" s="1"/>
    </row>
    <row r="35893" spans="32:37" ht="15" customHeight="1" x14ac:dyDescent="0.15">
      <c r="AF35893" s="1"/>
      <c r="AG35893" s="1"/>
      <c r="AH35893" s="1"/>
      <c r="AJ35893" s="1"/>
      <c r="AK35893" s="1"/>
    </row>
    <row r="35894" spans="32:37" ht="15" customHeight="1" x14ac:dyDescent="0.15">
      <c r="AF35894" s="1"/>
      <c r="AG35894" s="1"/>
      <c r="AH35894" s="1"/>
      <c r="AJ35894" s="1"/>
      <c r="AK35894" s="1"/>
    </row>
    <row r="35895" spans="32:37" ht="15" customHeight="1" x14ac:dyDescent="0.15">
      <c r="AF35895" s="1"/>
      <c r="AG35895" s="1"/>
      <c r="AH35895" s="1"/>
      <c r="AJ35895" s="1"/>
      <c r="AK35895" s="1"/>
    </row>
    <row r="35896" spans="32:37" ht="15" customHeight="1" x14ac:dyDescent="0.15">
      <c r="AF35896" s="1"/>
      <c r="AG35896" s="1"/>
      <c r="AH35896" s="1"/>
      <c r="AJ35896" s="1"/>
      <c r="AK35896" s="1"/>
    </row>
    <row r="35897" spans="32:37" ht="15" customHeight="1" x14ac:dyDescent="0.15">
      <c r="AF35897" s="1"/>
      <c r="AG35897" s="1"/>
      <c r="AH35897" s="1"/>
      <c r="AJ35897" s="1"/>
      <c r="AK35897" s="1"/>
    </row>
    <row r="35898" spans="32:37" ht="15" customHeight="1" x14ac:dyDescent="0.15">
      <c r="AF35898" s="1"/>
      <c r="AG35898" s="1"/>
      <c r="AH35898" s="1"/>
      <c r="AJ35898" s="1"/>
      <c r="AK35898" s="1"/>
    </row>
    <row r="35899" spans="32:37" ht="15" customHeight="1" x14ac:dyDescent="0.15">
      <c r="AF35899" s="1"/>
      <c r="AG35899" s="1"/>
      <c r="AH35899" s="1"/>
      <c r="AJ35899" s="1"/>
      <c r="AK35899" s="1"/>
    </row>
    <row r="35900" spans="32:37" ht="15" customHeight="1" x14ac:dyDescent="0.15">
      <c r="AF35900" s="1"/>
      <c r="AG35900" s="1"/>
      <c r="AH35900" s="1"/>
      <c r="AJ35900" s="1"/>
      <c r="AK35900" s="1"/>
    </row>
    <row r="35901" spans="32:37" ht="15" customHeight="1" x14ac:dyDescent="0.15">
      <c r="AF35901" s="1"/>
      <c r="AG35901" s="1"/>
      <c r="AH35901" s="1"/>
      <c r="AJ35901" s="1"/>
      <c r="AK35901" s="1"/>
    </row>
    <row r="35902" spans="32:37" ht="15" customHeight="1" x14ac:dyDescent="0.15">
      <c r="AF35902" s="1"/>
      <c r="AG35902" s="1"/>
      <c r="AH35902" s="1"/>
      <c r="AJ35902" s="1"/>
      <c r="AK35902" s="1"/>
    </row>
    <row r="35903" spans="32:37" ht="15" customHeight="1" x14ac:dyDescent="0.15">
      <c r="AF35903" s="1"/>
      <c r="AG35903" s="1"/>
      <c r="AH35903" s="1"/>
      <c r="AJ35903" s="1"/>
      <c r="AK35903" s="1"/>
    </row>
    <row r="35904" spans="32:37" ht="15" customHeight="1" x14ac:dyDescent="0.15">
      <c r="AF35904" s="1"/>
      <c r="AG35904" s="1"/>
      <c r="AH35904" s="1"/>
      <c r="AJ35904" s="1"/>
      <c r="AK35904" s="1"/>
    </row>
    <row r="35905" spans="32:37" ht="15" customHeight="1" x14ac:dyDescent="0.15">
      <c r="AF35905" s="1"/>
      <c r="AG35905" s="1"/>
      <c r="AH35905" s="1"/>
      <c r="AJ35905" s="1"/>
      <c r="AK35905" s="1"/>
    </row>
    <row r="35906" spans="32:37" ht="15" customHeight="1" x14ac:dyDescent="0.15">
      <c r="AF35906" s="1"/>
      <c r="AG35906" s="1"/>
      <c r="AH35906" s="1"/>
      <c r="AJ35906" s="1"/>
      <c r="AK35906" s="1"/>
    </row>
    <row r="35907" spans="32:37" ht="15" customHeight="1" x14ac:dyDescent="0.15">
      <c r="AF35907" s="1"/>
      <c r="AG35907" s="1"/>
      <c r="AH35907" s="1"/>
      <c r="AJ35907" s="1"/>
      <c r="AK35907" s="1"/>
    </row>
    <row r="35908" spans="32:37" ht="15" customHeight="1" x14ac:dyDescent="0.15">
      <c r="AF35908" s="1"/>
      <c r="AG35908" s="1"/>
      <c r="AH35908" s="1"/>
      <c r="AJ35908" s="1"/>
      <c r="AK35908" s="1"/>
    </row>
    <row r="35909" spans="32:37" ht="15" customHeight="1" x14ac:dyDescent="0.15">
      <c r="AF35909" s="1"/>
      <c r="AG35909" s="1"/>
      <c r="AH35909" s="1"/>
      <c r="AJ35909" s="1"/>
      <c r="AK35909" s="1"/>
    </row>
    <row r="35910" spans="32:37" ht="15" customHeight="1" x14ac:dyDescent="0.15">
      <c r="AF35910" s="1"/>
      <c r="AG35910" s="1"/>
      <c r="AH35910" s="1"/>
      <c r="AJ35910" s="1"/>
      <c r="AK35910" s="1"/>
    </row>
    <row r="35911" spans="32:37" ht="15" customHeight="1" x14ac:dyDescent="0.15">
      <c r="AF35911" s="1"/>
      <c r="AG35911" s="1"/>
      <c r="AH35911" s="1"/>
      <c r="AJ35911" s="1"/>
      <c r="AK35911" s="1"/>
    </row>
    <row r="35912" spans="32:37" ht="15" customHeight="1" x14ac:dyDescent="0.15">
      <c r="AF35912" s="1"/>
      <c r="AG35912" s="1"/>
      <c r="AH35912" s="1"/>
      <c r="AJ35912" s="1"/>
      <c r="AK35912" s="1"/>
    </row>
    <row r="35913" spans="32:37" ht="15" customHeight="1" x14ac:dyDescent="0.15">
      <c r="AF35913" s="1"/>
      <c r="AG35913" s="1"/>
      <c r="AH35913" s="1"/>
      <c r="AJ35913" s="1"/>
      <c r="AK35913" s="1"/>
    </row>
    <row r="35914" spans="32:37" ht="15" customHeight="1" x14ac:dyDescent="0.15">
      <c r="AF35914" s="1"/>
      <c r="AG35914" s="1"/>
      <c r="AH35914" s="1"/>
      <c r="AJ35914" s="1"/>
      <c r="AK35914" s="1"/>
    </row>
    <row r="35915" spans="32:37" ht="15" customHeight="1" x14ac:dyDescent="0.15">
      <c r="AF35915" s="1"/>
      <c r="AG35915" s="1"/>
      <c r="AH35915" s="1"/>
      <c r="AJ35915" s="1"/>
      <c r="AK35915" s="1"/>
    </row>
    <row r="35916" spans="32:37" ht="15" customHeight="1" x14ac:dyDescent="0.15">
      <c r="AF35916" s="1"/>
      <c r="AG35916" s="1"/>
      <c r="AH35916" s="1"/>
      <c r="AJ35916" s="1"/>
      <c r="AK35916" s="1"/>
    </row>
    <row r="35917" spans="32:37" ht="15" customHeight="1" x14ac:dyDescent="0.15">
      <c r="AF35917" s="1"/>
      <c r="AG35917" s="1"/>
      <c r="AH35917" s="1"/>
      <c r="AJ35917" s="1"/>
      <c r="AK35917" s="1"/>
    </row>
    <row r="35918" spans="32:37" ht="15" customHeight="1" x14ac:dyDescent="0.15">
      <c r="AF35918" s="1"/>
      <c r="AG35918" s="1"/>
      <c r="AH35918" s="1"/>
      <c r="AJ35918" s="1"/>
      <c r="AK35918" s="1"/>
    </row>
    <row r="35919" spans="32:37" ht="15" customHeight="1" x14ac:dyDescent="0.15">
      <c r="AF35919" s="1"/>
      <c r="AG35919" s="1"/>
      <c r="AH35919" s="1"/>
      <c r="AJ35919" s="1"/>
      <c r="AK35919" s="1"/>
    </row>
    <row r="35920" spans="32:37" ht="15" customHeight="1" x14ac:dyDescent="0.15">
      <c r="AF35920" s="1"/>
      <c r="AG35920" s="1"/>
      <c r="AH35920" s="1"/>
      <c r="AJ35920" s="1"/>
      <c r="AK35920" s="1"/>
    </row>
    <row r="35921" spans="32:37" ht="15" customHeight="1" x14ac:dyDescent="0.15">
      <c r="AF35921" s="1"/>
      <c r="AG35921" s="1"/>
      <c r="AH35921" s="1"/>
      <c r="AJ35921" s="1"/>
      <c r="AK35921" s="1"/>
    </row>
    <row r="35922" spans="32:37" ht="15" customHeight="1" x14ac:dyDescent="0.15">
      <c r="AF35922" s="1"/>
      <c r="AG35922" s="1"/>
      <c r="AH35922" s="1"/>
      <c r="AJ35922" s="1"/>
      <c r="AK35922" s="1"/>
    </row>
    <row r="35923" spans="32:37" ht="15" customHeight="1" x14ac:dyDescent="0.15">
      <c r="AF35923" s="1"/>
      <c r="AG35923" s="1"/>
      <c r="AH35923" s="1"/>
      <c r="AJ35923" s="1"/>
      <c r="AK35923" s="1"/>
    </row>
    <row r="35924" spans="32:37" ht="15" customHeight="1" x14ac:dyDescent="0.15">
      <c r="AF35924" s="1"/>
      <c r="AG35924" s="1"/>
      <c r="AH35924" s="1"/>
      <c r="AJ35924" s="1"/>
      <c r="AK35924" s="1"/>
    </row>
    <row r="35925" spans="32:37" ht="15" customHeight="1" x14ac:dyDescent="0.15">
      <c r="AF35925" s="1"/>
      <c r="AG35925" s="1"/>
      <c r="AH35925" s="1"/>
      <c r="AJ35925" s="1"/>
      <c r="AK35925" s="1"/>
    </row>
    <row r="35926" spans="32:37" ht="15" customHeight="1" x14ac:dyDescent="0.15">
      <c r="AF35926" s="1"/>
      <c r="AG35926" s="1"/>
      <c r="AH35926" s="1"/>
      <c r="AJ35926" s="1"/>
      <c r="AK35926" s="1"/>
    </row>
    <row r="35927" spans="32:37" ht="15" customHeight="1" x14ac:dyDescent="0.15">
      <c r="AF35927" s="1"/>
      <c r="AG35927" s="1"/>
      <c r="AH35927" s="1"/>
      <c r="AJ35927" s="1"/>
      <c r="AK35927" s="1"/>
    </row>
    <row r="35928" spans="32:37" ht="15" customHeight="1" x14ac:dyDescent="0.15">
      <c r="AF35928" s="1"/>
      <c r="AG35928" s="1"/>
      <c r="AH35928" s="1"/>
      <c r="AJ35928" s="1"/>
      <c r="AK35928" s="1"/>
    </row>
    <row r="35929" spans="32:37" ht="15" customHeight="1" x14ac:dyDescent="0.15">
      <c r="AF35929" s="1"/>
      <c r="AG35929" s="1"/>
      <c r="AH35929" s="1"/>
      <c r="AJ35929" s="1"/>
      <c r="AK35929" s="1"/>
    </row>
    <row r="35930" spans="32:37" ht="15" customHeight="1" x14ac:dyDescent="0.15">
      <c r="AF35930" s="1"/>
      <c r="AG35930" s="1"/>
      <c r="AH35930" s="1"/>
      <c r="AJ35930" s="1"/>
      <c r="AK35930" s="1"/>
    </row>
    <row r="35931" spans="32:37" ht="15" customHeight="1" x14ac:dyDescent="0.15">
      <c r="AF35931" s="1"/>
      <c r="AG35931" s="1"/>
      <c r="AH35931" s="1"/>
      <c r="AJ35931" s="1"/>
      <c r="AK35931" s="1"/>
    </row>
    <row r="35932" spans="32:37" ht="15" customHeight="1" x14ac:dyDescent="0.15">
      <c r="AF35932" s="1"/>
      <c r="AG35932" s="1"/>
      <c r="AH35932" s="1"/>
      <c r="AJ35932" s="1"/>
      <c r="AK35932" s="1"/>
    </row>
    <row r="35933" spans="32:37" ht="15" customHeight="1" x14ac:dyDescent="0.15">
      <c r="AF35933" s="1"/>
      <c r="AG35933" s="1"/>
      <c r="AH35933" s="1"/>
      <c r="AJ35933" s="1"/>
      <c r="AK35933" s="1"/>
    </row>
    <row r="35934" spans="32:37" ht="15" customHeight="1" x14ac:dyDescent="0.15">
      <c r="AF35934" s="1"/>
      <c r="AG35934" s="1"/>
      <c r="AH35934" s="1"/>
      <c r="AJ35934" s="1"/>
      <c r="AK35934" s="1"/>
    </row>
    <row r="35935" spans="32:37" ht="15" customHeight="1" x14ac:dyDescent="0.15">
      <c r="AF35935" s="1"/>
      <c r="AG35935" s="1"/>
      <c r="AH35935" s="1"/>
      <c r="AJ35935" s="1"/>
      <c r="AK35935" s="1"/>
    </row>
    <row r="35936" spans="32:37" ht="15" customHeight="1" x14ac:dyDescent="0.15">
      <c r="AF35936" s="1"/>
      <c r="AG35936" s="1"/>
      <c r="AH35936" s="1"/>
      <c r="AJ35936" s="1"/>
      <c r="AK35936" s="1"/>
    </row>
    <row r="35937" spans="32:37" ht="15" customHeight="1" x14ac:dyDescent="0.15">
      <c r="AF35937" s="1"/>
      <c r="AG35937" s="1"/>
      <c r="AH35937" s="1"/>
      <c r="AJ35937" s="1"/>
      <c r="AK35937" s="1"/>
    </row>
    <row r="35938" spans="32:37" ht="15" customHeight="1" x14ac:dyDescent="0.15">
      <c r="AF35938" s="1"/>
      <c r="AG35938" s="1"/>
      <c r="AH35938" s="1"/>
      <c r="AJ35938" s="1"/>
      <c r="AK35938" s="1"/>
    </row>
    <row r="35939" spans="32:37" ht="15" customHeight="1" x14ac:dyDescent="0.15">
      <c r="AF35939" s="1"/>
      <c r="AG35939" s="1"/>
      <c r="AH35939" s="1"/>
      <c r="AJ35939" s="1"/>
      <c r="AK35939" s="1"/>
    </row>
    <row r="35940" spans="32:37" ht="15" customHeight="1" x14ac:dyDescent="0.15">
      <c r="AF35940" s="1"/>
      <c r="AG35940" s="1"/>
      <c r="AH35940" s="1"/>
      <c r="AJ35940" s="1"/>
      <c r="AK35940" s="1"/>
    </row>
    <row r="35941" spans="32:37" ht="15" customHeight="1" x14ac:dyDescent="0.15">
      <c r="AF35941" s="1"/>
      <c r="AG35941" s="1"/>
      <c r="AH35941" s="1"/>
      <c r="AJ35941" s="1"/>
      <c r="AK35941" s="1"/>
    </row>
    <row r="35942" spans="32:37" ht="15" customHeight="1" x14ac:dyDescent="0.15">
      <c r="AF35942" s="1"/>
      <c r="AG35942" s="1"/>
      <c r="AH35942" s="1"/>
      <c r="AJ35942" s="1"/>
      <c r="AK35942" s="1"/>
    </row>
    <row r="35943" spans="32:37" ht="15" customHeight="1" x14ac:dyDescent="0.15">
      <c r="AF35943" s="1"/>
      <c r="AG35943" s="1"/>
      <c r="AH35943" s="1"/>
      <c r="AJ35943" s="1"/>
      <c r="AK35943" s="1"/>
    </row>
    <row r="35944" spans="32:37" ht="15" customHeight="1" x14ac:dyDescent="0.15">
      <c r="AF35944" s="1"/>
      <c r="AG35944" s="1"/>
      <c r="AH35944" s="1"/>
      <c r="AJ35944" s="1"/>
      <c r="AK35944" s="1"/>
    </row>
    <row r="35945" spans="32:37" ht="15" customHeight="1" x14ac:dyDescent="0.15">
      <c r="AF35945" s="1"/>
      <c r="AG35945" s="1"/>
      <c r="AH35945" s="1"/>
      <c r="AJ35945" s="1"/>
      <c r="AK35945" s="1"/>
    </row>
    <row r="35946" spans="32:37" ht="15" customHeight="1" x14ac:dyDescent="0.15">
      <c r="AF35946" s="1"/>
      <c r="AG35946" s="1"/>
      <c r="AH35946" s="1"/>
      <c r="AJ35946" s="1"/>
      <c r="AK35946" s="1"/>
    </row>
    <row r="35947" spans="32:37" ht="15" customHeight="1" x14ac:dyDescent="0.15">
      <c r="AF35947" s="1"/>
      <c r="AG35947" s="1"/>
      <c r="AH35947" s="1"/>
      <c r="AJ35947" s="1"/>
      <c r="AK35947" s="1"/>
    </row>
    <row r="35948" spans="32:37" ht="15" customHeight="1" x14ac:dyDescent="0.15">
      <c r="AF35948" s="1"/>
      <c r="AG35948" s="1"/>
      <c r="AH35948" s="1"/>
      <c r="AJ35948" s="1"/>
      <c r="AK35948" s="1"/>
    </row>
    <row r="35949" spans="32:37" ht="15" customHeight="1" x14ac:dyDescent="0.15">
      <c r="AF35949" s="1"/>
      <c r="AG35949" s="1"/>
      <c r="AH35949" s="1"/>
      <c r="AJ35949" s="1"/>
      <c r="AK35949" s="1"/>
    </row>
    <row r="35950" spans="32:37" ht="15" customHeight="1" x14ac:dyDescent="0.15">
      <c r="AF35950" s="1"/>
      <c r="AG35950" s="1"/>
      <c r="AH35950" s="1"/>
      <c r="AJ35950" s="1"/>
      <c r="AK35950" s="1"/>
    </row>
    <row r="35951" spans="32:37" ht="15" customHeight="1" x14ac:dyDescent="0.15">
      <c r="AF35951" s="1"/>
      <c r="AG35951" s="1"/>
      <c r="AH35951" s="1"/>
      <c r="AJ35951" s="1"/>
      <c r="AK35951" s="1"/>
    </row>
    <row r="35952" spans="32:37" ht="15" customHeight="1" x14ac:dyDescent="0.15">
      <c r="AF35952" s="1"/>
      <c r="AG35952" s="1"/>
      <c r="AH35952" s="1"/>
      <c r="AJ35952" s="1"/>
      <c r="AK35952" s="1"/>
    </row>
    <row r="35953" spans="32:37" ht="15" customHeight="1" x14ac:dyDescent="0.15">
      <c r="AF35953" s="1"/>
      <c r="AG35953" s="1"/>
      <c r="AH35953" s="1"/>
      <c r="AJ35953" s="1"/>
      <c r="AK35953" s="1"/>
    </row>
    <row r="35954" spans="32:37" ht="15" customHeight="1" x14ac:dyDescent="0.15">
      <c r="AF35954" s="1"/>
      <c r="AG35954" s="1"/>
      <c r="AH35954" s="1"/>
      <c r="AJ35954" s="1"/>
      <c r="AK35954" s="1"/>
    </row>
    <row r="35955" spans="32:37" ht="15" customHeight="1" x14ac:dyDescent="0.15">
      <c r="AF35955" s="1"/>
      <c r="AG35955" s="1"/>
      <c r="AH35955" s="1"/>
      <c r="AJ35955" s="1"/>
      <c r="AK35955" s="1"/>
    </row>
    <row r="35956" spans="32:37" ht="15" customHeight="1" x14ac:dyDescent="0.15">
      <c r="AF35956" s="1"/>
      <c r="AG35956" s="1"/>
      <c r="AH35956" s="1"/>
      <c r="AJ35956" s="1"/>
      <c r="AK35956" s="1"/>
    </row>
    <row r="35957" spans="32:37" ht="15" customHeight="1" x14ac:dyDescent="0.15">
      <c r="AF35957" s="1"/>
      <c r="AG35957" s="1"/>
      <c r="AH35957" s="1"/>
      <c r="AJ35957" s="1"/>
      <c r="AK35957" s="1"/>
    </row>
    <row r="35958" spans="32:37" ht="15" customHeight="1" x14ac:dyDescent="0.15">
      <c r="AF35958" s="1"/>
      <c r="AG35958" s="1"/>
      <c r="AH35958" s="1"/>
      <c r="AJ35958" s="1"/>
      <c r="AK35958" s="1"/>
    </row>
    <row r="35959" spans="32:37" ht="15" customHeight="1" x14ac:dyDescent="0.15">
      <c r="AF35959" s="1"/>
      <c r="AG35959" s="1"/>
      <c r="AH35959" s="1"/>
      <c r="AJ35959" s="1"/>
      <c r="AK35959" s="1"/>
    </row>
    <row r="35960" spans="32:37" ht="15" customHeight="1" x14ac:dyDescent="0.15">
      <c r="AF35960" s="1"/>
      <c r="AG35960" s="1"/>
      <c r="AH35960" s="1"/>
      <c r="AJ35960" s="1"/>
      <c r="AK35960" s="1"/>
    </row>
    <row r="35961" spans="32:37" ht="15" customHeight="1" x14ac:dyDescent="0.15">
      <c r="AF35961" s="1"/>
      <c r="AG35961" s="1"/>
      <c r="AH35961" s="1"/>
      <c r="AJ35961" s="1"/>
      <c r="AK35961" s="1"/>
    </row>
    <row r="35962" spans="32:37" ht="15" customHeight="1" x14ac:dyDescent="0.15">
      <c r="AF35962" s="1"/>
      <c r="AG35962" s="1"/>
      <c r="AH35962" s="1"/>
      <c r="AJ35962" s="1"/>
      <c r="AK35962" s="1"/>
    </row>
    <row r="35963" spans="32:37" ht="15" customHeight="1" x14ac:dyDescent="0.15">
      <c r="AF35963" s="1"/>
      <c r="AG35963" s="1"/>
      <c r="AH35963" s="1"/>
      <c r="AJ35963" s="1"/>
      <c r="AK35963" s="1"/>
    </row>
    <row r="35964" spans="32:37" ht="15" customHeight="1" x14ac:dyDescent="0.15">
      <c r="AF35964" s="1"/>
      <c r="AG35964" s="1"/>
      <c r="AH35964" s="1"/>
      <c r="AJ35964" s="1"/>
      <c r="AK35964" s="1"/>
    </row>
    <row r="35965" spans="32:37" ht="15" customHeight="1" x14ac:dyDescent="0.15">
      <c r="AF35965" s="1"/>
      <c r="AG35965" s="1"/>
      <c r="AH35965" s="1"/>
      <c r="AJ35965" s="1"/>
      <c r="AK35965" s="1"/>
    </row>
    <row r="35966" spans="32:37" ht="15" customHeight="1" x14ac:dyDescent="0.15">
      <c r="AF35966" s="1"/>
      <c r="AG35966" s="1"/>
      <c r="AH35966" s="1"/>
      <c r="AJ35966" s="1"/>
      <c r="AK35966" s="1"/>
    </row>
    <row r="35967" spans="32:37" ht="15" customHeight="1" x14ac:dyDescent="0.15">
      <c r="AF35967" s="1"/>
      <c r="AG35967" s="1"/>
      <c r="AH35967" s="1"/>
      <c r="AJ35967" s="1"/>
      <c r="AK35967" s="1"/>
    </row>
    <row r="35968" spans="32:37" ht="15" customHeight="1" x14ac:dyDescent="0.15">
      <c r="AF35968" s="1"/>
      <c r="AG35968" s="1"/>
      <c r="AH35968" s="1"/>
      <c r="AJ35968" s="1"/>
      <c r="AK35968" s="1"/>
    </row>
    <row r="35969" spans="32:37" ht="15" customHeight="1" x14ac:dyDescent="0.15">
      <c r="AF35969" s="1"/>
      <c r="AG35969" s="1"/>
      <c r="AH35969" s="1"/>
      <c r="AJ35969" s="1"/>
      <c r="AK35969" s="1"/>
    </row>
    <row r="35970" spans="32:37" ht="15" customHeight="1" x14ac:dyDescent="0.15">
      <c r="AF35970" s="1"/>
      <c r="AG35970" s="1"/>
      <c r="AH35970" s="1"/>
      <c r="AJ35970" s="1"/>
      <c r="AK35970" s="1"/>
    </row>
    <row r="35971" spans="32:37" ht="15" customHeight="1" x14ac:dyDescent="0.15">
      <c r="AF35971" s="1"/>
      <c r="AG35971" s="1"/>
      <c r="AH35971" s="1"/>
      <c r="AJ35971" s="1"/>
      <c r="AK35971" s="1"/>
    </row>
    <row r="35972" spans="32:37" ht="15" customHeight="1" x14ac:dyDescent="0.15">
      <c r="AF35972" s="1"/>
      <c r="AG35972" s="1"/>
      <c r="AH35972" s="1"/>
      <c r="AJ35972" s="1"/>
      <c r="AK35972" s="1"/>
    </row>
    <row r="35973" spans="32:37" ht="15" customHeight="1" x14ac:dyDescent="0.15">
      <c r="AF35973" s="1"/>
      <c r="AG35973" s="1"/>
      <c r="AH35973" s="1"/>
      <c r="AJ35973" s="1"/>
      <c r="AK35973" s="1"/>
    </row>
    <row r="35974" spans="32:37" ht="15" customHeight="1" x14ac:dyDescent="0.15">
      <c r="AF35974" s="1"/>
      <c r="AG35974" s="1"/>
      <c r="AH35974" s="1"/>
      <c r="AJ35974" s="1"/>
      <c r="AK35974" s="1"/>
    </row>
    <row r="35975" spans="32:37" ht="15" customHeight="1" x14ac:dyDescent="0.15">
      <c r="AF35975" s="1"/>
      <c r="AG35975" s="1"/>
      <c r="AH35975" s="1"/>
      <c r="AJ35975" s="1"/>
      <c r="AK35975" s="1"/>
    </row>
    <row r="35976" spans="32:37" ht="15" customHeight="1" x14ac:dyDescent="0.15">
      <c r="AF35976" s="1"/>
      <c r="AG35976" s="1"/>
      <c r="AH35976" s="1"/>
      <c r="AJ35976" s="1"/>
      <c r="AK35976" s="1"/>
    </row>
    <row r="35977" spans="32:37" ht="15" customHeight="1" x14ac:dyDescent="0.15">
      <c r="AF35977" s="1"/>
      <c r="AG35977" s="1"/>
      <c r="AH35977" s="1"/>
      <c r="AJ35977" s="1"/>
      <c r="AK35977" s="1"/>
    </row>
    <row r="35978" spans="32:37" ht="15" customHeight="1" x14ac:dyDescent="0.15">
      <c r="AF35978" s="1"/>
      <c r="AG35978" s="1"/>
      <c r="AH35978" s="1"/>
      <c r="AJ35978" s="1"/>
      <c r="AK35978" s="1"/>
    </row>
    <row r="35979" spans="32:37" ht="15" customHeight="1" x14ac:dyDescent="0.15">
      <c r="AF35979" s="1"/>
      <c r="AG35979" s="1"/>
      <c r="AH35979" s="1"/>
      <c r="AJ35979" s="1"/>
      <c r="AK35979" s="1"/>
    </row>
    <row r="35980" spans="32:37" ht="15" customHeight="1" x14ac:dyDescent="0.15">
      <c r="AF35980" s="1"/>
      <c r="AG35980" s="1"/>
      <c r="AH35980" s="1"/>
      <c r="AJ35980" s="1"/>
      <c r="AK35980" s="1"/>
    </row>
    <row r="35981" spans="32:37" ht="15" customHeight="1" x14ac:dyDescent="0.15">
      <c r="AF35981" s="1"/>
      <c r="AG35981" s="1"/>
      <c r="AH35981" s="1"/>
      <c r="AJ35981" s="1"/>
      <c r="AK35981" s="1"/>
    </row>
    <row r="35982" spans="32:37" ht="15" customHeight="1" x14ac:dyDescent="0.15">
      <c r="AF35982" s="1"/>
      <c r="AG35982" s="1"/>
      <c r="AH35982" s="1"/>
      <c r="AJ35982" s="1"/>
      <c r="AK35982" s="1"/>
    </row>
    <row r="35983" spans="32:37" ht="15" customHeight="1" x14ac:dyDescent="0.15">
      <c r="AF35983" s="1"/>
      <c r="AG35983" s="1"/>
      <c r="AH35983" s="1"/>
      <c r="AJ35983" s="1"/>
      <c r="AK35983" s="1"/>
    </row>
    <row r="35984" spans="32:37" ht="15" customHeight="1" x14ac:dyDescent="0.15">
      <c r="AF35984" s="1"/>
      <c r="AG35984" s="1"/>
      <c r="AH35984" s="1"/>
      <c r="AJ35984" s="1"/>
      <c r="AK35984" s="1"/>
    </row>
    <row r="35985" spans="32:37" ht="15" customHeight="1" x14ac:dyDescent="0.15">
      <c r="AF35985" s="1"/>
      <c r="AG35985" s="1"/>
      <c r="AH35985" s="1"/>
      <c r="AJ35985" s="1"/>
      <c r="AK35985" s="1"/>
    </row>
    <row r="35986" spans="32:37" ht="15" customHeight="1" x14ac:dyDescent="0.15">
      <c r="AF35986" s="1"/>
      <c r="AG35986" s="1"/>
      <c r="AH35986" s="1"/>
      <c r="AJ35986" s="1"/>
      <c r="AK35986" s="1"/>
    </row>
    <row r="35987" spans="32:37" ht="15" customHeight="1" x14ac:dyDescent="0.15">
      <c r="AF35987" s="1"/>
      <c r="AG35987" s="1"/>
      <c r="AH35987" s="1"/>
      <c r="AJ35987" s="1"/>
      <c r="AK35987" s="1"/>
    </row>
    <row r="35988" spans="32:37" ht="15" customHeight="1" x14ac:dyDescent="0.15">
      <c r="AF35988" s="1"/>
      <c r="AG35988" s="1"/>
      <c r="AH35988" s="1"/>
      <c r="AJ35988" s="1"/>
      <c r="AK35988" s="1"/>
    </row>
    <row r="35989" spans="32:37" ht="15" customHeight="1" x14ac:dyDescent="0.15">
      <c r="AF35989" s="1"/>
      <c r="AG35989" s="1"/>
      <c r="AH35989" s="1"/>
      <c r="AJ35989" s="1"/>
      <c r="AK35989" s="1"/>
    </row>
    <row r="35990" spans="32:37" ht="15" customHeight="1" x14ac:dyDescent="0.15">
      <c r="AF35990" s="1"/>
      <c r="AG35990" s="1"/>
      <c r="AH35990" s="1"/>
      <c r="AJ35990" s="1"/>
      <c r="AK35990" s="1"/>
    </row>
    <row r="35991" spans="32:37" ht="15" customHeight="1" x14ac:dyDescent="0.15">
      <c r="AF35991" s="1"/>
      <c r="AG35991" s="1"/>
      <c r="AH35991" s="1"/>
      <c r="AJ35991" s="1"/>
      <c r="AK35991" s="1"/>
    </row>
    <row r="35992" spans="32:37" ht="15" customHeight="1" x14ac:dyDescent="0.15">
      <c r="AF35992" s="1"/>
      <c r="AG35992" s="1"/>
      <c r="AH35992" s="1"/>
      <c r="AJ35992" s="1"/>
      <c r="AK35992" s="1"/>
    </row>
    <row r="35993" spans="32:37" ht="15" customHeight="1" x14ac:dyDescent="0.15">
      <c r="AF35993" s="1"/>
      <c r="AG35993" s="1"/>
      <c r="AH35993" s="1"/>
      <c r="AJ35993" s="1"/>
      <c r="AK35993" s="1"/>
    </row>
    <row r="35994" spans="32:37" ht="15" customHeight="1" x14ac:dyDescent="0.15">
      <c r="AF35994" s="1"/>
      <c r="AG35994" s="1"/>
      <c r="AH35994" s="1"/>
      <c r="AJ35994" s="1"/>
      <c r="AK35994" s="1"/>
    </row>
    <row r="35995" spans="32:37" ht="15" customHeight="1" x14ac:dyDescent="0.15">
      <c r="AF35995" s="1"/>
      <c r="AG35995" s="1"/>
      <c r="AH35995" s="1"/>
      <c r="AJ35995" s="1"/>
      <c r="AK35995" s="1"/>
    </row>
    <row r="35996" spans="32:37" ht="15" customHeight="1" x14ac:dyDescent="0.15">
      <c r="AF35996" s="1"/>
      <c r="AG35996" s="1"/>
      <c r="AH35996" s="1"/>
      <c r="AJ35996" s="1"/>
      <c r="AK35996" s="1"/>
    </row>
    <row r="35997" spans="32:37" ht="15" customHeight="1" x14ac:dyDescent="0.15">
      <c r="AF35997" s="1"/>
      <c r="AG35997" s="1"/>
      <c r="AH35997" s="1"/>
      <c r="AJ35997" s="1"/>
      <c r="AK35997" s="1"/>
    </row>
    <row r="35998" spans="32:37" ht="15" customHeight="1" x14ac:dyDescent="0.15">
      <c r="AF35998" s="1"/>
      <c r="AG35998" s="1"/>
      <c r="AH35998" s="1"/>
      <c r="AJ35998" s="1"/>
      <c r="AK35998" s="1"/>
    </row>
    <row r="35999" spans="32:37" ht="15" customHeight="1" x14ac:dyDescent="0.15">
      <c r="AF35999" s="1"/>
      <c r="AG35999" s="1"/>
      <c r="AH35999" s="1"/>
      <c r="AJ35999" s="1"/>
      <c r="AK35999" s="1"/>
    </row>
    <row r="36000" spans="32:37" ht="15" customHeight="1" x14ac:dyDescent="0.15">
      <c r="AF36000" s="1"/>
      <c r="AG36000" s="1"/>
      <c r="AH36000" s="1"/>
      <c r="AJ36000" s="1"/>
      <c r="AK36000" s="1"/>
    </row>
    <row r="36001" spans="32:37" ht="15" customHeight="1" x14ac:dyDescent="0.15">
      <c r="AF36001" s="1"/>
      <c r="AG36001" s="1"/>
      <c r="AH36001" s="1"/>
      <c r="AJ36001" s="1"/>
      <c r="AK36001" s="1"/>
    </row>
    <row r="36002" spans="32:37" ht="15" customHeight="1" x14ac:dyDescent="0.15">
      <c r="AF36002" s="1"/>
      <c r="AG36002" s="1"/>
      <c r="AH36002" s="1"/>
      <c r="AJ36002" s="1"/>
      <c r="AK36002" s="1"/>
    </row>
    <row r="36003" spans="32:37" ht="15" customHeight="1" x14ac:dyDescent="0.15">
      <c r="AF36003" s="1"/>
      <c r="AG36003" s="1"/>
      <c r="AH36003" s="1"/>
      <c r="AJ36003" s="1"/>
      <c r="AK36003" s="1"/>
    </row>
    <row r="36004" spans="32:37" ht="15" customHeight="1" x14ac:dyDescent="0.15">
      <c r="AF36004" s="1"/>
      <c r="AG36004" s="1"/>
      <c r="AH36004" s="1"/>
      <c r="AJ36004" s="1"/>
      <c r="AK36004" s="1"/>
    </row>
    <row r="36005" spans="32:37" ht="15" customHeight="1" x14ac:dyDescent="0.15">
      <c r="AF36005" s="1"/>
      <c r="AG36005" s="1"/>
      <c r="AH36005" s="1"/>
      <c r="AJ36005" s="1"/>
      <c r="AK36005" s="1"/>
    </row>
    <row r="36006" spans="32:37" ht="15" customHeight="1" x14ac:dyDescent="0.15">
      <c r="AF36006" s="1"/>
      <c r="AG36006" s="1"/>
      <c r="AH36006" s="1"/>
      <c r="AJ36006" s="1"/>
      <c r="AK36006" s="1"/>
    </row>
    <row r="36007" spans="32:37" ht="15" customHeight="1" x14ac:dyDescent="0.15">
      <c r="AF36007" s="1"/>
      <c r="AG36007" s="1"/>
      <c r="AH36007" s="1"/>
      <c r="AJ36007" s="1"/>
      <c r="AK36007" s="1"/>
    </row>
    <row r="36008" spans="32:37" ht="15" customHeight="1" x14ac:dyDescent="0.15">
      <c r="AF36008" s="1"/>
      <c r="AG36008" s="1"/>
      <c r="AH36008" s="1"/>
      <c r="AJ36008" s="1"/>
      <c r="AK36008" s="1"/>
    </row>
    <row r="36009" spans="32:37" ht="15" customHeight="1" x14ac:dyDescent="0.15">
      <c r="AF36009" s="1"/>
      <c r="AG36009" s="1"/>
      <c r="AH36009" s="1"/>
      <c r="AJ36009" s="1"/>
      <c r="AK36009" s="1"/>
    </row>
    <row r="36010" spans="32:37" ht="15" customHeight="1" x14ac:dyDescent="0.15">
      <c r="AF36010" s="1"/>
      <c r="AG36010" s="1"/>
      <c r="AH36010" s="1"/>
      <c r="AJ36010" s="1"/>
      <c r="AK36010" s="1"/>
    </row>
    <row r="36011" spans="32:37" ht="15" customHeight="1" x14ac:dyDescent="0.15">
      <c r="AF36011" s="1"/>
      <c r="AG36011" s="1"/>
      <c r="AH36011" s="1"/>
      <c r="AJ36011" s="1"/>
      <c r="AK36011" s="1"/>
    </row>
    <row r="36012" spans="32:37" ht="15" customHeight="1" x14ac:dyDescent="0.15">
      <c r="AF36012" s="1"/>
      <c r="AG36012" s="1"/>
      <c r="AH36012" s="1"/>
      <c r="AJ36012" s="1"/>
      <c r="AK36012" s="1"/>
    </row>
    <row r="36013" spans="32:37" ht="15" customHeight="1" x14ac:dyDescent="0.15">
      <c r="AF36013" s="1"/>
      <c r="AG36013" s="1"/>
      <c r="AH36013" s="1"/>
      <c r="AJ36013" s="1"/>
      <c r="AK36013" s="1"/>
    </row>
    <row r="36014" spans="32:37" ht="15" customHeight="1" x14ac:dyDescent="0.15">
      <c r="AF36014" s="1"/>
      <c r="AG36014" s="1"/>
      <c r="AH36014" s="1"/>
      <c r="AJ36014" s="1"/>
      <c r="AK36014" s="1"/>
    </row>
    <row r="36015" spans="32:37" ht="15" customHeight="1" x14ac:dyDescent="0.15">
      <c r="AF36015" s="1"/>
      <c r="AG36015" s="1"/>
      <c r="AH36015" s="1"/>
      <c r="AJ36015" s="1"/>
      <c r="AK36015" s="1"/>
    </row>
    <row r="36016" spans="32:37" ht="15" customHeight="1" x14ac:dyDescent="0.15">
      <c r="AF36016" s="1"/>
      <c r="AG36016" s="1"/>
      <c r="AH36016" s="1"/>
      <c r="AJ36016" s="1"/>
      <c r="AK36016" s="1"/>
    </row>
    <row r="36017" spans="32:37" ht="15" customHeight="1" x14ac:dyDescent="0.15">
      <c r="AF36017" s="1"/>
      <c r="AG36017" s="1"/>
      <c r="AH36017" s="1"/>
      <c r="AJ36017" s="1"/>
      <c r="AK36017" s="1"/>
    </row>
    <row r="36018" spans="32:37" ht="15" customHeight="1" x14ac:dyDescent="0.15">
      <c r="AF36018" s="1"/>
      <c r="AG36018" s="1"/>
      <c r="AH36018" s="1"/>
      <c r="AJ36018" s="1"/>
      <c r="AK36018" s="1"/>
    </row>
    <row r="36019" spans="32:37" ht="15" customHeight="1" x14ac:dyDescent="0.15">
      <c r="AF36019" s="1"/>
      <c r="AG36019" s="1"/>
      <c r="AH36019" s="1"/>
      <c r="AJ36019" s="1"/>
      <c r="AK36019" s="1"/>
    </row>
    <row r="36020" spans="32:37" ht="15" customHeight="1" x14ac:dyDescent="0.15">
      <c r="AF36020" s="1"/>
      <c r="AG36020" s="1"/>
      <c r="AH36020" s="1"/>
      <c r="AJ36020" s="1"/>
      <c r="AK36020" s="1"/>
    </row>
    <row r="36021" spans="32:37" ht="15" customHeight="1" x14ac:dyDescent="0.15">
      <c r="AF36021" s="1"/>
      <c r="AG36021" s="1"/>
      <c r="AH36021" s="1"/>
      <c r="AJ36021" s="1"/>
      <c r="AK36021" s="1"/>
    </row>
    <row r="36022" spans="32:37" ht="15" customHeight="1" x14ac:dyDescent="0.15">
      <c r="AF36022" s="1"/>
      <c r="AG36022" s="1"/>
      <c r="AH36022" s="1"/>
      <c r="AJ36022" s="1"/>
      <c r="AK36022" s="1"/>
    </row>
    <row r="36023" spans="32:37" ht="15" customHeight="1" x14ac:dyDescent="0.15">
      <c r="AF36023" s="1"/>
      <c r="AG36023" s="1"/>
      <c r="AH36023" s="1"/>
      <c r="AJ36023" s="1"/>
      <c r="AK36023" s="1"/>
    </row>
    <row r="36024" spans="32:37" ht="15" customHeight="1" x14ac:dyDescent="0.15">
      <c r="AF36024" s="1"/>
      <c r="AG36024" s="1"/>
      <c r="AH36024" s="1"/>
      <c r="AJ36024" s="1"/>
      <c r="AK36024" s="1"/>
    </row>
    <row r="36025" spans="32:37" ht="15" customHeight="1" x14ac:dyDescent="0.15">
      <c r="AF36025" s="1"/>
      <c r="AG36025" s="1"/>
      <c r="AH36025" s="1"/>
      <c r="AJ36025" s="1"/>
      <c r="AK36025" s="1"/>
    </row>
    <row r="36026" spans="32:37" ht="15" customHeight="1" x14ac:dyDescent="0.15">
      <c r="AF36026" s="1"/>
      <c r="AG36026" s="1"/>
      <c r="AH36026" s="1"/>
      <c r="AJ36026" s="1"/>
      <c r="AK36026" s="1"/>
    </row>
    <row r="36027" spans="32:37" ht="15" customHeight="1" x14ac:dyDescent="0.15">
      <c r="AF36027" s="1"/>
      <c r="AG36027" s="1"/>
      <c r="AH36027" s="1"/>
      <c r="AJ36027" s="1"/>
      <c r="AK36027" s="1"/>
    </row>
    <row r="36028" spans="32:37" ht="15" customHeight="1" x14ac:dyDescent="0.15">
      <c r="AF36028" s="1"/>
      <c r="AG36028" s="1"/>
      <c r="AH36028" s="1"/>
      <c r="AJ36028" s="1"/>
      <c r="AK36028" s="1"/>
    </row>
    <row r="36029" spans="32:37" ht="15" customHeight="1" x14ac:dyDescent="0.15">
      <c r="AF36029" s="1"/>
      <c r="AG36029" s="1"/>
      <c r="AH36029" s="1"/>
      <c r="AJ36029" s="1"/>
      <c r="AK36029" s="1"/>
    </row>
    <row r="36030" spans="32:37" ht="15" customHeight="1" x14ac:dyDescent="0.15">
      <c r="AF36030" s="1"/>
      <c r="AG36030" s="1"/>
      <c r="AH36030" s="1"/>
      <c r="AJ36030" s="1"/>
      <c r="AK36030" s="1"/>
    </row>
    <row r="36031" spans="32:37" ht="15" customHeight="1" x14ac:dyDescent="0.15">
      <c r="AF36031" s="1"/>
      <c r="AG36031" s="1"/>
      <c r="AH36031" s="1"/>
      <c r="AJ36031" s="1"/>
      <c r="AK36031" s="1"/>
    </row>
    <row r="36032" spans="32:37" ht="15" customHeight="1" x14ac:dyDescent="0.15">
      <c r="AF36032" s="1"/>
      <c r="AG36032" s="1"/>
      <c r="AH36032" s="1"/>
      <c r="AJ36032" s="1"/>
      <c r="AK36032" s="1"/>
    </row>
    <row r="36033" spans="32:37" ht="15" customHeight="1" x14ac:dyDescent="0.15">
      <c r="AF36033" s="1"/>
      <c r="AG36033" s="1"/>
      <c r="AH36033" s="1"/>
      <c r="AJ36033" s="1"/>
      <c r="AK36033" s="1"/>
    </row>
    <row r="36034" spans="32:37" ht="15" customHeight="1" x14ac:dyDescent="0.15">
      <c r="AF36034" s="1"/>
      <c r="AG36034" s="1"/>
      <c r="AH36034" s="1"/>
      <c r="AJ36034" s="1"/>
      <c r="AK36034" s="1"/>
    </row>
    <row r="36035" spans="32:37" ht="15" customHeight="1" x14ac:dyDescent="0.15">
      <c r="AF36035" s="1"/>
      <c r="AG36035" s="1"/>
      <c r="AH36035" s="1"/>
      <c r="AJ36035" s="1"/>
      <c r="AK36035" s="1"/>
    </row>
    <row r="36036" spans="32:37" ht="15" customHeight="1" x14ac:dyDescent="0.15">
      <c r="AF36036" s="1"/>
      <c r="AG36036" s="1"/>
      <c r="AH36036" s="1"/>
      <c r="AJ36036" s="1"/>
      <c r="AK36036" s="1"/>
    </row>
    <row r="36037" spans="32:37" ht="15" customHeight="1" x14ac:dyDescent="0.15">
      <c r="AF36037" s="1"/>
      <c r="AG36037" s="1"/>
      <c r="AH36037" s="1"/>
      <c r="AJ36037" s="1"/>
      <c r="AK36037" s="1"/>
    </row>
    <row r="36038" spans="32:37" ht="15" customHeight="1" x14ac:dyDescent="0.15">
      <c r="AF36038" s="1"/>
      <c r="AG36038" s="1"/>
      <c r="AH36038" s="1"/>
      <c r="AJ36038" s="1"/>
      <c r="AK36038" s="1"/>
    </row>
    <row r="36039" spans="32:37" ht="15" customHeight="1" x14ac:dyDescent="0.15">
      <c r="AF36039" s="1"/>
      <c r="AG36039" s="1"/>
      <c r="AH36039" s="1"/>
      <c r="AJ36039" s="1"/>
      <c r="AK36039" s="1"/>
    </row>
    <row r="36040" spans="32:37" ht="15" customHeight="1" x14ac:dyDescent="0.15">
      <c r="AF36040" s="1"/>
      <c r="AG36040" s="1"/>
      <c r="AH36040" s="1"/>
      <c r="AJ36040" s="1"/>
      <c r="AK36040" s="1"/>
    </row>
    <row r="36041" spans="32:37" ht="15" customHeight="1" x14ac:dyDescent="0.15">
      <c r="AF36041" s="1"/>
      <c r="AG36041" s="1"/>
      <c r="AH36041" s="1"/>
      <c r="AJ36041" s="1"/>
      <c r="AK36041" s="1"/>
    </row>
    <row r="36042" spans="32:37" ht="15" customHeight="1" x14ac:dyDescent="0.15">
      <c r="AF36042" s="1"/>
      <c r="AG36042" s="1"/>
      <c r="AH36042" s="1"/>
      <c r="AJ36042" s="1"/>
      <c r="AK36042" s="1"/>
    </row>
    <row r="36043" spans="32:37" ht="15" customHeight="1" x14ac:dyDescent="0.15">
      <c r="AF36043" s="1"/>
      <c r="AG36043" s="1"/>
      <c r="AH36043" s="1"/>
      <c r="AJ36043" s="1"/>
      <c r="AK36043" s="1"/>
    </row>
    <row r="36044" spans="32:37" ht="15" customHeight="1" x14ac:dyDescent="0.15">
      <c r="AF36044" s="1"/>
      <c r="AG36044" s="1"/>
      <c r="AH36044" s="1"/>
      <c r="AJ36044" s="1"/>
      <c r="AK36044" s="1"/>
    </row>
    <row r="36045" spans="32:37" ht="15" customHeight="1" x14ac:dyDescent="0.15">
      <c r="AF36045" s="1"/>
      <c r="AG36045" s="1"/>
      <c r="AH36045" s="1"/>
      <c r="AJ36045" s="1"/>
      <c r="AK36045" s="1"/>
    </row>
    <row r="36046" spans="32:37" ht="15" customHeight="1" x14ac:dyDescent="0.15">
      <c r="AF36046" s="1"/>
      <c r="AG36046" s="1"/>
      <c r="AH36046" s="1"/>
      <c r="AJ36046" s="1"/>
      <c r="AK36046" s="1"/>
    </row>
    <row r="36047" spans="32:37" ht="15" customHeight="1" x14ac:dyDescent="0.15">
      <c r="AF36047" s="1"/>
      <c r="AG36047" s="1"/>
      <c r="AH36047" s="1"/>
      <c r="AJ36047" s="1"/>
      <c r="AK36047" s="1"/>
    </row>
    <row r="36048" spans="32:37" ht="15" customHeight="1" x14ac:dyDescent="0.15">
      <c r="AF36048" s="1"/>
      <c r="AG36048" s="1"/>
      <c r="AH36048" s="1"/>
      <c r="AJ36048" s="1"/>
      <c r="AK36048" s="1"/>
    </row>
    <row r="36049" spans="32:37" ht="15" customHeight="1" x14ac:dyDescent="0.15">
      <c r="AF36049" s="1"/>
      <c r="AG36049" s="1"/>
      <c r="AH36049" s="1"/>
      <c r="AJ36049" s="1"/>
      <c r="AK36049" s="1"/>
    </row>
    <row r="36050" spans="32:37" ht="15" customHeight="1" x14ac:dyDescent="0.15">
      <c r="AF36050" s="1"/>
      <c r="AG36050" s="1"/>
      <c r="AH36050" s="1"/>
      <c r="AJ36050" s="1"/>
      <c r="AK36050" s="1"/>
    </row>
    <row r="36051" spans="32:37" ht="15" customHeight="1" x14ac:dyDescent="0.15">
      <c r="AF36051" s="1"/>
      <c r="AG36051" s="1"/>
      <c r="AH36051" s="1"/>
      <c r="AJ36051" s="1"/>
      <c r="AK36051" s="1"/>
    </row>
    <row r="36052" spans="32:37" ht="15" customHeight="1" x14ac:dyDescent="0.15">
      <c r="AF36052" s="1"/>
      <c r="AG36052" s="1"/>
      <c r="AH36052" s="1"/>
      <c r="AJ36052" s="1"/>
      <c r="AK36052" s="1"/>
    </row>
    <row r="36053" spans="32:37" ht="15" customHeight="1" x14ac:dyDescent="0.15">
      <c r="AF36053" s="1"/>
      <c r="AG36053" s="1"/>
      <c r="AH36053" s="1"/>
      <c r="AJ36053" s="1"/>
      <c r="AK36053" s="1"/>
    </row>
    <row r="36054" spans="32:37" ht="15" customHeight="1" x14ac:dyDescent="0.15">
      <c r="AF36054" s="1"/>
      <c r="AG36054" s="1"/>
      <c r="AH36054" s="1"/>
      <c r="AJ36054" s="1"/>
      <c r="AK36054" s="1"/>
    </row>
    <row r="36055" spans="32:37" ht="15" customHeight="1" x14ac:dyDescent="0.15">
      <c r="AF36055" s="1"/>
      <c r="AG36055" s="1"/>
      <c r="AH36055" s="1"/>
      <c r="AJ36055" s="1"/>
      <c r="AK36055" s="1"/>
    </row>
    <row r="36056" spans="32:37" ht="15" customHeight="1" x14ac:dyDescent="0.15">
      <c r="AF36056" s="1"/>
      <c r="AG36056" s="1"/>
      <c r="AH36056" s="1"/>
      <c r="AJ36056" s="1"/>
      <c r="AK36056" s="1"/>
    </row>
    <row r="36057" spans="32:37" ht="15" customHeight="1" x14ac:dyDescent="0.15">
      <c r="AF36057" s="1"/>
      <c r="AG36057" s="1"/>
      <c r="AH36057" s="1"/>
      <c r="AJ36057" s="1"/>
      <c r="AK36057" s="1"/>
    </row>
    <row r="36058" spans="32:37" ht="15" customHeight="1" x14ac:dyDescent="0.15">
      <c r="AF36058" s="1"/>
      <c r="AG36058" s="1"/>
      <c r="AH36058" s="1"/>
      <c r="AJ36058" s="1"/>
      <c r="AK36058" s="1"/>
    </row>
    <row r="36059" spans="32:37" ht="15" customHeight="1" x14ac:dyDescent="0.15">
      <c r="AF36059" s="1"/>
      <c r="AG36059" s="1"/>
      <c r="AH36059" s="1"/>
      <c r="AJ36059" s="1"/>
      <c r="AK36059" s="1"/>
    </row>
    <row r="36060" spans="32:37" ht="15" customHeight="1" x14ac:dyDescent="0.15">
      <c r="AF36060" s="1"/>
      <c r="AG36060" s="1"/>
      <c r="AH36060" s="1"/>
      <c r="AJ36060" s="1"/>
      <c r="AK36060" s="1"/>
    </row>
    <row r="36061" spans="32:37" ht="15" customHeight="1" x14ac:dyDescent="0.15">
      <c r="AF36061" s="1"/>
      <c r="AG36061" s="1"/>
      <c r="AH36061" s="1"/>
      <c r="AJ36061" s="1"/>
      <c r="AK36061" s="1"/>
    </row>
    <row r="36062" spans="32:37" ht="15" customHeight="1" x14ac:dyDescent="0.15">
      <c r="AF36062" s="1"/>
      <c r="AG36062" s="1"/>
      <c r="AH36062" s="1"/>
      <c r="AJ36062" s="1"/>
      <c r="AK36062" s="1"/>
    </row>
    <row r="36063" spans="32:37" ht="15" customHeight="1" x14ac:dyDescent="0.15">
      <c r="AF36063" s="1"/>
      <c r="AG36063" s="1"/>
      <c r="AH36063" s="1"/>
      <c r="AJ36063" s="1"/>
      <c r="AK36063" s="1"/>
    </row>
    <row r="36064" spans="32:37" ht="15" customHeight="1" x14ac:dyDescent="0.15">
      <c r="AF36064" s="1"/>
      <c r="AG36064" s="1"/>
      <c r="AH36064" s="1"/>
      <c r="AJ36064" s="1"/>
      <c r="AK36064" s="1"/>
    </row>
    <row r="36065" spans="32:37" ht="15" customHeight="1" x14ac:dyDescent="0.15">
      <c r="AF36065" s="1"/>
      <c r="AG36065" s="1"/>
      <c r="AH36065" s="1"/>
      <c r="AJ36065" s="1"/>
      <c r="AK36065" s="1"/>
    </row>
    <row r="36066" spans="32:37" ht="15" customHeight="1" x14ac:dyDescent="0.15">
      <c r="AF36066" s="1"/>
      <c r="AG36066" s="1"/>
      <c r="AH36066" s="1"/>
      <c r="AJ36066" s="1"/>
      <c r="AK36066" s="1"/>
    </row>
    <row r="36067" spans="32:37" ht="15" customHeight="1" x14ac:dyDescent="0.15">
      <c r="AF36067" s="1"/>
      <c r="AG36067" s="1"/>
      <c r="AH36067" s="1"/>
      <c r="AJ36067" s="1"/>
      <c r="AK36067" s="1"/>
    </row>
    <row r="36068" spans="32:37" ht="15" customHeight="1" x14ac:dyDescent="0.15">
      <c r="AF36068" s="1"/>
      <c r="AG36068" s="1"/>
      <c r="AH36068" s="1"/>
      <c r="AJ36068" s="1"/>
      <c r="AK36068" s="1"/>
    </row>
    <row r="36069" spans="32:37" ht="15" customHeight="1" x14ac:dyDescent="0.15">
      <c r="AF36069" s="1"/>
      <c r="AG36069" s="1"/>
      <c r="AH36069" s="1"/>
      <c r="AJ36069" s="1"/>
      <c r="AK36069" s="1"/>
    </row>
    <row r="36070" spans="32:37" ht="15" customHeight="1" x14ac:dyDescent="0.15">
      <c r="AF36070" s="1"/>
      <c r="AG36070" s="1"/>
      <c r="AH36070" s="1"/>
      <c r="AJ36070" s="1"/>
      <c r="AK36070" s="1"/>
    </row>
    <row r="36071" spans="32:37" ht="15" customHeight="1" x14ac:dyDescent="0.15">
      <c r="AF36071" s="1"/>
      <c r="AG36071" s="1"/>
      <c r="AH36071" s="1"/>
      <c r="AJ36071" s="1"/>
      <c r="AK36071" s="1"/>
    </row>
    <row r="36072" spans="32:37" ht="15" customHeight="1" x14ac:dyDescent="0.15">
      <c r="AF36072" s="1"/>
      <c r="AG36072" s="1"/>
      <c r="AH36072" s="1"/>
      <c r="AJ36072" s="1"/>
      <c r="AK36072" s="1"/>
    </row>
    <row r="36073" spans="32:37" ht="15" customHeight="1" x14ac:dyDescent="0.15">
      <c r="AF36073" s="1"/>
      <c r="AG36073" s="1"/>
      <c r="AH36073" s="1"/>
      <c r="AJ36073" s="1"/>
      <c r="AK36073" s="1"/>
    </row>
    <row r="36074" spans="32:37" ht="15" customHeight="1" x14ac:dyDescent="0.15">
      <c r="AF36074" s="1"/>
      <c r="AG36074" s="1"/>
      <c r="AH36074" s="1"/>
      <c r="AJ36074" s="1"/>
      <c r="AK36074" s="1"/>
    </row>
    <row r="36075" spans="32:37" ht="15" customHeight="1" x14ac:dyDescent="0.15">
      <c r="AF36075" s="1"/>
      <c r="AG36075" s="1"/>
      <c r="AH36075" s="1"/>
      <c r="AJ36075" s="1"/>
      <c r="AK36075" s="1"/>
    </row>
    <row r="36076" spans="32:37" ht="15" customHeight="1" x14ac:dyDescent="0.15">
      <c r="AF36076" s="1"/>
      <c r="AG36076" s="1"/>
      <c r="AH36076" s="1"/>
      <c r="AJ36076" s="1"/>
      <c r="AK36076" s="1"/>
    </row>
    <row r="36077" spans="32:37" ht="15" customHeight="1" x14ac:dyDescent="0.15">
      <c r="AF36077" s="1"/>
      <c r="AG36077" s="1"/>
      <c r="AH36077" s="1"/>
      <c r="AJ36077" s="1"/>
      <c r="AK36077" s="1"/>
    </row>
    <row r="36078" spans="32:37" ht="15" customHeight="1" x14ac:dyDescent="0.15">
      <c r="AF36078" s="1"/>
      <c r="AG36078" s="1"/>
      <c r="AH36078" s="1"/>
      <c r="AJ36078" s="1"/>
      <c r="AK36078" s="1"/>
    </row>
    <row r="36079" spans="32:37" ht="15" customHeight="1" x14ac:dyDescent="0.15">
      <c r="AF36079" s="1"/>
      <c r="AG36079" s="1"/>
      <c r="AH36079" s="1"/>
      <c r="AJ36079" s="1"/>
      <c r="AK36079" s="1"/>
    </row>
    <row r="36080" spans="32:37" ht="15" customHeight="1" x14ac:dyDescent="0.15">
      <c r="AF36080" s="1"/>
      <c r="AG36080" s="1"/>
      <c r="AH36080" s="1"/>
      <c r="AJ36080" s="1"/>
      <c r="AK36080" s="1"/>
    </row>
    <row r="36081" spans="32:37" ht="15" customHeight="1" x14ac:dyDescent="0.15">
      <c r="AF36081" s="1"/>
      <c r="AG36081" s="1"/>
      <c r="AH36081" s="1"/>
      <c r="AJ36081" s="1"/>
      <c r="AK36081" s="1"/>
    </row>
    <row r="36082" spans="32:37" ht="15" customHeight="1" x14ac:dyDescent="0.15">
      <c r="AF36082" s="1"/>
      <c r="AG36082" s="1"/>
      <c r="AH36082" s="1"/>
      <c r="AJ36082" s="1"/>
      <c r="AK36082" s="1"/>
    </row>
    <row r="36083" spans="32:37" ht="15" customHeight="1" x14ac:dyDescent="0.15">
      <c r="AF36083" s="1"/>
      <c r="AG36083" s="1"/>
      <c r="AH36083" s="1"/>
      <c r="AJ36083" s="1"/>
      <c r="AK36083" s="1"/>
    </row>
    <row r="36084" spans="32:37" ht="15" customHeight="1" x14ac:dyDescent="0.15">
      <c r="AF36084" s="1"/>
      <c r="AG36084" s="1"/>
      <c r="AH36084" s="1"/>
      <c r="AJ36084" s="1"/>
      <c r="AK36084" s="1"/>
    </row>
    <row r="36085" spans="32:37" ht="15" customHeight="1" x14ac:dyDescent="0.15">
      <c r="AF36085" s="1"/>
      <c r="AG36085" s="1"/>
      <c r="AH36085" s="1"/>
      <c r="AJ36085" s="1"/>
      <c r="AK36085" s="1"/>
    </row>
    <row r="36086" spans="32:37" ht="15" customHeight="1" x14ac:dyDescent="0.15">
      <c r="AF36086" s="1"/>
      <c r="AG36086" s="1"/>
      <c r="AH36086" s="1"/>
      <c r="AJ36086" s="1"/>
      <c r="AK36086" s="1"/>
    </row>
    <row r="36087" spans="32:37" ht="15" customHeight="1" x14ac:dyDescent="0.15">
      <c r="AF36087" s="1"/>
      <c r="AG36087" s="1"/>
      <c r="AH36087" s="1"/>
      <c r="AJ36087" s="1"/>
      <c r="AK36087" s="1"/>
    </row>
    <row r="36088" spans="32:37" ht="15" customHeight="1" x14ac:dyDescent="0.15">
      <c r="AF36088" s="1"/>
      <c r="AG36088" s="1"/>
      <c r="AH36088" s="1"/>
      <c r="AJ36088" s="1"/>
      <c r="AK36088" s="1"/>
    </row>
    <row r="36089" spans="32:37" ht="15" customHeight="1" x14ac:dyDescent="0.15">
      <c r="AF36089" s="1"/>
      <c r="AG36089" s="1"/>
      <c r="AH36089" s="1"/>
      <c r="AJ36089" s="1"/>
      <c r="AK36089" s="1"/>
    </row>
    <row r="36090" spans="32:37" ht="15" customHeight="1" x14ac:dyDescent="0.15">
      <c r="AF36090" s="1"/>
      <c r="AG36090" s="1"/>
      <c r="AH36090" s="1"/>
      <c r="AJ36090" s="1"/>
      <c r="AK36090" s="1"/>
    </row>
    <row r="36091" spans="32:37" ht="15" customHeight="1" x14ac:dyDescent="0.15">
      <c r="AF36091" s="1"/>
      <c r="AG36091" s="1"/>
      <c r="AH36091" s="1"/>
      <c r="AJ36091" s="1"/>
      <c r="AK36091" s="1"/>
    </row>
    <row r="36092" spans="32:37" ht="15" customHeight="1" x14ac:dyDescent="0.15">
      <c r="AF36092" s="1"/>
      <c r="AG36092" s="1"/>
      <c r="AH36092" s="1"/>
      <c r="AJ36092" s="1"/>
      <c r="AK36092" s="1"/>
    </row>
    <row r="36093" spans="32:37" ht="15" customHeight="1" x14ac:dyDescent="0.15">
      <c r="AF36093" s="1"/>
      <c r="AG36093" s="1"/>
      <c r="AH36093" s="1"/>
      <c r="AJ36093" s="1"/>
      <c r="AK36093" s="1"/>
    </row>
    <row r="36094" spans="32:37" ht="15" customHeight="1" x14ac:dyDescent="0.15">
      <c r="AF36094" s="1"/>
      <c r="AG36094" s="1"/>
      <c r="AH36094" s="1"/>
      <c r="AJ36094" s="1"/>
      <c r="AK36094" s="1"/>
    </row>
    <row r="36095" spans="32:37" ht="15" customHeight="1" x14ac:dyDescent="0.15">
      <c r="AF36095" s="1"/>
      <c r="AG36095" s="1"/>
      <c r="AH36095" s="1"/>
      <c r="AJ36095" s="1"/>
      <c r="AK36095" s="1"/>
    </row>
    <row r="36096" spans="32:37" ht="15" customHeight="1" x14ac:dyDescent="0.15">
      <c r="AF36096" s="1"/>
      <c r="AG36096" s="1"/>
      <c r="AH36096" s="1"/>
      <c r="AJ36096" s="1"/>
      <c r="AK36096" s="1"/>
    </row>
    <row r="36097" spans="32:37" ht="15" customHeight="1" x14ac:dyDescent="0.15">
      <c r="AF36097" s="1"/>
      <c r="AG36097" s="1"/>
      <c r="AH36097" s="1"/>
      <c r="AJ36097" s="1"/>
      <c r="AK36097" s="1"/>
    </row>
    <row r="36098" spans="32:37" ht="15" customHeight="1" x14ac:dyDescent="0.15">
      <c r="AF36098" s="1"/>
      <c r="AG36098" s="1"/>
      <c r="AH36098" s="1"/>
      <c r="AJ36098" s="1"/>
      <c r="AK36098" s="1"/>
    </row>
    <row r="36099" spans="32:37" ht="15" customHeight="1" x14ac:dyDescent="0.15">
      <c r="AF36099" s="1"/>
      <c r="AG36099" s="1"/>
      <c r="AH36099" s="1"/>
      <c r="AJ36099" s="1"/>
      <c r="AK36099" s="1"/>
    </row>
    <row r="36100" spans="32:37" ht="15" customHeight="1" x14ac:dyDescent="0.15">
      <c r="AF36100" s="1"/>
      <c r="AG36100" s="1"/>
      <c r="AH36100" s="1"/>
      <c r="AJ36100" s="1"/>
      <c r="AK36100" s="1"/>
    </row>
    <row r="36101" spans="32:37" ht="15" customHeight="1" x14ac:dyDescent="0.15">
      <c r="AF36101" s="1"/>
      <c r="AG36101" s="1"/>
      <c r="AH36101" s="1"/>
      <c r="AJ36101" s="1"/>
      <c r="AK36101" s="1"/>
    </row>
    <row r="36102" spans="32:37" ht="15" customHeight="1" x14ac:dyDescent="0.15">
      <c r="AF36102" s="1"/>
      <c r="AG36102" s="1"/>
      <c r="AH36102" s="1"/>
      <c r="AJ36102" s="1"/>
      <c r="AK36102" s="1"/>
    </row>
    <row r="36103" spans="32:37" ht="15" customHeight="1" x14ac:dyDescent="0.15">
      <c r="AF36103" s="1"/>
      <c r="AG36103" s="1"/>
      <c r="AH36103" s="1"/>
      <c r="AJ36103" s="1"/>
      <c r="AK36103" s="1"/>
    </row>
    <row r="36104" spans="32:37" ht="15" customHeight="1" x14ac:dyDescent="0.15">
      <c r="AF36104" s="1"/>
      <c r="AG36104" s="1"/>
      <c r="AH36104" s="1"/>
      <c r="AJ36104" s="1"/>
      <c r="AK36104" s="1"/>
    </row>
    <row r="36105" spans="32:37" ht="15" customHeight="1" x14ac:dyDescent="0.15">
      <c r="AF36105" s="1"/>
      <c r="AG36105" s="1"/>
      <c r="AH36105" s="1"/>
      <c r="AJ36105" s="1"/>
      <c r="AK36105" s="1"/>
    </row>
    <row r="36106" spans="32:37" ht="15" customHeight="1" x14ac:dyDescent="0.15">
      <c r="AF36106" s="1"/>
      <c r="AG36106" s="1"/>
      <c r="AH36106" s="1"/>
      <c r="AJ36106" s="1"/>
      <c r="AK36106" s="1"/>
    </row>
    <row r="36107" spans="32:37" ht="15" customHeight="1" x14ac:dyDescent="0.15">
      <c r="AF36107" s="1"/>
      <c r="AG36107" s="1"/>
      <c r="AH36107" s="1"/>
      <c r="AJ36107" s="1"/>
      <c r="AK36107" s="1"/>
    </row>
    <row r="36108" spans="32:37" ht="15" customHeight="1" x14ac:dyDescent="0.15">
      <c r="AF36108" s="1"/>
      <c r="AG36108" s="1"/>
      <c r="AH36108" s="1"/>
      <c r="AJ36108" s="1"/>
      <c r="AK36108" s="1"/>
    </row>
    <row r="36109" spans="32:37" ht="15" customHeight="1" x14ac:dyDescent="0.15">
      <c r="AF36109" s="1"/>
      <c r="AG36109" s="1"/>
      <c r="AH36109" s="1"/>
      <c r="AJ36109" s="1"/>
      <c r="AK36109" s="1"/>
    </row>
    <row r="36110" spans="32:37" ht="15" customHeight="1" x14ac:dyDescent="0.15">
      <c r="AF36110" s="1"/>
      <c r="AG36110" s="1"/>
      <c r="AH36110" s="1"/>
      <c r="AJ36110" s="1"/>
      <c r="AK36110" s="1"/>
    </row>
    <row r="36111" spans="32:37" ht="15" customHeight="1" x14ac:dyDescent="0.15">
      <c r="AF36111" s="1"/>
      <c r="AG36111" s="1"/>
      <c r="AH36111" s="1"/>
      <c r="AJ36111" s="1"/>
      <c r="AK36111" s="1"/>
    </row>
    <row r="36112" spans="32:37" ht="15" customHeight="1" x14ac:dyDescent="0.15">
      <c r="AF36112" s="1"/>
      <c r="AG36112" s="1"/>
      <c r="AH36112" s="1"/>
      <c r="AJ36112" s="1"/>
      <c r="AK36112" s="1"/>
    </row>
    <row r="36113" spans="32:37" ht="15" customHeight="1" x14ac:dyDescent="0.15">
      <c r="AF36113" s="1"/>
      <c r="AG36113" s="1"/>
      <c r="AH36113" s="1"/>
      <c r="AJ36113" s="1"/>
      <c r="AK36113" s="1"/>
    </row>
    <row r="36114" spans="32:37" ht="15" customHeight="1" x14ac:dyDescent="0.15">
      <c r="AF36114" s="1"/>
      <c r="AG36114" s="1"/>
      <c r="AH36114" s="1"/>
      <c r="AJ36114" s="1"/>
      <c r="AK36114" s="1"/>
    </row>
    <row r="36115" spans="32:37" ht="15" customHeight="1" x14ac:dyDescent="0.15">
      <c r="AF36115" s="1"/>
      <c r="AG36115" s="1"/>
      <c r="AH36115" s="1"/>
      <c r="AJ36115" s="1"/>
      <c r="AK36115" s="1"/>
    </row>
    <row r="36116" spans="32:37" ht="15" customHeight="1" x14ac:dyDescent="0.15">
      <c r="AF36116" s="1"/>
      <c r="AG36116" s="1"/>
      <c r="AH36116" s="1"/>
      <c r="AJ36116" s="1"/>
      <c r="AK36116" s="1"/>
    </row>
    <row r="36117" spans="32:37" ht="15" customHeight="1" x14ac:dyDescent="0.15">
      <c r="AF36117" s="1"/>
      <c r="AG36117" s="1"/>
      <c r="AH36117" s="1"/>
      <c r="AJ36117" s="1"/>
      <c r="AK36117" s="1"/>
    </row>
    <row r="36118" spans="32:37" ht="15" customHeight="1" x14ac:dyDescent="0.15">
      <c r="AF36118" s="1"/>
      <c r="AG36118" s="1"/>
      <c r="AH36118" s="1"/>
      <c r="AJ36118" s="1"/>
      <c r="AK36118" s="1"/>
    </row>
    <row r="36119" spans="32:37" ht="15" customHeight="1" x14ac:dyDescent="0.15">
      <c r="AF36119" s="1"/>
      <c r="AG36119" s="1"/>
      <c r="AH36119" s="1"/>
      <c r="AJ36119" s="1"/>
      <c r="AK36119" s="1"/>
    </row>
    <row r="36120" spans="32:37" ht="15" customHeight="1" x14ac:dyDescent="0.15">
      <c r="AF36120" s="1"/>
      <c r="AG36120" s="1"/>
      <c r="AH36120" s="1"/>
      <c r="AJ36120" s="1"/>
      <c r="AK36120" s="1"/>
    </row>
    <row r="36121" spans="32:37" ht="15" customHeight="1" x14ac:dyDescent="0.15">
      <c r="AF36121" s="1"/>
      <c r="AG36121" s="1"/>
      <c r="AH36121" s="1"/>
      <c r="AJ36121" s="1"/>
      <c r="AK36121" s="1"/>
    </row>
    <row r="36122" spans="32:37" ht="15" customHeight="1" x14ac:dyDescent="0.15">
      <c r="AF36122" s="1"/>
      <c r="AG36122" s="1"/>
      <c r="AH36122" s="1"/>
      <c r="AJ36122" s="1"/>
      <c r="AK36122" s="1"/>
    </row>
    <row r="36123" spans="32:37" ht="15" customHeight="1" x14ac:dyDescent="0.15">
      <c r="AF36123" s="1"/>
      <c r="AG36123" s="1"/>
      <c r="AH36123" s="1"/>
      <c r="AJ36123" s="1"/>
      <c r="AK36123" s="1"/>
    </row>
    <row r="36124" spans="32:37" ht="15" customHeight="1" x14ac:dyDescent="0.15">
      <c r="AF36124" s="1"/>
      <c r="AG36124" s="1"/>
      <c r="AH36124" s="1"/>
      <c r="AJ36124" s="1"/>
      <c r="AK36124" s="1"/>
    </row>
    <row r="36125" spans="32:37" ht="15" customHeight="1" x14ac:dyDescent="0.15">
      <c r="AF36125" s="1"/>
      <c r="AG36125" s="1"/>
      <c r="AH36125" s="1"/>
      <c r="AJ36125" s="1"/>
      <c r="AK36125" s="1"/>
    </row>
    <row r="36126" spans="32:37" ht="15" customHeight="1" x14ac:dyDescent="0.15">
      <c r="AF36126" s="1"/>
      <c r="AG36126" s="1"/>
      <c r="AH36126" s="1"/>
      <c r="AJ36126" s="1"/>
      <c r="AK36126" s="1"/>
    </row>
    <row r="36127" spans="32:37" ht="15" customHeight="1" x14ac:dyDescent="0.15">
      <c r="AF36127" s="1"/>
      <c r="AG36127" s="1"/>
      <c r="AH36127" s="1"/>
      <c r="AJ36127" s="1"/>
      <c r="AK36127" s="1"/>
    </row>
    <row r="36128" spans="32:37" ht="15" customHeight="1" x14ac:dyDescent="0.15">
      <c r="AF36128" s="1"/>
      <c r="AG36128" s="1"/>
      <c r="AH36128" s="1"/>
      <c r="AJ36128" s="1"/>
      <c r="AK36128" s="1"/>
    </row>
    <row r="36129" spans="32:37" ht="15" customHeight="1" x14ac:dyDescent="0.15">
      <c r="AF36129" s="1"/>
      <c r="AG36129" s="1"/>
      <c r="AH36129" s="1"/>
      <c r="AJ36129" s="1"/>
      <c r="AK36129" s="1"/>
    </row>
    <row r="36130" spans="32:37" ht="15" customHeight="1" x14ac:dyDescent="0.15">
      <c r="AF36130" s="1"/>
      <c r="AG36130" s="1"/>
      <c r="AH36130" s="1"/>
      <c r="AJ36130" s="1"/>
      <c r="AK36130" s="1"/>
    </row>
    <row r="36131" spans="32:37" ht="15" customHeight="1" x14ac:dyDescent="0.15">
      <c r="AF36131" s="1"/>
      <c r="AG36131" s="1"/>
      <c r="AH36131" s="1"/>
      <c r="AJ36131" s="1"/>
      <c r="AK36131" s="1"/>
    </row>
    <row r="36132" spans="32:37" ht="15" customHeight="1" x14ac:dyDescent="0.15">
      <c r="AF36132" s="1"/>
      <c r="AG36132" s="1"/>
      <c r="AH36132" s="1"/>
      <c r="AJ36132" s="1"/>
      <c r="AK36132" s="1"/>
    </row>
    <row r="36133" spans="32:37" ht="15" customHeight="1" x14ac:dyDescent="0.15">
      <c r="AF36133" s="1"/>
      <c r="AG36133" s="1"/>
      <c r="AH36133" s="1"/>
      <c r="AJ36133" s="1"/>
      <c r="AK36133" s="1"/>
    </row>
    <row r="36134" spans="32:37" ht="15" customHeight="1" x14ac:dyDescent="0.15">
      <c r="AF36134" s="1"/>
      <c r="AG36134" s="1"/>
      <c r="AH36134" s="1"/>
      <c r="AJ36134" s="1"/>
      <c r="AK36134" s="1"/>
    </row>
    <row r="36135" spans="32:37" ht="15" customHeight="1" x14ac:dyDescent="0.15">
      <c r="AF36135" s="1"/>
      <c r="AG36135" s="1"/>
      <c r="AH36135" s="1"/>
      <c r="AJ36135" s="1"/>
      <c r="AK36135" s="1"/>
    </row>
    <row r="36136" spans="32:37" ht="15" customHeight="1" x14ac:dyDescent="0.15">
      <c r="AF36136" s="1"/>
      <c r="AG36136" s="1"/>
      <c r="AH36136" s="1"/>
      <c r="AJ36136" s="1"/>
      <c r="AK36136" s="1"/>
    </row>
    <row r="36137" spans="32:37" ht="15" customHeight="1" x14ac:dyDescent="0.15">
      <c r="AF36137" s="1"/>
      <c r="AG36137" s="1"/>
      <c r="AH36137" s="1"/>
      <c r="AJ36137" s="1"/>
      <c r="AK36137" s="1"/>
    </row>
    <row r="36138" spans="32:37" ht="15" customHeight="1" x14ac:dyDescent="0.15">
      <c r="AF36138" s="1"/>
      <c r="AG36138" s="1"/>
      <c r="AH36138" s="1"/>
      <c r="AJ36138" s="1"/>
      <c r="AK36138" s="1"/>
    </row>
    <row r="36139" spans="32:37" ht="15" customHeight="1" x14ac:dyDescent="0.15">
      <c r="AF36139" s="1"/>
      <c r="AG36139" s="1"/>
      <c r="AH36139" s="1"/>
      <c r="AJ36139" s="1"/>
      <c r="AK36139" s="1"/>
    </row>
    <row r="36140" spans="32:37" ht="15" customHeight="1" x14ac:dyDescent="0.15">
      <c r="AF36140" s="1"/>
      <c r="AG36140" s="1"/>
      <c r="AH36140" s="1"/>
      <c r="AJ36140" s="1"/>
      <c r="AK36140" s="1"/>
    </row>
    <row r="36141" spans="32:37" ht="15" customHeight="1" x14ac:dyDescent="0.15">
      <c r="AF36141" s="1"/>
      <c r="AG36141" s="1"/>
      <c r="AH36141" s="1"/>
      <c r="AJ36141" s="1"/>
      <c r="AK36141" s="1"/>
    </row>
    <row r="36142" spans="32:37" ht="15" customHeight="1" x14ac:dyDescent="0.15">
      <c r="AF36142" s="1"/>
      <c r="AG36142" s="1"/>
      <c r="AH36142" s="1"/>
      <c r="AJ36142" s="1"/>
      <c r="AK36142" s="1"/>
    </row>
    <row r="36143" spans="32:37" ht="15" customHeight="1" x14ac:dyDescent="0.15">
      <c r="AF36143" s="1"/>
      <c r="AG36143" s="1"/>
      <c r="AH36143" s="1"/>
      <c r="AJ36143" s="1"/>
      <c r="AK36143" s="1"/>
    </row>
    <row r="36144" spans="32:37" ht="15" customHeight="1" x14ac:dyDescent="0.15">
      <c r="AF36144" s="1"/>
      <c r="AG36144" s="1"/>
      <c r="AH36144" s="1"/>
      <c r="AJ36144" s="1"/>
      <c r="AK36144" s="1"/>
    </row>
    <row r="36145" spans="32:37" ht="15" customHeight="1" x14ac:dyDescent="0.15">
      <c r="AF36145" s="1"/>
      <c r="AG36145" s="1"/>
      <c r="AH36145" s="1"/>
      <c r="AJ36145" s="1"/>
      <c r="AK36145" s="1"/>
    </row>
    <row r="36146" spans="32:37" ht="15" customHeight="1" x14ac:dyDescent="0.15">
      <c r="AF36146" s="1"/>
      <c r="AG36146" s="1"/>
      <c r="AH36146" s="1"/>
      <c r="AJ36146" s="1"/>
      <c r="AK36146" s="1"/>
    </row>
    <row r="36147" spans="32:37" ht="15" customHeight="1" x14ac:dyDescent="0.15">
      <c r="AF36147" s="1"/>
      <c r="AG36147" s="1"/>
      <c r="AH36147" s="1"/>
      <c r="AJ36147" s="1"/>
      <c r="AK36147" s="1"/>
    </row>
    <row r="36148" spans="32:37" ht="15" customHeight="1" x14ac:dyDescent="0.15">
      <c r="AF36148" s="1"/>
      <c r="AG36148" s="1"/>
      <c r="AH36148" s="1"/>
      <c r="AJ36148" s="1"/>
      <c r="AK36148" s="1"/>
    </row>
    <row r="36149" spans="32:37" ht="15" customHeight="1" x14ac:dyDescent="0.15">
      <c r="AF36149" s="1"/>
      <c r="AG36149" s="1"/>
      <c r="AH36149" s="1"/>
      <c r="AJ36149" s="1"/>
      <c r="AK36149" s="1"/>
    </row>
    <row r="36150" spans="32:37" ht="15" customHeight="1" x14ac:dyDescent="0.15">
      <c r="AF36150" s="1"/>
      <c r="AG36150" s="1"/>
      <c r="AH36150" s="1"/>
      <c r="AJ36150" s="1"/>
      <c r="AK36150" s="1"/>
    </row>
    <row r="36151" spans="32:37" ht="15" customHeight="1" x14ac:dyDescent="0.15">
      <c r="AF36151" s="1"/>
      <c r="AG36151" s="1"/>
      <c r="AH36151" s="1"/>
      <c r="AJ36151" s="1"/>
      <c r="AK36151" s="1"/>
    </row>
    <row r="36152" spans="32:37" ht="15" customHeight="1" x14ac:dyDescent="0.15">
      <c r="AF36152" s="1"/>
      <c r="AG36152" s="1"/>
      <c r="AH36152" s="1"/>
      <c r="AJ36152" s="1"/>
      <c r="AK36152" s="1"/>
    </row>
    <row r="36153" spans="32:37" ht="15" customHeight="1" x14ac:dyDescent="0.15">
      <c r="AF36153" s="1"/>
      <c r="AG36153" s="1"/>
      <c r="AH36153" s="1"/>
      <c r="AJ36153" s="1"/>
      <c r="AK36153" s="1"/>
    </row>
    <row r="36154" spans="32:37" ht="15" customHeight="1" x14ac:dyDescent="0.15">
      <c r="AF36154" s="1"/>
      <c r="AG36154" s="1"/>
      <c r="AH36154" s="1"/>
      <c r="AJ36154" s="1"/>
      <c r="AK36154" s="1"/>
    </row>
    <row r="36155" spans="32:37" ht="15" customHeight="1" x14ac:dyDescent="0.15">
      <c r="AF36155" s="1"/>
      <c r="AG36155" s="1"/>
      <c r="AH36155" s="1"/>
      <c r="AJ36155" s="1"/>
      <c r="AK36155" s="1"/>
    </row>
    <row r="36156" spans="32:37" ht="15" customHeight="1" x14ac:dyDescent="0.15">
      <c r="AF36156" s="1"/>
      <c r="AG36156" s="1"/>
      <c r="AH36156" s="1"/>
      <c r="AJ36156" s="1"/>
      <c r="AK36156" s="1"/>
    </row>
    <row r="36157" spans="32:37" ht="15" customHeight="1" x14ac:dyDescent="0.15">
      <c r="AF36157" s="1"/>
      <c r="AG36157" s="1"/>
      <c r="AH36157" s="1"/>
      <c r="AJ36157" s="1"/>
      <c r="AK36157" s="1"/>
    </row>
    <row r="36158" spans="32:37" ht="15" customHeight="1" x14ac:dyDescent="0.15">
      <c r="AF36158" s="1"/>
      <c r="AG36158" s="1"/>
      <c r="AH36158" s="1"/>
      <c r="AJ36158" s="1"/>
      <c r="AK36158" s="1"/>
    </row>
    <row r="36159" spans="32:37" ht="15" customHeight="1" x14ac:dyDescent="0.15">
      <c r="AF36159" s="1"/>
      <c r="AG36159" s="1"/>
      <c r="AH36159" s="1"/>
      <c r="AJ36159" s="1"/>
      <c r="AK36159" s="1"/>
    </row>
    <row r="36160" spans="32:37" ht="15" customHeight="1" x14ac:dyDescent="0.15">
      <c r="AF36160" s="1"/>
      <c r="AG36160" s="1"/>
      <c r="AH36160" s="1"/>
      <c r="AJ36160" s="1"/>
      <c r="AK36160" s="1"/>
    </row>
    <row r="36161" spans="32:37" ht="15" customHeight="1" x14ac:dyDescent="0.15">
      <c r="AF36161" s="1"/>
      <c r="AG36161" s="1"/>
      <c r="AH36161" s="1"/>
      <c r="AJ36161" s="1"/>
      <c r="AK36161" s="1"/>
    </row>
    <row r="36162" spans="32:37" ht="15" customHeight="1" x14ac:dyDescent="0.15">
      <c r="AF36162" s="1"/>
      <c r="AG36162" s="1"/>
      <c r="AH36162" s="1"/>
      <c r="AJ36162" s="1"/>
      <c r="AK36162" s="1"/>
    </row>
    <row r="36163" spans="32:37" ht="15" customHeight="1" x14ac:dyDescent="0.15">
      <c r="AF36163" s="1"/>
      <c r="AG36163" s="1"/>
      <c r="AH36163" s="1"/>
      <c r="AJ36163" s="1"/>
      <c r="AK36163" s="1"/>
    </row>
    <row r="36164" spans="32:37" ht="15" customHeight="1" x14ac:dyDescent="0.15">
      <c r="AF36164" s="1"/>
      <c r="AG36164" s="1"/>
      <c r="AH36164" s="1"/>
      <c r="AJ36164" s="1"/>
      <c r="AK36164" s="1"/>
    </row>
    <row r="36165" spans="32:37" ht="15" customHeight="1" x14ac:dyDescent="0.15">
      <c r="AF36165" s="1"/>
      <c r="AG36165" s="1"/>
      <c r="AH36165" s="1"/>
      <c r="AJ36165" s="1"/>
      <c r="AK36165" s="1"/>
    </row>
    <row r="36166" spans="32:37" ht="15" customHeight="1" x14ac:dyDescent="0.15">
      <c r="AF36166" s="1"/>
      <c r="AG36166" s="1"/>
      <c r="AH36166" s="1"/>
      <c r="AJ36166" s="1"/>
      <c r="AK36166" s="1"/>
    </row>
    <row r="36167" spans="32:37" ht="15" customHeight="1" x14ac:dyDescent="0.15">
      <c r="AF36167" s="1"/>
      <c r="AG36167" s="1"/>
      <c r="AH36167" s="1"/>
      <c r="AJ36167" s="1"/>
      <c r="AK36167" s="1"/>
    </row>
    <row r="36168" spans="32:37" ht="15" customHeight="1" x14ac:dyDescent="0.15">
      <c r="AF36168" s="1"/>
      <c r="AG36168" s="1"/>
      <c r="AH36168" s="1"/>
      <c r="AJ36168" s="1"/>
      <c r="AK36168" s="1"/>
    </row>
    <row r="36169" spans="32:37" ht="15" customHeight="1" x14ac:dyDescent="0.15">
      <c r="AF36169" s="1"/>
      <c r="AG36169" s="1"/>
      <c r="AH36169" s="1"/>
      <c r="AJ36169" s="1"/>
      <c r="AK36169" s="1"/>
    </row>
    <row r="36170" spans="32:37" ht="15" customHeight="1" x14ac:dyDescent="0.15">
      <c r="AF36170" s="1"/>
      <c r="AG36170" s="1"/>
      <c r="AH36170" s="1"/>
      <c r="AJ36170" s="1"/>
      <c r="AK36170" s="1"/>
    </row>
    <row r="36171" spans="32:37" ht="15" customHeight="1" x14ac:dyDescent="0.15">
      <c r="AF36171" s="1"/>
      <c r="AG36171" s="1"/>
      <c r="AH36171" s="1"/>
      <c r="AJ36171" s="1"/>
      <c r="AK36171" s="1"/>
    </row>
    <row r="36172" spans="32:37" ht="15" customHeight="1" x14ac:dyDescent="0.15">
      <c r="AF36172" s="1"/>
      <c r="AG36172" s="1"/>
      <c r="AH36172" s="1"/>
      <c r="AJ36172" s="1"/>
      <c r="AK36172" s="1"/>
    </row>
    <row r="36173" spans="32:37" ht="15" customHeight="1" x14ac:dyDescent="0.15">
      <c r="AF36173" s="1"/>
      <c r="AG36173" s="1"/>
      <c r="AH36173" s="1"/>
      <c r="AJ36173" s="1"/>
      <c r="AK36173" s="1"/>
    </row>
    <row r="36174" spans="32:37" ht="15" customHeight="1" x14ac:dyDescent="0.15">
      <c r="AF36174" s="1"/>
      <c r="AG36174" s="1"/>
      <c r="AH36174" s="1"/>
      <c r="AJ36174" s="1"/>
      <c r="AK36174" s="1"/>
    </row>
    <row r="36175" spans="32:37" ht="15" customHeight="1" x14ac:dyDescent="0.15">
      <c r="AF36175" s="1"/>
      <c r="AG36175" s="1"/>
      <c r="AH36175" s="1"/>
      <c r="AJ36175" s="1"/>
      <c r="AK36175" s="1"/>
    </row>
    <row r="36176" spans="32:37" ht="15" customHeight="1" x14ac:dyDescent="0.15">
      <c r="AF36176" s="1"/>
      <c r="AG36176" s="1"/>
      <c r="AH36176" s="1"/>
      <c r="AJ36176" s="1"/>
      <c r="AK36176" s="1"/>
    </row>
    <row r="36177" spans="32:37" ht="15" customHeight="1" x14ac:dyDescent="0.15">
      <c r="AF36177" s="1"/>
      <c r="AG36177" s="1"/>
      <c r="AH36177" s="1"/>
      <c r="AJ36177" s="1"/>
      <c r="AK36177" s="1"/>
    </row>
    <row r="36178" spans="32:37" ht="15" customHeight="1" x14ac:dyDescent="0.15">
      <c r="AF36178" s="1"/>
      <c r="AG36178" s="1"/>
      <c r="AH36178" s="1"/>
      <c r="AJ36178" s="1"/>
      <c r="AK36178" s="1"/>
    </row>
    <row r="36179" spans="32:37" ht="15" customHeight="1" x14ac:dyDescent="0.15">
      <c r="AF36179" s="1"/>
      <c r="AG36179" s="1"/>
      <c r="AH36179" s="1"/>
      <c r="AJ36179" s="1"/>
      <c r="AK36179" s="1"/>
    </row>
    <row r="36180" spans="32:37" ht="15" customHeight="1" x14ac:dyDescent="0.15">
      <c r="AF36180" s="1"/>
      <c r="AG36180" s="1"/>
      <c r="AH36180" s="1"/>
      <c r="AJ36180" s="1"/>
      <c r="AK36180" s="1"/>
    </row>
    <row r="36181" spans="32:37" ht="15" customHeight="1" x14ac:dyDescent="0.15">
      <c r="AF36181" s="1"/>
      <c r="AG36181" s="1"/>
      <c r="AH36181" s="1"/>
      <c r="AJ36181" s="1"/>
      <c r="AK36181" s="1"/>
    </row>
    <row r="36182" spans="32:37" ht="15" customHeight="1" x14ac:dyDescent="0.15">
      <c r="AF36182" s="1"/>
      <c r="AG36182" s="1"/>
      <c r="AH36182" s="1"/>
      <c r="AJ36182" s="1"/>
      <c r="AK36182" s="1"/>
    </row>
    <row r="36183" spans="32:37" ht="15" customHeight="1" x14ac:dyDescent="0.15">
      <c r="AF36183" s="1"/>
      <c r="AG36183" s="1"/>
      <c r="AH36183" s="1"/>
      <c r="AJ36183" s="1"/>
      <c r="AK36183" s="1"/>
    </row>
    <row r="36184" spans="32:37" ht="15" customHeight="1" x14ac:dyDescent="0.15">
      <c r="AF36184" s="1"/>
      <c r="AG36184" s="1"/>
      <c r="AH36184" s="1"/>
      <c r="AJ36184" s="1"/>
      <c r="AK36184" s="1"/>
    </row>
    <row r="36185" spans="32:37" ht="15" customHeight="1" x14ac:dyDescent="0.15">
      <c r="AF36185" s="1"/>
      <c r="AG36185" s="1"/>
      <c r="AH36185" s="1"/>
      <c r="AJ36185" s="1"/>
      <c r="AK36185" s="1"/>
    </row>
    <row r="36186" spans="32:37" ht="15" customHeight="1" x14ac:dyDescent="0.15">
      <c r="AF36186" s="1"/>
      <c r="AG36186" s="1"/>
      <c r="AH36186" s="1"/>
      <c r="AJ36186" s="1"/>
      <c r="AK36186" s="1"/>
    </row>
    <row r="36187" spans="32:37" ht="15" customHeight="1" x14ac:dyDescent="0.15">
      <c r="AF36187" s="1"/>
      <c r="AG36187" s="1"/>
      <c r="AH36187" s="1"/>
      <c r="AJ36187" s="1"/>
      <c r="AK36187" s="1"/>
    </row>
    <row r="36188" spans="32:37" ht="15" customHeight="1" x14ac:dyDescent="0.15">
      <c r="AF36188" s="1"/>
      <c r="AG36188" s="1"/>
      <c r="AH36188" s="1"/>
      <c r="AJ36188" s="1"/>
      <c r="AK36188" s="1"/>
    </row>
    <row r="36189" spans="32:37" ht="15" customHeight="1" x14ac:dyDescent="0.15">
      <c r="AF36189" s="1"/>
      <c r="AG36189" s="1"/>
      <c r="AH36189" s="1"/>
      <c r="AJ36189" s="1"/>
      <c r="AK36189" s="1"/>
    </row>
    <row r="36190" spans="32:37" ht="15" customHeight="1" x14ac:dyDescent="0.15">
      <c r="AF36190" s="1"/>
      <c r="AG36190" s="1"/>
      <c r="AH36190" s="1"/>
      <c r="AJ36190" s="1"/>
      <c r="AK36190" s="1"/>
    </row>
    <row r="36191" spans="32:37" ht="15" customHeight="1" x14ac:dyDescent="0.15">
      <c r="AF36191" s="1"/>
      <c r="AG36191" s="1"/>
      <c r="AH36191" s="1"/>
      <c r="AJ36191" s="1"/>
      <c r="AK36191" s="1"/>
    </row>
    <row r="36192" spans="32:37" ht="15" customHeight="1" x14ac:dyDescent="0.15">
      <c r="AF36192" s="1"/>
      <c r="AG36192" s="1"/>
      <c r="AH36192" s="1"/>
      <c r="AJ36192" s="1"/>
      <c r="AK36192" s="1"/>
    </row>
    <row r="36193" spans="32:37" ht="15" customHeight="1" x14ac:dyDescent="0.15">
      <c r="AF36193" s="1"/>
      <c r="AG36193" s="1"/>
      <c r="AH36193" s="1"/>
      <c r="AJ36193" s="1"/>
      <c r="AK36193" s="1"/>
    </row>
    <row r="36194" spans="32:37" ht="15" customHeight="1" x14ac:dyDescent="0.15">
      <c r="AF36194" s="1"/>
      <c r="AG36194" s="1"/>
      <c r="AH36194" s="1"/>
      <c r="AJ36194" s="1"/>
      <c r="AK36194" s="1"/>
    </row>
    <row r="36195" spans="32:37" ht="15" customHeight="1" x14ac:dyDescent="0.15">
      <c r="AF36195" s="1"/>
      <c r="AG36195" s="1"/>
      <c r="AH36195" s="1"/>
      <c r="AJ36195" s="1"/>
      <c r="AK36195" s="1"/>
    </row>
    <row r="36196" spans="32:37" ht="15" customHeight="1" x14ac:dyDescent="0.15">
      <c r="AF36196" s="1"/>
      <c r="AG36196" s="1"/>
      <c r="AH36196" s="1"/>
      <c r="AJ36196" s="1"/>
      <c r="AK36196" s="1"/>
    </row>
    <row r="36197" spans="32:37" ht="15" customHeight="1" x14ac:dyDescent="0.15">
      <c r="AF36197" s="1"/>
      <c r="AG36197" s="1"/>
      <c r="AH36197" s="1"/>
      <c r="AJ36197" s="1"/>
      <c r="AK36197" s="1"/>
    </row>
    <row r="36198" spans="32:37" ht="15" customHeight="1" x14ac:dyDescent="0.15">
      <c r="AF36198" s="1"/>
      <c r="AG36198" s="1"/>
      <c r="AH36198" s="1"/>
      <c r="AJ36198" s="1"/>
      <c r="AK36198" s="1"/>
    </row>
    <row r="36199" spans="32:37" ht="15" customHeight="1" x14ac:dyDescent="0.15">
      <c r="AF36199" s="1"/>
      <c r="AG36199" s="1"/>
      <c r="AH36199" s="1"/>
      <c r="AJ36199" s="1"/>
      <c r="AK36199" s="1"/>
    </row>
    <row r="36200" spans="32:37" ht="15" customHeight="1" x14ac:dyDescent="0.15">
      <c r="AF36200" s="1"/>
      <c r="AG36200" s="1"/>
      <c r="AH36200" s="1"/>
      <c r="AJ36200" s="1"/>
      <c r="AK36200" s="1"/>
    </row>
    <row r="36201" spans="32:37" ht="15" customHeight="1" x14ac:dyDescent="0.15">
      <c r="AF36201" s="1"/>
      <c r="AG36201" s="1"/>
      <c r="AH36201" s="1"/>
      <c r="AJ36201" s="1"/>
      <c r="AK36201" s="1"/>
    </row>
    <row r="36202" spans="32:37" ht="15" customHeight="1" x14ac:dyDescent="0.15">
      <c r="AF36202" s="1"/>
      <c r="AG36202" s="1"/>
      <c r="AH36202" s="1"/>
      <c r="AJ36202" s="1"/>
      <c r="AK36202" s="1"/>
    </row>
    <row r="36203" spans="32:37" ht="15" customHeight="1" x14ac:dyDescent="0.15">
      <c r="AF36203" s="1"/>
      <c r="AG36203" s="1"/>
      <c r="AH36203" s="1"/>
      <c r="AJ36203" s="1"/>
      <c r="AK36203" s="1"/>
    </row>
    <row r="36204" spans="32:37" ht="15" customHeight="1" x14ac:dyDescent="0.15">
      <c r="AF36204" s="1"/>
      <c r="AG36204" s="1"/>
      <c r="AH36204" s="1"/>
      <c r="AJ36204" s="1"/>
      <c r="AK36204" s="1"/>
    </row>
    <row r="36205" spans="32:37" ht="15" customHeight="1" x14ac:dyDescent="0.15">
      <c r="AF36205" s="1"/>
      <c r="AG36205" s="1"/>
      <c r="AH36205" s="1"/>
      <c r="AJ36205" s="1"/>
      <c r="AK36205" s="1"/>
    </row>
    <row r="36206" spans="32:37" ht="15" customHeight="1" x14ac:dyDescent="0.15">
      <c r="AF36206" s="1"/>
      <c r="AG36206" s="1"/>
      <c r="AH36206" s="1"/>
      <c r="AJ36206" s="1"/>
      <c r="AK36206" s="1"/>
    </row>
    <row r="36207" spans="32:37" ht="15" customHeight="1" x14ac:dyDescent="0.15">
      <c r="AF36207" s="1"/>
      <c r="AG36207" s="1"/>
      <c r="AH36207" s="1"/>
      <c r="AJ36207" s="1"/>
      <c r="AK36207" s="1"/>
    </row>
    <row r="36208" spans="32:37" ht="15" customHeight="1" x14ac:dyDescent="0.15">
      <c r="AF36208" s="1"/>
      <c r="AG36208" s="1"/>
      <c r="AH36208" s="1"/>
      <c r="AJ36208" s="1"/>
      <c r="AK36208" s="1"/>
    </row>
    <row r="36209" spans="32:37" ht="15" customHeight="1" x14ac:dyDescent="0.15">
      <c r="AF36209" s="1"/>
      <c r="AG36209" s="1"/>
      <c r="AH36209" s="1"/>
      <c r="AJ36209" s="1"/>
      <c r="AK36209" s="1"/>
    </row>
    <row r="36210" spans="32:37" ht="15" customHeight="1" x14ac:dyDescent="0.15">
      <c r="AF36210" s="1"/>
      <c r="AG36210" s="1"/>
      <c r="AH36210" s="1"/>
      <c r="AJ36210" s="1"/>
      <c r="AK36210" s="1"/>
    </row>
    <row r="36211" spans="32:37" ht="15" customHeight="1" x14ac:dyDescent="0.15">
      <c r="AF36211" s="1"/>
      <c r="AG36211" s="1"/>
      <c r="AH36211" s="1"/>
      <c r="AJ36211" s="1"/>
      <c r="AK36211" s="1"/>
    </row>
    <row r="36212" spans="32:37" ht="15" customHeight="1" x14ac:dyDescent="0.15">
      <c r="AF36212" s="1"/>
      <c r="AG36212" s="1"/>
      <c r="AH36212" s="1"/>
      <c r="AJ36212" s="1"/>
      <c r="AK36212" s="1"/>
    </row>
    <row r="36213" spans="32:37" ht="15" customHeight="1" x14ac:dyDescent="0.15">
      <c r="AF36213" s="1"/>
      <c r="AG36213" s="1"/>
      <c r="AH36213" s="1"/>
      <c r="AJ36213" s="1"/>
      <c r="AK36213" s="1"/>
    </row>
    <row r="36214" spans="32:37" ht="15" customHeight="1" x14ac:dyDescent="0.15">
      <c r="AF36214" s="1"/>
      <c r="AG36214" s="1"/>
      <c r="AH36214" s="1"/>
      <c r="AJ36214" s="1"/>
      <c r="AK36214" s="1"/>
    </row>
    <row r="36215" spans="32:37" ht="15" customHeight="1" x14ac:dyDescent="0.15">
      <c r="AF36215" s="1"/>
      <c r="AG36215" s="1"/>
      <c r="AH36215" s="1"/>
      <c r="AJ36215" s="1"/>
      <c r="AK36215" s="1"/>
    </row>
    <row r="36216" spans="32:37" ht="15" customHeight="1" x14ac:dyDescent="0.15">
      <c r="AF36216" s="1"/>
      <c r="AG36216" s="1"/>
      <c r="AH36216" s="1"/>
      <c r="AJ36216" s="1"/>
      <c r="AK36216" s="1"/>
    </row>
    <row r="36217" spans="32:37" ht="15" customHeight="1" x14ac:dyDescent="0.15">
      <c r="AF36217" s="1"/>
      <c r="AG36217" s="1"/>
      <c r="AH36217" s="1"/>
      <c r="AJ36217" s="1"/>
      <c r="AK36217" s="1"/>
    </row>
    <row r="36218" spans="32:37" ht="15" customHeight="1" x14ac:dyDescent="0.15">
      <c r="AF36218" s="1"/>
      <c r="AG36218" s="1"/>
      <c r="AH36218" s="1"/>
      <c r="AJ36218" s="1"/>
      <c r="AK36218" s="1"/>
    </row>
    <row r="36219" spans="32:37" ht="15" customHeight="1" x14ac:dyDescent="0.15">
      <c r="AF36219" s="1"/>
      <c r="AG36219" s="1"/>
      <c r="AH36219" s="1"/>
      <c r="AJ36219" s="1"/>
      <c r="AK36219" s="1"/>
    </row>
    <row r="36220" spans="32:37" ht="15" customHeight="1" x14ac:dyDescent="0.15">
      <c r="AF36220" s="1"/>
      <c r="AG36220" s="1"/>
      <c r="AH36220" s="1"/>
      <c r="AJ36220" s="1"/>
      <c r="AK36220" s="1"/>
    </row>
    <row r="36221" spans="32:37" ht="15" customHeight="1" x14ac:dyDescent="0.15">
      <c r="AF36221" s="1"/>
      <c r="AG36221" s="1"/>
      <c r="AH36221" s="1"/>
      <c r="AJ36221" s="1"/>
      <c r="AK36221" s="1"/>
    </row>
    <row r="36222" spans="32:37" ht="15" customHeight="1" x14ac:dyDescent="0.15">
      <c r="AF36222" s="1"/>
      <c r="AG36222" s="1"/>
      <c r="AH36222" s="1"/>
      <c r="AJ36222" s="1"/>
      <c r="AK36222" s="1"/>
    </row>
    <row r="36223" spans="32:37" ht="15" customHeight="1" x14ac:dyDescent="0.15">
      <c r="AF36223" s="1"/>
      <c r="AG36223" s="1"/>
      <c r="AH36223" s="1"/>
      <c r="AJ36223" s="1"/>
      <c r="AK36223" s="1"/>
    </row>
    <row r="36224" spans="32:37" ht="15" customHeight="1" x14ac:dyDescent="0.15">
      <c r="AF36224" s="1"/>
      <c r="AG36224" s="1"/>
      <c r="AH36224" s="1"/>
      <c r="AJ36224" s="1"/>
      <c r="AK36224" s="1"/>
    </row>
    <row r="36225" spans="32:37" ht="15" customHeight="1" x14ac:dyDescent="0.15">
      <c r="AF36225" s="1"/>
      <c r="AG36225" s="1"/>
      <c r="AH36225" s="1"/>
      <c r="AJ36225" s="1"/>
      <c r="AK36225" s="1"/>
    </row>
    <row r="36226" spans="32:37" ht="15" customHeight="1" x14ac:dyDescent="0.15">
      <c r="AF36226" s="1"/>
      <c r="AG36226" s="1"/>
      <c r="AH36226" s="1"/>
      <c r="AJ36226" s="1"/>
      <c r="AK36226" s="1"/>
    </row>
    <row r="36227" spans="32:37" ht="15" customHeight="1" x14ac:dyDescent="0.15">
      <c r="AF36227" s="1"/>
      <c r="AG36227" s="1"/>
      <c r="AH36227" s="1"/>
      <c r="AJ36227" s="1"/>
      <c r="AK36227" s="1"/>
    </row>
    <row r="36228" spans="32:37" ht="15" customHeight="1" x14ac:dyDescent="0.15">
      <c r="AF36228" s="1"/>
      <c r="AG36228" s="1"/>
      <c r="AH36228" s="1"/>
      <c r="AJ36228" s="1"/>
      <c r="AK36228" s="1"/>
    </row>
    <row r="36229" spans="32:37" ht="15" customHeight="1" x14ac:dyDescent="0.15">
      <c r="AF36229" s="1"/>
      <c r="AG36229" s="1"/>
      <c r="AH36229" s="1"/>
      <c r="AJ36229" s="1"/>
      <c r="AK36229" s="1"/>
    </row>
    <row r="36230" spans="32:37" ht="15" customHeight="1" x14ac:dyDescent="0.15">
      <c r="AF36230" s="1"/>
      <c r="AG36230" s="1"/>
      <c r="AH36230" s="1"/>
      <c r="AJ36230" s="1"/>
      <c r="AK36230" s="1"/>
    </row>
    <row r="36231" spans="32:37" ht="15" customHeight="1" x14ac:dyDescent="0.15">
      <c r="AF36231" s="1"/>
      <c r="AG36231" s="1"/>
      <c r="AH36231" s="1"/>
      <c r="AJ36231" s="1"/>
      <c r="AK36231" s="1"/>
    </row>
    <row r="36232" spans="32:37" ht="15" customHeight="1" x14ac:dyDescent="0.15">
      <c r="AF36232" s="1"/>
      <c r="AG36232" s="1"/>
      <c r="AH36232" s="1"/>
      <c r="AJ36232" s="1"/>
      <c r="AK36232" s="1"/>
    </row>
    <row r="36233" spans="32:37" ht="15" customHeight="1" x14ac:dyDescent="0.15">
      <c r="AF36233" s="1"/>
      <c r="AG36233" s="1"/>
      <c r="AH36233" s="1"/>
      <c r="AJ36233" s="1"/>
      <c r="AK36233" s="1"/>
    </row>
    <row r="36234" spans="32:37" ht="15" customHeight="1" x14ac:dyDescent="0.15">
      <c r="AF36234" s="1"/>
      <c r="AG36234" s="1"/>
      <c r="AH36234" s="1"/>
      <c r="AJ36234" s="1"/>
      <c r="AK36234" s="1"/>
    </row>
    <row r="36235" spans="32:37" ht="15" customHeight="1" x14ac:dyDescent="0.15">
      <c r="AF36235" s="1"/>
      <c r="AG36235" s="1"/>
      <c r="AH36235" s="1"/>
      <c r="AJ36235" s="1"/>
      <c r="AK36235" s="1"/>
    </row>
    <row r="36236" spans="32:37" ht="15" customHeight="1" x14ac:dyDescent="0.15">
      <c r="AF36236" s="1"/>
      <c r="AG36236" s="1"/>
      <c r="AH36236" s="1"/>
      <c r="AJ36236" s="1"/>
      <c r="AK36236" s="1"/>
    </row>
    <row r="36237" spans="32:37" ht="15" customHeight="1" x14ac:dyDescent="0.15">
      <c r="AF36237" s="1"/>
      <c r="AG36237" s="1"/>
      <c r="AH36237" s="1"/>
      <c r="AJ36237" s="1"/>
      <c r="AK36237" s="1"/>
    </row>
    <row r="36238" spans="32:37" ht="15" customHeight="1" x14ac:dyDescent="0.15">
      <c r="AF36238" s="1"/>
      <c r="AG36238" s="1"/>
      <c r="AH36238" s="1"/>
      <c r="AJ36238" s="1"/>
      <c r="AK36238" s="1"/>
    </row>
    <row r="36239" spans="32:37" ht="15" customHeight="1" x14ac:dyDescent="0.15">
      <c r="AF36239" s="1"/>
      <c r="AG36239" s="1"/>
      <c r="AH36239" s="1"/>
      <c r="AJ36239" s="1"/>
      <c r="AK36239" s="1"/>
    </row>
    <row r="36240" spans="32:37" ht="15" customHeight="1" x14ac:dyDescent="0.15">
      <c r="AF36240" s="1"/>
      <c r="AG36240" s="1"/>
      <c r="AH36240" s="1"/>
      <c r="AJ36240" s="1"/>
      <c r="AK36240" s="1"/>
    </row>
    <row r="36241" spans="32:37" ht="15" customHeight="1" x14ac:dyDescent="0.15">
      <c r="AF36241" s="1"/>
      <c r="AG36241" s="1"/>
      <c r="AH36241" s="1"/>
      <c r="AJ36241" s="1"/>
      <c r="AK36241" s="1"/>
    </row>
    <row r="36242" spans="32:37" ht="15" customHeight="1" x14ac:dyDescent="0.15">
      <c r="AF36242" s="1"/>
      <c r="AG36242" s="1"/>
      <c r="AH36242" s="1"/>
      <c r="AJ36242" s="1"/>
      <c r="AK36242" s="1"/>
    </row>
    <row r="36243" spans="32:37" ht="15" customHeight="1" x14ac:dyDescent="0.15">
      <c r="AF36243" s="1"/>
      <c r="AG36243" s="1"/>
      <c r="AH36243" s="1"/>
      <c r="AJ36243" s="1"/>
      <c r="AK36243" s="1"/>
    </row>
    <row r="36244" spans="32:37" ht="15" customHeight="1" x14ac:dyDescent="0.15">
      <c r="AF36244" s="1"/>
      <c r="AG36244" s="1"/>
      <c r="AH36244" s="1"/>
      <c r="AJ36244" s="1"/>
      <c r="AK36244" s="1"/>
    </row>
    <row r="36245" spans="32:37" ht="15" customHeight="1" x14ac:dyDescent="0.15">
      <c r="AF36245" s="1"/>
      <c r="AG36245" s="1"/>
      <c r="AH36245" s="1"/>
      <c r="AJ36245" s="1"/>
      <c r="AK36245" s="1"/>
    </row>
    <row r="36246" spans="32:37" ht="15" customHeight="1" x14ac:dyDescent="0.15">
      <c r="AF36246" s="1"/>
      <c r="AG36246" s="1"/>
      <c r="AH36246" s="1"/>
      <c r="AJ36246" s="1"/>
      <c r="AK36246" s="1"/>
    </row>
    <row r="36247" spans="32:37" ht="15" customHeight="1" x14ac:dyDescent="0.15">
      <c r="AF36247" s="1"/>
      <c r="AG36247" s="1"/>
      <c r="AH36247" s="1"/>
      <c r="AJ36247" s="1"/>
      <c r="AK36247" s="1"/>
    </row>
    <row r="36248" spans="32:37" ht="15" customHeight="1" x14ac:dyDescent="0.15">
      <c r="AF36248" s="1"/>
      <c r="AG36248" s="1"/>
      <c r="AH36248" s="1"/>
      <c r="AJ36248" s="1"/>
      <c r="AK36248" s="1"/>
    </row>
    <row r="36249" spans="32:37" ht="15" customHeight="1" x14ac:dyDescent="0.15">
      <c r="AF36249" s="1"/>
      <c r="AG36249" s="1"/>
      <c r="AH36249" s="1"/>
      <c r="AJ36249" s="1"/>
      <c r="AK36249" s="1"/>
    </row>
    <row r="36250" spans="32:37" ht="15" customHeight="1" x14ac:dyDescent="0.15">
      <c r="AF36250" s="1"/>
      <c r="AG36250" s="1"/>
      <c r="AH36250" s="1"/>
      <c r="AJ36250" s="1"/>
      <c r="AK36250" s="1"/>
    </row>
    <row r="36251" spans="32:37" ht="15" customHeight="1" x14ac:dyDescent="0.15">
      <c r="AF36251" s="1"/>
      <c r="AG36251" s="1"/>
      <c r="AH36251" s="1"/>
      <c r="AJ36251" s="1"/>
      <c r="AK36251" s="1"/>
    </row>
    <row r="36252" spans="32:37" ht="15" customHeight="1" x14ac:dyDescent="0.15">
      <c r="AF36252" s="1"/>
      <c r="AG36252" s="1"/>
      <c r="AH36252" s="1"/>
      <c r="AJ36252" s="1"/>
      <c r="AK36252" s="1"/>
    </row>
    <row r="36253" spans="32:37" ht="15" customHeight="1" x14ac:dyDescent="0.15">
      <c r="AF36253" s="1"/>
      <c r="AG36253" s="1"/>
      <c r="AH36253" s="1"/>
      <c r="AJ36253" s="1"/>
      <c r="AK36253" s="1"/>
    </row>
    <row r="36254" spans="32:37" ht="15" customHeight="1" x14ac:dyDescent="0.15">
      <c r="AF36254" s="1"/>
      <c r="AG36254" s="1"/>
      <c r="AH36254" s="1"/>
      <c r="AJ36254" s="1"/>
      <c r="AK36254" s="1"/>
    </row>
    <row r="36255" spans="32:37" ht="15" customHeight="1" x14ac:dyDescent="0.15">
      <c r="AF36255" s="1"/>
      <c r="AG36255" s="1"/>
      <c r="AH36255" s="1"/>
      <c r="AJ36255" s="1"/>
      <c r="AK36255" s="1"/>
    </row>
    <row r="36256" spans="32:37" ht="15" customHeight="1" x14ac:dyDescent="0.15">
      <c r="AF36256" s="1"/>
      <c r="AG36256" s="1"/>
      <c r="AH36256" s="1"/>
      <c r="AJ36256" s="1"/>
      <c r="AK36256" s="1"/>
    </row>
    <row r="36257" spans="32:37" ht="15" customHeight="1" x14ac:dyDescent="0.15">
      <c r="AF36257" s="1"/>
      <c r="AG36257" s="1"/>
      <c r="AH36257" s="1"/>
      <c r="AJ36257" s="1"/>
      <c r="AK36257" s="1"/>
    </row>
    <row r="36258" spans="32:37" ht="15" customHeight="1" x14ac:dyDescent="0.15">
      <c r="AF36258" s="1"/>
      <c r="AG36258" s="1"/>
      <c r="AH36258" s="1"/>
      <c r="AJ36258" s="1"/>
      <c r="AK36258" s="1"/>
    </row>
    <row r="36259" spans="32:37" ht="15" customHeight="1" x14ac:dyDescent="0.15">
      <c r="AF36259" s="1"/>
      <c r="AG36259" s="1"/>
      <c r="AH36259" s="1"/>
      <c r="AJ36259" s="1"/>
      <c r="AK36259" s="1"/>
    </row>
    <row r="36260" spans="32:37" ht="15" customHeight="1" x14ac:dyDescent="0.15">
      <c r="AF36260" s="1"/>
      <c r="AG36260" s="1"/>
      <c r="AH36260" s="1"/>
      <c r="AJ36260" s="1"/>
      <c r="AK36260" s="1"/>
    </row>
    <row r="36261" spans="32:37" ht="15" customHeight="1" x14ac:dyDescent="0.15">
      <c r="AF36261" s="1"/>
      <c r="AG36261" s="1"/>
      <c r="AH36261" s="1"/>
      <c r="AJ36261" s="1"/>
      <c r="AK36261" s="1"/>
    </row>
    <row r="36262" spans="32:37" ht="15" customHeight="1" x14ac:dyDescent="0.15">
      <c r="AF36262" s="1"/>
      <c r="AG36262" s="1"/>
      <c r="AH36262" s="1"/>
      <c r="AJ36262" s="1"/>
      <c r="AK36262" s="1"/>
    </row>
    <row r="36263" spans="32:37" ht="15" customHeight="1" x14ac:dyDescent="0.15">
      <c r="AF36263" s="1"/>
      <c r="AG36263" s="1"/>
      <c r="AH36263" s="1"/>
      <c r="AJ36263" s="1"/>
      <c r="AK36263" s="1"/>
    </row>
    <row r="36264" spans="32:37" ht="15" customHeight="1" x14ac:dyDescent="0.15">
      <c r="AF36264" s="1"/>
      <c r="AG36264" s="1"/>
      <c r="AH36264" s="1"/>
      <c r="AJ36264" s="1"/>
      <c r="AK36264" s="1"/>
    </row>
    <row r="36265" spans="32:37" ht="15" customHeight="1" x14ac:dyDescent="0.15">
      <c r="AF36265" s="1"/>
      <c r="AG36265" s="1"/>
      <c r="AH36265" s="1"/>
      <c r="AJ36265" s="1"/>
      <c r="AK36265" s="1"/>
    </row>
    <row r="36266" spans="32:37" ht="15" customHeight="1" x14ac:dyDescent="0.15">
      <c r="AF36266" s="1"/>
      <c r="AG36266" s="1"/>
      <c r="AH36266" s="1"/>
      <c r="AJ36266" s="1"/>
      <c r="AK36266" s="1"/>
    </row>
    <row r="36267" spans="32:37" ht="15" customHeight="1" x14ac:dyDescent="0.15">
      <c r="AF36267" s="1"/>
      <c r="AG36267" s="1"/>
      <c r="AH36267" s="1"/>
      <c r="AJ36267" s="1"/>
      <c r="AK36267" s="1"/>
    </row>
    <row r="36268" spans="32:37" ht="15" customHeight="1" x14ac:dyDescent="0.15">
      <c r="AF36268" s="1"/>
      <c r="AG36268" s="1"/>
      <c r="AH36268" s="1"/>
      <c r="AJ36268" s="1"/>
      <c r="AK36268" s="1"/>
    </row>
    <row r="36269" spans="32:37" ht="15" customHeight="1" x14ac:dyDescent="0.15">
      <c r="AF36269" s="1"/>
      <c r="AG36269" s="1"/>
      <c r="AH36269" s="1"/>
      <c r="AJ36269" s="1"/>
      <c r="AK36269" s="1"/>
    </row>
    <row r="36270" spans="32:37" ht="15" customHeight="1" x14ac:dyDescent="0.15">
      <c r="AF36270" s="1"/>
      <c r="AG36270" s="1"/>
      <c r="AH36270" s="1"/>
      <c r="AJ36270" s="1"/>
      <c r="AK36270" s="1"/>
    </row>
    <row r="36271" spans="32:37" ht="15" customHeight="1" x14ac:dyDescent="0.15">
      <c r="AF36271" s="1"/>
      <c r="AG36271" s="1"/>
      <c r="AH36271" s="1"/>
      <c r="AJ36271" s="1"/>
      <c r="AK36271" s="1"/>
    </row>
    <row r="36272" spans="32:37" ht="15" customHeight="1" x14ac:dyDescent="0.15">
      <c r="AF36272" s="1"/>
      <c r="AG36272" s="1"/>
      <c r="AH36272" s="1"/>
      <c r="AJ36272" s="1"/>
      <c r="AK36272" s="1"/>
    </row>
    <row r="36273" spans="32:37" ht="15" customHeight="1" x14ac:dyDescent="0.15">
      <c r="AF36273" s="1"/>
      <c r="AG36273" s="1"/>
      <c r="AH36273" s="1"/>
      <c r="AJ36273" s="1"/>
      <c r="AK36273" s="1"/>
    </row>
    <row r="36274" spans="32:37" ht="15" customHeight="1" x14ac:dyDescent="0.15">
      <c r="AF36274" s="1"/>
      <c r="AG36274" s="1"/>
      <c r="AH36274" s="1"/>
      <c r="AJ36274" s="1"/>
      <c r="AK36274" s="1"/>
    </row>
    <row r="36275" spans="32:37" ht="15" customHeight="1" x14ac:dyDescent="0.15">
      <c r="AF36275" s="1"/>
      <c r="AG36275" s="1"/>
      <c r="AH36275" s="1"/>
      <c r="AJ36275" s="1"/>
      <c r="AK36275" s="1"/>
    </row>
    <row r="36276" spans="32:37" ht="15" customHeight="1" x14ac:dyDescent="0.15">
      <c r="AF36276" s="1"/>
      <c r="AG36276" s="1"/>
      <c r="AH36276" s="1"/>
      <c r="AJ36276" s="1"/>
      <c r="AK36276" s="1"/>
    </row>
    <row r="36277" spans="32:37" ht="15" customHeight="1" x14ac:dyDescent="0.15">
      <c r="AF36277" s="1"/>
      <c r="AG36277" s="1"/>
      <c r="AH36277" s="1"/>
      <c r="AJ36277" s="1"/>
      <c r="AK36277" s="1"/>
    </row>
    <row r="36278" spans="32:37" ht="15" customHeight="1" x14ac:dyDescent="0.15">
      <c r="AF36278" s="1"/>
      <c r="AG36278" s="1"/>
      <c r="AH36278" s="1"/>
      <c r="AJ36278" s="1"/>
      <c r="AK36278" s="1"/>
    </row>
    <row r="36279" spans="32:37" ht="15" customHeight="1" x14ac:dyDescent="0.15">
      <c r="AF36279" s="1"/>
      <c r="AG36279" s="1"/>
      <c r="AH36279" s="1"/>
      <c r="AJ36279" s="1"/>
      <c r="AK36279" s="1"/>
    </row>
    <row r="36280" spans="32:37" ht="15" customHeight="1" x14ac:dyDescent="0.15">
      <c r="AF36280" s="1"/>
      <c r="AG36280" s="1"/>
      <c r="AH36280" s="1"/>
      <c r="AJ36280" s="1"/>
      <c r="AK36280" s="1"/>
    </row>
    <row r="36281" spans="32:37" ht="15" customHeight="1" x14ac:dyDescent="0.15">
      <c r="AF36281" s="1"/>
      <c r="AG36281" s="1"/>
      <c r="AH36281" s="1"/>
      <c r="AJ36281" s="1"/>
      <c r="AK36281" s="1"/>
    </row>
    <row r="36282" spans="32:37" ht="15" customHeight="1" x14ac:dyDescent="0.15">
      <c r="AF36282" s="1"/>
      <c r="AG36282" s="1"/>
      <c r="AH36282" s="1"/>
      <c r="AJ36282" s="1"/>
      <c r="AK36282" s="1"/>
    </row>
    <row r="36283" spans="32:37" ht="15" customHeight="1" x14ac:dyDescent="0.15">
      <c r="AF36283" s="1"/>
      <c r="AG36283" s="1"/>
      <c r="AH36283" s="1"/>
      <c r="AJ36283" s="1"/>
      <c r="AK36283" s="1"/>
    </row>
    <row r="36284" spans="32:37" ht="15" customHeight="1" x14ac:dyDescent="0.15">
      <c r="AF36284" s="1"/>
      <c r="AG36284" s="1"/>
      <c r="AH36284" s="1"/>
      <c r="AJ36284" s="1"/>
      <c r="AK36284" s="1"/>
    </row>
    <row r="36285" spans="32:37" ht="15" customHeight="1" x14ac:dyDescent="0.15">
      <c r="AF36285" s="1"/>
      <c r="AG36285" s="1"/>
      <c r="AH36285" s="1"/>
      <c r="AJ36285" s="1"/>
      <c r="AK36285" s="1"/>
    </row>
    <row r="36286" spans="32:37" ht="15" customHeight="1" x14ac:dyDescent="0.15">
      <c r="AF36286" s="1"/>
      <c r="AG36286" s="1"/>
      <c r="AH36286" s="1"/>
      <c r="AJ36286" s="1"/>
      <c r="AK36286" s="1"/>
    </row>
    <row r="36287" spans="32:37" ht="15" customHeight="1" x14ac:dyDescent="0.15">
      <c r="AF36287" s="1"/>
      <c r="AG36287" s="1"/>
      <c r="AH36287" s="1"/>
      <c r="AJ36287" s="1"/>
      <c r="AK36287" s="1"/>
    </row>
    <row r="36288" spans="32:37" ht="15" customHeight="1" x14ac:dyDescent="0.15">
      <c r="AF36288" s="1"/>
      <c r="AG36288" s="1"/>
      <c r="AH36288" s="1"/>
      <c r="AJ36288" s="1"/>
      <c r="AK36288" s="1"/>
    </row>
    <row r="36289" spans="32:37" ht="15" customHeight="1" x14ac:dyDescent="0.15">
      <c r="AF36289" s="1"/>
      <c r="AG36289" s="1"/>
      <c r="AH36289" s="1"/>
      <c r="AJ36289" s="1"/>
      <c r="AK36289" s="1"/>
    </row>
    <row r="36290" spans="32:37" ht="15" customHeight="1" x14ac:dyDescent="0.15">
      <c r="AF36290" s="1"/>
      <c r="AG36290" s="1"/>
      <c r="AH36290" s="1"/>
      <c r="AJ36290" s="1"/>
      <c r="AK36290" s="1"/>
    </row>
    <row r="36291" spans="32:37" ht="15" customHeight="1" x14ac:dyDescent="0.15">
      <c r="AF36291" s="1"/>
      <c r="AG36291" s="1"/>
      <c r="AH36291" s="1"/>
      <c r="AJ36291" s="1"/>
      <c r="AK36291" s="1"/>
    </row>
    <row r="36292" spans="32:37" ht="15" customHeight="1" x14ac:dyDescent="0.15">
      <c r="AF36292" s="1"/>
      <c r="AG36292" s="1"/>
      <c r="AH36292" s="1"/>
      <c r="AJ36292" s="1"/>
      <c r="AK36292" s="1"/>
    </row>
    <row r="36293" spans="32:37" ht="15" customHeight="1" x14ac:dyDescent="0.15">
      <c r="AF36293" s="1"/>
      <c r="AG36293" s="1"/>
      <c r="AH36293" s="1"/>
      <c r="AJ36293" s="1"/>
      <c r="AK36293" s="1"/>
    </row>
    <row r="36294" spans="32:37" ht="15" customHeight="1" x14ac:dyDescent="0.15">
      <c r="AF36294" s="1"/>
      <c r="AG36294" s="1"/>
      <c r="AH36294" s="1"/>
      <c r="AJ36294" s="1"/>
      <c r="AK36294" s="1"/>
    </row>
    <row r="36295" spans="32:37" ht="15" customHeight="1" x14ac:dyDescent="0.15">
      <c r="AF36295" s="1"/>
      <c r="AG36295" s="1"/>
      <c r="AH36295" s="1"/>
      <c r="AJ36295" s="1"/>
      <c r="AK36295" s="1"/>
    </row>
    <row r="36296" spans="32:37" ht="15" customHeight="1" x14ac:dyDescent="0.15">
      <c r="AF36296" s="1"/>
      <c r="AG36296" s="1"/>
      <c r="AH36296" s="1"/>
      <c r="AJ36296" s="1"/>
      <c r="AK36296" s="1"/>
    </row>
    <row r="36297" spans="32:37" ht="15" customHeight="1" x14ac:dyDescent="0.15">
      <c r="AF36297" s="1"/>
      <c r="AG36297" s="1"/>
      <c r="AH36297" s="1"/>
      <c r="AJ36297" s="1"/>
      <c r="AK36297" s="1"/>
    </row>
    <row r="36298" spans="32:37" ht="15" customHeight="1" x14ac:dyDescent="0.15">
      <c r="AF36298" s="1"/>
      <c r="AG36298" s="1"/>
      <c r="AH36298" s="1"/>
      <c r="AJ36298" s="1"/>
      <c r="AK36298" s="1"/>
    </row>
    <row r="36299" spans="32:37" ht="15" customHeight="1" x14ac:dyDescent="0.15">
      <c r="AF36299" s="1"/>
      <c r="AG36299" s="1"/>
      <c r="AH36299" s="1"/>
      <c r="AJ36299" s="1"/>
      <c r="AK36299" s="1"/>
    </row>
    <row r="36300" spans="32:37" ht="15" customHeight="1" x14ac:dyDescent="0.15">
      <c r="AF36300" s="1"/>
      <c r="AG36300" s="1"/>
      <c r="AH36300" s="1"/>
      <c r="AJ36300" s="1"/>
      <c r="AK36300" s="1"/>
    </row>
    <row r="36301" spans="32:37" ht="15" customHeight="1" x14ac:dyDescent="0.15">
      <c r="AF36301" s="1"/>
      <c r="AG36301" s="1"/>
      <c r="AH36301" s="1"/>
      <c r="AJ36301" s="1"/>
      <c r="AK36301" s="1"/>
    </row>
    <row r="36302" spans="32:37" ht="15" customHeight="1" x14ac:dyDescent="0.15">
      <c r="AF36302" s="1"/>
      <c r="AG36302" s="1"/>
      <c r="AH36302" s="1"/>
      <c r="AJ36302" s="1"/>
      <c r="AK36302" s="1"/>
    </row>
    <row r="36303" spans="32:37" ht="15" customHeight="1" x14ac:dyDescent="0.15">
      <c r="AF36303" s="1"/>
      <c r="AG36303" s="1"/>
      <c r="AH36303" s="1"/>
      <c r="AJ36303" s="1"/>
      <c r="AK36303" s="1"/>
    </row>
    <row r="36304" spans="32:37" ht="15" customHeight="1" x14ac:dyDescent="0.15">
      <c r="AF36304" s="1"/>
      <c r="AG36304" s="1"/>
      <c r="AH36304" s="1"/>
      <c r="AJ36304" s="1"/>
      <c r="AK36304" s="1"/>
    </row>
    <row r="36305" spans="32:37" ht="15" customHeight="1" x14ac:dyDescent="0.15">
      <c r="AF36305" s="1"/>
      <c r="AG36305" s="1"/>
      <c r="AH36305" s="1"/>
      <c r="AJ36305" s="1"/>
      <c r="AK36305" s="1"/>
    </row>
    <row r="36306" spans="32:37" ht="15" customHeight="1" x14ac:dyDescent="0.15">
      <c r="AF36306" s="1"/>
      <c r="AG36306" s="1"/>
      <c r="AH36306" s="1"/>
      <c r="AJ36306" s="1"/>
      <c r="AK36306" s="1"/>
    </row>
    <row r="36307" spans="32:37" ht="15" customHeight="1" x14ac:dyDescent="0.15">
      <c r="AF36307" s="1"/>
      <c r="AG36307" s="1"/>
      <c r="AH36307" s="1"/>
      <c r="AJ36307" s="1"/>
      <c r="AK36307" s="1"/>
    </row>
    <row r="36308" spans="32:37" ht="15" customHeight="1" x14ac:dyDescent="0.15">
      <c r="AF36308" s="1"/>
      <c r="AG36308" s="1"/>
      <c r="AH36308" s="1"/>
      <c r="AJ36308" s="1"/>
      <c r="AK36308" s="1"/>
    </row>
    <row r="36309" spans="32:37" ht="15" customHeight="1" x14ac:dyDescent="0.15">
      <c r="AF36309" s="1"/>
      <c r="AG36309" s="1"/>
      <c r="AH36309" s="1"/>
      <c r="AJ36309" s="1"/>
      <c r="AK36309" s="1"/>
    </row>
    <row r="36310" spans="32:37" ht="15" customHeight="1" x14ac:dyDescent="0.15">
      <c r="AF36310" s="1"/>
      <c r="AG36310" s="1"/>
      <c r="AH36310" s="1"/>
      <c r="AJ36310" s="1"/>
      <c r="AK36310" s="1"/>
    </row>
    <row r="36311" spans="32:37" ht="15" customHeight="1" x14ac:dyDescent="0.15">
      <c r="AF36311" s="1"/>
      <c r="AG36311" s="1"/>
      <c r="AH36311" s="1"/>
      <c r="AJ36311" s="1"/>
      <c r="AK36311" s="1"/>
    </row>
    <row r="36312" spans="32:37" ht="15" customHeight="1" x14ac:dyDescent="0.15">
      <c r="AF36312" s="1"/>
      <c r="AG36312" s="1"/>
      <c r="AH36312" s="1"/>
      <c r="AJ36312" s="1"/>
      <c r="AK36312" s="1"/>
    </row>
    <row r="36313" spans="32:37" ht="15" customHeight="1" x14ac:dyDescent="0.15">
      <c r="AF36313" s="1"/>
      <c r="AG36313" s="1"/>
      <c r="AH36313" s="1"/>
      <c r="AJ36313" s="1"/>
      <c r="AK36313" s="1"/>
    </row>
    <row r="36314" spans="32:37" ht="15" customHeight="1" x14ac:dyDescent="0.15">
      <c r="AF36314" s="1"/>
      <c r="AG36314" s="1"/>
      <c r="AH36314" s="1"/>
      <c r="AJ36314" s="1"/>
      <c r="AK36314" s="1"/>
    </row>
    <row r="36315" spans="32:37" ht="15" customHeight="1" x14ac:dyDescent="0.15">
      <c r="AF36315" s="1"/>
      <c r="AG36315" s="1"/>
      <c r="AH36315" s="1"/>
      <c r="AJ36315" s="1"/>
      <c r="AK36315" s="1"/>
    </row>
    <row r="36316" spans="32:37" ht="15" customHeight="1" x14ac:dyDescent="0.15">
      <c r="AF36316" s="1"/>
      <c r="AG36316" s="1"/>
      <c r="AH36316" s="1"/>
      <c r="AJ36316" s="1"/>
      <c r="AK36316" s="1"/>
    </row>
    <row r="36317" spans="32:37" ht="15" customHeight="1" x14ac:dyDescent="0.15">
      <c r="AF36317" s="1"/>
      <c r="AG36317" s="1"/>
      <c r="AH36317" s="1"/>
      <c r="AJ36317" s="1"/>
      <c r="AK36317" s="1"/>
    </row>
    <row r="36318" spans="32:37" ht="15" customHeight="1" x14ac:dyDescent="0.15">
      <c r="AF36318" s="1"/>
      <c r="AG36318" s="1"/>
      <c r="AH36318" s="1"/>
      <c r="AJ36318" s="1"/>
      <c r="AK36318" s="1"/>
    </row>
    <row r="36319" spans="32:37" ht="15" customHeight="1" x14ac:dyDescent="0.15">
      <c r="AF36319" s="1"/>
      <c r="AG36319" s="1"/>
      <c r="AH36319" s="1"/>
      <c r="AJ36319" s="1"/>
      <c r="AK36319" s="1"/>
    </row>
    <row r="36320" spans="32:37" ht="15" customHeight="1" x14ac:dyDescent="0.15">
      <c r="AF36320" s="1"/>
      <c r="AG36320" s="1"/>
      <c r="AH36320" s="1"/>
      <c r="AJ36320" s="1"/>
      <c r="AK36320" s="1"/>
    </row>
    <row r="36321" spans="32:37" ht="15" customHeight="1" x14ac:dyDescent="0.15">
      <c r="AF36321" s="1"/>
      <c r="AG36321" s="1"/>
      <c r="AH36321" s="1"/>
      <c r="AJ36321" s="1"/>
      <c r="AK36321" s="1"/>
    </row>
    <row r="36322" spans="32:37" ht="15" customHeight="1" x14ac:dyDescent="0.15">
      <c r="AF36322" s="1"/>
      <c r="AG36322" s="1"/>
      <c r="AH36322" s="1"/>
      <c r="AJ36322" s="1"/>
      <c r="AK36322" s="1"/>
    </row>
    <row r="36323" spans="32:37" ht="15" customHeight="1" x14ac:dyDescent="0.15">
      <c r="AF36323" s="1"/>
      <c r="AG36323" s="1"/>
      <c r="AH36323" s="1"/>
      <c r="AJ36323" s="1"/>
      <c r="AK36323" s="1"/>
    </row>
    <row r="36324" spans="32:37" ht="15" customHeight="1" x14ac:dyDescent="0.15">
      <c r="AF36324" s="1"/>
      <c r="AG36324" s="1"/>
      <c r="AH36324" s="1"/>
      <c r="AJ36324" s="1"/>
      <c r="AK36324" s="1"/>
    </row>
    <row r="36325" spans="32:37" ht="15" customHeight="1" x14ac:dyDescent="0.15">
      <c r="AF36325" s="1"/>
      <c r="AG36325" s="1"/>
      <c r="AH36325" s="1"/>
      <c r="AJ36325" s="1"/>
      <c r="AK36325" s="1"/>
    </row>
    <row r="36326" spans="32:37" ht="15" customHeight="1" x14ac:dyDescent="0.15">
      <c r="AF36326" s="1"/>
      <c r="AG36326" s="1"/>
      <c r="AH36326" s="1"/>
      <c r="AJ36326" s="1"/>
      <c r="AK36326" s="1"/>
    </row>
    <row r="36327" spans="32:37" ht="15" customHeight="1" x14ac:dyDescent="0.15">
      <c r="AF36327" s="1"/>
      <c r="AG36327" s="1"/>
      <c r="AH36327" s="1"/>
      <c r="AJ36327" s="1"/>
      <c r="AK36327" s="1"/>
    </row>
    <row r="36328" spans="32:37" ht="15" customHeight="1" x14ac:dyDescent="0.15">
      <c r="AF36328" s="1"/>
      <c r="AG36328" s="1"/>
      <c r="AH36328" s="1"/>
      <c r="AJ36328" s="1"/>
      <c r="AK36328" s="1"/>
    </row>
    <row r="36329" spans="32:37" ht="15" customHeight="1" x14ac:dyDescent="0.15">
      <c r="AF36329" s="1"/>
      <c r="AG36329" s="1"/>
      <c r="AH36329" s="1"/>
      <c r="AJ36329" s="1"/>
      <c r="AK36329" s="1"/>
    </row>
    <row r="36330" spans="32:37" ht="15" customHeight="1" x14ac:dyDescent="0.15">
      <c r="AF36330" s="1"/>
      <c r="AG36330" s="1"/>
      <c r="AH36330" s="1"/>
      <c r="AJ36330" s="1"/>
      <c r="AK36330" s="1"/>
    </row>
    <row r="36331" spans="32:37" ht="15" customHeight="1" x14ac:dyDescent="0.15">
      <c r="AF36331" s="1"/>
      <c r="AG36331" s="1"/>
      <c r="AH36331" s="1"/>
      <c r="AJ36331" s="1"/>
      <c r="AK36331" s="1"/>
    </row>
    <row r="36332" spans="32:37" ht="15" customHeight="1" x14ac:dyDescent="0.15">
      <c r="AF36332" s="1"/>
      <c r="AG36332" s="1"/>
      <c r="AH36332" s="1"/>
      <c r="AJ36332" s="1"/>
      <c r="AK36332" s="1"/>
    </row>
    <row r="36333" spans="32:37" ht="15" customHeight="1" x14ac:dyDescent="0.15">
      <c r="AF36333" s="1"/>
      <c r="AG36333" s="1"/>
      <c r="AH36333" s="1"/>
      <c r="AJ36333" s="1"/>
      <c r="AK36333" s="1"/>
    </row>
    <row r="36334" spans="32:37" ht="15" customHeight="1" x14ac:dyDescent="0.15">
      <c r="AF36334" s="1"/>
      <c r="AG36334" s="1"/>
      <c r="AH36334" s="1"/>
      <c r="AJ36334" s="1"/>
      <c r="AK36334" s="1"/>
    </row>
    <row r="36335" spans="32:37" ht="15" customHeight="1" x14ac:dyDescent="0.15">
      <c r="AF36335" s="1"/>
      <c r="AG36335" s="1"/>
      <c r="AH36335" s="1"/>
      <c r="AJ36335" s="1"/>
      <c r="AK36335" s="1"/>
    </row>
    <row r="36336" spans="32:37" ht="15" customHeight="1" x14ac:dyDescent="0.15">
      <c r="AF36336" s="1"/>
      <c r="AG36336" s="1"/>
      <c r="AH36336" s="1"/>
      <c r="AJ36336" s="1"/>
      <c r="AK36336" s="1"/>
    </row>
    <row r="36337" spans="32:37" ht="15" customHeight="1" x14ac:dyDescent="0.15">
      <c r="AF36337" s="1"/>
      <c r="AG36337" s="1"/>
      <c r="AH36337" s="1"/>
      <c r="AJ36337" s="1"/>
      <c r="AK36337" s="1"/>
    </row>
    <row r="36338" spans="32:37" ht="15" customHeight="1" x14ac:dyDescent="0.15">
      <c r="AF36338" s="1"/>
      <c r="AG36338" s="1"/>
      <c r="AH36338" s="1"/>
      <c r="AJ36338" s="1"/>
      <c r="AK36338" s="1"/>
    </row>
    <row r="36339" spans="32:37" ht="15" customHeight="1" x14ac:dyDescent="0.15">
      <c r="AF36339" s="1"/>
      <c r="AG36339" s="1"/>
      <c r="AH36339" s="1"/>
      <c r="AJ36339" s="1"/>
      <c r="AK36339" s="1"/>
    </row>
    <row r="36340" spans="32:37" ht="15" customHeight="1" x14ac:dyDescent="0.15">
      <c r="AF36340" s="1"/>
      <c r="AG36340" s="1"/>
      <c r="AH36340" s="1"/>
      <c r="AJ36340" s="1"/>
      <c r="AK36340" s="1"/>
    </row>
    <row r="36341" spans="32:37" ht="15" customHeight="1" x14ac:dyDescent="0.15">
      <c r="AF36341" s="1"/>
      <c r="AG36341" s="1"/>
      <c r="AH36341" s="1"/>
      <c r="AJ36341" s="1"/>
      <c r="AK36341" s="1"/>
    </row>
    <row r="36342" spans="32:37" ht="15" customHeight="1" x14ac:dyDescent="0.15">
      <c r="AF36342" s="1"/>
      <c r="AG36342" s="1"/>
      <c r="AH36342" s="1"/>
      <c r="AJ36342" s="1"/>
      <c r="AK36342" s="1"/>
    </row>
    <row r="36343" spans="32:37" ht="15" customHeight="1" x14ac:dyDescent="0.15">
      <c r="AF36343" s="1"/>
      <c r="AG36343" s="1"/>
      <c r="AH36343" s="1"/>
      <c r="AJ36343" s="1"/>
      <c r="AK36343" s="1"/>
    </row>
    <row r="36344" spans="32:37" ht="15" customHeight="1" x14ac:dyDescent="0.15">
      <c r="AF36344" s="1"/>
      <c r="AG36344" s="1"/>
      <c r="AH36344" s="1"/>
      <c r="AJ36344" s="1"/>
      <c r="AK36344" s="1"/>
    </row>
    <row r="36345" spans="32:37" ht="15" customHeight="1" x14ac:dyDescent="0.15">
      <c r="AF36345" s="1"/>
      <c r="AG36345" s="1"/>
      <c r="AH36345" s="1"/>
      <c r="AJ36345" s="1"/>
      <c r="AK36345" s="1"/>
    </row>
    <row r="36346" spans="32:37" ht="15" customHeight="1" x14ac:dyDescent="0.15">
      <c r="AF36346" s="1"/>
      <c r="AG36346" s="1"/>
      <c r="AH36346" s="1"/>
      <c r="AJ36346" s="1"/>
      <c r="AK36346" s="1"/>
    </row>
    <row r="36347" spans="32:37" ht="15" customHeight="1" x14ac:dyDescent="0.15">
      <c r="AF36347" s="1"/>
      <c r="AG36347" s="1"/>
      <c r="AH36347" s="1"/>
      <c r="AJ36347" s="1"/>
      <c r="AK36347" s="1"/>
    </row>
    <row r="36348" spans="32:37" ht="15" customHeight="1" x14ac:dyDescent="0.15">
      <c r="AF36348" s="1"/>
      <c r="AG36348" s="1"/>
      <c r="AH36348" s="1"/>
      <c r="AJ36348" s="1"/>
      <c r="AK36348" s="1"/>
    </row>
    <row r="36349" spans="32:37" ht="15" customHeight="1" x14ac:dyDescent="0.15">
      <c r="AF36349" s="1"/>
      <c r="AG36349" s="1"/>
      <c r="AH36349" s="1"/>
      <c r="AJ36349" s="1"/>
      <c r="AK36349" s="1"/>
    </row>
    <row r="36350" spans="32:37" ht="15" customHeight="1" x14ac:dyDescent="0.15">
      <c r="AF36350" s="1"/>
      <c r="AG36350" s="1"/>
      <c r="AH36350" s="1"/>
      <c r="AJ36350" s="1"/>
      <c r="AK36350" s="1"/>
    </row>
    <row r="36351" spans="32:37" ht="15" customHeight="1" x14ac:dyDescent="0.15">
      <c r="AF36351" s="1"/>
      <c r="AG36351" s="1"/>
      <c r="AH36351" s="1"/>
      <c r="AJ36351" s="1"/>
      <c r="AK36351" s="1"/>
    </row>
    <row r="36352" spans="32:37" ht="15" customHeight="1" x14ac:dyDescent="0.15">
      <c r="AF36352" s="1"/>
      <c r="AG36352" s="1"/>
      <c r="AH36352" s="1"/>
      <c r="AJ36352" s="1"/>
      <c r="AK36352" s="1"/>
    </row>
    <row r="36353" spans="32:37" ht="15" customHeight="1" x14ac:dyDescent="0.15">
      <c r="AF36353" s="1"/>
      <c r="AG36353" s="1"/>
      <c r="AH36353" s="1"/>
      <c r="AJ36353" s="1"/>
      <c r="AK36353" s="1"/>
    </row>
    <row r="36354" spans="32:37" ht="15" customHeight="1" x14ac:dyDescent="0.15">
      <c r="AF36354" s="1"/>
      <c r="AG36354" s="1"/>
      <c r="AH36354" s="1"/>
      <c r="AJ36354" s="1"/>
      <c r="AK36354" s="1"/>
    </row>
    <row r="36355" spans="32:37" ht="15" customHeight="1" x14ac:dyDescent="0.15">
      <c r="AF36355" s="1"/>
      <c r="AG36355" s="1"/>
      <c r="AH36355" s="1"/>
      <c r="AJ36355" s="1"/>
      <c r="AK36355" s="1"/>
    </row>
    <row r="36356" spans="32:37" ht="15" customHeight="1" x14ac:dyDescent="0.15">
      <c r="AF36356" s="1"/>
      <c r="AG36356" s="1"/>
      <c r="AH36356" s="1"/>
      <c r="AJ36356" s="1"/>
      <c r="AK36356" s="1"/>
    </row>
    <row r="36357" spans="32:37" ht="15" customHeight="1" x14ac:dyDescent="0.15">
      <c r="AF36357" s="1"/>
      <c r="AG36357" s="1"/>
      <c r="AH36357" s="1"/>
      <c r="AJ36357" s="1"/>
      <c r="AK36357" s="1"/>
    </row>
    <row r="36358" spans="32:37" ht="15" customHeight="1" x14ac:dyDescent="0.15">
      <c r="AF36358" s="1"/>
      <c r="AG36358" s="1"/>
      <c r="AH36358" s="1"/>
      <c r="AJ36358" s="1"/>
      <c r="AK36358" s="1"/>
    </row>
    <row r="36359" spans="32:37" ht="15" customHeight="1" x14ac:dyDescent="0.15">
      <c r="AF36359" s="1"/>
      <c r="AG36359" s="1"/>
      <c r="AH36359" s="1"/>
      <c r="AJ36359" s="1"/>
      <c r="AK36359" s="1"/>
    </row>
    <row r="36360" spans="32:37" ht="15" customHeight="1" x14ac:dyDescent="0.15">
      <c r="AF36360" s="1"/>
      <c r="AG36360" s="1"/>
      <c r="AH36360" s="1"/>
      <c r="AJ36360" s="1"/>
      <c r="AK36360" s="1"/>
    </row>
    <row r="36361" spans="32:37" ht="15" customHeight="1" x14ac:dyDescent="0.15">
      <c r="AF36361" s="1"/>
      <c r="AG36361" s="1"/>
      <c r="AH36361" s="1"/>
      <c r="AJ36361" s="1"/>
      <c r="AK36361" s="1"/>
    </row>
    <row r="36362" spans="32:37" ht="15" customHeight="1" x14ac:dyDescent="0.15">
      <c r="AF36362" s="1"/>
      <c r="AG36362" s="1"/>
      <c r="AH36362" s="1"/>
      <c r="AJ36362" s="1"/>
      <c r="AK36362" s="1"/>
    </row>
    <row r="36363" spans="32:37" ht="15" customHeight="1" x14ac:dyDescent="0.15">
      <c r="AF36363" s="1"/>
      <c r="AG36363" s="1"/>
      <c r="AH36363" s="1"/>
      <c r="AJ36363" s="1"/>
      <c r="AK36363" s="1"/>
    </row>
    <row r="36364" spans="32:37" ht="15" customHeight="1" x14ac:dyDescent="0.15">
      <c r="AF36364" s="1"/>
      <c r="AG36364" s="1"/>
      <c r="AH36364" s="1"/>
      <c r="AJ36364" s="1"/>
      <c r="AK36364" s="1"/>
    </row>
    <row r="36365" spans="32:37" ht="15" customHeight="1" x14ac:dyDescent="0.15">
      <c r="AF36365" s="1"/>
      <c r="AG36365" s="1"/>
      <c r="AH36365" s="1"/>
      <c r="AJ36365" s="1"/>
      <c r="AK36365" s="1"/>
    </row>
    <row r="36366" spans="32:37" ht="15" customHeight="1" x14ac:dyDescent="0.15">
      <c r="AF36366" s="1"/>
      <c r="AG36366" s="1"/>
      <c r="AH36366" s="1"/>
      <c r="AJ36366" s="1"/>
      <c r="AK36366" s="1"/>
    </row>
    <row r="36367" spans="32:37" ht="15" customHeight="1" x14ac:dyDescent="0.15">
      <c r="AF36367" s="1"/>
      <c r="AG36367" s="1"/>
      <c r="AH36367" s="1"/>
      <c r="AJ36367" s="1"/>
      <c r="AK36367" s="1"/>
    </row>
    <row r="36368" spans="32:37" ht="15" customHeight="1" x14ac:dyDescent="0.15">
      <c r="AF36368" s="1"/>
      <c r="AG36368" s="1"/>
      <c r="AH36368" s="1"/>
      <c r="AJ36368" s="1"/>
      <c r="AK36368" s="1"/>
    </row>
    <row r="36369" spans="32:37" ht="15" customHeight="1" x14ac:dyDescent="0.15">
      <c r="AF36369" s="1"/>
      <c r="AG36369" s="1"/>
      <c r="AH36369" s="1"/>
      <c r="AJ36369" s="1"/>
      <c r="AK36369" s="1"/>
    </row>
    <row r="36370" spans="32:37" ht="15" customHeight="1" x14ac:dyDescent="0.15">
      <c r="AF36370" s="1"/>
      <c r="AG36370" s="1"/>
      <c r="AH36370" s="1"/>
      <c r="AJ36370" s="1"/>
      <c r="AK36370" s="1"/>
    </row>
    <row r="36371" spans="32:37" ht="15" customHeight="1" x14ac:dyDescent="0.15">
      <c r="AF36371" s="1"/>
      <c r="AG36371" s="1"/>
      <c r="AH36371" s="1"/>
      <c r="AJ36371" s="1"/>
      <c r="AK36371" s="1"/>
    </row>
    <row r="36372" spans="32:37" ht="15" customHeight="1" x14ac:dyDescent="0.15">
      <c r="AF36372" s="1"/>
      <c r="AG36372" s="1"/>
      <c r="AH36372" s="1"/>
      <c r="AJ36372" s="1"/>
      <c r="AK36372" s="1"/>
    </row>
    <row r="36373" spans="32:37" ht="15" customHeight="1" x14ac:dyDescent="0.15">
      <c r="AF36373" s="1"/>
      <c r="AG36373" s="1"/>
      <c r="AH36373" s="1"/>
      <c r="AJ36373" s="1"/>
      <c r="AK36373" s="1"/>
    </row>
    <row r="36374" spans="32:37" ht="15" customHeight="1" x14ac:dyDescent="0.15">
      <c r="AF36374" s="1"/>
      <c r="AG36374" s="1"/>
      <c r="AH36374" s="1"/>
      <c r="AJ36374" s="1"/>
      <c r="AK36374" s="1"/>
    </row>
    <row r="36375" spans="32:37" ht="15" customHeight="1" x14ac:dyDescent="0.15">
      <c r="AF36375" s="1"/>
      <c r="AG36375" s="1"/>
      <c r="AH36375" s="1"/>
      <c r="AJ36375" s="1"/>
      <c r="AK36375" s="1"/>
    </row>
    <row r="36376" spans="32:37" ht="15" customHeight="1" x14ac:dyDescent="0.15">
      <c r="AF36376" s="1"/>
      <c r="AG36376" s="1"/>
      <c r="AH36376" s="1"/>
      <c r="AJ36376" s="1"/>
      <c r="AK36376" s="1"/>
    </row>
    <row r="36377" spans="32:37" ht="15" customHeight="1" x14ac:dyDescent="0.15">
      <c r="AF36377" s="1"/>
      <c r="AG36377" s="1"/>
      <c r="AH36377" s="1"/>
      <c r="AJ36377" s="1"/>
      <c r="AK36377" s="1"/>
    </row>
    <row r="36378" spans="32:37" ht="15" customHeight="1" x14ac:dyDescent="0.15">
      <c r="AF36378" s="1"/>
      <c r="AG36378" s="1"/>
      <c r="AH36378" s="1"/>
      <c r="AJ36378" s="1"/>
      <c r="AK36378" s="1"/>
    </row>
    <row r="36379" spans="32:37" ht="15" customHeight="1" x14ac:dyDescent="0.15">
      <c r="AF36379" s="1"/>
      <c r="AG36379" s="1"/>
      <c r="AH36379" s="1"/>
      <c r="AJ36379" s="1"/>
      <c r="AK36379" s="1"/>
    </row>
    <row r="36380" spans="32:37" ht="15" customHeight="1" x14ac:dyDescent="0.15">
      <c r="AF36380" s="1"/>
      <c r="AG36380" s="1"/>
      <c r="AH36380" s="1"/>
      <c r="AJ36380" s="1"/>
      <c r="AK36380" s="1"/>
    </row>
    <row r="36381" spans="32:37" ht="15" customHeight="1" x14ac:dyDescent="0.15">
      <c r="AF36381" s="1"/>
      <c r="AG36381" s="1"/>
      <c r="AH36381" s="1"/>
      <c r="AJ36381" s="1"/>
      <c r="AK36381" s="1"/>
    </row>
    <row r="36382" spans="32:37" ht="15" customHeight="1" x14ac:dyDescent="0.15">
      <c r="AF36382" s="1"/>
      <c r="AG36382" s="1"/>
      <c r="AH36382" s="1"/>
      <c r="AJ36382" s="1"/>
      <c r="AK36382" s="1"/>
    </row>
    <row r="36383" spans="32:37" ht="15" customHeight="1" x14ac:dyDescent="0.15">
      <c r="AF36383" s="1"/>
      <c r="AG36383" s="1"/>
      <c r="AH36383" s="1"/>
      <c r="AJ36383" s="1"/>
      <c r="AK36383" s="1"/>
    </row>
    <row r="36384" spans="32:37" ht="15" customHeight="1" x14ac:dyDescent="0.15">
      <c r="AF36384" s="1"/>
      <c r="AG36384" s="1"/>
      <c r="AH36384" s="1"/>
      <c r="AJ36384" s="1"/>
      <c r="AK36384" s="1"/>
    </row>
    <row r="36385" spans="32:37" ht="15" customHeight="1" x14ac:dyDescent="0.15">
      <c r="AF36385" s="1"/>
      <c r="AG36385" s="1"/>
      <c r="AH36385" s="1"/>
      <c r="AJ36385" s="1"/>
      <c r="AK36385" s="1"/>
    </row>
    <row r="36386" spans="32:37" ht="15" customHeight="1" x14ac:dyDescent="0.15">
      <c r="AF36386" s="1"/>
      <c r="AG36386" s="1"/>
      <c r="AH36386" s="1"/>
      <c r="AJ36386" s="1"/>
      <c r="AK36386" s="1"/>
    </row>
    <row r="36387" spans="32:37" ht="15" customHeight="1" x14ac:dyDescent="0.15">
      <c r="AF36387" s="1"/>
      <c r="AG36387" s="1"/>
      <c r="AH36387" s="1"/>
      <c r="AJ36387" s="1"/>
      <c r="AK36387" s="1"/>
    </row>
    <row r="36388" spans="32:37" ht="15" customHeight="1" x14ac:dyDescent="0.15">
      <c r="AF36388" s="1"/>
      <c r="AG36388" s="1"/>
      <c r="AH36388" s="1"/>
      <c r="AJ36388" s="1"/>
      <c r="AK36388" s="1"/>
    </row>
    <row r="36389" spans="32:37" ht="15" customHeight="1" x14ac:dyDescent="0.15">
      <c r="AF36389" s="1"/>
      <c r="AG36389" s="1"/>
      <c r="AH36389" s="1"/>
      <c r="AJ36389" s="1"/>
      <c r="AK36389" s="1"/>
    </row>
    <row r="36390" spans="32:37" ht="15" customHeight="1" x14ac:dyDescent="0.15">
      <c r="AF36390" s="1"/>
      <c r="AG36390" s="1"/>
      <c r="AH36390" s="1"/>
      <c r="AJ36390" s="1"/>
      <c r="AK36390" s="1"/>
    </row>
    <row r="36391" spans="32:37" ht="15" customHeight="1" x14ac:dyDescent="0.15">
      <c r="AF36391" s="1"/>
      <c r="AG36391" s="1"/>
      <c r="AH36391" s="1"/>
      <c r="AJ36391" s="1"/>
      <c r="AK36391" s="1"/>
    </row>
    <row r="36392" spans="32:37" ht="15" customHeight="1" x14ac:dyDescent="0.15">
      <c r="AF36392" s="1"/>
      <c r="AG36392" s="1"/>
      <c r="AH36392" s="1"/>
      <c r="AJ36392" s="1"/>
      <c r="AK36392" s="1"/>
    </row>
    <row r="36393" spans="32:37" ht="15" customHeight="1" x14ac:dyDescent="0.15">
      <c r="AF36393" s="1"/>
      <c r="AG36393" s="1"/>
      <c r="AH36393" s="1"/>
      <c r="AJ36393" s="1"/>
      <c r="AK36393" s="1"/>
    </row>
    <row r="36394" spans="32:37" ht="15" customHeight="1" x14ac:dyDescent="0.15">
      <c r="AF36394" s="1"/>
      <c r="AG36394" s="1"/>
      <c r="AH36394" s="1"/>
      <c r="AJ36394" s="1"/>
      <c r="AK36394" s="1"/>
    </row>
    <row r="36395" spans="32:37" ht="15" customHeight="1" x14ac:dyDescent="0.15">
      <c r="AF36395" s="1"/>
      <c r="AG36395" s="1"/>
      <c r="AH36395" s="1"/>
      <c r="AJ36395" s="1"/>
      <c r="AK36395" s="1"/>
    </row>
    <row r="36396" spans="32:37" ht="15" customHeight="1" x14ac:dyDescent="0.15">
      <c r="AF36396" s="1"/>
      <c r="AG36396" s="1"/>
      <c r="AH36396" s="1"/>
      <c r="AJ36396" s="1"/>
      <c r="AK36396" s="1"/>
    </row>
    <row r="36397" spans="32:37" ht="15" customHeight="1" x14ac:dyDescent="0.15">
      <c r="AF36397" s="1"/>
      <c r="AG36397" s="1"/>
      <c r="AH36397" s="1"/>
      <c r="AJ36397" s="1"/>
      <c r="AK36397" s="1"/>
    </row>
    <row r="36398" spans="32:37" ht="15" customHeight="1" x14ac:dyDescent="0.15">
      <c r="AF36398" s="1"/>
      <c r="AG36398" s="1"/>
      <c r="AH36398" s="1"/>
      <c r="AJ36398" s="1"/>
      <c r="AK36398" s="1"/>
    </row>
    <row r="36399" spans="32:37" ht="15" customHeight="1" x14ac:dyDescent="0.15">
      <c r="AF36399" s="1"/>
      <c r="AG36399" s="1"/>
      <c r="AH36399" s="1"/>
      <c r="AJ36399" s="1"/>
      <c r="AK36399" s="1"/>
    </row>
    <row r="36400" spans="32:37" ht="15" customHeight="1" x14ac:dyDescent="0.15">
      <c r="AF36400" s="1"/>
      <c r="AG36400" s="1"/>
      <c r="AH36400" s="1"/>
      <c r="AJ36400" s="1"/>
      <c r="AK36400" s="1"/>
    </row>
    <row r="36401" spans="32:37" ht="15" customHeight="1" x14ac:dyDescent="0.15">
      <c r="AF36401" s="1"/>
      <c r="AG36401" s="1"/>
      <c r="AH36401" s="1"/>
      <c r="AJ36401" s="1"/>
      <c r="AK36401" s="1"/>
    </row>
    <row r="36402" spans="32:37" ht="15" customHeight="1" x14ac:dyDescent="0.15">
      <c r="AF36402" s="1"/>
      <c r="AG36402" s="1"/>
      <c r="AH36402" s="1"/>
      <c r="AJ36402" s="1"/>
      <c r="AK36402" s="1"/>
    </row>
    <row r="36403" spans="32:37" ht="15" customHeight="1" x14ac:dyDescent="0.15">
      <c r="AF36403" s="1"/>
      <c r="AG36403" s="1"/>
      <c r="AH36403" s="1"/>
      <c r="AJ36403" s="1"/>
      <c r="AK36403" s="1"/>
    </row>
    <row r="36404" spans="32:37" ht="15" customHeight="1" x14ac:dyDescent="0.15">
      <c r="AF36404" s="1"/>
      <c r="AG36404" s="1"/>
      <c r="AH36404" s="1"/>
      <c r="AJ36404" s="1"/>
      <c r="AK36404" s="1"/>
    </row>
    <row r="36405" spans="32:37" ht="15" customHeight="1" x14ac:dyDescent="0.15">
      <c r="AF36405" s="1"/>
      <c r="AG36405" s="1"/>
      <c r="AH36405" s="1"/>
      <c r="AJ36405" s="1"/>
      <c r="AK36405" s="1"/>
    </row>
    <row r="36406" spans="32:37" ht="15" customHeight="1" x14ac:dyDescent="0.15">
      <c r="AF36406" s="1"/>
      <c r="AG36406" s="1"/>
      <c r="AH36406" s="1"/>
      <c r="AJ36406" s="1"/>
      <c r="AK36406" s="1"/>
    </row>
    <row r="36407" spans="32:37" ht="15" customHeight="1" x14ac:dyDescent="0.15">
      <c r="AF36407" s="1"/>
      <c r="AG36407" s="1"/>
      <c r="AH36407" s="1"/>
      <c r="AJ36407" s="1"/>
      <c r="AK36407" s="1"/>
    </row>
    <row r="36408" spans="32:37" ht="15" customHeight="1" x14ac:dyDescent="0.15">
      <c r="AF36408" s="1"/>
      <c r="AG36408" s="1"/>
      <c r="AH36408" s="1"/>
      <c r="AJ36408" s="1"/>
      <c r="AK36408" s="1"/>
    </row>
    <row r="36409" spans="32:37" ht="15" customHeight="1" x14ac:dyDescent="0.15">
      <c r="AF36409" s="1"/>
      <c r="AG36409" s="1"/>
      <c r="AH36409" s="1"/>
      <c r="AJ36409" s="1"/>
      <c r="AK36409" s="1"/>
    </row>
    <row r="36410" spans="32:37" ht="15" customHeight="1" x14ac:dyDescent="0.15">
      <c r="AF36410" s="1"/>
      <c r="AG36410" s="1"/>
      <c r="AH36410" s="1"/>
      <c r="AJ36410" s="1"/>
      <c r="AK36410" s="1"/>
    </row>
    <row r="36411" spans="32:37" ht="15" customHeight="1" x14ac:dyDescent="0.15">
      <c r="AF36411" s="1"/>
      <c r="AG36411" s="1"/>
      <c r="AH36411" s="1"/>
      <c r="AJ36411" s="1"/>
      <c r="AK36411" s="1"/>
    </row>
    <row r="36412" spans="32:37" ht="15" customHeight="1" x14ac:dyDescent="0.15">
      <c r="AF36412" s="1"/>
      <c r="AG36412" s="1"/>
      <c r="AH36412" s="1"/>
      <c r="AJ36412" s="1"/>
      <c r="AK36412" s="1"/>
    </row>
    <row r="36413" spans="32:37" ht="15" customHeight="1" x14ac:dyDescent="0.15">
      <c r="AF36413" s="1"/>
      <c r="AG36413" s="1"/>
      <c r="AH36413" s="1"/>
      <c r="AJ36413" s="1"/>
      <c r="AK36413" s="1"/>
    </row>
    <row r="36414" spans="32:37" ht="15" customHeight="1" x14ac:dyDescent="0.15">
      <c r="AF36414" s="1"/>
      <c r="AG36414" s="1"/>
      <c r="AH36414" s="1"/>
      <c r="AJ36414" s="1"/>
      <c r="AK36414" s="1"/>
    </row>
    <row r="36415" spans="32:37" ht="15" customHeight="1" x14ac:dyDescent="0.15">
      <c r="AF36415" s="1"/>
      <c r="AG36415" s="1"/>
      <c r="AH36415" s="1"/>
      <c r="AJ36415" s="1"/>
      <c r="AK36415" s="1"/>
    </row>
    <row r="36416" spans="32:37" ht="15" customHeight="1" x14ac:dyDescent="0.15">
      <c r="AF36416" s="1"/>
      <c r="AG36416" s="1"/>
      <c r="AH36416" s="1"/>
      <c r="AJ36416" s="1"/>
      <c r="AK36416" s="1"/>
    </row>
    <row r="36417" spans="32:37" ht="15" customHeight="1" x14ac:dyDescent="0.15">
      <c r="AF36417" s="1"/>
      <c r="AG36417" s="1"/>
      <c r="AH36417" s="1"/>
      <c r="AJ36417" s="1"/>
      <c r="AK36417" s="1"/>
    </row>
    <row r="36418" spans="32:37" ht="15" customHeight="1" x14ac:dyDescent="0.15">
      <c r="AF36418" s="1"/>
      <c r="AG36418" s="1"/>
      <c r="AH36418" s="1"/>
      <c r="AJ36418" s="1"/>
      <c r="AK36418" s="1"/>
    </row>
    <row r="36419" spans="32:37" ht="15" customHeight="1" x14ac:dyDescent="0.15">
      <c r="AF36419" s="1"/>
      <c r="AG36419" s="1"/>
      <c r="AH36419" s="1"/>
      <c r="AJ36419" s="1"/>
      <c r="AK36419" s="1"/>
    </row>
    <row r="36420" spans="32:37" ht="15" customHeight="1" x14ac:dyDescent="0.15">
      <c r="AF36420" s="1"/>
      <c r="AG36420" s="1"/>
      <c r="AH36420" s="1"/>
      <c r="AJ36420" s="1"/>
      <c r="AK36420" s="1"/>
    </row>
    <row r="36421" spans="32:37" ht="15" customHeight="1" x14ac:dyDescent="0.15">
      <c r="AF36421" s="1"/>
      <c r="AG36421" s="1"/>
      <c r="AH36421" s="1"/>
      <c r="AJ36421" s="1"/>
      <c r="AK36421" s="1"/>
    </row>
    <row r="36422" spans="32:37" ht="15" customHeight="1" x14ac:dyDescent="0.15">
      <c r="AF36422" s="1"/>
      <c r="AG36422" s="1"/>
      <c r="AH36422" s="1"/>
      <c r="AJ36422" s="1"/>
      <c r="AK36422" s="1"/>
    </row>
    <row r="36423" spans="32:37" ht="15" customHeight="1" x14ac:dyDescent="0.15">
      <c r="AF36423" s="1"/>
      <c r="AG36423" s="1"/>
      <c r="AH36423" s="1"/>
      <c r="AJ36423" s="1"/>
      <c r="AK36423" s="1"/>
    </row>
    <row r="36424" spans="32:37" ht="15" customHeight="1" x14ac:dyDescent="0.15">
      <c r="AF36424" s="1"/>
      <c r="AG36424" s="1"/>
      <c r="AH36424" s="1"/>
      <c r="AJ36424" s="1"/>
      <c r="AK36424" s="1"/>
    </row>
    <row r="36425" spans="32:37" ht="15" customHeight="1" x14ac:dyDescent="0.15">
      <c r="AF36425" s="1"/>
      <c r="AG36425" s="1"/>
      <c r="AH36425" s="1"/>
      <c r="AJ36425" s="1"/>
      <c r="AK36425" s="1"/>
    </row>
    <row r="36426" spans="32:37" ht="15" customHeight="1" x14ac:dyDescent="0.15">
      <c r="AF36426" s="1"/>
      <c r="AG36426" s="1"/>
      <c r="AH36426" s="1"/>
      <c r="AJ36426" s="1"/>
      <c r="AK36426" s="1"/>
    </row>
    <row r="36427" spans="32:37" ht="15" customHeight="1" x14ac:dyDescent="0.15">
      <c r="AF36427" s="1"/>
      <c r="AG36427" s="1"/>
      <c r="AH36427" s="1"/>
      <c r="AJ36427" s="1"/>
      <c r="AK36427" s="1"/>
    </row>
    <row r="36428" spans="32:37" ht="15" customHeight="1" x14ac:dyDescent="0.15">
      <c r="AF36428" s="1"/>
      <c r="AG36428" s="1"/>
      <c r="AH36428" s="1"/>
      <c r="AJ36428" s="1"/>
      <c r="AK36428" s="1"/>
    </row>
    <row r="36429" spans="32:37" ht="15" customHeight="1" x14ac:dyDescent="0.15">
      <c r="AF36429" s="1"/>
      <c r="AG36429" s="1"/>
      <c r="AH36429" s="1"/>
      <c r="AJ36429" s="1"/>
      <c r="AK36429" s="1"/>
    </row>
    <row r="36430" spans="32:37" ht="15" customHeight="1" x14ac:dyDescent="0.15">
      <c r="AF36430" s="1"/>
      <c r="AG36430" s="1"/>
      <c r="AH36430" s="1"/>
      <c r="AJ36430" s="1"/>
      <c r="AK36430" s="1"/>
    </row>
    <row r="36431" spans="32:37" ht="15" customHeight="1" x14ac:dyDescent="0.15">
      <c r="AF36431" s="1"/>
      <c r="AG36431" s="1"/>
      <c r="AH36431" s="1"/>
      <c r="AJ36431" s="1"/>
      <c r="AK36431" s="1"/>
    </row>
    <row r="36432" spans="32:37" ht="15" customHeight="1" x14ac:dyDescent="0.15">
      <c r="AF36432" s="1"/>
      <c r="AG36432" s="1"/>
      <c r="AH36432" s="1"/>
      <c r="AJ36432" s="1"/>
      <c r="AK36432" s="1"/>
    </row>
    <row r="36433" spans="32:37" ht="15" customHeight="1" x14ac:dyDescent="0.15">
      <c r="AF36433" s="1"/>
      <c r="AG36433" s="1"/>
      <c r="AH36433" s="1"/>
      <c r="AJ36433" s="1"/>
      <c r="AK36433" s="1"/>
    </row>
    <row r="36434" spans="32:37" ht="15" customHeight="1" x14ac:dyDescent="0.15">
      <c r="AF36434" s="1"/>
      <c r="AG36434" s="1"/>
      <c r="AH36434" s="1"/>
      <c r="AJ36434" s="1"/>
      <c r="AK36434" s="1"/>
    </row>
    <row r="36435" spans="32:37" ht="15" customHeight="1" x14ac:dyDescent="0.15">
      <c r="AF36435" s="1"/>
      <c r="AG36435" s="1"/>
      <c r="AH36435" s="1"/>
      <c r="AJ36435" s="1"/>
      <c r="AK36435" s="1"/>
    </row>
    <row r="36436" spans="32:37" ht="15" customHeight="1" x14ac:dyDescent="0.15">
      <c r="AF36436" s="1"/>
      <c r="AG36436" s="1"/>
      <c r="AH36436" s="1"/>
      <c r="AJ36436" s="1"/>
      <c r="AK36436" s="1"/>
    </row>
    <row r="36437" spans="32:37" ht="15" customHeight="1" x14ac:dyDescent="0.15">
      <c r="AF36437" s="1"/>
      <c r="AG36437" s="1"/>
      <c r="AH36437" s="1"/>
      <c r="AJ36437" s="1"/>
      <c r="AK36437" s="1"/>
    </row>
    <row r="36438" spans="32:37" ht="15" customHeight="1" x14ac:dyDescent="0.15">
      <c r="AF36438" s="1"/>
      <c r="AG36438" s="1"/>
      <c r="AH36438" s="1"/>
      <c r="AJ36438" s="1"/>
      <c r="AK36438" s="1"/>
    </row>
    <row r="36439" spans="32:37" ht="15" customHeight="1" x14ac:dyDescent="0.15">
      <c r="AF36439" s="1"/>
      <c r="AG36439" s="1"/>
      <c r="AH36439" s="1"/>
      <c r="AJ36439" s="1"/>
      <c r="AK36439" s="1"/>
    </row>
    <row r="36440" spans="32:37" ht="15" customHeight="1" x14ac:dyDescent="0.15">
      <c r="AF36440" s="1"/>
      <c r="AG36440" s="1"/>
      <c r="AH36440" s="1"/>
      <c r="AJ36440" s="1"/>
      <c r="AK36440" s="1"/>
    </row>
    <row r="36441" spans="32:37" ht="15" customHeight="1" x14ac:dyDescent="0.15">
      <c r="AF36441" s="1"/>
      <c r="AG36441" s="1"/>
      <c r="AH36441" s="1"/>
      <c r="AJ36441" s="1"/>
      <c r="AK36441" s="1"/>
    </row>
    <row r="36442" spans="32:37" ht="15" customHeight="1" x14ac:dyDescent="0.15">
      <c r="AF36442" s="1"/>
      <c r="AG36442" s="1"/>
      <c r="AH36442" s="1"/>
      <c r="AJ36442" s="1"/>
      <c r="AK36442" s="1"/>
    </row>
    <row r="36443" spans="32:37" ht="15" customHeight="1" x14ac:dyDescent="0.15">
      <c r="AF36443" s="1"/>
      <c r="AG36443" s="1"/>
      <c r="AH36443" s="1"/>
      <c r="AJ36443" s="1"/>
      <c r="AK36443" s="1"/>
    </row>
    <row r="36444" spans="32:37" ht="15" customHeight="1" x14ac:dyDescent="0.15">
      <c r="AF36444" s="1"/>
      <c r="AG36444" s="1"/>
      <c r="AH36444" s="1"/>
      <c r="AJ36444" s="1"/>
      <c r="AK36444" s="1"/>
    </row>
    <row r="36445" spans="32:37" ht="15" customHeight="1" x14ac:dyDescent="0.15">
      <c r="AF36445" s="1"/>
      <c r="AG36445" s="1"/>
      <c r="AH36445" s="1"/>
      <c r="AJ36445" s="1"/>
      <c r="AK36445" s="1"/>
    </row>
    <row r="36446" spans="32:37" ht="15" customHeight="1" x14ac:dyDescent="0.15">
      <c r="AF36446" s="1"/>
      <c r="AG36446" s="1"/>
      <c r="AH36446" s="1"/>
      <c r="AJ36446" s="1"/>
      <c r="AK36446" s="1"/>
    </row>
    <row r="36447" spans="32:37" ht="15" customHeight="1" x14ac:dyDescent="0.15">
      <c r="AF36447" s="1"/>
      <c r="AG36447" s="1"/>
      <c r="AH36447" s="1"/>
      <c r="AJ36447" s="1"/>
      <c r="AK36447" s="1"/>
    </row>
    <row r="36448" spans="32:37" ht="15" customHeight="1" x14ac:dyDescent="0.15">
      <c r="AF36448" s="1"/>
      <c r="AG36448" s="1"/>
      <c r="AH36448" s="1"/>
      <c r="AJ36448" s="1"/>
      <c r="AK36448" s="1"/>
    </row>
    <row r="36449" spans="32:37" ht="15" customHeight="1" x14ac:dyDescent="0.15">
      <c r="AF36449" s="1"/>
      <c r="AG36449" s="1"/>
      <c r="AH36449" s="1"/>
      <c r="AJ36449" s="1"/>
      <c r="AK36449" s="1"/>
    </row>
    <row r="36450" spans="32:37" ht="15" customHeight="1" x14ac:dyDescent="0.15">
      <c r="AF36450" s="1"/>
      <c r="AG36450" s="1"/>
      <c r="AH36450" s="1"/>
      <c r="AJ36450" s="1"/>
      <c r="AK36450" s="1"/>
    </row>
    <row r="36451" spans="32:37" ht="15" customHeight="1" x14ac:dyDescent="0.15">
      <c r="AF36451" s="1"/>
      <c r="AG36451" s="1"/>
      <c r="AH36451" s="1"/>
      <c r="AJ36451" s="1"/>
      <c r="AK36451" s="1"/>
    </row>
    <row r="36452" spans="32:37" ht="15" customHeight="1" x14ac:dyDescent="0.15">
      <c r="AF36452" s="1"/>
      <c r="AG36452" s="1"/>
      <c r="AH36452" s="1"/>
      <c r="AJ36452" s="1"/>
      <c r="AK36452" s="1"/>
    </row>
    <row r="36453" spans="32:37" ht="15" customHeight="1" x14ac:dyDescent="0.15">
      <c r="AF36453" s="1"/>
      <c r="AG36453" s="1"/>
      <c r="AH36453" s="1"/>
      <c r="AJ36453" s="1"/>
      <c r="AK36453" s="1"/>
    </row>
    <row r="36454" spans="32:37" ht="15" customHeight="1" x14ac:dyDescent="0.15">
      <c r="AF36454" s="1"/>
      <c r="AG36454" s="1"/>
      <c r="AH36454" s="1"/>
      <c r="AJ36454" s="1"/>
      <c r="AK36454" s="1"/>
    </row>
    <row r="36455" spans="32:37" ht="15" customHeight="1" x14ac:dyDescent="0.15">
      <c r="AF36455" s="1"/>
      <c r="AG36455" s="1"/>
      <c r="AH36455" s="1"/>
      <c r="AJ36455" s="1"/>
      <c r="AK36455" s="1"/>
    </row>
    <row r="36456" spans="32:37" ht="15" customHeight="1" x14ac:dyDescent="0.15">
      <c r="AF36456" s="1"/>
      <c r="AG36456" s="1"/>
      <c r="AH36456" s="1"/>
      <c r="AJ36456" s="1"/>
      <c r="AK36456" s="1"/>
    </row>
    <row r="36457" spans="32:37" ht="15" customHeight="1" x14ac:dyDescent="0.15">
      <c r="AF36457" s="1"/>
      <c r="AG36457" s="1"/>
      <c r="AH36457" s="1"/>
      <c r="AJ36457" s="1"/>
      <c r="AK36457" s="1"/>
    </row>
    <row r="36458" spans="32:37" ht="15" customHeight="1" x14ac:dyDescent="0.15">
      <c r="AF36458" s="1"/>
      <c r="AG36458" s="1"/>
      <c r="AH36458" s="1"/>
      <c r="AJ36458" s="1"/>
      <c r="AK36458" s="1"/>
    </row>
    <row r="36459" spans="32:37" ht="15" customHeight="1" x14ac:dyDescent="0.15">
      <c r="AF36459" s="1"/>
      <c r="AG36459" s="1"/>
      <c r="AH36459" s="1"/>
      <c r="AJ36459" s="1"/>
      <c r="AK36459" s="1"/>
    </row>
    <row r="36460" spans="32:37" ht="15" customHeight="1" x14ac:dyDescent="0.15">
      <c r="AF36460" s="1"/>
      <c r="AG36460" s="1"/>
      <c r="AH36460" s="1"/>
      <c r="AJ36460" s="1"/>
      <c r="AK36460" s="1"/>
    </row>
    <row r="36461" spans="32:37" ht="15" customHeight="1" x14ac:dyDescent="0.15">
      <c r="AF36461" s="1"/>
      <c r="AG36461" s="1"/>
      <c r="AH36461" s="1"/>
      <c r="AJ36461" s="1"/>
      <c r="AK36461" s="1"/>
    </row>
    <row r="36462" spans="32:37" ht="15" customHeight="1" x14ac:dyDescent="0.15">
      <c r="AF36462" s="1"/>
      <c r="AG36462" s="1"/>
      <c r="AH36462" s="1"/>
      <c r="AJ36462" s="1"/>
      <c r="AK36462" s="1"/>
    </row>
    <row r="36463" spans="32:37" ht="15" customHeight="1" x14ac:dyDescent="0.15">
      <c r="AF36463" s="1"/>
      <c r="AG36463" s="1"/>
      <c r="AH36463" s="1"/>
      <c r="AJ36463" s="1"/>
      <c r="AK36463" s="1"/>
    </row>
    <row r="36464" spans="32:37" ht="15" customHeight="1" x14ac:dyDescent="0.15">
      <c r="AF36464" s="1"/>
      <c r="AG36464" s="1"/>
      <c r="AH36464" s="1"/>
      <c r="AJ36464" s="1"/>
      <c r="AK36464" s="1"/>
    </row>
    <row r="36465" spans="32:37" ht="15" customHeight="1" x14ac:dyDescent="0.15">
      <c r="AF36465" s="1"/>
      <c r="AG36465" s="1"/>
      <c r="AH36465" s="1"/>
      <c r="AJ36465" s="1"/>
      <c r="AK36465" s="1"/>
    </row>
    <row r="36466" spans="32:37" ht="15" customHeight="1" x14ac:dyDescent="0.15">
      <c r="AF36466" s="1"/>
      <c r="AG36466" s="1"/>
      <c r="AH36466" s="1"/>
      <c r="AJ36466" s="1"/>
      <c r="AK36466" s="1"/>
    </row>
    <row r="36467" spans="32:37" ht="15" customHeight="1" x14ac:dyDescent="0.15">
      <c r="AF36467" s="1"/>
      <c r="AG36467" s="1"/>
      <c r="AH36467" s="1"/>
      <c r="AJ36467" s="1"/>
      <c r="AK36467" s="1"/>
    </row>
    <row r="36468" spans="32:37" ht="15" customHeight="1" x14ac:dyDescent="0.15">
      <c r="AF36468" s="1"/>
      <c r="AG36468" s="1"/>
      <c r="AH36468" s="1"/>
      <c r="AJ36468" s="1"/>
      <c r="AK36468" s="1"/>
    </row>
    <row r="36469" spans="32:37" ht="15" customHeight="1" x14ac:dyDescent="0.15">
      <c r="AF36469" s="1"/>
      <c r="AG36469" s="1"/>
      <c r="AH36469" s="1"/>
      <c r="AJ36469" s="1"/>
      <c r="AK36469" s="1"/>
    </row>
    <row r="36470" spans="32:37" ht="15" customHeight="1" x14ac:dyDescent="0.15">
      <c r="AF36470" s="1"/>
      <c r="AG36470" s="1"/>
      <c r="AH36470" s="1"/>
      <c r="AJ36470" s="1"/>
      <c r="AK36470" s="1"/>
    </row>
    <row r="36471" spans="32:37" ht="15" customHeight="1" x14ac:dyDescent="0.15">
      <c r="AF36471" s="1"/>
      <c r="AG36471" s="1"/>
      <c r="AH36471" s="1"/>
      <c r="AJ36471" s="1"/>
      <c r="AK36471" s="1"/>
    </row>
    <row r="36472" spans="32:37" ht="15" customHeight="1" x14ac:dyDescent="0.15">
      <c r="AF36472" s="1"/>
      <c r="AG36472" s="1"/>
      <c r="AH36472" s="1"/>
      <c r="AJ36472" s="1"/>
      <c r="AK36472" s="1"/>
    </row>
    <row r="36473" spans="32:37" ht="15" customHeight="1" x14ac:dyDescent="0.15">
      <c r="AF36473" s="1"/>
      <c r="AG36473" s="1"/>
      <c r="AH36473" s="1"/>
      <c r="AJ36473" s="1"/>
      <c r="AK36473" s="1"/>
    </row>
    <row r="36474" spans="32:37" ht="15" customHeight="1" x14ac:dyDescent="0.15">
      <c r="AF36474" s="1"/>
      <c r="AG36474" s="1"/>
      <c r="AH36474" s="1"/>
      <c r="AJ36474" s="1"/>
      <c r="AK36474" s="1"/>
    </row>
    <row r="36475" spans="32:37" ht="15" customHeight="1" x14ac:dyDescent="0.15">
      <c r="AF36475" s="1"/>
      <c r="AG36475" s="1"/>
      <c r="AH36475" s="1"/>
      <c r="AJ36475" s="1"/>
      <c r="AK36475" s="1"/>
    </row>
    <row r="36476" spans="32:37" ht="15" customHeight="1" x14ac:dyDescent="0.15">
      <c r="AF36476" s="1"/>
      <c r="AG36476" s="1"/>
      <c r="AH36476" s="1"/>
      <c r="AJ36476" s="1"/>
      <c r="AK36476" s="1"/>
    </row>
    <row r="36477" spans="32:37" ht="15" customHeight="1" x14ac:dyDescent="0.15">
      <c r="AF36477" s="1"/>
      <c r="AG36477" s="1"/>
      <c r="AH36477" s="1"/>
      <c r="AJ36477" s="1"/>
      <c r="AK36477" s="1"/>
    </row>
    <row r="36478" spans="32:37" ht="15" customHeight="1" x14ac:dyDescent="0.15">
      <c r="AF36478" s="1"/>
      <c r="AG36478" s="1"/>
      <c r="AH36478" s="1"/>
      <c r="AJ36478" s="1"/>
      <c r="AK36478" s="1"/>
    </row>
    <row r="36479" spans="32:37" ht="15" customHeight="1" x14ac:dyDescent="0.15">
      <c r="AF36479" s="1"/>
      <c r="AG36479" s="1"/>
      <c r="AH36479" s="1"/>
      <c r="AJ36479" s="1"/>
      <c r="AK36479" s="1"/>
    </row>
    <row r="36480" spans="32:37" ht="15" customHeight="1" x14ac:dyDescent="0.15">
      <c r="AF36480" s="1"/>
      <c r="AG36480" s="1"/>
      <c r="AH36480" s="1"/>
      <c r="AJ36480" s="1"/>
      <c r="AK36480" s="1"/>
    </row>
    <row r="36481" spans="32:37" ht="15" customHeight="1" x14ac:dyDescent="0.15">
      <c r="AF36481" s="1"/>
      <c r="AG36481" s="1"/>
      <c r="AH36481" s="1"/>
      <c r="AJ36481" s="1"/>
      <c r="AK36481" s="1"/>
    </row>
    <row r="36482" spans="32:37" ht="15" customHeight="1" x14ac:dyDescent="0.15">
      <c r="AF36482" s="1"/>
      <c r="AG36482" s="1"/>
      <c r="AH36482" s="1"/>
      <c r="AJ36482" s="1"/>
      <c r="AK36482" s="1"/>
    </row>
    <row r="36483" spans="32:37" ht="15" customHeight="1" x14ac:dyDescent="0.15">
      <c r="AF36483" s="1"/>
      <c r="AG36483" s="1"/>
      <c r="AH36483" s="1"/>
      <c r="AJ36483" s="1"/>
      <c r="AK36483" s="1"/>
    </row>
    <row r="36484" spans="32:37" ht="15" customHeight="1" x14ac:dyDescent="0.15">
      <c r="AF36484" s="1"/>
      <c r="AG36484" s="1"/>
      <c r="AH36484" s="1"/>
      <c r="AJ36484" s="1"/>
      <c r="AK36484" s="1"/>
    </row>
    <row r="36485" spans="32:37" ht="15" customHeight="1" x14ac:dyDescent="0.15">
      <c r="AF36485" s="1"/>
      <c r="AG36485" s="1"/>
      <c r="AH36485" s="1"/>
      <c r="AJ36485" s="1"/>
      <c r="AK36485" s="1"/>
    </row>
    <row r="36486" spans="32:37" ht="15" customHeight="1" x14ac:dyDescent="0.15">
      <c r="AF36486" s="1"/>
      <c r="AG36486" s="1"/>
      <c r="AH36486" s="1"/>
      <c r="AJ36486" s="1"/>
      <c r="AK36486" s="1"/>
    </row>
    <row r="36487" spans="32:37" ht="15" customHeight="1" x14ac:dyDescent="0.15">
      <c r="AF36487" s="1"/>
      <c r="AG36487" s="1"/>
      <c r="AH36487" s="1"/>
      <c r="AJ36487" s="1"/>
      <c r="AK36487" s="1"/>
    </row>
    <row r="36488" spans="32:37" ht="15" customHeight="1" x14ac:dyDescent="0.15">
      <c r="AF36488" s="1"/>
      <c r="AG36488" s="1"/>
      <c r="AH36488" s="1"/>
      <c r="AJ36488" s="1"/>
      <c r="AK36488" s="1"/>
    </row>
    <row r="36489" spans="32:37" ht="15" customHeight="1" x14ac:dyDescent="0.15">
      <c r="AF36489" s="1"/>
      <c r="AG36489" s="1"/>
      <c r="AH36489" s="1"/>
      <c r="AJ36489" s="1"/>
      <c r="AK36489" s="1"/>
    </row>
    <row r="36490" spans="32:37" ht="15" customHeight="1" x14ac:dyDescent="0.15">
      <c r="AF36490" s="1"/>
      <c r="AG36490" s="1"/>
      <c r="AH36490" s="1"/>
      <c r="AJ36490" s="1"/>
      <c r="AK36490" s="1"/>
    </row>
    <row r="36491" spans="32:37" ht="15" customHeight="1" x14ac:dyDescent="0.15">
      <c r="AF36491" s="1"/>
      <c r="AG36491" s="1"/>
      <c r="AH36491" s="1"/>
      <c r="AJ36491" s="1"/>
      <c r="AK36491" s="1"/>
    </row>
    <row r="36492" spans="32:37" ht="15" customHeight="1" x14ac:dyDescent="0.15">
      <c r="AF36492" s="1"/>
      <c r="AG36492" s="1"/>
      <c r="AH36492" s="1"/>
      <c r="AJ36492" s="1"/>
      <c r="AK36492" s="1"/>
    </row>
    <row r="36493" spans="32:37" ht="15" customHeight="1" x14ac:dyDescent="0.15">
      <c r="AF36493" s="1"/>
      <c r="AG36493" s="1"/>
      <c r="AH36493" s="1"/>
      <c r="AJ36493" s="1"/>
      <c r="AK36493" s="1"/>
    </row>
    <row r="36494" spans="32:37" ht="15" customHeight="1" x14ac:dyDescent="0.15">
      <c r="AF36494" s="1"/>
      <c r="AG36494" s="1"/>
      <c r="AH36494" s="1"/>
      <c r="AJ36494" s="1"/>
      <c r="AK36494" s="1"/>
    </row>
    <row r="36495" spans="32:37" ht="15" customHeight="1" x14ac:dyDescent="0.15">
      <c r="AF36495" s="1"/>
      <c r="AG36495" s="1"/>
      <c r="AH36495" s="1"/>
      <c r="AJ36495" s="1"/>
      <c r="AK36495" s="1"/>
    </row>
    <row r="36496" spans="32:37" ht="15" customHeight="1" x14ac:dyDescent="0.15">
      <c r="AF36496" s="1"/>
      <c r="AG36496" s="1"/>
      <c r="AH36496" s="1"/>
      <c r="AJ36496" s="1"/>
      <c r="AK36496" s="1"/>
    </row>
    <row r="36497" spans="32:37" ht="15" customHeight="1" x14ac:dyDescent="0.15">
      <c r="AF36497" s="1"/>
      <c r="AG36497" s="1"/>
      <c r="AH36497" s="1"/>
      <c r="AJ36497" s="1"/>
      <c r="AK36497" s="1"/>
    </row>
    <row r="36498" spans="32:37" ht="15" customHeight="1" x14ac:dyDescent="0.15">
      <c r="AF36498" s="1"/>
      <c r="AG36498" s="1"/>
      <c r="AH36498" s="1"/>
      <c r="AJ36498" s="1"/>
      <c r="AK36498" s="1"/>
    </row>
    <row r="36499" spans="32:37" ht="15" customHeight="1" x14ac:dyDescent="0.15">
      <c r="AF36499" s="1"/>
      <c r="AG36499" s="1"/>
      <c r="AH36499" s="1"/>
      <c r="AJ36499" s="1"/>
      <c r="AK36499" s="1"/>
    </row>
    <row r="36500" spans="32:37" ht="15" customHeight="1" x14ac:dyDescent="0.15">
      <c r="AF36500" s="1"/>
      <c r="AG36500" s="1"/>
      <c r="AH36500" s="1"/>
      <c r="AJ36500" s="1"/>
      <c r="AK36500" s="1"/>
    </row>
    <row r="36501" spans="32:37" ht="15" customHeight="1" x14ac:dyDescent="0.15">
      <c r="AF36501" s="1"/>
      <c r="AG36501" s="1"/>
      <c r="AH36501" s="1"/>
      <c r="AJ36501" s="1"/>
      <c r="AK36501" s="1"/>
    </row>
    <row r="36502" spans="32:37" ht="15" customHeight="1" x14ac:dyDescent="0.15">
      <c r="AF36502" s="1"/>
      <c r="AG36502" s="1"/>
      <c r="AH36502" s="1"/>
      <c r="AJ36502" s="1"/>
      <c r="AK36502" s="1"/>
    </row>
    <row r="36503" spans="32:37" ht="15" customHeight="1" x14ac:dyDescent="0.15">
      <c r="AF36503" s="1"/>
      <c r="AG36503" s="1"/>
      <c r="AH36503" s="1"/>
      <c r="AJ36503" s="1"/>
      <c r="AK36503" s="1"/>
    </row>
    <row r="36504" spans="32:37" ht="15" customHeight="1" x14ac:dyDescent="0.15">
      <c r="AF36504" s="1"/>
      <c r="AG36504" s="1"/>
      <c r="AH36504" s="1"/>
      <c r="AJ36504" s="1"/>
      <c r="AK36504" s="1"/>
    </row>
    <row r="36505" spans="32:37" ht="15" customHeight="1" x14ac:dyDescent="0.15">
      <c r="AF36505" s="1"/>
      <c r="AG36505" s="1"/>
      <c r="AH36505" s="1"/>
      <c r="AJ36505" s="1"/>
      <c r="AK36505" s="1"/>
    </row>
    <row r="36506" spans="32:37" ht="15" customHeight="1" x14ac:dyDescent="0.15">
      <c r="AF36506" s="1"/>
      <c r="AG36506" s="1"/>
      <c r="AH36506" s="1"/>
      <c r="AJ36506" s="1"/>
      <c r="AK36506" s="1"/>
    </row>
    <row r="36507" spans="32:37" ht="15" customHeight="1" x14ac:dyDescent="0.15">
      <c r="AF36507" s="1"/>
      <c r="AG36507" s="1"/>
      <c r="AH36507" s="1"/>
      <c r="AJ36507" s="1"/>
      <c r="AK36507" s="1"/>
    </row>
    <row r="36508" spans="32:37" ht="15" customHeight="1" x14ac:dyDescent="0.15">
      <c r="AF36508" s="1"/>
      <c r="AG36508" s="1"/>
      <c r="AH36508" s="1"/>
      <c r="AJ36508" s="1"/>
      <c r="AK36508" s="1"/>
    </row>
    <row r="36509" spans="32:37" ht="15" customHeight="1" x14ac:dyDescent="0.15">
      <c r="AF36509" s="1"/>
      <c r="AG36509" s="1"/>
      <c r="AH36509" s="1"/>
      <c r="AJ36509" s="1"/>
      <c r="AK36509" s="1"/>
    </row>
    <row r="36510" spans="32:37" ht="15" customHeight="1" x14ac:dyDescent="0.15">
      <c r="AF36510" s="1"/>
      <c r="AG36510" s="1"/>
      <c r="AH36510" s="1"/>
      <c r="AJ36510" s="1"/>
      <c r="AK36510" s="1"/>
    </row>
    <row r="36511" spans="32:37" ht="15" customHeight="1" x14ac:dyDescent="0.15">
      <c r="AF36511" s="1"/>
      <c r="AG36511" s="1"/>
      <c r="AH36511" s="1"/>
      <c r="AJ36511" s="1"/>
      <c r="AK36511" s="1"/>
    </row>
    <row r="36512" spans="32:37" ht="15" customHeight="1" x14ac:dyDescent="0.15">
      <c r="AF36512" s="1"/>
      <c r="AG36512" s="1"/>
      <c r="AH36512" s="1"/>
      <c r="AJ36512" s="1"/>
      <c r="AK36512" s="1"/>
    </row>
    <row r="36513" spans="32:37" ht="15" customHeight="1" x14ac:dyDescent="0.15">
      <c r="AF36513" s="1"/>
      <c r="AG36513" s="1"/>
      <c r="AH36513" s="1"/>
      <c r="AJ36513" s="1"/>
      <c r="AK36513" s="1"/>
    </row>
    <row r="36514" spans="32:37" ht="15" customHeight="1" x14ac:dyDescent="0.15">
      <c r="AF36514" s="1"/>
      <c r="AG36514" s="1"/>
      <c r="AH36514" s="1"/>
      <c r="AJ36514" s="1"/>
      <c r="AK36514" s="1"/>
    </row>
    <row r="36515" spans="32:37" ht="15" customHeight="1" x14ac:dyDescent="0.15">
      <c r="AF36515" s="1"/>
      <c r="AG36515" s="1"/>
      <c r="AH36515" s="1"/>
      <c r="AJ36515" s="1"/>
      <c r="AK36515" s="1"/>
    </row>
    <row r="36516" spans="32:37" ht="15" customHeight="1" x14ac:dyDescent="0.15">
      <c r="AF36516" s="1"/>
      <c r="AG36516" s="1"/>
      <c r="AH36516" s="1"/>
      <c r="AJ36516" s="1"/>
      <c r="AK36516" s="1"/>
    </row>
    <row r="36517" spans="32:37" ht="15" customHeight="1" x14ac:dyDescent="0.15">
      <c r="AF36517" s="1"/>
      <c r="AG36517" s="1"/>
      <c r="AH36517" s="1"/>
      <c r="AJ36517" s="1"/>
      <c r="AK36517" s="1"/>
    </row>
    <row r="36518" spans="32:37" ht="15" customHeight="1" x14ac:dyDescent="0.15">
      <c r="AF36518" s="1"/>
      <c r="AG36518" s="1"/>
      <c r="AH36518" s="1"/>
      <c r="AJ36518" s="1"/>
      <c r="AK36518" s="1"/>
    </row>
    <row r="36519" spans="32:37" ht="15" customHeight="1" x14ac:dyDescent="0.15">
      <c r="AF36519" s="1"/>
      <c r="AG36519" s="1"/>
      <c r="AH36519" s="1"/>
      <c r="AJ36519" s="1"/>
      <c r="AK36519" s="1"/>
    </row>
    <row r="36520" spans="32:37" ht="15" customHeight="1" x14ac:dyDescent="0.15">
      <c r="AF36520" s="1"/>
      <c r="AG36520" s="1"/>
      <c r="AH36520" s="1"/>
      <c r="AJ36520" s="1"/>
      <c r="AK36520" s="1"/>
    </row>
    <row r="36521" spans="32:37" ht="15" customHeight="1" x14ac:dyDescent="0.15">
      <c r="AF36521" s="1"/>
      <c r="AG36521" s="1"/>
      <c r="AH36521" s="1"/>
      <c r="AJ36521" s="1"/>
      <c r="AK36521" s="1"/>
    </row>
    <row r="36522" spans="32:37" ht="15" customHeight="1" x14ac:dyDescent="0.15">
      <c r="AF36522" s="1"/>
      <c r="AG36522" s="1"/>
      <c r="AH36522" s="1"/>
      <c r="AJ36522" s="1"/>
      <c r="AK36522" s="1"/>
    </row>
    <row r="36523" spans="32:37" ht="15" customHeight="1" x14ac:dyDescent="0.15">
      <c r="AF36523" s="1"/>
      <c r="AG36523" s="1"/>
      <c r="AH36523" s="1"/>
      <c r="AJ36523" s="1"/>
      <c r="AK36523" s="1"/>
    </row>
    <row r="36524" spans="32:37" ht="15" customHeight="1" x14ac:dyDescent="0.15">
      <c r="AF36524" s="1"/>
      <c r="AG36524" s="1"/>
      <c r="AH36524" s="1"/>
      <c r="AJ36524" s="1"/>
      <c r="AK36524" s="1"/>
    </row>
    <row r="36525" spans="32:37" ht="15" customHeight="1" x14ac:dyDescent="0.15">
      <c r="AF36525" s="1"/>
      <c r="AG36525" s="1"/>
      <c r="AH36525" s="1"/>
      <c r="AJ36525" s="1"/>
      <c r="AK36525" s="1"/>
    </row>
    <row r="36526" spans="32:37" ht="15" customHeight="1" x14ac:dyDescent="0.15">
      <c r="AF36526" s="1"/>
      <c r="AG36526" s="1"/>
      <c r="AH36526" s="1"/>
      <c r="AJ36526" s="1"/>
      <c r="AK36526" s="1"/>
    </row>
    <row r="36527" spans="32:37" ht="15" customHeight="1" x14ac:dyDescent="0.15">
      <c r="AF36527" s="1"/>
      <c r="AG36527" s="1"/>
      <c r="AH36527" s="1"/>
      <c r="AJ36527" s="1"/>
      <c r="AK36527" s="1"/>
    </row>
    <row r="36528" spans="32:37" ht="15" customHeight="1" x14ac:dyDescent="0.15">
      <c r="AF36528" s="1"/>
      <c r="AG36528" s="1"/>
      <c r="AH36528" s="1"/>
      <c r="AJ36528" s="1"/>
      <c r="AK36528" s="1"/>
    </row>
    <row r="36529" spans="32:37" ht="15" customHeight="1" x14ac:dyDescent="0.15">
      <c r="AF36529" s="1"/>
      <c r="AG36529" s="1"/>
      <c r="AH36529" s="1"/>
      <c r="AJ36529" s="1"/>
      <c r="AK36529" s="1"/>
    </row>
    <row r="36530" spans="32:37" ht="15" customHeight="1" x14ac:dyDescent="0.15">
      <c r="AF36530" s="1"/>
      <c r="AG36530" s="1"/>
      <c r="AH36530" s="1"/>
      <c r="AJ36530" s="1"/>
      <c r="AK36530" s="1"/>
    </row>
    <row r="36531" spans="32:37" ht="15" customHeight="1" x14ac:dyDescent="0.15">
      <c r="AF36531" s="1"/>
      <c r="AG36531" s="1"/>
      <c r="AH36531" s="1"/>
      <c r="AJ36531" s="1"/>
      <c r="AK36531" s="1"/>
    </row>
    <row r="36532" spans="32:37" ht="15" customHeight="1" x14ac:dyDescent="0.15">
      <c r="AF36532" s="1"/>
      <c r="AG36532" s="1"/>
      <c r="AH36532" s="1"/>
      <c r="AJ36532" s="1"/>
      <c r="AK36532" s="1"/>
    </row>
    <row r="36533" spans="32:37" ht="15" customHeight="1" x14ac:dyDescent="0.15">
      <c r="AF36533" s="1"/>
      <c r="AG36533" s="1"/>
      <c r="AH36533" s="1"/>
      <c r="AJ36533" s="1"/>
      <c r="AK36533" s="1"/>
    </row>
    <row r="36534" spans="32:37" ht="15" customHeight="1" x14ac:dyDescent="0.15">
      <c r="AF36534" s="1"/>
      <c r="AG36534" s="1"/>
      <c r="AH36534" s="1"/>
      <c r="AJ36534" s="1"/>
      <c r="AK36534" s="1"/>
    </row>
    <row r="36535" spans="32:37" ht="15" customHeight="1" x14ac:dyDescent="0.15">
      <c r="AF36535" s="1"/>
      <c r="AG36535" s="1"/>
      <c r="AH36535" s="1"/>
      <c r="AJ36535" s="1"/>
      <c r="AK36535" s="1"/>
    </row>
    <row r="36536" spans="32:37" ht="15" customHeight="1" x14ac:dyDescent="0.15">
      <c r="AF36536" s="1"/>
      <c r="AG36536" s="1"/>
      <c r="AH36536" s="1"/>
      <c r="AJ36536" s="1"/>
      <c r="AK36536" s="1"/>
    </row>
    <row r="36537" spans="32:37" ht="15" customHeight="1" x14ac:dyDescent="0.15">
      <c r="AF36537" s="1"/>
      <c r="AG36537" s="1"/>
      <c r="AH36537" s="1"/>
      <c r="AJ36537" s="1"/>
      <c r="AK36537" s="1"/>
    </row>
    <row r="36538" spans="32:37" ht="15" customHeight="1" x14ac:dyDescent="0.15">
      <c r="AF36538" s="1"/>
      <c r="AG36538" s="1"/>
      <c r="AH36538" s="1"/>
      <c r="AJ36538" s="1"/>
      <c r="AK36538" s="1"/>
    </row>
    <row r="36539" spans="32:37" ht="15" customHeight="1" x14ac:dyDescent="0.15">
      <c r="AF36539" s="1"/>
      <c r="AG36539" s="1"/>
      <c r="AH36539" s="1"/>
      <c r="AJ36539" s="1"/>
      <c r="AK36539" s="1"/>
    </row>
    <row r="36540" spans="32:37" ht="15" customHeight="1" x14ac:dyDescent="0.15">
      <c r="AF36540" s="1"/>
      <c r="AG36540" s="1"/>
      <c r="AH36540" s="1"/>
      <c r="AJ36540" s="1"/>
      <c r="AK36540" s="1"/>
    </row>
    <row r="36541" spans="32:37" ht="15" customHeight="1" x14ac:dyDescent="0.15">
      <c r="AF36541" s="1"/>
      <c r="AG36541" s="1"/>
      <c r="AH36541" s="1"/>
      <c r="AJ36541" s="1"/>
      <c r="AK36541" s="1"/>
    </row>
    <row r="36542" spans="32:37" ht="15" customHeight="1" x14ac:dyDescent="0.15">
      <c r="AF36542" s="1"/>
      <c r="AG36542" s="1"/>
      <c r="AH36542" s="1"/>
      <c r="AJ36542" s="1"/>
      <c r="AK36542" s="1"/>
    </row>
    <row r="36543" spans="32:37" ht="15" customHeight="1" x14ac:dyDescent="0.15">
      <c r="AF36543" s="1"/>
      <c r="AG36543" s="1"/>
      <c r="AH36543" s="1"/>
      <c r="AJ36543" s="1"/>
      <c r="AK36543" s="1"/>
    </row>
    <row r="36544" spans="32:37" ht="15" customHeight="1" x14ac:dyDescent="0.15">
      <c r="AF36544" s="1"/>
      <c r="AG36544" s="1"/>
      <c r="AH36544" s="1"/>
      <c r="AJ36544" s="1"/>
      <c r="AK36544" s="1"/>
    </row>
    <row r="36545" spans="32:37" ht="15" customHeight="1" x14ac:dyDescent="0.15">
      <c r="AF36545" s="1"/>
      <c r="AG36545" s="1"/>
      <c r="AH36545" s="1"/>
      <c r="AJ36545" s="1"/>
      <c r="AK36545" s="1"/>
    </row>
    <row r="36546" spans="32:37" ht="15" customHeight="1" x14ac:dyDescent="0.15">
      <c r="AF36546" s="1"/>
      <c r="AG36546" s="1"/>
      <c r="AH36546" s="1"/>
      <c r="AJ36546" s="1"/>
      <c r="AK36546" s="1"/>
    </row>
    <row r="36547" spans="32:37" ht="15" customHeight="1" x14ac:dyDescent="0.15">
      <c r="AF36547" s="1"/>
      <c r="AG36547" s="1"/>
      <c r="AH36547" s="1"/>
      <c r="AJ36547" s="1"/>
      <c r="AK36547" s="1"/>
    </row>
    <row r="36548" spans="32:37" ht="15" customHeight="1" x14ac:dyDescent="0.15">
      <c r="AF36548" s="1"/>
      <c r="AG36548" s="1"/>
      <c r="AH36548" s="1"/>
      <c r="AJ36548" s="1"/>
      <c r="AK36548" s="1"/>
    </row>
    <row r="36549" spans="32:37" ht="15" customHeight="1" x14ac:dyDescent="0.15">
      <c r="AF36549" s="1"/>
      <c r="AG36549" s="1"/>
      <c r="AH36549" s="1"/>
      <c r="AJ36549" s="1"/>
      <c r="AK36549" s="1"/>
    </row>
    <row r="36550" spans="32:37" ht="15" customHeight="1" x14ac:dyDescent="0.15">
      <c r="AF36550" s="1"/>
      <c r="AG36550" s="1"/>
      <c r="AH36550" s="1"/>
      <c r="AJ36550" s="1"/>
      <c r="AK36550" s="1"/>
    </row>
    <row r="36551" spans="32:37" ht="15" customHeight="1" x14ac:dyDescent="0.15">
      <c r="AF36551" s="1"/>
      <c r="AG36551" s="1"/>
      <c r="AH36551" s="1"/>
      <c r="AJ36551" s="1"/>
      <c r="AK36551" s="1"/>
    </row>
    <row r="36552" spans="32:37" ht="15" customHeight="1" x14ac:dyDescent="0.15">
      <c r="AF36552" s="1"/>
      <c r="AG36552" s="1"/>
      <c r="AH36552" s="1"/>
      <c r="AJ36552" s="1"/>
      <c r="AK36552" s="1"/>
    </row>
    <row r="36553" spans="32:37" ht="15" customHeight="1" x14ac:dyDescent="0.15">
      <c r="AF36553" s="1"/>
      <c r="AG36553" s="1"/>
      <c r="AH36553" s="1"/>
      <c r="AJ36553" s="1"/>
      <c r="AK36553" s="1"/>
    </row>
    <row r="36554" spans="32:37" ht="15" customHeight="1" x14ac:dyDescent="0.15">
      <c r="AF36554" s="1"/>
      <c r="AG36554" s="1"/>
      <c r="AH36554" s="1"/>
      <c r="AJ36554" s="1"/>
      <c r="AK36554" s="1"/>
    </row>
    <row r="36555" spans="32:37" ht="15" customHeight="1" x14ac:dyDescent="0.15">
      <c r="AF36555" s="1"/>
      <c r="AG36555" s="1"/>
      <c r="AH36555" s="1"/>
      <c r="AJ36555" s="1"/>
      <c r="AK36555" s="1"/>
    </row>
    <row r="36556" spans="32:37" ht="15" customHeight="1" x14ac:dyDescent="0.15">
      <c r="AF36556" s="1"/>
      <c r="AG36556" s="1"/>
      <c r="AH36556" s="1"/>
      <c r="AJ36556" s="1"/>
      <c r="AK36556" s="1"/>
    </row>
    <row r="36557" spans="32:37" ht="15" customHeight="1" x14ac:dyDescent="0.15">
      <c r="AF36557" s="1"/>
      <c r="AG36557" s="1"/>
      <c r="AH36557" s="1"/>
      <c r="AJ36557" s="1"/>
      <c r="AK36557" s="1"/>
    </row>
    <row r="36558" spans="32:37" ht="15" customHeight="1" x14ac:dyDescent="0.15">
      <c r="AF36558" s="1"/>
      <c r="AG36558" s="1"/>
      <c r="AH36558" s="1"/>
      <c r="AJ36558" s="1"/>
      <c r="AK36558" s="1"/>
    </row>
    <row r="36559" spans="32:37" ht="15" customHeight="1" x14ac:dyDescent="0.15">
      <c r="AF36559" s="1"/>
      <c r="AG36559" s="1"/>
      <c r="AH36559" s="1"/>
      <c r="AJ36559" s="1"/>
      <c r="AK36559" s="1"/>
    </row>
    <row r="36560" spans="32:37" ht="15" customHeight="1" x14ac:dyDescent="0.15">
      <c r="AF36560" s="1"/>
      <c r="AG36560" s="1"/>
      <c r="AH36560" s="1"/>
      <c r="AJ36560" s="1"/>
      <c r="AK36560" s="1"/>
    </row>
    <row r="36561" spans="32:37" ht="15" customHeight="1" x14ac:dyDescent="0.15">
      <c r="AF36561" s="1"/>
      <c r="AG36561" s="1"/>
      <c r="AH36561" s="1"/>
      <c r="AJ36561" s="1"/>
      <c r="AK36561" s="1"/>
    </row>
    <row r="36562" spans="32:37" ht="15" customHeight="1" x14ac:dyDescent="0.15">
      <c r="AF36562" s="1"/>
      <c r="AG36562" s="1"/>
      <c r="AH36562" s="1"/>
      <c r="AJ36562" s="1"/>
      <c r="AK36562" s="1"/>
    </row>
    <row r="36563" spans="32:37" ht="15" customHeight="1" x14ac:dyDescent="0.15">
      <c r="AF36563" s="1"/>
      <c r="AG36563" s="1"/>
      <c r="AH36563" s="1"/>
      <c r="AJ36563" s="1"/>
      <c r="AK36563" s="1"/>
    </row>
    <row r="36564" spans="32:37" ht="15" customHeight="1" x14ac:dyDescent="0.15">
      <c r="AF36564" s="1"/>
      <c r="AG36564" s="1"/>
      <c r="AH36564" s="1"/>
      <c r="AJ36564" s="1"/>
      <c r="AK36564" s="1"/>
    </row>
    <row r="36565" spans="32:37" ht="15" customHeight="1" x14ac:dyDescent="0.15">
      <c r="AF36565" s="1"/>
      <c r="AG36565" s="1"/>
      <c r="AH36565" s="1"/>
      <c r="AJ36565" s="1"/>
      <c r="AK36565" s="1"/>
    </row>
    <row r="36566" spans="32:37" ht="15" customHeight="1" x14ac:dyDescent="0.15">
      <c r="AF36566" s="1"/>
      <c r="AG36566" s="1"/>
      <c r="AH36566" s="1"/>
      <c r="AJ36566" s="1"/>
      <c r="AK36566" s="1"/>
    </row>
    <row r="36567" spans="32:37" ht="15" customHeight="1" x14ac:dyDescent="0.15">
      <c r="AF36567" s="1"/>
      <c r="AG36567" s="1"/>
      <c r="AH36567" s="1"/>
      <c r="AJ36567" s="1"/>
      <c r="AK36567" s="1"/>
    </row>
    <row r="36568" spans="32:37" ht="15" customHeight="1" x14ac:dyDescent="0.15">
      <c r="AF36568" s="1"/>
      <c r="AG36568" s="1"/>
      <c r="AH36568" s="1"/>
      <c r="AJ36568" s="1"/>
      <c r="AK36568" s="1"/>
    </row>
    <row r="36569" spans="32:37" ht="15" customHeight="1" x14ac:dyDescent="0.15">
      <c r="AF36569" s="1"/>
      <c r="AG36569" s="1"/>
      <c r="AH36569" s="1"/>
      <c r="AJ36569" s="1"/>
      <c r="AK36569" s="1"/>
    </row>
    <row r="36570" spans="32:37" ht="15" customHeight="1" x14ac:dyDescent="0.15">
      <c r="AF36570" s="1"/>
      <c r="AG36570" s="1"/>
      <c r="AH36570" s="1"/>
      <c r="AJ36570" s="1"/>
      <c r="AK36570" s="1"/>
    </row>
    <row r="36571" spans="32:37" ht="15" customHeight="1" x14ac:dyDescent="0.15">
      <c r="AF36571" s="1"/>
      <c r="AG36571" s="1"/>
      <c r="AH36571" s="1"/>
      <c r="AJ36571" s="1"/>
      <c r="AK36571" s="1"/>
    </row>
    <row r="36572" spans="32:37" ht="15" customHeight="1" x14ac:dyDescent="0.15">
      <c r="AF36572" s="1"/>
      <c r="AG36572" s="1"/>
      <c r="AH36572" s="1"/>
      <c r="AJ36572" s="1"/>
      <c r="AK36572" s="1"/>
    </row>
    <row r="36573" spans="32:37" ht="15" customHeight="1" x14ac:dyDescent="0.15">
      <c r="AF36573" s="1"/>
      <c r="AG36573" s="1"/>
      <c r="AH36573" s="1"/>
      <c r="AJ36573" s="1"/>
      <c r="AK36573" s="1"/>
    </row>
    <row r="36574" spans="32:37" ht="15" customHeight="1" x14ac:dyDescent="0.15">
      <c r="AF36574" s="1"/>
      <c r="AG36574" s="1"/>
      <c r="AH36574" s="1"/>
      <c r="AJ36574" s="1"/>
      <c r="AK36574" s="1"/>
    </row>
    <row r="36575" spans="32:37" ht="15" customHeight="1" x14ac:dyDescent="0.15">
      <c r="AF36575" s="1"/>
      <c r="AG36575" s="1"/>
      <c r="AH36575" s="1"/>
      <c r="AJ36575" s="1"/>
      <c r="AK36575" s="1"/>
    </row>
    <row r="36576" spans="32:37" ht="15" customHeight="1" x14ac:dyDescent="0.15">
      <c r="AF36576" s="1"/>
      <c r="AG36576" s="1"/>
      <c r="AH36576" s="1"/>
      <c r="AJ36576" s="1"/>
      <c r="AK36576" s="1"/>
    </row>
    <row r="36577" spans="32:37" ht="15" customHeight="1" x14ac:dyDescent="0.15">
      <c r="AF36577" s="1"/>
      <c r="AG36577" s="1"/>
      <c r="AH36577" s="1"/>
      <c r="AJ36577" s="1"/>
      <c r="AK36577" s="1"/>
    </row>
    <row r="36578" spans="32:37" ht="15" customHeight="1" x14ac:dyDescent="0.15">
      <c r="AF36578" s="1"/>
      <c r="AG36578" s="1"/>
      <c r="AH36578" s="1"/>
      <c r="AJ36578" s="1"/>
      <c r="AK36578" s="1"/>
    </row>
    <row r="36579" spans="32:37" ht="15" customHeight="1" x14ac:dyDescent="0.15">
      <c r="AF36579" s="1"/>
      <c r="AG36579" s="1"/>
      <c r="AH36579" s="1"/>
      <c r="AJ36579" s="1"/>
      <c r="AK36579" s="1"/>
    </row>
    <row r="36580" spans="32:37" ht="15" customHeight="1" x14ac:dyDescent="0.15">
      <c r="AF36580" s="1"/>
      <c r="AG36580" s="1"/>
      <c r="AH36580" s="1"/>
      <c r="AJ36580" s="1"/>
      <c r="AK36580" s="1"/>
    </row>
    <row r="36581" spans="32:37" ht="15" customHeight="1" x14ac:dyDescent="0.15">
      <c r="AF36581" s="1"/>
      <c r="AG36581" s="1"/>
      <c r="AH36581" s="1"/>
      <c r="AJ36581" s="1"/>
      <c r="AK36581" s="1"/>
    </row>
    <row r="36582" spans="32:37" ht="15" customHeight="1" x14ac:dyDescent="0.15">
      <c r="AF36582" s="1"/>
      <c r="AG36582" s="1"/>
      <c r="AH36582" s="1"/>
      <c r="AJ36582" s="1"/>
      <c r="AK36582" s="1"/>
    </row>
    <row r="36583" spans="32:37" ht="15" customHeight="1" x14ac:dyDescent="0.15">
      <c r="AF36583" s="1"/>
      <c r="AG36583" s="1"/>
      <c r="AH36583" s="1"/>
      <c r="AJ36583" s="1"/>
      <c r="AK36583" s="1"/>
    </row>
    <row r="36584" spans="32:37" ht="15" customHeight="1" x14ac:dyDescent="0.15">
      <c r="AF36584" s="1"/>
      <c r="AG36584" s="1"/>
      <c r="AH36584" s="1"/>
      <c r="AJ36584" s="1"/>
      <c r="AK36584" s="1"/>
    </row>
    <row r="36585" spans="32:37" ht="15" customHeight="1" x14ac:dyDescent="0.15">
      <c r="AF36585" s="1"/>
      <c r="AG36585" s="1"/>
      <c r="AH36585" s="1"/>
      <c r="AJ36585" s="1"/>
      <c r="AK36585" s="1"/>
    </row>
    <row r="36586" spans="32:37" ht="15" customHeight="1" x14ac:dyDescent="0.15">
      <c r="AF36586" s="1"/>
      <c r="AG36586" s="1"/>
      <c r="AH36586" s="1"/>
      <c r="AJ36586" s="1"/>
      <c r="AK36586" s="1"/>
    </row>
    <row r="36587" spans="32:37" ht="15" customHeight="1" x14ac:dyDescent="0.15">
      <c r="AF36587" s="1"/>
      <c r="AG36587" s="1"/>
      <c r="AH36587" s="1"/>
      <c r="AJ36587" s="1"/>
      <c r="AK36587" s="1"/>
    </row>
    <row r="36588" spans="32:37" ht="15" customHeight="1" x14ac:dyDescent="0.15">
      <c r="AF36588" s="1"/>
      <c r="AG36588" s="1"/>
      <c r="AH36588" s="1"/>
      <c r="AJ36588" s="1"/>
      <c r="AK36588" s="1"/>
    </row>
    <row r="36589" spans="32:37" ht="15" customHeight="1" x14ac:dyDescent="0.15">
      <c r="AF36589" s="1"/>
      <c r="AG36589" s="1"/>
      <c r="AH36589" s="1"/>
      <c r="AJ36589" s="1"/>
      <c r="AK36589" s="1"/>
    </row>
    <row r="36590" spans="32:37" ht="15" customHeight="1" x14ac:dyDescent="0.15">
      <c r="AF36590" s="1"/>
      <c r="AG36590" s="1"/>
      <c r="AH36590" s="1"/>
      <c r="AJ36590" s="1"/>
      <c r="AK36590" s="1"/>
    </row>
    <row r="36591" spans="32:37" ht="15" customHeight="1" x14ac:dyDescent="0.15">
      <c r="AF36591" s="1"/>
      <c r="AG36591" s="1"/>
      <c r="AH36591" s="1"/>
      <c r="AJ36591" s="1"/>
      <c r="AK36591" s="1"/>
    </row>
    <row r="36592" spans="32:37" ht="15" customHeight="1" x14ac:dyDescent="0.15">
      <c r="AF36592" s="1"/>
      <c r="AG36592" s="1"/>
      <c r="AH36592" s="1"/>
      <c r="AJ36592" s="1"/>
      <c r="AK36592" s="1"/>
    </row>
    <row r="36593" spans="32:37" ht="15" customHeight="1" x14ac:dyDescent="0.15">
      <c r="AF36593" s="1"/>
      <c r="AG36593" s="1"/>
      <c r="AH36593" s="1"/>
      <c r="AJ36593" s="1"/>
      <c r="AK36593" s="1"/>
    </row>
    <row r="36594" spans="32:37" ht="15" customHeight="1" x14ac:dyDescent="0.15">
      <c r="AF36594" s="1"/>
      <c r="AG36594" s="1"/>
      <c r="AH36594" s="1"/>
      <c r="AJ36594" s="1"/>
      <c r="AK36594" s="1"/>
    </row>
    <row r="36595" spans="32:37" ht="15" customHeight="1" x14ac:dyDescent="0.15">
      <c r="AF36595" s="1"/>
      <c r="AG36595" s="1"/>
      <c r="AH36595" s="1"/>
      <c r="AJ36595" s="1"/>
      <c r="AK36595" s="1"/>
    </row>
    <row r="36596" spans="32:37" ht="15" customHeight="1" x14ac:dyDescent="0.15">
      <c r="AF36596" s="1"/>
      <c r="AG36596" s="1"/>
      <c r="AH36596" s="1"/>
      <c r="AJ36596" s="1"/>
      <c r="AK36596" s="1"/>
    </row>
    <row r="36597" spans="32:37" ht="15" customHeight="1" x14ac:dyDescent="0.15">
      <c r="AF36597" s="1"/>
      <c r="AG36597" s="1"/>
      <c r="AH36597" s="1"/>
      <c r="AJ36597" s="1"/>
      <c r="AK36597" s="1"/>
    </row>
    <row r="36598" spans="32:37" ht="15" customHeight="1" x14ac:dyDescent="0.15">
      <c r="AF36598" s="1"/>
      <c r="AG36598" s="1"/>
      <c r="AH36598" s="1"/>
      <c r="AJ36598" s="1"/>
      <c r="AK36598" s="1"/>
    </row>
    <row r="36599" spans="32:37" ht="15" customHeight="1" x14ac:dyDescent="0.15">
      <c r="AF36599" s="1"/>
      <c r="AG36599" s="1"/>
      <c r="AH36599" s="1"/>
      <c r="AJ36599" s="1"/>
      <c r="AK36599" s="1"/>
    </row>
    <row r="36600" spans="32:37" ht="15" customHeight="1" x14ac:dyDescent="0.15">
      <c r="AF36600" s="1"/>
      <c r="AG36600" s="1"/>
      <c r="AH36600" s="1"/>
      <c r="AJ36600" s="1"/>
      <c r="AK36600" s="1"/>
    </row>
    <row r="36601" spans="32:37" ht="15" customHeight="1" x14ac:dyDescent="0.15">
      <c r="AF36601" s="1"/>
      <c r="AG36601" s="1"/>
      <c r="AH36601" s="1"/>
      <c r="AJ36601" s="1"/>
      <c r="AK36601" s="1"/>
    </row>
    <row r="36602" spans="32:37" ht="15" customHeight="1" x14ac:dyDescent="0.15">
      <c r="AF36602" s="1"/>
      <c r="AG36602" s="1"/>
      <c r="AH36602" s="1"/>
      <c r="AJ36602" s="1"/>
      <c r="AK36602" s="1"/>
    </row>
    <row r="36603" spans="32:37" ht="15" customHeight="1" x14ac:dyDescent="0.15">
      <c r="AF36603" s="1"/>
      <c r="AG36603" s="1"/>
      <c r="AH36603" s="1"/>
      <c r="AJ36603" s="1"/>
      <c r="AK36603" s="1"/>
    </row>
    <row r="36604" spans="32:37" ht="15" customHeight="1" x14ac:dyDescent="0.15">
      <c r="AF36604" s="1"/>
      <c r="AG36604" s="1"/>
      <c r="AH36604" s="1"/>
      <c r="AJ36604" s="1"/>
      <c r="AK36604" s="1"/>
    </row>
    <row r="36605" spans="32:37" ht="15" customHeight="1" x14ac:dyDescent="0.15">
      <c r="AF36605" s="1"/>
      <c r="AG36605" s="1"/>
      <c r="AH36605" s="1"/>
      <c r="AJ36605" s="1"/>
      <c r="AK36605" s="1"/>
    </row>
    <row r="36606" spans="32:37" ht="15" customHeight="1" x14ac:dyDescent="0.15">
      <c r="AF36606" s="1"/>
      <c r="AG36606" s="1"/>
      <c r="AH36606" s="1"/>
      <c r="AJ36606" s="1"/>
      <c r="AK36606" s="1"/>
    </row>
    <row r="36607" spans="32:37" ht="15" customHeight="1" x14ac:dyDescent="0.15">
      <c r="AF36607" s="1"/>
      <c r="AG36607" s="1"/>
      <c r="AH36607" s="1"/>
      <c r="AJ36607" s="1"/>
      <c r="AK36607" s="1"/>
    </row>
    <row r="36608" spans="32:37" ht="15" customHeight="1" x14ac:dyDescent="0.15">
      <c r="AF36608" s="1"/>
      <c r="AG36608" s="1"/>
      <c r="AH36608" s="1"/>
      <c r="AJ36608" s="1"/>
      <c r="AK36608" s="1"/>
    </row>
    <row r="36609" spans="32:37" ht="15" customHeight="1" x14ac:dyDescent="0.15">
      <c r="AF36609" s="1"/>
      <c r="AG36609" s="1"/>
      <c r="AH36609" s="1"/>
      <c r="AJ36609" s="1"/>
      <c r="AK36609" s="1"/>
    </row>
    <row r="36610" spans="32:37" ht="15" customHeight="1" x14ac:dyDescent="0.15">
      <c r="AF36610" s="1"/>
      <c r="AG36610" s="1"/>
      <c r="AH36610" s="1"/>
      <c r="AJ36610" s="1"/>
      <c r="AK36610" s="1"/>
    </row>
    <row r="36611" spans="32:37" ht="15" customHeight="1" x14ac:dyDescent="0.15">
      <c r="AF36611" s="1"/>
      <c r="AG36611" s="1"/>
      <c r="AH36611" s="1"/>
      <c r="AJ36611" s="1"/>
      <c r="AK36611" s="1"/>
    </row>
    <row r="36612" spans="32:37" ht="15" customHeight="1" x14ac:dyDescent="0.15">
      <c r="AF36612" s="1"/>
      <c r="AG36612" s="1"/>
      <c r="AH36612" s="1"/>
      <c r="AJ36612" s="1"/>
      <c r="AK36612" s="1"/>
    </row>
    <row r="36613" spans="32:37" ht="15" customHeight="1" x14ac:dyDescent="0.15">
      <c r="AF36613" s="1"/>
      <c r="AG36613" s="1"/>
      <c r="AH36613" s="1"/>
      <c r="AJ36613" s="1"/>
      <c r="AK36613" s="1"/>
    </row>
    <row r="36614" spans="32:37" ht="15" customHeight="1" x14ac:dyDescent="0.15">
      <c r="AF36614" s="1"/>
      <c r="AG36614" s="1"/>
      <c r="AH36614" s="1"/>
      <c r="AJ36614" s="1"/>
      <c r="AK36614" s="1"/>
    </row>
    <row r="36615" spans="32:37" ht="15" customHeight="1" x14ac:dyDescent="0.15">
      <c r="AF36615" s="1"/>
      <c r="AG36615" s="1"/>
      <c r="AH36615" s="1"/>
      <c r="AJ36615" s="1"/>
      <c r="AK36615" s="1"/>
    </row>
    <row r="36616" spans="32:37" ht="15" customHeight="1" x14ac:dyDescent="0.15">
      <c r="AF36616" s="1"/>
      <c r="AG36616" s="1"/>
      <c r="AH36616" s="1"/>
      <c r="AJ36616" s="1"/>
      <c r="AK36616" s="1"/>
    </row>
    <row r="36617" spans="32:37" ht="15" customHeight="1" x14ac:dyDescent="0.15">
      <c r="AF36617" s="1"/>
      <c r="AG36617" s="1"/>
      <c r="AH36617" s="1"/>
      <c r="AJ36617" s="1"/>
      <c r="AK36617" s="1"/>
    </row>
    <row r="36618" spans="32:37" ht="15" customHeight="1" x14ac:dyDescent="0.15">
      <c r="AF36618" s="1"/>
      <c r="AG36618" s="1"/>
      <c r="AH36618" s="1"/>
      <c r="AJ36618" s="1"/>
      <c r="AK36618" s="1"/>
    </row>
    <row r="36619" spans="32:37" ht="15" customHeight="1" x14ac:dyDescent="0.15">
      <c r="AF36619" s="1"/>
      <c r="AG36619" s="1"/>
      <c r="AH36619" s="1"/>
      <c r="AJ36619" s="1"/>
      <c r="AK36619" s="1"/>
    </row>
    <row r="36620" spans="32:37" ht="15" customHeight="1" x14ac:dyDescent="0.15">
      <c r="AF36620" s="1"/>
      <c r="AG36620" s="1"/>
      <c r="AH36620" s="1"/>
      <c r="AJ36620" s="1"/>
      <c r="AK36620" s="1"/>
    </row>
    <row r="36621" spans="32:37" ht="15" customHeight="1" x14ac:dyDescent="0.15">
      <c r="AF36621" s="1"/>
      <c r="AG36621" s="1"/>
      <c r="AH36621" s="1"/>
      <c r="AJ36621" s="1"/>
      <c r="AK36621" s="1"/>
    </row>
    <row r="36622" spans="32:37" ht="15" customHeight="1" x14ac:dyDescent="0.15">
      <c r="AF36622" s="1"/>
      <c r="AG36622" s="1"/>
      <c r="AH36622" s="1"/>
      <c r="AJ36622" s="1"/>
      <c r="AK36622" s="1"/>
    </row>
    <row r="36623" spans="32:37" ht="15" customHeight="1" x14ac:dyDescent="0.15">
      <c r="AF36623" s="1"/>
      <c r="AG36623" s="1"/>
      <c r="AH36623" s="1"/>
      <c r="AJ36623" s="1"/>
      <c r="AK36623" s="1"/>
    </row>
    <row r="36624" spans="32:37" ht="15" customHeight="1" x14ac:dyDescent="0.15">
      <c r="AF36624" s="1"/>
      <c r="AG36624" s="1"/>
      <c r="AH36624" s="1"/>
      <c r="AJ36624" s="1"/>
      <c r="AK36624" s="1"/>
    </row>
    <row r="36625" spans="32:37" ht="15" customHeight="1" x14ac:dyDescent="0.15">
      <c r="AF36625" s="1"/>
      <c r="AG36625" s="1"/>
      <c r="AH36625" s="1"/>
      <c r="AJ36625" s="1"/>
      <c r="AK36625" s="1"/>
    </row>
    <row r="36626" spans="32:37" ht="15" customHeight="1" x14ac:dyDescent="0.15">
      <c r="AF36626" s="1"/>
      <c r="AG36626" s="1"/>
      <c r="AH36626" s="1"/>
      <c r="AJ36626" s="1"/>
      <c r="AK36626" s="1"/>
    </row>
    <row r="36627" spans="32:37" ht="15" customHeight="1" x14ac:dyDescent="0.15">
      <c r="AF36627" s="1"/>
      <c r="AG36627" s="1"/>
      <c r="AH36627" s="1"/>
      <c r="AJ36627" s="1"/>
      <c r="AK36627" s="1"/>
    </row>
    <row r="36628" spans="32:37" ht="15" customHeight="1" x14ac:dyDescent="0.15">
      <c r="AF36628" s="1"/>
      <c r="AG36628" s="1"/>
      <c r="AH36628" s="1"/>
      <c r="AJ36628" s="1"/>
      <c r="AK36628" s="1"/>
    </row>
    <row r="36629" spans="32:37" ht="15" customHeight="1" x14ac:dyDescent="0.15">
      <c r="AF36629" s="1"/>
      <c r="AG36629" s="1"/>
      <c r="AH36629" s="1"/>
      <c r="AJ36629" s="1"/>
      <c r="AK36629" s="1"/>
    </row>
    <row r="36630" spans="32:37" ht="15" customHeight="1" x14ac:dyDescent="0.15">
      <c r="AF36630" s="1"/>
      <c r="AG36630" s="1"/>
      <c r="AH36630" s="1"/>
      <c r="AJ36630" s="1"/>
      <c r="AK36630" s="1"/>
    </row>
    <row r="36631" spans="32:37" ht="15" customHeight="1" x14ac:dyDescent="0.15">
      <c r="AF36631" s="1"/>
      <c r="AG36631" s="1"/>
      <c r="AH36631" s="1"/>
      <c r="AJ36631" s="1"/>
      <c r="AK36631" s="1"/>
    </row>
    <row r="36632" spans="32:37" ht="15" customHeight="1" x14ac:dyDescent="0.15">
      <c r="AF36632" s="1"/>
      <c r="AG36632" s="1"/>
      <c r="AH36632" s="1"/>
      <c r="AJ36632" s="1"/>
      <c r="AK36632" s="1"/>
    </row>
    <row r="36633" spans="32:37" ht="15" customHeight="1" x14ac:dyDescent="0.15">
      <c r="AF36633" s="1"/>
      <c r="AG36633" s="1"/>
      <c r="AH36633" s="1"/>
      <c r="AJ36633" s="1"/>
      <c r="AK36633" s="1"/>
    </row>
    <row r="36634" spans="32:37" ht="15" customHeight="1" x14ac:dyDescent="0.15">
      <c r="AF36634" s="1"/>
      <c r="AG36634" s="1"/>
      <c r="AH36634" s="1"/>
      <c r="AJ36634" s="1"/>
      <c r="AK36634" s="1"/>
    </row>
    <row r="36635" spans="32:37" ht="15" customHeight="1" x14ac:dyDescent="0.15">
      <c r="AF36635" s="1"/>
      <c r="AG36635" s="1"/>
      <c r="AH36635" s="1"/>
      <c r="AJ36635" s="1"/>
      <c r="AK36635" s="1"/>
    </row>
    <row r="36636" spans="32:37" ht="15" customHeight="1" x14ac:dyDescent="0.15">
      <c r="AF36636" s="1"/>
      <c r="AG36636" s="1"/>
      <c r="AH36636" s="1"/>
      <c r="AJ36636" s="1"/>
      <c r="AK36636" s="1"/>
    </row>
    <row r="36637" spans="32:37" ht="15" customHeight="1" x14ac:dyDescent="0.15">
      <c r="AF36637" s="1"/>
      <c r="AG36637" s="1"/>
      <c r="AH36637" s="1"/>
      <c r="AJ36637" s="1"/>
      <c r="AK36637" s="1"/>
    </row>
    <row r="36638" spans="32:37" ht="15" customHeight="1" x14ac:dyDescent="0.15">
      <c r="AF36638" s="1"/>
      <c r="AG36638" s="1"/>
      <c r="AH36638" s="1"/>
      <c r="AJ36638" s="1"/>
      <c r="AK36638" s="1"/>
    </row>
    <row r="36639" spans="32:37" ht="15" customHeight="1" x14ac:dyDescent="0.15">
      <c r="AF36639" s="1"/>
      <c r="AG36639" s="1"/>
      <c r="AH36639" s="1"/>
      <c r="AJ36639" s="1"/>
      <c r="AK36639" s="1"/>
    </row>
    <row r="36640" spans="32:37" ht="15" customHeight="1" x14ac:dyDescent="0.15">
      <c r="AF36640" s="1"/>
      <c r="AG36640" s="1"/>
      <c r="AH36640" s="1"/>
      <c r="AJ36640" s="1"/>
      <c r="AK36640" s="1"/>
    </row>
    <row r="36641" spans="32:37" ht="15" customHeight="1" x14ac:dyDescent="0.15">
      <c r="AF36641" s="1"/>
      <c r="AG36641" s="1"/>
      <c r="AH36641" s="1"/>
      <c r="AJ36641" s="1"/>
      <c r="AK36641" s="1"/>
    </row>
    <row r="36642" spans="32:37" ht="15" customHeight="1" x14ac:dyDescent="0.15">
      <c r="AF36642" s="1"/>
      <c r="AG36642" s="1"/>
      <c r="AH36642" s="1"/>
      <c r="AJ36642" s="1"/>
      <c r="AK36642" s="1"/>
    </row>
    <row r="36643" spans="32:37" ht="15" customHeight="1" x14ac:dyDescent="0.15">
      <c r="AF36643" s="1"/>
      <c r="AG36643" s="1"/>
      <c r="AH36643" s="1"/>
      <c r="AJ36643" s="1"/>
      <c r="AK36643" s="1"/>
    </row>
    <row r="36644" spans="32:37" ht="15" customHeight="1" x14ac:dyDescent="0.15">
      <c r="AF36644" s="1"/>
      <c r="AG36644" s="1"/>
      <c r="AH36644" s="1"/>
      <c r="AJ36644" s="1"/>
      <c r="AK36644" s="1"/>
    </row>
    <row r="36645" spans="32:37" ht="15" customHeight="1" x14ac:dyDescent="0.15">
      <c r="AF36645" s="1"/>
      <c r="AG36645" s="1"/>
      <c r="AH36645" s="1"/>
      <c r="AJ36645" s="1"/>
      <c r="AK36645" s="1"/>
    </row>
    <row r="36646" spans="32:37" ht="15" customHeight="1" x14ac:dyDescent="0.15">
      <c r="AF36646" s="1"/>
      <c r="AG36646" s="1"/>
      <c r="AH36646" s="1"/>
      <c r="AJ36646" s="1"/>
      <c r="AK36646" s="1"/>
    </row>
    <row r="36647" spans="32:37" ht="15" customHeight="1" x14ac:dyDescent="0.15">
      <c r="AF36647" s="1"/>
      <c r="AG36647" s="1"/>
      <c r="AH36647" s="1"/>
      <c r="AJ36647" s="1"/>
      <c r="AK36647" s="1"/>
    </row>
    <row r="36648" spans="32:37" ht="15" customHeight="1" x14ac:dyDescent="0.15">
      <c r="AF36648" s="1"/>
      <c r="AG36648" s="1"/>
      <c r="AH36648" s="1"/>
      <c r="AJ36648" s="1"/>
      <c r="AK36648" s="1"/>
    </row>
    <row r="36649" spans="32:37" ht="15" customHeight="1" x14ac:dyDescent="0.15">
      <c r="AF36649" s="1"/>
      <c r="AG36649" s="1"/>
      <c r="AH36649" s="1"/>
      <c r="AJ36649" s="1"/>
      <c r="AK36649" s="1"/>
    </row>
    <row r="36650" spans="32:37" ht="15" customHeight="1" x14ac:dyDescent="0.15">
      <c r="AF36650" s="1"/>
      <c r="AG36650" s="1"/>
      <c r="AH36650" s="1"/>
      <c r="AJ36650" s="1"/>
      <c r="AK36650" s="1"/>
    </row>
    <row r="36651" spans="32:37" ht="15" customHeight="1" x14ac:dyDescent="0.15">
      <c r="AF36651" s="1"/>
      <c r="AG36651" s="1"/>
      <c r="AH36651" s="1"/>
      <c r="AJ36651" s="1"/>
      <c r="AK36651" s="1"/>
    </row>
    <row r="36652" spans="32:37" ht="15" customHeight="1" x14ac:dyDescent="0.15">
      <c r="AF36652" s="1"/>
      <c r="AG36652" s="1"/>
      <c r="AH36652" s="1"/>
      <c r="AJ36652" s="1"/>
      <c r="AK36652" s="1"/>
    </row>
    <row r="36653" spans="32:37" ht="15" customHeight="1" x14ac:dyDescent="0.15">
      <c r="AF36653" s="1"/>
      <c r="AG36653" s="1"/>
      <c r="AH36653" s="1"/>
      <c r="AJ36653" s="1"/>
      <c r="AK36653" s="1"/>
    </row>
    <row r="36654" spans="32:37" ht="15" customHeight="1" x14ac:dyDescent="0.15">
      <c r="AF36654" s="1"/>
      <c r="AG36654" s="1"/>
      <c r="AH36654" s="1"/>
      <c r="AJ36654" s="1"/>
      <c r="AK36654" s="1"/>
    </row>
    <row r="36655" spans="32:37" ht="15" customHeight="1" x14ac:dyDescent="0.15">
      <c r="AF36655" s="1"/>
      <c r="AG36655" s="1"/>
      <c r="AH36655" s="1"/>
      <c r="AJ36655" s="1"/>
      <c r="AK36655" s="1"/>
    </row>
    <row r="36656" spans="32:37" ht="15" customHeight="1" x14ac:dyDescent="0.15">
      <c r="AF36656" s="1"/>
      <c r="AG36656" s="1"/>
      <c r="AH36656" s="1"/>
      <c r="AJ36656" s="1"/>
      <c r="AK36656" s="1"/>
    </row>
    <row r="36657" spans="32:37" ht="15" customHeight="1" x14ac:dyDescent="0.15">
      <c r="AF36657" s="1"/>
      <c r="AG36657" s="1"/>
      <c r="AH36657" s="1"/>
      <c r="AJ36657" s="1"/>
      <c r="AK36657" s="1"/>
    </row>
    <row r="36658" spans="32:37" ht="15" customHeight="1" x14ac:dyDescent="0.15">
      <c r="AF36658" s="1"/>
      <c r="AG36658" s="1"/>
      <c r="AH36658" s="1"/>
      <c r="AJ36658" s="1"/>
      <c r="AK36658" s="1"/>
    </row>
    <row r="36659" spans="32:37" ht="15" customHeight="1" x14ac:dyDescent="0.15">
      <c r="AF36659" s="1"/>
      <c r="AG36659" s="1"/>
      <c r="AH36659" s="1"/>
      <c r="AJ36659" s="1"/>
      <c r="AK36659" s="1"/>
    </row>
    <row r="36660" spans="32:37" ht="15" customHeight="1" x14ac:dyDescent="0.15">
      <c r="AF36660" s="1"/>
      <c r="AG36660" s="1"/>
      <c r="AH36660" s="1"/>
      <c r="AJ36660" s="1"/>
      <c r="AK36660" s="1"/>
    </row>
    <row r="36661" spans="32:37" ht="15" customHeight="1" x14ac:dyDescent="0.15">
      <c r="AF36661" s="1"/>
      <c r="AG36661" s="1"/>
      <c r="AH36661" s="1"/>
      <c r="AJ36661" s="1"/>
      <c r="AK36661" s="1"/>
    </row>
    <row r="36662" spans="32:37" ht="15" customHeight="1" x14ac:dyDescent="0.15">
      <c r="AF36662" s="1"/>
      <c r="AG36662" s="1"/>
      <c r="AH36662" s="1"/>
      <c r="AJ36662" s="1"/>
      <c r="AK36662" s="1"/>
    </row>
    <row r="36663" spans="32:37" ht="15" customHeight="1" x14ac:dyDescent="0.15">
      <c r="AF36663" s="1"/>
      <c r="AG36663" s="1"/>
      <c r="AH36663" s="1"/>
      <c r="AJ36663" s="1"/>
      <c r="AK36663" s="1"/>
    </row>
    <row r="36664" spans="32:37" ht="15" customHeight="1" x14ac:dyDescent="0.15">
      <c r="AF36664" s="1"/>
      <c r="AG36664" s="1"/>
      <c r="AH36664" s="1"/>
      <c r="AJ36664" s="1"/>
      <c r="AK36664" s="1"/>
    </row>
    <row r="36665" spans="32:37" ht="15" customHeight="1" x14ac:dyDescent="0.15">
      <c r="AF36665" s="1"/>
      <c r="AG36665" s="1"/>
      <c r="AH36665" s="1"/>
      <c r="AJ36665" s="1"/>
      <c r="AK36665" s="1"/>
    </row>
    <row r="36666" spans="32:37" ht="15" customHeight="1" x14ac:dyDescent="0.15">
      <c r="AF36666" s="1"/>
      <c r="AG36666" s="1"/>
      <c r="AH36666" s="1"/>
      <c r="AJ36666" s="1"/>
      <c r="AK36666" s="1"/>
    </row>
    <row r="36667" spans="32:37" ht="15" customHeight="1" x14ac:dyDescent="0.15">
      <c r="AF36667" s="1"/>
      <c r="AG36667" s="1"/>
      <c r="AH36667" s="1"/>
      <c r="AJ36667" s="1"/>
      <c r="AK36667" s="1"/>
    </row>
    <row r="36668" spans="32:37" ht="15" customHeight="1" x14ac:dyDescent="0.15">
      <c r="AF36668" s="1"/>
      <c r="AG36668" s="1"/>
      <c r="AH36668" s="1"/>
      <c r="AJ36668" s="1"/>
      <c r="AK36668" s="1"/>
    </row>
    <row r="36669" spans="32:37" ht="15" customHeight="1" x14ac:dyDescent="0.15">
      <c r="AF36669" s="1"/>
      <c r="AG36669" s="1"/>
      <c r="AH36669" s="1"/>
      <c r="AJ36669" s="1"/>
      <c r="AK36669" s="1"/>
    </row>
    <row r="36670" spans="32:37" ht="15" customHeight="1" x14ac:dyDescent="0.15">
      <c r="AF36670" s="1"/>
      <c r="AG36670" s="1"/>
      <c r="AH36670" s="1"/>
      <c r="AJ36670" s="1"/>
      <c r="AK36670" s="1"/>
    </row>
    <row r="36671" spans="32:37" ht="15" customHeight="1" x14ac:dyDescent="0.15">
      <c r="AF36671" s="1"/>
      <c r="AG36671" s="1"/>
      <c r="AH36671" s="1"/>
      <c r="AJ36671" s="1"/>
      <c r="AK36671" s="1"/>
    </row>
    <row r="36672" spans="32:37" ht="15" customHeight="1" x14ac:dyDescent="0.15">
      <c r="AF36672" s="1"/>
      <c r="AG36672" s="1"/>
      <c r="AH36672" s="1"/>
      <c r="AJ36672" s="1"/>
      <c r="AK36672" s="1"/>
    </row>
    <row r="36673" spans="32:37" ht="15" customHeight="1" x14ac:dyDescent="0.15">
      <c r="AF36673" s="1"/>
      <c r="AG36673" s="1"/>
      <c r="AH36673" s="1"/>
      <c r="AJ36673" s="1"/>
      <c r="AK36673" s="1"/>
    </row>
    <row r="36674" spans="32:37" ht="15" customHeight="1" x14ac:dyDescent="0.15">
      <c r="AF36674" s="1"/>
      <c r="AG36674" s="1"/>
      <c r="AH36674" s="1"/>
      <c r="AJ36674" s="1"/>
      <c r="AK36674" s="1"/>
    </row>
    <row r="36675" spans="32:37" ht="15" customHeight="1" x14ac:dyDescent="0.15">
      <c r="AF36675" s="1"/>
      <c r="AG36675" s="1"/>
      <c r="AH36675" s="1"/>
      <c r="AJ36675" s="1"/>
      <c r="AK36675" s="1"/>
    </row>
    <row r="36676" spans="32:37" ht="15" customHeight="1" x14ac:dyDescent="0.15">
      <c r="AF36676" s="1"/>
      <c r="AG36676" s="1"/>
      <c r="AH36676" s="1"/>
      <c r="AJ36676" s="1"/>
      <c r="AK36676" s="1"/>
    </row>
    <row r="36677" spans="32:37" ht="15" customHeight="1" x14ac:dyDescent="0.15">
      <c r="AF36677" s="1"/>
      <c r="AG36677" s="1"/>
      <c r="AH36677" s="1"/>
      <c r="AJ36677" s="1"/>
      <c r="AK36677" s="1"/>
    </row>
    <row r="36678" spans="32:37" ht="15" customHeight="1" x14ac:dyDescent="0.15">
      <c r="AF36678" s="1"/>
      <c r="AG36678" s="1"/>
      <c r="AH36678" s="1"/>
      <c r="AJ36678" s="1"/>
      <c r="AK36678" s="1"/>
    </row>
    <row r="36679" spans="32:37" ht="15" customHeight="1" x14ac:dyDescent="0.15">
      <c r="AF36679" s="1"/>
      <c r="AG36679" s="1"/>
      <c r="AH36679" s="1"/>
      <c r="AJ36679" s="1"/>
      <c r="AK36679" s="1"/>
    </row>
    <row r="36680" spans="32:37" ht="15" customHeight="1" x14ac:dyDescent="0.15">
      <c r="AF36680" s="1"/>
      <c r="AG36680" s="1"/>
      <c r="AH36680" s="1"/>
      <c r="AJ36680" s="1"/>
      <c r="AK36680" s="1"/>
    </row>
    <row r="36681" spans="32:37" ht="15" customHeight="1" x14ac:dyDescent="0.15">
      <c r="AF36681" s="1"/>
      <c r="AG36681" s="1"/>
      <c r="AH36681" s="1"/>
      <c r="AJ36681" s="1"/>
      <c r="AK36681" s="1"/>
    </row>
    <row r="36682" spans="32:37" ht="15" customHeight="1" x14ac:dyDescent="0.15">
      <c r="AF36682" s="1"/>
      <c r="AG36682" s="1"/>
      <c r="AH36682" s="1"/>
      <c r="AJ36682" s="1"/>
      <c r="AK36682" s="1"/>
    </row>
    <row r="36683" spans="32:37" ht="15" customHeight="1" x14ac:dyDescent="0.15">
      <c r="AF36683" s="1"/>
      <c r="AG36683" s="1"/>
      <c r="AH36683" s="1"/>
      <c r="AJ36683" s="1"/>
      <c r="AK36683" s="1"/>
    </row>
    <row r="36684" spans="32:37" ht="15" customHeight="1" x14ac:dyDescent="0.15">
      <c r="AF36684" s="1"/>
      <c r="AG36684" s="1"/>
      <c r="AH36684" s="1"/>
      <c r="AJ36684" s="1"/>
      <c r="AK36684" s="1"/>
    </row>
    <row r="36685" spans="32:37" ht="15" customHeight="1" x14ac:dyDescent="0.15">
      <c r="AF36685" s="1"/>
      <c r="AG36685" s="1"/>
      <c r="AH36685" s="1"/>
      <c r="AJ36685" s="1"/>
      <c r="AK36685" s="1"/>
    </row>
    <row r="36686" spans="32:37" ht="15" customHeight="1" x14ac:dyDescent="0.15">
      <c r="AF36686" s="1"/>
      <c r="AG36686" s="1"/>
      <c r="AH36686" s="1"/>
      <c r="AJ36686" s="1"/>
      <c r="AK36686" s="1"/>
    </row>
    <row r="36687" spans="32:37" ht="15" customHeight="1" x14ac:dyDescent="0.15">
      <c r="AF36687" s="1"/>
      <c r="AG36687" s="1"/>
      <c r="AH36687" s="1"/>
      <c r="AJ36687" s="1"/>
      <c r="AK36687" s="1"/>
    </row>
    <row r="36688" spans="32:37" ht="15" customHeight="1" x14ac:dyDescent="0.15">
      <c r="AF36688" s="1"/>
      <c r="AG36688" s="1"/>
      <c r="AH36688" s="1"/>
      <c r="AJ36688" s="1"/>
      <c r="AK36688" s="1"/>
    </row>
    <row r="36689" spans="32:37" ht="15" customHeight="1" x14ac:dyDescent="0.15">
      <c r="AF36689" s="1"/>
      <c r="AG36689" s="1"/>
      <c r="AH36689" s="1"/>
      <c r="AJ36689" s="1"/>
      <c r="AK36689" s="1"/>
    </row>
    <row r="36690" spans="32:37" ht="15" customHeight="1" x14ac:dyDescent="0.15">
      <c r="AF36690" s="1"/>
      <c r="AG36690" s="1"/>
      <c r="AH36690" s="1"/>
      <c r="AJ36690" s="1"/>
      <c r="AK36690" s="1"/>
    </row>
    <row r="36691" spans="32:37" ht="15" customHeight="1" x14ac:dyDescent="0.15">
      <c r="AF36691" s="1"/>
      <c r="AG36691" s="1"/>
      <c r="AH36691" s="1"/>
      <c r="AJ36691" s="1"/>
      <c r="AK36691" s="1"/>
    </row>
    <row r="36692" spans="32:37" ht="15" customHeight="1" x14ac:dyDescent="0.15">
      <c r="AF36692" s="1"/>
      <c r="AG36692" s="1"/>
      <c r="AH36692" s="1"/>
      <c r="AJ36692" s="1"/>
      <c r="AK36692" s="1"/>
    </row>
    <row r="36693" spans="32:37" ht="15" customHeight="1" x14ac:dyDescent="0.15">
      <c r="AF36693" s="1"/>
      <c r="AG36693" s="1"/>
      <c r="AH36693" s="1"/>
      <c r="AJ36693" s="1"/>
      <c r="AK36693" s="1"/>
    </row>
    <row r="36694" spans="32:37" ht="15" customHeight="1" x14ac:dyDescent="0.15">
      <c r="AF36694" s="1"/>
      <c r="AG36694" s="1"/>
      <c r="AH36694" s="1"/>
      <c r="AJ36694" s="1"/>
      <c r="AK36694" s="1"/>
    </row>
    <row r="36695" spans="32:37" ht="15" customHeight="1" x14ac:dyDescent="0.15">
      <c r="AF36695" s="1"/>
      <c r="AG36695" s="1"/>
      <c r="AH36695" s="1"/>
      <c r="AJ36695" s="1"/>
      <c r="AK36695" s="1"/>
    </row>
    <row r="36696" spans="32:37" ht="15" customHeight="1" x14ac:dyDescent="0.15">
      <c r="AF36696" s="1"/>
      <c r="AG36696" s="1"/>
      <c r="AH36696" s="1"/>
      <c r="AJ36696" s="1"/>
      <c r="AK36696" s="1"/>
    </row>
    <row r="36697" spans="32:37" ht="15" customHeight="1" x14ac:dyDescent="0.15">
      <c r="AF36697" s="1"/>
      <c r="AG36697" s="1"/>
      <c r="AH36697" s="1"/>
      <c r="AJ36697" s="1"/>
      <c r="AK36697" s="1"/>
    </row>
    <row r="36698" spans="32:37" ht="15" customHeight="1" x14ac:dyDescent="0.15">
      <c r="AF36698" s="1"/>
      <c r="AG36698" s="1"/>
      <c r="AH36698" s="1"/>
      <c r="AJ36698" s="1"/>
      <c r="AK36698" s="1"/>
    </row>
    <row r="36699" spans="32:37" ht="15" customHeight="1" x14ac:dyDescent="0.15">
      <c r="AF36699" s="1"/>
      <c r="AG36699" s="1"/>
      <c r="AH36699" s="1"/>
      <c r="AJ36699" s="1"/>
      <c r="AK36699" s="1"/>
    </row>
    <row r="36700" spans="32:37" ht="15" customHeight="1" x14ac:dyDescent="0.15">
      <c r="AF36700" s="1"/>
      <c r="AG36700" s="1"/>
      <c r="AH36700" s="1"/>
      <c r="AJ36700" s="1"/>
      <c r="AK36700" s="1"/>
    </row>
    <row r="36701" spans="32:37" ht="15" customHeight="1" x14ac:dyDescent="0.15">
      <c r="AF36701" s="1"/>
      <c r="AG36701" s="1"/>
      <c r="AH36701" s="1"/>
      <c r="AJ36701" s="1"/>
      <c r="AK36701" s="1"/>
    </row>
    <row r="36702" spans="32:37" ht="15" customHeight="1" x14ac:dyDescent="0.15">
      <c r="AF36702" s="1"/>
      <c r="AG36702" s="1"/>
      <c r="AH36702" s="1"/>
      <c r="AJ36702" s="1"/>
      <c r="AK36702" s="1"/>
    </row>
    <row r="36703" spans="32:37" ht="15" customHeight="1" x14ac:dyDescent="0.15">
      <c r="AF36703" s="1"/>
      <c r="AG36703" s="1"/>
      <c r="AH36703" s="1"/>
      <c r="AJ36703" s="1"/>
      <c r="AK36703" s="1"/>
    </row>
    <row r="36704" spans="32:37" ht="15" customHeight="1" x14ac:dyDescent="0.15">
      <c r="AF36704" s="1"/>
      <c r="AG36704" s="1"/>
      <c r="AH36704" s="1"/>
      <c r="AJ36704" s="1"/>
      <c r="AK36704" s="1"/>
    </row>
    <row r="36705" spans="32:37" ht="15" customHeight="1" x14ac:dyDescent="0.15">
      <c r="AF36705" s="1"/>
      <c r="AG36705" s="1"/>
      <c r="AH36705" s="1"/>
      <c r="AJ36705" s="1"/>
      <c r="AK36705" s="1"/>
    </row>
    <row r="36706" spans="32:37" ht="15" customHeight="1" x14ac:dyDescent="0.15">
      <c r="AF36706" s="1"/>
      <c r="AG36706" s="1"/>
      <c r="AH36706" s="1"/>
      <c r="AJ36706" s="1"/>
      <c r="AK36706" s="1"/>
    </row>
    <row r="36707" spans="32:37" ht="15" customHeight="1" x14ac:dyDescent="0.15">
      <c r="AF36707" s="1"/>
      <c r="AG36707" s="1"/>
      <c r="AH36707" s="1"/>
      <c r="AJ36707" s="1"/>
      <c r="AK36707" s="1"/>
    </row>
    <row r="36708" spans="32:37" ht="15" customHeight="1" x14ac:dyDescent="0.15">
      <c r="AF36708" s="1"/>
      <c r="AG36708" s="1"/>
      <c r="AH36708" s="1"/>
      <c r="AJ36708" s="1"/>
      <c r="AK36708" s="1"/>
    </row>
    <row r="36709" spans="32:37" ht="15" customHeight="1" x14ac:dyDescent="0.15">
      <c r="AF36709" s="1"/>
      <c r="AG36709" s="1"/>
      <c r="AH36709" s="1"/>
      <c r="AJ36709" s="1"/>
      <c r="AK36709" s="1"/>
    </row>
    <row r="36710" spans="32:37" ht="15" customHeight="1" x14ac:dyDescent="0.15">
      <c r="AF36710" s="1"/>
      <c r="AG36710" s="1"/>
      <c r="AH36710" s="1"/>
      <c r="AJ36710" s="1"/>
      <c r="AK36710" s="1"/>
    </row>
    <row r="36711" spans="32:37" ht="15" customHeight="1" x14ac:dyDescent="0.15">
      <c r="AF36711" s="1"/>
      <c r="AG36711" s="1"/>
      <c r="AH36711" s="1"/>
      <c r="AJ36711" s="1"/>
      <c r="AK36711" s="1"/>
    </row>
    <row r="36712" spans="32:37" ht="15" customHeight="1" x14ac:dyDescent="0.15">
      <c r="AF36712" s="1"/>
      <c r="AG36712" s="1"/>
      <c r="AH36712" s="1"/>
      <c r="AJ36712" s="1"/>
      <c r="AK36712" s="1"/>
    </row>
    <row r="36713" spans="32:37" ht="15" customHeight="1" x14ac:dyDescent="0.15">
      <c r="AF36713" s="1"/>
      <c r="AG36713" s="1"/>
      <c r="AH36713" s="1"/>
      <c r="AJ36713" s="1"/>
      <c r="AK36713" s="1"/>
    </row>
    <row r="36714" spans="32:37" ht="15" customHeight="1" x14ac:dyDescent="0.15">
      <c r="AF36714" s="1"/>
      <c r="AG36714" s="1"/>
      <c r="AH36714" s="1"/>
      <c r="AJ36714" s="1"/>
      <c r="AK36714" s="1"/>
    </row>
    <row r="36715" spans="32:37" ht="15" customHeight="1" x14ac:dyDescent="0.15">
      <c r="AF36715" s="1"/>
      <c r="AG36715" s="1"/>
      <c r="AH36715" s="1"/>
      <c r="AJ36715" s="1"/>
      <c r="AK36715" s="1"/>
    </row>
    <row r="36716" spans="32:37" ht="15" customHeight="1" x14ac:dyDescent="0.15">
      <c r="AF36716" s="1"/>
      <c r="AG36716" s="1"/>
      <c r="AH36716" s="1"/>
      <c r="AJ36716" s="1"/>
      <c r="AK36716" s="1"/>
    </row>
    <row r="36717" spans="32:37" ht="15" customHeight="1" x14ac:dyDescent="0.15">
      <c r="AF36717" s="1"/>
      <c r="AG36717" s="1"/>
      <c r="AH36717" s="1"/>
      <c r="AJ36717" s="1"/>
      <c r="AK36717" s="1"/>
    </row>
    <row r="36718" spans="32:37" ht="15" customHeight="1" x14ac:dyDescent="0.15">
      <c r="AF36718" s="1"/>
      <c r="AG36718" s="1"/>
      <c r="AH36718" s="1"/>
      <c r="AJ36718" s="1"/>
      <c r="AK36718" s="1"/>
    </row>
    <row r="36719" spans="32:37" ht="15" customHeight="1" x14ac:dyDescent="0.15">
      <c r="AF36719" s="1"/>
      <c r="AG36719" s="1"/>
      <c r="AH36719" s="1"/>
      <c r="AJ36719" s="1"/>
      <c r="AK36719" s="1"/>
    </row>
    <row r="36720" spans="32:37" ht="15" customHeight="1" x14ac:dyDescent="0.15">
      <c r="AF36720" s="1"/>
      <c r="AG36720" s="1"/>
      <c r="AH36720" s="1"/>
      <c r="AJ36720" s="1"/>
      <c r="AK36720" s="1"/>
    </row>
    <row r="36721" spans="32:37" ht="15" customHeight="1" x14ac:dyDescent="0.15">
      <c r="AF36721" s="1"/>
      <c r="AG36721" s="1"/>
      <c r="AH36721" s="1"/>
      <c r="AJ36721" s="1"/>
      <c r="AK36721" s="1"/>
    </row>
    <row r="36722" spans="32:37" ht="15" customHeight="1" x14ac:dyDescent="0.15">
      <c r="AF36722" s="1"/>
      <c r="AG36722" s="1"/>
      <c r="AH36722" s="1"/>
      <c r="AJ36722" s="1"/>
      <c r="AK36722" s="1"/>
    </row>
    <row r="36723" spans="32:37" ht="15" customHeight="1" x14ac:dyDescent="0.15">
      <c r="AF36723" s="1"/>
      <c r="AG36723" s="1"/>
      <c r="AH36723" s="1"/>
      <c r="AJ36723" s="1"/>
      <c r="AK36723" s="1"/>
    </row>
    <row r="36724" spans="32:37" ht="15" customHeight="1" x14ac:dyDescent="0.15">
      <c r="AF36724" s="1"/>
      <c r="AG36724" s="1"/>
      <c r="AH36724" s="1"/>
      <c r="AJ36724" s="1"/>
      <c r="AK36724" s="1"/>
    </row>
    <row r="36725" spans="32:37" ht="15" customHeight="1" x14ac:dyDescent="0.15">
      <c r="AF36725" s="1"/>
      <c r="AG36725" s="1"/>
      <c r="AH36725" s="1"/>
      <c r="AJ36725" s="1"/>
      <c r="AK36725" s="1"/>
    </row>
    <row r="36726" spans="32:37" ht="15" customHeight="1" x14ac:dyDescent="0.15">
      <c r="AF36726" s="1"/>
      <c r="AG36726" s="1"/>
      <c r="AH36726" s="1"/>
      <c r="AJ36726" s="1"/>
      <c r="AK36726" s="1"/>
    </row>
    <row r="36727" spans="32:37" ht="15" customHeight="1" x14ac:dyDescent="0.15">
      <c r="AF36727" s="1"/>
      <c r="AG36727" s="1"/>
      <c r="AH36727" s="1"/>
      <c r="AJ36727" s="1"/>
      <c r="AK36727" s="1"/>
    </row>
    <row r="36728" spans="32:37" ht="15" customHeight="1" x14ac:dyDescent="0.15">
      <c r="AF36728" s="1"/>
      <c r="AG36728" s="1"/>
      <c r="AH36728" s="1"/>
      <c r="AJ36728" s="1"/>
      <c r="AK36728" s="1"/>
    </row>
    <row r="36729" spans="32:37" ht="15" customHeight="1" x14ac:dyDescent="0.15">
      <c r="AF36729" s="1"/>
      <c r="AG36729" s="1"/>
      <c r="AH36729" s="1"/>
      <c r="AJ36729" s="1"/>
      <c r="AK36729" s="1"/>
    </row>
    <row r="36730" spans="32:37" ht="15" customHeight="1" x14ac:dyDescent="0.15">
      <c r="AF36730" s="1"/>
      <c r="AG36730" s="1"/>
      <c r="AH36730" s="1"/>
      <c r="AJ36730" s="1"/>
      <c r="AK36730" s="1"/>
    </row>
    <row r="36731" spans="32:37" ht="15" customHeight="1" x14ac:dyDescent="0.15">
      <c r="AF36731" s="1"/>
      <c r="AG36731" s="1"/>
      <c r="AH36731" s="1"/>
      <c r="AJ36731" s="1"/>
      <c r="AK36731" s="1"/>
    </row>
    <row r="36732" spans="32:37" ht="15" customHeight="1" x14ac:dyDescent="0.15">
      <c r="AF36732" s="1"/>
      <c r="AG36732" s="1"/>
      <c r="AH36732" s="1"/>
      <c r="AJ36732" s="1"/>
      <c r="AK36732" s="1"/>
    </row>
    <row r="36733" spans="32:37" ht="15" customHeight="1" x14ac:dyDescent="0.15">
      <c r="AF36733" s="1"/>
      <c r="AG36733" s="1"/>
      <c r="AH36733" s="1"/>
      <c r="AJ36733" s="1"/>
      <c r="AK36733" s="1"/>
    </row>
    <row r="36734" spans="32:37" ht="15" customHeight="1" x14ac:dyDescent="0.15">
      <c r="AF36734" s="1"/>
      <c r="AG36734" s="1"/>
      <c r="AH36734" s="1"/>
      <c r="AJ36734" s="1"/>
      <c r="AK36734" s="1"/>
    </row>
    <row r="36735" spans="32:37" ht="15" customHeight="1" x14ac:dyDescent="0.15">
      <c r="AF36735" s="1"/>
      <c r="AG36735" s="1"/>
      <c r="AH36735" s="1"/>
      <c r="AJ36735" s="1"/>
      <c r="AK36735" s="1"/>
    </row>
    <row r="36736" spans="32:37" ht="15" customHeight="1" x14ac:dyDescent="0.15">
      <c r="AF36736" s="1"/>
      <c r="AG36736" s="1"/>
      <c r="AH36736" s="1"/>
      <c r="AJ36736" s="1"/>
      <c r="AK36736" s="1"/>
    </row>
    <row r="36737" spans="32:37" ht="15" customHeight="1" x14ac:dyDescent="0.15">
      <c r="AF36737" s="1"/>
      <c r="AG36737" s="1"/>
      <c r="AH36737" s="1"/>
      <c r="AJ36737" s="1"/>
      <c r="AK36737" s="1"/>
    </row>
    <row r="36738" spans="32:37" ht="15" customHeight="1" x14ac:dyDescent="0.15">
      <c r="AF36738" s="1"/>
      <c r="AG36738" s="1"/>
      <c r="AH36738" s="1"/>
      <c r="AJ36738" s="1"/>
      <c r="AK36738" s="1"/>
    </row>
    <row r="36739" spans="32:37" ht="15" customHeight="1" x14ac:dyDescent="0.15">
      <c r="AF36739" s="1"/>
      <c r="AG36739" s="1"/>
      <c r="AH36739" s="1"/>
      <c r="AJ36739" s="1"/>
      <c r="AK36739" s="1"/>
    </row>
    <row r="36740" spans="32:37" ht="15" customHeight="1" x14ac:dyDescent="0.15">
      <c r="AF36740" s="1"/>
      <c r="AG36740" s="1"/>
      <c r="AH36740" s="1"/>
      <c r="AJ36740" s="1"/>
      <c r="AK36740" s="1"/>
    </row>
    <row r="36741" spans="32:37" ht="15" customHeight="1" x14ac:dyDescent="0.15">
      <c r="AF36741" s="1"/>
      <c r="AG36741" s="1"/>
      <c r="AH36741" s="1"/>
      <c r="AJ36741" s="1"/>
      <c r="AK36741" s="1"/>
    </row>
    <row r="36742" spans="32:37" ht="15" customHeight="1" x14ac:dyDescent="0.15">
      <c r="AF36742" s="1"/>
      <c r="AG36742" s="1"/>
      <c r="AH36742" s="1"/>
      <c r="AJ36742" s="1"/>
      <c r="AK36742" s="1"/>
    </row>
    <row r="36743" spans="32:37" ht="15" customHeight="1" x14ac:dyDescent="0.15">
      <c r="AF36743" s="1"/>
      <c r="AG36743" s="1"/>
      <c r="AH36743" s="1"/>
      <c r="AJ36743" s="1"/>
      <c r="AK36743" s="1"/>
    </row>
    <row r="36744" spans="32:37" ht="15" customHeight="1" x14ac:dyDescent="0.15">
      <c r="AF36744" s="1"/>
      <c r="AG36744" s="1"/>
      <c r="AH36744" s="1"/>
      <c r="AJ36744" s="1"/>
      <c r="AK36744" s="1"/>
    </row>
    <row r="36745" spans="32:37" ht="15" customHeight="1" x14ac:dyDescent="0.15">
      <c r="AF36745" s="1"/>
      <c r="AG36745" s="1"/>
      <c r="AH36745" s="1"/>
      <c r="AJ36745" s="1"/>
      <c r="AK36745" s="1"/>
    </row>
    <row r="36746" spans="32:37" ht="15" customHeight="1" x14ac:dyDescent="0.15">
      <c r="AF36746" s="1"/>
      <c r="AG36746" s="1"/>
      <c r="AH36746" s="1"/>
      <c r="AJ36746" s="1"/>
      <c r="AK36746" s="1"/>
    </row>
    <row r="36747" spans="32:37" ht="15" customHeight="1" x14ac:dyDescent="0.15">
      <c r="AF36747" s="1"/>
      <c r="AG36747" s="1"/>
      <c r="AH36747" s="1"/>
      <c r="AJ36747" s="1"/>
      <c r="AK36747" s="1"/>
    </row>
    <row r="36748" spans="32:37" ht="15" customHeight="1" x14ac:dyDescent="0.15">
      <c r="AF36748" s="1"/>
      <c r="AG36748" s="1"/>
      <c r="AH36748" s="1"/>
      <c r="AJ36748" s="1"/>
      <c r="AK36748" s="1"/>
    </row>
    <row r="36749" spans="32:37" ht="15" customHeight="1" x14ac:dyDescent="0.15">
      <c r="AF36749" s="1"/>
      <c r="AG36749" s="1"/>
      <c r="AH36749" s="1"/>
      <c r="AJ36749" s="1"/>
      <c r="AK36749" s="1"/>
    </row>
    <row r="36750" spans="32:37" ht="15" customHeight="1" x14ac:dyDescent="0.15">
      <c r="AF36750" s="1"/>
      <c r="AG36750" s="1"/>
      <c r="AH36750" s="1"/>
      <c r="AJ36750" s="1"/>
      <c r="AK36750" s="1"/>
    </row>
    <row r="36751" spans="32:37" ht="15" customHeight="1" x14ac:dyDescent="0.15">
      <c r="AF36751" s="1"/>
      <c r="AG36751" s="1"/>
      <c r="AH36751" s="1"/>
      <c r="AJ36751" s="1"/>
      <c r="AK36751" s="1"/>
    </row>
    <row r="36752" spans="32:37" ht="15" customHeight="1" x14ac:dyDescent="0.15">
      <c r="AF36752" s="1"/>
      <c r="AG36752" s="1"/>
      <c r="AH36752" s="1"/>
      <c r="AJ36752" s="1"/>
      <c r="AK36752" s="1"/>
    </row>
    <row r="36753" spans="32:37" ht="15" customHeight="1" x14ac:dyDescent="0.15">
      <c r="AF36753" s="1"/>
      <c r="AG36753" s="1"/>
      <c r="AH36753" s="1"/>
      <c r="AJ36753" s="1"/>
      <c r="AK36753" s="1"/>
    </row>
    <row r="36754" spans="32:37" ht="15" customHeight="1" x14ac:dyDescent="0.15">
      <c r="AF36754" s="1"/>
      <c r="AG36754" s="1"/>
      <c r="AH36754" s="1"/>
      <c r="AJ36754" s="1"/>
      <c r="AK36754" s="1"/>
    </row>
    <row r="36755" spans="32:37" ht="15" customHeight="1" x14ac:dyDescent="0.15">
      <c r="AF36755" s="1"/>
      <c r="AG36755" s="1"/>
      <c r="AH36755" s="1"/>
      <c r="AJ36755" s="1"/>
      <c r="AK36755" s="1"/>
    </row>
    <row r="36756" spans="32:37" ht="15" customHeight="1" x14ac:dyDescent="0.15">
      <c r="AF36756" s="1"/>
      <c r="AG36756" s="1"/>
      <c r="AH36756" s="1"/>
      <c r="AJ36756" s="1"/>
      <c r="AK36756" s="1"/>
    </row>
    <row r="36757" spans="32:37" ht="15" customHeight="1" x14ac:dyDescent="0.15">
      <c r="AF36757" s="1"/>
      <c r="AG36757" s="1"/>
      <c r="AH36757" s="1"/>
      <c r="AJ36757" s="1"/>
      <c r="AK36757" s="1"/>
    </row>
    <row r="36758" spans="32:37" ht="15" customHeight="1" x14ac:dyDescent="0.15">
      <c r="AF36758" s="1"/>
      <c r="AG36758" s="1"/>
      <c r="AH36758" s="1"/>
      <c r="AJ36758" s="1"/>
      <c r="AK36758" s="1"/>
    </row>
    <row r="36759" spans="32:37" ht="15" customHeight="1" x14ac:dyDescent="0.15">
      <c r="AF36759" s="1"/>
      <c r="AG36759" s="1"/>
      <c r="AH36759" s="1"/>
      <c r="AJ36759" s="1"/>
      <c r="AK36759" s="1"/>
    </row>
    <row r="36760" spans="32:37" ht="15" customHeight="1" x14ac:dyDescent="0.15">
      <c r="AF36760" s="1"/>
      <c r="AG36760" s="1"/>
      <c r="AH36760" s="1"/>
      <c r="AJ36760" s="1"/>
      <c r="AK36760" s="1"/>
    </row>
    <row r="36761" spans="32:37" ht="15" customHeight="1" x14ac:dyDescent="0.15">
      <c r="AF36761" s="1"/>
      <c r="AG36761" s="1"/>
      <c r="AH36761" s="1"/>
      <c r="AJ36761" s="1"/>
      <c r="AK36761" s="1"/>
    </row>
    <row r="36762" spans="32:37" ht="15" customHeight="1" x14ac:dyDescent="0.15">
      <c r="AF36762" s="1"/>
      <c r="AG36762" s="1"/>
      <c r="AH36762" s="1"/>
      <c r="AJ36762" s="1"/>
      <c r="AK36762" s="1"/>
    </row>
    <row r="36763" spans="32:37" ht="15" customHeight="1" x14ac:dyDescent="0.15">
      <c r="AF36763" s="1"/>
      <c r="AG36763" s="1"/>
      <c r="AH36763" s="1"/>
      <c r="AJ36763" s="1"/>
      <c r="AK36763" s="1"/>
    </row>
    <row r="36764" spans="32:37" ht="15" customHeight="1" x14ac:dyDescent="0.15">
      <c r="AF36764" s="1"/>
      <c r="AG36764" s="1"/>
      <c r="AH36764" s="1"/>
      <c r="AJ36764" s="1"/>
      <c r="AK36764" s="1"/>
    </row>
    <row r="36765" spans="32:37" ht="15" customHeight="1" x14ac:dyDescent="0.15">
      <c r="AF36765" s="1"/>
      <c r="AG36765" s="1"/>
      <c r="AH36765" s="1"/>
      <c r="AJ36765" s="1"/>
      <c r="AK36765" s="1"/>
    </row>
    <row r="36766" spans="32:37" ht="15" customHeight="1" x14ac:dyDescent="0.15">
      <c r="AF36766" s="1"/>
      <c r="AG36766" s="1"/>
      <c r="AH36766" s="1"/>
      <c r="AJ36766" s="1"/>
      <c r="AK36766" s="1"/>
    </row>
    <row r="36767" spans="32:37" ht="15" customHeight="1" x14ac:dyDescent="0.15">
      <c r="AF36767" s="1"/>
      <c r="AG36767" s="1"/>
      <c r="AH36767" s="1"/>
      <c r="AJ36767" s="1"/>
      <c r="AK36767" s="1"/>
    </row>
    <row r="36768" spans="32:37" ht="15" customHeight="1" x14ac:dyDescent="0.15">
      <c r="AF36768" s="1"/>
      <c r="AG36768" s="1"/>
      <c r="AH36768" s="1"/>
      <c r="AJ36768" s="1"/>
      <c r="AK36768" s="1"/>
    </row>
    <row r="36769" spans="32:37" ht="15" customHeight="1" x14ac:dyDescent="0.15">
      <c r="AF36769" s="1"/>
      <c r="AG36769" s="1"/>
      <c r="AH36769" s="1"/>
      <c r="AJ36769" s="1"/>
      <c r="AK36769" s="1"/>
    </row>
    <row r="36770" spans="32:37" ht="15" customHeight="1" x14ac:dyDescent="0.15">
      <c r="AF36770" s="1"/>
      <c r="AG36770" s="1"/>
      <c r="AH36770" s="1"/>
      <c r="AJ36770" s="1"/>
      <c r="AK36770" s="1"/>
    </row>
    <row r="36771" spans="32:37" ht="15" customHeight="1" x14ac:dyDescent="0.15">
      <c r="AF36771" s="1"/>
      <c r="AG36771" s="1"/>
      <c r="AH36771" s="1"/>
      <c r="AJ36771" s="1"/>
      <c r="AK36771" s="1"/>
    </row>
    <row r="36772" spans="32:37" ht="15" customHeight="1" x14ac:dyDescent="0.15">
      <c r="AF36772" s="1"/>
      <c r="AG36772" s="1"/>
      <c r="AH36772" s="1"/>
      <c r="AJ36772" s="1"/>
      <c r="AK36772" s="1"/>
    </row>
    <row r="36773" spans="32:37" ht="15" customHeight="1" x14ac:dyDescent="0.15">
      <c r="AF36773" s="1"/>
      <c r="AG36773" s="1"/>
      <c r="AH36773" s="1"/>
      <c r="AJ36773" s="1"/>
      <c r="AK36773" s="1"/>
    </row>
    <row r="36774" spans="32:37" ht="15" customHeight="1" x14ac:dyDescent="0.15">
      <c r="AF36774" s="1"/>
      <c r="AG36774" s="1"/>
      <c r="AH36774" s="1"/>
      <c r="AJ36774" s="1"/>
      <c r="AK36774" s="1"/>
    </row>
    <row r="36775" spans="32:37" ht="15" customHeight="1" x14ac:dyDescent="0.15">
      <c r="AF36775" s="1"/>
      <c r="AG36775" s="1"/>
      <c r="AH36775" s="1"/>
      <c r="AJ36775" s="1"/>
      <c r="AK36775" s="1"/>
    </row>
    <row r="36776" spans="32:37" ht="15" customHeight="1" x14ac:dyDescent="0.15">
      <c r="AF36776" s="1"/>
      <c r="AG36776" s="1"/>
      <c r="AH36776" s="1"/>
      <c r="AJ36776" s="1"/>
      <c r="AK36776" s="1"/>
    </row>
    <row r="36777" spans="32:37" ht="15" customHeight="1" x14ac:dyDescent="0.15">
      <c r="AF36777" s="1"/>
      <c r="AG36777" s="1"/>
      <c r="AH36777" s="1"/>
      <c r="AJ36777" s="1"/>
      <c r="AK36777" s="1"/>
    </row>
    <row r="36778" spans="32:37" ht="15" customHeight="1" x14ac:dyDescent="0.15">
      <c r="AF36778" s="1"/>
      <c r="AG36778" s="1"/>
      <c r="AH36778" s="1"/>
      <c r="AJ36778" s="1"/>
      <c r="AK36778" s="1"/>
    </row>
    <row r="36779" spans="32:37" ht="15" customHeight="1" x14ac:dyDescent="0.15">
      <c r="AF36779" s="1"/>
      <c r="AG36779" s="1"/>
      <c r="AH36779" s="1"/>
      <c r="AJ36779" s="1"/>
      <c r="AK36779" s="1"/>
    </row>
    <row r="36780" spans="32:37" ht="15" customHeight="1" x14ac:dyDescent="0.15">
      <c r="AF36780" s="1"/>
      <c r="AG36780" s="1"/>
      <c r="AH36780" s="1"/>
      <c r="AJ36780" s="1"/>
      <c r="AK36780" s="1"/>
    </row>
    <row r="36781" spans="32:37" ht="15" customHeight="1" x14ac:dyDescent="0.15">
      <c r="AF36781" s="1"/>
      <c r="AG36781" s="1"/>
      <c r="AH36781" s="1"/>
      <c r="AJ36781" s="1"/>
      <c r="AK36781" s="1"/>
    </row>
    <row r="36782" spans="32:37" ht="15" customHeight="1" x14ac:dyDescent="0.15">
      <c r="AF36782" s="1"/>
      <c r="AG36782" s="1"/>
      <c r="AH36782" s="1"/>
      <c r="AJ36782" s="1"/>
      <c r="AK36782" s="1"/>
    </row>
    <row r="36783" spans="32:37" ht="15" customHeight="1" x14ac:dyDescent="0.15">
      <c r="AF36783" s="1"/>
      <c r="AG36783" s="1"/>
      <c r="AH36783" s="1"/>
      <c r="AJ36783" s="1"/>
      <c r="AK36783" s="1"/>
    </row>
    <row r="36784" spans="32:37" ht="15" customHeight="1" x14ac:dyDescent="0.15">
      <c r="AF36784" s="1"/>
      <c r="AG36784" s="1"/>
      <c r="AH36784" s="1"/>
      <c r="AJ36784" s="1"/>
      <c r="AK36784" s="1"/>
    </row>
    <row r="36785" spans="32:37" ht="15" customHeight="1" x14ac:dyDescent="0.15">
      <c r="AF36785" s="1"/>
      <c r="AG36785" s="1"/>
      <c r="AH36785" s="1"/>
      <c r="AJ36785" s="1"/>
      <c r="AK36785" s="1"/>
    </row>
    <row r="36786" spans="32:37" ht="15" customHeight="1" x14ac:dyDescent="0.15">
      <c r="AF36786" s="1"/>
      <c r="AG36786" s="1"/>
      <c r="AH36786" s="1"/>
      <c r="AJ36786" s="1"/>
      <c r="AK36786" s="1"/>
    </row>
    <row r="36787" spans="32:37" ht="15" customHeight="1" x14ac:dyDescent="0.15">
      <c r="AF36787" s="1"/>
      <c r="AG36787" s="1"/>
      <c r="AH36787" s="1"/>
      <c r="AJ36787" s="1"/>
      <c r="AK36787" s="1"/>
    </row>
    <row r="36788" spans="32:37" ht="15" customHeight="1" x14ac:dyDescent="0.15">
      <c r="AF36788" s="1"/>
      <c r="AG36788" s="1"/>
      <c r="AH36788" s="1"/>
      <c r="AJ36788" s="1"/>
      <c r="AK36788" s="1"/>
    </row>
    <row r="36789" spans="32:37" ht="15" customHeight="1" x14ac:dyDescent="0.15">
      <c r="AF36789" s="1"/>
      <c r="AG36789" s="1"/>
      <c r="AH36789" s="1"/>
      <c r="AJ36789" s="1"/>
      <c r="AK36789" s="1"/>
    </row>
    <row r="36790" spans="32:37" ht="15" customHeight="1" x14ac:dyDescent="0.15">
      <c r="AF36790" s="1"/>
      <c r="AG36790" s="1"/>
      <c r="AH36790" s="1"/>
      <c r="AJ36790" s="1"/>
      <c r="AK36790" s="1"/>
    </row>
    <row r="36791" spans="32:37" ht="15" customHeight="1" x14ac:dyDescent="0.15">
      <c r="AF36791" s="1"/>
      <c r="AG36791" s="1"/>
      <c r="AH36791" s="1"/>
      <c r="AJ36791" s="1"/>
      <c r="AK36791" s="1"/>
    </row>
    <row r="36792" spans="32:37" ht="15" customHeight="1" x14ac:dyDescent="0.15">
      <c r="AF36792" s="1"/>
      <c r="AG36792" s="1"/>
      <c r="AH36792" s="1"/>
      <c r="AJ36792" s="1"/>
      <c r="AK36792" s="1"/>
    </row>
    <row r="36793" spans="32:37" ht="15" customHeight="1" x14ac:dyDescent="0.15">
      <c r="AF36793" s="1"/>
      <c r="AG36793" s="1"/>
      <c r="AH36793" s="1"/>
      <c r="AJ36793" s="1"/>
      <c r="AK36793" s="1"/>
    </row>
    <row r="36794" spans="32:37" ht="15" customHeight="1" x14ac:dyDescent="0.15">
      <c r="AF36794" s="1"/>
      <c r="AG36794" s="1"/>
      <c r="AH36794" s="1"/>
      <c r="AJ36794" s="1"/>
      <c r="AK36794" s="1"/>
    </row>
    <row r="36795" spans="32:37" ht="15" customHeight="1" x14ac:dyDescent="0.15">
      <c r="AF36795" s="1"/>
      <c r="AG36795" s="1"/>
      <c r="AH36795" s="1"/>
      <c r="AJ36795" s="1"/>
      <c r="AK36795" s="1"/>
    </row>
    <row r="36796" spans="32:37" ht="15" customHeight="1" x14ac:dyDescent="0.15">
      <c r="AF36796" s="1"/>
      <c r="AG36796" s="1"/>
      <c r="AH36796" s="1"/>
      <c r="AJ36796" s="1"/>
      <c r="AK36796" s="1"/>
    </row>
    <row r="36797" spans="32:37" ht="15" customHeight="1" x14ac:dyDescent="0.15">
      <c r="AF36797" s="1"/>
      <c r="AG36797" s="1"/>
      <c r="AH36797" s="1"/>
      <c r="AJ36797" s="1"/>
      <c r="AK36797" s="1"/>
    </row>
    <row r="36798" spans="32:37" ht="15" customHeight="1" x14ac:dyDescent="0.15">
      <c r="AF36798" s="1"/>
      <c r="AG36798" s="1"/>
      <c r="AH36798" s="1"/>
      <c r="AJ36798" s="1"/>
      <c r="AK36798" s="1"/>
    </row>
    <row r="36799" spans="32:37" ht="15" customHeight="1" x14ac:dyDescent="0.15">
      <c r="AF36799" s="1"/>
      <c r="AG36799" s="1"/>
      <c r="AH36799" s="1"/>
      <c r="AJ36799" s="1"/>
      <c r="AK36799" s="1"/>
    </row>
    <row r="36800" spans="32:37" ht="15" customHeight="1" x14ac:dyDescent="0.15">
      <c r="AF36800" s="1"/>
      <c r="AG36800" s="1"/>
      <c r="AH36800" s="1"/>
      <c r="AJ36800" s="1"/>
      <c r="AK36800" s="1"/>
    </row>
    <row r="36801" spans="32:37" ht="15" customHeight="1" x14ac:dyDescent="0.15">
      <c r="AF36801" s="1"/>
      <c r="AG36801" s="1"/>
      <c r="AH36801" s="1"/>
      <c r="AJ36801" s="1"/>
      <c r="AK36801" s="1"/>
    </row>
    <row r="36802" spans="32:37" ht="15" customHeight="1" x14ac:dyDescent="0.15">
      <c r="AF36802" s="1"/>
      <c r="AG36802" s="1"/>
      <c r="AH36802" s="1"/>
      <c r="AJ36802" s="1"/>
      <c r="AK36802" s="1"/>
    </row>
    <row r="36803" spans="32:37" ht="15" customHeight="1" x14ac:dyDescent="0.15">
      <c r="AF36803" s="1"/>
      <c r="AG36803" s="1"/>
      <c r="AH36803" s="1"/>
      <c r="AJ36803" s="1"/>
      <c r="AK36803" s="1"/>
    </row>
    <row r="36804" spans="32:37" ht="15" customHeight="1" x14ac:dyDescent="0.15">
      <c r="AF36804" s="1"/>
      <c r="AG36804" s="1"/>
      <c r="AH36804" s="1"/>
      <c r="AJ36804" s="1"/>
      <c r="AK36804" s="1"/>
    </row>
    <row r="36805" spans="32:37" ht="15" customHeight="1" x14ac:dyDescent="0.15">
      <c r="AF36805" s="1"/>
      <c r="AG36805" s="1"/>
      <c r="AH36805" s="1"/>
      <c r="AJ36805" s="1"/>
      <c r="AK36805" s="1"/>
    </row>
    <row r="36806" spans="32:37" ht="15" customHeight="1" x14ac:dyDescent="0.15">
      <c r="AF36806" s="1"/>
      <c r="AG36806" s="1"/>
      <c r="AH36806" s="1"/>
      <c r="AJ36806" s="1"/>
      <c r="AK36806" s="1"/>
    </row>
    <row r="36807" spans="32:37" ht="15" customHeight="1" x14ac:dyDescent="0.15">
      <c r="AF36807" s="1"/>
      <c r="AG36807" s="1"/>
      <c r="AH36807" s="1"/>
      <c r="AJ36807" s="1"/>
      <c r="AK36807" s="1"/>
    </row>
    <row r="36808" spans="32:37" ht="15" customHeight="1" x14ac:dyDescent="0.15">
      <c r="AF36808" s="1"/>
      <c r="AG36808" s="1"/>
      <c r="AH36808" s="1"/>
      <c r="AJ36808" s="1"/>
      <c r="AK36808" s="1"/>
    </row>
    <row r="36809" spans="32:37" ht="15" customHeight="1" x14ac:dyDescent="0.15">
      <c r="AF36809" s="1"/>
      <c r="AG36809" s="1"/>
      <c r="AH36809" s="1"/>
      <c r="AJ36809" s="1"/>
      <c r="AK36809" s="1"/>
    </row>
    <row r="36810" spans="32:37" ht="15" customHeight="1" x14ac:dyDescent="0.15">
      <c r="AF36810" s="1"/>
      <c r="AG36810" s="1"/>
      <c r="AH36810" s="1"/>
      <c r="AJ36810" s="1"/>
      <c r="AK36810" s="1"/>
    </row>
    <row r="36811" spans="32:37" ht="15" customHeight="1" x14ac:dyDescent="0.15">
      <c r="AF36811" s="1"/>
      <c r="AG36811" s="1"/>
      <c r="AH36811" s="1"/>
      <c r="AJ36811" s="1"/>
      <c r="AK36811" s="1"/>
    </row>
    <row r="36812" spans="32:37" ht="15" customHeight="1" x14ac:dyDescent="0.15">
      <c r="AF36812" s="1"/>
      <c r="AG36812" s="1"/>
      <c r="AH36812" s="1"/>
      <c r="AJ36812" s="1"/>
      <c r="AK36812" s="1"/>
    </row>
    <row r="36813" spans="32:37" ht="15" customHeight="1" x14ac:dyDescent="0.15">
      <c r="AF36813" s="1"/>
      <c r="AG36813" s="1"/>
      <c r="AH36813" s="1"/>
      <c r="AJ36813" s="1"/>
      <c r="AK36813" s="1"/>
    </row>
    <row r="36814" spans="32:37" ht="15" customHeight="1" x14ac:dyDescent="0.15">
      <c r="AF36814" s="1"/>
      <c r="AG36814" s="1"/>
      <c r="AH36814" s="1"/>
      <c r="AJ36814" s="1"/>
      <c r="AK36814" s="1"/>
    </row>
    <row r="36815" spans="32:37" ht="15" customHeight="1" x14ac:dyDescent="0.15">
      <c r="AF36815" s="1"/>
      <c r="AG36815" s="1"/>
      <c r="AH36815" s="1"/>
      <c r="AJ36815" s="1"/>
      <c r="AK36815" s="1"/>
    </row>
    <row r="36816" spans="32:37" ht="15" customHeight="1" x14ac:dyDescent="0.15">
      <c r="AF36816" s="1"/>
      <c r="AG36816" s="1"/>
      <c r="AH36816" s="1"/>
      <c r="AJ36816" s="1"/>
      <c r="AK36816" s="1"/>
    </row>
    <row r="36817" spans="32:37" ht="15" customHeight="1" x14ac:dyDescent="0.15">
      <c r="AF36817" s="1"/>
      <c r="AG36817" s="1"/>
      <c r="AH36817" s="1"/>
      <c r="AJ36817" s="1"/>
      <c r="AK36817" s="1"/>
    </row>
    <row r="36818" spans="32:37" ht="15" customHeight="1" x14ac:dyDescent="0.15">
      <c r="AF36818" s="1"/>
      <c r="AG36818" s="1"/>
      <c r="AH36818" s="1"/>
      <c r="AJ36818" s="1"/>
      <c r="AK36818" s="1"/>
    </row>
    <row r="36819" spans="32:37" ht="15" customHeight="1" x14ac:dyDescent="0.15">
      <c r="AF36819" s="1"/>
      <c r="AG36819" s="1"/>
      <c r="AH36819" s="1"/>
      <c r="AJ36819" s="1"/>
      <c r="AK36819" s="1"/>
    </row>
    <row r="36820" spans="32:37" ht="15" customHeight="1" x14ac:dyDescent="0.15">
      <c r="AF36820" s="1"/>
      <c r="AG36820" s="1"/>
      <c r="AH36820" s="1"/>
      <c r="AJ36820" s="1"/>
      <c r="AK36820" s="1"/>
    </row>
    <row r="36821" spans="32:37" ht="15" customHeight="1" x14ac:dyDescent="0.15">
      <c r="AF36821" s="1"/>
      <c r="AG36821" s="1"/>
      <c r="AH36821" s="1"/>
      <c r="AJ36821" s="1"/>
      <c r="AK36821" s="1"/>
    </row>
    <row r="36822" spans="32:37" ht="15" customHeight="1" x14ac:dyDescent="0.15">
      <c r="AF36822" s="1"/>
      <c r="AG36822" s="1"/>
      <c r="AH36822" s="1"/>
      <c r="AJ36822" s="1"/>
      <c r="AK36822" s="1"/>
    </row>
    <row r="36823" spans="32:37" ht="15" customHeight="1" x14ac:dyDescent="0.15">
      <c r="AF36823" s="1"/>
      <c r="AG36823" s="1"/>
      <c r="AH36823" s="1"/>
      <c r="AJ36823" s="1"/>
      <c r="AK36823" s="1"/>
    </row>
    <row r="36824" spans="32:37" ht="15" customHeight="1" x14ac:dyDescent="0.15">
      <c r="AF36824" s="1"/>
      <c r="AG36824" s="1"/>
      <c r="AH36824" s="1"/>
      <c r="AJ36824" s="1"/>
      <c r="AK36824" s="1"/>
    </row>
    <row r="36825" spans="32:37" ht="15" customHeight="1" x14ac:dyDescent="0.15">
      <c r="AF36825" s="1"/>
      <c r="AG36825" s="1"/>
      <c r="AH36825" s="1"/>
      <c r="AJ36825" s="1"/>
      <c r="AK36825" s="1"/>
    </row>
    <row r="36826" spans="32:37" ht="15" customHeight="1" x14ac:dyDescent="0.15">
      <c r="AF36826" s="1"/>
      <c r="AG36826" s="1"/>
      <c r="AH36826" s="1"/>
      <c r="AJ36826" s="1"/>
      <c r="AK36826" s="1"/>
    </row>
    <row r="36827" spans="32:37" ht="15" customHeight="1" x14ac:dyDescent="0.15">
      <c r="AF36827" s="1"/>
      <c r="AG36827" s="1"/>
      <c r="AH36827" s="1"/>
      <c r="AJ36827" s="1"/>
      <c r="AK36827" s="1"/>
    </row>
    <row r="36828" spans="32:37" ht="15" customHeight="1" x14ac:dyDescent="0.15">
      <c r="AF36828" s="1"/>
      <c r="AG36828" s="1"/>
      <c r="AH36828" s="1"/>
      <c r="AJ36828" s="1"/>
      <c r="AK36828" s="1"/>
    </row>
    <row r="36829" spans="32:37" ht="15" customHeight="1" x14ac:dyDescent="0.15">
      <c r="AF36829" s="1"/>
      <c r="AG36829" s="1"/>
      <c r="AH36829" s="1"/>
      <c r="AJ36829" s="1"/>
      <c r="AK36829" s="1"/>
    </row>
    <row r="36830" spans="32:37" ht="15" customHeight="1" x14ac:dyDescent="0.15">
      <c r="AF36830" s="1"/>
      <c r="AG36830" s="1"/>
      <c r="AH36830" s="1"/>
      <c r="AJ36830" s="1"/>
      <c r="AK36830" s="1"/>
    </row>
    <row r="36831" spans="32:37" ht="15" customHeight="1" x14ac:dyDescent="0.15">
      <c r="AF36831" s="1"/>
      <c r="AG36831" s="1"/>
      <c r="AH36831" s="1"/>
      <c r="AJ36831" s="1"/>
      <c r="AK36831" s="1"/>
    </row>
    <row r="36832" spans="32:37" ht="15" customHeight="1" x14ac:dyDescent="0.15">
      <c r="AF36832" s="1"/>
      <c r="AG36832" s="1"/>
      <c r="AH36832" s="1"/>
      <c r="AJ36832" s="1"/>
      <c r="AK36832" s="1"/>
    </row>
    <row r="36833" spans="32:37" ht="15" customHeight="1" x14ac:dyDescent="0.15">
      <c r="AF36833" s="1"/>
      <c r="AG36833" s="1"/>
      <c r="AH36833" s="1"/>
      <c r="AJ36833" s="1"/>
      <c r="AK36833" s="1"/>
    </row>
    <row r="36834" spans="32:37" ht="15" customHeight="1" x14ac:dyDescent="0.15">
      <c r="AF36834" s="1"/>
      <c r="AG36834" s="1"/>
      <c r="AH36834" s="1"/>
      <c r="AJ36834" s="1"/>
      <c r="AK36834" s="1"/>
    </row>
    <row r="36835" spans="32:37" ht="15" customHeight="1" x14ac:dyDescent="0.15">
      <c r="AF36835" s="1"/>
      <c r="AG36835" s="1"/>
      <c r="AH36835" s="1"/>
      <c r="AJ36835" s="1"/>
      <c r="AK36835" s="1"/>
    </row>
    <row r="36836" spans="32:37" ht="15" customHeight="1" x14ac:dyDescent="0.15">
      <c r="AF36836" s="1"/>
      <c r="AG36836" s="1"/>
      <c r="AH36836" s="1"/>
      <c r="AJ36836" s="1"/>
      <c r="AK36836" s="1"/>
    </row>
    <row r="36837" spans="32:37" ht="15" customHeight="1" x14ac:dyDescent="0.15">
      <c r="AF36837" s="1"/>
      <c r="AG36837" s="1"/>
      <c r="AH36837" s="1"/>
      <c r="AJ36837" s="1"/>
      <c r="AK36837" s="1"/>
    </row>
    <row r="36838" spans="32:37" ht="15" customHeight="1" x14ac:dyDescent="0.15">
      <c r="AF36838" s="1"/>
      <c r="AG36838" s="1"/>
      <c r="AH36838" s="1"/>
      <c r="AJ36838" s="1"/>
      <c r="AK36838" s="1"/>
    </row>
    <row r="36839" spans="32:37" ht="15" customHeight="1" x14ac:dyDescent="0.15">
      <c r="AF36839" s="1"/>
      <c r="AG36839" s="1"/>
      <c r="AH36839" s="1"/>
      <c r="AJ36839" s="1"/>
      <c r="AK36839" s="1"/>
    </row>
    <row r="36840" spans="32:37" ht="15" customHeight="1" x14ac:dyDescent="0.15">
      <c r="AF36840" s="1"/>
      <c r="AG36840" s="1"/>
      <c r="AH36840" s="1"/>
      <c r="AJ36840" s="1"/>
      <c r="AK36840" s="1"/>
    </row>
    <row r="36841" spans="32:37" ht="15" customHeight="1" x14ac:dyDescent="0.15">
      <c r="AF36841" s="1"/>
      <c r="AG36841" s="1"/>
      <c r="AH36841" s="1"/>
      <c r="AJ36841" s="1"/>
      <c r="AK36841" s="1"/>
    </row>
    <row r="36842" spans="32:37" ht="15" customHeight="1" x14ac:dyDescent="0.15">
      <c r="AF36842" s="1"/>
      <c r="AG36842" s="1"/>
      <c r="AH36842" s="1"/>
      <c r="AJ36842" s="1"/>
      <c r="AK36842" s="1"/>
    </row>
    <row r="36843" spans="32:37" ht="15" customHeight="1" x14ac:dyDescent="0.15">
      <c r="AF36843" s="1"/>
      <c r="AG36843" s="1"/>
      <c r="AH36843" s="1"/>
      <c r="AJ36843" s="1"/>
      <c r="AK36843" s="1"/>
    </row>
    <row r="36844" spans="32:37" ht="15" customHeight="1" x14ac:dyDescent="0.15">
      <c r="AF36844" s="1"/>
      <c r="AG36844" s="1"/>
      <c r="AH36844" s="1"/>
      <c r="AJ36844" s="1"/>
      <c r="AK36844" s="1"/>
    </row>
    <row r="36845" spans="32:37" ht="15" customHeight="1" x14ac:dyDescent="0.15">
      <c r="AF36845" s="1"/>
      <c r="AG36845" s="1"/>
      <c r="AH36845" s="1"/>
      <c r="AJ36845" s="1"/>
      <c r="AK36845" s="1"/>
    </row>
    <row r="36846" spans="32:37" ht="15" customHeight="1" x14ac:dyDescent="0.15">
      <c r="AF36846" s="1"/>
      <c r="AG36846" s="1"/>
      <c r="AH36846" s="1"/>
      <c r="AJ36846" s="1"/>
      <c r="AK36846" s="1"/>
    </row>
    <row r="36847" spans="32:37" ht="15" customHeight="1" x14ac:dyDescent="0.15">
      <c r="AF36847" s="1"/>
      <c r="AG36847" s="1"/>
      <c r="AH36847" s="1"/>
      <c r="AJ36847" s="1"/>
      <c r="AK36847" s="1"/>
    </row>
    <row r="36848" spans="32:37" ht="15" customHeight="1" x14ac:dyDescent="0.15">
      <c r="AF36848" s="1"/>
      <c r="AG36848" s="1"/>
      <c r="AH36848" s="1"/>
      <c r="AJ36848" s="1"/>
      <c r="AK36848" s="1"/>
    </row>
    <row r="36849" spans="32:37" ht="15" customHeight="1" x14ac:dyDescent="0.15">
      <c r="AF36849" s="1"/>
      <c r="AG36849" s="1"/>
      <c r="AH36849" s="1"/>
      <c r="AJ36849" s="1"/>
      <c r="AK36849" s="1"/>
    </row>
    <row r="36850" spans="32:37" ht="15" customHeight="1" x14ac:dyDescent="0.15">
      <c r="AF36850" s="1"/>
      <c r="AG36850" s="1"/>
      <c r="AH36850" s="1"/>
      <c r="AJ36850" s="1"/>
      <c r="AK36850" s="1"/>
    </row>
    <row r="36851" spans="32:37" ht="15" customHeight="1" x14ac:dyDescent="0.15">
      <c r="AF36851" s="1"/>
      <c r="AG36851" s="1"/>
      <c r="AH36851" s="1"/>
      <c r="AJ36851" s="1"/>
      <c r="AK36851" s="1"/>
    </row>
    <row r="36852" spans="32:37" ht="15" customHeight="1" x14ac:dyDescent="0.15">
      <c r="AF36852" s="1"/>
      <c r="AG36852" s="1"/>
      <c r="AH36852" s="1"/>
      <c r="AJ36852" s="1"/>
      <c r="AK36852" s="1"/>
    </row>
    <row r="36853" spans="32:37" ht="15" customHeight="1" x14ac:dyDescent="0.15">
      <c r="AF36853" s="1"/>
      <c r="AG36853" s="1"/>
      <c r="AH36853" s="1"/>
      <c r="AJ36853" s="1"/>
      <c r="AK36853" s="1"/>
    </row>
    <row r="36854" spans="32:37" ht="15" customHeight="1" x14ac:dyDescent="0.15">
      <c r="AF36854" s="1"/>
      <c r="AG36854" s="1"/>
      <c r="AH36854" s="1"/>
      <c r="AJ36854" s="1"/>
      <c r="AK36854" s="1"/>
    </row>
    <row r="36855" spans="32:37" ht="15" customHeight="1" x14ac:dyDescent="0.15">
      <c r="AF36855" s="1"/>
      <c r="AG36855" s="1"/>
      <c r="AH36855" s="1"/>
      <c r="AJ36855" s="1"/>
      <c r="AK36855" s="1"/>
    </row>
    <row r="36856" spans="32:37" ht="15" customHeight="1" x14ac:dyDescent="0.15">
      <c r="AF36856" s="1"/>
      <c r="AG36856" s="1"/>
      <c r="AH36856" s="1"/>
      <c r="AJ36856" s="1"/>
      <c r="AK36856" s="1"/>
    </row>
    <row r="36857" spans="32:37" ht="15" customHeight="1" x14ac:dyDescent="0.15">
      <c r="AF36857" s="1"/>
      <c r="AG36857" s="1"/>
      <c r="AH36857" s="1"/>
      <c r="AJ36857" s="1"/>
      <c r="AK36857" s="1"/>
    </row>
    <row r="36858" spans="32:37" ht="15" customHeight="1" x14ac:dyDescent="0.15">
      <c r="AF36858" s="1"/>
      <c r="AG36858" s="1"/>
      <c r="AH36858" s="1"/>
      <c r="AJ36858" s="1"/>
      <c r="AK36858" s="1"/>
    </row>
    <row r="36859" spans="32:37" ht="15" customHeight="1" x14ac:dyDescent="0.15">
      <c r="AF36859" s="1"/>
      <c r="AG36859" s="1"/>
      <c r="AH36859" s="1"/>
      <c r="AJ36859" s="1"/>
      <c r="AK36859" s="1"/>
    </row>
    <row r="36860" spans="32:37" ht="15" customHeight="1" x14ac:dyDescent="0.15">
      <c r="AF36860" s="1"/>
      <c r="AG36860" s="1"/>
      <c r="AH36860" s="1"/>
      <c r="AJ36860" s="1"/>
      <c r="AK36860" s="1"/>
    </row>
    <row r="36861" spans="32:37" ht="15" customHeight="1" x14ac:dyDescent="0.15">
      <c r="AF36861" s="1"/>
      <c r="AG36861" s="1"/>
      <c r="AH36861" s="1"/>
      <c r="AJ36861" s="1"/>
      <c r="AK36861" s="1"/>
    </row>
    <row r="36862" spans="32:37" ht="15" customHeight="1" x14ac:dyDescent="0.15">
      <c r="AF36862" s="1"/>
      <c r="AG36862" s="1"/>
      <c r="AH36862" s="1"/>
      <c r="AJ36862" s="1"/>
      <c r="AK36862" s="1"/>
    </row>
    <row r="36863" spans="32:37" ht="15" customHeight="1" x14ac:dyDescent="0.15">
      <c r="AF36863" s="1"/>
      <c r="AG36863" s="1"/>
      <c r="AH36863" s="1"/>
      <c r="AJ36863" s="1"/>
      <c r="AK36863" s="1"/>
    </row>
    <row r="36864" spans="32:37" ht="15" customHeight="1" x14ac:dyDescent="0.15">
      <c r="AF36864" s="1"/>
      <c r="AG36864" s="1"/>
      <c r="AH36864" s="1"/>
      <c r="AJ36864" s="1"/>
      <c r="AK36864" s="1"/>
    </row>
    <row r="36865" spans="32:37" ht="15" customHeight="1" x14ac:dyDescent="0.15">
      <c r="AF36865" s="1"/>
      <c r="AG36865" s="1"/>
      <c r="AH36865" s="1"/>
      <c r="AJ36865" s="1"/>
      <c r="AK36865" s="1"/>
    </row>
    <row r="36866" spans="32:37" ht="15" customHeight="1" x14ac:dyDescent="0.15">
      <c r="AF36866" s="1"/>
      <c r="AG36866" s="1"/>
      <c r="AH36866" s="1"/>
      <c r="AJ36866" s="1"/>
      <c r="AK36866" s="1"/>
    </row>
    <row r="36867" spans="32:37" ht="15" customHeight="1" x14ac:dyDescent="0.15">
      <c r="AF36867" s="1"/>
      <c r="AG36867" s="1"/>
      <c r="AH36867" s="1"/>
      <c r="AJ36867" s="1"/>
      <c r="AK36867" s="1"/>
    </row>
    <row r="36868" spans="32:37" ht="15" customHeight="1" x14ac:dyDescent="0.15">
      <c r="AF36868" s="1"/>
      <c r="AG36868" s="1"/>
      <c r="AH36868" s="1"/>
      <c r="AJ36868" s="1"/>
      <c r="AK36868" s="1"/>
    </row>
    <row r="36869" spans="32:37" ht="15" customHeight="1" x14ac:dyDescent="0.15">
      <c r="AF36869" s="1"/>
      <c r="AG36869" s="1"/>
      <c r="AH36869" s="1"/>
      <c r="AJ36869" s="1"/>
      <c r="AK36869" s="1"/>
    </row>
    <row r="36870" spans="32:37" ht="15" customHeight="1" x14ac:dyDescent="0.15">
      <c r="AF36870" s="1"/>
      <c r="AG36870" s="1"/>
      <c r="AH36870" s="1"/>
      <c r="AJ36870" s="1"/>
      <c r="AK36870" s="1"/>
    </row>
    <row r="36871" spans="32:37" ht="15" customHeight="1" x14ac:dyDescent="0.15">
      <c r="AF36871" s="1"/>
      <c r="AG36871" s="1"/>
      <c r="AH36871" s="1"/>
      <c r="AJ36871" s="1"/>
      <c r="AK36871" s="1"/>
    </row>
    <row r="36872" spans="32:37" ht="15" customHeight="1" x14ac:dyDescent="0.15">
      <c r="AF36872" s="1"/>
      <c r="AG36872" s="1"/>
      <c r="AH36872" s="1"/>
      <c r="AJ36872" s="1"/>
      <c r="AK36872" s="1"/>
    </row>
    <row r="36873" spans="32:37" ht="15" customHeight="1" x14ac:dyDescent="0.15">
      <c r="AF36873" s="1"/>
      <c r="AG36873" s="1"/>
      <c r="AH36873" s="1"/>
      <c r="AJ36873" s="1"/>
      <c r="AK36873" s="1"/>
    </row>
    <row r="36874" spans="32:37" ht="15" customHeight="1" x14ac:dyDescent="0.15">
      <c r="AF36874" s="1"/>
      <c r="AG36874" s="1"/>
      <c r="AH36874" s="1"/>
      <c r="AJ36874" s="1"/>
      <c r="AK36874" s="1"/>
    </row>
    <row r="36875" spans="32:37" ht="15" customHeight="1" x14ac:dyDescent="0.15">
      <c r="AF36875" s="1"/>
      <c r="AG36875" s="1"/>
      <c r="AH36875" s="1"/>
      <c r="AJ36875" s="1"/>
      <c r="AK36875" s="1"/>
    </row>
    <row r="36876" spans="32:37" ht="15" customHeight="1" x14ac:dyDescent="0.15">
      <c r="AF36876" s="1"/>
      <c r="AG36876" s="1"/>
      <c r="AH36876" s="1"/>
      <c r="AJ36876" s="1"/>
      <c r="AK36876" s="1"/>
    </row>
    <row r="36877" spans="32:37" ht="15" customHeight="1" x14ac:dyDescent="0.15">
      <c r="AF36877" s="1"/>
      <c r="AG36877" s="1"/>
      <c r="AH36877" s="1"/>
      <c r="AJ36877" s="1"/>
      <c r="AK36877" s="1"/>
    </row>
    <row r="36878" spans="32:37" ht="15" customHeight="1" x14ac:dyDescent="0.15">
      <c r="AF36878" s="1"/>
      <c r="AG36878" s="1"/>
      <c r="AH36878" s="1"/>
      <c r="AJ36878" s="1"/>
      <c r="AK36878" s="1"/>
    </row>
    <row r="36879" spans="32:37" ht="15" customHeight="1" x14ac:dyDescent="0.15">
      <c r="AF36879" s="1"/>
      <c r="AG36879" s="1"/>
      <c r="AH36879" s="1"/>
      <c r="AJ36879" s="1"/>
      <c r="AK36879" s="1"/>
    </row>
    <row r="36880" spans="32:37" ht="15" customHeight="1" x14ac:dyDescent="0.15">
      <c r="AF36880" s="1"/>
      <c r="AG36880" s="1"/>
      <c r="AH36880" s="1"/>
      <c r="AJ36880" s="1"/>
      <c r="AK36880" s="1"/>
    </row>
    <row r="36881" spans="32:37" ht="15" customHeight="1" x14ac:dyDescent="0.15">
      <c r="AF36881" s="1"/>
      <c r="AG36881" s="1"/>
      <c r="AH36881" s="1"/>
      <c r="AJ36881" s="1"/>
      <c r="AK36881" s="1"/>
    </row>
    <row r="36882" spans="32:37" ht="15" customHeight="1" x14ac:dyDescent="0.15">
      <c r="AF36882" s="1"/>
      <c r="AG36882" s="1"/>
      <c r="AH36882" s="1"/>
      <c r="AJ36882" s="1"/>
      <c r="AK36882" s="1"/>
    </row>
    <row r="36883" spans="32:37" ht="15" customHeight="1" x14ac:dyDescent="0.15">
      <c r="AF36883" s="1"/>
      <c r="AG36883" s="1"/>
      <c r="AH36883" s="1"/>
      <c r="AJ36883" s="1"/>
      <c r="AK36883" s="1"/>
    </row>
    <row r="36884" spans="32:37" ht="15" customHeight="1" x14ac:dyDescent="0.15">
      <c r="AF36884" s="1"/>
      <c r="AG36884" s="1"/>
      <c r="AH36884" s="1"/>
      <c r="AJ36884" s="1"/>
      <c r="AK36884" s="1"/>
    </row>
    <row r="36885" spans="32:37" ht="15" customHeight="1" x14ac:dyDescent="0.15">
      <c r="AF36885" s="1"/>
      <c r="AG36885" s="1"/>
      <c r="AH36885" s="1"/>
      <c r="AJ36885" s="1"/>
      <c r="AK36885" s="1"/>
    </row>
    <row r="36886" spans="32:37" ht="15" customHeight="1" x14ac:dyDescent="0.15">
      <c r="AF36886" s="1"/>
      <c r="AG36886" s="1"/>
      <c r="AH36886" s="1"/>
      <c r="AJ36886" s="1"/>
      <c r="AK36886" s="1"/>
    </row>
    <row r="36887" spans="32:37" ht="15" customHeight="1" x14ac:dyDescent="0.15">
      <c r="AF36887" s="1"/>
      <c r="AG36887" s="1"/>
      <c r="AH36887" s="1"/>
      <c r="AJ36887" s="1"/>
      <c r="AK36887" s="1"/>
    </row>
    <row r="36888" spans="32:37" ht="15" customHeight="1" x14ac:dyDescent="0.15">
      <c r="AF36888" s="1"/>
      <c r="AG36888" s="1"/>
      <c r="AH36888" s="1"/>
      <c r="AJ36888" s="1"/>
      <c r="AK36888" s="1"/>
    </row>
    <row r="36889" spans="32:37" ht="15" customHeight="1" x14ac:dyDescent="0.15">
      <c r="AF36889" s="1"/>
      <c r="AG36889" s="1"/>
      <c r="AH36889" s="1"/>
      <c r="AJ36889" s="1"/>
      <c r="AK36889" s="1"/>
    </row>
    <row r="36890" spans="32:37" ht="15" customHeight="1" x14ac:dyDescent="0.15">
      <c r="AF36890" s="1"/>
      <c r="AG36890" s="1"/>
      <c r="AH36890" s="1"/>
      <c r="AJ36890" s="1"/>
      <c r="AK36890" s="1"/>
    </row>
    <row r="36891" spans="32:37" ht="15" customHeight="1" x14ac:dyDescent="0.15">
      <c r="AF36891" s="1"/>
      <c r="AG36891" s="1"/>
      <c r="AH36891" s="1"/>
      <c r="AJ36891" s="1"/>
      <c r="AK36891" s="1"/>
    </row>
    <row r="36892" spans="32:37" ht="15" customHeight="1" x14ac:dyDescent="0.15">
      <c r="AF36892" s="1"/>
      <c r="AG36892" s="1"/>
      <c r="AH36892" s="1"/>
      <c r="AJ36892" s="1"/>
      <c r="AK36892" s="1"/>
    </row>
    <row r="36893" spans="32:37" ht="15" customHeight="1" x14ac:dyDescent="0.15">
      <c r="AF36893" s="1"/>
      <c r="AG36893" s="1"/>
      <c r="AH36893" s="1"/>
      <c r="AJ36893" s="1"/>
      <c r="AK36893" s="1"/>
    </row>
    <row r="36894" spans="32:37" ht="15" customHeight="1" x14ac:dyDescent="0.15">
      <c r="AF36894" s="1"/>
      <c r="AG36894" s="1"/>
      <c r="AH36894" s="1"/>
      <c r="AJ36894" s="1"/>
      <c r="AK36894" s="1"/>
    </row>
    <row r="36895" spans="32:37" ht="15" customHeight="1" x14ac:dyDescent="0.15">
      <c r="AF36895" s="1"/>
      <c r="AG36895" s="1"/>
      <c r="AH36895" s="1"/>
      <c r="AJ36895" s="1"/>
      <c r="AK36895" s="1"/>
    </row>
    <row r="36896" spans="32:37" ht="15" customHeight="1" x14ac:dyDescent="0.15">
      <c r="AF36896" s="1"/>
      <c r="AG36896" s="1"/>
      <c r="AH36896" s="1"/>
      <c r="AJ36896" s="1"/>
      <c r="AK36896" s="1"/>
    </row>
    <row r="36897" spans="32:37" ht="15" customHeight="1" x14ac:dyDescent="0.15">
      <c r="AF36897" s="1"/>
      <c r="AG36897" s="1"/>
      <c r="AH36897" s="1"/>
      <c r="AJ36897" s="1"/>
      <c r="AK36897" s="1"/>
    </row>
    <row r="36898" spans="32:37" ht="15" customHeight="1" x14ac:dyDescent="0.15">
      <c r="AF36898" s="1"/>
      <c r="AG36898" s="1"/>
      <c r="AH36898" s="1"/>
      <c r="AJ36898" s="1"/>
      <c r="AK36898" s="1"/>
    </row>
    <row r="36899" spans="32:37" ht="15" customHeight="1" x14ac:dyDescent="0.15">
      <c r="AF36899" s="1"/>
      <c r="AG36899" s="1"/>
      <c r="AH36899" s="1"/>
      <c r="AJ36899" s="1"/>
      <c r="AK36899" s="1"/>
    </row>
    <row r="36900" spans="32:37" ht="15" customHeight="1" x14ac:dyDescent="0.15">
      <c r="AF36900" s="1"/>
      <c r="AG36900" s="1"/>
      <c r="AH36900" s="1"/>
      <c r="AJ36900" s="1"/>
      <c r="AK36900" s="1"/>
    </row>
    <row r="36901" spans="32:37" ht="15" customHeight="1" x14ac:dyDescent="0.15">
      <c r="AF36901" s="1"/>
      <c r="AG36901" s="1"/>
      <c r="AH36901" s="1"/>
      <c r="AJ36901" s="1"/>
      <c r="AK36901" s="1"/>
    </row>
    <row r="36902" spans="32:37" ht="15" customHeight="1" x14ac:dyDescent="0.15">
      <c r="AF36902" s="1"/>
      <c r="AG36902" s="1"/>
      <c r="AH36902" s="1"/>
      <c r="AJ36902" s="1"/>
      <c r="AK36902" s="1"/>
    </row>
    <row r="36903" spans="32:37" ht="15" customHeight="1" x14ac:dyDescent="0.15">
      <c r="AF36903" s="1"/>
      <c r="AG36903" s="1"/>
      <c r="AH36903" s="1"/>
      <c r="AJ36903" s="1"/>
      <c r="AK36903" s="1"/>
    </row>
    <row r="36904" spans="32:37" ht="15" customHeight="1" x14ac:dyDescent="0.15">
      <c r="AF36904" s="1"/>
      <c r="AG36904" s="1"/>
      <c r="AH36904" s="1"/>
      <c r="AJ36904" s="1"/>
      <c r="AK36904" s="1"/>
    </row>
    <row r="36905" spans="32:37" ht="15" customHeight="1" x14ac:dyDescent="0.15">
      <c r="AF36905" s="1"/>
      <c r="AG36905" s="1"/>
      <c r="AH36905" s="1"/>
      <c r="AJ36905" s="1"/>
      <c r="AK36905" s="1"/>
    </row>
    <row r="36906" spans="32:37" ht="15" customHeight="1" x14ac:dyDescent="0.15">
      <c r="AF36906" s="1"/>
      <c r="AG36906" s="1"/>
      <c r="AH36906" s="1"/>
      <c r="AJ36906" s="1"/>
      <c r="AK36906" s="1"/>
    </row>
    <row r="36907" spans="32:37" ht="15" customHeight="1" x14ac:dyDescent="0.15">
      <c r="AF36907" s="1"/>
      <c r="AG36907" s="1"/>
      <c r="AH36907" s="1"/>
      <c r="AJ36907" s="1"/>
      <c r="AK36907" s="1"/>
    </row>
    <row r="36908" spans="32:37" ht="15" customHeight="1" x14ac:dyDescent="0.15">
      <c r="AF36908" s="1"/>
      <c r="AG36908" s="1"/>
      <c r="AH36908" s="1"/>
      <c r="AJ36908" s="1"/>
      <c r="AK36908" s="1"/>
    </row>
    <row r="36909" spans="32:37" ht="15" customHeight="1" x14ac:dyDescent="0.15">
      <c r="AF36909" s="1"/>
      <c r="AG36909" s="1"/>
      <c r="AH36909" s="1"/>
      <c r="AJ36909" s="1"/>
      <c r="AK36909" s="1"/>
    </row>
    <row r="36910" spans="32:37" ht="15" customHeight="1" x14ac:dyDescent="0.15">
      <c r="AF36910" s="1"/>
      <c r="AG36910" s="1"/>
      <c r="AH36910" s="1"/>
      <c r="AJ36910" s="1"/>
      <c r="AK36910" s="1"/>
    </row>
    <row r="36911" spans="32:37" ht="15" customHeight="1" x14ac:dyDescent="0.15">
      <c r="AF36911" s="1"/>
      <c r="AG36911" s="1"/>
      <c r="AH36911" s="1"/>
      <c r="AJ36911" s="1"/>
      <c r="AK36911" s="1"/>
    </row>
    <row r="36912" spans="32:37" ht="15" customHeight="1" x14ac:dyDescent="0.15">
      <c r="AF36912" s="1"/>
      <c r="AG36912" s="1"/>
      <c r="AH36912" s="1"/>
      <c r="AJ36912" s="1"/>
      <c r="AK36912" s="1"/>
    </row>
    <row r="36913" spans="32:37" ht="15" customHeight="1" x14ac:dyDescent="0.15">
      <c r="AF36913" s="1"/>
      <c r="AG36913" s="1"/>
      <c r="AH36913" s="1"/>
      <c r="AJ36913" s="1"/>
      <c r="AK36913" s="1"/>
    </row>
    <row r="36914" spans="32:37" ht="15" customHeight="1" x14ac:dyDescent="0.15">
      <c r="AF36914" s="1"/>
      <c r="AG36914" s="1"/>
      <c r="AH36914" s="1"/>
      <c r="AJ36914" s="1"/>
      <c r="AK36914" s="1"/>
    </row>
    <row r="36915" spans="32:37" ht="15" customHeight="1" x14ac:dyDescent="0.15">
      <c r="AF36915" s="1"/>
      <c r="AG36915" s="1"/>
      <c r="AH36915" s="1"/>
      <c r="AJ36915" s="1"/>
      <c r="AK36915" s="1"/>
    </row>
    <row r="36916" spans="32:37" ht="15" customHeight="1" x14ac:dyDescent="0.15">
      <c r="AF36916" s="1"/>
      <c r="AG36916" s="1"/>
      <c r="AH36916" s="1"/>
      <c r="AJ36916" s="1"/>
      <c r="AK36916" s="1"/>
    </row>
    <row r="36917" spans="32:37" ht="15" customHeight="1" x14ac:dyDescent="0.15">
      <c r="AF36917" s="1"/>
      <c r="AG36917" s="1"/>
      <c r="AH36917" s="1"/>
      <c r="AJ36917" s="1"/>
      <c r="AK36917" s="1"/>
    </row>
    <row r="36918" spans="32:37" ht="15" customHeight="1" x14ac:dyDescent="0.15">
      <c r="AF36918" s="1"/>
      <c r="AG36918" s="1"/>
      <c r="AH36918" s="1"/>
      <c r="AJ36918" s="1"/>
      <c r="AK36918" s="1"/>
    </row>
    <row r="36919" spans="32:37" ht="15" customHeight="1" x14ac:dyDescent="0.15">
      <c r="AF36919" s="1"/>
      <c r="AG36919" s="1"/>
      <c r="AH36919" s="1"/>
      <c r="AJ36919" s="1"/>
      <c r="AK36919" s="1"/>
    </row>
    <row r="36920" spans="32:37" ht="15" customHeight="1" x14ac:dyDescent="0.15">
      <c r="AF36920" s="1"/>
      <c r="AG36920" s="1"/>
      <c r="AH36920" s="1"/>
      <c r="AJ36920" s="1"/>
      <c r="AK36920" s="1"/>
    </row>
    <row r="36921" spans="32:37" ht="15" customHeight="1" x14ac:dyDescent="0.15">
      <c r="AF36921" s="1"/>
      <c r="AG36921" s="1"/>
      <c r="AH36921" s="1"/>
      <c r="AJ36921" s="1"/>
      <c r="AK36921" s="1"/>
    </row>
    <row r="36922" spans="32:37" ht="15" customHeight="1" x14ac:dyDescent="0.15">
      <c r="AF36922" s="1"/>
      <c r="AG36922" s="1"/>
      <c r="AH36922" s="1"/>
      <c r="AJ36922" s="1"/>
      <c r="AK36922" s="1"/>
    </row>
    <row r="36923" spans="32:37" ht="15" customHeight="1" x14ac:dyDescent="0.15">
      <c r="AF36923" s="1"/>
      <c r="AG36923" s="1"/>
      <c r="AH36923" s="1"/>
      <c r="AJ36923" s="1"/>
      <c r="AK36923" s="1"/>
    </row>
    <row r="36924" spans="32:37" ht="15" customHeight="1" x14ac:dyDescent="0.15">
      <c r="AF36924" s="1"/>
      <c r="AG36924" s="1"/>
      <c r="AH36924" s="1"/>
      <c r="AJ36924" s="1"/>
      <c r="AK36924" s="1"/>
    </row>
    <row r="36925" spans="32:37" ht="15" customHeight="1" x14ac:dyDescent="0.15">
      <c r="AF36925" s="1"/>
      <c r="AG36925" s="1"/>
      <c r="AH36925" s="1"/>
      <c r="AJ36925" s="1"/>
      <c r="AK36925" s="1"/>
    </row>
    <row r="36926" spans="32:37" ht="15" customHeight="1" x14ac:dyDescent="0.15">
      <c r="AF36926" s="1"/>
      <c r="AG36926" s="1"/>
      <c r="AH36926" s="1"/>
      <c r="AJ36926" s="1"/>
      <c r="AK36926" s="1"/>
    </row>
    <row r="36927" spans="32:37" ht="15" customHeight="1" x14ac:dyDescent="0.15">
      <c r="AF36927" s="1"/>
      <c r="AG36927" s="1"/>
      <c r="AH36927" s="1"/>
      <c r="AJ36927" s="1"/>
      <c r="AK36927" s="1"/>
    </row>
    <row r="36928" spans="32:37" ht="15" customHeight="1" x14ac:dyDescent="0.15">
      <c r="AF36928" s="1"/>
      <c r="AG36928" s="1"/>
      <c r="AH36928" s="1"/>
      <c r="AJ36928" s="1"/>
      <c r="AK36928" s="1"/>
    </row>
    <row r="36929" spans="32:37" ht="15" customHeight="1" x14ac:dyDescent="0.15">
      <c r="AF36929" s="1"/>
      <c r="AG36929" s="1"/>
      <c r="AH36929" s="1"/>
      <c r="AJ36929" s="1"/>
      <c r="AK36929" s="1"/>
    </row>
    <row r="36930" spans="32:37" ht="15" customHeight="1" x14ac:dyDescent="0.15">
      <c r="AF36930" s="1"/>
      <c r="AG36930" s="1"/>
      <c r="AH36930" s="1"/>
      <c r="AJ36930" s="1"/>
      <c r="AK36930" s="1"/>
    </row>
    <row r="36931" spans="32:37" ht="15" customHeight="1" x14ac:dyDescent="0.15">
      <c r="AF36931" s="1"/>
      <c r="AG36931" s="1"/>
      <c r="AH36931" s="1"/>
      <c r="AJ36931" s="1"/>
      <c r="AK36931" s="1"/>
    </row>
    <row r="36932" spans="32:37" ht="15" customHeight="1" x14ac:dyDescent="0.15">
      <c r="AF36932" s="1"/>
      <c r="AG36932" s="1"/>
      <c r="AH36932" s="1"/>
      <c r="AJ36932" s="1"/>
      <c r="AK36932" s="1"/>
    </row>
    <row r="36933" spans="32:37" ht="15" customHeight="1" x14ac:dyDescent="0.15">
      <c r="AF36933" s="1"/>
      <c r="AG36933" s="1"/>
      <c r="AH36933" s="1"/>
      <c r="AJ36933" s="1"/>
      <c r="AK36933" s="1"/>
    </row>
    <row r="36934" spans="32:37" ht="15" customHeight="1" x14ac:dyDescent="0.15">
      <c r="AF36934" s="1"/>
      <c r="AG36934" s="1"/>
      <c r="AH36934" s="1"/>
      <c r="AJ36934" s="1"/>
      <c r="AK36934" s="1"/>
    </row>
    <row r="36935" spans="32:37" ht="15" customHeight="1" x14ac:dyDescent="0.15">
      <c r="AF36935" s="1"/>
      <c r="AG36935" s="1"/>
      <c r="AH36935" s="1"/>
      <c r="AJ36935" s="1"/>
      <c r="AK36935" s="1"/>
    </row>
    <row r="36936" spans="32:37" ht="15" customHeight="1" x14ac:dyDescent="0.15">
      <c r="AF36936" s="1"/>
      <c r="AG36936" s="1"/>
      <c r="AH36936" s="1"/>
      <c r="AJ36936" s="1"/>
      <c r="AK36936" s="1"/>
    </row>
    <row r="36937" spans="32:37" ht="15" customHeight="1" x14ac:dyDescent="0.15">
      <c r="AF36937" s="1"/>
      <c r="AG36937" s="1"/>
      <c r="AH36937" s="1"/>
      <c r="AJ36937" s="1"/>
      <c r="AK36937" s="1"/>
    </row>
    <row r="36938" spans="32:37" ht="15" customHeight="1" x14ac:dyDescent="0.15">
      <c r="AF36938" s="1"/>
      <c r="AG36938" s="1"/>
      <c r="AH36938" s="1"/>
      <c r="AJ36938" s="1"/>
      <c r="AK36938" s="1"/>
    </row>
    <row r="36939" spans="32:37" ht="15" customHeight="1" x14ac:dyDescent="0.15">
      <c r="AF36939" s="1"/>
      <c r="AG36939" s="1"/>
      <c r="AH36939" s="1"/>
      <c r="AJ36939" s="1"/>
      <c r="AK36939" s="1"/>
    </row>
    <row r="36940" spans="32:37" ht="15" customHeight="1" x14ac:dyDescent="0.15">
      <c r="AF36940" s="1"/>
      <c r="AG36940" s="1"/>
      <c r="AH36940" s="1"/>
      <c r="AJ36940" s="1"/>
      <c r="AK36940" s="1"/>
    </row>
    <row r="36941" spans="32:37" ht="15" customHeight="1" x14ac:dyDescent="0.15">
      <c r="AF36941" s="1"/>
      <c r="AG36941" s="1"/>
      <c r="AH36941" s="1"/>
      <c r="AJ36941" s="1"/>
      <c r="AK36941" s="1"/>
    </row>
    <row r="36942" spans="32:37" ht="15" customHeight="1" x14ac:dyDescent="0.15">
      <c r="AF36942" s="1"/>
      <c r="AG36942" s="1"/>
      <c r="AH36942" s="1"/>
      <c r="AJ36942" s="1"/>
      <c r="AK36942" s="1"/>
    </row>
    <row r="36943" spans="32:37" ht="15" customHeight="1" x14ac:dyDescent="0.15">
      <c r="AF36943" s="1"/>
      <c r="AG36943" s="1"/>
      <c r="AH36943" s="1"/>
      <c r="AJ36943" s="1"/>
      <c r="AK36943" s="1"/>
    </row>
    <row r="36944" spans="32:37" ht="15" customHeight="1" x14ac:dyDescent="0.15">
      <c r="AF36944" s="1"/>
      <c r="AG36944" s="1"/>
      <c r="AH36944" s="1"/>
      <c r="AJ36944" s="1"/>
      <c r="AK36944" s="1"/>
    </row>
    <row r="36945" spans="32:37" ht="15" customHeight="1" x14ac:dyDescent="0.15">
      <c r="AF36945" s="1"/>
      <c r="AG36945" s="1"/>
      <c r="AH36945" s="1"/>
      <c r="AJ36945" s="1"/>
      <c r="AK36945" s="1"/>
    </row>
    <row r="36946" spans="32:37" ht="15" customHeight="1" x14ac:dyDescent="0.15">
      <c r="AF36946" s="1"/>
      <c r="AG36946" s="1"/>
      <c r="AH36946" s="1"/>
      <c r="AJ36946" s="1"/>
      <c r="AK36946" s="1"/>
    </row>
    <row r="36947" spans="32:37" ht="15" customHeight="1" x14ac:dyDescent="0.15">
      <c r="AF36947" s="1"/>
      <c r="AG36947" s="1"/>
      <c r="AH36947" s="1"/>
      <c r="AJ36947" s="1"/>
      <c r="AK36947" s="1"/>
    </row>
    <row r="36948" spans="32:37" ht="15" customHeight="1" x14ac:dyDescent="0.15">
      <c r="AF36948" s="1"/>
      <c r="AG36948" s="1"/>
      <c r="AH36948" s="1"/>
      <c r="AJ36948" s="1"/>
      <c r="AK36948" s="1"/>
    </row>
    <row r="36949" spans="32:37" ht="15" customHeight="1" x14ac:dyDescent="0.15">
      <c r="AF36949" s="1"/>
      <c r="AG36949" s="1"/>
      <c r="AH36949" s="1"/>
      <c r="AJ36949" s="1"/>
      <c r="AK36949" s="1"/>
    </row>
    <row r="36950" spans="32:37" ht="15" customHeight="1" x14ac:dyDescent="0.15">
      <c r="AF36950" s="1"/>
      <c r="AG36950" s="1"/>
      <c r="AH36950" s="1"/>
      <c r="AJ36950" s="1"/>
      <c r="AK36950" s="1"/>
    </row>
    <row r="36951" spans="32:37" ht="15" customHeight="1" x14ac:dyDescent="0.15">
      <c r="AF36951" s="1"/>
      <c r="AG36951" s="1"/>
      <c r="AH36951" s="1"/>
      <c r="AJ36951" s="1"/>
      <c r="AK36951" s="1"/>
    </row>
    <row r="36952" spans="32:37" ht="15" customHeight="1" x14ac:dyDescent="0.15">
      <c r="AF36952" s="1"/>
      <c r="AG36952" s="1"/>
      <c r="AH36952" s="1"/>
      <c r="AJ36952" s="1"/>
      <c r="AK36952" s="1"/>
    </row>
    <row r="36953" spans="32:37" ht="15" customHeight="1" x14ac:dyDescent="0.15">
      <c r="AF36953" s="1"/>
      <c r="AG36953" s="1"/>
      <c r="AH36953" s="1"/>
      <c r="AJ36953" s="1"/>
      <c r="AK36953" s="1"/>
    </row>
    <row r="36954" spans="32:37" ht="15" customHeight="1" x14ac:dyDescent="0.15">
      <c r="AF36954" s="1"/>
      <c r="AG36954" s="1"/>
      <c r="AH36954" s="1"/>
      <c r="AJ36954" s="1"/>
      <c r="AK36954" s="1"/>
    </row>
    <row r="36955" spans="32:37" ht="15" customHeight="1" x14ac:dyDescent="0.15">
      <c r="AF36955" s="1"/>
      <c r="AG36955" s="1"/>
      <c r="AH36955" s="1"/>
      <c r="AJ36955" s="1"/>
      <c r="AK36955" s="1"/>
    </row>
    <row r="36956" spans="32:37" ht="15" customHeight="1" x14ac:dyDescent="0.15">
      <c r="AF36956" s="1"/>
      <c r="AG36956" s="1"/>
      <c r="AH36956" s="1"/>
      <c r="AJ36956" s="1"/>
      <c r="AK36956" s="1"/>
    </row>
    <row r="36957" spans="32:37" ht="15" customHeight="1" x14ac:dyDescent="0.15">
      <c r="AF36957" s="1"/>
      <c r="AG36957" s="1"/>
      <c r="AH36957" s="1"/>
      <c r="AJ36957" s="1"/>
      <c r="AK36957" s="1"/>
    </row>
    <row r="36958" spans="32:37" ht="15" customHeight="1" x14ac:dyDescent="0.15">
      <c r="AF36958" s="1"/>
      <c r="AG36958" s="1"/>
      <c r="AH36958" s="1"/>
      <c r="AJ36958" s="1"/>
      <c r="AK36958" s="1"/>
    </row>
    <row r="36959" spans="32:37" ht="15" customHeight="1" x14ac:dyDescent="0.15">
      <c r="AF36959" s="1"/>
      <c r="AG36959" s="1"/>
      <c r="AH36959" s="1"/>
      <c r="AJ36959" s="1"/>
      <c r="AK36959" s="1"/>
    </row>
    <row r="36960" spans="32:37" ht="15" customHeight="1" x14ac:dyDescent="0.15">
      <c r="AF36960" s="1"/>
      <c r="AG36960" s="1"/>
      <c r="AH36960" s="1"/>
      <c r="AJ36960" s="1"/>
      <c r="AK36960" s="1"/>
    </row>
    <row r="36961" spans="32:37" ht="15" customHeight="1" x14ac:dyDescent="0.15">
      <c r="AF36961" s="1"/>
      <c r="AG36961" s="1"/>
      <c r="AH36961" s="1"/>
      <c r="AJ36961" s="1"/>
      <c r="AK36961" s="1"/>
    </row>
    <row r="36962" spans="32:37" ht="15" customHeight="1" x14ac:dyDescent="0.15">
      <c r="AF36962" s="1"/>
      <c r="AG36962" s="1"/>
      <c r="AH36962" s="1"/>
      <c r="AJ36962" s="1"/>
      <c r="AK36962" s="1"/>
    </row>
    <row r="36963" spans="32:37" ht="15" customHeight="1" x14ac:dyDescent="0.15">
      <c r="AF36963" s="1"/>
      <c r="AG36963" s="1"/>
      <c r="AH36963" s="1"/>
      <c r="AJ36963" s="1"/>
      <c r="AK36963" s="1"/>
    </row>
    <row r="36964" spans="32:37" ht="15" customHeight="1" x14ac:dyDescent="0.15">
      <c r="AF36964" s="1"/>
      <c r="AG36964" s="1"/>
      <c r="AH36964" s="1"/>
      <c r="AJ36964" s="1"/>
      <c r="AK36964" s="1"/>
    </row>
    <row r="36965" spans="32:37" ht="15" customHeight="1" x14ac:dyDescent="0.15">
      <c r="AF36965" s="1"/>
      <c r="AG36965" s="1"/>
      <c r="AH36965" s="1"/>
      <c r="AJ36965" s="1"/>
      <c r="AK36965" s="1"/>
    </row>
    <row r="36966" spans="32:37" ht="15" customHeight="1" x14ac:dyDescent="0.15">
      <c r="AF36966" s="1"/>
      <c r="AG36966" s="1"/>
      <c r="AH36966" s="1"/>
      <c r="AJ36966" s="1"/>
      <c r="AK36966" s="1"/>
    </row>
    <row r="36967" spans="32:37" ht="15" customHeight="1" x14ac:dyDescent="0.15">
      <c r="AF36967" s="1"/>
      <c r="AG36967" s="1"/>
      <c r="AH36967" s="1"/>
      <c r="AJ36967" s="1"/>
      <c r="AK36967" s="1"/>
    </row>
    <row r="36968" spans="32:37" ht="15" customHeight="1" x14ac:dyDescent="0.15">
      <c r="AF36968" s="1"/>
      <c r="AG36968" s="1"/>
      <c r="AH36968" s="1"/>
      <c r="AJ36968" s="1"/>
      <c r="AK36968" s="1"/>
    </row>
    <row r="36969" spans="32:37" ht="15" customHeight="1" x14ac:dyDescent="0.15">
      <c r="AF36969" s="1"/>
      <c r="AG36969" s="1"/>
      <c r="AH36969" s="1"/>
      <c r="AJ36969" s="1"/>
      <c r="AK36969" s="1"/>
    </row>
    <row r="36970" spans="32:37" ht="15" customHeight="1" x14ac:dyDescent="0.15">
      <c r="AF36970" s="1"/>
      <c r="AG36970" s="1"/>
      <c r="AH36970" s="1"/>
      <c r="AJ36970" s="1"/>
      <c r="AK36970" s="1"/>
    </row>
    <row r="36971" spans="32:37" ht="15" customHeight="1" x14ac:dyDescent="0.15">
      <c r="AF36971" s="1"/>
      <c r="AG36971" s="1"/>
      <c r="AH36971" s="1"/>
      <c r="AJ36971" s="1"/>
      <c r="AK36971" s="1"/>
    </row>
    <row r="36972" spans="32:37" ht="15" customHeight="1" x14ac:dyDescent="0.15">
      <c r="AF36972" s="1"/>
      <c r="AG36972" s="1"/>
      <c r="AH36972" s="1"/>
      <c r="AJ36972" s="1"/>
      <c r="AK36972" s="1"/>
    </row>
    <row r="36973" spans="32:37" ht="15" customHeight="1" x14ac:dyDescent="0.15">
      <c r="AF36973" s="1"/>
      <c r="AG36973" s="1"/>
      <c r="AH36973" s="1"/>
      <c r="AJ36973" s="1"/>
      <c r="AK36973" s="1"/>
    </row>
    <row r="36974" spans="32:37" ht="15" customHeight="1" x14ac:dyDescent="0.15">
      <c r="AF36974" s="1"/>
      <c r="AG36974" s="1"/>
      <c r="AH36974" s="1"/>
      <c r="AJ36974" s="1"/>
      <c r="AK36974" s="1"/>
    </row>
    <row r="36975" spans="32:37" ht="15" customHeight="1" x14ac:dyDescent="0.15">
      <c r="AF36975" s="1"/>
      <c r="AG36975" s="1"/>
      <c r="AH36975" s="1"/>
      <c r="AJ36975" s="1"/>
      <c r="AK36975" s="1"/>
    </row>
    <row r="36976" spans="32:37" ht="15" customHeight="1" x14ac:dyDescent="0.15">
      <c r="AF36976" s="1"/>
      <c r="AG36976" s="1"/>
      <c r="AH36976" s="1"/>
      <c r="AJ36976" s="1"/>
      <c r="AK36976" s="1"/>
    </row>
    <row r="36977" spans="32:37" ht="15" customHeight="1" x14ac:dyDescent="0.15">
      <c r="AF36977" s="1"/>
      <c r="AG36977" s="1"/>
      <c r="AH36977" s="1"/>
      <c r="AJ36977" s="1"/>
      <c r="AK36977" s="1"/>
    </row>
    <row r="36978" spans="32:37" ht="15" customHeight="1" x14ac:dyDescent="0.15">
      <c r="AF36978" s="1"/>
      <c r="AG36978" s="1"/>
      <c r="AH36978" s="1"/>
      <c r="AJ36978" s="1"/>
      <c r="AK36978" s="1"/>
    </row>
    <row r="36979" spans="32:37" ht="15" customHeight="1" x14ac:dyDescent="0.15">
      <c r="AF36979" s="1"/>
      <c r="AG36979" s="1"/>
      <c r="AH36979" s="1"/>
      <c r="AJ36979" s="1"/>
      <c r="AK36979" s="1"/>
    </row>
    <row r="36980" spans="32:37" ht="15" customHeight="1" x14ac:dyDescent="0.15">
      <c r="AF36980" s="1"/>
      <c r="AG36980" s="1"/>
      <c r="AH36980" s="1"/>
      <c r="AJ36980" s="1"/>
      <c r="AK36980" s="1"/>
    </row>
    <row r="36981" spans="32:37" ht="15" customHeight="1" x14ac:dyDescent="0.15">
      <c r="AF36981" s="1"/>
      <c r="AG36981" s="1"/>
      <c r="AH36981" s="1"/>
      <c r="AJ36981" s="1"/>
      <c r="AK36981" s="1"/>
    </row>
    <row r="36982" spans="32:37" ht="15" customHeight="1" x14ac:dyDescent="0.15">
      <c r="AF36982" s="1"/>
      <c r="AG36982" s="1"/>
      <c r="AH36982" s="1"/>
      <c r="AJ36982" s="1"/>
      <c r="AK36982" s="1"/>
    </row>
    <row r="36983" spans="32:37" ht="15" customHeight="1" x14ac:dyDescent="0.15">
      <c r="AF36983" s="1"/>
      <c r="AG36983" s="1"/>
      <c r="AH36983" s="1"/>
      <c r="AJ36983" s="1"/>
      <c r="AK36983" s="1"/>
    </row>
    <row r="36984" spans="32:37" ht="15" customHeight="1" x14ac:dyDescent="0.15">
      <c r="AF36984" s="1"/>
      <c r="AG36984" s="1"/>
      <c r="AH36984" s="1"/>
      <c r="AJ36984" s="1"/>
      <c r="AK36984" s="1"/>
    </row>
    <row r="36985" spans="32:37" ht="15" customHeight="1" x14ac:dyDescent="0.15">
      <c r="AF36985" s="1"/>
      <c r="AG36985" s="1"/>
      <c r="AH36985" s="1"/>
      <c r="AJ36985" s="1"/>
      <c r="AK36985" s="1"/>
    </row>
    <row r="36986" spans="32:37" ht="15" customHeight="1" x14ac:dyDescent="0.15">
      <c r="AF36986" s="1"/>
      <c r="AG36986" s="1"/>
      <c r="AH36986" s="1"/>
      <c r="AJ36986" s="1"/>
      <c r="AK36986" s="1"/>
    </row>
    <row r="36987" spans="32:37" ht="15" customHeight="1" x14ac:dyDescent="0.15">
      <c r="AF36987" s="1"/>
      <c r="AG36987" s="1"/>
      <c r="AH36987" s="1"/>
      <c r="AJ36987" s="1"/>
      <c r="AK36987" s="1"/>
    </row>
    <row r="36988" spans="32:37" ht="15" customHeight="1" x14ac:dyDescent="0.15">
      <c r="AF36988" s="1"/>
      <c r="AG36988" s="1"/>
      <c r="AH36988" s="1"/>
      <c r="AJ36988" s="1"/>
      <c r="AK36988" s="1"/>
    </row>
    <row r="36989" spans="32:37" ht="15" customHeight="1" x14ac:dyDescent="0.15">
      <c r="AF36989" s="1"/>
      <c r="AG36989" s="1"/>
      <c r="AH36989" s="1"/>
      <c r="AJ36989" s="1"/>
      <c r="AK36989" s="1"/>
    </row>
    <row r="36990" spans="32:37" ht="15" customHeight="1" x14ac:dyDescent="0.15">
      <c r="AF36990" s="1"/>
      <c r="AG36990" s="1"/>
      <c r="AH36990" s="1"/>
      <c r="AJ36990" s="1"/>
      <c r="AK36990" s="1"/>
    </row>
    <row r="36991" spans="32:37" ht="15" customHeight="1" x14ac:dyDescent="0.15">
      <c r="AF36991" s="1"/>
      <c r="AG36991" s="1"/>
      <c r="AH36991" s="1"/>
      <c r="AJ36991" s="1"/>
      <c r="AK36991" s="1"/>
    </row>
    <row r="36992" spans="32:37" ht="15" customHeight="1" x14ac:dyDescent="0.15">
      <c r="AF36992" s="1"/>
      <c r="AG36992" s="1"/>
      <c r="AH36992" s="1"/>
      <c r="AJ36992" s="1"/>
      <c r="AK36992" s="1"/>
    </row>
    <row r="36993" spans="32:37" ht="15" customHeight="1" x14ac:dyDescent="0.15">
      <c r="AF36993" s="1"/>
      <c r="AG36993" s="1"/>
      <c r="AH36993" s="1"/>
      <c r="AJ36993" s="1"/>
      <c r="AK36993" s="1"/>
    </row>
    <row r="36994" spans="32:37" ht="15" customHeight="1" x14ac:dyDescent="0.15">
      <c r="AF36994" s="1"/>
      <c r="AG36994" s="1"/>
      <c r="AH36994" s="1"/>
      <c r="AJ36994" s="1"/>
      <c r="AK36994" s="1"/>
    </row>
    <row r="36995" spans="32:37" ht="15" customHeight="1" x14ac:dyDescent="0.15">
      <c r="AF36995" s="1"/>
      <c r="AG36995" s="1"/>
      <c r="AH36995" s="1"/>
      <c r="AJ36995" s="1"/>
      <c r="AK36995" s="1"/>
    </row>
    <row r="36996" spans="32:37" ht="15" customHeight="1" x14ac:dyDescent="0.15">
      <c r="AF36996" s="1"/>
      <c r="AG36996" s="1"/>
      <c r="AH36996" s="1"/>
      <c r="AJ36996" s="1"/>
      <c r="AK36996" s="1"/>
    </row>
    <row r="36997" spans="32:37" ht="15" customHeight="1" x14ac:dyDescent="0.15">
      <c r="AF36997" s="1"/>
      <c r="AG36997" s="1"/>
      <c r="AH36997" s="1"/>
      <c r="AJ36997" s="1"/>
      <c r="AK36997" s="1"/>
    </row>
    <row r="36998" spans="32:37" ht="15" customHeight="1" x14ac:dyDescent="0.15">
      <c r="AF36998" s="1"/>
      <c r="AG36998" s="1"/>
      <c r="AH36998" s="1"/>
      <c r="AJ36998" s="1"/>
      <c r="AK36998" s="1"/>
    </row>
    <row r="36999" spans="32:37" ht="15" customHeight="1" x14ac:dyDescent="0.15">
      <c r="AF36999" s="1"/>
      <c r="AG36999" s="1"/>
      <c r="AH36999" s="1"/>
      <c r="AJ36999" s="1"/>
      <c r="AK36999" s="1"/>
    </row>
    <row r="37000" spans="32:37" ht="15" customHeight="1" x14ac:dyDescent="0.15">
      <c r="AF37000" s="1"/>
      <c r="AG37000" s="1"/>
      <c r="AH37000" s="1"/>
      <c r="AJ37000" s="1"/>
      <c r="AK37000" s="1"/>
    </row>
    <row r="37001" spans="32:37" ht="15" customHeight="1" x14ac:dyDescent="0.15">
      <c r="AF37001" s="1"/>
      <c r="AG37001" s="1"/>
      <c r="AH37001" s="1"/>
      <c r="AJ37001" s="1"/>
      <c r="AK37001" s="1"/>
    </row>
    <row r="37002" spans="32:37" ht="15" customHeight="1" x14ac:dyDescent="0.15">
      <c r="AF37002" s="1"/>
      <c r="AG37002" s="1"/>
      <c r="AH37002" s="1"/>
      <c r="AJ37002" s="1"/>
      <c r="AK37002" s="1"/>
    </row>
    <row r="37003" spans="32:37" ht="15" customHeight="1" x14ac:dyDescent="0.15">
      <c r="AF37003" s="1"/>
      <c r="AG37003" s="1"/>
      <c r="AH37003" s="1"/>
      <c r="AJ37003" s="1"/>
      <c r="AK37003" s="1"/>
    </row>
    <row r="37004" spans="32:37" ht="15" customHeight="1" x14ac:dyDescent="0.15">
      <c r="AF37004" s="1"/>
      <c r="AG37004" s="1"/>
      <c r="AH37004" s="1"/>
      <c r="AJ37004" s="1"/>
      <c r="AK37004" s="1"/>
    </row>
    <row r="37005" spans="32:37" ht="15" customHeight="1" x14ac:dyDescent="0.15">
      <c r="AF37005" s="1"/>
      <c r="AG37005" s="1"/>
      <c r="AH37005" s="1"/>
      <c r="AJ37005" s="1"/>
      <c r="AK37005" s="1"/>
    </row>
    <row r="37006" spans="32:37" ht="15" customHeight="1" x14ac:dyDescent="0.15">
      <c r="AF37006" s="1"/>
      <c r="AG37006" s="1"/>
      <c r="AH37006" s="1"/>
      <c r="AJ37006" s="1"/>
      <c r="AK37006" s="1"/>
    </row>
    <row r="37007" spans="32:37" ht="15" customHeight="1" x14ac:dyDescent="0.15">
      <c r="AF37007" s="1"/>
      <c r="AG37007" s="1"/>
      <c r="AH37007" s="1"/>
      <c r="AJ37007" s="1"/>
      <c r="AK37007" s="1"/>
    </row>
    <row r="37008" spans="32:37" ht="15" customHeight="1" x14ac:dyDescent="0.15">
      <c r="AF37008" s="1"/>
      <c r="AG37008" s="1"/>
      <c r="AH37008" s="1"/>
      <c r="AJ37008" s="1"/>
      <c r="AK37008" s="1"/>
    </row>
    <row r="37009" spans="32:37" ht="15" customHeight="1" x14ac:dyDescent="0.15">
      <c r="AF37009" s="1"/>
      <c r="AG37009" s="1"/>
      <c r="AH37009" s="1"/>
      <c r="AJ37009" s="1"/>
      <c r="AK37009" s="1"/>
    </row>
    <row r="37010" spans="32:37" ht="15" customHeight="1" x14ac:dyDescent="0.15">
      <c r="AF37010" s="1"/>
      <c r="AG37010" s="1"/>
      <c r="AH37010" s="1"/>
      <c r="AJ37010" s="1"/>
      <c r="AK37010" s="1"/>
    </row>
    <row r="37011" spans="32:37" ht="15" customHeight="1" x14ac:dyDescent="0.15">
      <c r="AF37011" s="1"/>
      <c r="AG37011" s="1"/>
      <c r="AH37011" s="1"/>
      <c r="AJ37011" s="1"/>
      <c r="AK37011" s="1"/>
    </row>
    <row r="37012" spans="32:37" ht="15" customHeight="1" x14ac:dyDescent="0.15">
      <c r="AF37012" s="1"/>
      <c r="AG37012" s="1"/>
      <c r="AH37012" s="1"/>
      <c r="AJ37012" s="1"/>
      <c r="AK37012" s="1"/>
    </row>
    <row r="37013" spans="32:37" ht="15" customHeight="1" x14ac:dyDescent="0.15">
      <c r="AF37013" s="1"/>
      <c r="AG37013" s="1"/>
      <c r="AH37013" s="1"/>
      <c r="AJ37013" s="1"/>
      <c r="AK37013" s="1"/>
    </row>
    <row r="37014" spans="32:37" ht="15" customHeight="1" x14ac:dyDescent="0.15">
      <c r="AF37014" s="1"/>
      <c r="AG37014" s="1"/>
      <c r="AH37014" s="1"/>
      <c r="AJ37014" s="1"/>
      <c r="AK37014" s="1"/>
    </row>
    <row r="37015" spans="32:37" ht="15" customHeight="1" x14ac:dyDescent="0.15">
      <c r="AF37015" s="1"/>
      <c r="AG37015" s="1"/>
      <c r="AH37015" s="1"/>
      <c r="AJ37015" s="1"/>
      <c r="AK37015" s="1"/>
    </row>
    <row r="37016" spans="32:37" ht="15" customHeight="1" x14ac:dyDescent="0.15">
      <c r="AF37016" s="1"/>
      <c r="AG37016" s="1"/>
      <c r="AH37016" s="1"/>
      <c r="AJ37016" s="1"/>
      <c r="AK37016" s="1"/>
    </row>
    <row r="37017" spans="32:37" ht="15" customHeight="1" x14ac:dyDescent="0.15">
      <c r="AF37017" s="1"/>
      <c r="AG37017" s="1"/>
      <c r="AH37017" s="1"/>
      <c r="AJ37017" s="1"/>
      <c r="AK37017" s="1"/>
    </row>
    <row r="37018" spans="32:37" ht="15" customHeight="1" x14ac:dyDescent="0.15">
      <c r="AF37018" s="1"/>
      <c r="AG37018" s="1"/>
      <c r="AH37018" s="1"/>
      <c r="AJ37018" s="1"/>
      <c r="AK37018" s="1"/>
    </row>
    <row r="37019" spans="32:37" ht="15" customHeight="1" x14ac:dyDescent="0.15">
      <c r="AF37019" s="1"/>
      <c r="AG37019" s="1"/>
      <c r="AH37019" s="1"/>
      <c r="AJ37019" s="1"/>
      <c r="AK37019" s="1"/>
    </row>
    <row r="37020" spans="32:37" ht="15" customHeight="1" x14ac:dyDescent="0.15">
      <c r="AF37020" s="1"/>
      <c r="AG37020" s="1"/>
      <c r="AH37020" s="1"/>
      <c r="AJ37020" s="1"/>
      <c r="AK37020" s="1"/>
    </row>
    <row r="37021" spans="32:37" ht="15" customHeight="1" x14ac:dyDescent="0.15">
      <c r="AF37021" s="1"/>
      <c r="AG37021" s="1"/>
      <c r="AH37021" s="1"/>
      <c r="AJ37021" s="1"/>
      <c r="AK37021" s="1"/>
    </row>
    <row r="37022" spans="32:37" ht="15" customHeight="1" x14ac:dyDescent="0.15">
      <c r="AF37022" s="1"/>
      <c r="AG37022" s="1"/>
      <c r="AH37022" s="1"/>
      <c r="AJ37022" s="1"/>
      <c r="AK37022" s="1"/>
    </row>
    <row r="37023" spans="32:37" ht="15" customHeight="1" x14ac:dyDescent="0.15">
      <c r="AF37023" s="1"/>
      <c r="AG37023" s="1"/>
      <c r="AH37023" s="1"/>
      <c r="AJ37023" s="1"/>
      <c r="AK37023" s="1"/>
    </row>
    <row r="37024" spans="32:37" ht="15" customHeight="1" x14ac:dyDescent="0.15">
      <c r="AF37024" s="1"/>
      <c r="AG37024" s="1"/>
      <c r="AH37024" s="1"/>
      <c r="AJ37024" s="1"/>
      <c r="AK37024" s="1"/>
    </row>
    <row r="37025" spans="32:37" ht="15" customHeight="1" x14ac:dyDescent="0.15">
      <c r="AF37025" s="1"/>
      <c r="AG37025" s="1"/>
      <c r="AH37025" s="1"/>
      <c r="AJ37025" s="1"/>
      <c r="AK37025" s="1"/>
    </row>
    <row r="37026" spans="32:37" ht="15" customHeight="1" x14ac:dyDescent="0.15">
      <c r="AF37026" s="1"/>
      <c r="AG37026" s="1"/>
      <c r="AH37026" s="1"/>
      <c r="AJ37026" s="1"/>
      <c r="AK37026" s="1"/>
    </row>
    <row r="37027" spans="32:37" ht="15" customHeight="1" x14ac:dyDescent="0.15">
      <c r="AF37027" s="1"/>
      <c r="AG37027" s="1"/>
      <c r="AH37027" s="1"/>
      <c r="AJ37027" s="1"/>
      <c r="AK37027" s="1"/>
    </row>
    <row r="37028" spans="32:37" ht="15" customHeight="1" x14ac:dyDescent="0.15">
      <c r="AF37028" s="1"/>
      <c r="AG37028" s="1"/>
      <c r="AH37028" s="1"/>
      <c r="AJ37028" s="1"/>
      <c r="AK37028" s="1"/>
    </row>
    <row r="37029" spans="32:37" ht="15" customHeight="1" x14ac:dyDescent="0.15">
      <c r="AF37029" s="1"/>
      <c r="AG37029" s="1"/>
      <c r="AH37029" s="1"/>
      <c r="AJ37029" s="1"/>
      <c r="AK37029" s="1"/>
    </row>
    <row r="37030" spans="32:37" ht="15" customHeight="1" x14ac:dyDescent="0.15">
      <c r="AF37030" s="1"/>
      <c r="AG37030" s="1"/>
      <c r="AH37030" s="1"/>
      <c r="AJ37030" s="1"/>
      <c r="AK37030" s="1"/>
    </row>
    <row r="37031" spans="32:37" ht="15" customHeight="1" x14ac:dyDescent="0.15">
      <c r="AF37031" s="1"/>
      <c r="AG37031" s="1"/>
      <c r="AH37031" s="1"/>
      <c r="AJ37031" s="1"/>
      <c r="AK37031" s="1"/>
    </row>
    <row r="37032" spans="32:37" ht="15" customHeight="1" x14ac:dyDescent="0.15">
      <c r="AF37032" s="1"/>
      <c r="AG37032" s="1"/>
      <c r="AH37032" s="1"/>
      <c r="AJ37032" s="1"/>
      <c r="AK37032" s="1"/>
    </row>
    <row r="37033" spans="32:37" ht="15" customHeight="1" x14ac:dyDescent="0.15">
      <c r="AF37033" s="1"/>
      <c r="AG37033" s="1"/>
      <c r="AH37033" s="1"/>
      <c r="AJ37033" s="1"/>
      <c r="AK37033" s="1"/>
    </row>
    <row r="37034" spans="32:37" ht="15" customHeight="1" x14ac:dyDescent="0.15">
      <c r="AF37034" s="1"/>
      <c r="AG37034" s="1"/>
      <c r="AH37034" s="1"/>
      <c r="AJ37034" s="1"/>
      <c r="AK37034" s="1"/>
    </row>
    <row r="37035" spans="32:37" ht="15" customHeight="1" x14ac:dyDescent="0.15">
      <c r="AF37035" s="1"/>
      <c r="AG37035" s="1"/>
      <c r="AH37035" s="1"/>
      <c r="AJ37035" s="1"/>
      <c r="AK37035" s="1"/>
    </row>
    <row r="37036" spans="32:37" ht="15" customHeight="1" x14ac:dyDescent="0.15">
      <c r="AF37036" s="1"/>
      <c r="AG37036" s="1"/>
      <c r="AH37036" s="1"/>
      <c r="AJ37036" s="1"/>
      <c r="AK37036" s="1"/>
    </row>
    <row r="37037" spans="32:37" ht="15" customHeight="1" x14ac:dyDescent="0.15">
      <c r="AF37037" s="1"/>
      <c r="AG37037" s="1"/>
      <c r="AH37037" s="1"/>
      <c r="AJ37037" s="1"/>
      <c r="AK37037" s="1"/>
    </row>
    <row r="37038" spans="32:37" ht="15" customHeight="1" x14ac:dyDescent="0.15">
      <c r="AF37038" s="1"/>
      <c r="AG37038" s="1"/>
      <c r="AH37038" s="1"/>
      <c r="AJ37038" s="1"/>
      <c r="AK37038" s="1"/>
    </row>
    <row r="37039" spans="32:37" ht="15" customHeight="1" x14ac:dyDescent="0.15">
      <c r="AF37039" s="1"/>
      <c r="AG37039" s="1"/>
      <c r="AH37039" s="1"/>
      <c r="AJ37039" s="1"/>
      <c r="AK37039" s="1"/>
    </row>
    <row r="37040" spans="32:37" ht="15" customHeight="1" x14ac:dyDescent="0.15">
      <c r="AF37040" s="1"/>
      <c r="AG37040" s="1"/>
      <c r="AH37040" s="1"/>
      <c r="AJ37040" s="1"/>
      <c r="AK37040" s="1"/>
    </row>
    <row r="37041" spans="32:37" ht="15" customHeight="1" x14ac:dyDescent="0.15">
      <c r="AF37041" s="1"/>
      <c r="AG37041" s="1"/>
      <c r="AH37041" s="1"/>
      <c r="AJ37041" s="1"/>
      <c r="AK37041" s="1"/>
    </row>
    <row r="37042" spans="32:37" ht="15" customHeight="1" x14ac:dyDescent="0.15">
      <c r="AF37042" s="1"/>
      <c r="AG37042" s="1"/>
      <c r="AH37042" s="1"/>
      <c r="AJ37042" s="1"/>
      <c r="AK37042" s="1"/>
    </row>
    <row r="37043" spans="32:37" ht="15" customHeight="1" x14ac:dyDescent="0.15">
      <c r="AF37043" s="1"/>
      <c r="AG37043" s="1"/>
      <c r="AH37043" s="1"/>
      <c r="AJ37043" s="1"/>
      <c r="AK37043" s="1"/>
    </row>
    <row r="37044" spans="32:37" ht="15" customHeight="1" x14ac:dyDescent="0.15">
      <c r="AF37044" s="1"/>
      <c r="AG37044" s="1"/>
      <c r="AH37044" s="1"/>
      <c r="AJ37044" s="1"/>
      <c r="AK37044" s="1"/>
    </row>
    <row r="37045" spans="32:37" ht="15" customHeight="1" x14ac:dyDescent="0.15">
      <c r="AF37045" s="1"/>
      <c r="AG37045" s="1"/>
      <c r="AH37045" s="1"/>
      <c r="AJ37045" s="1"/>
      <c r="AK37045" s="1"/>
    </row>
    <row r="37046" spans="32:37" ht="15" customHeight="1" x14ac:dyDescent="0.15">
      <c r="AF37046" s="1"/>
      <c r="AG37046" s="1"/>
      <c r="AH37046" s="1"/>
      <c r="AJ37046" s="1"/>
      <c r="AK37046" s="1"/>
    </row>
    <row r="37047" spans="32:37" ht="15" customHeight="1" x14ac:dyDescent="0.15">
      <c r="AF37047" s="1"/>
      <c r="AG37047" s="1"/>
      <c r="AH37047" s="1"/>
      <c r="AJ37047" s="1"/>
      <c r="AK37047" s="1"/>
    </row>
    <row r="37048" spans="32:37" ht="15" customHeight="1" x14ac:dyDescent="0.15">
      <c r="AF37048" s="1"/>
      <c r="AG37048" s="1"/>
      <c r="AH37048" s="1"/>
      <c r="AJ37048" s="1"/>
      <c r="AK37048" s="1"/>
    </row>
    <row r="37049" spans="32:37" ht="15" customHeight="1" x14ac:dyDescent="0.15">
      <c r="AF37049" s="1"/>
      <c r="AG37049" s="1"/>
      <c r="AH37049" s="1"/>
      <c r="AJ37049" s="1"/>
      <c r="AK37049" s="1"/>
    </row>
    <row r="37050" spans="32:37" ht="15" customHeight="1" x14ac:dyDescent="0.15">
      <c r="AF37050" s="1"/>
      <c r="AG37050" s="1"/>
      <c r="AH37050" s="1"/>
      <c r="AJ37050" s="1"/>
      <c r="AK37050" s="1"/>
    </row>
    <row r="37051" spans="32:37" ht="15" customHeight="1" x14ac:dyDescent="0.15">
      <c r="AF37051" s="1"/>
      <c r="AG37051" s="1"/>
      <c r="AH37051" s="1"/>
      <c r="AJ37051" s="1"/>
      <c r="AK37051" s="1"/>
    </row>
    <row r="37052" spans="32:37" ht="15" customHeight="1" x14ac:dyDescent="0.15">
      <c r="AF37052" s="1"/>
      <c r="AG37052" s="1"/>
      <c r="AH37052" s="1"/>
      <c r="AJ37052" s="1"/>
      <c r="AK37052" s="1"/>
    </row>
    <row r="37053" spans="32:37" ht="15" customHeight="1" x14ac:dyDescent="0.15">
      <c r="AF37053" s="1"/>
      <c r="AG37053" s="1"/>
      <c r="AH37053" s="1"/>
      <c r="AJ37053" s="1"/>
      <c r="AK37053" s="1"/>
    </row>
    <row r="37054" spans="32:37" ht="15" customHeight="1" x14ac:dyDescent="0.15">
      <c r="AF37054" s="1"/>
      <c r="AG37054" s="1"/>
      <c r="AH37054" s="1"/>
      <c r="AJ37054" s="1"/>
      <c r="AK37054" s="1"/>
    </row>
    <row r="37055" spans="32:37" ht="15" customHeight="1" x14ac:dyDescent="0.15">
      <c r="AF37055" s="1"/>
      <c r="AG37055" s="1"/>
      <c r="AH37055" s="1"/>
      <c r="AJ37055" s="1"/>
      <c r="AK37055" s="1"/>
    </row>
    <row r="37056" spans="32:37" ht="15" customHeight="1" x14ac:dyDescent="0.15">
      <c r="AF37056" s="1"/>
      <c r="AG37056" s="1"/>
      <c r="AH37056" s="1"/>
      <c r="AJ37056" s="1"/>
      <c r="AK37056" s="1"/>
    </row>
    <row r="37057" spans="32:37" ht="15" customHeight="1" x14ac:dyDescent="0.15">
      <c r="AF37057" s="1"/>
      <c r="AG37057" s="1"/>
      <c r="AH37057" s="1"/>
      <c r="AJ37057" s="1"/>
      <c r="AK37057" s="1"/>
    </row>
    <row r="37058" spans="32:37" ht="15" customHeight="1" x14ac:dyDescent="0.15">
      <c r="AF37058" s="1"/>
      <c r="AG37058" s="1"/>
      <c r="AH37058" s="1"/>
      <c r="AJ37058" s="1"/>
      <c r="AK37058" s="1"/>
    </row>
    <row r="37059" spans="32:37" ht="15" customHeight="1" x14ac:dyDescent="0.15">
      <c r="AF37059" s="1"/>
      <c r="AG37059" s="1"/>
      <c r="AH37059" s="1"/>
      <c r="AJ37059" s="1"/>
      <c r="AK37059" s="1"/>
    </row>
    <row r="37060" spans="32:37" ht="15" customHeight="1" x14ac:dyDescent="0.15">
      <c r="AF37060" s="1"/>
      <c r="AG37060" s="1"/>
      <c r="AH37060" s="1"/>
      <c r="AJ37060" s="1"/>
      <c r="AK37060" s="1"/>
    </row>
    <row r="37061" spans="32:37" ht="15" customHeight="1" x14ac:dyDescent="0.15">
      <c r="AF37061" s="1"/>
      <c r="AG37061" s="1"/>
      <c r="AH37061" s="1"/>
      <c r="AJ37061" s="1"/>
      <c r="AK37061" s="1"/>
    </row>
    <row r="37062" spans="32:37" ht="15" customHeight="1" x14ac:dyDescent="0.15">
      <c r="AF37062" s="1"/>
      <c r="AG37062" s="1"/>
      <c r="AH37062" s="1"/>
      <c r="AJ37062" s="1"/>
      <c r="AK37062" s="1"/>
    </row>
    <row r="37063" spans="32:37" ht="15" customHeight="1" x14ac:dyDescent="0.15">
      <c r="AF37063" s="1"/>
      <c r="AG37063" s="1"/>
      <c r="AH37063" s="1"/>
      <c r="AJ37063" s="1"/>
      <c r="AK37063" s="1"/>
    </row>
    <row r="37064" spans="32:37" ht="15" customHeight="1" x14ac:dyDescent="0.15">
      <c r="AF37064" s="1"/>
      <c r="AG37064" s="1"/>
      <c r="AH37064" s="1"/>
      <c r="AJ37064" s="1"/>
      <c r="AK37064" s="1"/>
    </row>
    <row r="37065" spans="32:37" ht="15" customHeight="1" x14ac:dyDescent="0.15">
      <c r="AF37065" s="1"/>
      <c r="AG37065" s="1"/>
      <c r="AH37065" s="1"/>
      <c r="AJ37065" s="1"/>
      <c r="AK37065" s="1"/>
    </row>
    <row r="37066" spans="32:37" ht="15" customHeight="1" x14ac:dyDescent="0.15">
      <c r="AF37066" s="1"/>
      <c r="AG37066" s="1"/>
      <c r="AH37066" s="1"/>
      <c r="AJ37066" s="1"/>
      <c r="AK37066" s="1"/>
    </row>
    <row r="37067" spans="32:37" ht="15" customHeight="1" x14ac:dyDescent="0.15">
      <c r="AF37067" s="1"/>
      <c r="AG37067" s="1"/>
      <c r="AH37067" s="1"/>
      <c r="AJ37067" s="1"/>
      <c r="AK37067" s="1"/>
    </row>
    <row r="37068" spans="32:37" ht="15" customHeight="1" x14ac:dyDescent="0.15">
      <c r="AF37068" s="1"/>
      <c r="AG37068" s="1"/>
      <c r="AH37068" s="1"/>
      <c r="AJ37068" s="1"/>
      <c r="AK37068" s="1"/>
    </row>
    <row r="37069" spans="32:37" ht="15" customHeight="1" x14ac:dyDescent="0.15">
      <c r="AF37069" s="1"/>
      <c r="AG37069" s="1"/>
      <c r="AH37069" s="1"/>
      <c r="AJ37069" s="1"/>
      <c r="AK37069" s="1"/>
    </row>
    <row r="37070" spans="32:37" ht="15" customHeight="1" x14ac:dyDescent="0.15">
      <c r="AF37070" s="1"/>
      <c r="AG37070" s="1"/>
      <c r="AH37070" s="1"/>
      <c r="AJ37070" s="1"/>
      <c r="AK37070" s="1"/>
    </row>
    <row r="37071" spans="32:37" ht="15" customHeight="1" x14ac:dyDescent="0.15">
      <c r="AF37071" s="1"/>
      <c r="AG37071" s="1"/>
      <c r="AH37071" s="1"/>
      <c r="AJ37071" s="1"/>
      <c r="AK37071" s="1"/>
    </row>
    <row r="37072" spans="32:37" ht="15" customHeight="1" x14ac:dyDescent="0.15">
      <c r="AF37072" s="1"/>
      <c r="AG37072" s="1"/>
      <c r="AH37072" s="1"/>
      <c r="AJ37072" s="1"/>
      <c r="AK37072" s="1"/>
    </row>
    <row r="37073" spans="32:37" ht="15" customHeight="1" x14ac:dyDescent="0.15">
      <c r="AF37073" s="1"/>
      <c r="AG37073" s="1"/>
      <c r="AH37073" s="1"/>
      <c r="AJ37073" s="1"/>
      <c r="AK37073" s="1"/>
    </row>
    <row r="37074" spans="32:37" ht="15" customHeight="1" x14ac:dyDescent="0.15">
      <c r="AF37074" s="1"/>
      <c r="AG37074" s="1"/>
      <c r="AH37074" s="1"/>
      <c r="AJ37074" s="1"/>
      <c r="AK37074" s="1"/>
    </row>
    <row r="37075" spans="32:37" ht="15" customHeight="1" x14ac:dyDescent="0.15">
      <c r="AF37075" s="1"/>
      <c r="AG37075" s="1"/>
      <c r="AH37075" s="1"/>
      <c r="AJ37075" s="1"/>
      <c r="AK37075" s="1"/>
    </row>
    <row r="37076" spans="32:37" ht="15" customHeight="1" x14ac:dyDescent="0.15">
      <c r="AF37076" s="1"/>
      <c r="AG37076" s="1"/>
      <c r="AH37076" s="1"/>
      <c r="AJ37076" s="1"/>
      <c r="AK37076" s="1"/>
    </row>
    <row r="37077" spans="32:37" ht="15" customHeight="1" x14ac:dyDescent="0.15">
      <c r="AF37077" s="1"/>
      <c r="AG37077" s="1"/>
      <c r="AH37077" s="1"/>
      <c r="AJ37077" s="1"/>
      <c r="AK37077" s="1"/>
    </row>
    <row r="37078" spans="32:37" ht="15" customHeight="1" x14ac:dyDescent="0.15">
      <c r="AF37078" s="1"/>
      <c r="AG37078" s="1"/>
      <c r="AH37078" s="1"/>
      <c r="AJ37078" s="1"/>
      <c r="AK37078" s="1"/>
    </row>
    <row r="37079" spans="32:37" ht="15" customHeight="1" x14ac:dyDescent="0.15">
      <c r="AF37079" s="1"/>
      <c r="AG37079" s="1"/>
      <c r="AH37079" s="1"/>
      <c r="AJ37079" s="1"/>
      <c r="AK37079" s="1"/>
    </row>
    <row r="37080" spans="32:37" ht="15" customHeight="1" x14ac:dyDescent="0.15">
      <c r="AF37080" s="1"/>
      <c r="AG37080" s="1"/>
      <c r="AH37080" s="1"/>
      <c r="AJ37080" s="1"/>
      <c r="AK37080" s="1"/>
    </row>
    <row r="37081" spans="32:37" ht="15" customHeight="1" x14ac:dyDescent="0.15">
      <c r="AF37081" s="1"/>
      <c r="AG37081" s="1"/>
      <c r="AH37081" s="1"/>
      <c r="AJ37081" s="1"/>
      <c r="AK37081" s="1"/>
    </row>
    <row r="37082" spans="32:37" ht="15" customHeight="1" x14ac:dyDescent="0.15">
      <c r="AF37082" s="1"/>
      <c r="AG37082" s="1"/>
      <c r="AH37082" s="1"/>
      <c r="AJ37082" s="1"/>
      <c r="AK37082" s="1"/>
    </row>
    <row r="37083" spans="32:37" ht="15" customHeight="1" x14ac:dyDescent="0.15">
      <c r="AF37083" s="1"/>
      <c r="AG37083" s="1"/>
      <c r="AH37083" s="1"/>
      <c r="AJ37083" s="1"/>
      <c r="AK37083" s="1"/>
    </row>
    <row r="37084" spans="32:37" ht="15" customHeight="1" x14ac:dyDescent="0.15">
      <c r="AF37084" s="1"/>
      <c r="AG37084" s="1"/>
      <c r="AH37084" s="1"/>
      <c r="AJ37084" s="1"/>
      <c r="AK37084" s="1"/>
    </row>
    <row r="37085" spans="32:37" ht="15" customHeight="1" x14ac:dyDescent="0.15">
      <c r="AF37085" s="1"/>
      <c r="AG37085" s="1"/>
      <c r="AH37085" s="1"/>
      <c r="AJ37085" s="1"/>
      <c r="AK37085" s="1"/>
    </row>
    <row r="37086" spans="32:37" ht="15" customHeight="1" x14ac:dyDescent="0.15">
      <c r="AF37086" s="1"/>
      <c r="AG37086" s="1"/>
      <c r="AH37086" s="1"/>
      <c r="AJ37086" s="1"/>
      <c r="AK37086" s="1"/>
    </row>
    <row r="37087" spans="32:37" ht="15" customHeight="1" x14ac:dyDescent="0.15">
      <c r="AF37087" s="1"/>
      <c r="AG37087" s="1"/>
      <c r="AH37087" s="1"/>
      <c r="AJ37087" s="1"/>
      <c r="AK37087" s="1"/>
    </row>
    <row r="37088" spans="32:37" ht="15" customHeight="1" x14ac:dyDescent="0.15">
      <c r="AF37088" s="1"/>
      <c r="AG37088" s="1"/>
      <c r="AH37088" s="1"/>
      <c r="AJ37088" s="1"/>
      <c r="AK37088" s="1"/>
    </row>
    <row r="37089" spans="32:37" ht="15" customHeight="1" x14ac:dyDescent="0.15">
      <c r="AF37089" s="1"/>
      <c r="AG37089" s="1"/>
      <c r="AH37089" s="1"/>
      <c r="AJ37089" s="1"/>
      <c r="AK37089" s="1"/>
    </row>
    <row r="37090" spans="32:37" ht="15" customHeight="1" x14ac:dyDescent="0.15">
      <c r="AF37090" s="1"/>
      <c r="AG37090" s="1"/>
      <c r="AH37090" s="1"/>
      <c r="AJ37090" s="1"/>
      <c r="AK37090" s="1"/>
    </row>
    <row r="37091" spans="32:37" ht="15" customHeight="1" x14ac:dyDescent="0.15">
      <c r="AF37091" s="1"/>
      <c r="AG37091" s="1"/>
      <c r="AH37091" s="1"/>
      <c r="AJ37091" s="1"/>
      <c r="AK37091" s="1"/>
    </row>
    <row r="37092" spans="32:37" ht="15" customHeight="1" x14ac:dyDescent="0.15">
      <c r="AF37092" s="1"/>
      <c r="AG37092" s="1"/>
      <c r="AH37092" s="1"/>
      <c r="AJ37092" s="1"/>
      <c r="AK37092" s="1"/>
    </row>
    <row r="37093" spans="32:37" ht="15" customHeight="1" x14ac:dyDescent="0.15">
      <c r="AF37093" s="1"/>
      <c r="AG37093" s="1"/>
      <c r="AH37093" s="1"/>
      <c r="AJ37093" s="1"/>
      <c r="AK37093" s="1"/>
    </row>
    <row r="37094" spans="32:37" ht="15" customHeight="1" x14ac:dyDescent="0.15">
      <c r="AF37094" s="1"/>
      <c r="AG37094" s="1"/>
      <c r="AH37094" s="1"/>
      <c r="AJ37094" s="1"/>
      <c r="AK37094" s="1"/>
    </row>
    <row r="37095" spans="32:37" ht="15" customHeight="1" x14ac:dyDescent="0.15">
      <c r="AF37095" s="1"/>
      <c r="AG37095" s="1"/>
      <c r="AH37095" s="1"/>
      <c r="AJ37095" s="1"/>
      <c r="AK37095" s="1"/>
    </row>
    <row r="37096" spans="32:37" ht="15" customHeight="1" x14ac:dyDescent="0.15">
      <c r="AF37096" s="1"/>
      <c r="AG37096" s="1"/>
      <c r="AH37096" s="1"/>
      <c r="AJ37096" s="1"/>
      <c r="AK37096" s="1"/>
    </row>
    <row r="37097" spans="32:37" ht="15" customHeight="1" x14ac:dyDescent="0.15">
      <c r="AF37097" s="1"/>
      <c r="AG37097" s="1"/>
      <c r="AH37097" s="1"/>
      <c r="AJ37097" s="1"/>
      <c r="AK37097" s="1"/>
    </row>
    <row r="37098" spans="32:37" ht="15" customHeight="1" x14ac:dyDescent="0.15">
      <c r="AF37098" s="1"/>
      <c r="AG37098" s="1"/>
      <c r="AH37098" s="1"/>
      <c r="AJ37098" s="1"/>
      <c r="AK37098" s="1"/>
    </row>
    <row r="37099" spans="32:37" ht="15" customHeight="1" x14ac:dyDescent="0.15">
      <c r="AF37099" s="1"/>
      <c r="AG37099" s="1"/>
      <c r="AH37099" s="1"/>
      <c r="AJ37099" s="1"/>
      <c r="AK37099" s="1"/>
    </row>
    <row r="37100" spans="32:37" ht="15" customHeight="1" x14ac:dyDescent="0.15">
      <c r="AF37100" s="1"/>
      <c r="AG37100" s="1"/>
      <c r="AH37100" s="1"/>
      <c r="AJ37100" s="1"/>
      <c r="AK37100" s="1"/>
    </row>
    <row r="37101" spans="32:37" ht="15" customHeight="1" x14ac:dyDescent="0.15">
      <c r="AF37101" s="1"/>
      <c r="AG37101" s="1"/>
      <c r="AH37101" s="1"/>
      <c r="AJ37101" s="1"/>
      <c r="AK37101" s="1"/>
    </row>
    <row r="37102" spans="32:37" ht="15" customHeight="1" x14ac:dyDescent="0.15">
      <c r="AF37102" s="1"/>
      <c r="AG37102" s="1"/>
      <c r="AH37102" s="1"/>
      <c r="AJ37102" s="1"/>
      <c r="AK37102" s="1"/>
    </row>
    <row r="37103" spans="32:37" ht="15" customHeight="1" x14ac:dyDescent="0.15">
      <c r="AF37103" s="1"/>
      <c r="AG37103" s="1"/>
      <c r="AH37103" s="1"/>
      <c r="AJ37103" s="1"/>
      <c r="AK37103" s="1"/>
    </row>
    <row r="37104" spans="32:37" ht="15" customHeight="1" x14ac:dyDescent="0.15">
      <c r="AF37104" s="1"/>
      <c r="AG37104" s="1"/>
      <c r="AH37104" s="1"/>
      <c r="AJ37104" s="1"/>
      <c r="AK37104" s="1"/>
    </row>
    <row r="37105" spans="32:37" ht="15" customHeight="1" x14ac:dyDescent="0.15">
      <c r="AF37105" s="1"/>
      <c r="AG37105" s="1"/>
      <c r="AH37105" s="1"/>
      <c r="AJ37105" s="1"/>
      <c r="AK37105" s="1"/>
    </row>
    <row r="37106" spans="32:37" ht="15" customHeight="1" x14ac:dyDescent="0.15">
      <c r="AF37106" s="1"/>
      <c r="AG37106" s="1"/>
      <c r="AH37106" s="1"/>
      <c r="AJ37106" s="1"/>
      <c r="AK37106" s="1"/>
    </row>
    <row r="37107" spans="32:37" ht="15" customHeight="1" x14ac:dyDescent="0.15">
      <c r="AF37107" s="1"/>
      <c r="AG37107" s="1"/>
      <c r="AH37107" s="1"/>
      <c r="AJ37107" s="1"/>
      <c r="AK37107" s="1"/>
    </row>
    <row r="37108" spans="32:37" ht="15" customHeight="1" x14ac:dyDescent="0.15">
      <c r="AF37108" s="1"/>
      <c r="AG37108" s="1"/>
      <c r="AH37108" s="1"/>
      <c r="AJ37108" s="1"/>
      <c r="AK37108" s="1"/>
    </row>
    <row r="37109" spans="32:37" ht="15" customHeight="1" x14ac:dyDescent="0.15">
      <c r="AF37109" s="1"/>
      <c r="AG37109" s="1"/>
      <c r="AH37109" s="1"/>
      <c r="AJ37109" s="1"/>
      <c r="AK37109" s="1"/>
    </row>
    <row r="37110" spans="32:37" ht="15" customHeight="1" x14ac:dyDescent="0.15">
      <c r="AF37110" s="1"/>
      <c r="AG37110" s="1"/>
      <c r="AH37110" s="1"/>
      <c r="AJ37110" s="1"/>
      <c r="AK37110" s="1"/>
    </row>
    <row r="37111" spans="32:37" ht="15" customHeight="1" x14ac:dyDescent="0.15">
      <c r="AF37111" s="1"/>
      <c r="AG37111" s="1"/>
      <c r="AH37111" s="1"/>
      <c r="AJ37111" s="1"/>
      <c r="AK37111" s="1"/>
    </row>
    <row r="37112" spans="32:37" ht="15" customHeight="1" x14ac:dyDescent="0.15">
      <c r="AF37112" s="1"/>
      <c r="AG37112" s="1"/>
      <c r="AH37112" s="1"/>
      <c r="AJ37112" s="1"/>
      <c r="AK37112" s="1"/>
    </row>
    <row r="37113" spans="32:37" ht="15" customHeight="1" x14ac:dyDescent="0.15">
      <c r="AF37113" s="1"/>
      <c r="AG37113" s="1"/>
      <c r="AH37113" s="1"/>
      <c r="AJ37113" s="1"/>
      <c r="AK37113" s="1"/>
    </row>
    <row r="37114" spans="32:37" ht="15" customHeight="1" x14ac:dyDescent="0.15">
      <c r="AF37114" s="1"/>
      <c r="AG37114" s="1"/>
      <c r="AH37114" s="1"/>
      <c r="AJ37114" s="1"/>
      <c r="AK37114" s="1"/>
    </row>
    <row r="37115" spans="32:37" ht="15" customHeight="1" x14ac:dyDescent="0.15">
      <c r="AF37115" s="1"/>
      <c r="AG37115" s="1"/>
      <c r="AH37115" s="1"/>
      <c r="AJ37115" s="1"/>
      <c r="AK37115" s="1"/>
    </row>
    <row r="37116" spans="32:37" ht="15" customHeight="1" x14ac:dyDescent="0.15">
      <c r="AF37116" s="1"/>
      <c r="AG37116" s="1"/>
      <c r="AH37116" s="1"/>
      <c r="AJ37116" s="1"/>
      <c r="AK37116" s="1"/>
    </row>
    <row r="37117" spans="32:37" ht="15" customHeight="1" x14ac:dyDescent="0.15">
      <c r="AF37117" s="1"/>
      <c r="AG37117" s="1"/>
      <c r="AH37117" s="1"/>
      <c r="AJ37117" s="1"/>
      <c r="AK37117" s="1"/>
    </row>
    <row r="37118" spans="32:37" ht="15" customHeight="1" x14ac:dyDescent="0.15">
      <c r="AF37118" s="1"/>
      <c r="AG37118" s="1"/>
      <c r="AH37118" s="1"/>
      <c r="AJ37118" s="1"/>
      <c r="AK37118" s="1"/>
    </row>
    <row r="37119" spans="32:37" ht="15" customHeight="1" x14ac:dyDescent="0.15">
      <c r="AF37119" s="1"/>
      <c r="AG37119" s="1"/>
      <c r="AH37119" s="1"/>
      <c r="AJ37119" s="1"/>
      <c r="AK37119" s="1"/>
    </row>
    <row r="37120" spans="32:37" ht="15" customHeight="1" x14ac:dyDescent="0.15">
      <c r="AF37120" s="1"/>
      <c r="AG37120" s="1"/>
      <c r="AH37120" s="1"/>
      <c r="AJ37120" s="1"/>
      <c r="AK37120" s="1"/>
    </row>
    <row r="37121" spans="32:37" ht="15" customHeight="1" x14ac:dyDescent="0.15">
      <c r="AF37121" s="1"/>
      <c r="AG37121" s="1"/>
      <c r="AH37121" s="1"/>
      <c r="AJ37121" s="1"/>
      <c r="AK37121" s="1"/>
    </row>
    <row r="37122" spans="32:37" ht="15" customHeight="1" x14ac:dyDescent="0.15">
      <c r="AF37122" s="1"/>
      <c r="AG37122" s="1"/>
      <c r="AH37122" s="1"/>
      <c r="AJ37122" s="1"/>
      <c r="AK37122" s="1"/>
    </row>
    <row r="37123" spans="32:37" ht="15" customHeight="1" x14ac:dyDescent="0.15">
      <c r="AF37123" s="1"/>
      <c r="AG37123" s="1"/>
      <c r="AH37123" s="1"/>
      <c r="AJ37123" s="1"/>
      <c r="AK37123" s="1"/>
    </row>
    <row r="37124" spans="32:37" ht="15" customHeight="1" x14ac:dyDescent="0.15">
      <c r="AF37124" s="1"/>
      <c r="AG37124" s="1"/>
      <c r="AH37124" s="1"/>
      <c r="AJ37124" s="1"/>
      <c r="AK37124" s="1"/>
    </row>
    <row r="37125" spans="32:37" ht="15" customHeight="1" x14ac:dyDescent="0.15">
      <c r="AF37125" s="1"/>
      <c r="AG37125" s="1"/>
      <c r="AH37125" s="1"/>
      <c r="AJ37125" s="1"/>
      <c r="AK37125" s="1"/>
    </row>
    <row r="37126" spans="32:37" ht="15" customHeight="1" x14ac:dyDescent="0.15">
      <c r="AF37126" s="1"/>
      <c r="AG37126" s="1"/>
      <c r="AH37126" s="1"/>
      <c r="AJ37126" s="1"/>
      <c r="AK37126" s="1"/>
    </row>
    <row r="37127" spans="32:37" ht="15" customHeight="1" x14ac:dyDescent="0.15">
      <c r="AF37127" s="1"/>
      <c r="AG37127" s="1"/>
      <c r="AH37127" s="1"/>
      <c r="AJ37127" s="1"/>
      <c r="AK37127" s="1"/>
    </row>
    <row r="37128" spans="32:37" ht="15" customHeight="1" x14ac:dyDescent="0.15">
      <c r="AF37128" s="1"/>
      <c r="AG37128" s="1"/>
      <c r="AH37128" s="1"/>
      <c r="AJ37128" s="1"/>
      <c r="AK37128" s="1"/>
    </row>
    <row r="37129" spans="32:37" ht="15" customHeight="1" x14ac:dyDescent="0.15">
      <c r="AF37129" s="1"/>
      <c r="AG37129" s="1"/>
      <c r="AH37129" s="1"/>
      <c r="AJ37129" s="1"/>
      <c r="AK37129" s="1"/>
    </row>
    <row r="37130" spans="32:37" ht="15" customHeight="1" x14ac:dyDescent="0.15">
      <c r="AF37130" s="1"/>
      <c r="AG37130" s="1"/>
      <c r="AH37130" s="1"/>
      <c r="AJ37130" s="1"/>
      <c r="AK37130" s="1"/>
    </row>
    <row r="37131" spans="32:37" ht="15" customHeight="1" x14ac:dyDescent="0.15">
      <c r="AF37131" s="1"/>
      <c r="AG37131" s="1"/>
      <c r="AH37131" s="1"/>
      <c r="AJ37131" s="1"/>
      <c r="AK37131" s="1"/>
    </row>
    <row r="37132" spans="32:37" ht="15" customHeight="1" x14ac:dyDescent="0.15">
      <c r="AF37132" s="1"/>
      <c r="AG37132" s="1"/>
      <c r="AH37132" s="1"/>
      <c r="AJ37132" s="1"/>
      <c r="AK37132" s="1"/>
    </row>
    <row r="37133" spans="32:37" ht="15" customHeight="1" x14ac:dyDescent="0.15">
      <c r="AF37133" s="1"/>
      <c r="AG37133" s="1"/>
      <c r="AH37133" s="1"/>
      <c r="AJ37133" s="1"/>
      <c r="AK37133" s="1"/>
    </row>
    <row r="37134" spans="32:37" ht="15" customHeight="1" x14ac:dyDescent="0.15">
      <c r="AF37134" s="1"/>
      <c r="AG37134" s="1"/>
      <c r="AH37134" s="1"/>
      <c r="AJ37134" s="1"/>
      <c r="AK37134" s="1"/>
    </row>
    <row r="37135" spans="32:37" ht="15" customHeight="1" x14ac:dyDescent="0.15">
      <c r="AF37135" s="1"/>
      <c r="AG37135" s="1"/>
      <c r="AH37135" s="1"/>
      <c r="AJ37135" s="1"/>
      <c r="AK37135" s="1"/>
    </row>
    <row r="37136" spans="32:37" ht="15" customHeight="1" x14ac:dyDescent="0.15">
      <c r="AF37136" s="1"/>
      <c r="AG37136" s="1"/>
      <c r="AH37136" s="1"/>
      <c r="AJ37136" s="1"/>
      <c r="AK37136" s="1"/>
    </row>
    <row r="37137" spans="32:37" ht="15" customHeight="1" x14ac:dyDescent="0.15">
      <c r="AF37137" s="1"/>
      <c r="AG37137" s="1"/>
      <c r="AH37137" s="1"/>
      <c r="AJ37137" s="1"/>
      <c r="AK37137" s="1"/>
    </row>
    <row r="37138" spans="32:37" ht="15" customHeight="1" x14ac:dyDescent="0.15">
      <c r="AF37138" s="1"/>
      <c r="AG37138" s="1"/>
      <c r="AH37138" s="1"/>
      <c r="AJ37138" s="1"/>
      <c r="AK37138" s="1"/>
    </row>
    <row r="37139" spans="32:37" ht="15" customHeight="1" x14ac:dyDescent="0.15">
      <c r="AF37139" s="1"/>
      <c r="AG37139" s="1"/>
      <c r="AH37139" s="1"/>
      <c r="AJ37139" s="1"/>
      <c r="AK37139" s="1"/>
    </row>
    <row r="37140" spans="32:37" ht="15" customHeight="1" x14ac:dyDescent="0.15">
      <c r="AF37140" s="1"/>
      <c r="AG37140" s="1"/>
      <c r="AH37140" s="1"/>
      <c r="AJ37140" s="1"/>
      <c r="AK37140" s="1"/>
    </row>
    <row r="37141" spans="32:37" ht="15" customHeight="1" x14ac:dyDescent="0.15">
      <c r="AF37141" s="1"/>
      <c r="AG37141" s="1"/>
      <c r="AH37141" s="1"/>
      <c r="AJ37141" s="1"/>
      <c r="AK37141" s="1"/>
    </row>
    <row r="37142" spans="32:37" ht="15" customHeight="1" x14ac:dyDescent="0.15">
      <c r="AF37142" s="1"/>
      <c r="AG37142" s="1"/>
      <c r="AH37142" s="1"/>
      <c r="AJ37142" s="1"/>
      <c r="AK37142" s="1"/>
    </row>
    <row r="37143" spans="32:37" ht="15" customHeight="1" x14ac:dyDescent="0.15">
      <c r="AF37143" s="1"/>
      <c r="AG37143" s="1"/>
      <c r="AH37143" s="1"/>
      <c r="AJ37143" s="1"/>
      <c r="AK37143" s="1"/>
    </row>
    <row r="37144" spans="32:37" ht="15" customHeight="1" x14ac:dyDescent="0.15">
      <c r="AF37144" s="1"/>
      <c r="AG37144" s="1"/>
      <c r="AH37144" s="1"/>
      <c r="AJ37144" s="1"/>
      <c r="AK37144" s="1"/>
    </row>
    <row r="37145" spans="32:37" ht="15" customHeight="1" x14ac:dyDescent="0.15">
      <c r="AF37145" s="1"/>
      <c r="AG37145" s="1"/>
      <c r="AH37145" s="1"/>
      <c r="AJ37145" s="1"/>
      <c r="AK37145" s="1"/>
    </row>
    <row r="37146" spans="32:37" ht="15" customHeight="1" x14ac:dyDescent="0.15">
      <c r="AF37146" s="1"/>
      <c r="AG37146" s="1"/>
      <c r="AH37146" s="1"/>
      <c r="AJ37146" s="1"/>
      <c r="AK37146" s="1"/>
    </row>
    <row r="37147" spans="32:37" ht="15" customHeight="1" x14ac:dyDescent="0.15">
      <c r="AF37147" s="1"/>
      <c r="AG37147" s="1"/>
      <c r="AH37147" s="1"/>
      <c r="AJ37147" s="1"/>
      <c r="AK37147" s="1"/>
    </row>
    <row r="37148" spans="32:37" ht="15" customHeight="1" x14ac:dyDescent="0.15">
      <c r="AF37148" s="1"/>
      <c r="AG37148" s="1"/>
      <c r="AH37148" s="1"/>
      <c r="AJ37148" s="1"/>
      <c r="AK37148" s="1"/>
    </row>
    <row r="37149" spans="32:37" ht="15" customHeight="1" x14ac:dyDescent="0.15">
      <c r="AF37149" s="1"/>
      <c r="AG37149" s="1"/>
      <c r="AH37149" s="1"/>
      <c r="AJ37149" s="1"/>
      <c r="AK37149" s="1"/>
    </row>
    <row r="37150" spans="32:37" ht="15" customHeight="1" x14ac:dyDescent="0.15">
      <c r="AF37150" s="1"/>
      <c r="AG37150" s="1"/>
      <c r="AH37150" s="1"/>
      <c r="AJ37150" s="1"/>
      <c r="AK37150" s="1"/>
    </row>
    <row r="37151" spans="32:37" ht="15" customHeight="1" x14ac:dyDescent="0.15">
      <c r="AF37151" s="1"/>
      <c r="AG37151" s="1"/>
      <c r="AH37151" s="1"/>
      <c r="AJ37151" s="1"/>
      <c r="AK37151" s="1"/>
    </row>
    <row r="37152" spans="32:37" ht="15" customHeight="1" x14ac:dyDescent="0.15">
      <c r="AF37152" s="1"/>
      <c r="AG37152" s="1"/>
      <c r="AH37152" s="1"/>
      <c r="AJ37152" s="1"/>
      <c r="AK37152" s="1"/>
    </row>
    <row r="37153" spans="32:37" ht="15" customHeight="1" x14ac:dyDescent="0.15">
      <c r="AF37153" s="1"/>
      <c r="AG37153" s="1"/>
      <c r="AH37153" s="1"/>
      <c r="AJ37153" s="1"/>
      <c r="AK37153" s="1"/>
    </row>
    <row r="37154" spans="32:37" ht="15" customHeight="1" x14ac:dyDescent="0.15">
      <c r="AF37154" s="1"/>
      <c r="AG37154" s="1"/>
      <c r="AH37154" s="1"/>
      <c r="AJ37154" s="1"/>
      <c r="AK37154" s="1"/>
    </row>
    <row r="37155" spans="32:37" ht="15" customHeight="1" x14ac:dyDescent="0.15">
      <c r="AF37155" s="1"/>
      <c r="AG37155" s="1"/>
      <c r="AH37155" s="1"/>
      <c r="AJ37155" s="1"/>
      <c r="AK37155" s="1"/>
    </row>
    <row r="37156" spans="32:37" ht="15" customHeight="1" x14ac:dyDescent="0.15">
      <c r="AF37156" s="1"/>
      <c r="AG37156" s="1"/>
      <c r="AH37156" s="1"/>
      <c r="AJ37156" s="1"/>
      <c r="AK37156" s="1"/>
    </row>
    <row r="37157" spans="32:37" ht="15" customHeight="1" x14ac:dyDescent="0.15">
      <c r="AF37157" s="1"/>
      <c r="AG37157" s="1"/>
      <c r="AH37157" s="1"/>
      <c r="AJ37157" s="1"/>
      <c r="AK37157" s="1"/>
    </row>
    <row r="37158" spans="32:37" ht="15" customHeight="1" x14ac:dyDescent="0.15">
      <c r="AF37158" s="1"/>
      <c r="AG37158" s="1"/>
      <c r="AH37158" s="1"/>
      <c r="AJ37158" s="1"/>
      <c r="AK37158" s="1"/>
    </row>
    <row r="37159" spans="32:37" ht="15" customHeight="1" x14ac:dyDescent="0.15">
      <c r="AF37159" s="1"/>
      <c r="AG37159" s="1"/>
      <c r="AH37159" s="1"/>
      <c r="AJ37159" s="1"/>
      <c r="AK37159" s="1"/>
    </row>
    <row r="37160" spans="32:37" ht="15" customHeight="1" x14ac:dyDescent="0.15">
      <c r="AF37160" s="1"/>
      <c r="AG37160" s="1"/>
      <c r="AH37160" s="1"/>
      <c r="AJ37160" s="1"/>
      <c r="AK37160" s="1"/>
    </row>
    <row r="37161" spans="32:37" ht="15" customHeight="1" x14ac:dyDescent="0.15">
      <c r="AF37161" s="1"/>
      <c r="AG37161" s="1"/>
      <c r="AH37161" s="1"/>
      <c r="AJ37161" s="1"/>
      <c r="AK37161" s="1"/>
    </row>
    <row r="37162" spans="32:37" ht="15" customHeight="1" x14ac:dyDescent="0.15">
      <c r="AF37162" s="1"/>
      <c r="AG37162" s="1"/>
      <c r="AH37162" s="1"/>
      <c r="AJ37162" s="1"/>
      <c r="AK37162" s="1"/>
    </row>
    <row r="37163" spans="32:37" ht="15" customHeight="1" x14ac:dyDescent="0.15">
      <c r="AF37163" s="1"/>
      <c r="AG37163" s="1"/>
      <c r="AH37163" s="1"/>
      <c r="AJ37163" s="1"/>
      <c r="AK37163" s="1"/>
    </row>
    <row r="37164" spans="32:37" ht="15" customHeight="1" x14ac:dyDescent="0.15">
      <c r="AF37164" s="1"/>
      <c r="AG37164" s="1"/>
      <c r="AH37164" s="1"/>
      <c r="AJ37164" s="1"/>
      <c r="AK37164" s="1"/>
    </row>
    <row r="37165" spans="32:37" ht="15" customHeight="1" x14ac:dyDescent="0.15">
      <c r="AF37165" s="1"/>
      <c r="AG37165" s="1"/>
      <c r="AH37165" s="1"/>
      <c r="AJ37165" s="1"/>
      <c r="AK37165" s="1"/>
    </row>
    <row r="37166" spans="32:37" ht="15" customHeight="1" x14ac:dyDescent="0.15">
      <c r="AF37166" s="1"/>
      <c r="AG37166" s="1"/>
      <c r="AH37166" s="1"/>
      <c r="AJ37166" s="1"/>
      <c r="AK37166" s="1"/>
    </row>
    <row r="37167" spans="32:37" ht="15" customHeight="1" x14ac:dyDescent="0.15">
      <c r="AF37167" s="1"/>
      <c r="AG37167" s="1"/>
      <c r="AH37167" s="1"/>
      <c r="AJ37167" s="1"/>
      <c r="AK37167" s="1"/>
    </row>
    <row r="37168" spans="32:37" ht="15" customHeight="1" x14ac:dyDescent="0.15">
      <c r="AF37168" s="1"/>
      <c r="AG37168" s="1"/>
      <c r="AH37168" s="1"/>
      <c r="AJ37168" s="1"/>
      <c r="AK37168" s="1"/>
    </row>
    <row r="37169" spans="32:37" ht="15" customHeight="1" x14ac:dyDescent="0.15">
      <c r="AF37169" s="1"/>
      <c r="AG37169" s="1"/>
      <c r="AH37169" s="1"/>
      <c r="AJ37169" s="1"/>
      <c r="AK37169" s="1"/>
    </row>
    <row r="37170" spans="32:37" ht="15" customHeight="1" x14ac:dyDescent="0.15">
      <c r="AF37170" s="1"/>
      <c r="AG37170" s="1"/>
      <c r="AH37170" s="1"/>
      <c r="AJ37170" s="1"/>
      <c r="AK37170" s="1"/>
    </row>
    <row r="37171" spans="32:37" ht="15" customHeight="1" x14ac:dyDescent="0.15">
      <c r="AF37171" s="1"/>
      <c r="AG37171" s="1"/>
      <c r="AH37171" s="1"/>
      <c r="AJ37171" s="1"/>
      <c r="AK37171" s="1"/>
    </row>
    <row r="37172" spans="32:37" ht="15" customHeight="1" x14ac:dyDescent="0.15">
      <c r="AF37172" s="1"/>
      <c r="AG37172" s="1"/>
      <c r="AH37172" s="1"/>
      <c r="AJ37172" s="1"/>
      <c r="AK37172" s="1"/>
    </row>
    <row r="37173" spans="32:37" ht="15" customHeight="1" x14ac:dyDescent="0.15">
      <c r="AF37173" s="1"/>
      <c r="AG37173" s="1"/>
      <c r="AH37173" s="1"/>
      <c r="AJ37173" s="1"/>
      <c r="AK37173" s="1"/>
    </row>
    <row r="37174" spans="32:37" ht="15" customHeight="1" x14ac:dyDescent="0.15">
      <c r="AF37174" s="1"/>
      <c r="AG37174" s="1"/>
      <c r="AH37174" s="1"/>
      <c r="AJ37174" s="1"/>
      <c r="AK37174" s="1"/>
    </row>
    <row r="37175" spans="32:37" ht="15" customHeight="1" x14ac:dyDescent="0.15">
      <c r="AF37175" s="1"/>
      <c r="AG37175" s="1"/>
      <c r="AH37175" s="1"/>
      <c r="AJ37175" s="1"/>
      <c r="AK37175" s="1"/>
    </row>
    <row r="37176" spans="32:37" ht="15" customHeight="1" x14ac:dyDescent="0.15">
      <c r="AF37176" s="1"/>
      <c r="AG37176" s="1"/>
      <c r="AH37176" s="1"/>
      <c r="AJ37176" s="1"/>
      <c r="AK37176" s="1"/>
    </row>
    <row r="37177" spans="32:37" ht="15" customHeight="1" x14ac:dyDescent="0.15">
      <c r="AF37177" s="1"/>
      <c r="AG37177" s="1"/>
      <c r="AH37177" s="1"/>
      <c r="AJ37177" s="1"/>
      <c r="AK37177" s="1"/>
    </row>
    <row r="37178" spans="32:37" ht="15" customHeight="1" x14ac:dyDescent="0.15">
      <c r="AF37178" s="1"/>
      <c r="AG37178" s="1"/>
      <c r="AH37178" s="1"/>
      <c r="AJ37178" s="1"/>
      <c r="AK37178" s="1"/>
    </row>
    <row r="37179" spans="32:37" ht="15" customHeight="1" x14ac:dyDescent="0.15">
      <c r="AF37179" s="1"/>
      <c r="AG37179" s="1"/>
      <c r="AH37179" s="1"/>
      <c r="AJ37179" s="1"/>
      <c r="AK37179" s="1"/>
    </row>
    <row r="37180" spans="32:37" ht="15" customHeight="1" x14ac:dyDescent="0.15">
      <c r="AF37180" s="1"/>
      <c r="AG37180" s="1"/>
      <c r="AH37180" s="1"/>
      <c r="AJ37180" s="1"/>
      <c r="AK37180" s="1"/>
    </row>
    <row r="37181" spans="32:37" ht="15" customHeight="1" x14ac:dyDescent="0.15">
      <c r="AF37181" s="1"/>
      <c r="AG37181" s="1"/>
      <c r="AH37181" s="1"/>
      <c r="AJ37181" s="1"/>
      <c r="AK37181" s="1"/>
    </row>
    <row r="37182" spans="32:37" ht="15" customHeight="1" x14ac:dyDescent="0.15">
      <c r="AF37182" s="1"/>
      <c r="AG37182" s="1"/>
      <c r="AH37182" s="1"/>
      <c r="AJ37182" s="1"/>
      <c r="AK37182" s="1"/>
    </row>
    <row r="37183" spans="32:37" ht="15" customHeight="1" x14ac:dyDescent="0.15">
      <c r="AF37183" s="1"/>
      <c r="AG37183" s="1"/>
      <c r="AH37183" s="1"/>
      <c r="AJ37183" s="1"/>
      <c r="AK37183" s="1"/>
    </row>
    <row r="37184" spans="32:37" ht="15" customHeight="1" x14ac:dyDescent="0.15">
      <c r="AF37184" s="1"/>
      <c r="AG37184" s="1"/>
      <c r="AH37184" s="1"/>
      <c r="AJ37184" s="1"/>
      <c r="AK37184" s="1"/>
    </row>
    <row r="37185" spans="32:37" ht="15" customHeight="1" x14ac:dyDescent="0.15">
      <c r="AF37185" s="1"/>
      <c r="AG37185" s="1"/>
      <c r="AH37185" s="1"/>
      <c r="AJ37185" s="1"/>
      <c r="AK37185" s="1"/>
    </row>
    <row r="37186" spans="32:37" ht="15" customHeight="1" x14ac:dyDescent="0.15">
      <c r="AF37186" s="1"/>
      <c r="AG37186" s="1"/>
      <c r="AH37186" s="1"/>
      <c r="AJ37186" s="1"/>
      <c r="AK37186" s="1"/>
    </row>
    <row r="37187" spans="32:37" ht="15" customHeight="1" x14ac:dyDescent="0.15">
      <c r="AF37187" s="1"/>
      <c r="AG37187" s="1"/>
      <c r="AH37187" s="1"/>
      <c r="AJ37187" s="1"/>
      <c r="AK37187" s="1"/>
    </row>
    <row r="37188" spans="32:37" ht="15" customHeight="1" x14ac:dyDescent="0.15">
      <c r="AF37188" s="1"/>
      <c r="AG37188" s="1"/>
      <c r="AH37188" s="1"/>
      <c r="AJ37188" s="1"/>
      <c r="AK37188" s="1"/>
    </row>
    <row r="37189" spans="32:37" ht="15" customHeight="1" x14ac:dyDescent="0.15">
      <c r="AF37189" s="1"/>
      <c r="AG37189" s="1"/>
      <c r="AH37189" s="1"/>
      <c r="AJ37189" s="1"/>
      <c r="AK37189" s="1"/>
    </row>
    <row r="37190" spans="32:37" ht="15" customHeight="1" x14ac:dyDescent="0.15">
      <c r="AF37190" s="1"/>
      <c r="AG37190" s="1"/>
      <c r="AH37190" s="1"/>
      <c r="AJ37190" s="1"/>
      <c r="AK37190" s="1"/>
    </row>
    <row r="37191" spans="32:37" ht="15" customHeight="1" x14ac:dyDescent="0.15">
      <c r="AF37191" s="1"/>
      <c r="AG37191" s="1"/>
      <c r="AH37191" s="1"/>
      <c r="AJ37191" s="1"/>
      <c r="AK37191" s="1"/>
    </row>
    <row r="37192" spans="32:37" ht="15" customHeight="1" x14ac:dyDescent="0.15">
      <c r="AF37192" s="1"/>
      <c r="AG37192" s="1"/>
      <c r="AH37192" s="1"/>
      <c r="AJ37192" s="1"/>
      <c r="AK37192" s="1"/>
    </row>
    <row r="37193" spans="32:37" ht="15" customHeight="1" x14ac:dyDescent="0.15">
      <c r="AF37193" s="1"/>
      <c r="AG37193" s="1"/>
      <c r="AH37193" s="1"/>
      <c r="AJ37193" s="1"/>
      <c r="AK37193" s="1"/>
    </row>
    <row r="37194" spans="32:37" ht="15" customHeight="1" x14ac:dyDescent="0.15">
      <c r="AF37194" s="1"/>
      <c r="AG37194" s="1"/>
      <c r="AH37194" s="1"/>
      <c r="AJ37194" s="1"/>
      <c r="AK37194" s="1"/>
    </row>
    <row r="37195" spans="32:37" ht="15" customHeight="1" x14ac:dyDescent="0.15">
      <c r="AF37195" s="1"/>
      <c r="AG37195" s="1"/>
      <c r="AH37195" s="1"/>
      <c r="AJ37195" s="1"/>
      <c r="AK37195" s="1"/>
    </row>
    <row r="37196" spans="32:37" ht="15" customHeight="1" x14ac:dyDescent="0.15">
      <c r="AF37196" s="1"/>
      <c r="AG37196" s="1"/>
      <c r="AH37196" s="1"/>
      <c r="AJ37196" s="1"/>
      <c r="AK37196" s="1"/>
    </row>
    <row r="37197" spans="32:37" ht="15" customHeight="1" x14ac:dyDescent="0.15">
      <c r="AF37197" s="1"/>
      <c r="AG37197" s="1"/>
      <c r="AH37197" s="1"/>
      <c r="AJ37197" s="1"/>
      <c r="AK37197" s="1"/>
    </row>
    <row r="37198" spans="32:37" ht="15" customHeight="1" x14ac:dyDescent="0.15">
      <c r="AF37198" s="1"/>
      <c r="AG37198" s="1"/>
      <c r="AH37198" s="1"/>
      <c r="AJ37198" s="1"/>
      <c r="AK37198" s="1"/>
    </row>
    <row r="37199" spans="32:37" ht="15" customHeight="1" x14ac:dyDescent="0.15">
      <c r="AF37199" s="1"/>
      <c r="AG37199" s="1"/>
      <c r="AH37199" s="1"/>
      <c r="AJ37199" s="1"/>
      <c r="AK37199" s="1"/>
    </row>
    <row r="37200" spans="32:37" ht="15" customHeight="1" x14ac:dyDescent="0.15">
      <c r="AF37200" s="1"/>
      <c r="AG37200" s="1"/>
      <c r="AH37200" s="1"/>
      <c r="AJ37200" s="1"/>
      <c r="AK37200" s="1"/>
    </row>
    <row r="37201" spans="32:37" ht="15" customHeight="1" x14ac:dyDescent="0.15">
      <c r="AF37201" s="1"/>
      <c r="AG37201" s="1"/>
      <c r="AH37201" s="1"/>
      <c r="AJ37201" s="1"/>
      <c r="AK37201" s="1"/>
    </row>
    <row r="37202" spans="32:37" ht="15" customHeight="1" x14ac:dyDescent="0.15">
      <c r="AF37202" s="1"/>
      <c r="AG37202" s="1"/>
      <c r="AH37202" s="1"/>
      <c r="AJ37202" s="1"/>
      <c r="AK37202" s="1"/>
    </row>
    <row r="37203" spans="32:37" ht="15" customHeight="1" x14ac:dyDescent="0.15">
      <c r="AF37203" s="1"/>
      <c r="AG37203" s="1"/>
      <c r="AH37203" s="1"/>
      <c r="AJ37203" s="1"/>
      <c r="AK37203" s="1"/>
    </row>
    <row r="37204" spans="32:37" ht="15" customHeight="1" x14ac:dyDescent="0.15">
      <c r="AF37204" s="1"/>
      <c r="AG37204" s="1"/>
      <c r="AH37204" s="1"/>
      <c r="AJ37204" s="1"/>
      <c r="AK37204" s="1"/>
    </row>
    <row r="37205" spans="32:37" ht="15" customHeight="1" x14ac:dyDescent="0.15">
      <c r="AF37205" s="1"/>
      <c r="AG37205" s="1"/>
      <c r="AH37205" s="1"/>
      <c r="AJ37205" s="1"/>
      <c r="AK37205" s="1"/>
    </row>
    <row r="37206" spans="32:37" ht="15" customHeight="1" x14ac:dyDescent="0.15">
      <c r="AF37206" s="1"/>
      <c r="AG37206" s="1"/>
      <c r="AH37206" s="1"/>
      <c r="AJ37206" s="1"/>
      <c r="AK37206" s="1"/>
    </row>
    <row r="37207" spans="32:37" ht="15" customHeight="1" x14ac:dyDescent="0.15">
      <c r="AF37207" s="1"/>
      <c r="AG37207" s="1"/>
      <c r="AH37207" s="1"/>
      <c r="AJ37207" s="1"/>
      <c r="AK37207" s="1"/>
    </row>
    <row r="37208" spans="32:37" ht="15" customHeight="1" x14ac:dyDescent="0.15">
      <c r="AF37208" s="1"/>
      <c r="AG37208" s="1"/>
      <c r="AH37208" s="1"/>
      <c r="AJ37208" s="1"/>
      <c r="AK37208" s="1"/>
    </row>
    <row r="37209" spans="32:37" ht="15" customHeight="1" x14ac:dyDescent="0.15">
      <c r="AF37209" s="1"/>
      <c r="AG37209" s="1"/>
      <c r="AH37209" s="1"/>
      <c r="AJ37209" s="1"/>
      <c r="AK37209" s="1"/>
    </row>
    <row r="37210" spans="32:37" ht="15" customHeight="1" x14ac:dyDescent="0.15">
      <c r="AF37210" s="1"/>
      <c r="AG37210" s="1"/>
      <c r="AH37210" s="1"/>
      <c r="AJ37210" s="1"/>
      <c r="AK37210" s="1"/>
    </row>
    <row r="37211" spans="32:37" ht="15" customHeight="1" x14ac:dyDescent="0.15">
      <c r="AF37211" s="1"/>
      <c r="AG37211" s="1"/>
      <c r="AH37211" s="1"/>
      <c r="AJ37211" s="1"/>
      <c r="AK37211" s="1"/>
    </row>
    <row r="37212" spans="32:37" ht="15" customHeight="1" x14ac:dyDescent="0.15">
      <c r="AF37212" s="1"/>
      <c r="AG37212" s="1"/>
      <c r="AH37212" s="1"/>
      <c r="AJ37212" s="1"/>
      <c r="AK37212" s="1"/>
    </row>
    <row r="37213" spans="32:37" ht="15" customHeight="1" x14ac:dyDescent="0.15">
      <c r="AF37213" s="1"/>
      <c r="AG37213" s="1"/>
      <c r="AH37213" s="1"/>
      <c r="AJ37213" s="1"/>
      <c r="AK37213" s="1"/>
    </row>
    <row r="37214" spans="32:37" ht="15" customHeight="1" x14ac:dyDescent="0.15">
      <c r="AF37214" s="1"/>
      <c r="AG37214" s="1"/>
      <c r="AH37214" s="1"/>
      <c r="AJ37214" s="1"/>
      <c r="AK37214" s="1"/>
    </row>
    <row r="37215" spans="32:37" ht="15" customHeight="1" x14ac:dyDescent="0.15">
      <c r="AF37215" s="1"/>
      <c r="AG37215" s="1"/>
      <c r="AH37215" s="1"/>
      <c r="AJ37215" s="1"/>
      <c r="AK37215" s="1"/>
    </row>
    <row r="37216" spans="32:37" ht="15" customHeight="1" x14ac:dyDescent="0.15">
      <c r="AF37216" s="1"/>
      <c r="AG37216" s="1"/>
      <c r="AH37216" s="1"/>
      <c r="AJ37216" s="1"/>
      <c r="AK37216" s="1"/>
    </row>
    <row r="37217" spans="32:37" ht="15" customHeight="1" x14ac:dyDescent="0.15">
      <c r="AF37217" s="1"/>
      <c r="AG37217" s="1"/>
      <c r="AH37217" s="1"/>
      <c r="AJ37217" s="1"/>
      <c r="AK37217" s="1"/>
    </row>
    <row r="37218" spans="32:37" ht="15" customHeight="1" x14ac:dyDescent="0.15">
      <c r="AF37218" s="1"/>
      <c r="AG37218" s="1"/>
      <c r="AH37218" s="1"/>
      <c r="AJ37218" s="1"/>
      <c r="AK37218" s="1"/>
    </row>
    <row r="37219" spans="32:37" ht="15" customHeight="1" x14ac:dyDescent="0.15">
      <c r="AF37219" s="1"/>
      <c r="AG37219" s="1"/>
      <c r="AH37219" s="1"/>
      <c r="AJ37219" s="1"/>
      <c r="AK37219" s="1"/>
    </row>
    <row r="37220" spans="32:37" ht="15" customHeight="1" x14ac:dyDescent="0.15">
      <c r="AF37220" s="1"/>
      <c r="AG37220" s="1"/>
      <c r="AH37220" s="1"/>
      <c r="AJ37220" s="1"/>
      <c r="AK37220" s="1"/>
    </row>
    <row r="37221" spans="32:37" ht="15" customHeight="1" x14ac:dyDescent="0.15">
      <c r="AF37221" s="1"/>
      <c r="AG37221" s="1"/>
      <c r="AH37221" s="1"/>
      <c r="AJ37221" s="1"/>
      <c r="AK37221" s="1"/>
    </row>
    <row r="37222" spans="32:37" ht="15" customHeight="1" x14ac:dyDescent="0.15">
      <c r="AF37222" s="1"/>
      <c r="AG37222" s="1"/>
      <c r="AH37222" s="1"/>
      <c r="AJ37222" s="1"/>
      <c r="AK37222" s="1"/>
    </row>
    <row r="37223" spans="32:37" ht="15" customHeight="1" x14ac:dyDescent="0.15">
      <c r="AF37223" s="1"/>
      <c r="AG37223" s="1"/>
      <c r="AH37223" s="1"/>
      <c r="AJ37223" s="1"/>
      <c r="AK37223" s="1"/>
    </row>
    <row r="37224" spans="32:37" ht="15" customHeight="1" x14ac:dyDescent="0.15">
      <c r="AF37224" s="1"/>
      <c r="AG37224" s="1"/>
      <c r="AH37224" s="1"/>
      <c r="AJ37224" s="1"/>
      <c r="AK37224" s="1"/>
    </row>
    <row r="37225" spans="32:37" ht="15" customHeight="1" x14ac:dyDescent="0.15">
      <c r="AF37225" s="1"/>
      <c r="AG37225" s="1"/>
      <c r="AH37225" s="1"/>
      <c r="AJ37225" s="1"/>
      <c r="AK37225" s="1"/>
    </row>
    <row r="37226" spans="32:37" ht="15" customHeight="1" x14ac:dyDescent="0.15">
      <c r="AF37226" s="1"/>
      <c r="AG37226" s="1"/>
      <c r="AH37226" s="1"/>
      <c r="AJ37226" s="1"/>
      <c r="AK37226" s="1"/>
    </row>
    <row r="37227" spans="32:37" ht="15" customHeight="1" x14ac:dyDescent="0.15">
      <c r="AF37227" s="1"/>
      <c r="AG37227" s="1"/>
      <c r="AH37227" s="1"/>
      <c r="AJ37227" s="1"/>
      <c r="AK37227" s="1"/>
    </row>
    <row r="37228" spans="32:37" ht="15" customHeight="1" x14ac:dyDescent="0.15">
      <c r="AF37228" s="1"/>
      <c r="AG37228" s="1"/>
      <c r="AH37228" s="1"/>
      <c r="AJ37228" s="1"/>
      <c r="AK37228" s="1"/>
    </row>
    <row r="37229" spans="32:37" ht="15" customHeight="1" x14ac:dyDescent="0.15">
      <c r="AF37229" s="1"/>
      <c r="AG37229" s="1"/>
      <c r="AH37229" s="1"/>
      <c r="AJ37229" s="1"/>
      <c r="AK37229" s="1"/>
    </row>
    <row r="37230" spans="32:37" ht="15" customHeight="1" x14ac:dyDescent="0.15">
      <c r="AF37230" s="1"/>
      <c r="AG37230" s="1"/>
      <c r="AH37230" s="1"/>
      <c r="AJ37230" s="1"/>
      <c r="AK37230" s="1"/>
    </row>
    <row r="37231" spans="32:37" ht="15" customHeight="1" x14ac:dyDescent="0.15">
      <c r="AF37231" s="1"/>
      <c r="AG37231" s="1"/>
      <c r="AH37231" s="1"/>
      <c r="AJ37231" s="1"/>
      <c r="AK37231" s="1"/>
    </row>
    <row r="37232" spans="32:37" ht="15" customHeight="1" x14ac:dyDescent="0.15">
      <c r="AF37232" s="1"/>
      <c r="AG37232" s="1"/>
      <c r="AH37232" s="1"/>
      <c r="AJ37232" s="1"/>
      <c r="AK37232" s="1"/>
    </row>
    <row r="37233" spans="32:37" ht="15" customHeight="1" x14ac:dyDescent="0.15">
      <c r="AF37233" s="1"/>
      <c r="AG37233" s="1"/>
      <c r="AH37233" s="1"/>
      <c r="AJ37233" s="1"/>
      <c r="AK37233" s="1"/>
    </row>
    <row r="37234" spans="32:37" ht="15" customHeight="1" x14ac:dyDescent="0.15">
      <c r="AF37234" s="1"/>
      <c r="AG37234" s="1"/>
      <c r="AH37234" s="1"/>
      <c r="AJ37234" s="1"/>
      <c r="AK37234" s="1"/>
    </row>
    <row r="37235" spans="32:37" ht="15" customHeight="1" x14ac:dyDescent="0.15">
      <c r="AF37235" s="1"/>
      <c r="AG37235" s="1"/>
      <c r="AH37235" s="1"/>
      <c r="AJ37235" s="1"/>
      <c r="AK37235" s="1"/>
    </row>
    <row r="37236" spans="32:37" ht="15" customHeight="1" x14ac:dyDescent="0.15">
      <c r="AF37236" s="1"/>
      <c r="AG37236" s="1"/>
      <c r="AH37236" s="1"/>
      <c r="AJ37236" s="1"/>
      <c r="AK37236" s="1"/>
    </row>
    <row r="37237" spans="32:37" ht="15" customHeight="1" x14ac:dyDescent="0.15">
      <c r="AF37237" s="1"/>
      <c r="AG37237" s="1"/>
      <c r="AH37237" s="1"/>
      <c r="AJ37237" s="1"/>
      <c r="AK37237" s="1"/>
    </row>
    <row r="37238" spans="32:37" ht="15" customHeight="1" x14ac:dyDescent="0.15">
      <c r="AF37238" s="1"/>
      <c r="AG37238" s="1"/>
      <c r="AH37238" s="1"/>
      <c r="AJ37238" s="1"/>
      <c r="AK37238" s="1"/>
    </row>
    <row r="37239" spans="32:37" ht="15" customHeight="1" x14ac:dyDescent="0.15">
      <c r="AF37239" s="1"/>
      <c r="AG37239" s="1"/>
      <c r="AH37239" s="1"/>
      <c r="AJ37239" s="1"/>
      <c r="AK37239" s="1"/>
    </row>
    <row r="37240" spans="32:37" ht="15" customHeight="1" x14ac:dyDescent="0.15">
      <c r="AF37240" s="1"/>
      <c r="AG37240" s="1"/>
      <c r="AH37240" s="1"/>
      <c r="AJ37240" s="1"/>
      <c r="AK37240" s="1"/>
    </row>
    <row r="37241" spans="32:37" ht="15" customHeight="1" x14ac:dyDescent="0.15">
      <c r="AF37241" s="1"/>
      <c r="AG37241" s="1"/>
      <c r="AH37241" s="1"/>
      <c r="AJ37241" s="1"/>
      <c r="AK37241" s="1"/>
    </row>
    <row r="37242" spans="32:37" ht="15" customHeight="1" x14ac:dyDescent="0.15">
      <c r="AF37242" s="1"/>
      <c r="AG37242" s="1"/>
      <c r="AH37242" s="1"/>
      <c r="AJ37242" s="1"/>
      <c r="AK37242" s="1"/>
    </row>
    <row r="37243" spans="32:37" ht="15" customHeight="1" x14ac:dyDescent="0.15">
      <c r="AF37243" s="1"/>
      <c r="AG37243" s="1"/>
      <c r="AH37243" s="1"/>
      <c r="AJ37243" s="1"/>
      <c r="AK37243" s="1"/>
    </row>
    <row r="37244" spans="32:37" ht="15" customHeight="1" x14ac:dyDescent="0.15">
      <c r="AF37244" s="1"/>
      <c r="AG37244" s="1"/>
      <c r="AH37244" s="1"/>
      <c r="AJ37244" s="1"/>
      <c r="AK37244" s="1"/>
    </row>
    <row r="37245" spans="32:37" ht="15" customHeight="1" x14ac:dyDescent="0.15">
      <c r="AF37245" s="1"/>
      <c r="AG37245" s="1"/>
      <c r="AH37245" s="1"/>
      <c r="AJ37245" s="1"/>
      <c r="AK37245" s="1"/>
    </row>
    <row r="37246" spans="32:37" ht="15" customHeight="1" x14ac:dyDescent="0.15">
      <c r="AF37246" s="1"/>
      <c r="AG37246" s="1"/>
      <c r="AH37246" s="1"/>
      <c r="AJ37246" s="1"/>
      <c r="AK37246" s="1"/>
    </row>
    <row r="37247" spans="32:37" ht="15" customHeight="1" x14ac:dyDescent="0.15">
      <c r="AF37247" s="1"/>
      <c r="AG37247" s="1"/>
      <c r="AH37247" s="1"/>
      <c r="AJ37247" s="1"/>
      <c r="AK37247" s="1"/>
    </row>
    <row r="37248" spans="32:37" ht="15" customHeight="1" x14ac:dyDescent="0.15">
      <c r="AF37248" s="1"/>
      <c r="AG37248" s="1"/>
      <c r="AH37248" s="1"/>
      <c r="AJ37248" s="1"/>
      <c r="AK37248" s="1"/>
    </row>
    <row r="37249" spans="32:37" ht="15" customHeight="1" x14ac:dyDescent="0.15">
      <c r="AF37249" s="1"/>
      <c r="AG37249" s="1"/>
      <c r="AH37249" s="1"/>
      <c r="AJ37249" s="1"/>
      <c r="AK37249" s="1"/>
    </row>
    <row r="37250" spans="32:37" ht="15" customHeight="1" x14ac:dyDescent="0.15">
      <c r="AF37250" s="1"/>
      <c r="AG37250" s="1"/>
      <c r="AH37250" s="1"/>
      <c r="AJ37250" s="1"/>
      <c r="AK37250" s="1"/>
    </row>
    <row r="37251" spans="32:37" ht="15" customHeight="1" x14ac:dyDescent="0.15">
      <c r="AF37251" s="1"/>
      <c r="AG37251" s="1"/>
      <c r="AH37251" s="1"/>
      <c r="AJ37251" s="1"/>
      <c r="AK37251" s="1"/>
    </row>
    <row r="37252" spans="32:37" ht="15" customHeight="1" x14ac:dyDescent="0.15">
      <c r="AF37252" s="1"/>
      <c r="AG37252" s="1"/>
      <c r="AH37252" s="1"/>
      <c r="AJ37252" s="1"/>
      <c r="AK37252" s="1"/>
    </row>
    <row r="37253" spans="32:37" ht="15" customHeight="1" x14ac:dyDescent="0.15">
      <c r="AF37253" s="1"/>
      <c r="AG37253" s="1"/>
      <c r="AH37253" s="1"/>
      <c r="AJ37253" s="1"/>
      <c r="AK37253" s="1"/>
    </row>
    <row r="37254" spans="32:37" ht="15" customHeight="1" x14ac:dyDescent="0.15">
      <c r="AF37254" s="1"/>
      <c r="AG37254" s="1"/>
      <c r="AH37254" s="1"/>
      <c r="AJ37254" s="1"/>
      <c r="AK37254" s="1"/>
    </row>
    <row r="37255" spans="32:37" ht="15" customHeight="1" x14ac:dyDescent="0.15">
      <c r="AF37255" s="1"/>
      <c r="AG37255" s="1"/>
      <c r="AH37255" s="1"/>
      <c r="AJ37255" s="1"/>
      <c r="AK37255" s="1"/>
    </row>
    <row r="37256" spans="32:37" ht="15" customHeight="1" x14ac:dyDescent="0.15">
      <c r="AF37256" s="1"/>
      <c r="AG37256" s="1"/>
      <c r="AH37256" s="1"/>
      <c r="AJ37256" s="1"/>
      <c r="AK37256" s="1"/>
    </row>
    <row r="37257" spans="32:37" ht="15" customHeight="1" x14ac:dyDescent="0.15">
      <c r="AF37257" s="1"/>
      <c r="AG37257" s="1"/>
      <c r="AH37257" s="1"/>
      <c r="AJ37257" s="1"/>
      <c r="AK37257" s="1"/>
    </row>
    <row r="37258" spans="32:37" ht="15" customHeight="1" x14ac:dyDescent="0.15">
      <c r="AF37258" s="1"/>
      <c r="AG37258" s="1"/>
      <c r="AH37258" s="1"/>
      <c r="AJ37258" s="1"/>
      <c r="AK37258" s="1"/>
    </row>
    <row r="37259" spans="32:37" ht="15" customHeight="1" x14ac:dyDescent="0.15">
      <c r="AF37259" s="1"/>
      <c r="AG37259" s="1"/>
      <c r="AH37259" s="1"/>
      <c r="AJ37259" s="1"/>
      <c r="AK37259" s="1"/>
    </row>
    <row r="37260" spans="32:37" ht="15" customHeight="1" x14ac:dyDescent="0.15">
      <c r="AF37260" s="1"/>
      <c r="AG37260" s="1"/>
      <c r="AH37260" s="1"/>
      <c r="AJ37260" s="1"/>
      <c r="AK37260" s="1"/>
    </row>
    <row r="37261" spans="32:37" ht="15" customHeight="1" x14ac:dyDescent="0.15">
      <c r="AF37261" s="1"/>
      <c r="AG37261" s="1"/>
      <c r="AH37261" s="1"/>
      <c r="AJ37261" s="1"/>
      <c r="AK37261" s="1"/>
    </row>
    <row r="37262" spans="32:37" ht="15" customHeight="1" x14ac:dyDescent="0.15">
      <c r="AF37262" s="1"/>
      <c r="AG37262" s="1"/>
      <c r="AH37262" s="1"/>
      <c r="AJ37262" s="1"/>
      <c r="AK37262" s="1"/>
    </row>
    <row r="37263" spans="32:37" ht="15" customHeight="1" x14ac:dyDescent="0.15">
      <c r="AF37263" s="1"/>
      <c r="AG37263" s="1"/>
      <c r="AH37263" s="1"/>
      <c r="AJ37263" s="1"/>
      <c r="AK37263" s="1"/>
    </row>
    <row r="37264" spans="32:37" ht="15" customHeight="1" x14ac:dyDescent="0.15">
      <c r="AF37264" s="1"/>
      <c r="AG37264" s="1"/>
      <c r="AH37264" s="1"/>
      <c r="AJ37264" s="1"/>
      <c r="AK37264" s="1"/>
    </row>
    <row r="37265" spans="32:37" ht="15" customHeight="1" x14ac:dyDescent="0.15">
      <c r="AF37265" s="1"/>
      <c r="AG37265" s="1"/>
      <c r="AH37265" s="1"/>
      <c r="AJ37265" s="1"/>
      <c r="AK37265" s="1"/>
    </row>
    <row r="37266" spans="32:37" ht="15" customHeight="1" x14ac:dyDescent="0.15">
      <c r="AF37266" s="1"/>
      <c r="AG37266" s="1"/>
      <c r="AH37266" s="1"/>
      <c r="AJ37266" s="1"/>
      <c r="AK37266" s="1"/>
    </row>
    <row r="37267" spans="32:37" ht="15" customHeight="1" x14ac:dyDescent="0.15">
      <c r="AF37267" s="1"/>
      <c r="AG37267" s="1"/>
      <c r="AH37267" s="1"/>
      <c r="AJ37267" s="1"/>
      <c r="AK37267" s="1"/>
    </row>
    <row r="37268" spans="32:37" ht="15" customHeight="1" x14ac:dyDescent="0.15">
      <c r="AF37268" s="1"/>
      <c r="AG37268" s="1"/>
      <c r="AH37268" s="1"/>
      <c r="AJ37268" s="1"/>
      <c r="AK37268" s="1"/>
    </row>
    <row r="37269" spans="32:37" ht="15" customHeight="1" x14ac:dyDescent="0.15">
      <c r="AF37269" s="1"/>
      <c r="AG37269" s="1"/>
      <c r="AH37269" s="1"/>
      <c r="AJ37269" s="1"/>
      <c r="AK37269" s="1"/>
    </row>
    <row r="37270" spans="32:37" ht="15" customHeight="1" x14ac:dyDescent="0.15">
      <c r="AF37270" s="1"/>
      <c r="AG37270" s="1"/>
      <c r="AH37270" s="1"/>
      <c r="AJ37270" s="1"/>
      <c r="AK37270" s="1"/>
    </row>
    <row r="37271" spans="32:37" ht="15" customHeight="1" x14ac:dyDescent="0.15">
      <c r="AF37271" s="1"/>
      <c r="AG37271" s="1"/>
      <c r="AH37271" s="1"/>
      <c r="AJ37271" s="1"/>
      <c r="AK37271" s="1"/>
    </row>
    <row r="37272" spans="32:37" ht="15" customHeight="1" x14ac:dyDescent="0.15">
      <c r="AF37272" s="1"/>
      <c r="AG37272" s="1"/>
      <c r="AH37272" s="1"/>
      <c r="AJ37272" s="1"/>
      <c r="AK37272" s="1"/>
    </row>
    <row r="37273" spans="32:37" ht="15" customHeight="1" x14ac:dyDescent="0.15">
      <c r="AF37273" s="1"/>
      <c r="AG37273" s="1"/>
      <c r="AH37273" s="1"/>
      <c r="AJ37273" s="1"/>
      <c r="AK37273" s="1"/>
    </row>
    <row r="37274" spans="32:37" ht="15" customHeight="1" x14ac:dyDescent="0.15">
      <c r="AF37274" s="1"/>
      <c r="AG37274" s="1"/>
      <c r="AH37274" s="1"/>
      <c r="AJ37274" s="1"/>
      <c r="AK37274" s="1"/>
    </row>
    <row r="37275" spans="32:37" ht="15" customHeight="1" x14ac:dyDescent="0.15">
      <c r="AF37275" s="1"/>
      <c r="AG37275" s="1"/>
      <c r="AH37275" s="1"/>
      <c r="AJ37275" s="1"/>
      <c r="AK37275" s="1"/>
    </row>
    <row r="37276" spans="32:37" ht="15" customHeight="1" x14ac:dyDescent="0.15">
      <c r="AF37276" s="1"/>
      <c r="AG37276" s="1"/>
      <c r="AH37276" s="1"/>
      <c r="AJ37276" s="1"/>
      <c r="AK37276" s="1"/>
    </row>
    <row r="37277" spans="32:37" ht="15" customHeight="1" x14ac:dyDescent="0.15">
      <c r="AF37277" s="1"/>
      <c r="AG37277" s="1"/>
      <c r="AH37277" s="1"/>
      <c r="AJ37277" s="1"/>
      <c r="AK37277" s="1"/>
    </row>
    <row r="37278" spans="32:37" ht="15" customHeight="1" x14ac:dyDescent="0.15">
      <c r="AF37278" s="1"/>
      <c r="AG37278" s="1"/>
      <c r="AH37278" s="1"/>
      <c r="AJ37278" s="1"/>
      <c r="AK37278" s="1"/>
    </row>
    <row r="37279" spans="32:37" ht="15" customHeight="1" x14ac:dyDescent="0.15">
      <c r="AF37279" s="1"/>
      <c r="AG37279" s="1"/>
      <c r="AH37279" s="1"/>
      <c r="AJ37279" s="1"/>
      <c r="AK37279" s="1"/>
    </row>
    <row r="37280" spans="32:37" ht="15" customHeight="1" x14ac:dyDescent="0.15">
      <c r="AF37280" s="1"/>
      <c r="AG37280" s="1"/>
      <c r="AH37280" s="1"/>
      <c r="AJ37280" s="1"/>
      <c r="AK37280" s="1"/>
    </row>
    <row r="37281" spans="32:37" ht="15" customHeight="1" x14ac:dyDescent="0.15">
      <c r="AF37281" s="1"/>
      <c r="AG37281" s="1"/>
      <c r="AH37281" s="1"/>
      <c r="AJ37281" s="1"/>
      <c r="AK37281" s="1"/>
    </row>
    <row r="37282" spans="32:37" ht="15" customHeight="1" x14ac:dyDescent="0.15">
      <c r="AF37282" s="1"/>
      <c r="AG37282" s="1"/>
      <c r="AH37282" s="1"/>
      <c r="AJ37282" s="1"/>
      <c r="AK37282" s="1"/>
    </row>
    <row r="37283" spans="32:37" ht="15" customHeight="1" x14ac:dyDescent="0.15">
      <c r="AF37283" s="1"/>
      <c r="AG37283" s="1"/>
      <c r="AH37283" s="1"/>
      <c r="AJ37283" s="1"/>
      <c r="AK37283" s="1"/>
    </row>
    <row r="37284" spans="32:37" ht="15" customHeight="1" x14ac:dyDescent="0.15">
      <c r="AF37284" s="1"/>
      <c r="AG37284" s="1"/>
      <c r="AH37284" s="1"/>
      <c r="AJ37284" s="1"/>
      <c r="AK37284" s="1"/>
    </row>
    <row r="37285" spans="32:37" ht="15" customHeight="1" x14ac:dyDescent="0.15">
      <c r="AF37285" s="1"/>
      <c r="AG37285" s="1"/>
      <c r="AH37285" s="1"/>
      <c r="AJ37285" s="1"/>
      <c r="AK37285" s="1"/>
    </row>
    <row r="37286" spans="32:37" ht="15" customHeight="1" x14ac:dyDescent="0.15">
      <c r="AF37286" s="1"/>
      <c r="AG37286" s="1"/>
      <c r="AH37286" s="1"/>
      <c r="AJ37286" s="1"/>
      <c r="AK37286" s="1"/>
    </row>
    <row r="37287" spans="32:37" ht="15" customHeight="1" x14ac:dyDescent="0.15">
      <c r="AF37287" s="1"/>
      <c r="AG37287" s="1"/>
      <c r="AH37287" s="1"/>
      <c r="AJ37287" s="1"/>
      <c r="AK37287" s="1"/>
    </row>
    <row r="37288" spans="32:37" ht="15" customHeight="1" x14ac:dyDescent="0.15">
      <c r="AF37288" s="1"/>
      <c r="AG37288" s="1"/>
      <c r="AH37288" s="1"/>
      <c r="AJ37288" s="1"/>
      <c r="AK37288" s="1"/>
    </row>
    <row r="37289" spans="32:37" ht="15" customHeight="1" x14ac:dyDescent="0.15">
      <c r="AF37289" s="1"/>
      <c r="AG37289" s="1"/>
      <c r="AH37289" s="1"/>
      <c r="AJ37289" s="1"/>
      <c r="AK37289" s="1"/>
    </row>
    <row r="37290" spans="32:37" ht="15" customHeight="1" x14ac:dyDescent="0.15">
      <c r="AF37290" s="1"/>
      <c r="AG37290" s="1"/>
      <c r="AH37290" s="1"/>
      <c r="AJ37290" s="1"/>
      <c r="AK37290" s="1"/>
    </row>
    <row r="37291" spans="32:37" ht="15" customHeight="1" x14ac:dyDescent="0.15">
      <c r="AF37291" s="1"/>
      <c r="AG37291" s="1"/>
      <c r="AH37291" s="1"/>
      <c r="AJ37291" s="1"/>
      <c r="AK37291" s="1"/>
    </row>
    <row r="37292" spans="32:37" ht="15" customHeight="1" x14ac:dyDescent="0.15">
      <c r="AF37292" s="1"/>
      <c r="AG37292" s="1"/>
      <c r="AH37292" s="1"/>
      <c r="AJ37292" s="1"/>
      <c r="AK37292" s="1"/>
    </row>
    <row r="37293" spans="32:37" ht="15" customHeight="1" x14ac:dyDescent="0.15">
      <c r="AF37293" s="1"/>
      <c r="AG37293" s="1"/>
      <c r="AH37293" s="1"/>
      <c r="AJ37293" s="1"/>
      <c r="AK37293" s="1"/>
    </row>
    <row r="37294" spans="32:37" ht="15" customHeight="1" x14ac:dyDescent="0.15">
      <c r="AF37294" s="1"/>
      <c r="AG37294" s="1"/>
      <c r="AH37294" s="1"/>
      <c r="AJ37294" s="1"/>
      <c r="AK37294" s="1"/>
    </row>
    <row r="37295" spans="32:37" ht="15" customHeight="1" x14ac:dyDescent="0.15">
      <c r="AF37295" s="1"/>
      <c r="AG37295" s="1"/>
      <c r="AH37295" s="1"/>
      <c r="AJ37295" s="1"/>
      <c r="AK37295" s="1"/>
    </row>
    <row r="37296" spans="32:37" ht="15" customHeight="1" x14ac:dyDescent="0.15">
      <c r="AF37296" s="1"/>
      <c r="AG37296" s="1"/>
      <c r="AH37296" s="1"/>
      <c r="AJ37296" s="1"/>
      <c r="AK37296" s="1"/>
    </row>
    <row r="37297" spans="32:37" ht="15" customHeight="1" x14ac:dyDescent="0.15">
      <c r="AF37297" s="1"/>
      <c r="AG37297" s="1"/>
      <c r="AH37297" s="1"/>
      <c r="AJ37297" s="1"/>
      <c r="AK37297" s="1"/>
    </row>
    <row r="37298" spans="32:37" ht="15" customHeight="1" x14ac:dyDescent="0.15">
      <c r="AF37298" s="1"/>
      <c r="AG37298" s="1"/>
      <c r="AH37298" s="1"/>
      <c r="AJ37298" s="1"/>
      <c r="AK37298" s="1"/>
    </row>
    <row r="37299" spans="32:37" ht="15" customHeight="1" x14ac:dyDescent="0.15">
      <c r="AF37299" s="1"/>
      <c r="AG37299" s="1"/>
      <c r="AH37299" s="1"/>
      <c r="AJ37299" s="1"/>
      <c r="AK37299" s="1"/>
    </row>
    <row r="37300" spans="32:37" ht="15" customHeight="1" x14ac:dyDescent="0.15">
      <c r="AF37300" s="1"/>
      <c r="AG37300" s="1"/>
      <c r="AH37300" s="1"/>
      <c r="AJ37300" s="1"/>
      <c r="AK37300" s="1"/>
    </row>
    <row r="37301" spans="32:37" ht="15" customHeight="1" x14ac:dyDescent="0.15">
      <c r="AF37301" s="1"/>
      <c r="AG37301" s="1"/>
      <c r="AH37301" s="1"/>
      <c r="AJ37301" s="1"/>
      <c r="AK37301" s="1"/>
    </row>
    <row r="37302" spans="32:37" ht="15" customHeight="1" x14ac:dyDescent="0.15">
      <c r="AF37302" s="1"/>
      <c r="AG37302" s="1"/>
      <c r="AH37302" s="1"/>
      <c r="AJ37302" s="1"/>
      <c r="AK37302" s="1"/>
    </row>
    <row r="37303" spans="32:37" ht="15" customHeight="1" x14ac:dyDescent="0.15">
      <c r="AF37303" s="1"/>
      <c r="AG37303" s="1"/>
      <c r="AH37303" s="1"/>
      <c r="AJ37303" s="1"/>
      <c r="AK37303" s="1"/>
    </row>
    <row r="37304" spans="32:37" ht="15" customHeight="1" x14ac:dyDescent="0.15">
      <c r="AF37304" s="1"/>
      <c r="AG37304" s="1"/>
      <c r="AH37304" s="1"/>
      <c r="AJ37304" s="1"/>
      <c r="AK37304" s="1"/>
    </row>
    <row r="37305" spans="32:37" ht="15" customHeight="1" x14ac:dyDescent="0.15">
      <c r="AF37305" s="1"/>
      <c r="AG37305" s="1"/>
      <c r="AH37305" s="1"/>
      <c r="AJ37305" s="1"/>
      <c r="AK37305" s="1"/>
    </row>
    <row r="37306" spans="32:37" ht="15" customHeight="1" x14ac:dyDescent="0.15">
      <c r="AF37306" s="1"/>
      <c r="AG37306" s="1"/>
      <c r="AH37306" s="1"/>
      <c r="AJ37306" s="1"/>
      <c r="AK37306" s="1"/>
    </row>
    <row r="37307" spans="32:37" ht="15" customHeight="1" x14ac:dyDescent="0.15">
      <c r="AF37307" s="1"/>
      <c r="AG37307" s="1"/>
      <c r="AH37307" s="1"/>
      <c r="AJ37307" s="1"/>
      <c r="AK37307" s="1"/>
    </row>
    <row r="37308" spans="32:37" ht="15" customHeight="1" x14ac:dyDescent="0.15">
      <c r="AF37308" s="1"/>
      <c r="AG37308" s="1"/>
      <c r="AH37308" s="1"/>
      <c r="AJ37308" s="1"/>
      <c r="AK37308" s="1"/>
    </row>
    <row r="37309" spans="32:37" ht="15" customHeight="1" x14ac:dyDescent="0.15">
      <c r="AF37309" s="1"/>
      <c r="AG37309" s="1"/>
      <c r="AH37309" s="1"/>
      <c r="AJ37309" s="1"/>
      <c r="AK37309" s="1"/>
    </row>
    <row r="37310" spans="32:37" ht="15" customHeight="1" x14ac:dyDescent="0.15">
      <c r="AF37310" s="1"/>
      <c r="AG37310" s="1"/>
      <c r="AH37310" s="1"/>
      <c r="AJ37310" s="1"/>
      <c r="AK37310" s="1"/>
    </row>
    <row r="37311" spans="32:37" ht="15" customHeight="1" x14ac:dyDescent="0.15">
      <c r="AF37311" s="1"/>
      <c r="AG37311" s="1"/>
      <c r="AH37311" s="1"/>
      <c r="AJ37311" s="1"/>
      <c r="AK37311" s="1"/>
    </row>
    <row r="37312" spans="32:37" ht="15" customHeight="1" x14ac:dyDescent="0.15">
      <c r="AF37312" s="1"/>
      <c r="AG37312" s="1"/>
      <c r="AH37312" s="1"/>
      <c r="AJ37312" s="1"/>
      <c r="AK37312" s="1"/>
    </row>
    <row r="37313" spans="32:37" ht="15" customHeight="1" x14ac:dyDescent="0.15">
      <c r="AF37313" s="1"/>
      <c r="AG37313" s="1"/>
      <c r="AH37313" s="1"/>
      <c r="AJ37313" s="1"/>
      <c r="AK37313" s="1"/>
    </row>
    <row r="37314" spans="32:37" ht="15" customHeight="1" x14ac:dyDescent="0.15">
      <c r="AF37314" s="1"/>
      <c r="AG37314" s="1"/>
      <c r="AH37314" s="1"/>
      <c r="AJ37314" s="1"/>
      <c r="AK37314" s="1"/>
    </row>
    <row r="37315" spans="32:37" ht="15" customHeight="1" x14ac:dyDescent="0.15">
      <c r="AF37315" s="1"/>
      <c r="AG37315" s="1"/>
      <c r="AH37315" s="1"/>
      <c r="AJ37315" s="1"/>
      <c r="AK37315" s="1"/>
    </row>
    <row r="37316" spans="32:37" ht="15" customHeight="1" x14ac:dyDescent="0.15">
      <c r="AF37316" s="1"/>
      <c r="AG37316" s="1"/>
      <c r="AH37316" s="1"/>
      <c r="AJ37316" s="1"/>
      <c r="AK37316" s="1"/>
    </row>
    <row r="37317" spans="32:37" ht="15" customHeight="1" x14ac:dyDescent="0.15">
      <c r="AF37317" s="1"/>
      <c r="AG37317" s="1"/>
      <c r="AH37317" s="1"/>
      <c r="AJ37317" s="1"/>
      <c r="AK37317" s="1"/>
    </row>
    <row r="37318" spans="32:37" ht="15" customHeight="1" x14ac:dyDescent="0.15">
      <c r="AF37318" s="1"/>
      <c r="AG37318" s="1"/>
      <c r="AH37318" s="1"/>
      <c r="AJ37318" s="1"/>
      <c r="AK37318" s="1"/>
    </row>
    <row r="37319" spans="32:37" ht="15" customHeight="1" x14ac:dyDescent="0.15">
      <c r="AF37319" s="1"/>
      <c r="AG37319" s="1"/>
      <c r="AH37319" s="1"/>
      <c r="AJ37319" s="1"/>
      <c r="AK37319" s="1"/>
    </row>
    <row r="37320" spans="32:37" ht="15" customHeight="1" x14ac:dyDescent="0.15">
      <c r="AF37320" s="1"/>
      <c r="AG37320" s="1"/>
      <c r="AH37320" s="1"/>
      <c r="AJ37320" s="1"/>
      <c r="AK37320" s="1"/>
    </row>
    <row r="37321" spans="32:37" ht="15" customHeight="1" x14ac:dyDescent="0.15">
      <c r="AF37321" s="1"/>
      <c r="AG37321" s="1"/>
      <c r="AH37321" s="1"/>
      <c r="AJ37321" s="1"/>
      <c r="AK37321" s="1"/>
    </row>
    <row r="37322" spans="32:37" ht="15" customHeight="1" x14ac:dyDescent="0.15">
      <c r="AF37322" s="1"/>
      <c r="AG37322" s="1"/>
      <c r="AH37322" s="1"/>
      <c r="AJ37322" s="1"/>
      <c r="AK37322" s="1"/>
    </row>
    <row r="37323" spans="32:37" ht="15" customHeight="1" x14ac:dyDescent="0.15">
      <c r="AF37323" s="1"/>
      <c r="AG37323" s="1"/>
      <c r="AH37323" s="1"/>
      <c r="AJ37323" s="1"/>
      <c r="AK37323" s="1"/>
    </row>
    <row r="37324" spans="32:37" ht="15" customHeight="1" x14ac:dyDescent="0.15">
      <c r="AF37324" s="1"/>
      <c r="AG37324" s="1"/>
      <c r="AH37324" s="1"/>
      <c r="AJ37324" s="1"/>
      <c r="AK37324" s="1"/>
    </row>
    <row r="37325" spans="32:37" ht="15" customHeight="1" x14ac:dyDescent="0.15">
      <c r="AF37325" s="1"/>
      <c r="AG37325" s="1"/>
      <c r="AH37325" s="1"/>
      <c r="AJ37325" s="1"/>
      <c r="AK37325" s="1"/>
    </row>
    <row r="37326" spans="32:37" ht="15" customHeight="1" x14ac:dyDescent="0.15">
      <c r="AF37326" s="1"/>
      <c r="AG37326" s="1"/>
      <c r="AH37326" s="1"/>
      <c r="AJ37326" s="1"/>
      <c r="AK37326" s="1"/>
    </row>
    <row r="37327" spans="32:37" ht="15" customHeight="1" x14ac:dyDescent="0.15">
      <c r="AF37327" s="1"/>
      <c r="AG37327" s="1"/>
      <c r="AH37327" s="1"/>
      <c r="AJ37327" s="1"/>
      <c r="AK37327" s="1"/>
    </row>
    <row r="37328" spans="32:37" ht="15" customHeight="1" x14ac:dyDescent="0.15">
      <c r="AF37328" s="1"/>
      <c r="AG37328" s="1"/>
      <c r="AH37328" s="1"/>
      <c r="AJ37328" s="1"/>
      <c r="AK37328" s="1"/>
    </row>
    <row r="37329" spans="32:37" ht="15" customHeight="1" x14ac:dyDescent="0.15">
      <c r="AF37329" s="1"/>
      <c r="AG37329" s="1"/>
      <c r="AH37329" s="1"/>
      <c r="AJ37329" s="1"/>
      <c r="AK37329" s="1"/>
    </row>
    <row r="37330" spans="32:37" ht="15" customHeight="1" x14ac:dyDescent="0.15">
      <c r="AF37330" s="1"/>
      <c r="AG37330" s="1"/>
      <c r="AH37330" s="1"/>
      <c r="AJ37330" s="1"/>
      <c r="AK37330" s="1"/>
    </row>
    <row r="37331" spans="32:37" ht="15" customHeight="1" x14ac:dyDescent="0.15">
      <c r="AF37331" s="1"/>
      <c r="AG37331" s="1"/>
      <c r="AH37331" s="1"/>
      <c r="AJ37331" s="1"/>
      <c r="AK37331" s="1"/>
    </row>
    <row r="37332" spans="32:37" ht="15" customHeight="1" x14ac:dyDescent="0.15">
      <c r="AF37332" s="1"/>
      <c r="AG37332" s="1"/>
      <c r="AH37332" s="1"/>
      <c r="AJ37332" s="1"/>
      <c r="AK37332" s="1"/>
    </row>
    <row r="37333" spans="32:37" ht="15" customHeight="1" x14ac:dyDescent="0.15">
      <c r="AF37333" s="1"/>
      <c r="AG37333" s="1"/>
      <c r="AH37333" s="1"/>
      <c r="AJ37333" s="1"/>
      <c r="AK37333" s="1"/>
    </row>
    <row r="37334" spans="32:37" ht="15" customHeight="1" x14ac:dyDescent="0.15">
      <c r="AF37334" s="1"/>
      <c r="AG37334" s="1"/>
      <c r="AH37334" s="1"/>
      <c r="AJ37334" s="1"/>
      <c r="AK37334" s="1"/>
    </row>
    <row r="37335" spans="32:37" ht="15" customHeight="1" x14ac:dyDescent="0.15">
      <c r="AF37335" s="1"/>
      <c r="AG37335" s="1"/>
      <c r="AH37335" s="1"/>
      <c r="AJ37335" s="1"/>
      <c r="AK37335" s="1"/>
    </row>
    <row r="37336" spans="32:37" ht="15" customHeight="1" x14ac:dyDescent="0.15">
      <c r="AF37336" s="1"/>
      <c r="AG37336" s="1"/>
      <c r="AH37336" s="1"/>
      <c r="AJ37336" s="1"/>
      <c r="AK37336" s="1"/>
    </row>
    <row r="37337" spans="32:37" ht="15" customHeight="1" x14ac:dyDescent="0.15">
      <c r="AF37337" s="1"/>
      <c r="AG37337" s="1"/>
      <c r="AH37337" s="1"/>
      <c r="AJ37337" s="1"/>
      <c r="AK37337" s="1"/>
    </row>
    <row r="37338" spans="32:37" ht="15" customHeight="1" x14ac:dyDescent="0.15">
      <c r="AF37338" s="1"/>
      <c r="AG37338" s="1"/>
      <c r="AH37338" s="1"/>
      <c r="AJ37338" s="1"/>
      <c r="AK37338" s="1"/>
    </row>
    <row r="37339" spans="32:37" ht="15" customHeight="1" x14ac:dyDescent="0.15">
      <c r="AF37339" s="1"/>
      <c r="AG37339" s="1"/>
      <c r="AH37339" s="1"/>
      <c r="AJ37339" s="1"/>
      <c r="AK37339" s="1"/>
    </row>
    <row r="37340" spans="32:37" ht="15" customHeight="1" x14ac:dyDescent="0.15">
      <c r="AF37340" s="1"/>
      <c r="AG37340" s="1"/>
      <c r="AH37340" s="1"/>
      <c r="AJ37340" s="1"/>
      <c r="AK37340" s="1"/>
    </row>
    <row r="37341" spans="32:37" ht="15" customHeight="1" x14ac:dyDescent="0.15">
      <c r="AF37341" s="1"/>
      <c r="AG37341" s="1"/>
      <c r="AH37341" s="1"/>
      <c r="AJ37341" s="1"/>
      <c r="AK37341" s="1"/>
    </row>
    <row r="37342" spans="32:37" ht="15" customHeight="1" x14ac:dyDescent="0.15">
      <c r="AF37342" s="1"/>
      <c r="AG37342" s="1"/>
      <c r="AH37342" s="1"/>
      <c r="AJ37342" s="1"/>
      <c r="AK37342" s="1"/>
    </row>
    <row r="37343" spans="32:37" ht="15" customHeight="1" x14ac:dyDescent="0.15">
      <c r="AF37343" s="1"/>
      <c r="AG37343" s="1"/>
      <c r="AH37343" s="1"/>
      <c r="AJ37343" s="1"/>
      <c r="AK37343" s="1"/>
    </row>
    <row r="37344" spans="32:37" ht="15" customHeight="1" x14ac:dyDescent="0.15">
      <c r="AF37344" s="1"/>
      <c r="AG37344" s="1"/>
      <c r="AH37344" s="1"/>
      <c r="AJ37344" s="1"/>
      <c r="AK37344" s="1"/>
    </row>
    <row r="37345" spans="32:37" ht="15" customHeight="1" x14ac:dyDescent="0.15">
      <c r="AF37345" s="1"/>
      <c r="AG37345" s="1"/>
      <c r="AH37345" s="1"/>
      <c r="AJ37345" s="1"/>
      <c r="AK37345" s="1"/>
    </row>
    <row r="37346" spans="32:37" ht="15" customHeight="1" x14ac:dyDescent="0.15">
      <c r="AF37346" s="1"/>
      <c r="AG37346" s="1"/>
      <c r="AH37346" s="1"/>
      <c r="AJ37346" s="1"/>
      <c r="AK37346" s="1"/>
    </row>
    <row r="37347" spans="32:37" ht="15" customHeight="1" x14ac:dyDescent="0.15">
      <c r="AF37347" s="1"/>
      <c r="AG37347" s="1"/>
      <c r="AH37347" s="1"/>
      <c r="AJ37347" s="1"/>
      <c r="AK37347" s="1"/>
    </row>
    <row r="37348" spans="32:37" ht="15" customHeight="1" x14ac:dyDescent="0.15">
      <c r="AF37348" s="1"/>
      <c r="AG37348" s="1"/>
      <c r="AH37348" s="1"/>
      <c r="AJ37348" s="1"/>
      <c r="AK37348" s="1"/>
    </row>
    <row r="37349" spans="32:37" ht="15" customHeight="1" x14ac:dyDescent="0.15">
      <c r="AF37349" s="1"/>
      <c r="AG37349" s="1"/>
      <c r="AH37349" s="1"/>
      <c r="AJ37349" s="1"/>
      <c r="AK37349" s="1"/>
    </row>
    <row r="37350" spans="32:37" ht="15" customHeight="1" x14ac:dyDescent="0.15">
      <c r="AF37350" s="1"/>
      <c r="AG37350" s="1"/>
      <c r="AH37350" s="1"/>
      <c r="AJ37350" s="1"/>
      <c r="AK37350" s="1"/>
    </row>
    <row r="37351" spans="32:37" ht="15" customHeight="1" x14ac:dyDescent="0.15">
      <c r="AF37351" s="1"/>
      <c r="AG37351" s="1"/>
      <c r="AH37351" s="1"/>
      <c r="AJ37351" s="1"/>
      <c r="AK37351" s="1"/>
    </row>
    <row r="37352" spans="32:37" ht="15" customHeight="1" x14ac:dyDescent="0.15">
      <c r="AF37352" s="1"/>
      <c r="AG37352" s="1"/>
      <c r="AH37352" s="1"/>
      <c r="AJ37352" s="1"/>
      <c r="AK37352" s="1"/>
    </row>
    <row r="37353" spans="32:37" ht="15" customHeight="1" x14ac:dyDescent="0.15">
      <c r="AF37353" s="1"/>
      <c r="AG37353" s="1"/>
      <c r="AH37353" s="1"/>
      <c r="AJ37353" s="1"/>
      <c r="AK37353" s="1"/>
    </row>
    <row r="37354" spans="32:37" ht="15" customHeight="1" x14ac:dyDescent="0.15">
      <c r="AF37354" s="1"/>
      <c r="AG37354" s="1"/>
      <c r="AH37354" s="1"/>
      <c r="AJ37354" s="1"/>
      <c r="AK37354" s="1"/>
    </row>
    <row r="37355" spans="32:37" ht="15" customHeight="1" x14ac:dyDescent="0.15">
      <c r="AF37355" s="1"/>
      <c r="AG37355" s="1"/>
      <c r="AH37355" s="1"/>
      <c r="AJ37355" s="1"/>
      <c r="AK37355" s="1"/>
    </row>
    <row r="37356" spans="32:37" ht="15" customHeight="1" x14ac:dyDescent="0.15">
      <c r="AF37356" s="1"/>
      <c r="AG37356" s="1"/>
      <c r="AH37356" s="1"/>
      <c r="AJ37356" s="1"/>
      <c r="AK37356" s="1"/>
    </row>
    <row r="37357" spans="32:37" ht="15" customHeight="1" x14ac:dyDescent="0.15">
      <c r="AF37357" s="1"/>
      <c r="AG37357" s="1"/>
      <c r="AH37357" s="1"/>
      <c r="AJ37357" s="1"/>
      <c r="AK37357" s="1"/>
    </row>
    <row r="37358" spans="32:37" ht="15" customHeight="1" x14ac:dyDescent="0.15">
      <c r="AF37358" s="1"/>
      <c r="AG37358" s="1"/>
      <c r="AH37358" s="1"/>
      <c r="AJ37358" s="1"/>
      <c r="AK37358" s="1"/>
    </row>
    <row r="37359" spans="32:37" ht="15" customHeight="1" x14ac:dyDescent="0.15">
      <c r="AF37359" s="1"/>
      <c r="AG37359" s="1"/>
      <c r="AH37359" s="1"/>
      <c r="AJ37359" s="1"/>
      <c r="AK37359" s="1"/>
    </row>
    <row r="37360" spans="32:37" ht="15" customHeight="1" x14ac:dyDescent="0.15">
      <c r="AF37360" s="1"/>
      <c r="AG37360" s="1"/>
      <c r="AH37360" s="1"/>
      <c r="AJ37360" s="1"/>
      <c r="AK37360" s="1"/>
    </row>
    <row r="37361" spans="32:37" ht="15" customHeight="1" x14ac:dyDescent="0.15">
      <c r="AF37361" s="1"/>
      <c r="AG37361" s="1"/>
      <c r="AH37361" s="1"/>
      <c r="AJ37361" s="1"/>
      <c r="AK37361" s="1"/>
    </row>
    <row r="37362" spans="32:37" ht="15" customHeight="1" x14ac:dyDescent="0.15">
      <c r="AF37362" s="1"/>
      <c r="AG37362" s="1"/>
      <c r="AH37362" s="1"/>
      <c r="AJ37362" s="1"/>
      <c r="AK37362" s="1"/>
    </row>
    <row r="37363" spans="32:37" ht="15" customHeight="1" x14ac:dyDescent="0.15">
      <c r="AF37363" s="1"/>
      <c r="AG37363" s="1"/>
      <c r="AH37363" s="1"/>
      <c r="AJ37363" s="1"/>
      <c r="AK37363" s="1"/>
    </row>
    <row r="37364" spans="32:37" ht="15" customHeight="1" x14ac:dyDescent="0.15">
      <c r="AF37364" s="1"/>
      <c r="AG37364" s="1"/>
      <c r="AH37364" s="1"/>
      <c r="AJ37364" s="1"/>
      <c r="AK37364" s="1"/>
    </row>
    <row r="37365" spans="32:37" ht="15" customHeight="1" x14ac:dyDescent="0.15">
      <c r="AF37365" s="1"/>
      <c r="AG37365" s="1"/>
      <c r="AH37365" s="1"/>
      <c r="AJ37365" s="1"/>
      <c r="AK37365" s="1"/>
    </row>
    <row r="37366" spans="32:37" ht="15" customHeight="1" x14ac:dyDescent="0.15">
      <c r="AF37366" s="1"/>
      <c r="AG37366" s="1"/>
      <c r="AH37366" s="1"/>
      <c r="AJ37366" s="1"/>
      <c r="AK37366" s="1"/>
    </row>
    <row r="37367" spans="32:37" ht="15" customHeight="1" x14ac:dyDescent="0.15">
      <c r="AF37367" s="1"/>
      <c r="AG37367" s="1"/>
      <c r="AH37367" s="1"/>
      <c r="AJ37367" s="1"/>
      <c r="AK37367" s="1"/>
    </row>
    <row r="37368" spans="32:37" ht="15" customHeight="1" x14ac:dyDescent="0.15">
      <c r="AF37368" s="1"/>
      <c r="AG37368" s="1"/>
      <c r="AH37368" s="1"/>
      <c r="AJ37368" s="1"/>
      <c r="AK37368" s="1"/>
    </row>
    <row r="37369" spans="32:37" ht="15" customHeight="1" x14ac:dyDescent="0.15">
      <c r="AF37369" s="1"/>
      <c r="AG37369" s="1"/>
      <c r="AH37369" s="1"/>
      <c r="AJ37369" s="1"/>
      <c r="AK37369" s="1"/>
    </row>
    <row r="37370" spans="32:37" ht="15" customHeight="1" x14ac:dyDescent="0.15">
      <c r="AF37370" s="1"/>
      <c r="AG37370" s="1"/>
      <c r="AH37370" s="1"/>
      <c r="AJ37370" s="1"/>
      <c r="AK37370" s="1"/>
    </row>
    <row r="37371" spans="32:37" ht="15" customHeight="1" x14ac:dyDescent="0.15">
      <c r="AF37371" s="1"/>
      <c r="AG37371" s="1"/>
      <c r="AH37371" s="1"/>
      <c r="AJ37371" s="1"/>
      <c r="AK37371" s="1"/>
    </row>
    <row r="37372" spans="32:37" ht="15" customHeight="1" x14ac:dyDescent="0.15">
      <c r="AF37372" s="1"/>
      <c r="AG37372" s="1"/>
      <c r="AH37372" s="1"/>
      <c r="AJ37372" s="1"/>
      <c r="AK37372" s="1"/>
    </row>
    <row r="37373" spans="32:37" ht="15" customHeight="1" x14ac:dyDescent="0.15">
      <c r="AF37373" s="1"/>
      <c r="AG37373" s="1"/>
      <c r="AH37373" s="1"/>
      <c r="AJ37373" s="1"/>
      <c r="AK37373" s="1"/>
    </row>
    <row r="37374" spans="32:37" ht="15" customHeight="1" x14ac:dyDescent="0.15">
      <c r="AF37374" s="1"/>
      <c r="AG37374" s="1"/>
      <c r="AH37374" s="1"/>
      <c r="AJ37374" s="1"/>
      <c r="AK37374" s="1"/>
    </row>
    <row r="37375" spans="32:37" ht="15" customHeight="1" x14ac:dyDescent="0.15">
      <c r="AF37375" s="1"/>
      <c r="AG37375" s="1"/>
      <c r="AH37375" s="1"/>
      <c r="AJ37375" s="1"/>
      <c r="AK37375" s="1"/>
    </row>
    <row r="37376" spans="32:37" ht="15" customHeight="1" x14ac:dyDescent="0.15">
      <c r="AF37376" s="1"/>
      <c r="AG37376" s="1"/>
      <c r="AH37376" s="1"/>
      <c r="AJ37376" s="1"/>
      <c r="AK37376" s="1"/>
    </row>
    <row r="37377" spans="32:37" ht="15" customHeight="1" x14ac:dyDescent="0.15">
      <c r="AF37377" s="1"/>
      <c r="AG37377" s="1"/>
      <c r="AH37377" s="1"/>
      <c r="AJ37377" s="1"/>
      <c r="AK37377" s="1"/>
    </row>
    <row r="37378" spans="32:37" ht="15" customHeight="1" x14ac:dyDescent="0.15">
      <c r="AF37378" s="1"/>
      <c r="AG37378" s="1"/>
      <c r="AH37378" s="1"/>
      <c r="AJ37378" s="1"/>
      <c r="AK37378" s="1"/>
    </row>
    <row r="37379" spans="32:37" ht="15" customHeight="1" x14ac:dyDescent="0.15">
      <c r="AF37379" s="1"/>
      <c r="AG37379" s="1"/>
      <c r="AH37379" s="1"/>
      <c r="AJ37379" s="1"/>
      <c r="AK37379" s="1"/>
    </row>
    <row r="37380" spans="32:37" ht="15" customHeight="1" x14ac:dyDescent="0.15">
      <c r="AF37380" s="1"/>
      <c r="AG37380" s="1"/>
      <c r="AH37380" s="1"/>
      <c r="AJ37380" s="1"/>
      <c r="AK37380" s="1"/>
    </row>
    <row r="37381" spans="32:37" ht="15" customHeight="1" x14ac:dyDescent="0.15">
      <c r="AF37381" s="1"/>
      <c r="AG37381" s="1"/>
      <c r="AH37381" s="1"/>
      <c r="AJ37381" s="1"/>
      <c r="AK37381" s="1"/>
    </row>
    <row r="37382" spans="32:37" ht="15" customHeight="1" x14ac:dyDescent="0.15">
      <c r="AF37382" s="1"/>
      <c r="AG37382" s="1"/>
      <c r="AH37382" s="1"/>
      <c r="AJ37382" s="1"/>
      <c r="AK37382" s="1"/>
    </row>
    <row r="37383" spans="32:37" ht="15" customHeight="1" x14ac:dyDescent="0.15">
      <c r="AF37383" s="1"/>
      <c r="AG37383" s="1"/>
      <c r="AH37383" s="1"/>
      <c r="AJ37383" s="1"/>
      <c r="AK37383" s="1"/>
    </row>
    <row r="37384" spans="32:37" ht="15" customHeight="1" x14ac:dyDescent="0.15">
      <c r="AF37384" s="1"/>
      <c r="AG37384" s="1"/>
      <c r="AH37384" s="1"/>
      <c r="AJ37384" s="1"/>
      <c r="AK37384" s="1"/>
    </row>
    <row r="37385" spans="32:37" ht="15" customHeight="1" x14ac:dyDescent="0.15">
      <c r="AF37385" s="1"/>
      <c r="AG37385" s="1"/>
      <c r="AH37385" s="1"/>
      <c r="AJ37385" s="1"/>
      <c r="AK37385" s="1"/>
    </row>
    <row r="37386" spans="32:37" ht="15" customHeight="1" x14ac:dyDescent="0.15">
      <c r="AF37386" s="1"/>
      <c r="AG37386" s="1"/>
      <c r="AH37386" s="1"/>
      <c r="AJ37386" s="1"/>
      <c r="AK37386" s="1"/>
    </row>
    <row r="37387" spans="32:37" ht="15" customHeight="1" x14ac:dyDescent="0.15">
      <c r="AF37387" s="1"/>
      <c r="AG37387" s="1"/>
      <c r="AH37387" s="1"/>
      <c r="AJ37387" s="1"/>
      <c r="AK37387" s="1"/>
    </row>
    <row r="37388" spans="32:37" ht="15" customHeight="1" x14ac:dyDescent="0.15">
      <c r="AF37388" s="1"/>
      <c r="AG37388" s="1"/>
      <c r="AH37388" s="1"/>
      <c r="AJ37388" s="1"/>
      <c r="AK37388" s="1"/>
    </row>
    <row r="37389" spans="32:37" ht="15" customHeight="1" x14ac:dyDescent="0.15">
      <c r="AF37389" s="1"/>
      <c r="AG37389" s="1"/>
      <c r="AH37389" s="1"/>
      <c r="AJ37389" s="1"/>
      <c r="AK37389" s="1"/>
    </row>
    <row r="37390" spans="32:37" ht="15" customHeight="1" x14ac:dyDescent="0.15">
      <c r="AF37390" s="1"/>
      <c r="AG37390" s="1"/>
      <c r="AH37390" s="1"/>
      <c r="AJ37390" s="1"/>
      <c r="AK37390" s="1"/>
    </row>
    <row r="37391" spans="32:37" ht="15" customHeight="1" x14ac:dyDescent="0.15">
      <c r="AF37391" s="1"/>
      <c r="AG37391" s="1"/>
      <c r="AH37391" s="1"/>
      <c r="AJ37391" s="1"/>
      <c r="AK37391" s="1"/>
    </row>
    <row r="37392" spans="32:37" ht="15" customHeight="1" x14ac:dyDescent="0.15">
      <c r="AF37392" s="1"/>
      <c r="AG37392" s="1"/>
      <c r="AH37392" s="1"/>
      <c r="AJ37392" s="1"/>
      <c r="AK37392" s="1"/>
    </row>
    <row r="37393" spans="32:37" ht="15" customHeight="1" x14ac:dyDescent="0.15">
      <c r="AF37393" s="1"/>
      <c r="AG37393" s="1"/>
      <c r="AH37393" s="1"/>
      <c r="AJ37393" s="1"/>
      <c r="AK37393" s="1"/>
    </row>
    <row r="37394" spans="32:37" ht="15" customHeight="1" x14ac:dyDescent="0.15">
      <c r="AF37394" s="1"/>
      <c r="AG37394" s="1"/>
      <c r="AH37394" s="1"/>
      <c r="AJ37394" s="1"/>
      <c r="AK37394" s="1"/>
    </row>
    <row r="37395" spans="32:37" ht="15" customHeight="1" x14ac:dyDescent="0.15">
      <c r="AF37395" s="1"/>
      <c r="AG37395" s="1"/>
      <c r="AH37395" s="1"/>
      <c r="AJ37395" s="1"/>
      <c r="AK37395" s="1"/>
    </row>
    <row r="37396" spans="32:37" ht="15" customHeight="1" x14ac:dyDescent="0.15">
      <c r="AF37396" s="1"/>
      <c r="AG37396" s="1"/>
      <c r="AH37396" s="1"/>
      <c r="AJ37396" s="1"/>
      <c r="AK37396" s="1"/>
    </row>
    <row r="37397" spans="32:37" ht="15" customHeight="1" x14ac:dyDescent="0.15">
      <c r="AF37397" s="1"/>
      <c r="AG37397" s="1"/>
      <c r="AH37397" s="1"/>
      <c r="AJ37397" s="1"/>
      <c r="AK37397" s="1"/>
    </row>
    <row r="37398" spans="32:37" ht="15" customHeight="1" x14ac:dyDescent="0.15">
      <c r="AF37398" s="1"/>
      <c r="AG37398" s="1"/>
      <c r="AH37398" s="1"/>
      <c r="AJ37398" s="1"/>
      <c r="AK37398" s="1"/>
    </row>
    <row r="37399" spans="32:37" ht="15" customHeight="1" x14ac:dyDescent="0.15">
      <c r="AF37399" s="1"/>
      <c r="AG37399" s="1"/>
      <c r="AH37399" s="1"/>
      <c r="AJ37399" s="1"/>
      <c r="AK37399" s="1"/>
    </row>
    <row r="37400" spans="32:37" ht="15" customHeight="1" x14ac:dyDescent="0.15">
      <c r="AF37400" s="1"/>
      <c r="AG37400" s="1"/>
      <c r="AH37400" s="1"/>
      <c r="AJ37400" s="1"/>
      <c r="AK37400" s="1"/>
    </row>
    <row r="37401" spans="32:37" ht="15" customHeight="1" x14ac:dyDescent="0.15">
      <c r="AF37401" s="1"/>
      <c r="AG37401" s="1"/>
      <c r="AH37401" s="1"/>
      <c r="AJ37401" s="1"/>
      <c r="AK37401" s="1"/>
    </row>
    <row r="37402" spans="32:37" ht="15" customHeight="1" x14ac:dyDescent="0.15">
      <c r="AF37402" s="1"/>
      <c r="AG37402" s="1"/>
      <c r="AH37402" s="1"/>
      <c r="AJ37402" s="1"/>
      <c r="AK37402" s="1"/>
    </row>
    <row r="37403" spans="32:37" ht="15" customHeight="1" x14ac:dyDescent="0.15">
      <c r="AF37403" s="1"/>
      <c r="AG37403" s="1"/>
      <c r="AH37403" s="1"/>
      <c r="AJ37403" s="1"/>
      <c r="AK37403" s="1"/>
    </row>
    <row r="37404" spans="32:37" ht="15" customHeight="1" x14ac:dyDescent="0.15">
      <c r="AF37404" s="1"/>
      <c r="AG37404" s="1"/>
      <c r="AH37404" s="1"/>
      <c r="AJ37404" s="1"/>
      <c r="AK37404" s="1"/>
    </row>
    <row r="37405" spans="32:37" ht="15" customHeight="1" x14ac:dyDescent="0.15">
      <c r="AF37405" s="1"/>
      <c r="AG37405" s="1"/>
      <c r="AH37405" s="1"/>
      <c r="AJ37405" s="1"/>
      <c r="AK37405" s="1"/>
    </row>
    <row r="37406" spans="32:37" ht="15" customHeight="1" x14ac:dyDescent="0.15">
      <c r="AF37406" s="1"/>
      <c r="AG37406" s="1"/>
      <c r="AH37406" s="1"/>
      <c r="AJ37406" s="1"/>
      <c r="AK37406" s="1"/>
    </row>
    <row r="37407" spans="32:37" ht="15" customHeight="1" x14ac:dyDescent="0.15">
      <c r="AF37407" s="1"/>
      <c r="AG37407" s="1"/>
      <c r="AH37407" s="1"/>
      <c r="AJ37407" s="1"/>
      <c r="AK37407" s="1"/>
    </row>
    <row r="37408" spans="32:37" ht="15" customHeight="1" x14ac:dyDescent="0.15">
      <c r="AF37408" s="1"/>
      <c r="AG37408" s="1"/>
      <c r="AH37408" s="1"/>
      <c r="AJ37408" s="1"/>
      <c r="AK37408" s="1"/>
    </row>
    <row r="37409" spans="32:37" ht="15" customHeight="1" x14ac:dyDescent="0.15">
      <c r="AF37409" s="1"/>
      <c r="AG37409" s="1"/>
      <c r="AH37409" s="1"/>
      <c r="AJ37409" s="1"/>
      <c r="AK37409" s="1"/>
    </row>
    <row r="37410" spans="32:37" ht="15" customHeight="1" x14ac:dyDescent="0.15">
      <c r="AF37410" s="1"/>
      <c r="AG37410" s="1"/>
      <c r="AH37410" s="1"/>
      <c r="AJ37410" s="1"/>
      <c r="AK37410" s="1"/>
    </row>
    <row r="37411" spans="32:37" ht="15" customHeight="1" x14ac:dyDescent="0.15">
      <c r="AF37411" s="1"/>
      <c r="AG37411" s="1"/>
      <c r="AH37411" s="1"/>
      <c r="AJ37411" s="1"/>
      <c r="AK37411" s="1"/>
    </row>
    <row r="37412" spans="32:37" ht="15" customHeight="1" x14ac:dyDescent="0.15">
      <c r="AF37412" s="1"/>
      <c r="AG37412" s="1"/>
      <c r="AH37412" s="1"/>
      <c r="AJ37412" s="1"/>
      <c r="AK37412" s="1"/>
    </row>
    <row r="37413" spans="32:37" ht="15" customHeight="1" x14ac:dyDescent="0.15">
      <c r="AF37413" s="1"/>
      <c r="AG37413" s="1"/>
      <c r="AH37413" s="1"/>
      <c r="AJ37413" s="1"/>
      <c r="AK37413" s="1"/>
    </row>
    <row r="37414" spans="32:37" ht="15" customHeight="1" x14ac:dyDescent="0.15">
      <c r="AF37414" s="1"/>
      <c r="AG37414" s="1"/>
      <c r="AH37414" s="1"/>
      <c r="AJ37414" s="1"/>
      <c r="AK37414" s="1"/>
    </row>
    <row r="37415" spans="32:37" ht="15" customHeight="1" x14ac:dyDescent="0.15">
      <c r="AF37415" s="1"/>
      <c r="AG37415" s="1"/>
      <c r="AH37415" s="1"/>
      <c r="AJ37415" s="1"/>
      <c r="AK37415" s="1"/>
    </row>
    <row r="37416" spans="32:37" ht="15" customHeight="1" x14ac:dyDescent="0.15">
      <c r="AF37416" s="1"/>
      <c r="AG37416" s="1"/>
      <c r="AH37416" s="1"/>
      <c r="AJ37416" s="1"/>
      <c r="AK37416" s="1"/>
    </row>
    <row r="37417" spans="32:37" ht="15" customHeight="1" x14ac:dyDescent="0.15">
      <c r="AF37417" s="1"/>
      <c r="AG37417" s="1"/>
      <c r="AH37417" s="1"/>
      <c r="AJ37417" s="1"/>
      <c r="AK37417" s="1"/>
    </row>
    <row r="37418" spans="32:37" ht="15" customHeight="1" x14ac:dyDescent="0.15">
      <c r="AF37418" s="1"/>
      <c r="AG37418" s="1"/>
      <c r="AH37418" s="1"/>
      <c r="AJ37418" s="1"/>
      <c r="AK37418" s="1"/>
    </row>
    <row r="37419" spans="32:37" ht="15" customHeight="1" x14ac:dyDescent="0.15">
      <c r="AF37419" s="1"/>
      <c r="AG37419" s="1"/>
      <c r="AH37419" s="1"/>
      <c r="AJ37419" s="1"/>
      <c r="AK37419" s="1"/>
    </row>
    <row r="37420" spans="32:37" ht="15" customHeight="1" x14ac:dyDescent="0.15">
      <c r="AF37420" s="1"/>
      <c r="AG37420" s="1"/>
      <c r="AH37420" s="1"/>
      <c r="AJ37420" s="1"/>
      <c r="AK37420" s="1"/>
    </row>
    <row r="37421" spans="32:37" ht="15" customHeight="1" x14ac:dyDescent="0.15">
      <c r="AF37421" s="1"/>
      <c r="AG37421" s="1"/>
      <c r="AH37421" s="1"/>
      <c r="AJ37421" s="1"/>
      <c r="AK37421" s="1"/>
    </row>
    <row r="37422" spans="32:37" ht="15" customHeight="1" x14ac:dyDescent="0.15">
      <c r="AF37422" s="1"/>
      <c r="AG37422" s="1"/>
      <c r="AH37422" s="1"/>
      <c r="AJ37422" s="1"/>
      <c r="AK37422" s="1"/>
    </row>
    <row r="37423" spans="32:37" ht="15" customHeight="1" x14ac:dyDescent="0.15">
      <c r="AF37423" s="1"/>
      <c r="AG37423" s="1"/>
      <c r="AH37423" s="1"/>
      <c r="AJ37423" s="1"/>
      <c r="AK37423" s="1"/>
    </row>
    <row r="37424" spans="32:37" ht="15" customHeight="1" x14ac:dyDescent="0.15">
      <c r="AF37424" s="1"/>
      <c r="AG37424" s="1"/>
      <c r="AH37424" s="1"/>
      <c r="AJ37424" s="1"/>
      <c r="AK37424" s="1"/>
    </row>
    <row r="37425" spans="32:37" ht="15" customHeight="1" x14ac:dyDescent="0.15">
      <c r="AF37425" s="1"/>
      <c r="AG37425" s="1"/>
      <c r="AH37425" s="1"/>
      <c r="AJ37425" s="1"/>
      <c r="AK37425" s="1"/>
    </row>
    <row r="37426" spans="32:37" ht="15" customHeight="1" x14ac:dyDescent="0.15">
      <c r="AF37426" s="1"/>
      <c r="AG37426" s="1"/>
      <c r="AH37426" s="1"/>
      <c r="AJ37426" s="1"/>
      <c r="AK37426" s="1"/>
    </row>
    <row r="37427" spans="32:37" ht="15" customHeight="1" x14ac:dyDescent="0.15">
      <c r="AF37427" s="1"/>
      <c r="AG37427" s="1"/>
      <c r="AH37427" s="1"/>
      <c r="AJ37427" s="1"/>
      <c r="AK37427" s="1"/>
    </row>
    <row r="37428" spans="32:37" ht="15" customHeight="1" x14ac:dyDescent="0.15">
      <c r="AF37428" s="1"/>
      <c r="AG37428" s="1"/>
      <c r="AH37428" s="1"/>
      <c r="AJ37428" s="1"/>
      <c r="AK37428" s="1"/>
    </row>
    <row r="37429" spans="32:37" ht="15" customHeight="1" x14ac:dyDescent="0.15">
      <c r="AF37429" s="1"/>
      <c r="AG37429" s="1"/>
      <c r="AH37429" s="1"/>
      <c r="AJ37429" s="1"/>
      <c r="AK37429" s="1"/>
    </row>
    <row r="37430" spans="32:37" ht="15" customHeight="1" x14ac:dyDescent="0.15">
      <c r="AF37430" s="1"/>
      <c r="AG37430" s="1"/>
      <c r="AH37430" s="1"/>
      <c r="AJ37430" s="1"/>
      <c r="AK37430" s="1"/>
    </row>
    <row r="37431" spans="32:37" ht="15" customHeight="1" x14ac:dyDescent="0.15">
      <c r="AF37431" s="1"/>
      <c r="AG37431" s="1"/>
      <c r="AH37431" s="1"/>
      <c r="AJ37431" s="1"/>
      <c r="AK37431" s="1"/>
    </row>
    <row r="37432" spans="32:37" ht="15" customHeight="1" x14ac:dyDescent="0.15">
      <c r="AF37432" s="1"/>
      <c r="AG37432" s="1"/>
      <c r="AH37432" s="1"/>
      <c r="AJ37432" s="1"/>
      <c r="AK37432" s="1"/>
    </row>
    <row r="37433" spans="32:37" ht="15" customHeight="1" x14ac:dyDescent="0.15">
      <c r="AF37433" s="1"/>
      <c r="AG37433" s="1"/>
      <c r="AH37433" s="1"/>
      <c r="AJ37433" s="1"/>
      <c r="AK37433" s="1"/>
    </row>
    <row r="37434" spans="32:37" ht="15" customHeight="1" x14ac:dyDescent="0.15">
      <c r="AF37434" s="1"/>
      <c r="AG37434" s="1"/>
      <c r="AH37434" s="1"/>
      <c r="AJ37434" s="1"/>
      <c r="AK37434" s="1"/>
    </row>
    <row r="37435" spans="32:37" ht="15" customHeight="1" x14ac:dyDescent="0.15">
      <c r="AF37435" s="1"/>
      <c r="AG37435" s="1"/>
      <c r="AH37435" s="1"/>
      <c r="AJ37435" s="1"/>
      <c r="AK37435" s="1"/>
    </row>
    <row r="37436" spans="32:37" ht="15" customHeight="1" x14ac:dyDescent="0.15">
      <c r="AF37436" s="1"/>
      <c r="AG37436" s="1"/>
      <c r="AH37436" s="1"/>
      <c r="AJ37436" s="1"/>
      <c r="AK37436" s="1"/>
    </row>
    <row r="37437" spans="32:37" ht="15" customHeight="1" x14ac:dyDescent="0.15">
      <c r="AF37437" s="1"/>
      <c r="AG37437" s="1"/>
      <c r="AH37437" s="1"/>
      <c r="AJ37437" s="1"/>
      <c r="AK37437" s="1"/>
    </row>
    <row r="37438" spans="32:37" ht="15" customHeight="1" x14ac:dyDescent="0.15">
      <c r="AF37438" s="1"/>
      <c r="AG37438" s="1"/>
      <c r="AH37438" s="1"/>
      <c r="AJ37438" s="1"/>
      <c r="AK37438" s="1"/>
    </row>
    <row r="37439" spans="32:37" ht="15" customHeight="1" x14ac:dyDescent="0.15">
      <c r="AF37439" s="1"/>
      <c r="AG37439" s="1"/>
      <c r="AH37439" s="1"/>
      <c r="AJ37439" s="1"/>
      <c r="AK37439" s="1"/>
    </row>
    <row r="37440" spans="32:37" ht="15" customHeight="1" x14ac:dyDescent="0.15">
      <c r="AF37440" s="1"/>
      <c r="AG37440" s="1"/>
      <c r="AH37440" s="1"/>
      <c r="AJ37440" s="1"/>
      <c r="AK37440" s="1"/>
    </row>
    <row r="37441" spans="32:37" ht="15" customHeight="1" x14ac:dyDescent="0.15">
      <c r="AF37441" s="1"/>
      <c r="AG37441" s="1"/>
      <c r="AH37441" s="1"/>
      <c r="AJ37441" s="1"/>
      <c r="AK37441" s="1"/>
    </row>
    <row r="37442" spans="32:37" ht="15" customHeight="1" x14ac:dyDescent="0.15">
      <c r="AF37442" s="1"/>
      <c r="AG37442" s="1"/>
      <c r="AH37442" s="1"/>
      <c r="AJ37442" s="1"/>
      <c r="AK37442" s="1"/>
    </row>
    <row r="37443" spans="32:37" ht="15" customHeight="1" x14ac:dyDescent="0.15">
      <c r="AF37443" s="1"/>
      <c r="AG37443" s="1"/>
      <c r="AH37443" s="1"/>
      <c r="AJ37443" s="1"/>
      <c r="AK37443" s="1"/>
    </row>
    <row r="37444" spans="32:37" ht="15" customHeight="1" x14ac:dyDescent="0.15">
      <c r="AF37444" s="1"/>
      <c r="AG37444" s="1"/>
      <c r="AH37444" s="1"/>
      <c r="AJ37444" s="1"/>
      <c r="AK37444" s="1"/>
    </row>
    <row r="37445" spans="32:37" ht="15" customHeight="1" x14ac:dyDescent="0.15">
      <c r="AF37445" s="1"/>
      <c r="AG37445" s="1"/>
      <c r="AH37445" s="1"/>
      <c r="AJ37445" s="1"/>
      <c r="AK37445" s="1"/>
    </row>
    <row r="37446" spans="32:37" ht="15" customHeight="1" x14ac:dyDescent="0.15">
      <c r="AF37446" s="1"/>
      <c r="AG37446" s="1"/>
      <c r="AH37446" s="1"/>
      <c r="AJ37446" s="1"/>
      <c r="AK37446" s="1"/>
    </row>
    <row r="37447" spans="32:37" ht="15" customHeight="1" x14ac:dyDescent="0.15">
      <c r="AF37447" s="1"/>
      <c r="AG37447" s="1"/>
      <c r="AH37447" s="1"/>
      <c r="AJ37447" s="1"/>
      <c r="AK37447" s="1"/>
    </row>
    <row r="37448" spans="32:37" ht="15" customHeight="1" x14ac:dyDescent="0.15">
      <c r="AF37448" s="1"/>
      <c r="AG37448" s="1"/>
      <c r="AH37448" s="1"/>
      <c r="AJ37448" s="1"/>
      <c r="AK37448" s="1"/>
    </row>
    <row r="37449" spans="32:37" ht="15" customHeight="1" x14ac:dyDescent="0.15">
      <c r="AF37449" s="1"/>
      <c r="AG37449" s="1"/>
      <c r="AH37449" s="1"/>
      <c r="AJ37449" s="1"/>
      <c r="AK37449" s="1"/>
    </row>
    <row r="37450" spans="32:37" ht="15" customHeight="1" x14ac:dyDescent="0.15">
      <c r="AF37450" s="1"/>
      <c r="AG37450" s="1"/>
      <c r="AH37450" s="1"/>
      <c r="AJ37450" s="1"/>
      <c r="AK37450" s="1"/>
    </row>
    <row r="37451" spans="32:37" ht="15" customHeight="1" x14ac:dyDescent="0.15">
      <c r="AF37451" s="1"/>
      <c r="AG37451" s="1"/>
      <c r="AH37451" s="1"/>
      <c r="AJ37451" s="1"/>
      <c r="AK37451" s="1"/>
    </row>
    <row r="37452" spans="32:37" ht="15" customHeight="1" x14ac:dyDescent="0.15">
      <c r="AF37452" s="1"/>
      <c r="AG37452" s="1"/>
      <c r="AH37452" s="1"/>
      <c r="AJ37452" s="1"/>
      <c r="AK37452" s="1"/>
    </row>
    <row r="37453" spans="32:37" ht="15" customHeight="1" x14ac:dyDescent="0.15">
      <c r="AF37453" s="1"/>
      <c r="AG37453" s="1"/>
      <c r="AH37453" s="1"/>
      <c r="AJ37453" s="1"/>
      <c r="AK37453" s="1"/>
    </row>
    <row r="37454" spans="32:37" ht="15" customHeight="1" x14ac:dyDescent="0.15">
      <c r="AF37454" s="1"/>
      <c r="AG37454" s="1"/>
      <c r="AH37454" s="1"/>
      <c r="AJ37454" s="1"/>
      <c r="AK37454" s="1"/>
    </row>
    <row r="37455" spans="32:37" ht="15" customHeight="1" x14ac:dyDescent="0.15">
      <c r="AF37455" s="1"/>
      <c r="AG37455" s="1"/>
      <c r="AH37455" s="1"/>
      <c r="AJ37455" s="1"/>
      <c r="AK37455" s="1"/>
    </row>
    <row r="37456" spans="32:37" ht="15" customHeight="1" x14ac:dyDescent="0.15">
      <c r="AF37456" s="1"/>
      <c r="AG37456" s="1"/>
      <c r="AH37456" s="1"/>
      <c r="AJ37456" s="1"/>
      <c r="AK37456" s="1"/>
    </row>
    <row r="37457" spans="32:37" ht="15" customHeight="1" x14ac:dyDescent="0.15">
      <c r="AF37457" s="1"/>
      <c r="AG37457" s="1"/>
      <c r="AH37457" s="1"/>
      <c r="AJ37457" s="1"/>
      <c r="AK37457" s="1"/>
    </row>
    <row r="37458" spans="32:37" ht="15" customHeight="1" x14ac:dyDescent="0.15">
      <c r="AF37458" s="1"/>
      <c r="AG37458" s="1"/>
      <c r="AH37458" s="1"/>
      <c r="AJ37458" s="1"/>
      <c r="AK37458" s="1"/>
    </row>
    <row r="37459" spans="32:37" ht="15" customHeight="1" x14ac:dyDescent="0.15">
      <c r="AF37459" s="1"/>
      <c r="AG37459" s="1"/>
      <c r="AH37459" s="1"/>
      <c r="AJ37459" s="1"/>
      <c r="AK37459" s="1"/>
    </row>
    <row r="37460" spans="32:37" ht="15" customHeight="1" x14ac:dyDescent="0.15">
      <c r="AF37460" s="1"/>
      <c r="AG37460" s="1"/>
      <c r="AH37460" s="1"/>
      <c r="AJ37460" s="1"/>
      <c r="AK37460" s="1"/>
    </row>
    <row r="37461" spans="32:37" ht="15" customHeight="1" x14ac:dyDescent="0.15">
      <c r="AF37461" s="1"/>
      <c r="AG37461" s="1"/>
      <c r="AH37461" s="1"/>
      <c r="AJ37461" s="1"/>
      <c r="AK37461" s="1"/>
    </row>
    <row r="37462" spans="32:37" ht="15" customHeight="1" x14ac:dyDescent="0.15">
      <c r="AF37462" s="1"/>
      <c r="AG37462" s="1"/>
      <c r="AH37462" s="1"/>
      <c r="AJ37462" s="1"/>
      <c r="AK37462" s="1"/>
    </row>
    <row r="37463" spans="32:37" ht="15" customHeight="1" x14ac:dyDescent="0.15">
      <c r="AF37463" s="1"/>
      <c r="AG37463" s="1"/>
      <c r="AH37463" s="1"/>
      <c r="AJ37463" s="1"/>
      <c r="AK37463" s="1"/>
    </row>
    <row r="37464" spans="32:37" ht="15" customHeight="1" x14ac:dyDescent="0.15">
      <c r="AF37464" s="1"/>
      <c r="AG37464" s="1"/>
      <c r="AH37464" s="1"/>
      <c r="AJ37464" s="1"/>
      <c r="AK37464" s="1"/>
    </row>
    <row r="37465" spans="32:37" ht="15" customHeight="1" x14ac:dyDescent="0.15">
      <c r="AF37465" s="1"/>
      <c r="AG37465" s="1"/>
      <c r="AH37465" s="1"/>
      <c r="AJ37465" s="1"/>
      <c r="AK37465" s="1"/>
    </row>
    <row r="37466" spans="32:37" ht="15" customHeight="1" x14ac:dyDescent="0.15">
      <c r="AF37466" s="1"/>
      <c r="AG37466" s="1"/>
      <c r="AH37466" s="1"/>
      <c r="AJ37466" s="1"/>
      <c r="AK37466" s="1"/>
    </row>
    <row r="37467" spans="32:37" ht="15" customHeight="1" x14ac:dyDescent="0.15">
      <c r="AF37467" s="1"/>
      <c r="AG37467" s="1"/>
      <c r="AH37467" s="1"/>
      <c r="AJ37467" s="1"/>
      <c r="AK37467" s="1"/>
    </row>
    <row r="37468" spans="32:37" ht="15" customHeight="1" x14ac:dyDescent="0.15">
      <c r="AF37468" s="1"/>
      <c r="AG37468" s="1"/>
      <c r="AH37468" s="1"/>
      <c r="AJ37468" s="1"/>
      <c r="AK37468" s="1"/>
    </row>
    <row r="37469" spans="32:37" ht="15" customHeight="1" x14ac:dyDescent="0.15">
      <c r="AF37469" s="1"/>
      <c r="AG37469" s="1"/>
      <c r="AH37469" s="1"/>
      <c r="AJ37469" s="1"/>
      <c r="AK37469" s="1"/>
    </row>
    <row r="37470" spans="32:37" ht="15" customHeight="1" x14ac:dyDescent="0.15">
      <c r="AF37470" s="1"/>
      <c r="AG37470" s="1"/>
      <c r="AH37470" s="1"/>
      <c r="AJ37470" s="1"/>
      <c r="AK37470" s="1"/>
    </row>
    <row r="37471" spans="32:37" ht="15" customHeight="1" x14ac:dyDescent="0.15">
      <c r="AF37471" s="1"/>
      <c r="AG37471" s="1"/>
      <c r="AH37471" s="1"/>
      <c r="AJ37471" s="1"/>
      <c r="AK37471" s="1"/>
    </row>
    <row r="37472" spans="32:37" ht="15" customHeight="1" x14ac:dyDescent="0.15">
      <c r="AF37472" s="1"/>
      <c r="AG37472" s="1"/>
      <c r="AH37472" s="1"/>
      <c r="AJ37472" s="1"/>
      <c r="AK37472" s="1"/>
    </row>
    <row r="37473" spans="32:37" ht="15" customHeight="1" x14ac:dyDescent="0.15">
      <c r="AF37473" s="1"/>
      <c r="AG37473" s="1"/>
      <c r="AH37473" s="1"/>
      <c r="AJ37473" s="1"/>
      <c r="AK37473" s="1"/>
    </row>
    <row r="37474" spans="32:37" ht="15" customHeight="1" x14ac:dyDescent="0.15">
      <c r="AF37474" s="1"/>
      <c r="AG37474" s="1"/>
      <c r="AH37474" s="1"/>
      <c r="AJ37474" s="1"/>
      <c r="AK37474" s="1"/>
    </row>
    <row r="37475" spans="32:37" ht="15" customHeight="1" x14ac:dyDescent="0.15">
      <c r="AF37475" s="1"/>
      <c r="AG37475" s="1"/>
      <c r="AH37475" s="1"/>
      <c r="AJ37475" s="1"/>
      <c r="AK37475" s="1"/>
    </row>
    <row r="37476" spans="32:37" ht="15" customHeight="1" x14ac:dyDescent="0.15">
      <c r="AF37476" s="1"/>
      <c r="AG37476" s="1"/>
      <c r="AH37476" s="1"/>
      <c r="AJ37476" s="1"/>
      <c r="AK37476" s="1"/>
    </row>
    <row r="37477" spans="32:37" ht="15" customHeight="1" x14ac:dyDescent="0.15">
      <c r="AF37477" s="1"/>
      <c r="AG37477" s="1"/>
      <c r="AH37477" s="1"/>
      <c r="AJ37477" s="1"/>
      <c r="AK37477" s="1"/>
    </row>
    <row r="37478" spans="32:37" ht="15" customHeight="1" x14ac:dyDescent="0.15">
      <c r="AF37478" s="1"/>
      <c r="AG37478" s="1"/>
      <c r="AH37478" s="1"/>
      <c r="AJ37478" s="1"/>
      <c r="AK37478" s="1"/>
    </row>
    <row r="37479" spans="32:37" ht="15" customHeight="1" x14ac:dyDescent="0.15">
      <c r="AF37479" s="1"/>
      <c r="AG37479" s="1"/>
      <c r="AH37479" s="1"/>
      <c r="AJ37479" s="1"/>
      <c r="AK37479" s="1"/>
    </row>
    <row r="37480" spans="32:37" ht="15" customHeight="1" x14ac:dyDescent="0.15">
      <c r="AF37480" s="1"/>
      <c r="AG37480" s="1"/>
      <c r="AH37480" s="1"/>
      <c r="AJ37480" s="1"/>
      <c r="AK37480" s="1"/>
    </row>
    <row r="37481" spans="32:37" ht="15" customHeight="1" x14ac:dyDescent="0.15">
      <c r="AF37481" s="1"/>
      <c r="AG37481" s="1"/>
      <c r="AH37481" s="1"/>
      <c r="AJ37481" s="1"/>
      <c r="AK37481" s="1"/>
    </row>
    <row r="37482" spans="32:37" ht="15" customHeight="1" x14ac:dyDescent="0.15">
      <c r="AF37482" s="1"/>
      <c r="AG37482" s="1"/>
      <c r="AH37482" s="1"/>
      <c r="AJ37482" s="1"/>
      <c r="AK37482" s="1"/>
    </row>
    <row r="37483" spans="32:37" ht="15" customHeight="1" x14ac:dyDescent="0.15">
      <c r="AF37483" s="1"/>
      <c r="AG37483" s="1"/>
      <c r="AH37483" s="1"/>
      <c r="AJ37483" s="1"/>
      <c r="AK37483" s="1"/>
    </row>
    <row r="37484" spans="32:37" ht="15" customHeight="1" x14ac:dyDescent="0.15">
      <c r="AF37484" s="1"/>
      <c r="AG37484" s="1"/>
      <c r="AH37484" s="1"/>
      <c r="AJ37484" s="1"/>
      <c r="AK37484" s="1"/>
    </row>
    <row r="37485" spans="32:37" ht="15" customHeight="1" x14ac:dyDescent="0.15">
      <c r="AF37485" s="1"/>
      <c r="AG37485" s="1"/>
      <c r="AH37485" s="1"/>
      <c r="AJ37485" s="1"/>
      <c r="AK37485" s="1"/>
    </row>
    <row r="37486" spans="32:37" ht="15" customHeight="1" x14ac:dyDescent="0.15">
      <c r="AF37486" s="1"/>
      <c r="AG37486" s="1"/>
      <c r="AH37486" s="1"/>
      <c r="AJ37486" s="1"/>
      <c r="AK37486" s="1"/>
    </row>
    <row r="37487" spans="32:37" ht="15" customHeight="1" x14ac:dyDescent="0.15">
      <c r="AF37487" s="1"/>
      <c r="AG37487" s="1"/>
      <c r="AH37487" s="1"/>
      <c r="AJ37487" s="1"/>
      <c r="AK37487" s="1"/>
    </row>
    <row r="37488" spans="32:37" ht="15" customHeight="1" x14ac:dyDescent="0.15">
      <c r="AF37488" s="1"/>
      <c r="AG37488" s="1"/>
      <c r="AH37488" s="1"/>
      <c r="AJ37488" s="1"/>
      <c r="AK37488" s="1"/>
    </row>
    <row r="37489" spans="32:37" ht="15" customHeight="1" x14ac:dyDescent="0.15">
      <c r="AF37489" s="1"/>
      <c r="AG37489" s="1"/>
      <c r="AH37489" s="1"/>
      <c r="AJ37489" s="1"/>
      <c r="AK37489" s="1"/>
    </row>
    <row r="37490" spans="32:37" ht="15" customHeight="1" x14ac:dyDescent="0.15">
      <c r="AF37490" s="1"/>
      <c r="AG37490" s="1"/>
      <c r="AH37490" s="1"/>
      <c r="AJ37490" s="1"/>
      <c r="AK37490" s="1"/>
    </row>
    <row r="37491" spans="32:37" ht="15" customHeight="1" x14ac:dyDescent="0.15">
      <c r="AF37491" s="1"/>
      <c r="AG37491" s="1"/>
      <c r="AH37491" s="1"/>
      <c r="AJ37491" s="1"/>
      <c r="AK37491" s="1"/>
    </row>
    <row r="37492" spans="32:37" ht="15" customHeight="1" x14ac:dyDescent="0.15">
      <c r="AF37492" s="1"/>
      <c r="AG37492" s="1"/>
      <c r="AH37492" s="1"/>
      <c r="AJ37492" s="1"/>
      <c r="AK37492" s="1"/>
    </row>
    <row r="37493" spans="32:37" ht="15" customHeight="1" x14ac:dyDescent="0.15">
      <c r="AF37493" s="1"/>
      <c r="AG37493" s="1"/>
      <c r="AH37493" s="1"/>
      <c r="AJ37493" s="1"/>
      <c r="AK37493" s="1"/>
    </row>
    <row r="37494" spans="32:37" ht="15" customHeight="1" x14ac:dyDescent="0.15">
      <c r="AF37494" s="1"/>
      <c r="AG37494" s="1"/>
      <c r="AH37494" s="1"/>
      <c r="AJ37494" s="1"/>
      <c r="AK37494" s="1"/>
    </row>
    <row r="37495" spans="32:37" ht="15" customHeight="1" x14ac:dyDescent="0.15">
      <c r="AF37495" s="1"/>
      <c r="AG37495" s="1"/>
      <c r="AH37495" s="1"/>
      <c r="AJ37495" s="1"/>
      <c r="AK37495" s="1"/>
    </row>
    <row r="37496" spans="32:37" ht="15" customHeight="1" x14ac:dyDescent="0.15">
      <c r="AF37496" s="1"/>
      <c r="AG37496" s="1"/>
      <c r="AH37496" s="1"/>
      <c r="AJ37496" s="1"/>
      <c r="AK37496" s="1"/>
    </row>
    <row r="37497" spans="32:37" ht="15" customHeight="1" x14ac:dyDescent="0.15">
      <c r="AF37497" s="1"/>
      <c r="AG37497" s="1"/>
      <c r="AH37497" s="1"/>
      <c r="AJ37497" s="1"/>
      <c r="AK37497" s="1"/>
    </row>
    <row r="37498" spans="32:37" ht="15" customHeight="1" x14ac:dyDescent="0.15">
      <c r="AF37498" s="1"/>
      <c r="AG37498" s="1"/>
      <c r="AH37498" s="1"/>
      <c r="AJ37498" s="1"/>
      <c r="AK37498" s="1"/>
    </row>
    <row r="37499" spans="32:37" ht="15" customHeight="1" x14ac:dyDescent="0.15">
      <c r="AF37499" s="1"/>
      <c r="AG37499" s="1"/>
      <c r="AH37499" s="1"/>
      <c r="AJ37499" s="1"/>
      <c r="AK37499" s="1"/>
    </row>
    <row r="37500" spans="32:37" ht="15" customHeight="1" x14ac:dyDescent="0.15">
      <c r="AF37500" s="1"/>
      <c r="AG37500" s="1"/>
      <c r="AH37500" s="1"/>
      <c r="AJ37500" s="1"/>
      <c r="AK37500" s="1"/>
    </row>
    <row r="37501" spans="32:37" ht="15" customHeight="1" x14ac:dyDescent="0.15">
      <c r="AF37501" s="1"/>
      <c r="AG37501" s="1"/>
      <c r="AH37501" s="1"/>
      <c r="AJ37501" s="1"/>
      <c r="AK37501" s="1"/>
    </row>
    <row r="37502" spans="32:37" ht="15" customHeight="1" x14ac:dyDescent="0.15">
      <c r="AF37502" s="1"/>
      <c r="AG37502" s="1"/>
      <c r="AH37502" s="1"/>
      <c r="AJ37502" s="1"/>
      <c r="AK37502" s="1"/>
    </row>
    <row r="37503" spans="32:37" ht="15" customHeight="1" x14ac:dyDescent="0.15">
      <c r="AF37503" s="1"/>
      <c r="AG37503" s="1"/>
      <c r="AH37503" s="1"/>
      <c r="AJ37503" s="1"/>
      <c r="AK37503" s="1"/>
    </row>
    <row r="37504" spans="32:37" ht="15" customHeight="1" x14ac:dyDescent="0.15">
      <c r="AF37504" s="1"/>
      <c r="AG37504" s="1"/>
      <c r="AH37504" s="1"/>
      <c r="AJ37504" s="1"/>
      <c r="AK37504" s="1"/>
    </row>
    <row r="37505" spans="32:37" ht="15" customHeight="1" x14ac:dyDescent="0.15">
      <c r="AF37505" s="1"/>
      <c r="AG37505" s="1"/>
      <c r="AH37505" s="1"/>
      <c r="AJ37505" s="1"/>
      <c r="AK37505" s="1"/>
    </row>
    <row r="37506" spans="32:37" ht="15" customHeight="1" x14ac:dyDescent="0.15">
      <c r="AF37506" s="1"/>
      <c r="AG37506" s="1"/>
      <c r="AH37506" s="1"/>
      <c r="AJ37506" s="1"/>
      <c r="AK37506" s="1"/>
    </row>
    <row r="37507" spans="32:37" ht="15" customHeight="1" x14ac:dyDescent="0.15">
      <c r="AF37507" s="1"/>
      <c r="AG37507" s="1"/>
      <c r="AH37507" s="1"/>
      <c r="AJ37507" s="1"/>
      <c r="AK37507" s="1"/>
    </row>
    <row r="37508" spans="32:37" ht="15" customHeight="1" x14ac:dyDescent="0.15">
      <c r="AF37508" s="1"/>
      <c r="AG37508" s="1"/>
      <c r="AH37508" s="1"/>
      <c r="AJ37508" s="1"/>
      <c r="AK37508" s="1"/>
    </row>
    <row r="37509" spans="32:37" ht="15" customHeight="1" x14ac:dyDescent="0.15">
      <c r="AF37509" s="1"/>
      <c r="AG37509" s="1"/>
      <c r="AH37509" s="1"/>
      <c r="AJ37509" s="1"/>
      <c r="AK37509" s="1"/>
    </row>
    <row r="37510" spans="32:37" ht="15" customHeight="1" x14ac:dyDescent="0.15">
      <c r="AF37510" s="1"/>
      <c r="AG37510" s="1"/>
      <c r="AH37510" s="1"/>
      <c r="AJ37510" s="1"/>
      <c r="AK37510" s="1"/>
    </row>
    <row r="37511" spans="32:37" ht="15" customHeight="1" x14ac:dyDescent="0.15">
      <c r="AF37511" s="1"/>
      <c r="AG37511" s="1"/>
      <c r="AH37511" s="1"/>
      <c r="AJ37511" s="1"/>
      <c r="AK37511" s="1"/>
    </row>
    <row r="37512" spans="32:37" ht="15" customHeight="1" x14ac:dyDescent="0.15">
      <c r="AF37512" s="1"/>
      <c r="AG37512" s="1"/>
      <c r="AH37512" s="1"/>
      <c r="AJ37512" s="1"/>
      <c r="AK37512" s="1"/>
    </row>
    <row r="37513" spans="32:37" ht="15" customHeight="1" x14ac:dyDescent="0.15">
      <c r="AF37513" s="1"/>
      <c r="AG37513" s="1"/>
      <c r="AH37513" s="1"/>
      <c r="AJ37513" s="1"/>
      <c r="AK37513" s="1"/>
    </row>
    <row r="37514" spans="32:37" ht="15" customHeight="1" x14ac:dyDescent="0.15">
      <c r="AF37514" s="1"/>
      <c r="AG37514" s="1"/>
      <c r="AH37514" s="1"/>
      <c r="AJ37514" s="1"/>
      <c r="AK37514" s="1"/>
    </row>
    <row r="37515" spans="32:37" ht="15" customHeight="1" x14ac:dyDescent="0.15">
      <c r="AF37515" s="1"/>
      <c r="AG37515" s="1"/>
      <c r="AH37515" s="1"/>
      <c r="AJ37515" s="1"/>
      <c r="AK37515" s="1"/>
    </row>
    <row r="37516" spans="32:37" ht="15" customHeight="1" x14ac:dyDescent="0.15">
      <c r="AF37516" s="1"/>
      <c r="AG37516" s="1"/>
      <c r="AH37516" s="1"/>
      <c r="AJ37516" s="1"/>
      <c r="AK37516" s="1"/>
    </row>
    <row r="37517" spans="32:37" ht="15" customHeight="1" x14ac:dyDescent="0.15">
      <c r="AF37517" s="1"/>
      <c r="AG37517" s="1"/>
      <c r="AH37517" s="1"/>
      <c r="AJ37517" s="1"/>
      <c r="AK37517" s="1"/>
    </row>
    <row r="37518" spans="32:37" ht="15" customHeight="1" x14ac:dyDescent="0.15">
      <c r="AF37518" s="1"/>
      <c r="AG37518" s="1"/>
      <c r="AH37518" s="1"/>
      <c r="AJ37518" s="1"/>
      <c r="AK37518" s="1"/>
    </row>
    <row r="37519" spans="32:37" ht="15" customHeight="1" x14ac:dyDescent="0.15">
      <c r="AF37519" s="1"/>
      <c r="AG37519" s="1"/>
      <c r="AH37519" s="1"/>
      <c r="AJ37519" s="1"/>
      <c r="AK37519" s="1"/>
    </row>
    <row r="37520" spans="32:37" ht="15" customHeight="1" x14ac:dyDescent="0.15">
      <c r="AF37520" s="1"/>
      <c r="AG37520" s="1"/>
      <c r="AH37520" s="1"/>
      <c r="AJ37520" s="1"/>
      <c r="AK37520" s="1"/>
    </row>
    <row r="37521" spans="32:37" ht="15" customHeight="1" x14ac:dyDescent="0.15">
      <c r="AF37521" s="1"/>
      <c r="AG37521" s="1"/>
      <c r="AH37521" s="1"/>
      <c r="AJ37521" s="1"/>
      <c r="AK37521" s="1"/>
    </row>
    <row r="37522" spans="32:37" ht="15" customHeight="1" x14ac:dyDescent="0.15">
      <c r="AF37522" s="1"/>
      <c r="AG37522" s="1"/>
      <c r="AH37522" s="1"/>
      <c r="AJ37522" s="1"/>
      <c r="AK37522" s="1"/>
    </row>
    <row r="37523" spans="32:37" ht="15" customHeight="1" x14ac:dyDescent="0.15">
      <c r="AF37523" s="1"/>
      <c r="AG37523" s="1"/>
      <c r="AH37523" s="1"/>
      <c r="AJ37523" s="1"/>
      <c r="AK37523" s="1"/>
    </row>
    <row r="37524" spans="32:37" ht="15" customHeight="1" x14ac:dyDescent="0.15">
      <c r="AF37524" s="1"/>
      <c r="AG37524" s="1"/>
      <c r="AH37524" s="1"/>
      <c r="AJ37524" s="1"/>
      <c r="AK37524" s="1"/>
    </row>
    <row r="37525" spans="32:37" ht="15" customHeight="1" x14ac:dyDescent="0.15">
      <c r="AF37525" s="1"/>
      <c r="AG37525" s="1"/>
      <c r="AH37525" s="1"/>
      <c r="AJ37525" s="1"/>
      <c r="AK37525" s="1"/>
    </row>
    <row r="37526" spans="32:37" ht="15" customHeight="1" x14ac:dyDescent="0.15">
      <c r="AF37526" s="1"/>
      <c r="AG37526" s="1"/>
      <c r="AH37526" s="1"/>
      <c r="AJ37526" s="1"/>
      <c r="AK37526" s="1"/>
    </row>
    <row r="37527" spans="32:37" ht="15" customHeight="1" x14ac:dyDescent="0.15">
      <c r="AF37527" s="1"/>
      <c r="AG37527" s="1"/>
      <c r="AH37527" s="1"/>
      <c r="AJ37527" s="1"/>
      <c r="AK37527" s="1"/>
    </row>
    <row r="37528" spans="32:37" ht="15" customHeight="1" x14ac:dyDescent="0.15">
      <c r="AF37528" s="1"/>
      <c r="AG37528" s="1"/>
      <c r="AH37528" s="1"/>
      <c r="AJ37528" s="1"/>
      <c r="AK37528" s="1"/>
    </row>
    <row r="37529" spans="32:37" ht="15" customHeight="1" x14ac:dyDescent="0.15">
      <c r="AF37529" s="1"/>
      <c r="AG37529" s="1"/>
      <c r="AH37529" s="1"/>
      <c r="AJ37529" s="1"/>
      <c r="AK37529" s="1"/>
    </row>
    <row r="37530" spans="32:37" ht="15" customHeight="1" x14ac:dyDescent="0.15">
      <c r="AF37530" s="1"/>
      <c r="AG37530" s="1"/>
      <c r="AH37530" s="1"/>
      <c r="AJ37530" s="1"/>
      <c r="AK37530" s="1"/>
    </row>
    <row r="37531" spans="32:37" ht="15" customHeight="1" x14ac:dyDescent="0.15">
      <c r="AF37531" s="1"/>
      <c r="AG37531" s="1"/>
      <c r="AH37531" s="1"/>
      <c r="AJ37531" s="1"/>
      <c r="AK37531" s="1"/>
    </row>
    <row r="37532" spans="32:37" ht="15" customHeight="1" x14ac:dyDescent="0.15">
      <c r="AF37532" s="1"/>
      <c r="AG37532" s="1"/>
      <c r="AH37532" s="1"/>
      <c r="AJ37532" s="1"/>
      <c r="AK37532" s="1"/>
    </row>
    <row r="37533" spans="32:37" ht="15" customHeight="1" x14ac:dyDescent="0.15">
      <c r="AF37533" s="1"/>
      <c r="AG37533" s="1"/>
      <c r="AH37533" s="1"/>
      <c r="AJ37533" s="1"/>
      <c r="AK37533" s="1"/>
    </row>
    <row r="37534" spans="32:37" ht="15" customHeight="1" x14ac:dyDescent="0.15">
      <c r="AF37534" s="1"/>
      <c r="AG37534" s="1"/>
      <c r="AH37534" s="1"/>
      <c r="AJ37534" s="1"/>
      <c r="AK37534" s="1"/>
    </row>
    <row r="37535" spans="32:37" ht="15" customHeight="1" x14ac:dyDescent="0.15">
      <c r="AF37535" s="1"/>
      <c r="AG37535" s="1"/>
      <c r="AH37535" s="1"/>
      <c r="AJ37535" s="1"/>
      <c r="AK37535" s="1"/>
    </row>
    <row r="37536" spans="32:37" ht="15" customHeight="1" x14ac:dyDescent="0.15">
      <c r="AF37536" s="1"/>
      <c r="AG37536" s="1"/>
      <c r="AH37536" s="1"/>
      <c r="AJ37536" s="1"/>
      <c r="AK37536" s="1"/>
    </row>
    <row r="37537" spans="32:37" ht="15" customHeight="1" x14ac:dyDescent="0.15">
      <c r="AF37537" s="1"/>
      <c r="AG37537" s="1"/>
      <c r="AH37537" s="1"/>
      <c r="AJ37537" s="1"/>
      <c r="AK37537" s="1"/>
    </row>
    <row r="37538" spans="32:37" ht="15" customHeight="1" x14ac:dyDescent="0.15">
      <c r="AF37538" s="1"/>
      <c r="AG37538" s="1"/>
      <c r="AH37538" s="1"/>
      <c r="AJ37538" s="1"/>
      <c r="AK37538" s="1"/>
    </row>
    <row r="37539" spans="32:37" ht="15" customHeight="1" x14ac:dyDescent="0.15">
      <c r="AF37539" s="1"/>
      <c r="AG37539" s="1"/>
      <c r="AH37539" s="1"/>
      <c r="AJ37539" s="1"/>
      <c r="AK37539" s="1"/>
    </row>
    <row r="37540" spans="32:37" ht="15" customHeight="1" x14ac:dyDescent="0.15">
      <c r="AF37540" s="1"/>
      <c r="AG37540" s="1"/>
      <c r="AH37540" s="1"/>
      <c r="AJ37540" s="1"/>
      <c r="AK37540" s="1"/>
    </row>
    <row r="37541" spans="32:37" ht="15" customHeight="1" x14ac:dyDescent="0.15">
      <c r="AF37541" s="1"/>
      <c r="AG37541" s="1"/>
      <c r="AH37541" s="1"/>
      <c r="AJ37541" s="1"/>
      <c r="AK37541" s="1"/>
    </row>
    <row r="37542" spans="32:37" ht="15" customHeight="1" x14ac:dyDescent="0.15">
      <c r="AF37542" s="1"/>
      <c r="AG37542" s="1"/>
      <c r="AH37542" s="1"/>
      <c r="AJ37542" s="1"/>
      <c r="AK37542" s="1"/>
    </row>
    <row r="37543" spans="32:37" ht="15" customHeight="1" x14ac:dyDescent="0.15">
      <c r="AF37543" s="1"/>
      <c r="AG37543" s="1"/>
      <c r="AH37543" s="1"/>
      <c r="AJ37543" s="1"/>
      <c r="AK37543" s="1"/>
    </row>
    <row r="37544" spans="32:37" ht="15" customHeight="1" x14ac:dyDescent="0.15">
      <c r="AF37544" s="1"/>
      <c r="AG37544" s="1"/>
      <c r="AH37544" s="1"/>
      <c r="AJ37544" s="1"/>
      <c r="AK37544" s="1"/>
    </row>
    <row r="37545" spans="32:37" ht="15" customHeight="1" x14ac:dyDescent="0.15">
      <c r="AF37545" s="1"/>
      <c r="AG37545" s="1"/>
      <c r="AH37545" s="1"/>
      <c r="AJ37545" s="1"/>
      <c r="AK37545" s="1"/>
    </row>
    <row r="37546" spans="32:37" ht="15" customHeight="1" x14ac:dyDescent="0.15">
      <c r="AF37546" s="1"/>
      <c r="AG37546" s="1"/>
      <c r="AH37546" s="1"/>
      <c r="AJ37546" s="1"/>
      <c r="AK37546" s="1"/>
    </row>
    <row r="37547" spans="32:37" ht="15" customHeight="1" x14ac:dyDescent="0.15">
      <c r="AF37547" s="1"/>
      <c r="AG37547" s="1"/>
      <c r="AH37547" s="1"/>
      <c r="AJ37547" s="1"/>
      <c r="AK37547" s="1"/>
    </row>
    <row r="37548" spans="32:37" ht="15" customHeight="1" x14ac:dyDescent="0.15">
      <c r="AF37548" s="1"/>
      <c r="AG37548" s="1"/>
      <c r="AH37548" s="1"/>
      <c r="AJ37548" s="1"/>
      <c r="AK37548" s="1"/>
    </row>
    <row r="37549" spans="32:37" ht="15" customHeight="1" x14ac:dyDescent="0.15">
      <c r="AF37549" s="1"/>
      <c r="AG37549" s="1"/>
      <c r="AH37549" s="1"/>
      <c r="AJ37549" s="1"/>
      <c r="AK37549" s="1"/>
    </row>
    <row r="37550" spans="32:37" ht="15" customHeight="1" x14ac:dyDescent="0.15">
      <c r="AF37550" s="1"/>
      <c r="AG37550" s="1"/>
      <c r="AH37550" s="1"/>
      <c r="AJ37550" s="1"/>
      <c r="AK37550" s="1"/>
    </row>
    <row r="37551" spans="32:37" ht="15" customHeight="1" x14ac:dyDescent="0.15">
      <c r="AF37551" s="1"/>
      <c r="AG37551" s="1"/>
      <c r="AH37551" s="1"/>
      <c r="AJ37551" s="1"/>
      <c r="AK37551" s="1"/>
    </row>
    <row r="37552" spans="32:37" ht="15" customHeight="1" x14ac:dyDescent="0.15">
      <c r="AF37552" s="1"/>
      <c r="AG37552" s="1"/>
      <c r="AH37552" s="1"/>
      <c r="AJ37552" s="1"/>
      <c r="AK37552" s="1"/>
    </row>
    <row r="37553" spans="32:37" ht="15" customHeight="1" x14ac:dyDescent="0.15">
      <c r="AF37553" s="1"/>
      <c r="AG37553" s="1"/>
      <c r="AH37553" s="1"/>
      <c r="AJ37553" s="1"/>
      <c r="AK37553" s="1"/>
    </row>
    <row r="37554" spans="32:37" ht="15" customHeight="1" x14ac:dyDescent="0.15">
      <c r="AF37554" s="1"/>
      <c r="AG37554" s="1"/>
      <c r="AH37554" s="1"/>
      <c r="AJ37554" s="1"/>
      <c r="AK37554" s="1"/>
    </row>
    <row r="37555" spans="32:37" ht="15" customHeight="1" x14ac:dyDescent="0.15">
      <c r="AF37555" s="1"/>
      <c r="AG37555" s="1"/>
      <c r="AH37555" s="1"/>
      <c r="AJ37555" s="1"/>
      <c r="AK37555" s="1"/>
    </row>
    <row r="37556" spans="32:37" ht="15" customHeight="1" x14ac:dyDescent="0.15">
      <c r="AF37556" s="1"/>
      <c r="AG37556" s="1"/>
      <c r="AH37556" s="1"/>
      <c r="AJ37556" s="1"/>
      <c r="AK37556" s="1"/>
    </row>
    <row r="37557" spans="32:37" ht="15" customHeight="1" x14ac:dyDescent="0.15">
      <c r="AF37557" s="1"/>
      <c r="AG37557" s="1"/>
      <c r="AH37557" s="1"/>
      <c r="AJ37557" s="1"/>
      <c r="AK37557" s="1"/>
    </row>
    <row r="37558" spans="32:37" ht="15" customHeight="1" x14ac:dyDescent="0.15">
      <c r="AF37558" s="1"/>
      <c r="AG37558" s="1"/>
      <c r="AH37558" s="1"/>
      <c r="AJ37558" s="1"/>
      <c r="AK37558" s="1"/>
    </row>
    <row r="37559" spans="32:37" ht="15" customHeight="1" x14ac:dyDescent="0.15">
      <c r="AF37559" s="1"/>
      <c r="AG37559" s="1"/>
      <c r="AH37559" s="1"/>
      <c r="AJ37559" s="1"/>
      <c r="AK37559" s="1"/>
    </row>
    <row r="37560" spans="32:37" ht="15" customHeight="1" x14ac:dyDescent="0.15">
      <c r="AF37560" s="1"/>
      <c r="AG37560" s="1"/>
      <c r="AH37560" s="1"/>
      <c r="AJ37560" s="1"/>
      <c r="AK37560" s="1"/>
    </row>
    <row r="37561" spans="32:37" ht="15" customHeight="1" x14ac:dyDescent="0.15">
      <c r="AF37561" s="1"/>
      <c r="AG37561" s="1"/>
      <c r="AH37561" s="1"/>
      <c r="AJ37561" s="1"/>
      <c r="AK37561" s="1"/>
    </row>
    <row r="37562" spans="32:37" ht="15" customHeight="1" x14ac:dyDescent="0.15">
      <c r="AF37562" s="1"/>
      <c r="AG37562" s="1"/>
      <c r="AH37562" s="1"/>
      <c r="AJ37562" s="1"/>
      <c r="AK37562" s="1"/>
    </row>
    <row r="37563" spans="32:37" ht="15" customHeight="1" x14ac:dyDescent="0.15">
      <c r="AF37563" s="1"/>
      <c r="AG37563" s="1"/>
      <c r="AH37563" s="1"/>
      <c r="AJ37563" s="1"/>
      <c r="AK37563" s="1"/>
    </row>
    <row r="37564" spans="32:37" ht="15" customHeight="1" x14ac:dyDescent="0.15">
      <c r="AF37564" s="1"/>
      <c r="AG37564" s="1"/>
      <c r="AH37564" s="1"/>
      <c r="AJ37564" s="1"/>
      <c r="AK37564" s="1"/>
    </row>
    <row r="37565" spans="32:37" ht="15" customHeight="1" x14ac:dyDescent="0.15">
      <c r="AF37565" s="1"/>
      <c r="AG37565" s="1"/>
      <c r="AH37565" s="1"/>
      <c r="AJ37565" s="1"/>
      <c r="AK37565" s="1"/>
    </row>
    <row r="37566" spans="32:37" ht="15" customHeight="1" x14ac:dyDescent="0.15">
      <c r="AF37566" s="1"/>
      <c r="AG37566" s="1"/>
      <c r="AH37566" s="1"/>
      <c r="AJ37566" s="1"/>
      <c r="AK37566" s="1"/>
    </row>
    <row r="37567" spans="32:37" ht="15" customHeight="1" x14ac:dyDescent="0.15">
      <c r="AF37567" s="1"/>
      <c r="AG37567" s="1"/>
      <c r="AH37567" s="1"/>
      <c r="AJ37567" s="1"/>
      <c r="AK37567" s="1"/>
    </row>
    <row r="37568" spans="32:37" ht="15" customHeight="1" x14ac:dyDescent="0.15">
      <c r="AF37568" s="1"/>
      <c r="AG37568" s="1"/>
      <c r="AH37568" s="1"/>
      <c r="AJ37568" s="1"/>
      <c r="AK37568" s="1"/>
    </row>
    <row r="37569" spans="32:37" ht="15" customHeight="1" x14ac:dyDescent="0.15">
      <c r="AF37569" s="1"/>
      <c r="AG37569" s="1"/>
      <c r="AH37569" s="1"/>
      <c r="AJ37569" s="1"/>
      <c r="AK37569" s="1"/>
    </row>
    <row r="37570" spans="32:37" ht="15" customHeight="1" x14ac:dyDescent="0.15">
      <c r="AF37570" s="1"/>
      <c r="AG37570" s="1"/>
      <c r="AH37570" s="1"/>
      <c r="AJ37570" s="1"/>
      <c r="AK37570" s="1"/>
    </row>
    <row r="37571" spans="32:37" ht="15" customHeight="1" x14ac:dyDescent="0.15">
      <c r="AF37571" s="1"/>
      <c r="AG37571" s="1"/>
      <c r="AH37571" s="1"/>
      <c r="AJ37571" s="1"/>
      <c r="AK37571" s="1"/>
    </row>
    <row r="37572" spans="32:37" ht="15" customHeight="1" x14ac:dyDescent="0.15">
      <c r="AF37572" s="1"/>
      <c r="AG37572" s="1"/>
      <c r="AH37572" s="1"/>
      <c r="AJ37572" s="1"/>
      <c r="AK37572" s="1"/>
    </row>
    <row r="37573" spans="32:37" ht="15" customHeight="1" x14ac:dyDescent="0.15">
      <c r="AF37573" s="1"/>
      <c r="AG37573" s="1"/>
      <c r="AH37573" s="1"/>
      <c r="AJ37573" s="1"/>
      <c r="AK37573" s="1"/>
    </row>
    <row r="37574" spans="32:37" ht="15" customHeight="1" x14ac:dyDescent="0.15">
      <c r="AF37574" s="1"/>
      <c r="AG37574" s="1"/>
      <c r="AH37574" s="1"/>
      <c r="AJ37574" s="1"/>
      <c r="AK37574" s="1"/>
    </row>
    <row r="37575" spans="32:37" ht="15" customHeight="1" x14ac:dyDescent="0.15">
      <c r="AF37575" s="1"/>
      <c r="AG37575" s="1"/>
      <c r="AH37575" s="1"/>
      <c r="AJ37575" s="1"/>
      <c r="AK37575" s="1"/>
    </row>
    <row r="37576" spans="32:37" ht="15" customHeight="1" x14ac:dyDescent="0.15">
      <c r="AF37576" s="1"/>
      <c r="AG37576" s="1"/>
      <c r="AH37576" s="1"/>
      <c r="AJ37576" s="1"/>
      <c r="AK37576" s="1"/>
    </row>
    <row r="37577" spans="32:37" ht="15" customHeight="1" x14ac:dyDescent="0.15">
      <c r="AF37577" s="1"/>
      <c r="AG37577" s="1"/>
      <c r="AH37577" s="1"/>
      <c r="AJ37577" s="1"/>
      <c r="AK37577" s="1"/>
    </row>
    <row r="37578" spans="32:37" ht="15" customHeight="1" x14ac:dyDescent="0.15">
      <c r="AF37578" s="1"/>
      <c r="AG37578" s="1"/>
      <c r="AH37578" s="1"/>
      <c r="AJ37578" s="1"/>
      <c r="AK37578" s="1"/>
    </row>
    <row r="37579" spans="32:37" ht="15" customHeight="1" x14ac:dyDescent="0.15">
      <c r="AF37579" s="1"/>
      <c r="AG37579" s="1"/>
      <c r="AH37579" s="1"/>
      <c r="AJ37579" s="1"/>
      <c r="AK37579" s="1"/>
    </row>
    <row r="37580" spans="32:37" ht="15" customHeight="1" x14ac:dyDescent="0.15">
      <c r="AF37580" s="1"/>
      <c r="AG37580" s="1"/>
      <c r="AH37580" s="1"/>
      <c r="AJ37580" s="1"/>
      <c r="AK37580" s="1"/>
    </row>
    <row r="37581" spans="32:37" ht="15" customHeight="1" x14ac:dyDescent="0.15">
      <c r="AF37581" s="1"/>
      <c r="AG37581" s="1"/>
      <c r="AH37581" s="1"/>
      <c r="AJ37581" s="1"/>
      <c r="AK37581" s="1"/>
    </row>
    <row r="37582" spans="32:37" ht="15" customHeight="1" x14ac:dyDescent="0.15">
      <c r="AF37582" s="1"/>
      <c r="AG37582" s="1"/>
      <c r="AH37582" s="1"/>
      <c r="AJ37582" s="1"/>
      <c r="AK37582" s="1"/>
    </row>
    <row r="37583" spans="32:37" ht="15" customHeight="1" x14ac:dyDescent="0.15">
      <c r="AF37583" s="1"/>
      <c r="AG37583" s="1"/>
      <c r="AH37583" s="1"/>
      <c r="AJ37583" s="1"/>
      <c r="AK37583" s="1"/>
    </row>
    <row r="37584" spans="32:37" ht="15" customHeight="1" x14ac:dyDescent="0.15">
      <c r="AF37584" s="1"/>
      <c r="AG37584" s="1"/>
      <c r="AH37584" s="1"/>
      <c r="AJ37584" s="1"/>
      <c r="AK37584" s="1"/>
    </row>
    <row r="37585" spans="32:37" ht="15" customHeight="1" x14ac:dyDescent="0.15">
      <c r="AF37585" s="1"/>
      <c r="AG37585" s="1"/>
      <c r="AH37585" s="1"/>
      <c r="AJ37585" s="1"/>
      <c r="AK37585" s="1"/>
    </row>
    <row r="37586" spans="32:37" ht="15" customHeight="1" x14ac:dyDescent="0.15">
      <c r="AF37586" s="1"/>
      <c r="AG37586" s="1"/>
      <c r="AH37586" s="1"/>
      <c r="AJ37586" s="1"/>
      <c r="AK37586" s="1"/>
    </row>
    <row r="37587" spans="32:37" ht="15" customHeight="1" x14ac:dyDescent="0.15">
      <c r="AF37587" s="1"/>
      <c r="AG37587" s="1"/>
      <c r="AH37587" s="1"/>
      <c r="AJ37587" s="1"/>
      <c r="AK37587" s="1"/>
    </row>
    <row r="37588" spans="32:37" ht="15" customHeight="1" x14ac:dyDescent="0.15">
      <c r="AF37588" s="1"/>
      <c r="AG37588" s="1"/>
      <c r="AH37588" s="1"/>
      <c r="AJ37588" s="1"/>
      <c r="AK37588" s="1"/>
    </row>
    <row r="37589" spans="32:37" ht="15" customHeight="1" x14ac:dyDescent="0.15">
      <c r="AF37589" s="1"/>
      <c r="AG37589" s="1"/>
      <c r="AH37589" s="1"/>
      <c r="AJ37589" s="1"/>
      <c r="AK37589" s="1"/>
    </row>
    <row r="37590" spans="32:37" ht="15" customHeight="1" x14ac:dyDescent="0.15">
      <c r="AF37590" s="1"/>
      <c r="AG37590" s="1"/>
      <c r="AH37590" s="1"/>
      <c r="AJ37590" s="1"/>
      <c r="AK37590" s="1"/>
    </row>
    <row r="37591" spans="32:37" ht="15" customHeight="1" x14ac:dyDescent="0.15">
      <c r="AF37591" s="1"/>
      <c r="AG37591" s="1"/>
      <c r="AH37591" s="1"/>
      <c r="AJ37591" s="1"/>
      <c r="AK37591" s="1"/>
    </row>
    <row r="37592" spans="32:37" ht="15" customHeight="1" x14ac:dyDescent="0.15">
      <c r="AF37592" s="1"/>
      <c r="AG37592" s="1"/>
      <c r="AH37592" s="1"/>
      <c r="AJ37592" s="1"/>
      <c r="AK37592" s="1"/>
    </row>
    <row r="37593" spans="32:37" ht="15" customHeight="1" x14ac:dyDescent="0.15">
      <c r="AF37593" s="1"/>
      <c r="AG37593" s="1"/>
      <c r="AH37593" s="1"/>
      <c r="AJ37593" s="1"/>
      <c r="AK37593" s="1"/>
    </row>
    <row r="37594" spans="32:37" ht="15" customHeight="1" x14ac:dyDescent="0.15">
      <c r="AF37594" s="1"/>
      <c r="AG37594" s="1"/>
      <c r="AH37594" s="1"/>
      <c r="AJ37594" s="1"/>
      <c r="AK37594" s="1"/>
    </row>
    <row r="37595" spans="32:37" ht="15" customHeight="1" x14ac:dyDescent="0.15">
      <c r="AF37595" s="1"/>
      <c r="AG37595" s="1"/>
      <c r="AH37595" s="1"/>
      <c r="AJ37595" s="1"/>
      <c r="AK37595" s="1"/>
    </row>
    <row r="37596" spans="32:37" ht="15" customHeight="1" x14ac:dyDescent="0.15">
      <c r="AF37596" s="1"/>
      <c r="AG37596" s="1"/>
      <c r="AH37596" s="1"/>
      <c r="AJ37596" s="1"/>
      <c r="AK37596" s="1"/>
    </row>
    <row r="37597" spans="32:37" ht="15" customHeight="1" x14ac:dyDescent="0.15">
      <c r="AF37597" s="1"/>
      <c r="AG37597" s="1"/>
      <c r="AH37597" s="1"/>
      <c r="AJ37597" s="1"/>
      <c r="AK37597" s="1"/>
    </row>
    <row r="37598" spans="32:37" ht="15" customHeight="1" x14ac:dyDescent="0.15">
      <c r="AF37598" s="1"/>
      <c r="AG37598" s="1"/>
      <c r="AH37598" s="1"/>
      <c r="AJ37598" s="1"/>
      <c r="AK37598" s="1"/>
    </row>
    <row r="37599" spans="32:37" ht="15" customHeight="1" x14ac:dyDescent="0.15">
      <c r="AF37599" s="1"/>
      <c r="AG37599" s="1"/>
      <c r="AH37599" s="1"/>
      <c r="AJ37599" s="1"/>
      <c r="AK37599" s="1"/>
    </row>
    <row r="37600" spans="32:37" ht="15" customHeight="1" x14ac:dyDescent="0.15">
      <c r="AF37600" s="1"/>
      <c r="AG37600" s="1"/>
      <c r="AH37600" s="1"/>
      <c r="AJ37600" s="1"/>
      <c r="AK37600" s="1"/>
    </row>
    <row r="37601" spans="32:37" ht="15" customHeight="1" x14ac:dyDescent="0.15">
      <c r="AF37601" s="1"/>
      <c r="AG37601" s="1"/>
      <c r="AH37601" s="1"/>
      <c r="AJ37601" s="1"/>
      <c r="AK37601" s="1"/>
    </row>
    <row r="37602" spans="32:37" ht="15" customHeight="1" x14ac:dyDescent="0.15">
      <c r="AF37602" s="1"/>
      <c r="AG37602" s="1"/>
      <c r="AH37602" s="1"/>
      <c r="AJ37602" s="1"/>
      <c r="AK37602" s="1"/>
    </row>
    <row r="37603" spans="32:37" ht="15" customHeight="1" x14ac:dyDescent="0.15">
      <c r="AF37603" s="1"/>
      <c r="AG37603" s="1"/>
      <c r="AH37603" s="1"/>
      <c r="AJ37603" s="1"/>
      <c r="AK37603" s="1"/>
    </row>
    <row r="37604" spans="32:37" ht="15" customHeight="1" x14ac:dyDescent="0.15">
      <c r="AF37604" s="1"/>
      <c r="AG37604" s="1"/>
      <c r="AH37604" s="1"/>
      <c r="AJ37604" s="1"/>
      <c r="AK37604" s="1"/>
    </row>
    <row r="37605" spans="32:37" ht="15" customHeight="1" x14ac:dyDescent="0.15">
      <c r="AF37605" s="1"/>
      <c r="AG37605" s="1"/>
      <c r="AH37605" s="1"/>
      <c r="AJ37605" s="1"/>
      <c r="AK37605" s="1"/>
    </row>
    <row r="37606" spans="32:37" ht="15" customHeight="1" x14ac:dyDescent="0.15">
      <c r="AF37606" s="1"/>
      <c r="AG37606" s="1"/>
      <c r="AH37606" s="1"/>
      <c r="AJ37606" s="1"/>
      <c r="AK37606" s="1"/>
    </row>
    <row r="37607" spans="32:37" ht="15" customHeight="1" x14ac:dyDescent="0.15">
      <c r="AF37607" s="1"/>
      <c r="AG37607" s="1"/>
      <c r="AH37607" s="1"/>
      <c r="AJ37607" s="1"/>
      <c r="AK37607" s="1"/>
    </row>
    <row r="37608" spans="32:37" ht="15" customHeight="1" x14ac:dyDescent="0.15">
      <c r="AF37608" s="1"/>
      <c r="AG37608" s="1"/>
      <c r="AH37608" s="1"/>
      <c r="AJ37608" s="1"/>
      <c r="AK37608" s="1"/>
    </row>
    <row r="37609" spans="32:37" ht="15" customHeight="1" x14ac:dyDescent="0.15">
      <c r="AF37609" s="1"/>
      <c r="AG37609" s="1"/>
      <c r="AH37609" s="1"/>
      <c r="AJ37609" s="1"/>
      <c r="AK37609" s="1"/>
    </row>
    <row r="37610" spans="32:37" ht="15" customHeight="1" x14ac:dyDescent="0.15">
      <c r="AF37610" s="1"/>
      <c r="AG37610" s="1"/>
      <c r="AH37610" s="1"/>
      <c r="AJ37610" s="1"/>
      <c r="AK37610" s="1"/>
    </row>
    <row r="37611" spans="32:37" ht="15" customHeight="1" x14ac:dyDescent="0.15">
      <c r="AF37611" s="1"/>
      <c r="AG37611" s="1"/>
      <c r="AH37611" s="1"/>
      <c r="AJ37611" s="1"/>
      <c r="AK37611" s="1"/>
    </row>
    <row r="37612" spans="32:37" ht="15" customHeight="1" x14ac:dyDescent="0.15">
      <c r="AF37612" s="1"/>
      <c r="AG37612" s="1"/>
      <c r="AH37612" s="1"/>
      <c r="AJ37612" s="1"/>
      <c r="AK37612" s="1"/>
    </row>
    <row r="37613" spans="32:37" ht="15" customHeight="1" x14ac:dyDescent="0.15">
      <c r="AF37613" s="1"/>
      <c r="AG37613" s="1"/>
      <c r="AH37613" s="1"/>
      <c r="AJ37613" s="1"/>
      <c r="AK37613" s="1"/>
    </row>
    <row r="37614" spans="32:37" ht="15" customHeight="1" x14ac:dyDescent="0.15">
      <c r="AF37614" s="1"/>
      <c r="AG37614" s="1"/>
      <c r="AH37614" s="1"/>
      <c r="AJ37614" s="1"/>
      <c r="AK37614" s="1"/>
    </row>
    <row r="37615" spans="32:37" ht="15" customHeight="1" x14ac:dyDescent="0.15">
      <c r="AF37615" s="1"/>
      <c r="AG37615" s="1"/>
      <c r="AH37615" s="1"/>
      <c r="AJ37615" s="1"/>
      <c r="AK37615" s="1"/>
    </row>
    <row r="37616" spans="32:37" ht="15" customHeight="1" x14ac:dyDescent="0.15">
      <c r="AF37616" s="1"/>
      <c r="AG37616" s="1"/>
      <c r="AH37616" s="1"/>
      <c r="AJ37616" s="1"/>
      <c r="AK37616" s="1"/>
    </row>
    <row r="37617" spans="32:37" ht="15" customHeight="1" x14ac:dyDescent="0.15">
      <c r="AF37617" s="1"/>
      <c r="AG37617" s="1"/>
      <c r="AH37617" s="1"/>
      <c r="AJ37617" s="1"/>
      <c r="AK37617" s="1"/>
    </row>
    <row r="37618" spans="32:37" ht="15" customHeight="1" x14ac:dyDescent="0.15">
      <c r="AF37618" s="1"/>
      <c r="AG37618" s="1"/>
      <c r="AH37618" s="1"/>
      <c r="AJ37618" s="1"/>
      <c r="AK37618" s="1"/>
    </row>
    <row r="37619" spans="32:37" ht="15" customHeight="1" x14ac:dyDescent="0.15">
      <c r="AF37619" s="1"/>
      <c r="AG37619" s="1"/>
      <c r="AH37619" s="1"/>
      <c r="AJ37619" s="1"/>
      <c r="AK37619" s="1"/>
    </row>
    <row r="37620" spans="32:37" ht="15" customHeight="1" x14ac:dyDescent="0.15">
      <c r="AF37620" s="1"/>
      <c r="AG37620" s="1"/>
      <c r="AH37620" s="1"/>
      <c r="AJ37620" s="1"/>
      <c r="AK37620" s="1"/>
    </row>
    <row r="37621" spans="32:37" ht="15" customHeight="1" x14ac:dyDescent="0.15">
      <c r="AF37621" s="1"/>
      <c r="AG37621" s="1"/>
      <c r="AH37621" s="1"/>
      <c r="AJ37621" s="1"/>
      <c r="AK37621" s="1"/>
    </row>
    <row r="37622" spans="32:37" ht="15" customHeight="1" x14ac:dyDescent="0.15">
      <c r="AF37622" s="1"/>
      <c r="AG37622" s="1"/>
      <c r="AH37622" s="1"/>
      <c r="AJ37622" s="1"/>
      <c r="AK37622" s="1"/>
    </row>
    <row r="37623" spans="32:37" ht="15" customHeight="1" x14ac:dyDescent="0.15">
      <c r="AF37623" s="1"/>
      <c r="AG37623" s="1"/>
      <c r="AH37623" s="1"/>
      <c r="AJ37623" s="1"/>
      <c r="AK37623" s="1"/>
    </row>
    <row r="37624" spans="32:37" ht="15" customHeight="1" x14ac:dyDescent="0.15">
      <c r="AF37624" s="1"/>
      <c r="AG37624" s="1"/>
      <c r="AH37624" s="1"/>
      <c r="AJ37624" s="1"/>
      <c r="AK37624" s="1"/>
    </row>
    <row r="37625" spans="32:37" ht="15" customHeight="1" x14ac:dyDescent="0.15">
      <c r="AF37625" s="1"/>
      <c r="AG37625" s="1"/>
      <c r="AH37625" s="1"/>
      <c r="AJ37625" s="1"/>
      <c r="AK37625" s="1"/>
    </row>
    <row r="37626" spans="32:37" ht="15" customHeight="1" x14ac:dyDescent="0.15">
      <c r="AF37626" s="1"/>
      <c r="AG37626" s="1"/>
      <c r="AH37626" s="1"/>
      <c r="AJ37626" s="1"/>
      <c r="AK37626" s="1"/>
    </row>
    <row r="37627" spans="32:37" ht="15" customHeight="1" x14ac:dyDescent="0.15">
      <c r="AF37627" s="1"/>
      <c r="AG37627" s="1"/>
      <c r="AH37627" s="1"/>
      <c r="AJ37627" s="1"/>
      <c r="AK37627" s="1"/>
    </row>
    <row r="37628" spans="32:37" ht="15" customHeight="1" x14ac:dyDescent="0.15">
      <c r="AF37628" s="1"/>
      <c r="AG37628" s="1"/>
      <c r="AH37628" s="1"/>
      <c r="AJ37628" s="1"/>
      <c r="AK37628" s="1"/>
    </row>
    <row r="37629" spans="32:37" ht="15" customHeight="1" x14ac:dyDescent="0.15">
      <c r="AF37629" s="1"/>
      <c r="AG37629" s="1"/>
      <c r="AH37629" s="1"/>
      <c r="AJ37629" s="1"/>
      <c r="AK37629" s="1"/>
    </row>
    <row r="37630" spans="32:37" ht="15" customHeight="1" x14ac:dyDescent="0.15">
      <c r="AF37630" s="1"/>
      <c r="AG37630" s="1"/>
      <c r="AH37630" s="1"/>
      <c r="AJ37630" s="1"/>
      <c r="AK37630" s="1"/>
    </row>
    <row r="37631" spans="32:37" ht="15" customHeight="1" x14ac:dyDescent="0.15">
      <c r="AF37631" s="1"/>
      <c r="AG37631" s="1"/>
      <c r="AH37631" s="1"/>
      <c r="AJ37631" s="1"/>
      <c r="AK37631" s="1"/>
    </row>
    <row r="37632" spans="32:37" ht="15" customHeight="1" x14ac:dyDescent="0.15">
      <c r="AF37632" s="1"/>
      <c r="AG37632" s="1"/>
      <c r="AH37632" s="1"/>
      <c r="AJ37632" s="1"/>
      <c r="AK37632" s="1"/>
    </row>
    <row r="37633" spans="32:37" ht="15" customHeight="1" x14ac:dyDescent="0.15">
      <c r="AF37633" s="1"/>
      <c r="AG37633" s="1"/>
      <c r="AH37633" s="1"/>
      <c r="AJ37633" s="1"/>
      <c r="AK37633" s="1"/>
    </row>
    <row r="37634" spans="32:37" ht="15" customHeight="1" x14ac:dyDescent="0.15">
      <c r="AF37634" s="1"/>
      <c r="AG37634" s="1"/>
      <c r="AH37634" s="1"/>
      <c r="AJ37634" s="1"/>
      <c r="AK37634" s="1"/>
    </row>
    <row r="37635" spans="32:37" ht="15" customHeight="1" x14ac:dyDescent="0.15">
      <c r="AF37635" s="1"/>
      <c r="AG37635" s="1"/>
      <c r="AH37635" s="1"/>
      <c r="AJ37635" s="1"/>
      <c r="AK37635" s="1"/>
    </row>
    <row r="37636" spans="32:37" ht="15" customHeight="1" x14ac:dyDescent="0.15">
      <c r="AF37636" s="1"/>
      <c r="AG37636" s="1"/>
      <c r="AH37636" s="1"/>
      <c r="AJ37636" s="1"/>
      <c r="AK37636" s="1"/>
    </row>
    <row r="37637" spans="32:37" ht="15" customHeight="1" x14ac:dyDescent="0.15">
      <c r="AF37637" s="1"/>
      <c r="AG37637" s="1"/>
      <c r="AH37637" s="1"/>
      <c r="AJ37637" s="1"/>
      <c r="AK37637" s="1"/>
    </row>
    <row r="37638" spans="32:37" ht="15" customHeight="1" x14ac:dyDescent="0.15">
      <c r="AF37638" s="1"/>
      <c r="AG37638" s="1"/>
      <c r="AH37638" s="1"/>
      <c r="AJ37638" s="1"/>
      <c r="AK37638" s="1"/>
    </row>
    <row r="37639" spans="32:37" ht="15" customHeight="1" x14ac:dyDescent="0.15">
      <c r="AF37639" s="1"/>
      <c r="AG37639" s="1"/>
      <c r="AH37639" s="1"/>
      <c r="AJ37639" s="1"/>
      <c r="AK37639" s="1"/>
    </row>
    <row r="37640" spans="32:37" ht="15" customHeight="1" x14ac:dyDescent="0.15">
      <c r="AF37640" s="1"/>
      <c r="AG37640" s="1"/>
      <c r="AH37640" s="1"/>
      <c r="AJ37640" s="1"/>
      <c r="AK37640" s="1"/>
    </row>
    <row r="37641" spans="32:37" ht="15" customHeight="1" x14ac:dyDescent="0.15">
      <c r="AF37641" s="1"/>
      <c r="AG37641" s="1"/>
      <c r="AH37641" s="1"/>
      <c r="AJ37641" s="1"/>
      <c r="AK37641" s="1"/>
    </row>
    <row r="37642" spans="32:37" ht="15" customHeight="1" x14ac:dyDescent="0.15">
      <c r="AF37642" s="1"/>
      <c r="AG37642" s="1"/>
      <c r="AH37642" s="1"/>
      <c r="AJ37642" s="1"/>
      <c r="AK37642" s="1"/>
    </row>
    <row r="37643" spans="32:37" ht="15" customHeight="1" x14ac:dyDescent="0.15">
      <c r="AF37643" s="1"/>
      <c r="AG37643" s="1"/>
      <c r="AH37643" s="1"/>
      <c r="AJ37643" s="1"/>
      <c r="AK37643" s="1"/>
    </row>
    <row r="37644" spans="32:37" ht="15" customHeight="1" x14ac:dyDescent="0.15">
      <c r="AF37644" s="1"/>
      <c r="AG37644" s="1"/>
      <c r="AH37644" s="1"/>
      <c r="AJ37644" s="1"/>
      <c r="AK37644" s="1"/>
    </row>
    <row r="37645" spans="32:37" ht="15" customHeight="1" x14ac:dyDescent="0.15">
      <c r="AF37645" s="1"/>
      <c r="AG37645" s="1"/>
      <c r="AH37645" s="1"/>
      <c r="AJ37645" s="1"/>
      <c r="AK37645" s="1"/>
    </row>
    <row r="37646" spans="32:37" ht="15" customHeight="1" x14ac:dyDescent="0.15">
      <c r="AF37646" s="1"/>
      <c r="AG37646" s="1"/>
      <c r="AH37646" s="1"/>
      <c r="AJ37646" s="1"/>
      <c r="AK37646" s="1"/>
    </row>
    <row r="37647" spans="32:37" ht="15" customHeight="1" x14ac:dyDescent="0.15">
      <c r="AF37647" s="1"/>
      <c r="AG37647" s="1"/>
      <c r="AH37647" s="1"/>
      <c r="AJ37647" s="1"/>
      <c r="AK37647" s="1"/>
    </row>
    <row r="37648" spans="32:37" ht="15" customHeight="1" x14ac:dyDescent="0.15">
      <c r="AF37648" s="1"/>
      <c r="AG37648" s="1"/>
      <c r="AH37648" s="1"/>
      <c r="AJ37648" s="1"/>
      <c r="AK37648" s="1"/>
    </row>
    <row r="37649" spans="32:37" ht="15" customHeight="1" x14ac:dyDescent="0.15">
      <c r="AF37649" s="1"/>
      <c r="AG37649" s="1"/>
      <c r="AH37649" s="1"/>
      <c r="AJ37649" s="1"/>
      <c r="AK37649" s="1"/>
    </row>
    <row r="37650" spans="32:37" ht="15" customHeight="1" x14ac:dyDescent="0.15">
      <c r="AF37650" s="1"/>
      <c r="AG37650" s="1"/>
      <c r="AH37650" s="1"/>
      <c r="AJ37650" s="1"/>
      <c r="AK37650" s="1"/>
    </row>
    <row r="37651" spans="32:37" ht="15" customHeight="1" x14ac:dyDescent="0.15">
      <c r="AF37651" s="1"/>
      <c r="AG37651" s="1"/>
      <c r="AH37651" s="1"/>
      <c r="AJ37651" s="1"/>
      <c r="AK37651" s="1"/>
    </row>
    <row r="37652" spans="32:37" ht="15" customHeight="1" x14ac:dyDescent="0.15">
      <c r="AF37652" s="1"/>
      <c r="AG37652" s="1"/>
      <c r="AH37652" s="1"/>
      <c r="AJ37652" s="1"/>
      <c r="AK37652" s="1"/>
    </row>
    <row r="37653" spans="32:37" ht="15" customHeight="1" x14ac:dyDescent="0.15">
      <c r="AF37653" s="1"/>
      <c r="AG37653" s="1"/>
      <c r="AH37653" s="1"/>
      <c r="AJ37653" s="1"/>
      <c r="AK37653" s="1"/>
    </row>
    <row r="37654" spans="32:37" ht="15" customHeight="1" x14ac:dyDescent="0.15">
      <c r="AF37654" s="1"/>
      <c r="AG37654" s="1"/>
      <c r="AH37654" s="1"/>
      <c r="AJ37654" s="1"/>
      <c r="AK37654" s="1"/>
    </row>
    <row r="37655" spans="32:37" ht="15" customHeight="1" x14ac:dyDescent="0.15">
      <c r="AF37655" s="1"/>
      <c r="AG37655" s="1"/>
      <c r="AH37655" s="1"/>
      <c r="AJ37655" s="1"/>
      <c r="AK37655" s="1"/>
    </row>
    <row r="37656" spans="32:37" ht="15" customHeight="1" x14ac:dyDescent="0.15">
      <c r="AF37656" s="1"/>
      <c r="AG37656" s="1"/>
      <c r="AH37656" s="1"/>
      <c r="AJ37656" s="1"/>
      <c r="AK37656" s="1"/>
    </row>
    <row r="37657" spans="32:37" ht="15" customHeight="1" x14ac:dyDescent="0.15">
      <c r="AF37657" s="1"/>
      <c r="AG37657" s="1"/>
      <c r="AH37657" s="1"/>
      <c r="AJ37657" s="1"/>
      <c r="AK37657" s="1"/>
    </row>
    <row r="37658" spans="32:37" ht="15" customHeight="1" x14ac:dyDescent="0.15">
      <c r="AF37658" s="1"/>
      <c r="AG37658" s="1"/>
      <c r="AH37658" s="1"/>
      <c r="AJ37658" s="1"/>
      <c r="AK37658" s="1"/>
    </row>
    <row r="37659" spans="32:37" ht="15" customHeight="1" x14ac:dyDescent="0.15">
      <c r="AF37659" s="1"/>
      <c r="AG37659" s="1"/>
      <c r="AH37659" s="1"/>
      <c r="AJ37659" s="1"/>
      <c r="AK37659" s="1"/>
    </row>
    <row r="37660" spans="32:37" ht="15" customHeight="1" x14ac:dyDescent="0.15">
      <c r="AF37660" s="1"/>
      <c r="AG37660" s="1"/>
      <c r="AH37660" s="1"/>
      <c r="AJ37660" s="1"/>
      <c r="AK37660" s="1"/>
    </row>
    <row r="37661" spans="32:37" ht="15" customHeight="1" x14ac:dyDescent="0.15">
      <c r="AF37661" s="1"/>
      <c r="AG37661" s="1"/>
      <c r="AH37661" s="1"/>
      <c r="AJ37661" s="1"/>
      <c r="AK37661" s="1"/>
    </row>
    <row r="37662" spans="32:37" ht="15" customHeight="1" x14ac:dyDescent="0.15">
      <c r="AF37662" s="1"/>
      <c r="AG37662" s="1"/>
      <c r="AH37662" s="1"/>
      <c r="AJ37662" s="1"/>
      <c r="AK37662" s="1"/>
    </row>
    <row r="37663" spans="32:37" ht="15" customHeight="1" x14ac:dyDescent="0.15">
      <c r="AF37663" s="1"/>
      <c r="AG37663" s="1"/>
      <c r="AH37663" s="1"/>
      <c r="AJ37663" s="1"/>
      <c r="AK37663" s="1"/>
    </row>
    <row r="37664" spans="32:37" ht="15" customHeight="1" x14ac:dyDescent="0.15">
      <c r="AF37664" s="1"/>
      <c r="AG37664" s="1"/>
      <c r="AH37664" s="1"/>
      <c r="AJ37664" s="1"/>
      <c r="AK37664" s="1"/>
    </row>
    <row r="37665" spans="32:37" ht="15" customHeight="1" x14ac:dyDescent="0.15">
      <c r="AF37665" s="1"/>
      <c r="AG37665" s="1"/>
      <c r="AH37665" s="1"/>
      <c r="AJ37665" s="1"/>
      <c r="AK37665" s="1"/>
    </row>
    <row r="37666" spans="32:37" ht="15" customHeight="1" x14ac:dyDescent="0.15">
      <c r="AF37666" s="1"/>
      <c r="AG37666" s="1"/>
      <c r="AH37666" s="1"/>
      <c r="AJ37666" s="1"/>
      <c r="AK37666" s="1"/>
    </row>
    <row r="37667" spans="32:37" ht="15" customHeight="1" x14ac:dyDescent="0.15">
      <c r="AF37667" s="1"/>
      <c r="AG37667" s="1"/>
      <c r="AH37667" s="1"/>
      <c r="AJ37667" s="1"/>
      <c r="AK37667" s="1"/>
    </row>
    <row r="37668" spans="32:37" ht="15" customHeight="1" x14ac:dyDescent="0.15">
      <c r="AF37668" s="1"/>
      <c r="AG37668" s="1"/>
      <c r="AH37668" s="1"/>
      <c r="AJ37668" s="1"/>
      <c r="AK37668" s="1"/>
    </row>
    <row r="37669" spans="32:37" ht="15" customHeight="1" x14ac:dyDescent="0.15">
      <c r="AF37669" s="1"/>
      <c r="AG37669" s="1"/>
      <c r="AH37669" s="1"/>
      <c r="AJ37669" s="1"/>
      <c r="AK37669" s="1"/>
    </row>
    <row r="37670" spans="32:37" ht="15" customHeight="1" x14ac:dyDescent="0.15">
      <c r="AF37670" s="1"/>
      <c r="AG37670" s="1"/>
      <c r="AH37670" s="1"/>
      <c r="AJ37670" s="1"/>
      <c r="AK37670" s="1"/>
    </row>
    <row r="37671" spans="32:37" ht="15" customHeight="1" x14ac:dyDescent="0.15">
      <c r="AF37671" s="1"/>
      <c r="AG37671" s="1"/>
      <c r="AH37671" s="1"/>
      <c r="AJ37671" s="1"/>
      <c r="AK37671" s="1"/>
    </row>
    <row r="37672" spans="32:37" ht="15" customHeight="1" x14ac:dyDescent="0.15">
      <c r="AF37672" s="1"/>
      <c r="AG37672" s="1"/>
      <c r="AH37672" s="1"/>
      <c r="AJ37672" s="1"/>
      <c r="AK37672" s="1"/>
    </row>
    <row r="37673" spans="32:37" ht="15" customHeight="1" x14ac:dyDescent="0.15">
      <c r="AF37673" s="1"/>
      <c r="AG37673" s="1"/>
      <c r="AH37673" s="1"/>
      <c r="AJ37673" s="1"/>
      <c r="AK37673" s="1"/>
    </row>
    <row r="37674" spans="32:37" ht="15" customHeight="1" x14ac:dyDescent="0.15">
      <c r="AF37674" s="1"/>
      <c r="AG37674" s="1"/>
      <c r="AH37674" s="1"/>
      <c r="AJ37674" s="1"/>
      <c r="AK37674" s="1"/>
    </row>
    <row r="37675" spans="32:37" ht="15" customHeight="1" x14ac:dyDescent="0.15">
      <c r="AF37675" s="1"/>
      <c r="AG37675" s="1"/>
      <c r="AH37675" s="1"/>
      <c r="AJ37675" s="1"/>
      <c r="AK37675" s="1"/>
    </row>
    <row r="37676" spans="32:37" ht="15" customHeight="1" x14ac:dyDescent="0.15">
      <c r="AF37676" s="1"/>
      <c r="AG37676" s="1"/>
      <c r="AH37676" s="1"/>
      <c r="AJ37676" s="1"/>
      <c r="AK37676" s="1"/>
    </row>
    <row r="37677" spans="32:37" ht="15" customHeight="1" x14ac:dyDescent="0.15">
      <c r="AF37677" s="1"/>
      <c r="AG37677" s="1"/>
      <c r="AH37677" s="1"/>
      <c r="AJ37677" s="1"/>
      <c r="AK37677" s="1"/>
    </row>
    <row r="37678" spans="32:37" ht="15" customHeight="1" x14ac:dyDescent="0.15">
      <c r="AF37678" s="1"/>
      <c r="AG37678" s="1"/>
      <c r="AH37678" s="1"/>
      <c r="AJ37678" s="1"/>
      <c r="AK37678" s="1"/>
    </row>
    <row r="37679" spans="32:37" ht="15" customHeight="1" x14ac:dyDescent="0.15">
      <c r="AF37679" s="1"/>
      <c r="AG37679" s="1"/>
      <c r="AH37679" s="1"/>
      <c r="AJ37679" s="1"/>
      <c r="AK37679" s="1"/>
    </row>
    <row r="37680" spans="32:37" ht="15" customHeight="1" x14ac:dyDescent="0.15">
      <c r="AF37680" s="1"/>
      <c r="AG37680" s="1"/>
      <c r="AH37680" s="1"/>
      <c r="AJ37680" s="1"/>
      <c r="AK37680" s="1"/>
    </row>
    <row r="37681" spans="32:37" ht="15" customHeight="1" x14ac:dyDescent="0.15">
      <c r="AF37681" s="1"/>
      <c r="AG37681" s="1"/>
      <c r="AH37681" s="1"/>
      <c r="AJ37681" s="1"/>
      <c r="AK37681" s="1"/>
    </row>
    <row r="37682" spans="32:37" ht="15" customHeight="1" x14ac:dyDescent="0.15">
      <c r="AF37682" s="1"/>
      <c r="AG37682" s="1"/>
      <c r="AH37682" s="1"/>
      <c r="AJ37682" s="1"/>
      <c r="AK37682" s="1"/>
    </row>
    <row r="37683" spans="32:37" ht="15" customHeight="1" x14ac:dyDescent="0.15">
      <c r="AF37683" s="1"/>
      <c r="AG37683" s="1"/>
      <c r="AH37683" s="1"/>
      <c r="AJ37683" s="1"/>
      <c r="AK37683" s="1"/>
    </row>
    <row r="37684" spans="32:37" ht="15" customHeight="1" x14ac:dyDescent="0.15">
      <c r="AF37684" s="1"/>
      <c r="AG37684" s="1"/>
      <c r="AH37684" s="1"/>
      <c r="AJ37684" s="1"/>
      <c r="AK37684" s="1"/>
    </row>
    <row r="37685" spans="32:37" ht="15" customHeight="1" x14ac:dyDescent="0.15">
      <c r="AF37685" s="1"/>
      <c r="AG37685" s="1"/>
      <c r="AH37685" s="1"/>
      <c r="AJ37685" s="1"/>
      <c r="AK37685" s="1"/>
    </row>
    <row r="37686" spans="32:37" ht="15" customHeight="1" x14ac:dyDescent="0.15">
      <c r="AF37686" s="1"/>
      <c r="AG37686" s="1"/>
      <c r="AH37686" s="1"/>
      <c r="AJ37686" s="1"/>
      <c r="AK37686" s="1"/>
    </row>
    <row r="37687" spans="32:37" ht="15" customHeight="1" x14ac:dyDescent="0.15">
      <c r="AF37687" s="1"/>
      <c r="AG37687" s="1"/>
      <c r="AH37687" s="1"/>
      <c r="AJ37687" s="1"/>
      <c r="AK37687" s="1"/>
    </row>
    <row r="37688" spans="32:37" ht="15" customHeight="1" x14ac:dyDescent="0.15">
      <c r="AF37688" s="1"/>
      <c r="AG37688" s="1"/>
      <c r="AH37688" s="1"/>
      <c r="AJ37688" s="1"/>
      <c r="AK37688" s="1"/>
    </row>
    <row r="37689" spans="32:37" ht="15" customHeight="1" x14ac:dyDescent="0.15">
      <c r="AF37689" s="1"/>
      <c r="AG37689" s="1"/>
      <c r="AH37689" s="1"/>
      <c r="AJ37689" s="1"/>
      <c r="AK37689" s="1"/>
    </row>
    <row r="37690" spans="32:37" ht="15" customHeight="1" x14ac:dyDescent="0.15">
      <c r="AF37690" s="1"/>
      <c r="AG37690" s="1"/>
      <c r="AH37690" s="1"/>
      <c r="AJ37690" s="1"/>
      <c r="AK37690" s="1"/>
    </row>
    <row r="37691" spans="32:37" ht="15" customHeight="1" x14ac:dyDescent="0.15">
      <c r="AF37691" s="1"/>
      <c r="AG37691" s="1"/>
      <c r="AH37691" s="1"/>
      <c r="AJ37691" s="1"/>
      <c r="AK37691" s="1"/>
    </row>
    <row r="37692" spans="32:37" ht="15" customHeight="1" x14ac:dyDescent="0.15">
      <c r="AF37692" s="1"/>
      <c r="AG37692" s="1"/>
      <c r="AH37692" s="1"/>
      <c r="AJ37692" s="1"/>
      <c r="AK37692" s="1"/>
    </row>
    <row r="37693" spans="32:37" ht="15" customHeight="1" x14ac:dyDescent="0.15">
      <c r="AF37693" s="1"/>
      <c r="AG37693" s="1"/>
      <c r="AH37693" s="1"/>
      <c r="AJ37693" s="1"/>
      <c r="AK37693" s="1"/>
    </row>
    <row r="37694" spans="32:37" ht="15" customHeight="1" x14ac:dyDescent="0.15">
      <c r="AF37694" s="1"/>
      <c r="AG37694" s="1"/>
      <c r="AH37694" s="1"/>
      <c r="AJ37694" s="1"/>
      <c r="AK37694" s="1"/>
    </row>
    <row r="37695" spans="32:37" ht="15" customHeight="1" x14ac:dyDescent="0.15">
      <c r="AF37695" s="1"/>
      <c r="AG37695" s="1"/>
      <c r="AH37695" s="1"/>
      <c r="AJ37695" s="1"/>
      <c r="AK37695" s="1"/>
    </row>
    <row r="37696" spans="32:37" ht="15" customHeight="1" x14ac:dyDescent="0.15">
      <c r="AF37696" s="1"/>
      <c r="AG37696" s="1"/>
      <c r="AH37696" s="1"/>
      <c r="AJ37696" s="1"/>
      <c r="AK37696" s="1"/>
    </row>
    <row r="37697" spans="32:37" ht="15" customHeight="1" x14ac:dyDescent="0.15">
      <c r="AF37697" s="1"/>
      <c r="AG37697" s="1"/>
      <c r="AH37697" s="1"/>
      <c r="AJ37697" s="1"/>
      <c r="AK37697" s="1"/>
    </row>
    <row r="37698" spans="32:37" ht="15" customHeight="1" x14ac:dyDescent="0.15">
      <c r="AF37698" s="1"/>
      <c r="AG37698" s="1"/>
      <c r="AH37698" s="1"/>
      <c r="AJ37698" s="1"/>
      <c r="AK37698" s="1"/>
    </row>
    <row r="37699" spans="32:37" ht="15" customHeight="1" x14ac:dyDescent="0.15">
      <c r="AF37699" s="1"/>
      <c r="AG37699" s="1"/>
      <c r="AH37699" s="1"/>
      <c r="AJ37699" s="1"/>
      <c r="AK37699" s="1"/>
    </row>
    <row r="37700" spans="32:37" ht="15" customHeight="1" x14ac:dyDescent="0.15">
      <c r="AF37700" s="1"/>
      <c r="AG37700" s="1"/>
      <c r="AH37700" s="1"/>
      <c r="AJ37700" s="1"/>
      <c r="AK37700" s="1"/>
    </row>
    <row r="37701" spans="32:37" ht="15" customHeight="1" x14ac:dyDescent="0.15">
      <c r="AF37701" s="1"/>
      <c r="AG37701" s="1"/>
      <c r="AH37701" s="1"/>
      <c r="AJ37701" s="1"/>
      <c r="AK37701" s="1"/>
    </row>
    <row r="37702" spans="32:37" ht="15" customHeight="1" x14ac:dyDescent="0.15">
      <c r="AF37702" s="1"/>
      <c r="AG37702" s="1"/>
      <c r="AH37702" s="1"/>
      <c r="AJ37702" s="1"/>
      <c r="AK37702" s="1"/>
    </row>
    <row r="37703" spans="32:37" ht="15" customHeight="1" x14ac:dyDescent="0.15">
      <c r="AF37703" s="1"/>
      <c r="AG37703" s="1"/>
      <c r="AH37703" s="1"/>
      <c r="AJ37703" s="1"/>
      <c r="AK37703" s="1"/>
    </row>
    <row r="37704" spans="32:37" ht="15" customHeight="1" x14ac:dyDescent="0.15">
      <c r="AF37704" s="1"/>
      <c r="AG37704" s="1"/>
      <c r="AH37704" s="1"/>
      <c r="AJ37704" s="1"/>
      <c r="AK37704" s="1"/>
    </row>
    <row r="37705" spans="32:37" ht="15" customHeight="1" x14ac:dyDescent="0.15">
      <c r="AF37705" s="1"/>
      <c r="AG37705" s="1"/>
      <c r="AH37705" s="1"/>
      <c r="AJ37705" s="1"/>
      <c r="AK37705" s="1"/>
    </row>
    <row r="37706" spans="32:37" ht="15" customHeight="1" x14ac:dyDescent="0.15">
      <c r="AF37706" s="1"/>
      <c r="AG37706" s="1"/>
      <c r="AH37706" s="1"/>
      <c r="AJ37706" s="1"/>
      <c r="AK37706" s="1"/>
    </row>
    <row r="37707" spans="32:37" ht="15" customHeight="1" x14ac:dyDescent="0.15">
      <c r="AF37707" s="1"/>
      <c r="AG37707" s="1"/>
      <c r="AH37707" s="1"/>
      <c r="AJ37707" s="1"/>
      <c r="AK37707" s="1"/>
    </row>
    <row r="37708" spans="32:37" ht="15" customHeight="1" x14ac:dyDescent="0.15">
      <c r="AF37708" s="1"/>
      <c r="AG37708" s="1"/>
      <c r="AH37708" s="1"/>
      <c r="AJ37708" s="1"/>
      <c r="AK37708" s="1"/>
    </row>
    <row r="37709" spans="32:37" ht="15" customHeight="1" x14ac:dyDescent="0.15">
      <c r="AF37709" s="1"/>
      <c r="AG37709" s="1"/>
      <c r="AH37709" s="1"/>
      <c r="AJ37709" s="1"/>
      <c r="AK37709" s="1"/>
    </row>
    <row r="37710" spans="32:37" ht="15" customHeight="1" x14ac:dyDescent="0.15">
      <c r="AF37710" s="1"/>
      <c r="AG37710" s="1"/>
      <c r="AH37710" s="1"/>
      <c r="AJ37710" s="1"/>
      <c r="AK37710" s="1"/>
    </row>
    <row r="37711" spans="32:37" ht="15" customHeight="1" x14ac:dyDescent="0.15">
      <c r="AF37711" s="1"/>
      <c r="AG37711" s="1"/>
      <c r="AH37711" s="1"/>
      <c r="AJ37711" s="1"/>
      <c r="AK37711" s="1"/>
    </row>
    <row r="37712" spans="32:37" ht="15" customHeight="1" x14ac:dyDescent="0.15">
      <c r="AF37712" s="1"/>
      <c r="AG37712" s="1"/>
      <c r="AH37712" s="1"/>
      <c r="AJ37712" s="1"/>
      <c r="AK37712" s="1"/>
    </row>
    <row r="37713" spans="32:37" ht="15" customHeight="1" x14ac:dyDescent="0.15">
      <c r="AF37713" s="1"/>
      <c r="AG37713" s="1"/>
      <c r="AH37713" s="1"/>
      <c r="AJ37713" s="1"/>
      <c r="AK37713" s="1"/>
    </row>
    <row r="37714" spans="32:37" ht="15" customHeight="1" x14ac:dyDescent="0.15">
      <c r="AF37714" s="1"/>
      <c r="AG37714" s="1"/>
      <c r="AH37714" s="1"/>
      <c r="AJ37714" s="1"/>
      <c r="AK37714" s="1"/>
    </row>
    <row r="37715" spans="32:37" ht="15" customHeight="1" x14ac:dyDescent="0.15">
      <c r="AF37715" s="1"/>
      <c r="AG37715" s="1"/>
      <c r="AH37715" s="1"/>
      <c r="AJ37715" s="1"/>
      <c r="AK37715" s="1"/>
    </row>
    <row r="37716" spans="32:37" ht="15" customHeight="1" x14ac:dyDescent="0.15">
      <c r="AF37716" s="1"/>
      <c r="AG37716" s="1"/>
      <c r="AH37716" s="1"/>
      <c r="AJ37716" s="1"/>
      <c r="AK37716" s="1"/>
    </row>
    <row r="37717" spans="32:37" ht="15" customHeight="1" x14ac:dyDescent="0.15">
      <c r="AF37717" s="1"/>
      <c r="AG37717" s="1"/>
      <c r="AH37717" s="1"/>
      <c r="AJ37717" s="1"/>
      <c r="AK37717" s="1"/>
    </row>
    <row r="37718" spans="32:37" ht="15" customHeight="1" x14ac:dyDescent="0.15">
      <c r="AF37718" s="1"/>
      <c r="AG37718" s="1"/>
      <c r="AH37718" s="1"/>
      <c r="AJ37718" s="1"/>
      <c r="AK37718" s="1"/>
    </row>
    <row r="37719" spans="32:37" ht="15" customHeight="1" x14ac:dyDescent="0.15">
      <c r="AF37719" s="1"/>
      <c r="AG37719" s="1"/>
      <c r="AH37719" s="1"/>
      <c r="AJ37719" s="1"/>
      <c r="AK37719" s="1"/>
    </row>
    <row r="37720" spans="32:37" ht="15" customHeight="1" x14ac:dyDescent="0.15">
      <c r="AF37720" s="1"/>
      <c r="AG37720" s="1"/>
      <c r="AH37720" s="1"/>
      <c r="AJ37720" s="1"/>
      <c r="AK37720" s="1"/>
    </row>
    <row r="37721" spans="32:37" ht="15" customHeight="1" x14ac:dyDescent="0.15">
      <c r="AF37721" s="1"/>
      <c r="AG37721" s="1"/>
      <c r="AH37721" s="1"/>
      <c r="AJ37721" s="1"/>
      <c r="AK37721" s="1"/>
    </row>
    <row r="37722" spans="32:37" ht="15" customHeight="1" x14ac:dyDescent="0.15">
      <c r="AF37722" s="1"/>
      <c r="AG37722" s="1"/>
      <c r="AH37722" s="1"/>
      <c r="AJ37722" s="1"/>
      <c r="AK37722" s="1"/>
    </row>
    <row r="37723" spans="32:37" ht="15" customHeight="1" x14ac:dyDescent="0.15">
      <c r="AF37723" s="1"/>
      <c r="AG37723" s="1"/>
      <c r="AH37723" s="1"/>
      <c r="AJ37723" s="1"/>
      <c r="AK37723" s="1"/>
    </row>
    <row r="37724" spans="32:37" ht="15" customHeight="1" x14ac:dyDescent="0.15">
      <c r="AF37724" s="1"/>
      <c r="AG37724" s="1"/>
      <c r="AH37724" s="1"/>
      <c r="AJ37724" s="1"/>
      <c r="AK37724" s="1"/>
    </row>
    <row r="37725" spans="32:37" ht="15" customHeight="1" x14ac:dyDescent="0.15">
      <c r="AF37725" s="1"/>
      <c r="AG37725" s="1"/>
      <c r="AH37725" s="1"/>
      <c r="AJ37725" s="1"/>
      <c r="AK37725" s="1"/>
    </row>
    <row r="37726" spans="32:37" ht="15" customHeight="1" x14ac:dyDescent="0.15">
      <c r="AF37726" s="1"/>
      <c r="AG37726" s="1"/>
      <c r="AH37726" s="1"/>
      <c r="AJ37726" s="1"/>
      <c r="AK37726" s="1"/>
    </row>
    <row r="37727" spans="32:37" ht="15" customHeight="1" x14ac:dyDescent="0.15">
      <c r="AF37727" s="1"/>
      <c r="AG37727" s="1"/>
      <c r="AH37727" s="1"/>
      <c r="AJ37727" s="1"/>
      <c r="AK37727" s="1"/>
    </row>
    <row r="37728" spans="32:37" ht="15" customHeight="1" x14ac:dyDescent="0.15">
      <c r="AF37728" s="1"/>
      <c r="AG37728" s="1"/>
      <c r="AH37728" s="1"/>
      <c r="AJ37728" s="1"/>
      <c r="AK37728" s="1"/>
    </row>
    <row r="37729" spans="32:37" ht="15" customHeight="1" x14ac:dyDescent="0.15">
      <c r="AF37729" s="1"/>
      <c r="AG37729" s="1"/>
      <c r="AH37729" s="1"/>
      <c r="AJ37729" s="1"/>
      <c r="AK37729" s="1"/>
    </row>
    <row r="37730" spans="32:37" ht="15" customHeight="1" x14ac:dyDescent="0.15">
      <c r="AF37730" s="1"/>
      <c r="AG37730" s="1"/>
      <c r="AH37730" s="1"/>
      <c r="AJ37730" s="1"/>
      <c r="AK37730" s="1"/>
    </row>
    <row r="37731" spans="32:37" ht="15" customHeight="1" x14ac:dyDescent="0.15">
      <c r="AF37731" s="1"/>
      <c r="AG37731" s="1"/>
      <c r="AH37731" s="1"/>
      <c r="AJ37731" s="1"/>
      <c r="AK37731" s="1"/>
    </row>
    <row r="37732" spans="32:37" ht="15" customHeight="1" x14ac:dyDescent="0.15">
      <c r="AF37732" s="1"/>
      <c r="AG37732" s="1"/>
      <c r="AH37732" s="1"/>
      <c r="AJ37732" s="1"/>
      <c r="AK37732" s="1"/>
    </row>
    <row r="37733" spans="32:37" ht="15" customHeight="1" x14ac:dyDescent="0.15">
      <c r="AF37733" s="1"/>
      <c r="AG37733" s="1"/>
      <c r="AH37733" s="1"/>
      <c r="AJ37733" s="1"/>
      <c r="AK37733" s="1"/>
    </row>
    <row r="37734" spans="32:37" ht="15" customHeight="1" x14ac:dyDescent="0.15">
      <c r="AF37734" s="1"/>
      <c r="AG37734" s="1"/>
      <c r="AH37734" s="1"/>
      <c r="AJ37734" s="1"/>
      <c r="AK37734" s="1"/>
    </row>
    <row r="37735" spans="32:37" ht="15" customHeight="1" x14ac:dyDescent="0.15">
      <c r="AF37735" s="1"/>
      <c r="AG37735" s="1"/>
      <c r="AH37735" s="1"/>
      <c r="AJ37735" s="1"/>
      <c r="AK37735" s="1"/>
    </row>
    <row r="37736" spans="32:37" ht="15" customHeight="1" x14ac:dyDescent="0.15">
      <c r="AF37736" s="1"/>
      <c r="AG37736" s="1"/>
      <c r="AH37736" s="1"/>
      <c r="AJ37736" s="1"/>
      <c r="AK37736" s="1"/>
    </row>
    <row r="37737" spans="32:37" ht="15" customHeight="1" x14ac:dyDescent="0.15">
      <c r="AF37737" s="1"/>
      <c r="AG37737" s="1"/>
      <c r="AH37737" s="1"/>
      <c r="AJ37737" s="1"/>
      <c r="AK37737" s="1"/>
    </row>
    <row r="37738" spans="32:37" ht="15" customHeight="1" x14ac:dyDescent="0.15">
      <c r="AF37738" s="1"/>
      <c r="AG37738" s="1"/>
      <c r="AH37738" s="1"/>
      <c r="AJ37738" s="1"/>
      <c r="AK37738" s="1"/>
    </row>
    <row r="37739" spans="32:37" ht="15" customHeight="1" x14ac:dyDescent="0.15">
      <c r="AF37739" s="1"/>
      <c r="AG37739" s="1"/>
      <c r="AH37739" s="1"/>
      <c r="AJ37739" s="1"/>
      <c r="AK37739" s="1"/>
    </row>
    <row r="37740" spans="32:37" ht="15" customHeight="1" x14ac:dyDescent="0.15">
      <c r="AF37740" s="1"/>
      <c r="AG37740" s="1"/>
      <c r="AH37740" s="1"/>
      <c r="AJ37740" s="1"/>
      <c r="AK37740" s="1"/>
    </row>
    <row r="37741" spans="32:37" ht="15" customHeight="1" x14ac:dyDescent="0.15">
      <c r="AF37741" s="1"/>
      <c r="AG37741" s="1"/>
      <c r="AH37741" s="1"/>
      <c r="AJ37741" s="1"/>
      <c r="AK37741" s="1"/>
    </row>
    <row r="37742" spans="32:37" ht="15" customHeight="1" x14ac:dyDescent="0.15">
      <c r="AF37742" s="1"/>
      <c r="AG37742" s="1"/>
      <c r="AH37742" s="1"/>
      <c r="AJ37742" s="1"/>
      <c r="AK37742" s="1"/>
    </row>
    <row r="37743" spans="32:37" ht="15" customHeight="1" x14ac:dyDescent="0.15">
      <c r="AF37743" s="1"/>
      <c r="AG37743" s="1"/>
      <c r="AH37743" s="1"/>
      <c r="AJ37743" s="1"/>
      <c r="AK37743" s="1"/>
    </row>
    <row r="37744" spans="32:37" ht="15" customHeight="1" x14ac:dyDescent="0.15">
      <c r="AF37744" s="1"/>
      <c r="AG37744" s="1"/>
      <c r="AH37744" s="1"/>
      <c r="AJ37744" s="1"/>
      <c r="AK37744" s="1"/>
    </row>
    <row r="37745" spans="32:37" ht="15" customHeight="1" x14ac:dyDescent="0.15">
      <c r="AF37745" s="1"/>
      <c r="AG37745" s="1"/>
      <c r="AH37745" s="1"/>
      <c r="AJ37745" s="1"/>
      <c r="AK37745" s="1"/>
    </row>
    <row r="37746" spans="32:37" ht="15" customHeight="1" x14ac:dyDescent="0.15">
      <c r="AF37746" s="1"/>
      <c r="AG37746" s="1"/>
      <c r="AH37746" s="1"/>
      <c r="AJ37746" s="1"/>
      <c r="AK37746" s="1"/>
    </row>
    <row r="37747" spans="32:37" ht="15" customHeight="1" x14ac:dyDescent="0.15">
      <c r="AF37747" s="1"/>
      <c r="AG37747" s="1"/>
      <c r="AH37747" s="1"/>
      <c r="AJ37747" s="1"/>
      <c r="AK37747" s="1"/>
    </row>
    <row r="37748" spans="32:37" ht="15" customHeight="1" x14ac:dyDescent="0.15">
      <c r="AF37748" s="1"/>
      <c r="AG37748" s="1"/>
      <c r="AH37748" s="1"/>
      <c r="AJ37748" s="1"/>
      <c r="AK37748" s="1"/>
    </row>
    <row r="37749" spans="32:37" ht="15" customHeight="1" x14ac:dyDescent="0.15">
      <c r="AF37749" s="1"/>
      <c r="AG37749" s="1"/>
      <c r="AH37749" s="1"/>
      <c r="AJ37749" s="1"/>
      <c r="AK37749" s="1"/>
    </row>
    <row r="37750" spans="32:37" ht="15" customHeight="1" x14ac:dyDescent="0.15">
      <c r="AF37750" s="1"/>
      <c r="AG37750" s="1"/>
      <c r="AH37750" s="1"/>
      <c r="AJ37750" s="1"/>
      <c r="AK37750" s="1"/>
    </row>
    <row r="37751" spans="32:37" ht="15" customHeight="1" x14ac:dyDescent="0.15">
      <c r="AF37751" s="1"/>
      <c r="AG37751" s="1"/>
      <c r="AH37751" s="1"/>
      <c r="AJ37751" s="1"/>
      <c r="AK37751" s="1"/>
    </row>
    <row r="37752" spans="32:37" ht="15" customHeight="1" x14ac:dyDescent="0.15">
      <c r="AF37752" s="1"/>
      <c r="AG37752" s="1"/>
      <c r="AH37752" s="1"/>
      <c r="AJ37752" s="1"/>
      <c r="AK37752" s="1"/>
    </row>
    <row r="37753" spans="32:37" ht="15" customHeight="1" x14ac:dyDescent="0.15">
      <c r="AF37753" s="1"/>
      <c r="AG37753" s="1"/>
      <c r="AH37753" s="1"/>
      <c r="AJ37753" s="1"/>
      <c r="AK37753" s="1"/>
    </row>
    <row r="37754" spans="32:37" ht="15" customHeight="1" x14ac:dyDescent="0.15">
      <c r="AF37754" s="1"/>
      <c r="AG37754" s="1"/>
      <c r="AH37754" s="1"/>
      <c r="AJ37754" s="1"/>
      <c r="AK37754" s="1"/>
    </row>
    <row r="37755" spans="32:37" ht="15" customHeight="1" x14ac:dyDescent="0.15">
      <c r="AF37755" s="1"/>
      <c r="AG37755" s="1"/>
      <c r="AH37755" s="1"/>
      <c r="AJ37755" s="1"/>
      <c r="AK37755" s="1"/>
    </row>
    <row r="37756" spans="32:37" ht="15" customHeight="1" x14ac:dyDescent="0.15">
      <c r="AF37756" s="1"/>
      <c r="AG37756" s="1"/>
      <c r="AH37756" s="1"/>
      <c r="AJ37756" s="1"/>
      <c r="AK37756" s="1"/>
    </row>
    <row r="37757" spans="32:37" ht="15" customHeight="1" x14ac:dyDescent="0.15">
      <c r="AF37757" s="1"/>
      <c r="AG37757" s="1"/>
      <c r="AH37757" s="1"/>
      <c r="AJ37757" s="1"/>
      <c r="AK37757" s="1"/>
    </row>
    <row r="37758" spans="32:37" ht="15" customHeight="1" x14ac:dyDescent="0.15">
      <c r="AF37758" s="1"/>
      <c r="AG37758" s="1"/>
      <c r="AH37758" s="1"/>
      <c r="AJ37758" s="1"/>
      <c r="AK37758" s="1"/>
    </row>
    <row r="37759" spans="32:37" ht="15" customHeight="1" x14ac:dyDescent="0.15">
      <c r="AF37759" s="1"/>
      <c r="AG37759" s="1"/>
      <c r="AH37759" s="1"/>
      <c r="AJ37759" s="1"/>
      <c r="AK37759" s="1"/>
    </row>
    <row r="37760" spans="32:37" ht="15" customHeight="1" x14ac:dyDescent="0.15">
      <c r="AF37760" s="1"/>
      <c r="AG37760" s="1"/>
      <c r="AH37760" s="1"/>
      <c r="AJ37760" s="1"/>
      <c r="AK37760" s="1"/>
    </row>
    <row r="37761" spans="32:37" ht="15" customHeight="1" x14ac:dyDescent="0.15">
      <c r="AF37761" s="1"/>
      <c r="AG37761" s="1"/>
      <c r="AH37761" s="1"/>
      <c r="AJ37761" s="1"/>
      <c r="AK37761" s="1"/>
    </row>
    <row r="37762" spans="32:37" ht="15" customHeight="1" x14ac:dyDescent="0.15">
      <c r="AF37762" s="1"/>
      <c r="AG37762" s="1"/>
      <c r="AH37762" s="1"/>
      <c r="AJ37762" s="1"/>
      <c r="AK37762" s="1"/>
    </row>
    <row r="37763" spans="32:37" ht="15" customHeight="1" x14ac:dyDescent="0.15">
      <c r="AF37763" s="1"/>
      <c r="AG37763" s="1"/>
      <c r="AH37763" s="1"/>
      <c r="AJ37763" s="1"/>
      <c r="AK37763" s="1"/>
    </row>
    <row r="37764" spans="32:37" ht="15" customHeight="1" x14ac:dyDescent="0.15">
      <c r="AF37764" s="1"/>
      <c r="AG37764" s="1"/>
      <c r="AH37764" s="1"/>
      <c r="AJ37764" s="1"/>
      <c r="AK37764" s="1"/>
    </row>
    <row r="37765" spans="32:37" ht="15" customHeight="1" x14ac:dyDescent="0.15">
      <c r="AF37765" s="1"/>
      <c r="AG37765" s="1"/>
      <c r="AH37765" s="1"/>
      <c r="AJ37765" s="1"/>
      <c r="AK37765" s="1"/>
    </row>
    <row r="37766" spans="32:37" ht="15" customHeight="1" x14ac:dyDescent="0.15">
      <c r="AF37766" s="1"/>
      <c r="AG37766" s="1"/>
      <c r="AH37766" s="1"/>
      <c r="AJ37766" s="1"/>
      <c r="AK37766" s="1"/>
    </row>
    <row r="37767" spans="32:37" ht="15" customHeight="1" x14ac:dyDescent="0.15">
      <c r="AF37767" s="1"/>
      <c r="AG37767" s="1"/>
      <c r="AH37767" s="1"/>
      <c r="AJ37767" s="1"/>
      <c r="AK37767" s="1"/>
    </row>
    <row r="37768" spans="32:37" ht="15" customHeight="1" x14ac:dyDescent="0.15">
      <c r="AF37768" s="1"/>
      <c r="AG37768" s="1"/>
      <c r="AH37768" s="1"/>
      <c r="AJ37768" s="1"/>
      <c r="AK37768" s="1"/>
    </row>
    <row r="37769" spans="32:37" ht="15" customHeight="1" x14ac:dyDescent="0.15">
      <c r="AF37769" s="1"/>
      <c r="AG37769" s="1"/>
      <c r="AH37769" s="1"/>
      <c r="AJ37769" s="1"/>
      <c r="AK37769" s="1"/>
    </row>
    <row r="37770" spans="32:37" ht="15" customHeight="1" x14ac:dyDescent="0.15">
      <c r="AF37770" s="1"/>
      <c r="AG37770" s="1"/>
      <c r="AH37770" s="1"/>
      <c r="AJ37770" s="1"/>
      <c r="AK37770" s="1"/>
    </row>
    <row r="37771" spans="32:37" ht="15" customHeight="1" x14ac:dyDescent="0.15">
      <c r="AF37771" s="1"/>
      <c r="AG37771" s="1"/>
      <c r="AH37771" s="1"/>
      <c r="AJ37771" s="1"/>
      <c r="AK37771" s="1"/>
    </row>
    <row r="37772" spans="32:37" ht="15" customHeight="1" x14ac:dyDescent="0.15">
      <c r="AF37772" s="1"/>
      <c r="AG37772" s="1"/>
      <c r="AH37772" s="1"/>
      <c r="AJ37772" s="1"/>
      <c r="AK37772" s="1"/>
    </row>
    <row r="37773" spans="32:37" ht="15" customHeight="1" x14ac:dyDescent="0.15">
      <c r="AF37773" s="1"/>
      <c r="AG37773" s="1"/>
      <c r="AH37773" s="1"/>
      <c r="AJ37773" s="1"/>
      <c r="AK37773" s="1"/>
    </row>
    <row r="37774" spans="32:37" ht="15" customHeight="1" x14ac:dyDescent="0.15">
      <c r="AF37774" s="1"/>
      <c r="AG37774" s="1"/>
      <c r="AH37774" s="1"/>
      <c r="AJ37774" s="1"/>
      <c r="AK37774" s="1"/>
    </row>
    <row r="37775" spans="32:37" ht="15" customHeight="1" x14ac:dyDescent="0.15">
      <c r="AF37775" s="1"/>
      <c r="AG37775" s="1"/>
      <c r="AH37775" s="1"/>
      <c r="AJ37775" s="1"/>
      <c r="AK37775" s="1"/>
    </row>
    <row r="37776" spans="32:37" ht="15" customHeight="1" x14ac:dyDescent="0.15">
      <c r="AF37776" s="1"/>
      <c r="AG37776" s="1"/>
      <c r="AH37776" s="1"/>
      <c r="AJ37776" s="1"/>
      <c r="AK37776" s="1"/>
    </row>
    <row r="37777" spans="32:37" ht="15" customHeight="1" x14ac:dyDescent="0.15">
      <c r="AF37777" s="1"/>
      <c r="AG37777" s="1"/>
      <c r="AH37777" s="1"/>
      <c r="AJ37777" s="1"/>
      <c r="AK37777" s="1"/>
    </row>
    <row r="37778" spans="32:37" ht="15" customHeight="1" x14ac:dyDescent="0.15">
      <c r="AF37778" s="1"/>
      <c r="AG37778" s="1"/>
      <c r="AH37778" s="1"/>
      <c r="AJ37778" s="1"/>
      <c r="AK37778" s="1"/>
    </row>
    <row r="37779" spans="32:37" ht="15" customHeight="1" x14ac:dyDescent="0.15">
      <c r="AF37779" s="1"/>
      <c r="AG37779" s="1"/>
      <c r="AH37779" s="1"/>
      <c r="AJ37779" s="1"/>
      <c r="AK37779" s="1"/>
    </row>
    <row r="37780" spans="32:37" ht="15" customHeight="1" x14ac:dyDescent="0.15">
      <c r="AF37780" s="1"/>
      <c r="AG37780" s="1"/>
      <c r="AH37780" s="1"/>
      <c r="AJ37780" s="1"/>
      <c r="AK37780" s="1"/>
    </row>
    <row r="37781" spans="32:37" ht="15" customHeight="1" x14ac:dyDescent="0.15">
      <c r="AF37781" s="1"/>
      <c r="AG37781" s="1"/>
      <c r="AH37781" s="1"/>
      <c r="AJ37781" s="1"/>
      <c r="AK37781" s="1"/>
    </row>
    <row r="37782" spans="32:37" ht="15" customHeight="1" x14ac:dyDescent="0.15">
      <c r="AF37782" s="1"/>
      <c r="AG37782" s="1"/>
      <c r="AH37782" s="1"/>
      <c r="AJ37782" s="1"/>
      <c r="AK37782" s="1"/>
    </row>
    <row r="37783" spans="32:37" ht="15" customHeight="1" x14ac:dyDescent="0.15">
      <c r="AF37783" s="1"/>
      <c r="AG37783" s="1"/>
      <c r="AH37783" s="1"/>
      <c r="AJ37783" s="1"/>
      <c r="AK37783" s="1"/>
    </row>
    <row r="37784" spans="32:37" ht="15" customHeight="1" x14ac:dyDescent="0.15">
      <c r="AF37784" s="1"/>
      <c r="AG37784" s="1"/>
      <c r="AH37784" s="1"/>
      <c r="AJ37784" s="1"/>
      <c r="AK37784" s="1"/>
    </row>
    <row r="37785" spans="32:37" ht="15" customHeight="1" x14ac:dyDescent="0.15">
      <c r="AF37785" s="1"/>
      <c r="AG37785" s="1"/>
      <c r="AH37785" s="1"/>
      <c r="AJ37785" s="1"/>
      <c r="AK37785" s="1"/>
    </row>
    <row r="37786" spans="32:37" ht="15" customHeight="1" x14ac:dyDescent="0.15">
      <c r="AF37786" s="1"/>
      <c r="AG37786" s="1"/>
      <c r="AH37786" s="1"/>
      <c r="AJ37786" s="1"/>
      <c r="AK37786" s="1"/>
    </row>
    <row r="37787" spans="32:37" ht="15" customHeight="1" x14ac:dyDescent="0.15">
      <c r="AF37787" s="1"/>
      <c r="AG37787" s="1"/>
      <c r="AH37787" s="1"/>
      <c r="AJ37787" s="1"/>
      <c r="AK37787" s="1"/>
    </row>
    <row r="37788" spans="32:37" ht="15" customHeight="1" x14ac:dyDescent="0.15">
      <c r="AF37788" s="1"/>
      <c r="AG37788" s="1"/>
      <c r="AH37788" s="1"/>
      <c r="AJ37788" s="1"/>
      <c r="AK37788" s="1"/>
    </row>
    <row r="37789" spans="32:37" ht="15" customHeight="1" x14ac:dyDescent="0.15">
      <c r="AF37789" s="1"/>
      <c r="AG37789" s="1"/>
      <c r="AH37789" s="1"/>
      <c r="AJ37789" s="1"/>
      <c r="AK37789" s="1"/>
    </row>
    <row r="37790" spans="32:37" ht="15" customHeight="1" x14ac:dyDescent="0.15">
      <c r="AF37790" s="1"/>
      <c r="AG37790" s="1"/>
      <c r="AH37790" s="1"/>
      <c r="AJ37790" s="1"/>
      <c r="AK37790" s="1"/>
    </row>
    <row r="37791" spans="32:37" ht="15" customHeight="1" x14ac:dyDescent="0.15">
      <c r="AF37791" s="1"/>
      <c r="AG37791" s="1"/>
      <c r="AH37791" s="1"/>
      <c r="AJ37791" s="1"/>
      <c r="AK37791" s="1"/>
    </row>
    <row r="37792" spans="32:37" ht="15" customHeight="1" x14ac:dyDescent="0.15">
      <c r="AF37792" s="1"/>
      <c r="AG37792" s="1"/>
      <c r="AH37792" s="1"/>
      <c r="AJ37792" s="1"/>
      <c r="AK37792" s="1"/>
    </row>
    <row r="37793" spans="32:37" ht="15" customHeight="1" x14ac:dyDescent="0.15">
      <c r="AF37793" s="1"/>
      <c r="AG37793" s="1"/>
      <c r="AH37793" s="1"/>
      <c r="AJ37793" s="1"/>
      <c r="AK37793" s="1"/>
    </row>
    <row r="37794" spans="32:37" ht="15" customHeight="1" x14ac:dyDescent="0.15">
      <c r="AF37794" s="1"/>
      <c r="AG37794" s="1"/>
      <c r="AH37794" s="1"/>
      <c r="AJ37794" s="1"/>
      <c r="AK37794" s="1"/>
    </row>
    <row r="37795" spans="32:37" ht="15" customHeight="1" x14ac:dyDescent="0.15">
      <c r="AF37795" s="1"/>
      <c r="AG37795" s="1"/>
      <c r="AH37795" s="1"/>
      <c r="AJ37795" s="1"/>
      <c r="AK37795" s="1"/>
    </row>
    <row r="37796" spans="32:37" ht="15" customHeight="1" x14ac:dyDescent="0.15">
      <c r="AF37796" s="1"/>
      <c r="AG37796" s="1"/>
      <c r="AH37796" s="1"/>
      <c r="AJ37796" s="1"/>
      <c r="AK37796" s="1"/>
    </row>
    <row r="37797" spans="32:37" ht="15" customHeight="1" x14ac:dyDescent="0.15">
      <c r="AF37797" s="1"/>
      <c r="AG37797" s="1"/>
      <c r="AH37797" s="1"/>
      <c r="AJ37797" s="1"/>
      <c r="AK37797" s="1"/>
    </row>
    <row r="37798" spans="32:37" ht="15" customHeight="1" x14ac:dyDescent="0.15">
      <c r="AF37798" s="1"/>
      <c r="AG37798" s="1"/>
      <c r="AH37798" s="1"/>
      <c r="AJ37798" s="1"/>
      <c r="AK37798" s="1"/>
    </row>
    <row r="37799" spans="32:37" ht="15" customHeight="1" x14ac:dyDescent="0.15">
      <c r="AF37799" s="1"/>
      <c r="AG37799" s="1"/>
      <c r="AH37799" s="1"/>
      <c r="AJ37799" s="1"/>
      <c r="AK37799" s="1"/>
    </row>
    <row r="37800" spans="32:37" ht="15" customHeight="1" x14ac:dyDescent="0.15">
      <c r="AF37800" s="1"/>
      <c r="AG37800" s="1"/>
      <c r="AH37800" s="1"/>
      <c r="AJ37800" s="1"/>
      <c r="AK37800" s="1"/>
    </row>
    <row r="37801" spans="32:37" ht="15" customHeight="1" x14ac:dyDescent="0.15">
      <c r="AF37801" s="1"/>
      <c r="AG37801" s="1"/>
      <c r="AH37801" s="1"/>
      <c r="AJ37801" s="1"/>
      <c r="AK37801" s="1"/>
    </row>
    <row r="37802" spans="32:37" ht="15" customHeight="1" x14ac:dyDescent="0.15">
      <c r="AF37802" s="1"/>
      <c r="AG37802" s="1"/>
      <c r="AH37802" s="1"/>
      <c r="AJ37802" s="1"/>
      <c r="AK37802" s="1"/>
    </row>
    <row r="37803" spans="32:37" ht="15" customHeight="1" x14ac:dyDescent="0.15">
      <c r="AF37803" s="1"/>
      <c r="AG37803" s="1"/>
      <c r="AH37803" s="1"/>
      <c r="AJ37803" s="1"/>
      <c r="AK37803" s="1"/>
    </row>
    <row r="37804" spans="32:37" ht="15" customHeight="1" x14ac:dyDescent="0.15">
      <c r="AF37804" s="1"/>
      <c r="AG37804" s="1"/>
      <c r="AH37804" s="1"/>
      <c r="AJ37804" s="1"/>
      <c r="AK37804" s="1"/>
    </row>
    <row r="37805" spans="32:37" ht="15" customHeight="1" x14ac:dyDescent="0.15">
      <c r="AF37805" s="1"/>
      <c r="AG37805" s="1"/>
      <c r="AH37805" s="1"/>
      <c r="AJ37805" s="1"/>
      <c r="AK37805" s="1"/>
    </row>
    <row r="37806" spans="32:37" ht="15" customHeight="1" x14ac:dyDescent="0.15">
      <c r="AF37806" s="1"/>
      <c r="AG37806" s="1"/>
      <c r="AH37806" s="1"/>
      <c r="AJ37806" s="1"/>
      <c r="AK37806" s="1"/>
    </row>
    <row r="37807" spans="32:37" ht="15" customHeight="1" x14ac:dyDescent="0.15">
      <c r="AF37807" s="1"/>
      <c r="AG37807" s="1"/>
      <c r="AH37807" s="1"/>
      <c r="AJ37807" s="1"/>
      <c r="AK37807" s="1"/>
    </row>
    <row r="37808" spans="32:37" ht="15" customHeight="1" x14ac:dyDescent="0.15">
      <c r="AF37808" s="1"/>
      <c r="AG37808" s="1"/>
      <c r="AH37808" s="1"/>
      <c r="AJ37808" s="1"/>
      <c r="AK37808" s="1"/>
    </row>
    <row r="37809" spans="32:37" ht="15" customHeight="1" x14ac:dyDescent="0.15">
      <c r="AF37809" s="1"/>
      <c r="AG37809" s="1"/>
      <c r="AH37809" s="1"/>
      <c r="AJ37809" s="1"/>
      <c r="AK37809" s="1"/>
    </row>
    <row r="37810" spans="32:37" ht="15" customHeight="1" x14ac:dyDescent="0.15">
      <c r="AF37810" s="1"/>
      <c r="AG37810" s="1"/>
      <c r="AH37810" s="1"/>
      <c r="AJ37810" s="1"/>
      <c r="AK37810" s="1"/>
    </row>
    <row r="37811" spans="32:37" ht="15" customHeight="1" x14ac:dyDescent="0.15">
      <c r="AF37811" s="1"/>
      <c r="AG37811" s="1"/>
      <c r="AH37811" s="1"/>
      <c r="AJ37811" s="1"/>
      <c r="AK37811" s="1"/>
    </row>
    <row r="37812" spans="32:37" ht="15" customHeight="1" x14ac:dyDescent="0.15">
      <c r="AF37812" s="1"/>
      <c r="AG37812" s="1"/>
      <c r="AH37812" s="1"/>
      <c r="AJ37812" s="1"/>
      <c r="AK37812" s="1"/>
    </row>
    <row r="37813" spans="32:37" ht="15" customHeight="1" x14ac:dyDescent="0.15">
      <c r="AF37813" s="1"/>
      <c r="AG37813" s="1"/>
      <c r="AH37813" s="1"/>
      <c r="AJ37813" s="1"/>
      <c r="AK37813" s="1"/>
    </row>
    <row r="37814" spans="32:37" ht="15" customHeight="1" x14ac:dyDescent="0.15">
      <c r="AF37814" s="1"/>
      <c r="AG37814" s="1"/>
      <c r="AH37814" s="1"/>
      <c r="AJ37814" s="1"/>
      <c r="AK37814" s="1"/>
    </row>
    <row r="37815" spans="32:37" ht="15" customHeight="1" x14ac:dyDescent="0.15">
      <c r="AF37815" s="1"/>
      <c r="AG37815" s="1"/>
      <c r="AH37815" s="1"/>
      <c r="AJ37815" s="1"/>
      <c r="AK37815" s="1"/>
    </row>
    <row r="37816" spans="32:37" ht="15" customHeight="1" x14ac:dyDescent="0.15">
      <c r="AF37816" s="1"/>
      <c r="AG37816" s="1"/>
      <c r="AH37816" s="1"/>
      <c r="AJ37816" s="1"/>
      <c r="AK37816" s="1"/>
    </row>
    <row r="37817" spans="32:37" ht="15" customHeight="1" x14ac:dyDescent="0.15">
      <c r="AF37817" s="1"/>
      <c r="AG37817" s="1"/>
      <c r="AH37817" s="1"/>
      <c r="AJ37817" s="1"/>
      <c r="AK37817" s="1"/>
    </row>
    <row r="37818" spans="32:37" ht="15" customHeight="1" x14ac:dyDescent="0.15">
      <c r="AF37818" s="1"/>
      <c r="AG37818" s="1"/>
      <c r="AH37818" s="1"/>
      <c r="AJ37818" s="1"/>
      <c r="AK37818" s="1"/>
    </row>
    <row r="37819" spans="32:37" ht="15" customHeight="1" x14ac:dyDescent="0.15">
      <c r="AF37819" s="1"/>
      <c r="AG37819" s="1"/>
      <c r="AH37819" s="1"/>
      <c r="AJ37819" s="1"/>
      <c r="AK37819" s="1"/>
    </row>
    <row r="37820" spans="32:37" ht="15" customHeight="1" x14ac:dyDescent="0.15">
      <c r="AF37820" s="1"/>
      <c r="AG37820" s="1"/>
      <c r="AH37820" s="1"/>
      <c r="AJ37820" s="1"/>
      <c r="AK37820" s="1"/>
    </row>
    <row r="37821" spans="32:37" ht="15" customHeight="1" x14ac:dyDescent="0.15">
      <c r="AF37821" s="1"/>
      <c r="AG37821" s="1"/>
      <c r="AH37821" s="1"/>
      <c r="AJ37821" s="1"/>
      <c r="AK37821" s="1"/>
    </row>
    <row r="37822" spans="32:37" ht="15" customHeight="1" x14ac:dyDescent="0.15">
      <c r="AF37822" s="1"/>
      <c r="AG37822" s="1"/>
      <c r="AH37822" s="1"/>
      <c r="AJ37822" s="1"/>
      <c r="AK37822" s="1"/>
    </row>
    <row r="37823" spans="32:37" ht="15" customHeight="1" x14ac:dyDescent="0.15">
      <c r="AF37823" s="1"/>
      <c r="AG37823" s="1"/>
      <c r="AH37823" s="1"/>
      <c r="AJ37823" s="1"/>
      <c r="AK37823" s="1"/>
    </row>
    <row r="37824" spans="32:37" ht="15" customHeight="1" x14ac:dyDescent="0.15">
      <c r="AF37824" s="1"/>
      <c r="AG37824" s="1"/>
      <c r="AH37824" s="1"/>
      <c r="AJ37824" s="1"/>
      <c r="AK37824" s="1"/>
    </row>
    <row r="37825" spans="32:37" ht="15" customHeight="1" x14ac:dyDescent="0.15">
      <c r="AF37825" s="1"/>
      <c r="AG37825" s="1"/>
      <c r="AH37825" s="1"/>
      <c r="AJ37825" s="1"/>
      <c r="AK37825" s="1"/>
    </row>
    <row r="37826" spans="32:37" ht="15" customHeight="1" x14ac:dyDescent="0.15">
      <c r="AF37826" s="1"/>
      <c r="AG37826" s="1"/>
      <c r="AH37826" s="1"/>
      <c r="AJ37826" s="1"/>
      <c r="AK37826" s="1"/>
    </row>
    <row r="37827" spans="32:37" ht="15" customHeight="1" x14ac:dyDescent="0.15">
      <c r="AF37827" s="1"/>
      <c r="AG37827" s="1"/>
      <c r="AH37827" s="1"/>
      <c r="AJ37827" s="1"/>
      <c r="AK37827" s="1"/>
    </row>
    <row r="37828" spans="32:37" ht="15" customHeight="1" x14ac:dyDescent="0.15">
      <c r="AF37828" s="1"/>
      <c r="AG37828" s="1"/>
      <c r="AH37828" s="1"/>
      <c r="AJ37828" s="1"/>
      <c r="AK37828" s="1"/>
    </row>
    <row r="37829" spans="32:37" ht="15" customHeight="1" x14ac:dyDescent="0.15">
      <c r="AF37829" s="1"/>
      <c r="AG37829" s="1"/>
      <c r="AH37829" s="1"/>
      <c r="AJ37829" s="1"/>
      <c r="AK37829" s="1"/>
    </row>
    <row r="37830" spans="32:37" ht="15" customHeight="1" x14ac:dyDescent="0.15">
      <c r="AF37830" s="1"/>
      <c r="AG37830" s="1"/>
      <c r="AH37830" s="1"/>
      <c r="AJ37830" s="1"/>
      <c r="AK37830" s="1"/>
    </row>
    <row r="37831" spans="32:37" ht="15" customHeight="1" x14ac:dyDescent="0.15">
      <c r="AF37831" s="1"/>
      <c r="AG37831" s="1"/>
      <c r="AH37831" s="1"/>
      <c r="AJ37831" s="1"/>
      <c r="AK37831" s="1"/>
    </row>
    <row r="37832" spans="32:37" ht="15" customHeight="1" x14ac:dyDescent="0.15">
      <c r="AF37832" s="1"/>
      <c r="AG37832" s="1"/>
      <c r="AH37832" s="1"/>
      <c r="AJ37832" s="1"/>
      <c r="AK37832" s="1"/>
    </row>
    <row r="37833" spans="32:37" ht="15" customHeight="1" x14ac:dyDescent="0.15">
      <c r="AF37833" s="1"/>
      <c r="AG37833" s="1"/>
      <c r="AH37833" s="1"/>
      <c r="AJ37833" s="1"/>
      <c r="AK37833" s="1"/>
    </row>
    <row r="37834" spans="32:37" ht="15" customHeight="1" x14ac:dyDescent="0.15">
      <c r="AF37834" s="1"/>
      <c r="AG37834" s="1"/>
      <c r="AH37834" s="1"/>
      <c r="AJ37834" s="1"/>
      <c r="AK37834" s="1"/>
    </row>
    <row r="37835" spans="32:37" ht="15" customHeight="1" x14ac:dyDescent="0.15">
      <c r="AF37835" s="1"/>
      <c r="AG37835" s="1"/>
      <c r="AH37835" s="1"/>
      <c r="AJ37835" s="1"/>
      <c r="AK37835" s="1"/>
    </row>
    <row r="37836" spans="32:37" ht="15" customHeight="1" x14ac:dyDescent="0.15">
      <c r="AF37836" s="1"/>
      <c r="AG37836" s="1"/>
      <c r="AH37836" s="1"/>
      <c r="AJ37836" s="1"/>
      <c r="AK37836" s="1"/>
    </row>
    <row r="37837" spans="32:37" ht="15" customHeight="1" x14ac:dyDescent="0.15">
      <c r="AF37837" s="1"/>
      <c r="AG37837" s="1"/>
      <c r="AH37837" s="1"/>
      <c r="AJ37837" s="1"/>
      <c r="AK37837" s="1"/>
    </row>
    <row r="37838" spans="32:37" ht="15" customHeight="1" x14ac:dyDescent="0.15">
      <c r="AF37838" s="1"/>
      <c r="AG37838" s="1"/>
      <c r="AH37838" s="1"/>
      <c r="AJ37838" s="1"/>
      <c r="AK37838" s="1"/>
    </row>
    <row r="37839" spans="32:37" ht="15" customHeight="1" x14ac:dyDescent="0.15">
      <c r="AF37839" s="1"/>
      <c r="AG37839" s="1"/>
      <c r="AH37839" s="1"/>
      <c r="AJ37839" s="1"/>
      <c r="AK37839" s="1"/>
    </row>
    <row r="37840" spans="32:37" ht="15" customHeight="1" x14ac:dyDescent="0.15">
      <c r="AF37840" s="1"/>
      <c r="AG37840" s="1"/>
      <c r="AH37840" s="1"/>
      <c r="AJ37840" s="1"/>
      <c r="AK37840" s="1"/>
    </row>
    <row r="37841" spans="32:37" ht="15" customHeight="1" x14ac:dyDescent="0.15">
      <c r="AF37841" s="1"/>
      <c r="AG37841" s="1"/>
      <c r="AH37841" s="1"/>
      <c r="AJ37841" s="1"/>
      <c r="AK37841" s="1"/>
    </row>
    <row r="37842" spans="32:37" ht="15" customHeight="1" x14ac:dyDescent="0.15">
      <c r="AF37842" s="1"/>
      <c r="AG37842" s="1"/>
      <c r="AH37842" s="1"/>
      <c r="AJ37842" s="1"/>
      <c r="AK37842" s="1"/>
    </row>
    <row r="37843" spans="32:37" ht="15" customHeight="1" x14ac:dyDescent="0.15">
      <c r="AF37843" s="1"/>
      <c r="AG37843" s="1"/>
      <c r="AH37843" s="1"/>
      <c r="AJ37843" s="1"/>
      <c r="AK37843" s="1"/>
    </row>
    <row r="37844" spans="32:37" ht="15" customHeight="1" x14ac:dyDescent="0.15">
      <c r="AF37844" s="1"/>
      <c r="AG37844" s="1"/>
      <c r="AH37844" s="1"/>
      <c r="AJ37844" s="1"/>
      <c r="AK37844" s="1"/>
    </row>
    <row r="37845" spans="32:37" ht="15" customHeight="1" x14ac:dyDescent="0.15">
      <c r="AF37845" s="1"/>
      <c r="AG37845" s="1"/>
      <c r="AH37845" s="1"/>
      <c r="AJ37845" s="1"/>
      <c r="AK37845" s="1"/>
    </row>
    <row r="37846" spans="32:37" ht="15" customHeight="1" x14ac:dyDescent="0.15">
      <c r="AF37846" s="1"/>
      <c r="AG37846" s="1"/>
      <c r="AH37846" s="1"/>
      <c r="AJ37846" s="1"/>
      <c r="AK37846" s="1"/>
    </row>
    <row r="37847" spans="32:37" ht="15" customHeight="1" x14ac:dyDescent="0.15">
      <c r="AF37847" s="1"/>
      <c r="AG37847" s="1"/>
      <c r="AH37847" s="1"/>
      <c r="AJ37847" s="1"/>
      <c r="AK37847" s="1"/>
    </row>
    <row r="37848" spans="32:37" ht="15" customHeight="1" x14ac:dyDescent="0.15">
      <c r="AF37848" s="1"/>
      <c r="AG37848" s="1"/>
      <c r="AH37848" s="1"/>
      <c r="AJ37848" s="1"/>
      <c r="AK37848" s="1"/>
    </row>
    <row r="37849" spans="32:37" ht="15" customHeight="1" x14ac:dyDescent="0.15">
      <c r="AF37849" s="1"/>
      <c r="AG37849" s="1"/>
      <c r="AH37849" s="1"/>
      <c r="AJ37849" s="1"/>
      <c r="AK37849" s="1"/>
    </row>
    <row r="37850" spans="32:37" ht="15" customHeight="1" x14ac:dyDescent="0.15">
      <c r="AF37850" s="1"/>
      <c r="AG37850" s="1"/>
      <c r="AH37850" s="1"/>
      <c r="AJ37850" s="1"/>
      <c r="AK37850" s="1"/>
    </row>
    <row r="37851" spans="32:37" ht="15" customHeight="1" x14ac:dyDescent="0.15">
      <c r="AF37851" s="1"/>
      <c r="AG37851" s="1"/>
      <c r="AH37851" s="1"/>
      <c r="AJ37851" s="1"/>
      <c r="AK37851" s="1"/>
    </row>
    <row r="37852" spans="32:37" ht="15" customHeight="1" x14ac:dyDescent="0.15">
      <c r="AF37852" s="1"/>
      <c r="AG37852" s="1"/>
      <c r="AH37852" s="1"/>
      <c r="AJ37852" s="1"/>
      <c r="AK37852" s="1"/>
    </row>
    <row r="37853" spans="32:37" ht="15" customHeight="1" x14ac:dyDescent="0.15">
      <c r="AF37853" s="1"/>
      <c r="AG37853" s="1"/>
      <c r="AH37853" s="1"/>
      <c r="AJ37853" s="1"/>
      <c r="AK37853" s="1"/>
    </row>
    <row r="37854" spans="32:37" ht="15" customHeight="1" x14ac:dyDescent="0.15">
      <c r="AF37854" s="1"/>
      <c r="AG37854" s="1"/>
      <c r="AH37854" s="1"/>
      <c r="AJ37854" s="1"/>
      <c r="AK37854" s="1"/>
    </row>
    <row r="37855" spans="32:37" ht="15" customHeight="1" x14ac:dyDescent="0.15">
      <c r="AF37855" s="1"/>
      <c r="AG37855" s="1"/>
      <c r="AH37855" s="1"/>
      <c r="AJ37855" s="1"/>
      <c r="AK37855" s="1"/>
    </row>
    <row r="37856" spans="32:37" ht="15" customHeight="1" x14ac:dyDescent="0.15">
      <c r="AF37856" s="1"/>
      <c r="AG37856" s="1"/>
      <c r="AH37856" s="1"/>
      <c r="AJ37856" s="1"/>
      <c r="AK37856" s="1"/>
    </row>
    <row r="37857" spans="32:37" ht="15" customHeight="1" x14ac:dyDescent="0.15">
      <c r="AF37857" s="1"/>
      <c r="AG37857" s="1"/>
      <c r="AH37857" s="1"/>
      <c r="AJ37857" s="1"/>
      <c r="AK37857" s="1"/>
    </row>
    <row r="37858" spans="32:37" ht="15" customHeight="1" x14ac:dyDescent="0.15">
      <c r="AF37858" s="1"/>
      <c r="AG37858" s="1"/>
      <c r="AH37858" s="1"/>
      <c r="AJ37858" s="1"/>
      <c r="AK37858" s="1"/>
    </row>
    <row r="37859" spans="32:37" ht="15" customHeight="1" x14ac:dyDescent="0.15">
      <c r="AF37859" s="1"/>
      <c r="AG37859" s="1"/>
      <c r="AH37859" s="1"/>
      <c r="AJ37859" s="1"/>
      <c r="AK37859" s="1"/>
    </row>
    <row r="37860" spans="32:37" ht="15" customHeight="1" x14ac:dyDescent="0.15">
      <c r="AF37860" s="1"/>
      <c r="AG37860" s="1"/>
      <c r="AH37860" s="1"/>
      <c r="AJ37860" s="1"/>
      <c r="AK37860" s="1"/>
    </row>
    <row r="37861" spans="32:37" ht="15" customHeight="1" x14ac:dyDescent="0.15">
      <c r="AF37861" s="1"/>
      <c r="AG37861" s="1"/>
      <c r="AH37861" s="1"/>
      <c r="AJ37861" s="1"/>
      <c r="AK37861" s="1"/>
    </row>
    <row r="37862" spans="32:37" ht="15" customHeight="1" x14ac:dyDescent="0.15">
      <c r="AF37862" s="1"/>
      <c r="AG37862" s="1"/>
      <c r="AH37862" s="1"/>
      <c r="AJ37862" s="1"/>
      <c r="AK37862" s="1"/>
    </row>
    <row r="37863" spans="32:37" ht="15" customHeight="1" x14ac:dyDescent="0.15">
      <c r="AF37863" s="1"/>
      <c r="AG37863" s="1"/>
      <c r="AH37863" s="1"/>
      <c r="AJ37863" s="1"/>
      <c r="AK37863" s="1"/>
    </row>
    <row r="37864" spans="32:37" ht="15" customHeight="1" x14ac:dyDescent="0.15">
      <c r="AF37864" s="1"/>
      <c r="AG37864" s="1"/>
      <c r="AH37864" s="1"/>
      <c r="AJ37864" s="1"/>
      <c r="AK37864" s="1"/>
    </row>
    <row r="37865" spans="32:37" ht="15" customHeight="1" x14ac:dyDescent="0.15">
      <c r="AF37865" s="1"/>
      <c r="AG37865" s="1"/>
      <c r="AH37865" s="1"/>
      <c r="AJ37865" s="1"/>
      <c r="AK37865" s="1"/>
    </row>
    <row r="37866" spans="32:37" ht="15" customHeight="1" x14ac:dyDescent="0.15">
      <c r="AF37866" s="1"/>
      <c r="AG37866" s="1"/>
      <c r="AH37866" s="1"/>
      <c r="AJ37866" s="1"/>
      <c r="AK37866" s="1"/>
    </row>
    <row r="37867" spans="32:37" ht="15" customHeight="1" x14ac:dyDescent="0.15">
      <c r="AF37867" s="1"/>
      <c r="AG37867" s="1"/>
      <c r="AH37867" s="1"/>
      <c r="AJ37867" s="1"/>
      <c r="AK37867" s="1"/>
    </row>
    <row r="37868" spans="32:37" ht="15" customHeight="1" x14ac:dyDescent="0.15">
      <c r="AF37868" s="1"/>
      <c r="AG37868" s="1"/>
      <c r="AH37868" s="1"/>
      <c r="AJ37868" s="1"/>
      <c r="AK37868" s="1"/>
    </row>
    <row r="37869" spans="32:37" ht="15" customHeight="1" x14ac:dyDescent="0.15">
      <c r="AF37869" s="1"/>
      <c r="AG37869" s="1"/>
      <c r="AH37869" s="1"/>
      <c r="AJ37869" s="1"/>
      <c r="AK37869" s="1"/>
    </row>
    <row r="37870" spans="32:37" ht="15" customHeight="1" x14ac:dyDescent="0.15">
      <c r="AF37870" s="1"/>
      <c r="AG37870" s="1"/>
      <c r="AH37870" s="1"/>
      <c r="AJ37870" s="1"/>
      <c r="AK37870" s="1"/>
    </row>
    <row r="37871" spans="32:37" ht="15" customHeight="1" x14ac:dyDescent="0.15">
      <c r="AF37871" s="1"/>
      <c r="AG37871" s="1"/>
      <c r="AH37871" s="1"/>
      <c r="AJ37871" s="1"/>
      <c r="AK37871" s="1"/>
    </row>
    <row r="37872" spans="32:37" ht="15" customHeight="1" x14ac:dyDescent="0.15">
      <c r="AF37872" s="1"/>
      <c r="AG37872" s="1"/>
      <c r="AH37872" s="1"/>
      <c r="AJ37872" s="1"/>
      <c r="AK37872" s="1"/>
    </row>
    <row r="37873" spans="32:37" ht="15" customHeight="1" x14ac:dyDescent="0.15">
      <c r="AF37873" s="1"/>
      <c r="AG37873" s="1"/>
      <c r="AH37873" s="1"/>
      <c r="AJ37873" s="1"/>
      <c r="AK37873" s="1"/>
    </row>
    <row r="37874" spans="32:37" ht="15" customHeight="1" x14ac:dyDescent="0.15">
      <c r="AF37874" s="1"/>
      <c r="AG37874" s="1"/>
      <c r="AH37874" s="1"/>
      <c r="AJ37874" s="1"/>
      <c r="AK37874" s="1"/>
    </row>
    <row r="37875" spans="32:37" ht="15" customHeight="1" x14ac:dyDescent="0.15">
      <c r="AF37875" s="1"/>
      <c r="AG37875" s="1"/>
      <c r="AH37875" s="1"/>
      <c r="AJ37875" s="1"/>
      <c r="AK37875" s="1"/>
    </row>
    <row r="37876" spans="32:37" ht="15" customHeight="1" x14ac:dyDescent="0.15">
      <c r="AF37876" s="1"/>
      <c r="AG37876" s="1"/>
      <c r="AH37876" s="1"/>
      <c r="AJ37876" s="1"/>
      <c r="AK37876" s="1"/>
    </row>
    <row r="37877" spans="32:37" ht="15" customHeight="1" x14ac:dyDescent="0.15">
      <c r="AF37877" s="1"/>
      <c r="AG37877" s="1"/>
      <c r="AH37877" s="1"/>
      <c r="AJ37877" s="1"/>
      <c r="AK37877" s="1"/>
    </row>
    <row r="37878" spans="32:37" ht="15" customHeight="1" x14ac:dyDescent="0.15">
      <c r="AF37878" s="1"/>
      <c r="AG37878" s="1"/>
      <c r="AH37878" s="1"/>
      <c r="AJ37878" s="1"/>
      <c r="AK37878" s="1"/>
    </row>
    <row r="37879" spans="32:37" ht="15" customHeight="1" x14ac:dyDescent="0.15">
      <c r="AF37879" s="1"/>
      <c r="AG37879" s="1"/>
      <c r="AH37879" s="1"/>
      <c r="AJ37879" s="1"/>
      <c r="AK37879" s="1"/>
    </row>
    <row r="37880" spans="32:37" ht="15" customHeight="1" x14ac:dyDescent="0.15">
      <c r="AF37880" s="1"/>
      <c r="AG37880" s="1"/>
      <c r="AH37880" s="1"/>
      <c r="AJ37880" s="1"/>
      <c r="AK37880" s="1"/>
    </row>
    <row r="37881" spans="32:37" ht="15" customHeight="1" x14ac:dyDescent="0.15">
      <c r="AF37881" s="1"/>
      <c r="AG37881" s="1"/>
      <c r="AH37881" s="1"/>
      <c r="AJ37881" s="1"/>
      <c r="AK37881" s="1"/>
    </row>
    <row r="37882" spans="32:37" ht="15" customHeight="1" x14ac:dyDescent="0.15">
      <c r="AF37882" s="1"/>
      <c r="AG37882" s="1"/>
      <c r="AH37882" s="1"/>
      <c r="AJ37882" s="1"/>
      <c r="AK37882" s="1"/>
    </row>
    <row r="37883" spans="32:37" ht="15" customHeight="1" x14ac:dyDescent="0.15">
      <c r="AF37883" s="1"/>
      <c r="AG37883" s="1"/>
      <c r="AH37883" s="1"/>
      <c r="AJ37883" s="1"/>
      <c r="AK37883" s="1"/>
    </row>
    <row r="37884" spans="32:37" ht="15" customHeight="1" x14ac:dyDescent="0.15">
      <c r="AF37884" s="1"/>
      <c r="AG37884" s="1"/>
      <c r="AH37884" s="1"/>
      <c r="AJ37884" s="1"/>
      <c r="AK37884" s="1"/>
    </row>
    <row r="37885" spans="32:37" ht="15" customHeight="1" x14ac:dyDescent="0.15">
      <c r="AF37885" s="1"/>
      <c r="AG37885" s="1"/>
      <c r="AH37885" s="1"/>
      <c r="AJ37885" s="1"/>
      <c r="AK37885" s="1"/>
    </row>
    <row r="37886" spans="32:37" ht="15" customHeight="1" x14ac:dyDescent="0.15">
      <c r="AF37886" s="1"/>
      <c r="AG37886" s="1"/>
      <c r="AH37886" s="1"/>
      <c r="AJ37886" s="1"/>
      <c r="AK37886" s="1"/>
    </row>
    <row r="37887" spans="32:37" ht="15" customHeight="1" x14ac:dyDescent="0.15">
      <c r="AF37887" s="1"/>
      <c r="AG37887" s="1"/>
      <c r="AH37887" s="1"/>
      <c r="AJ37887" s="1"/>
      <c r="AK37887" s="1"/>
    </row>
    <row r="37888" spans="32:37" ht="15" customHeight="1" x14ac:dyDescent="0.15">
      <c r="AF37888" s="1"/>
      <c r="AG37888" s="1"/>
      <c r="AH37888" s="1"/>
      <c r="AJ37888" s="1"/>
      <c r="AK37888" s="1"/>
    </row>
    <row r="37889" spans="32:37" ht="15" customHeight="1" x14ac:dyDescent="0.15">
      <c r="AF37889" s="1"/>
      <c r="AG37889" s="1"/>
      <c r="AH37889" s="1"/>
      <c r="AJ37889" s="1"/>
      <c r="AK37889" s="1"/>
    </row>
    <row r="37890" spans="32:37" ht="15" customHeight="1" x14ac:dyDescent="0.15">
      <c r="AF37890" s="1"/>
      <c r="AG37890" s="1"/>
      <c r="AH37890" s="1"/>
      <c r="AJ37890" s="1"/>
      <c r="AK37890" s="1"/>
    </row>
    <row r="37891" spans="32:37" ht="15" customHeight="1" x14ac:dyDescent="0.15">
      <c r="AF37891" s="1"/>
      <c r="AG37891" s="1"/>
      <c r="AH37891" s="1"/>
      <c r="AJ37891" s="1"/>
      <c r="AK37891" s="1"/>
    </row>
    <row r="37892" spans="32:37" ht="15" customHeight="1" x14ac:dyDescent="0.15">
      <c r="AF37892" s="1"/>
      <c r="AG37892" s="1"/>
      <c r="AH37892" s="1"/>
      <c r="AJ37892" s="1"/>
      <c r="AK37892" s="1"/>
    </row>
    <row r="37893" spans="32:37" ht="15" customHeight="1" x14ac:dyDescent="0.15">
      <c r="AF37893" s="1"/>
      <c r="AG37893" s="1"/>
      <c r="AH37893" s="1"/>
      <c r="AJ37893" s="1"/>
      <c r="AK37893" s="1"/>
    </row>
    <row r="37894" spans="32:37" ht="15" customHeight="1" x14ac:dyDescent="0.15">
      <c r="AF37894" s="1"/>
      <c r="AG37894" s="1"/>
      <c r="AH37894" s="1"/>
      <c r="AJ37894" s="1"/>
      <c r="AK37894" s="1"/>
    </row>
    <row r="37895" spans="32:37" ht="15" customHeight="1" x14ac:dyDescent="0.15">
      <c r="AF37895" s="1"/>
      <c r="AG37895" s="1"/>
      <c r="AH37895" s="1"/>
      <c r="AJ37895" s="1"/>
      <c r="AK37895" s="1"/>
    </row>
    <row r="37896" spans="32:37" ht="15" customHeight="1" x14ac:dyDescent="0.15">
      <c r="AF37896" s="1"/>
      <c r="AG37896" s="1"/>
      <c r="AH37896" s="1"/>
      <c r="AJ37896" s="1"/>
      <c r="AK37896" s="1"/>
    </row>
    <row r="37897" spans="32:37" ht="15" customHeight="1" x14ac:dyDescent="0.15">
      <c r="AF37897" s="1"/>
      <c r="AG37897" s="1"/>
      <c r="AH37897" s="1"/>
      <c r="AJ37897" s="1"/>
      <c r="AK37897" s="1"/>
    </row>
    <row r="37898" spans="32:37" ht="15" customHeight="1" x14ac:dyDescent="0.15">
      <c r="AF37898" s="1"/>
      <c r="AG37898" s="1"/>
      <c r="AH37898" s="1"/>
      <c r="AJ37898" s="1"/>
      <c r="AK37898" s="1"/>
    </row>
    <row r="37899" spans="32:37" ht="15" customHeight="1" x14ac:dyDescent="0.15">
      <c r="AF37899" s="1"/>
      <c r="AG37899" s="1"/>
      <c r="AH37899" s="1"/>
      <c r="AJ37899" s="1"/>
      <c r="AK37899" s="1"/>
    </row>
    <row r="37900" spans="32:37" ht="15" customHeight="1" x14ac:dyDescent="0.15">
      <c r="AF37900" s="1"/>
      <c r="AG37900" s="1"/>
      <c r="AH37900" s="1"/>
      <c r="AJ37900" s="1"/>
      <c r="AK37900" s="1"/>
    </row>
    <row r="37901" spans="32:37" ht="15" customHeight="1" x14ac:dyDescent="0.15">
      <c r="AF37901" s="1"/>
      <c r="AG37901" s="1"/>
      <c r="AH37901" s="1"/>
      <c r="AJ37901" s="1"/>
      <c r="AK37901" s="1"/>
    </row>
    <row r="37902" spans="32:37" ht="15" customHeight="1" x14ac:dyDescent="0.15">
      <c r="AF37902" s="1"/>
      <c r="AG37902" s="1"/>
      <c r="AH37902" s="1"/>
      <c r="AJ37902" s="1"/>
      <c r="AK37902" s="1"/>
    </row>
    <row r="37903" spans="32:37" ht="15" customHeight="1" x14ac:dyDescent="0.15">
      <c r="AF37903" s="1"/>
      <c r="AG37903" s="1"/>
      <c r="AH37903" s="1"/>
      <c r="AJ37903" s="1"/>
      <c r="AK37903" s="1"/>
    </row>
    <row r="37904" spans="32:37" ht="15" customHeight="1" x14ac:dyDescent="0.15">
      <c r="AF37904" s="1"/>
      <c r="AG37904" s="1"/>
      <c r="AH37904" s="1"/>
      <c r="AJ37904" s="1"/>
      <c r="AK37904" s="1"/>
    </row>
    <row r="37905" spans="32:37" ht="15" customHeight="1" x14ac:dyDescent="0.15">
      <c r="AF37905" s="1"/>
      <c r="AG37905" s="1"/>
      <c r="AH37905" s="1"/>
      <c r="AJ37905" s="1"/>
      <c r="AK37905" s="1"/>
    </row>
    <row r="37906" spans="32:37" ht="15" customHeight="1" x14ac:dyDescent="0.15">
      <c r="AF37906" s="1"/>
      <c r="AG37906" s="1"/>
      <c r="AH37906" s="1"/>
      <c r="AJ37906" s="1"/>
      <c r="AK37906" s="1"/>
    </row>
    <row r="37907" spans="32:37" ht="15" customHeight="1" x14ac:dyDescent="0.15">
      <c r="AF37907" s="1"/>
      <c r="AG37907" s="1"/>
      <c r="AH37907" s="1"/>
      <c r="AJ37907" s="1"/>
      <c r="AK37907" s="1"/>
    </row>
    <row r="37908" spans="32:37" ht="15" customHeight="1" x14ac:dyDescent="0.15">
      <c r="AF37908" s="1"/>
      <c r="AG37908" s="1"/>
      <c r="AH37908" s="1"/>
      <c r="AJ37908" s="1"/>
      <c r="AK37908" s="1"/>
    </row>
    <row r="37909" spans="32:37" ht="15" customHeight="1" x14ac:dyDescent="0.15">
      <c r="AF37909" s="1"/>
      <c r="AG37909" s="1"/>
      <c r="AH37909" s="1"/>
      <c r="AJ37909" s="1"/>
      <c r="AK37909" s="1"/>
    </row>
    <row r="37910" spans="32:37" ht="15" customHeight="1" x14ac:dyDescent="0.15">
      <c r="AF37910" s="1"/>
      <c r="AG37910" s="1"/>
      <c r="AH37910" s="1"/>
      <c r="AJ37910" s="1"/>
      <c r="AK37910" s="1"/>
    </row>
    <row r="37911" spans="32:37" ht="15" customHeight="1" x14ac:dyDescent="0.15">
      <c r="AF37911" s="1"/>
      <c r="AG37911" s="1"/>
      <c r="AH37911" s="1"/>
      <c r="AJ37911" s="1"/>
      <c r="AK37911" s="1"/>
    </row>
    <row r="37912" spans="32:37" ht="15" customHeight="1" x14ac:dyDescent="0.15">
      <c r="AF37912" s="1"/>
      <c r="AG37912" s="1"/>
      <c r="AH37912" s="1"/>
      <c r="AJ37912" s="1"/>
      <c r="AK37912" s="1"/>
    </row>
    <row r="37913" spans="32:37" ht="15" customHeight="1" x14ac:dyDescent="0.15">
      <c r="AF37913" s="1"/>
      <c r="AG37913" s="1"/>
      <c r="AH37913" s="1"/>
      <c r="AJ37913" s="1"/>
      <c r="AK37913" s="1"/>
    </row>
    <row r="37914" spans="32:37" ht="15" customHeight="1" x14ac:dyDescent="0.15">
      <c r="AF37914" s="1"/>
      <c r="AG37914" s="1"/>
      <c r="AH37914" s="1"/>
      <c r="AJ37914" s="1"/>
      <c r="AK37914" s="1"/>
    </row>
    <row r="37915" spans="32:37" ht="15" customHeight="1" x14ac:dyDescent="0.15">
      <c r="AF37915" s="1"/>
      <c r="AG37915" s="1"/>
      <c r="AH37915" s="1"/>
      <c r="AJ37915" s="1"/>
      <c r="AK37915" s="1"/>
    </row>
    <row r="37916" spans="32:37" ht="15" customHeight="1" x14ac:dyDescent="0.15">
      <c r="AF37916" s="1"/>
      <c r="AG37916" s="1"/>
      <c r="AH37916" s="1"/>
      <c r="AJ37916" s="1"/>
      <c r="AK37916" s="1"/>
    </row>
    <row r="37917" spans="32:37" ht="15" customHeight="1" x14ac:dyDescent="0.15">
      <c r="AF37917" s="1"/>
      <c r="AG37917" s="1"/>
      <c r="AH37917" s="1"/>
      <c r="AJ37917" s="1"/>
      <c r="AK37917" s="1"/>
    </row>
    <row r="37918" spans="32:37" ht="15" customHeight="1" x14ac:dyDescent="0.15">
      <c r="AF37918" s="1"/>
      <c r="AG37918" s="1"/>
      <c r="AH37918" s="1"/>
      <c r="AJ37918" s="1"/>
      <c r="AK37918" s="1"/>
    </row>
    <row r="37919" spans="32:37" ht="15" customHeight="1" x14ac:dyDescent="0.15">
      <c r="AF37919" s="1"/>
      <c r="AG37919" s="1"/>
      <c r="AH37919" s="1"/>
      <c r="AJ37919" s="1"/>
      <c r="AK37919" s="1"/>
    </row>
    <row r="37920" spans="32:37" ht="15" customHeight="1" x14ac:dyDescent="0.15">
      <c r="AF37920" s="1"/>
      <c r="AG37920" s="1"/>
      <c r="AH37920" s="1"/>
      <c r="AJ37920" s="1"/>
      <c r="AK37920" s="1"/>
    </row>
    <row r="37921" spans="32:37" ht="15" customHeight="1" x14ac:dyDescent="0.15">
      <c r="AF37921" s="1"/>
      <c r="AG37921" s="1"/>
      <c r="AH37921" s="1"/>
      <c r="AJ37921" s="1"/>
      <c r="AK37921" s="1"/>
    </row>
    <row r="37922" spans="32:37" ht="15" customHeight="1" x14ac:dyDescent="0.15">
      <c r="AF37922" s="1"/>
      <c r="AG37922" s="1"/>
      <c r="AH37922" s="1"/>
      <c r="AJ37922" s="1"/>
      <c r="AK37922" s="1"/>
    </row>
    <row r="37923" spans="32:37" ht="15" customHeight="1" x14ac:dyDescent="0.15">
      <c r="AF37923" s="1"/>
      <c r="AG37923" s="1"/>
      <c r="AH37923" s="1"/>
      <c r="AJ37923" s="1"/>
      <c r="AK37923" s="1"/>
    </row>
    <row r="37924" spans="32:37" ht="15" customHeight="1" x14ac:dyDescent="0.15">
      <c r="AF37924" s="1"/>
      <c r="AG37924" s="1"/>
      <c r="AH37924" s="1"/>
      <c r="AJ37924" s="1"/>
      <c r="AK37924" s="1"/>
    </row>
    <row r="37925" spans="32:37" ht="15" customHeight="1" x14ac:dyDescent="0.15">
      <c r="AF37925" s="1"/>
      <c r="AG37925" s="1"/>
      <c r="AH37925" s="1"/>
      <c r="AJ37925" s="1"/>
      <c r="AK37925" s="1"/>
    </row>
    <row r="37926" spans="32:37" ht="15" customHeight="1" x14ac:dyDescent="0.15">
      <c r="AF37926" s="1"/>
      <c r="AG37926" s="1"/>
      <c r="AH37926" s="1"/>
      <c r="AJ37926" s="1"/>
      <c r="AK37926" s="1"/>
    </row>
    <row r="37927" spans="32:37" ht="15" customHeight="1" x14ac:dyDescent="0.15">
      <c r="AF37927" s="1"/>
      <c r="AG37927" s="1"/>
      <c r="AH37927" s="1"/>
      <c r="AJ37927" s="1"/>
      <c r="AK37927" s="1"/>
    </row>
    <row r="37928" spans="32:37" ht="15" customHeight="1" x14ac:dyDescent="0.15">
      <c r="AF37928" s="1"/>
      <c r="AG37928" s="1"/>
      <c r="AH37928" s="1"/>
      <c r="AJ37928" s="1"/>
      <c r="AK37928" s="1"/>
    </row>
    <row r="37929" spans="32:37" ht="15" customHeight="1" x14ac:dyDescent="0.15">
      <c r="AF37929" s="1"/>
      <c r="AG37929" s="1"/>
      <c r="AH37929" s="1"/>
      <c r="AJ37929" s="1"/>
      <c r="AK37929" s="1"/>
    </row>
    <row r="37930" spans="32:37" ht="15" customHeight="1" x14ac:dyDescent="0.15">
      <c r="AF37930" s="1"/>
      <c r="AG37930" s="1"/>
      <c r="AH37930" s="1"/>
      <c r="AJ37930" s="1"/>
      <c r="AK37930" s="1"/>
    </row>
    <row r="37931" spans="32:37" ht="15" customHeight="1" x14ac:dyDescent="0.15">
      <c r="AF37931" s="1"/>
      <c r="AG37931" s="1"/>
      <c r="AH37931" s="1"/>
      <c r="AJ37931" s="1"/>
      <c r="AK37931" s="1"/>
    </row>
    <row r="37932" spans="32:37" ht="15" customHeight="1" x14ac:dyDescent="0.15">
      <c r="AF37932" s="1"/>
      <c r="AG37932" s="1"/>
      <c r="AH37932" s="1"/>
      <c r="AJ37932" s="1"/>
      <c r="AK37932" s="1"/>
    </row>
    <row r="37933" spans="32:37" ht="15" customHeight="1" x14ac:dyDescent="0.15">
      <c r="AF37933" s="1"/>
      <c r="AG37933" s="1"/>
      <c r="AH37933" s="1"/>
      <c r="AJ37933" s="1"/>
      <c r="AK37933" s="1"/>
    </row>
    <row r="37934" spans="32:37" ht="15" customHeight="1" x14ac:dyDescent="0.15">
      <c r="AF37934" s="1"/>
      <c r="AG37934" s="1"/>
      <c r="AH37934" s="1"/>
      <c r="AJ37934" s="1"/>
      <c r="AK37934" s="1"/>
    </row>
    <row r="37935" spans="32:37" ht="15" customHeight="1" x14ac:dyDescent="0.15">
      <c r="AF37935" s="1"/>
      <c r="AG37935" s="1"/>
      <c r="AH37935" s="1"/>
      <c r="AJ37935" s="1"/>
      <c r="AK37935" s="1"/>
    </row>
    <row r="37936" spans="32:37" ht="15" customHeight="1" x14ac:dyDescent="0.15">
      <c r="AF37936" s="1"/>
      <c r="AG37936" s="1"/>
      <c r="AH37936" s="1"/>
      <c r="AJ37936" s="1"/>
      <c r="AK37936" s="1"/>
    </row>
    <row r="37937" spans="32:37" ht="15" customHeight="1" x14ac:dyDescent="0.15">
      <c r="AF37937" s="1"/>
      <c r="AG37937" s="1"/>
      <c r="AH37937" s="1"/>
      <c r="AJ37937" s="1"/>
      <c r="AK37937" s="1"/>
    </row>
    <row r="37938" spans="32:37" ht="15" customHeight="1" x14ac:dyDescent="0.15">
      <c r="AF37938" s="1"/>
      <c r="AG37938" s="1"/>
      <c r="AH37938" s="1"/>
      <c r="AJ37938" s="1"/>
      <c r="AK37938" s="1"/>
    </row>
    <row r="37939" spans="32:37" ht="15" customHeight="1" x14ac:dyDescent="0.15">
      <c r="AF37939" s="1"/>
      <c r="AG37939" s="1"/>
      <c r="AH37939" s="1"/>
      <c r="AJ37939" s="1"/>
      <c r="AK37939" s="1"/>
    </row>
    <row r="37940" spans="32:37" ht="15" customHeight="1" x14ac:dyDescent="0.15">
      <c r="AF37940" s="1"/>
      <c r="AG37940" s="1"/>
      <c r="AH37940" s="1"/>
      <c r="AJ37940" s="1"/>
      <c r="AK37940" s="1"/>
    </row>
    <row r="37941" spans="32:37" ht="15" customHeight="1" x14ac:dyDescent="0.15">
      <c r="AF37941" s="1"/>
      <c r="AG37941" s="1"/>
      <c r="AH37941" s="1"/>
      <c r="AJ37941" s="1"/>
      <c r="AK37941" s="1"/>
    </row>
    <row r="37942" spans="32:37" ht="15" customHeight="1" x14ac:dyDescent="0.15">
      <c r="AF37942" s="1"/>
      <c r="AG37942" s="1"/>
      <c r="AH37942" s="1"/>
      <c r="AJ37942" s="1"/>
      <c r="AK37942" s="1"/>
    </row>
    <row r="37943" spans="32:37" ht="15" customHeight="1" x14ac:dyDescent="0.15">
      <c r="AF37943" s="1"/>
      <c r="AG37943" s="1"/>
      <c r="AH37943" s="1"/>
      <c r="AJ37943" s="1"/>
      <c r="AK37943" s="1"/>
    </row>
    <row r="37944" spans="32:37" ht="15" customHeight="1" x14ac:dyDescent="0.15">
      <c r="AF37944" s="1"/>
      <c r="AG37944" s="1"/>
      <c r="AH37944" s="1"/>
      <c r="AJ37944" s="1"/>
      <c r="AK37944" s="1"/>
    </row>
    <row r="37945" spans="32:37" ht="15" customHeight="1" x14ac:dyDescent="0.15">
      <c r="AF37945" s="1"/>
      <c r="AG37945" s="1"/>
      <c r="AH37945" s="1"/>
      <c r="AJ37945" s="1"/>
      <c r="AK37945" s="1"/>
    </row>
    <row r="37946" spans="32:37" ht="15" customHeight="1" x14ac:dyDescent="0.15">
      <c r="AF37946" s="1"/>
      <c r="AG37946" s="1"/>
      <c r="AH37946" s="1"/>
      <c r="AJ37946" s="1"/>
      <c r="AK37946" s="1"/>
    </row>
    <row r="37947" spans="32:37" ht="15" customHeight="1" x14ac:dyDescent="0.15">
      <c r="AF37947" s="1"/>
      <c r="AG37947" s="1"/>
      <c r="AH37947" s="1"/>
      <c r="AJ37947" s="1"/>
      <c r="AK37947" s="1"/>
    </row>
    <row r="37948" spans="32:37" ht="15" customHeight="1" x14ac:dyDescent="0.15">
      <c r="AF37948" s="1"/>
      <c r="AG37948" s="1"/>
      <c r="AH37948" s="1"/>
      <c r="AJ37948" s="1"/>
      <c r="AK37948" s="1"/>
    </row>
    <row r="37949" spans="32:37" ht="15" customHeight="1" x14ac:dyDescent="0.15">
      <c r="AF37949" s="1"/>
      <c r="AG37949" s="1"/>
      <c r="AH37949" s="1"/>
      <c r="AJ37949" s="1"/>
      <c r="AK37949" s="1"/>
    </row>
    <row r="37950" spans="32:37" ht="15" customHeight="1" x14ac:dyDescent="0.15">
      <c r="AF37950" s="1"/>
      <c r="AG37950" s="1"/>
      <c r="AH37950" s="1"/>
      <c r="AJ37950" s="1"/>
      <c r="AK37950" s="1"/>
    </row>
    <row r="37951" spans="32:37" ht="15" customHeight="1" x14ac:dyDescent="0.15">
      <c r="AF37951" s="1"/>
      <c r="AG37951" s="1"/>
      <c r="AH37951" s="1"/>
      <c r="AJ37951" s="1"/>
      <c r="AK37951" s="1"/>
    </row>
    <row r="37952" spans="32:37" ht="15" customHeight="1" x14ac:dyDescent="0.15">
      <c r="AF37952" s="1"/>
      <c r="AG37952" s="1"/>
      <c r="AH37952" s="1"/>
      <c r="AJ37952" s="1"/>
      <c r="AK37952" s="1"/>
    </row>
    <row r="37953" spans="32:37" ht="15" customHeight="1" x14ac:dyDescent="0.15">
      <c r="AF37953" s="1"/>
      <c r="AG37953" s="1"/>
      <c r="AH37953" s="1"/>
      <c r="AJ37953" s="1"/>
      <c r="AK37953" s="1"/>
    </row>
    <row r="37954" spans="32:37" ht="15" customHeight="1" x14ac:dyDescent="0.15">
      <c r="AF37954" s="1"/>
      <c r="AG37954" s="1"/>
      <c r="AH37954" s="1"/>
      <c r="AJ37954" s="1"/>
      <c r="AK37954" s="1"/>
    </row>
    <row r="37955" spans="32:37" ht="15" customHeight="1" x14ac:dyDescent="0.15">
      <c r="AF37955" s="1"/>
      <c r="AG37955" s="1"/>
      <c r="AH37955" s="1"/>
      <c r="AJ37955" s="1"/>
      <c r="AK37955" s="1"/>
    </row>
    <row r="37956" spans="32:37" ht="15" customHeight="1" x14ac:dyDescent="0.15">
      <c r="AF37956" s="1"/>
      <c r="AG37956" s="1"/>
      <c r="AH37956" s="1"/>
      <c r="AJ37956" s="1"/>
      <c r="AK37956" s="1"/>
    </row>
    <row r="37957" spans="32:37" ht="15" customHeight="1" x14ac:dyDescent="0.15">
      <c r="AF37957" s="1"/>
      <c r="AG37957" s="1"/>
      <c r="AH37957" s="1"/>
      <c r="AJ37957" s="1"/>
      <c r="AK37957" s="1"/>
    </row>
    <row r="37958" spans="32:37" ht="15" customHeight="1" x14ac:dyDescent="0.15">
      <c r="AF37958" s="1"/>
      <c r="AG37958" s="1"/>
      <c r="AH37958" s="1"/>
      <c r="AJ37958" s="1"/>
      <c r="AK37958" s="1"/>
    </row>
    <row r="37959" spans="32:37" ht="15" customHeight="1" x14ac:dyDescent="0.15">
      <c r="AF37959" s="1"/>
      <c r="AG37959" s="1"/>
      <c r="AH37959" s="1"/>
      <c r="AJ37959" s="1"/>
      <c r="AK37959" s="1"/>
    </row>
    <row r="37960" spans="32:37" ht="15" customHeight="1" x14ac:dyDescent="0.15">
      <c r="AF37960" s="1"/>
      <c r="AG37960" s="1"/>
      <c r="AH37960" s="1"/>
      <c r="AJ37960" s="1"/>
      <c r="AK37960" s="1"/>
    </row>
    <row r="37961" spans="32:37" ht="15" customHeight="1" x14ac:dyDescent="0.15">
      <c r="AF37961" s="1"/>
      <c r="AG37961" s="1"/>
      <c r="AH37961" s="1"/>
      <c r="AJ37961" s="1"/>
      <c r="AK37961" s="1"/>
    </row>
    <row r="37962" spans="32:37" ht="15" customHeight="1" x14ac:dyDescent="0.15">
      <c r="AF37962" s="1"/>
      <c r="AG37962" s="1"/>
      <c r="AH37962" s="1"/>
      <c r="AJ37962" s="1"/>
      <c r="AK37962" s="1"/>
    </row>
    <row r="37963" spans="32:37" ht="15" customHeight="1" x14ac:dyDescent="0.15">
      <c r="AF37963" s="1"/>
      <c r="AG37963" s="1"/>
      <c r="AH37963" s="1"/>
      <c r="AJ37963" s="1"/>
      <c r="AK37963" s="1"/>
    </row>
    <row r="37964" spans="32:37" ht="15" customHeight="1" x14ac:dyDescent="0.15">
      <c r="AF37964" s="1"/>
      <c r="AG37964" s="1"/>
      <c r="AH37964" s="1"/>
      <c r="AJ37964" s="1"/>
      <c r="AK37964" s="1"/>
    </row>
    <row r="37965" spans="32:37" ht="15" customHeight="1" x14ac:dyDescent="0.15">
      <c r="AF37965" s="1"/>
      <c r="AG37965" s="1"/>
      <c r="AH37965" s="1"/>
      <c r="AJ37965" s="1"/>
      <c r="AK37965" s="1"/>
    </row>
    <row r="37966" spans="32:37" ht="15" customHeight="1" x14ac:dyDescent="0.15">
      <c r="AF37966" s="1"/>
      <c r="AG37966" s="1"/>
      <c r="AH37966" s="1"/>
      <c r="AJ37966" s="1"/>
      <c r="AK37966" s="1"/>
    </row>
    <row r="37967" spans="32:37" ht="15" customHeight="1" x14ac:dyDescent="0.15">
      <c r="AF37967" s="1"/>
      <c r="AG37967" s="1"/>
      <c r="AH37967" s="1"/>
      <c r="AJ37967" s="1"/>
      <c r="AK37967" s="1"/>
    </row>
    <row r="37968" spans="32:37" ht="15" customHeight="1" x14ac:dyDescent="0.15">
      <c r="AF37968" s="1"/>
      <c r="AG37968" s="1"/>
      <c r="AH37968" s="1"/>
      <c r="AJ37968" s="1"/>
      <c r="AK37968" s="1"/>
    </row>
    <row r="37969" spans="32:37" ht="15" customHeight="1" x14ac:dyDescent="0.15">
      <c r="AF37969" s="1"/>
      <c r="AG37969" s="1"/>
      <c r="AH37969" s="1"/>
      <c r="AJ37969" s="1"/>
      <c r="AK37969" s="1"/>
    </row>
    <row r="37970" spans="32:37" ht="15" customHeight="1" x14ac:dyDescent="0.15">
      <c r="AF37970" s="1"/>
      <c r="AG37970" s="1"/>
      <c r="AH37970" s="1"/>
      <c r="AJ37970" s="1"/>
      <c r="AK37970" s="1"/>
    </row>
    <row r="37971" spans="32:37" ht="15" customHeight="1" x14ac:dyDescent="0.15">
      <c r="AF37971" s="1"/>
      <c r="AG37971" s="1"/>
      <c r="AH37971" s="1"/>
      <c r="AJ37971" s="1"/>
      <c r="AK37971" s="1"/>
    </row>
    <row r="37972" spans="32:37" ht="15" customHeight="1" x14ac:dyDescent="0.15">
      <c r="AF37972" s="1"/>
      <c r="AG37972" s="1"/>
      <c r="AH37972" s="1"/>
      <c r="AJ37972" s="1"/>
      <c r="AK37972" s="1"/>
    </row>
    <row r="37973" spans="32:37" ht="15" customHeight="1" x14ac:dyDescent="0.15">
      <c r="AF37973" s="1"/>
      <c r="AG37973" s="1"/>
      <c r="AH37973" s="1"/>
      <c r="AJ37973" s="1"/>
      <c r="AK37973" s="1"/>
    </row>
    <row r="37974" spans="32:37" ht="15" customHeight="1" x14ac:dyDescent="0.15">
      <c r="AF37974" s="1"/>
      <c r="AG37974" s="1"/>
      <c r="AH37974" s="1"/>
      <c r="AJ37974" s="1"/>
      <c r="AK37974" s="1"/>
    </row>
    <row r="37975" spans="32:37" ht="15" customHeight="1" x14ac:dyDescent="0.15">
      <c r="AF37975" s="1"/>
      <c r="AG37975" s="1"/>
      <c r="AH37975" s="1"/>
      <c r="AJ37975" s="1"/>
      <c r="AK37975" s="1"/>
    </row>
    <row r="37976" spans="32:37" ht="15" customHeight="1" x14ac:dyDescent="0.15">
      <c r="AF37976" s="1"/>
      <c r="AG37976" s="1"/>
      <c r="AH37976" s="1"/>
      <c r="AJ37976" s="1"/>
      <c r="AK37976" s="1"/>
    </row>
    <row r="37977" spans="32:37" ht="15" customHeight="1" x14ac:dyDescent="0.15">
      <c r="AF37977" s="1"/>
      <c r="AG37977" s="1"/>
      <c r="AH37977" s="1"/>
      <c r="AJ37977" s="1"/>
      <c r="AK37977" s="1"/>
    </row>
    <row r="37978" spans="32:37" ht="15" customHeight="1" x14ac:dyDescent="0.15">
      <c r="AF37978" s="1"/>
      <c r="AG37978" s="1"/>
      <c r="AH37978" s="1"/>
      <c r="AJ37978" s="1"/>
      <c r="AK37978" s="1"/>
    </row>
    <row r="37979" spans="32:37" ht="15" customHeight="1" x14ac:dyDescent="0.15">
      <c r="AF37979" s="1"/>
      <c r="AG37979" s="1"/>
      <c r="AH37979" s="1"/>
      <c r="AJ37979" s="1"/>
      <c r="AK37979" s="1"/>
    </row>
    <row r="37980" spans="32:37" ht="15" customHeight="1" x14ac:dyDescent="0.15">
      <c r="AF37980" s="1"/>
      <c r="AG37980" s="1"/>
      <c r="AH37980" s="1"/>
      <c r="AJ37980" s="1"/>
      <c r="AK37980" s="1"/>
    </row>
    <row r="37981" spans="32:37" ht="15" customHeight="1" x14ac:dyDescent="0.15">
      <c r="AF37981" s="1"/>
      <c r="AG37981" s="1"/>
      <c r="AH37981" s="1"/>
      <c r="AJ37981" s="1"/>
      <c r="AK37981" s="1"/>
    </row>
    <row r="37982" spans="32:37" ht="15" customHeight="1" x14ac:dyDescent="0.15">
      <c r="AF37982" s="1"/>
      <c r="AG37982" s="1"/>
      <c r="AH37982" s="1"/>
      <c r="AJ37982" s="1"/>
      <c r="AK37982" s="1"/>
    </row>
    <row r="37983" spans="32:37" ht="15" customHeight="1" x14ac:dyDescent="0.15">
      <c r="AF37983" s="1"/>
      <c r="AG37983" s="1"/>
      <c r="AH37983" s="1"/>
      <c r="AJ37983" s="1"/>
      <c r="AK37983" s="1"/>
    </row>
    <row r="37984" spans="32:37" ht="15" customHeight="1" x14ac:dyDescent="0.15">
      <c r="AF37984" s="1"/>
      <c r="AG37984" s="1"/>
      <c r="AH37984" s="1"/>
      <c r="AJ37984" s="1"/>
      <c r="AK37984" s="1"/>
    </row>
    <row r="37985" spans="32:37" ht="15" customHeight="1" x14ac:dyDescent="0.15">
      <c r="AF37985" s="1"/>
      <c r="AG37985" s="1"/>
      <c r="AH37985" s="1"/>
      <c r="AJ37985" s="1"/>
      <c r="AK37985" s="1"/>
    </row>
    <row r="37986" spans="32:37" ht="15" customHeight="1" x14ac:dyDescent="0.15">
      <c r="AF37986" s="1"/>
      <c r="AG37986" s="1"/>
      <c r="AH37986" s="1"/>
      <c r="AJ37986" s="1"/>
      <c r="AK37986" s="1"/>
    </row>
    <row r="37987" spans="32:37" ht="15" customHeight="1" x14ac:dyDescent="0.15">
      <c r="AF37987" s="1"/>
      <c r="AG37987" s="1"/>
      <c r="AH37987" s="1"/>
      <c r="AJ37987" s="1"/>
      <c r="AK37987" s="1"/>
    </row>
    <row r="37988" spans="32:37" ht="15" customHeight="1" x14ac:dyDescent="0.15">
      <c r="AF37988" s="1"/>
      <c r="AG37988" s="1"/>
      <c r="AH37988" s="1"/>
      <c r="AJ37988" s="1"/>
      <c r="AK37988" s="1"/>
    </row>
    <row r="37989" spans="32:37" ht="15" customHeight="1" x14ac:dyDescent="0.15">
      <c r="AF37989" s="1"/>
      <c r="AG37989" s="1"/>
      <c r="AH37989" s="1"/>
      <c r="AJ37989" s="1"/>
      <c r="AK37989" s="1"/>
    </row>
    <row r="37990" spans="32:37" ht="15" customHeight="1" x14ac:dyDescent="0.15">
      <c r="AF37990" s="1"/>
      <c r="AG37990" s="1"/>
      <c r="AH37990" s="1"/>
      <c r="AJ37990" s="1"/>
      <c r="AK37990" s="1"/>
    </row>
    <row r="37991" spans="32:37" ht="15" customHeight="1" x14ac:dyDescent="0.15">
      <c r="AF37991" s="1"/>
      <c r="AG37991" s="1"/>
      <c r="AH37991" s="1"/>
      <c r="AJ37991" s="1"/>
      <c r="AK37991" s="1"/>
    </row>
    <row r="37992" spans="32:37" ht="15" customHeight="1" x14ac:dyDescent="0.15">
      <c r="AF37992" s="1"/>
      <c r="AG37992" s="1"/>
      <c r="AH37992" s="1"/>
      <c r="AJ37992" s="1"/>
      <c r="AK37992" s="1"/>
    </row>
    <row r="37993" spans="32:37" ht="15" customHeight="1" x14ac:dyDescent="0.15">
      <c r="AF37993" s="1"/>
      <c r="AG37993" s="1"/>
      <c r="AH37993" s="1"/>
      <c r="AJ37993" s="1"/>
      <c r="AK37993" s="1"/>
    </row>
    <row r="37994" spans="32:37" ht="15" customHeight="1" x14ac:dyDescent="0.15">
      <c r="AF37994" s="1"/>
      <c r="AG37994" s="1"/>
      <c r="AH37994" s="1"/>
      <c r="AJ37994" s="1"/>
      <c r="AK37994" s="1"/>
    </row>
    <row r="37995" spans="32:37" ht="15" customHeight="1" x14ac:dyDescent="0.15">
      <c r="AF37995" s="1"/>
      <c r="AG37995" s="1"/>
      <c r="AH37995" s="1"/>
      <c r="AJ37995" s="1"/>
      <c r="AK37995" s="1"/>
    </row>
    <row r="37996" spans="32:37" ht="15" customHeight="1" x14ac:dyDescent="0.15">
      <c r="AF37996" s="1"/>
      <c r="AG37996" s="1"/>
      <c r="AH37996" s="1"/>
      <c r="AJ37996" s="1"/>
      <c r="AK37996" s="1"/>
    </row>
    <row r="37997" spans="32:37" ht="15" customHeight="1" x14ac:dyDescent="0.15">
      <c r="AF37997" s="1"/>
      <c r="AG37997" s="1"/>
      <c r="AH37997" s="1"/>
      <c r="AJ37997" s="1"/>
      <c r="AK37997" s="1"/>
    </row>
    <row r="37998" spans="32:37" ht="15" customHeight="1" x14ac:dyDescent="0.15">
      <c r="AF37998" s="1"/>
      <c r="AG37998" s="1"/>
      <c r="AH37998" s="1"/>
      <c r="AJ37998" s="1"/>
      <c r="AK37998" s="1"/>
    </row>
    <row r="37999" spans="32:37" ht="15" customHeight="1" x14ac:dyDescent="0.15">
      <c r="AF37999" s="1"/>
      <c r="AG37999" s="1"/>
      <c r="AH37999" s="1"/>
      <c r="AJ37999" s="1"/>
      <c r="AK37999" s="1"/>
    </row>
    <row r="38000" spans="32:37" ht="15" customHeight="1" x14ac:dyDescent="0.15">
      <c r="AF38000" s="1"/>
      <c r="AG38000" s="1"/>
      <c r="AH38000" s="1"/>
      <c r="AJ38000" s="1"/>
      <c r="AK38000" s="1"/>
    </row>
    <row r="38001" spans="32:37" ht="15" customHeight="1" x14ac:dyDescent="0.15">
      <c r="AF38001" s="1"/>
      <c r="AG38001" s="1"/>
      <c r="AH38001" s="1"/>
      <c r="AJ38001" s="1"/>
      <c r="AK38001" s="1"/>
    </row>
    <row r="38002" spans="32:37" ht="15" customHeight="1" x14ac:dyDescent="0.15">
      <c r="AF38002" s="1"/>
      <c r="AG38002" s="1"/>
      <c r="AH38002" s="1"/>
      <c r="AJ38002" s="1"/>
      <c r="AK38002" s="1"/>
    </row>
    <row r="38003" spans="32:37" ht="15" customHeight="1" x14ac:dyDescent="0.15">
      <c r="AF38003" s="1"/>
      <c r="AG38003" s="1"/>
      <c r="AH38003" s="1"/>
      <c r="AJ38003" s="1"/>
      <c r="AK38003" s="1"/>
    </row>
    <row r="38004" spans="32:37" ht="15" customHeight="1" x14ac:dyDescent="0.15">
      <c r="AF38004" s="1"/>
      <c r="AG38004" s="1"/>
      <c r="AH38004" s="1"/>
      <c r="AJ38004" s="1"/>
      <c r="AK38004" s="1"/>
    </row>
    <row r="38005" spans="32:37" ht="15" customHeight="1" x14ac:dyDescent="0.15">
      <c r="AF38005" s="1"/>
      <c r="AG38005" s="1"/>
      <c r="AH38005" s="1"/>
      <c r="AJ38005" s="1"/>
      <c r="AK38005" s="1"/>
    </row>
    <row r="38006" spans="32:37" ht="15" customHeight="1" x14ac:dyDescent="0.15">
      <c r="AF38006" s="1"/>
      <c r="AG38006" s="1"/>
      <c r="AH38006" s="1"/>
      <c r="AJ38006" s="1"/>
      <c r="AK38006" s="1"/>
    </row>
    <row r="38007" spans="32:37" ht="15" customHeight="1" x14ac:dyDescent="0.15">
      <c r="AF38007" s="1"/>
      <c r="AG38007" s="1"/>
      <c r="AH38007" s="1"/>
      <c r="AJ38007" s="1"/>
      <c r="AK38007" s="1"/>
    </row>
    <row r="38008" spans="32:37" ht="15" customHeight="1" x14ac:dyDescent="0.15">
      <c r="AF38008" s="1"/>
      <c r="AG38008" s="1"/>
      <c r="AH38008" s="1"/>
      <c r="AJ38008" s="1"/>
      <c r="AK38008" s="1"/>
    </row>
    <row r="38009" spans="32:37" ht="15" customHeight="1" x14ac:dyDescent="0.15">
      <c r="AF38009" s="1"/>
      <c r="AG38009" s="1"/>
      <c r="AH38009" s="1"/>
      <c r="AJ38009" s="1"/>
      <c r="AK38009" s="1"/>
    </row>
    <row r="38010" spans="32:37" ht="15" customHeight="1" x14ac:dyDescent="0.15">
      <c r="AF38010" s="1"/>
      <c r="AG38010" s="1"/>
      <c r="AH38010" s="1"/>
      <c r="AJ38010" s="1"/>
      <c r="AK38010" s="1"/>
    </row>
    <row r="38011" spans="32:37" ht="15" customHeight="1" x14ac:dyDescent="0.15">
      <c r="AF38011" s="1"/>
      <c r="AG38011" s="1"/>
      <c r="AH38011" s="1"/>
      <c r="AJ38011" s="1"/>
      <c r="AK38011" s="1"/>
    </row>
    <row r="38012" spans="32:37" ht="15" customHeight="1" x14ac:dyDescent="0.15">
      <c r="AF38012" s="1"/>
      <c r="AG38012" s="1"/>
      <c r="AH38012" s="1"/>
      <c r="AJ38012" s="1"/>
      <c r="AK38012" s="1"/>
    </row>
    <row r="38013" spans="32:37" ht="15" customHeight="1" x14ac:dyDescent="0.15">
      <c r="AF38013" s="1"/>
      <c r="AG38013" s="1"/>
      <c r="AH38013" s="1"/>
      <c r="AJ38013" s="1"/>
      <c r="AK38013" s="1"/>
    </row>
    <row r="38014" spans="32:37" ht="15" customHeight="1" x14ac:dyDescent="0.15">
      <c r="AF38014" s="1"/>
      <c r="AG38014" s="1"/>
      <c r="AH38014" s="1"/>
      <c r="AJ38014" s="1"/>
      <c r="AK38014" s="1"/>
    </row>
    <row r="38015" spans="32:37" ht="15" customHeight="1" x14ac:dyDescent="0.15">
      <c r="AF38015" s="1"/>
      <c r="AG38015" s="1"/>
      <c r="AH38015" s="1"/>
      <c r="AJ38015" s="1"/>
      <c r="AK38015" s="1"/>
    </row>
    <row r="38016" spans="32:37" ht="15" customHeight="1" x14ac:dyDescent="0.15">
      <c r="AF38016" s="1"/>
      <c r="AG38016" s="1"/>
      <c r="AH38016" s="1"/>
      <c r="AJ38016" s="1"/>
      <c r="AK38016" s="1"/>
    </row>
    <row r="38017" spans="32:37" ht="15" customHeight="1" x14ac:dyDescent="0.15">
      <c r="AF38017" s="1"/>
      <c r="AG38017" s="1"/>
      <c r="AH38017" s="1"/>
      <c r="AJ38017" s="1"/>
      <c r="AK38017" s="1"/>
    </row>
    <row r="38018" spans="32:37" ht="15" customHeight="1" x14ac:dyDescent="0.15">
      <c r="AF38018" s="1"/>
      <c r="AG38018" s="1"/>
      <c r="AH38018" s="1"/>
      <c r="AJ38018" s="1"/>
      <c r="AK38018" s="1"/>
    </row>
    <row r="38019" spans="32:37" ht="15" customHeight="1" x14ac:dyDescent="0.15">
      <c r="AF38019" s="1"/>
      <c r="AG38019" s="1"/>
      <c r="AH38019" s="1"/>
      <c r="AJ38019" s="1"/>
      <c r="AK38019" s="1"/>
    </row>
    <row r="38020" spans="32:37" ht="15" customHeight="1" x14ac:dyDescent="0.15">
      <c r="AF38020" s="1"/>
      <c r="AG38020" s="1"/>
      <c r="AH38020" s="1"/>
      <c r="AJ38020" s="1"/>
      <c r="AK38020" s="1"/>
    </row>
    <row r="38021" spans="32:37" ht="15" customHeight="1" x14ac:dyDescent="0.15">
      <c r="AF38021" s="1"/>
      <c r="AG38021" s="1"/>
      <c r="AH38021" s="1"/>
      <c r="AJ38021" s="1"/>
      <c r="AK38021" s="1"/>
    </row>
    <row r="38022" spans="32:37" ht="15" customHeight="1" x14ac:dyDescent="0.15">
      <c r="AF38022" s="1"/>
      <c r="AG38022" s="1"/>
      <c r="AH38022" s="1"/>
      <c r="AJ38022" s="1"/>
      <c r="AK38022" s="1"/>
    </row>
    <row r="38023" spans="32:37" ht="15" customHeight="1" x14ac:dyDescent="0.15">
      <c r="AF38023" s="1"/>
      <c r="AG38023" s="1"/>
      <c r="AH38023" s="1"/>
      <c r="AJ38023" s="1"/>
      <c r="AK38023" s="1"/>
    </row>
    <row r="38024" spans="32:37" ht="15" customHeight="1" x14ac:dyDescent="0.15">
      <c r="AF38024" s="1"/>
      <c r="AG38024" s="1"/>
      <c r="AH38024" s="1"/>
      <c r="AJ38024" s="1"/>
      <c r="AK38024" s="1"/>
    </row>
    <row r="38025" spans="32:37" ht="15" customHeight="1" x14ac:dyDescent="0.15">
      <c r="AF38025" s="1"/>
      <c r="AG38025" s="1"/>
      <c r="AH38025" s="1"/>
      <c r="AJ38025" s="1"/>
      <c r="AK38025" s="1"/>
    </row>
    <row r="38026" spans="32:37" ht="15" customHeight="1" x14ac:dyDescent="0.15">
      <c r="AF38026" s="1"/>
      <c r="AG38026" s="1"/>
      <c r="AH38026" s="1"/>
      <c r="AJ38026" s="1"/>
      <c r="AK38026" s="1"/>
    </row>
    <row r="38027" spans="32:37" ht="15" customHeight="1" x14ac:dyDescent="0.15">
      <c r="AF38027" s="1"/>
      <c r="AG38027" s="1"/>
      <c r="AH38027" s="1"/>
      <c r="AJ38027" s="1"/>
      <c r="AK38027" s="1"/>
    </row>
    <row r="38028" spans="32:37" ht="15" customHeight="1" x14ac:dyDescent="0.15">
      <c r="AF38028" s="1"/>
      <c r="AG38028" s="1"/>
      <c r="AH38028" s="1"/>
      <c r="AJ38028" s="1"/>
      <c r="AK38028" s="1"/>
    </row>
    <row r="38029" spans="32:37" ht="15" customHeight="1" x14ac:dyDescent="0.15">
      <c r="AF38029" s="1"/>
      <c r="AG38029" s="1"/>
      <c r="AH38029" s="1"/>
      <c r="AJ38029" s="1"/>
      <c r="AK38029" s="1"/>
    </row>
    <row r="38030" spans="32:37" ht="15" customHeight="1" x14ac:dyDescent="0.15">
      <c r="AF38030" s="1"/>
      <c r="AG38030" s="1"/>
      <c r="AH38030" s="1"/>
      <c r="AJ38030" s="1"/>
      <c r="AK38030" s="1"/>
    </row>
    <row r="38031" spans="32:37" ht="15" customHeight="1" x14ac:dyDescent="0.15">
      <c r="AF38031" s="1"/>
      <c r="AG38031" s="1"/>
      <c r="AH38031" s="1"/>
      <c r="AJ38031" s="1"/>
      <c r="AK38031" s="1"/>
    </row>
    <row r="38032" spans="32:37" ht="15" customHeight="1" x14ac:dyDescent="0.15">
      <c r="AF38032" s="1"/>
      <c r="AG38032" s="1"/>
      <c r="AH38032" s="1"/>
      <c r="AJ38032" s="1"/>
      <c r="AK38032" s="1"/>
    </row>
    <row r="38033" spans="32:37" ht="15" customHeight="1" x14ac:dyDescent="0.15">
      <c r="AF38033" s="1"/>
      <c r="AG38033" s="1"/>
      <c r="AH38033" s="1"/>
      <c r="AJ38033" s="1"/>
      <c r="AK38033" s="1"/>
    </row>
    <row r="38034" spans="32:37" ht="15" customHeight="1" x14ac:dyDescent="0.15">
      <c r="AF38034" s="1"/>
      <c r="AG38034" s="1"/>
      <c r="AH38034" s="1"/>
      <c r="AJ38034" s="1"/>
      <c r="AK38034" s="1"/>
    </row>
    <row r="38035" spans="32:37" ht="15" customHeight="1" x14ac:dyDescent="0.15">
      <c r="AF38035" s="1"/>
      <c r="AG38035" s="1"/>
      <c r="AH38035" s="1"/>
      <c r="AJ38035" s="1"/>
      <c r="AK38035" s="1"/>
    </row>
    <row r="38036" spans="32:37" ht="15" customHeight="1" x14ac:dyDescent="0.15">
      <c r="AF38036" s="1"/>
      <c r="AG38036" s="1"/>
      <c r="AH38036" s="1"/>
      <c r="AJ38036" s="1"/>
      <c r="AK38036" s="1"/>
    </row>
    <row r="38037" spans="32:37" ht="15" customHeight="1" x14ac:dyDescent="0.15">
      <c r="AF38037" s="1"/>
      <c r="AG38037" s="1"/>
      <c r="AH38037" s="1"/>
      <c r="AJ38037" s="1"/>
      <c r="AK38037" s="1"/>
    </row>
    <row r="38038" spans="32:37" ht="15" customHeight="1" x14ac:dyDescent="0.15">
      <c r="AF38038" s="1"/>
      <c r="AG38038" s="1"/>
      <c r="AH38038" s="1"/>
      <c r="AJ38038" s="1"/>
      <c r="AK38038" s="1"/>
    </row>
    <row r="38039" spans="32:37" ht="15" customHeight="1" x14ac:dyDescent="0.15">
      <c r="AF38039" s="1"/>
      <c r="AG38039" s="1"/>
      <c r="AH38039" s="1"/>
      <c r="AJ38039" s="1"/>
      <c r="AK38039" s="1"/>
    </row>
    <row r="38040" spans="32:37" ht="15" customHeight="1" x14ac:dyDescent="0.15">
      <c r="AF38040" s="1"/>
      <c r="AG38040" s="1"/>
      <c r="AH38040" s="1"/>
      <c r="AJ38040" s="1"/>
      <c r="AK38040" s="1"/>
    </row>
    <row r="38041" spans="32:37" ht="15" customHeight="1" x14ac:dyDescent="0.15">
      <c r="AF38041" s="1"/>
      <c r="AG38041" s="1"/>
      <c r="AH38041" s="1"/>
      <c r="AJ38041" s="1"/>
      <c r="AK38041" s="1"/>
    </row>
    <row r="38042" spans="32:37" ht="15" customHeight="1" x14ac:dyDescent="0.15">
      <c r="AF38042" s="1"/>
      <c r="AG38042" s="1"/>
      <c r="AH38042" s="1"/>
      <c r="AJ38042" s="1"/>
      <c r="AK38042" s="1"/>
    </row>
    <row r="38043" spans="32:37" ht="15" customHeight="1" x14ac:dyDescent="0.15">
      <c r="AF38043" s="1"/>
      <c r="AG38043" s="1"/>
      <c r="AH38043" s="1"/>
      <c r="AJ38043" s="1"/>
      <c r="AK38043" s="1"/>
    </row>
    <row r="38044" spans="32:37" ht="15" customHeight="1" x14ac:dyDescent="0.15">
      <c r="AF38044" s="1"/>
      <c r="AG38044" s="1"/>
      <c r="AH38044" s="1"/>
      <c r="AJ38044" s="1"/>
      <c r="AK38044" s="1"/>
    </row>
    <row r="38045" spans="32:37" ht="15" customHeight="1" x14ac:dyDescent="0.15">
      <c r="AF38045" s="1"/>
      <c r="AG38045" s="1"/>
      <c r="AH38045" s="1"/>
      <c r="AJ38045" s="1"/>
      <c r="AK38045" s="1"/>
    </row>
    <row r="38046" spans="32:37" ht="15" customHeight="1" x14ac:dyDescent="0.15">
      <c r="AF38046" s="1"/>
      <c r="AG38046" s="1"/>
      <c r="AH38046" s="1"/>
      <c r="AJ38046" s="1"/>
      <c r="AK38046" s="1"/>
    </row>
    <row r="38047" spans="32:37" ht="15" customHeight="1" x14ac:dyDescent="0.15">
      <c r="AF38047" s="1"/>
      <c r="AG38047" s="1"/>
      <c r="AH38047" s="1"/>
      <c r="AJ38047" s="1"/>
      <c r="AK38047" s="1"/>
    </row>
    <row r="38048" spans="32:37" ht="15" customHeight="1" x14ac:dyDescent="0.15">
      <c r="AF38048" s="1"/>
      <c r="AG38048" s="1"/>
      <c r="AH38048" s="1"/>
      <c r="AJ38048" s="1"/>
      <c r="AK38048" s="1"/>
    </row>
    <row r="38049" spans="32:37" ht="15" customHeight="1" x14ac:dyDescent="0.15">
      <c r="AF38049" s="1"/>
      <c r="AG38049" s="1"/>
      <c r="AH38049" s="1"/>
      <c r="AJ38049" s="1"/>
      <c r="AK38049" s="1"/>
    </row>
    <row r="38050" spans="32:37" ht="15" customHeight="1" x14ac:dyDescent="0.15">
      <c r="AF38050" s="1"/>
      <c r="AG38050" s="1"/>
      <c r="AH38050" s="1"/>
      <c r="AJ38050" s="1"/>
      <c r="AK38050" s="1"/>
    </row>
    <row r="38051" spans="32:37" ht="15" customHeight="1" x14ac:dyDescent="0.15">
      <c r="AF38051" s="1"/>
      <c r="AG38051" s="1"/>
      <c r="AH38051" s="1"/>
      <c r="AJ38051" s="1"/>
      <c r="AK38051" s="1"/>
    </row>
    <row r="38052" spans="32:37" ht="15" customHeight="1" x14ac:dyDescent="0.15">
      <c r="AF38052" s="1"/>
      <c r="AG38052" s="1"/>
      <c r="AH38052" s="1"/>
      <c r="AJ38052" s="1"/>
      <c r="AK38052" s="1"/>
    </row>
    <row r="38053" spans="32:37" ht="15" customHeight="1" x14ac:dyDescent="0.15">
      <c r="AF38053" s="1"/>
      <c r="AG38053" s="1"/>
      <c r="AH38053" s="1"/>
      <c r="AJ38053" s="1"/>
      <c r="AK38053" s="1"/>
    </row>
    <row r="38054" spans="32:37" ht="15" customHeight="1" x14ac:dyDescent="0.15">
      <c r="AF38054" s="1"/>
      <c r="AG38054" s="1"/>
      <c r="AH38054" s="1"/>
      <c r="AJ38054" s="1"/>
      <c r="AK38054" s="1"/>
    </row>
    <row r="38055" spans="32:37" ht="15" customHeight="1" x14ac:dyDescent="0.15">
      <c r="AF38055" s="1"/>
      <c r="AG38055" s="1"/>
      <c r="AH38055" s="1"/>
      <c r="AJ38055" s="1"/>
      <c r="AK38055" s="1"/>
    </row>
    <row r="38056" spans="32:37" ht="15" customHeight="1" x14ac:dyDescent="0.15">
      <c r="AF38056" s="1"/>
      <c r="AG38056" s="1"/>
      <c r="AH38056" s="1"/>
      <c r="AJ38056" s="1"/>
      <c r="AK38056" s="1"/>
    </row>
    <row r="38057" spans="32:37" ht="15" customHeight="1" x14ac:dyDescent="0.15">
      <c r="AF38057" s="1"/>
      <c r="AG38057" s="1"/>
      <c r="AH38057" s="1"/>
      <c r="AJ38057" s="1"/>
      <c r="AK38057" s="1"/>
    </row>
    <row r="38058" spans="32:37" ht="15" customHeight="1" x14ac:dyDescent="0.15">
      <c r="AF38058" s="1"/>
      <c r="AG38058" s="1"/>
      <c r="AH38058" s="1"/>
      <c r="AJ38058" s="1"/>
      <c r="AK38058" s="1"/>
    </row>
    <row r="38059" spans="32:37" ht="15" customHeight="1" x14ac:dyDescent="0.15">
      <c r="AF38059" s="1"/>
      <c r="AG38059" s="1"/>
      <c r="AH38059" s="1"/>
      <c r="AJ38059" s="1"/>
      <c r="AK38059" s="1"/>
    </row>
    <row r="38060" spans="32:37" ht="15" customHeight="1" x14ac:dyDescent="0.15">
      <c r="AF38060" s="1"/>
      <c r="AG38060" s="1"/>
      <c r="AH38060" s="1"/>
      <c r="AJ38060" s="1"/>
      <c r="AK38060" s="1"/>
    </row>
    <row r="38061" spans="32:37" ht="15" customHeight="1" x14ac:dyDescent="0.15">
      <c r="AF38061" s="1"/>
      <c r="AG38061" s="1"/>
      <c r="AH38061" s="1"/>
      <c r="AJ38061" s="1"/>
      <c r="AK38061" s="1"/>
    </row>
    <row r="38062" spans="32:37" ht="15" customHeight="1" x14ac:dyDescent="0.15">
      <c r="AF38062" s="1"/>
      <c r="AG38062" s="1"/>
      <c r="AH38062" s="1"/>
      <c r="AJ38062" s="1"/>
      <c r="AK38062" s="1"/>
    </row>
    <row r="38063" spans="32:37" ht="15" customHeight="1" x14ac:dyDescent="0.15">
      <c r="AF38063" s="1"/>
      <c r="AG38063" s="1"/>
      <c r="AH38063" s="1"/>
      <c r="AJ38063" s="1"/>
      <c r="AK38063" s="1"/>
    </row>
    <row r="38064" spans="32:37" ht="15" customHeight="1" x14ac:dyDescent="0.15">
      <c r="AF38064" s="1"/>
      <c r="AG38064" s="1"/>
      <c r="AH38064" s="1"/>
      <c r="AJ38064" s="1"/>
      <c r="AK38064" s="1"/>
    </row>
    <row r="38065" spans="32:37" ht="15" customHeight="1" x14ac:dyDescent="0.15">
      <c r="AF38065" s="1"/>
      <c r="AG38065" s="1"/>
      <c r="AH38065" s="1"/>
      <c r="AJ38065" s="1"/>
      <c r="AK38065" s="1"/>
    </row>
    <row r="38066" spans="32:37" ht="15" customHeight="1" x14ac:dyDescent="0.15">
      <c r="AF38066" s="1"/>
      <c r="AG38066" s="1"/>
      <c r="AH38066" s="1"/>
      <c r="AJ38066" s="1"/>
      <c r="AK38066" s="1"/>
    </row>
    <row r="38067" spans="32:37" ht="15" customHeight="1" x14ac:dyDescent="0.15">
      <c r="AF38067" s="1"/>
      <c r="AG38067" s="1"/>
      <c r="AH38067" s="1"/>
      <c r="AJ38067" s="1"/>
      <c r="AK38067" s="1"/>
    </row>
    <row r="38068" spans="32:37" ht="15" customHeight="1" x14ac:dyDescent="0.15">
      <c r="AF38068" s="1"/>
      <c r="AG38068" s="1"/>
      <c r="AH38068" s="1"/>
      <c r="AJ38068" s="1"/>
      <c r="AK38068" s="1"/>
    </row>
    <row r="38069" spans="32:37" ht="15" customHeight="1" x14ac:dyDescent="0.15">
      <c r="AF38069" s="1"/>
      <c r="AG38069" s="1"/>
      <c r="AH38069" s="1"/>
      <c r="AJ38069" s="1"/>
      <c r="AK38069" s="1"/>
    </row>
    <row r="38070" spans="32:37" ht="15" customHeight="1" x14ac:dyDescent="0.15">
      <c r="AF38070" s="1"/>
      <c r="AG38070" s="1"/>
      <c r="AH38070" s="1"/>
      <c r="AJ38070" s="1"/>
      <c r="AK38070" s="1"/>
    </row>
    <row r="38071" spans="32:37" ht="15" customHeight="1" x14ac:dyDescent="0.15">
      <c r="AF38071" s="1"/>
      <c r="AG38071" s="1"/>
      <c r="AH38071" s="1"/>
      <c r="AJ38071" s="1"/>
      <c r="AK38071" s="1"/>
    </row>
    <row r="38072" spans="32:37" ht="15" customHeight="1" x14ac:dyDescent="0.15">
      <c r="AF38072" s="1"/>
      <c r="AG38072" s="1"/>
      <c r="AH38072" s="1"/>
      <c r="AJ38072" s="1"/>
      <c r="AK38072" s="1"/>
    </row>
    <row r="38073" spans="32:37" ht="15" customHeight="1" x14ac:dyDescent="0.15">
      <c r="AF38073" s="1"/>
      <c r="AG38073" s="1"/>
      <c r="AH38073" s="1"/>
      <c r="AJ38073" s="1"/>
      <c r="AK38073" s="1"/>
    </row>
    <row r="38074" spans="32:37" ht="15" customHeight="1" x14ac:dyDescent="0.15">
      <c r="AF38074" s="1"/>
      <c r="AG38074" s="1"/>
      <c r="AH38074" s="1"/>
      <c r="AJ38074" s="1"/>
      <c r="AK38074" s="1"/>
    </row>
    <row r="38075" spans="32:37" ht="15" customHeight="1" x14ac:dyDescent="0.15">
      <c r="AF38075" s="1"/>
      <c r="AG38075" s="1"/>
      <c r="AH38075" s="1"/>
      <c r="AJ38075" s="1"/>
      <c r="AK38075" s="1"/>
    </row>
    <row r="38076" spans="32:37" ht="15" customHeight="1" x14ac:dyDescent="0.15">
      <c r="AF38076" s="1"/>
      <c r="AG38076" s="1"/>
      <c r="AH38076" s="1"/>
      <c r="AJ38076" s="1"/>
      <c r="AK38076" s="1"/>
    </row>
    <row r="38077" spans="32:37" ht="15" customHeight="1" x14ac:dyDescent="0.15">
      <c r="AF38077" s="1"/>
      <c r="AG38077" s="1"/>
      <c r="AH38077" s="1"/>
      <c r="AJ38077" s="1"/>
      <c r="AK38077" s="1"/>
    </row>
    <row r="38078" spans="32:37" ht="15" customHeight="1" x14ac:dyDescent="0.15">
      <c r="AF38078" s="1"/>
      <c r="AG38078" s="1"/>
      <c r="AH38078" s="1"/>
      <c r="AJ38078" s="1"/>
      <c r="AK38078" s="1"/>
    </row>
    <row r="38079" spans="32:37" ht="15" customHeight="1" x14ac:dyDescent="0.15">
      <c r="AF38079" s="1"/>
      <c r="AG38079" s="1"/>
      <c r="AH38079" s="1"/>
      <c r="AJ38079" s="1"/>
      <c r="AK38079" s="1"/>
    </row>
    <row r="38080" spans="32:37" ht="15" customHeight="1" x14ac:dyDescent="0.15">
      <c r="AF38080" s="1"/>
      <c r="AG38080" s="1"/>
      <c r="AH38080" s="1"/>
      <c r="AJ38080" s="1"/>
      <c r="AK38080" s="1"/>
    </row>
    <row r="38081" spans="32:37" ht="15" customHeight="1" x14ac:dyDescent="0.15">
      <c r="AF38081" s="1"/>
      <c r="AG38081" s="1"/>
      <c r="AH38081" s="1"/>
      <c r="AJ38081" s="1"/>
      <c r="AK38081" s="1"/>
    </row>
    <row r="38082" spans="32:37" ht="15" customHeight="1" x14ac:dyDescent="0.15">
      <c r="AF38082" s="1"/>
      <c r="AG38082" s="1"/>
      <c r="AH38082" s="1"/>
      <c r="AJ38082" s="1"/>
      <c r="AK38082" s="1"/>
    </row>
    <row r="38083" spans="32:37" ht="15" customHeight="1" x14ac:dyDescent="0.15">
      <c r="AF38083" s="1"/>
      <c r="AG38083" s="1"/>
      <c r="AH38083" s="1"/>
      <c r="AJ38083" s="1"/>
      <c r="AK38083" s="1"/>
    </row>
    <row r="38084" spans="32:37" ht="15" customHeight="1" x14ac:dyDescent="0.15">
      <c r="AF38084" s="1"/>
      <c r="AG38084" s="1"/>
      <c r="AH38084" s="1"/>
      <c r="AJ38084" s="1"/>
      <c r="AK38084" s="1"/>
    </row>
    <row r="38085" spans="32:37" ht="15" customHeight="1" x14ac:dyDescent="0.15">
      <c r="AF38085" s="1"/>
      <c r="AG38085" s="1"/>
      <c r="AH38085" s="1"/>
      <c r="AJ38085" s="1"/>
      <c r="AK38085" s="1"/>
    </row>
    <row r="38086" spans="32:37" ht="15" customHeight="1" x14ac:dyDescent="0.15">
      <c r="AF38086" s="1"/>
      <c r="AG38086" s="1"/>
      <c r="AH38086" s="1"/>
      <c r="AJ38086" s="1"/>
      <c r="AK38086" s="1"/>
    </row>
    <row r="38087" spans="32:37" ht="15" customHeight="1" x14ac:dyDescent="0.15">
      <c r="AF38087" s="1"/>
      <c r="AG38087" s="1"/>
      <c r="AH38087" s="1"/>
      <c r="AJ38087" s="1"/>
      <c r="AK38087" s="1"/>
    </row>
    <row r="38088" spans="32:37" ht="15" customHeight="1" x14ac:dyDescent="0.15">
      <c r="AF38088" s="1"/>
      <c r="AG38088" s="1"/>
      <c r="AH38088" s="1"/>
      <c r="AJ38088" s="1"/>
      <c r="AK38088" s="1"/>
    </row>
    <row r="38089" spans="32:37" ht="15" customHeight="1" x14ac:dyDescent="0.15">
      <c r="AF38089" s="1"/>
      <c r="AG38089" s="1"/>
      <c r="AH38089" s="1"/>
      <c r="AJ38089" s="1"/>
      <c r="AK38089" s="1"/>
    </row>
    <row r="38090" spans="32:37" ht="15" customHeight="1" x14ac:dyDescent="0.15">
      <c r="AF38090" s="1"/>
      <c r="AG38090" s="1"/>
      <c r="AH38090" s="1"/>
      <c r="AJ38090" s="1"/>
      <c r="AK38090" s="1"/>
    </row>
    <row r="38091" spans="32:37" ht="15" customHeight="1" x14ac:dyDescent="0.15">
      <c r="AF38091" s="1"/>
      <c r="AG38091" s="1"/>
      <c r="AH38091" s="1"/>
      <c r="AJ38091" s="1"/>
      <c r="AK38091" s="1"/>
    </row>
    <row r="38092" spans="32:37" ht="15" customHeight="1" x14ac:dyDescent="0.15">
      <c r="AF38092" s="1"/>
      <c r="AG38092" s="1"/>
      <c r="AH38092" s="1"/>
      <c r="AJ38092" s="1"/>
      <c r="AK38092" s="1"/>
    </row>
    <row r="38093" spans="32:37" ht="15" customHeight="1" x14ac:dyDescent="0.15">
      <c r="AF38093" s="1"/>
      <c r="AG38093" s="1"/>
      <c r="AH38093" s="1"/>
      <c r="AJ38093" s="1"/>
      <c r="AK38093" s="1"/>
    </row>
    <row r="38094" spans="32:37" ht="15" customHeight="1" x14ac:dyDescent="0.15">
      <c r="AF38094" s="1"/>
      <c r="AG38094" s="1"/>
      <c r="AH38094" s="1"/>
      <c r="AJ38094" s="1"/>
      <c r="AK38094" s="1"/>
    </row>
    <row r="38095" spans="32:37" ht="15" customHeight="1" x14ac:dyDescent="0.15">
      <c r="AF38095" s="1"/>
      <c r="AG38095" s="1"/>
      <c r="AH38095" s="1"/>
      <c r="AJ38095" s="1"/>
      <c r="AK38095" s="1"/>
    </row>
    <row r="38096" spans="32:37" ht="15" customHeight="1" x14ac:dyDescent="0.15">
      <c r="AF38096" s="1"/>
      <c r="AG38096" s="1"/>
      <c r="AH38096" s="1"/>
      <c r="AJ38096" s="1"/>
      <c r="AK38096" s="1"/>
    </row>
    <row r="38097" spans="32:37" ht="15" customHeight="1" x14ac:dyDescent="0.15">
      <c r="AF38097" s="1"/>
      <c r="AG38097" s="1"/>
      <c r="AH38097" s="1"/>
      <c r="AJ38097" s="1"/>
      <c r="AK38097" s="1"/>
    </row>
    <row r="38098" spans="32:37" ht="15" customHeight="1" x14ac:dyDescent="0.15">
      <c r="AF38098" s="1"/>
      <c r="AG38098" s="1"/>
      <c r="AH38098" s="1"/>
      <c r="AJ38098" s="1"/>
      <c r="AK38098" s="1"/>
    </row>
    <row r="38099" spans="32:37" ht="15" customHeight="1" x14ac:dyDescent="0.15">
      <c r="AF38099" s="1"/>
      <c r="AG38099" s="1"/>
      <c r="AH38099" s="1"/>
      <c r="AJ38099" s="1"/>
      <c r="AK38099" s="1"/>
    </row>
    <row r="38100" spans="32:37" ht="15" customHeight="1" x14ac:dyDescent="0.15">
      <c r="AF38100" s="1"/>
      <c r="AG38100" s="1"/>
      <c r="AH38100" s="1"/>
      <c r="AJ38100" s="1"/>
      <c r="AK38100" s="1"/>
    </row>
    <row r="38101" spans="32:37" ht="15" customHeight="1" x14ac:dyDescent="0.15">
      <c r="AF38101" s="1"/>
      <c r="AG38101" s="1"/>
      <c r="AH38101" s="1"/>
      <c r="AJ38101" s="1"/>
      <c r="AK38101" s="1"/>
    </row>
    <row r="38102" spans="32:37" ht="15" customHeight="1" x14ac:dyDescent="0.15">
      <c r="AF38102" s="1"/>
      <c r="AG38102" s="1"/>
      <c r="AH38102" s="1"/>
      <c r="AJ38102" s="1"/>
      <c r="AK38102" s="1"/>
    </row>
    <row r="38103" spans="32:37" ht="15" customHeight="1" x14ac:dyDescent="0.15">
      <c r="AF38103" s="1"/>
      <c r="AG38103" s="1"/>
      <c r="AH38103" s="1"/>
      <c r="AJ38103" s="1"/>
      <c r="AK38103" s="1"/>
    </row>
    <row r="38104" spans="32:37" ht="15" customHeight="1" x14ac:dyDescent="0.15">
      <c r="AF38104" s="1"/>
      <c r="AG38104" s="1"/>
      <c r="AH38104" s="1"/>
      <c r="AJ38104" s="1"/>
      <c r="AK38104" s="1"/>
    </row>
    <row r="38105" spans="32:37" ht="15" customHeight="1" x14ac:dyDescent="0.15">
      <c r="AF38105" s="1"/>
      <c r="AG38105" s="1"/>
      <c r="AH38105" s="1"/>
      <c r="AJ38105" s="1"/>
      <c r="AK38105" s="1"/>
    </row>
    <row r="38106" spans="32:37" ht="15" customHeight="1" x14ac:dyDescent="0.15">
      <c r="AF38106" s="1"/>
      <c r="AG38106" s="1"/>
      <c r="AH38106" s="1"/>
      <c r="AJ38106" s="1"/>
      <c r="AK38106" s="1"/>
    </row>
    <row r="38107" spans="32:37" ht="15" customHeight="1" x14ac:dyDescent="0.15">
      <c r="AF38107" s="1"/>
      <c r="AG38107" s="1"/>
      <c r="AH38107" s="1"/>
      <c r="AJ38107" s="1"/>
      <c r="AK38107" s="1"/>
    </row>
    <row r="38108" spans="32:37" ht="15" customHeight="1" x14ac:dyDescent="0.15">
      <c r="AF38108" s="1"/>
      <c r="AG38108" s="1"/>
      <c r="AH38108" s="1"/>
      <c r="AJ38108" s="1"/>
      <c r="AK38108" s="1"/>
    </row>
    <row r="38109" spans="32:37" ht="15" customHeight="1" x14ac:dyDescent="0.15">
      <c r="AF38109" s="1"/>
      <c r="AG38109" s="1"/>
      <c r="AH38109" s="1"/>
      <c r="AJ38109" s="1"/>
      <c r="AK38109" s="1"/>
    </row>
    <row r="38110" spans="32:37" ht="15" customHeight="1" x14ac:dyDescent="0.15">
      <c r="AF38110" s="1"/>
      <c r="AG38110" s="1"/>
      <c r="AH38110" s="1"/>
      <c r="AJ38110" s="1"/>
      <c r="AK38110" s="1"/>
    </row>
    <row r="38111" spans="32:37" ht="15" customHeight="1" x14ac:dyDescent="0.15">
      <c r="AF38111" s="1"/>
      <c r="AG38111" s="1"/>
      <c r="AH38111" s="1"/>
      <c r="AJ38111" s="1"/>
      <c r="AK38111" s="1"/>
    </row>
    <row r="38112" spans="32:37" ht="15" customHeight="1" x14ac:dyDescent="0.15">
      <c r="AF38112" s="1"/>
      <c r="AG38112" s="1"/>
      <c r="AH38112" s="1"/>
      <c r="AJ38112" s="1"/>
      <c r="AK38112" s="1"/>
    </row>
    <row r="38113" spans="32:37" ht="15" customHeight="1" x14ac:dyDescent="0.15">
      <c r="AF38113" s="1"/>
      <c r="AG38113" s="1"/>
      <c r="AH38113" s="1"/>
      <c r="AJ38113" s="1"/>
      <c r="AK38113" s="1"/>
    </row>
    <row r="38114" spans="32:37" ht="15" customHeight="1" x14ac:dyDescent="0.15">
      <c r="AF38114" s="1"/>
      <c r="AG38114" s="1"/>
      <c r="AH38114" s="1"/>
      <c r="AJ38114" s="1"/>
      <c r="AK38114" s="1"/>
    </row>
    <row r="38115" spans="32:37" ht="15" customHeight="1" x14ac:dyDescent="0.15">
      <c r="AF38115" s="1"/>
      <c r="AG38115" s="1"/>
      <c r="AH38115" s="1"/>
      <c r="AJ38115" s="1"/>
      <c r="AK38115" s="1"/>
    </row>
    <row r="38116" spans="32:37" ht="15" customHeight="1" x14ac:dyDescent="0.15">
      <c r="AF38116" s="1"/>
      <c r="AG38116" s="1"/>
      <c r="AH38116" s="1"/>
      <c r="AJ38116" s="1"/>
      <c r="AK38116" s="1"/>
    </row>
    <row r="38117" spans="32:37" ht="15" customHeight="1" x14ac:dyDescent="0.15">
      <c r="AF38117" s="1"/>
      <c r="AG38117" s="1"/>
      <c r="AH38117" s="1"/>
      <c r="AJ38117" s="1"/>
      <c r="AK38117" s="1"/>
    </row>
    <row r="38118" spans="32:37" ht="15" customHeight="1" x14ac:dyDescent="0.15">
      <c r="AF38118" s="1"/>
      <c r="AG38118" s="1"/>
      <c r="AH38118" s="1"/>
      <c r="AJ38118" s="1"/>
      <c r="AK38118" s="1"/>
    </row>
    <row r="38119" spans="32:37" ht="15" customHeight="1" x14ac:dyDescent="0.15">
      <c r="AF38119" s="1"/>
      <c r="AG38119" s="1"/>
      <c r="AH38119" s="1"/>
      <c r="AJ38119" s="1"/>
      <c r="AK38119" s="1"/>
    </row>
    <row r="38120" spans="32:37" ht="15" customHeight="1" x14ac:dyDescent="0.15">
      <c r="AF38120" s="1"/>
      <c r="AG38120" s="1"/>
      <c r="AH38120" s="1"/>
      <c r="AJ38120" s="1"/>
      <c r="AK38120" s="1"/>
    </row>
    <row r="38121" spans="32:37" ht="15" customHeight="1" x14ac:dyDescent="0.15">
      <c r="AF38121" s="1"/>
      <c r="AG38121" s="1"/>
      <c r="AH38121" s="1"/>
      <c r="AJ38121" s="1"/>
      <c r="AK38121" s="1"/>
    </row>
    <row r="38122" spans="32:37" ht="15" customHeight="1" x14ac:dyDescent="0.15">
      <c r="AF38122" s="1"/>
      <c r="AG38122" s="1"/>
      <c r="AH38122" s="1"/>
      <c r="AJ38122" s="1"/>
      <c r="AK38122" s="1"/>
    </row>
    <row r="38123" spans="32:37" ht="15" customHeight="1" x14ac:dyDescent="0.15">
      <c r="AF38123" s="1"/>
      <c r="AG38123" s="1"/>
      <c r="AH38123" s="1"/>
      <c r="AJ38123" s="1"/>
      <c r="AK38123" s="1"/>
    </row>
    <row r="38124" spans="32:37" ht="15" customHeight="1" x14ac:dyDescent="0.15">
      <c r="AF38124" s="1"/>
      <c r="AG38124" s="1"/>
      <c r="AH38124" s="1"/>
      <c r="AJ38124" s="1"/>
      <c r="AK38124" s="1"/>
    </row>
    <row r="38125" spans="32:37" ht="15" customHeight="1" x14ac:dyDescent="0.15">
      <c r="AF38125" s="1"/>
      <c r="AG38125" s="1"/>
      <c r="AH38125" s="1"/>
      <c r="AJ38125" s="1"/>
      <c r="AK38125" s="1"/>
    </row>
    <row r="38126" spans="32:37" ht="15" customHeight="1" x14ac:dyDescent="0.15">
      <c r="AF38126" s="1"/>
      <c r="AG38126" s="1"/>
      <c r="AH38126" s="1"/>
      <c r="AJ38126" s="1"/>
      <c r="AK38126" s="1"/>
    </row>
    <row r="38127" spans="32:37" ht="15" customHeight="1" x14ac:dyDescent="0.15">
      <c r="AF38127" s="1"/>
      <c r="AG38127" s="1"/>
      <c r="AH38127" s="1"/>
      <c r="AJ38127" s="1"/>
      <c r="AK38127" s="1"/>
    </row>
    <row r="38128" spans="32:37" ht="15" customHeight="1" x14ac:dyDescent="0.15">
      <c r="AF38128" s="1"/>
      <c r="AG38128" s="1"/>
      <c r="AH38128" s="1"/>
      <c r="AJ38128" s="1"/>
      <c r="AK38128" s="1"/>
    </row>
    <row r="38129" spans="32:37" ht="15" customHeight="1" x14ac:dyDescent="0.15">
      <c r="AF38129" s="1"/>
      <c r="AG38129" s="1"/>
      <c r="AH38129" s="1"/>
      <c r="AJ38129" s="1"/>
      <c r="AK38129" s="1"/>
    </row>
    <row r="38130" spans="32:37" ht="15" customHeight="1" x14ac:dyDescent="0.15">
      <c r="AF38130" s="1"/>
      <c r="AG38130" s="1"/>
      <c r="AH38130" s="1"/>
      <c r="AJ38130" s="1"/>
      <c r="AK38130" s="1"/>
    </row>
    <row r="38131" spans="32:37" ht="15" customHeight="1" x14ac:dyDescent="0.15">
      <c r="AF38131" s="1"/>
      <c r="AG38131" s="1"/>
      <c r="AH38131" s="1"/>
      <c r="AJ38131" s="1"/>
      <c r="AK38131" s="1"/>
    </row>
    <row r="38132" spans="32:37" ht="15" customHeight="1" x14ac:dyDescent="0.15">
      <c r="AF38132" s="1"/>
      <c r="AG38132" s="1"/>
      <c r="AH38132" s="1"/>
      <c r="AJ38132" s="1"/>
      <c r="AK38132" s="1"/>
    </row>
    <row r="38133" spans="32:37" ht="15" customHeight="1" x14ac:dyDescent="0.15">
      <c r="AF38133" s="1"/>
      <c r="AG38133" s="1"/>
      <c r="AH38133" s="1"/>
      <c r="AJ38133" s="1"/>
      <c r="AK38133" s="1"/>
    </row>
    <row r="38134" spans="32:37" ht="15" customHeight="1" x14ac:dyDescent="0.15">
      <c r="AF38134" s="1"/>
      <c r="AG38134" s="1"/>
      <c r="AH38134" s="1"/>
      <c r="AJ38134" s="1"/>
      <c r="AK38134" s="1"/>
    </row>
    <row r="38135" spans="32:37" ht="15" customHeight="1" x14ac:dyDescent="0.15">
      <c r="AF38135" s="1"/>
      <c r="AG38135" s="1"/>
      <c r="AH38135" s="1"/>
      <c r="AJ38135" s="1"/>
      <c r="AK38135" s="1"/>
    </row>
    <row r="38136" spans="32:37" ht="15" customHeight="1" x14ac:dyDescent="0.15">
      <c r="AF38136" s="1"/>
      <c r="AG38136" s="1"/>
      <c r="AH38136" s="1"/>
      <c r="AJ38136" s="1"/>
      <c r="AK38136" s="1"/>
    </row>
    <row r="38137" spans="32:37" ht="15" customHeight="1" x14ac:dyDescent="0.15">
      <c r="AF38137" s="1"/>
      <c r="AG38137" s="1"/>
      <c r="AH38137" s="1"/>
      <c r="AJ38137" s="1"/>
      <c r="AK38137" s="1"/>
    </row>
    <row r="38138" spans="32:37" ht="15" customHeight="1" x14ac:dyDescent="0.15">
      <c r="AF38138" s="1"/>
      <c r="AG38138" s="1"/>
      <c r="AH38138" s="1"/>
      <c r="AJ38138" s="1"/>
      <c r="AK38138" s="1"/>
    </row>
    <row r="38139" spans="32:37" ht="15" customHeight="1" x14ac:dyDescent="0.15">
      <c r="AF38139" s="1"/>
      <c r="AG38139" s="1"/>
      <c r="AH38139" s="1"/>
      <c r="AJ38139" s="1"/>
      <c r="AK38139" s="1"/>
    </row>
    <row r="38140" spans="32:37" ht="15" customHeight="1" x14ac:dyDescent="0.15">
      <c r="AF38140" s="1"/>
      <c r="AG38140" s="1"/>
      <c r="AH38140" s="1"/>
      <c r="AJ38140" s="1"/>
      <c r="AK38140" s="1"/>
    </row>
    <row r="38141" spans="32:37" ht="15" customHeight="1" x14ac:dyDescent="0.15">
      <c r="AF38141" s="1"/>
      <c r="AG38141" s="1"/>
      <c r="AH38141" s="1"/>
      <c r="AJ38141" s="1"/>
      <c r="AK38141" s="1"/>
    </row>
    <row r="38142" spans="32:37" ht="15" customHeight="1" x14ac:dyDescent="0.15">
      <c r="AF38142" s="1"/>
      <c r="AG38142" s="1"/>
      <c r="AH38142" s="1"/>
      <c r="AJ38142" s="1"/>
      <c r="AK38142" s="1"/>
    </row>
    <row r="38143" spans="32:37" ht="15" customHeight="1" x14ac:dyDescent="0.15">
      <c r="AF38143" s="1"/>
      <c r="AG38143" s="1"/>
      <c r="AH38143" s="1"/>
      <c r="AJ38143" s="1"/>
      <c r="AK38143" s="1"/>
    </row>
    <row r="38144" spans="32:37" ht="15" customHeight="1" x14ac:dyDescent="0.15">
      <c r="AF38144" s="1"/>
      <c r="AG38144" s="1"/>
      <c r="AH38144" s="1"/>
      <c r="AJ38144" s="1"/>
      <c r="AK38144" s="1"/>
    </row>
    <row r="38145" spans="32:37" ht="15" customHeight="1" x14ac:dyDescent="0.15">
      <c r="AF38145" s="1"/>
      <c r="AG38145" s="1"/>
      <c r="AH38145" s="1"/>
      <c r="AJ38145" s="1"/>
      <c r="AK38145" s="1"/>
    </row>
    <row r="38146" spans="32:37" ht="15" customHeight="1" x14ac:dyDescent="0.15">
      <c r="AF38146" s="1"/>
      <c r="AG38146" s="1"/>
      <c r="AH38146" s="1"/>
      <c r="AJ38146" s="1"/>
      <c r="AK38146" s="1"/>
    </row>
    <row r="38147" spans="32:37" ht="15" customHeight="1" x14ac:dyDescent="0.15">
      <c r="AF38147" s="1"/>
      <c r="AG38147" s="1"/>
      <c r="AH38147" s="1"/>
      <c r="AJ38147" s="1"/>
      <c r="AK38147" s="1"/>
    </row>
    <row r="38148" spans="32:37" ht="15" customHeight="1" x14ac:dyDescent="0.15">
      <c r="AF38148" s="1"/>
      <c r="AG38148" s="1"/>
      <c r="AH38148" s="1"/>
      <c r="AJ38148" s="1"/>
      <c r="AK38148" s="1"/>
    </row>
    <row r="38149" spans="32:37" ht="15" customHeight="1" x14ac:dyDescent="0.15">
      <c r="AF38149" s="1"/>
      <c r="AG38149" s="1"/>
      <c r="AH38149" s="1"/>
      <c r="AJ38149" s="1"/>
      <c r="AK38149" s="1"/>
    </row>
    <row r="38150" spans="32:37" ht="15" customHeight="1" x14ac:dyDescent="0.15">
      <c r="AF38150" s="1"/>
      <c r="AG38150" s="1"/>
      <c r="AH38150" s="1"/>
      <c r="AJ38150" s="1"/>
      <c r="AK38150" s="1"/>
    </row>
    <row r="38151" spans="32:37" ht="15" customHeight="1" x14ac:dyDescent="0.15">
      <c r="AF38151" s="1"/>
      <c r="AG38151" s="1"/>
      <c r="AH38151" s="1"/>
      <c r="AJ38151" s="1"/>
      <c r="AK38151" s="1"/>
    </row>
    <row r="38152" spans="32:37" ht="15" customHeight="1" x14ac:dyDescent="0.15">
      <c r="AF38152" s="1"/>
      <c r="AG38152" s="1"/>
      <c r="AH38152" s="1"/>
      <c r="AJ38152" s="1"/>
      <c r="AK38152" s="1"/>
    </row>
    <row r="38153" spans="32:37" ht="15" customHeight="1" x14ac:dyDescent="0.15">
      <c r="AF38153" s="1"/>
      <c r="AG38153" s="1"/>
      <c r="AH38153" s="1"/>
      <c r="AJ38153" s="1"/>
      <c r="AK38153" s="1"/>
    </row>
    <row r="38154" spans="32:37" ht="15" customHeight="1" x14ac:dyDescent="0.15">
      <c r="AF38154" s="1"/>
      <c r="AG38154" s="1"/>
      <c r="AH38154" s="1"/>
      <c r="AJ38154" s="1"/>
      <c r="AK38154" s="1"/>
    </row>
    <row r="38155" spans="32:37" ht="15" customHeight="1" x14ac:dyDescent="0.15">
      <c r="AF38155" s="1"/>
      <c r="AG38155" s="1"/>
      <c r="AH38155" s="1"/>
      <c r="AJ38155" s="1"/>
      <c r="AK38155" s="1"/>
    </row>
    <row r="38156" spans="32:37" ht="15" customHeight="1" x14ac:dyDescent="0.15">
      <c r="AF38156" s="1"/>
      <c r="AG38156" s="1"/>
      <c r="AH38156" s="1"/>
      <c r="AJ38156" s="1"/>
      <c r="AK38156" s="1"/>
    </row>
    <row r="38157" spans="32:37" ht="15" customHeight="1" x14ac:dyDescent="0.15">
      <c r="AF38157" s="1"/>
      <c r="AG38157" s="1"/>
      <c r="AH38157" s="1"/>
      <c r="AJ38157" s="1"/>
      <c r="AK38157" s="1"/>
    </row>
    <row r="38158" spans="32:37" ht="15" customHeight="1" x14ac:dyDescent="0.15">
      <c r="AF38158" s="1"/>
      <c r="AG38158" s="1"/>
      <c r="AH38158" s="1"/>
      <c r="AJ38158" s="1"/>
      <c r="AK38158" s="1"/>
    </row>
    <row r="38159" spans="32:37" ht="15" customHeight="1" x14ac:dyDescent="0.15">
      <c r="AF38159" s="1"/>
      <c r="AG38159" s="1"/>
      <c r="AH38159" s="1"/>
      <c r="AJ38159" s="1"/>
      <c r="AK38159" s="1"/>
    </row>
    <row r="38160" spans="32:37" ht="15" customHeight="1" x14ac:dyDescent="0.15">
      <c r="AF38160" s="1"/>
      <c r="AG38160" s="1"/>
      <c r="AH38160" s="1"/>
      <c r="AJ38160" s="1"/>
      <c r="AK38160" s="1"/>
    </row>
    <row r="38161" spans="32:37" ht="15" customHeight="1" x14ac:dyDescent="0.15">
      <c r="AF38161" s="1"/>
      <c r="AG38161" s="1"/>
      <c r="AH38161" s="1"/>
      <c r="AJ38161" s="1"/>
      <c r="AK38161" s="1"/>
    </row>
    <row r="38162" spans="32:37" ht="15" customHeight="1" x14ac:dyDescent="0.15">
      <c r="AF38162" s="1"/>
      <c r="AG38162" s="1"/>
      <c r="AH38162" s="1"/>
      <c r="AJ38162" s="1"/>
      <c r="AK38162" s="1"/>
    </row>
    <row r="38163" spans="32:37" ht="15" customHeight="1" x14ac:dyDescent="0.15">
      <c r="AF38163" s="1"/>
      <c r="AG38163" s="1"/>
      <c r="AH38163" s="1"/>
      <c r="AJ38163" s="1"/>
      <c r="AK38163" s="1"/>
    </row>
    <row r="38164" spans="32:37" ht="15" customHeight="1" x14ac:dyDescent="0.15">
      <c r="AF38164" s="1"/>
      <c r="AG38164" s="1"/>
      <c r="AH38164" s="1"/>
      <c r="AJ38164" s="1"/>
      <c r="AK38164" s="1"/>
    </row>
    <row r="38165" spans="32:37" ht="15" customHeight="1" x14ac:dyDescent="0.15">
      <c r="AF38165" s="1"/>
      <c r="AG38165" s="1"/>
      <c r="AH38165" s="1"/>
      <c r="AJ38165" s="1"/>
      <c r="AK38165" s="1"/>
    </row>
    <row r="38166" spans="32:37" ht="15" customHeight="1" x14ac:dyDescent="0.15">
      <c r="AF38166" s="1"/>
      <c r="AG38166" s="1"/>
      <c r="AH38166" s="1"/>
      <c r="AJ38166" s="1"/>
      <c r="AK38166" s="1"/>
    </row>
    <row r="38167" spans="32:37" ht="15" customHeight="1" x14ac:dyDescent="0.15">
      <c r="AF38167" s="1"/>
      <c r="AG38167" s="1"/>
      <c r="AH38167" s="1"/>
      <c r="AJ38167" s="1"/>
      <c r="AK38167" s="1"/>
    </row>
    <row r="38168" spans="32:37" ht="15" customHeight="1" x14ac:dyDescent="0.15">
      <c r="AF38168" s="1"/>
      <c r="AG38168" s="1"/>
      <c r="AH38168" s="1"/>
      <c r="AJ38168" s="1"/>
      <c r="AK38168" s="1"/>
    </row>
    <row r="38169" spans="32:37" ht="15" customHeight="1" x14ac:dyDescent="0.15">
      <c r="AF38169" s="1"/>
      <c r="AG38169" s="1"/>
      <c r="AH38169" s="1"/>
      <c r="AJ38169" s="1"/>
      <c r="AK38169" s="1"/>
    </row>
    <row r="38170" spans="32:37" ht="15" customHeight="1" x14ac:dyDescent="0.15">
      <c r="AF38170" s="1"/>
      <c r="AG38170" s="1"/>
      <c r="AH38170" s="1"/>
      <c r="AJ38170" s="1"/>
      <c r="AK38170" s="1"/>
    </row>
    <row r="38171" spans="32:37" ht="15" customHeight="1" x14ac:dyDescent="0.15">
      <c r="AF38171" s="1"/>
      <c r="AG38171" s="1"/>
      <c r="AH38171" s="1"/>
      <c r="AJ38171" s="1"/>
      <c r="AK38171" s="1"/>
    </row>
    <row r="38172" spans="32:37" ht="15" customHeight="1" x14ac:dyDescent="0.15">
      <c r="AF38172" s="1"/>
      <c r="AG38172" s="1"/>
      <c r="AH38172" s="1"/>
      <c r="AJ38172" s="1"/>
      <c r="AK38172" s="1"/>
    </row>
    <row r="38173" spans="32:37" ht="15" customHeight="1" x14ac:dyDescent="0.15">
      <c r="AF38173" s="1"/>
      <c r="AG38173" s="1"/>
      <c r="AH38173" s="1"/>
      <c r="AJ38173" s="1"/>
      <c r="AK38173" s="1"/>
    </row>
    <row r="38174" spans="32:37" ht="15" customHeight="1" x14ac:dyDescent="0.15">
      <c r="AF38174" s="1"/>
      <c r="AG38174" s="1"/>
      <c r="AH38174" s="1"/>
      <c r="AJ38174" s="1"/>
      <c r="AK38174" s="1"/>
    </row>
    <row r="38175" spans="32:37" ht="15" customHeight="1" x14ac:dyDescent="0.15">
      <c r="AF38175" s="1"/>
      <c r="AG38175" s="1"/>
      <c r="AH38175" s="1"/>
      <c r="AJ38175" s="1"/>
      <c r="AK38175" s="1"/>
    </row>
    <row r="38176" spans="32:37" ht="15" customHeight="1" x14ac:dyDescent="0.15">
      <c r="AF38176" s="1"/>
      <c r="AG38176" s="1"/>
      <c r="AH38176" s="1"/>
      <c r="AJ38176" s="1"/>
      <c r="AK38176" s="1"/>
    </row>
    <row r="38177" spans="32:37" ht="15" customHeight="1" x14ac:dyDescent="0.15">
      <c r="AF38177" s="1"/>
      <c r="AG38177" s="1"/>
      <c r="AH38177" s="1"/>
      <c r="AJ38177" s="1"/>
      <c r="AK38177" s="1"/>
    </row>
    <row r="38178" spans="32:37" ht="15" customHeight="1" x14ac:dyDescent="0.15">
      <c r="AF38178" s="1"/>
      <c r="AG38178" s="1"/>
      <c r="AH38178" s="1"/>
      <c r="AJ38178" s="1"/>
      <c r="AK38178" s="1"/>
    </row>
    <row r="38179" spans="32:37" ht="15" customHeight="1" x14ac:dyDescent="0.15">
      <c r="AF38179" s="1"/>
      <c r="AG38179" s="1"/>
      <c r="AH38179" s="1"/>
      <c r="AJ38179" s="1"/>
      <c r="AK38179" s="1"/>
    </row>
    <row r="38180" spans="32:37" ht="15" customHeight="1" x14ac:dyDescent="0.15">
      <c r="AF38180" s="1"/>
      <c r="AG38180" s="1"/>
      <c r="AH38180" s="1"/>
      <c r="AJ38180" s="1"/>
      <c r="AK38180" s="1"/>
    </row>
    <row r="38181" spans="32:37" ht="15" customHeight="1" x14ac:dyDescent="0.15">
      <c r="AF38181" s="1"/>
      <c r="AG38181" s="1"/>
      <c r="AH38181" s="1"/>
      <c r="AJ38181" s="1"/>
      <c r="AK38181" s="1"/>
    </row>
    <row r="38182" spans="32:37" ht="15" customHeight="1" x14ac:dyDescent="0.15">
      <c r="AF38182" s="1"/>
      <c r="AG38182" s="1"/>
      <c r="AH38182" s="1"/>
      <c r="AJ38182" s="1"/>
      <c r="AK38182" s="1"/>
    </row>
    <row r="38183" spans="32:37" ht="15" customHeight="1" x14ac:dyDescent="0.15">
      <c r="AF38183" s="1"/>
      <c r="AG38183" s="1"/>
      <c r="AH38183" s="1"/>
      <c r="AJ38183" s="1"/>
      <c r="AK38183" s="1"/>
    </row>
    <row r="38184" spans="32:37" ht="15" customHeight="1" x14ac:dyDescent="0.15">
      <c r="AF38184" s="1"/>
      <c r="AG38184" s="1"/>
      <c r="AH38184" s="1"/>
      <c r="AJ38184" s="1"/>
      <c r="AK38184" s="1"/>
    </row>
    <row r="38185" spans="32:37" ht="15" customHeight="1" x14ac:dyDescent="0.15">
      <c r="AF38185" s="1"/>
      <c r="AG38185" s="1"/>
      <c r="AH38185" s="1"/>
      <c r="AJ38185" s="1"/>
      <c r="AK38185" s="1"/>
    </row>
    <row r="38186" spans="32:37" ht="15" customHeight="1" x14ac:dyDescent="0.15">
      <c r="AF38186" s="1"/>
      <c r="AG38186" s="1"/>
      <c r="AH38186" s="1"/>
      <c r="AJ38186" s="1"/>
      <c r="AK38186" s="1"/>
    </row>
    <row r="38187" spans="32:37" ht="15" customHeight="1" x14ac:dyDescent="0.15">
      <c r="AF38187" s="1"/>
      <c r="AG38187" s="1"/>
      <c r="AH38187" s="1"/>
      <c r="AJ38187" s="1"/>
      <c r="AK38187" s="1"/>
    </row>
    <row r="38188" spans="32:37" ht="15" customHeight="1" x14ac:dyDescent="0.15">
      <c r="AF38188" s="1"/>
      <c r="AG38188" s="1"/>
      <c r="AH38188" s="1"/>
      <c r="AJ38188" s="1"/>
      <c r="AK38188" s="1"/>
    </row>
    <row r="38189" spans="32:37" ht="15" customHeight="1" x14ac:dyDescent="0.15">
      <c r="AF38189" s="1"/>
      <c r="AG38189" s="1"/>
      <c r="AH38189" s="1"/>
      <c r="AJ38189" s="1"/>
      <c r="AK38189" s="1"/>
    </row>
    <row r="38190" spans="32:37" ht="15" customHeight="1" x14ac:dyDescent="0.15">
      <c r="AF38190" s="1"/>
      <c r="AG38190" s="1"/>
      <c r="AH38190" s="1"/>
      <c r="AJ38190" s="1"/>
      <c r="AK38190" s="1"/>
    </row>
    <row r="38191" spans="32:37" ht="15" customHeight="1" x14ac:dyDescent="0.15">
      <c r="AF38191" s="1"/>
      <c r="AG38191" s="1"/>
      <c r="AH38191" s="1"/>
      <c r="AJ38191" s="1"/>
      <c r="AK38191" s="1"/>
    </row>
    <row r="38192" spans="32:37" ht="15" customHeight="1" x14ac:dyDescent="0.15">
      <c r="AF38192" s="1"/>
      <c r="AG38192" s="1"/>
      <c r="AH38192" s="1"/>
      <c r="AJ38192" s="1"/>
      <c r="AK38192" s="1"/>
    </row>
    <row r="38193" spans="32:37" ht="15" customHeight="1" x14ac:dyDescent="0.15">
      <c r="AF38193" s="1"/>
      <c r="AG38193" s="1"/>
      <c r="AH38193" s="1"/>
      <c r="AJ38193" s="1"/>
      <c r="AK38193" s="1"/>
    </row>
    <row r="38194" spans="32:37" ht="15" customHeight="1" x14ac:dyDescent="0.15">
      <c r="AF38194" s="1"/>
      <c r="AG38194" s="1"/>
      <c r="AH38194" s="1"/>
      <c r="AJ38194" s="1"/>
      <c r="AK38194" s="1"/>
    </row>
    <row r="38195" spans="32:37" ht="15" customHeight="1" x14ac:dyDescent="0.15">
      <c r="AF38195" s="1"/>
      <c r="AG38195" s="1"/>
      <c r="AH38195" s="1"/>
      <c r="AJ38195" s="1"/>
      <c r="AK38195" s="1"/>
    </row>
    <row r="38196" spans="32:37" ht="15" customHeight="1" x14ac:dyDescent="0.15">
      <c r="AF38196" s="1"/>
      <c r="AG38196" s="1"/>
      <c r="AH38196" s="1"/>
      <c r="AJ38196" s="1"/>
      <c r="AK38196" s="1"/>
    </row>
    <row r="38197" spans="32:37" ht="15" customHeight="1" x14ac:dyDescent="0.15">
      <c r="AF38197" s="1"/>
      <c r="AG38197" s="1"/>
      <c r="AH38197" s="1"/>
      <c r="AJ38197" s="1"/>
      <c r="AK38197" s="1"/>
    </row>
    <row r="38198" spans="32:37" ht="15" customHeight="1" x14ac:dyDescent="0.15">
      <c r="AF38198" s="1"/>
      <c r="AG38198" s="1"/>
      <c r="AH38198" s="1"/>
      <c r="AJ38198" s="1"/>
      <c r="AK38198" s="1"/>
    </row>
    <row r="38199" spans="32:37" ht="15" customHeight="1" x14ac:dyDescent="0.15">
      <c r="AF38199" s="1"/>
      <c r="AG38199" s="1"/>
      <c r="AH38199" s="1"/>
      <c r="AJ38199" s="1"/>
      <c r="AK38199" s="1"/>
    </row>
    <row r="38200" spans="32:37" ht="15" customHeight="1" x14ac:dyDescent="0.15">
      <c r="AF38200" s="1"/>
      <c r="AG38200" s="1"/>
      <c r="AH38200" s="1"/>
      <c r="AJ38200" s="1"/>
      <c r="AK38200" s="1"/>
    </row>
    <row r="38201" spans="32:37" ht="15" customHeight="1" x14ac:dyDescent="0.15">
      <c r="AF38201" s="1"/>
      <c r="AG38201" s="1"/>
      <c r="AH38201" s="1"/>
      <c r="AJ38201" s="1"/>
      <c r="AK38201" s="1"/>
    </row>
    <row r="38202" spans="32:37" ht="15" customHeight="1" x14ac:dyDescent="0.15">
      <c r="AF38202" s="1"/>
      <c r="AG38202" s="1"/>
      <c r="AH38202" s="1"/>
      <c r="AJ38202" s="1"/>
      <c r="AK38202" s="1"/>
    </row>
    <row r="38203" spans="32:37" ht="15" customHeight="1" x14ac:dyDescent="0.15">
      <c r="AF38203" s="1"/>
      <c r="AG38203" s="1"/>
      <c r="AH38203" s="1"/>
      <c r="AJ38203" s="1"/>
      <c r="AK38203" s="1"/>
    </row>
    <row r="38204" spans="32:37" ht="15" customHeight="1" x14ac:dyDescent="0.15">
      <c r="AF38204" s="1"/>
      <c r="AG38204" s="1"/>
      <c r="AH38204" s="1"/>
      <c r="AJ38204" s="1"/>
      <c r="AK38204" s="1"/>
    </row>
    <row r="38205" spans="32:37" ht="15" customHeight="1" x14ac:dyDescent="0.15">
      <c r="AF38205" s="1"/>
      <c r="AG38205" s="1"/>
      <c r="AH38205" s="1"/>
      <c r="AJ38205" s="1"/>
      <c r="AK38205" s="1"/>
    </row>
    <row r="38206" spans="32:37" ht="15" customHeight="1" x14ac:dyDescent="0.15">
      <c r="AF38206" s="1"/>
      <c r="AG38206" s="1"/>
      <c r="AH38206" s="1"/>
      <c r="AJ38206" s="1"/>
      <c r="AK38206" s="1"/>
    </row>
    <row r="38207" spans="32:37" ht="15" customHeight="1" x14ac:dyDescent="0.15">
      <c r="AF38207" s="1"/>
      <c r="AG38207" s="1"/>
      <c r="AH38207" s="1"/>
      <c r="AJ38207" s="1"/>
      <c r="AK38207" s="1"/>
    </row>
    <row r="38208" spans="32:37" ht="15" customHeight="1" x14ac:dyDescent="0.15">
      <c r="AF38208" s="1"/>
      <c r="AG38208" s="1"/>
      <c r="AH38208" s="1"/>
      <c r="AJ38208" s="1"/>
      <c r="AK38208" s="1"/>
    </row>
    <row r="38209" spans="32:37" ht="15" customHeight="1" x14ac:dyDescent="0.15">
      <c r="AF38209" s="1"/>
      <c r="AG38209" s="1"/>
      <c r="AH38209" s="1"/>
      <c r="AJ38209" s="1"/>
      <c r="AK38209" s="1"/>
    </row>
    <row r="38210" spans="32:37" ht="15" customHeight="1" x14ac:dyDescent="0.15">
      <c r="AF38210" s="1"/>
      <c r="AG38210" s="1"/>
      <c r="AH38210" s="1"/>
      <c r="AJ38210" s="1"/>
      <c r="AK38210" s="1"/>
    </row>
    <row r="38211" spans="32:37" ht="15" customHeight="1" x14ac:dyDescent="0.15">
      <c r="AF38211" s="1"/>
      <c r="AG38211" s="1"/>
      <c r="AH38211" s="1"/>
      <c r="AJ38211" s="1"/>
      <c r="AK38211" s="1"/>
    </row>
    <row r="38212" spans="32:37" ht="15" customHeight="1" x14ac:dyDescent="0.15">
      <c r="AF38212" s="1"/>
      <c r="AG38212" s="1"/>
      <c r="AH38212" s="1"/>
      <c r="AJ38212" s="1"/>
      <c r="AK38212" s="1"/>
    </row>
    <row r="38213" spans="32:37" ht="15" customHeight="1" x14ac:dyDescent="0.15">
      <c r="AF38213" s="1"/>
      <c r="AG38213" s="1"/>
      <c r="AH38213" s="1"/>
      <c r="AJ38213" s="1"/>
      <c r="AK38213" s="1"/>
    </row>
    <row r="38214" spans="32:37" ht="15" customHeight="1" x14ac:dyDescent="0.15">
      <c r="AF38214" s="1"/>
      <c r="AG38214" s="1"/>
      <c r="AH38214" s="1"/>
      <c r="AJ38214" s="1"/>
      <c r="AK38214" s="1"/>
    </row>
    <row r="38215" spans="32:37" ht="15" customHeight="1" x14ac:dyDescent="0.15">
      <c r="AF38215" s="1"/>
      <c r="AG38215" s="1"/>
      <c r="AH38215" s="1"/>
      <c r="AJ38215" s="1"/>
      <c r="AK38215" s="1"/>
    </row>
    <row r="38216" spans="32:37" ht="15" customHeight="1" x14ac:dyDescent="0.15">
      <c r="AF38216" s="1"/>
      <c r="AG38216" s="1"/>
      <c r="AH38216" s="1"/>
      <c r="AJ38216" s="1"/>
      <c r="AK38216" s="1"/>
    </row>
    <row r="38217" spans="32:37" ht="15" customHeight="1" x14ac:dyDescent="0.15">
      <c r="AF38217" s="1"/>
      <c r="AG38217" s="1"/>
      <c r="AH38217" s="1"/>
      <c r="AJ38217" s="1"/>
      <c r="AK38217" s="1"/>
    </row>
    <row r="38218" spans="32:37" ht="15" customHeight="1" x14ac:dyDescent="0.15">
      <c r="AF38218" s="1"/>
      <c r="AG38218" s="1"/>
      <c r="AH38218" s="1"/>
      <c r="AJ38218" s="1"/>
      <c r="AK38218" s="1"/>
    </row>
    <row r="38219" spans="32:37" ht="15" customHeight="1" x14ac:dyDescent="0.15">
      <c r="AF38219" s="1"/>
      <c r="AG38219" s="1"/>
      <c r="AH38219" s="1"/>
      <c r="AJ38219" s="1"/>
      <c r="AK38219" s="1"/>
    </row>
    <row r="38220" spans="32:37" ht="15" customHeight="1" x14ac:dyDescent="0.15">
      <c r="AF38220" s="1"/>
      <c r="AG38220" s="1"/>
      <c r="AH38220" s="1"/>
      <c r="AJ38220" s="1"/>
      <c r="AK38220" s="1"/>
    </row>
    <row r="38221" spans="32:37" ht="15" customHeight="1" x14ac:dyDescent="0.15">
      <c r="AF38221" s="1"/>
      <c r="AG38221" s="1"/>
      <c r="AH38221" s="1"/>
      <c r="AJ38221" s="1"/>
      <c r="AK38221" s="1"/>
    </row>
    <row r="38222" spans="32:37" ht="15" customHeight="1" x14ac:dyDescent="0.15">
      <c r="AF38222" s="1"/>
      <c r="AG38222" s="1"/>
      <c r="AH38222" s="1"/>
      <c r="AJ38222" s="1"/>
      <c r="AK38222" s="1"/>
    </row>
    <row r="38223" spans="32:37" ht="15" customHeight="1" x14ac:dyDescent="0.15">
      <c r="AF38223" s="1"/>
      <c r="AG38223" s="1"/>
      <c r="AH38223" s="1"/>
      <c r="AJ38223" s="1"/>
      <c r="AK38223" s="1"/>
    </row>
    <row r="38224" spans="32:37" ht="15" customHeight="1" x14ac:dyDescent="0.15">
      <c r="AF38224" s="1"/>
      <c r="AG38224" s="1"/>
      <c r="AH38224" s="1"/>
      <c r="AJ38224" s="1"/>
      <c r="AK38224" s="1"/>
    </row>
    <row r="38225" spans="32:37" ht="15" customHeight="1" x14ac:dyDescent="0.15">
      <c r="AF38225" s="1"/>
      <c r="AG38225" s="1"/>
      <c r="AH38225" s="1"/>
      <c r="AJ38225" s="1"/>
      <c r="AK38225" s="1"/>
    </row>
    <row r="38226" spans="32:37" ht="15" customHeight="1" x14ac:dyDescent="0.15">
      <c r="AF38226" s="1"/>
      <c r="AG38226" s="1"/>
      <c r="AH38226" s="1"/>
      <c r="AJ38226" s="1"/>
      <c r="AK38226" s="1"/>
    </row>
    <row r="38227" spans="32:37" ht="15" customHeight="1" x14ac:dyDescent="0.15">
      <c r="AF38227" s="1"/>
      <c r="AG38227" s="1"/>
      <c r="AH38227" s="1"/>
      <c r="AJ38227" s="1"/>
      <c r="AK38227" s="1"/>
    </row>
    <row r="38228" spans="32:37" ht="15" customHeight="1" x14ac:dyDescent="0.15">
      <c r="AF38228" s="1"/>
      <c r="AG38228" s="1"/>
      <c r="AH38228" s="1"/>
      <c r="AJ38228" s="1"/>
      <c r="AK38228" s="1"/>
    </row>
    <row r="38229" spans="32:37" ht="15" customHeight="1" x14ac:dyDescent="0.15">
      <c r="AF38229" s="1"/>
      <c r="AG38229" s="1"/>
      <c r="AH38229" s="1"/>
      <c r="AJ38229" s="1"/>
      <c r="AK38229" s="1"/>
    </row>
    <row r="38230" spans="32:37" ht="15" customHeight="1" x14ac:dyDescent="0.15">
      <c r="AF38230" s="1"/>
      <c r="AG38230" s="1"/>
      <c r="AH38230" s="1"/>
      <c r="AJ38230" s="1"/>
      <c r="AK38230" s="1"/>
    </row>
    <row r="38231" spans="32:37" ht="15" customHeight="1" x14ac:dyDescent="0.15">
      <c r="AF38231" s="1"/>
      <c r="AG38231" s="1"/>
      <c r="AH38231" s="1"/>
      <c r="AJ38231" s="1"/>
      <c r="AK38231" s="1"/>
    </row>
    <row r="38232" spans="32:37" ht="15" customHeight="1" x14ac:dyDescent="0.15">
      <c r="AF38232" s="1"/>
      <c r="AG38232" s="1"/>
      <c r="AH38232" s="1"/>
      <c r="AJ38232" s="1"/>
      <c r="AK38232" s="1"/>
    </row>
    <row r="38233" spans="32:37" ht="15" customHeight="1" x14ac:dyDescent="0.15">
      <c r="AF38233" s="1"/>
      <c r="AG38233" s="1"/>
      <c r="AH38233" s="1"/>
      <c r="AJ38233" s="1"/>
      <c r="AK38233" s="1"/>
    </row>
    <row r="38234" spans="32:37" ht="15" customHeight="1" x14ac:dyDescent="0.15">
      <c r="AF38234" s="1"/>
      <c r="AG38234" s="1"/>
      <c r="AH38234" s="1"/>
      <c r="AJ38234" s="1"/>
      <c r="AK38234" s="1"/>
    </row>
    <row r="38235" spans="32:37" ht="15" customHeight="1" x14ac:dyDescent="0.15">
      <c r="AF38235" s="1"/>
      <c r="AG38235" s="1"/>
      <c r="AH38235" s="1"/>
      <c r="AJ38235" s="1"/>
      <c r="AK38235" s="1"/>
    </row>
    <row r="38236" spans="32:37" ht="15" customHeight="1" x14ac:dyDescent="0.15">
      <c r="AF38236" s="1"/>
      <c r="AG38236" s="1"/>
      <c r="AH38236" s="1"/>
      <c r="AJ38236" s="1"/>
      <c r="AK38236" s="1"/>
    </row>
    <row r="38237" spans="32:37" ht="15" customHeight="1" x14ac:dyDescent="0.15">
      <c r="AF38237" s="1"/>
      <c r="AG38237" s="1"/>
      <c r="AH38237" s="1"/>
      <c r="AJ38237" s="1"/>
      <c r="AK38237" s="1"/>
    </row>
    <row r="38238" spans="32:37" ht="15" customHeight="1" x14ac:dyDescent="0.15">
      <c r="AF38238" s="1"/>
      <c r="AG38238" s="1"/>
      <c r="AH38238" s="1"/>
      <c r="AJ38238" s="1"/>
      <c r="AK38238" s="1"/>
    </row>
    <row r="38239" spans="32:37" ht="15" customHeight="1" x14ac:dyDescent="0.15">
      <c r="AF38239" s="1"/>
      <c r="AG38239" s="1"/>
      <c r="AH38239" s="1"/>
      <c r="AJ38239" s="1"/>
      <c r="AK38239" s="1"/>
    </row>
    <row r="38240" spans="32:37" ht="15" customHeight="1" x14ac:dyDescent="0.15">
      <c r="AF38240" s="1"/>
      <c r="AG38240" s="1"/>
      <c r="AH38240" s="1"/>
      <c r="AJ38240" s="1"/>
      <c r="AK38240" s="1"/>
    </row>
    <row r="38241" spans="32:37" ht="15" customHeight="1" x14ac:dyDescent="0.15">
      <c r="AF38241" s="1"/>
      <c r="AG38241" s="1"/>
      <c r="AH38241" s="1"/>
      <c r="AJ38241" s="1"/>
      <c r="AK38241" s="1"/>
    </row>
    <row r="38242" spans="32:37" ht="15" customHeight="1" x14ac:dyDescent="0.15">
      <c r="AF38242" s="1"/>
      <c r="AG38242" s="1"/>
      <c r="AH38242" s="1"/>
      <c r="AJ38242" s="1"/>
      <c r="AK38242" s="1"/>
    </row>
    <row r="38243" spans="32:37" ht="15" customHeight="1" x14ac:dyDescent="0.15">
      <c r="AF38243" s="1"/>
      <c r="AG38243" s="1"/>
      <c r="AH38243" s="1"/>
      <c r="AJ38243" s="1"/>
      <c r="AK38243" s="1"/>
    </row>
    <row r="38244" spans="32:37" ht="15" customHeight="1" x14ac:dyDescent="0.15">
      <c r="AF38244" s="1"/>
      <c r="AG38244" s="1"/>
      <c r="AH38244" s="1"/>
      <c r="AJ38244" s="1"/>
      <c r="AK38244" s="1"/>
    </row>
    <row r="38245" spans="32:37" ht="15" customHeight="1" x14ac:dyDescent="0.15">
      <c r="AF38245" s="1"/>
      <c r="AG38245" s="1"/>
      <c r="AH38245" s="1"/>
      <c r="AJ38245" s="1"/>
      <c r="AK38245" s="1"/>
    </row>
    <row r="38246" spans="32:37" ht="15" customHeight="1" x14ac:dyDescent="0.15">
      <c r="AF38246" s="1"/>
      <c r="AG38246" s="1"/>
      <c r="AH38246" s="1"/>
      <c r="AJ38246" s="1"/>
      <c r="AK38246" s="1"/>
    </row>
    <row r="38247" spans="32:37" ht="15" customHeight="1" x14ac:dyDescent="0.15">
      <c r="AF38247" s="1"/>
      <c r="AG38247" s="1"/>
      <c r="AH38247" s="1"/>
      <c r="AJ38247" s="1"/>
      <c r="AK38247" s="1"/>
    </row>
    <row r="38248" spans="32:37" ht="15" customHeight="1" x14ac:dyDescent="0.15">
      <c r="AF38248" s="1"/>
      <c r="AG38248" s="1"/>
      <c r="AH38248" s="1"/>
      <c r="AJ38248" s="1"/>
      <c r="AK38248" s="1"/>
    </row>
    <row r="38249" spans="32:37" ht="15" customHeight="1" x14ac:dyDescent="0.15">
      <c r="AF38249" s="1"/>
      <c r="AG38249" s="1"/>
      <c r="AH38249" s="1"/>
      <c r="AJ38249" s="1"/>
      <c r="AK38249" s="1"/>
    </row>
    <row r="38250" spans="32:37" ht="15" customHeight="1" x14ac:dyDescent="0.15">
      <c r="AF38250" s="1"/>
      <c r="AG38250" s="1"/>
      <c r="AH38250" s="1"/>
      <c r="AJ38250" s="1"/>
      <c r="AK38250" s="1"/>
    </row>
    <row r="38251" spans="32:37" ht="15" customHeight="1" x14ac:dyDescent="0.15">
      <c r="AF38251" s="1"/>
      <c r="AG38251" s="1"/>
      <c r="AH38251" s="1"/>
      <c r="AJ38251" s="1"/>
      <c r="AK38251" s="1"/>
    </row>
    <row r="38252" spans="32:37" ht="15" customHeight="1" x14ac:dyDescent="0.15">
      <c r="AF38252" s="1"/>
      <c r="AG38252" s="1"/>
      <c r="AH38252" s="1"/>
      <c r="AJ38252" s="1"/>
      <c r="AK38252" s="1"/>
    </row>
    <row r="38253" spans="32:37" ht="15" customHeight="1" x14ac:dyDescent="0.15">
      <c r="AF38253" s="1"/>
      <c r="AG38253" s="1"/>
      <c r="AH38253" s="1"/>
      <c r="AJ38253" s="1"/>
      <c r="AK38253" s="1"/>
    </row>
    <row r="38254" spans="32:37" ht="15" customHeight="1" x14ac:dyDescent="0.15">
      <c r="AF38254" s="1"/>
      <c r="AG38254" s="1"/>
      <c r="AH38254" s="1"/>
      <c r="AJ38254" s="1"/>
      <c r="AK38254" s="1"/>
    </row>
    <row r="38255" spans="32:37" ht="15" customHeight="1" x14ac:dyDescent="0.15">
      <c r="AF38255" s="1"/>
      <c r="AG38255" s="1"/>
      <c r="AH38255" s="1"/>
      <c r="AJ38255" s="1"/>
      <c r="AK38255" s="1"/>
    </row>
    <row r="38256" spans="32:37" ht="15" customHeight="1" x14ac:dyDescent="0.15">
      <c r="AF38256" s="1"/>
      <c r="AG38256" s="1"/>
      <c r="AH38256" s="1"/>
      <c r="AJ38256" s="1"/>
      <c r="AK38256" s="1"/>
    </row>
    <row r="38257" spans="32:37" ht="15" customHeight="1" x14ac:dyDescent="0.15">
      <c r="AF38257" s="1"/>
      <c r="AG38257" s="1"/>
      <c r="AH38257" s="1"/>
      <c r="AJ38257" s="1"/>
      <c r="AK38257" s="1"/>
    </row>
    <row r="38258" spans="32:37" ht="15" customHeight="1" x14ac:dyDescent="0.15">
      <c r="AF38258" s="1"/>
      <c r="AG38258" s="1"/>
      <c r="AH38258" s="1"/>
      <c r="AJ38258" s="1"/>
      <c r="AK38258" s="1"/>
    </row>
    <row r="38259" spans="32:37" ht="15" customHeight="1" x14ac:dyDescent="0.15">
      <c r="AF38259" s="1"/>
      <c r="AG38259" s="1"/>
      <c r="AH38259" s="1"/>
      <c r="AJ38259" s="1"/>
      <c r="AK38259" s="1"/>
    </row>
    <row r="38260" spans="32:37" ht="15" customHeight="1" x14ac:dyDescent="0.15">
      <c r="AF38260" s="1"/>
      <c r="AG38260" s="1"/>
      <c r="AH38260" s="1"/>
      <c r="AJ38260" s="1"/>
      <c r="AK38260" s="1"/>
    </row>
    <row r="38261" spans="32:37" ht="15" customHeight="1" x14ac:dyDescent="0.15">
      <c r="AF38261" s="1"/>
      <c r="AG38261" s="1"/>
      <c r="AH38261" s="1"/>
      <c r="AJ38261" s="1"/>
      <c r="AK38261" s="1"/>
    </row>
    <row r="38262" spans="32:37" ht="15" customHeight="1" x14ac:dyDescent="0.15">
      <c r="AF38262" s="1"/>
      <c r="AG38262" s="1"/>
      <c r="AH38262" s="1"/>
      <c r="AJ38262" s="1"/>
      <c r="AK38262" s="1"/>
    </row>
    <row r="38263" spans="32:37" ht="15" customHeight="1" x14ac:dyDescent="0.15">
      <c r="AF38263" s="1"/>
      <c r="AG38263" s="1"/>
      <c r="AH38263" s="1"/>
      <c r="AJ38263" s="1"/>
      <c r="AK38263" s="1"/>
    </row>
    <row r="38264" spans="32:37" ht="15" customHeight="1" x14ac:dyDescent="0.15">
      <c r="AF38264" s="1"/>
      <c r="AG38264" s="1"/>
      <c r="AH38264" s="1"/>
      <c r="AJ38264" s="1"/>
      <c r="AK38264" s="1"/>
    </row>
    <row r="38265" spans="32:37" ht="15" customHeight="1" x14ac:dyDescent="0.15">
      <c r="AF38265" s="1"/>
      <c r="AG38265" s="1"/>
      <c r="AH38265" s="1"/>
      <c r="AJ38265" s="1"/>
      <c r="AK38265" s="1"/>
    </row>
    <row r="38266" spans="32:37" ht="15" customHeight="1" x14ac:dyDescent="0.15">
      <c r="AF38266" s="1"/>
      <c r="AG38266" s="1"/>
      <c r="AH38266" s="1"/>
      <c r="AJ38266" s="1"/>
      <c r="AK38266" s="1"/>
    </row>
    <row r="38267" spans="32:37" ht="15" customHeight="1" x14ac:dyDescent="0.15">
      <c r="AF38267" s="1"/>
      <c r="AG38267" s="1"/>
      <c r="AH38267" s="1"/>
      <c r="AJ38267" s="1"/>
      <c r="AK38267" s="1"/>
    </row>
    <row r="38268" spans="32:37" ht="15" customHeight="1" x14ac:dyDescent="0.15">
      <c r="AF38268" s="1"/>
      <c r="AG38268" s="1"/>
      <c r="AH38268" s="1"/>
      <c r="AJ38268" s="1"/>
      <c r="AK38268" s="1"/>
    </row>
    <row r="38269" spans="32:37" ht="15" customHeight="1" x14ac:dyDescent="0.15">
      <c r="AF38269" s="1"/>
      <c r="AG38269" s="1"/>
      <c r="AH38269" s="1"/>
      <c r="AJ38269" s="1"/>
      <c r="AK38269" s="1"/>
    </row>
    <row r="38270" spans="32:37" ht="15" customHeight="1" x14ac:dyDescent="0.15">
      <c r="AF38270" s="1"/>
      <c r="AG38270" s="1"/>
      <c r="AH38270" s="1"/>
      <c r="AJ38270" s="1"/>
      <c r="AK38270" s="1"/>
    </row>
    <row r="38271" spans="32:37" ht="15" customHeight="1" x14ac:dyDescent="0.15">
      <c r="AF38271" s="1"/>
      <c r="AG38271" s="1"/>
      <c r="AH38271" s="1"/>
      <c r="AJ38271" s="1"/>
      <c r="AK38271" s="1"/>
    </row>
    <row r="38272" spans="32:37" ht="15" customHeight="1" x14ac:dyDescent="0.15">
      <c r="AF38272" s="1"/>
      <c r="AG38272" s="1"/>
      <c r="AH38272" s="1"/>
      <c r="AJ38272" s="1"/>
      <c r="AK38272" s="1"/>
    </row>
    <row r="38273" spans="32:37" ht="15" customHeight="1" x14ac:dyDescent="0.15">
      <c r="AF38273" s="1"/>
      <c r="AG38273" s="1"/>
      <c r="AH38273" s="1"/>
      <c r="AJ38273" s="1"/>
      <c r="AK38273" s="1"/>
    </row>
    <row r="38274" spans="32:37" ht="15" customHeight="1" x14ac:dyDescent="0.15">
      <c r="AF38274" s="1"/>
      <c r="AG38274" s="1"/>
      <c r="AH38274" s="1"/>
      <c r="AJ38274" s="1"/>
      <c r="AK38274" s="1"/>
    </row>
    <row r="38275" spans="32:37" ht="15" customHeight="1" x14ac:dyDescent="0.15">
      <c r="AF38275" s="1"/>
      <c r="AG38275" s="1"/>
      <c r="AH38275" s="1"/>
      <c r="AJ38275" s="1"/>
      <c r="AK38275" s="1"/>
    </row>
    <row r="38276" spans="32:37" ht="15" customHeight="1" x14ac:dyDescent="0.15">
      <c r="AF38276" s="1"/>
      <c r="AG38276" s="1"/>
      <c r="AH38276" s="1"/>
      <c r="AJ38276" s="1"/>
      <c r="AK38276" s="1"/>
    </row>
    <row r="38277" spans="32:37" ht="15" customHeight="1" x14ac:dyDescent="0.15">
      <c r="AF38277" s="1"/>
      <c r="AG38277" s="1"/>
      <c r="AH38277" s="1"/>
      <c r="AJ38277" s="1"/>
      <c r="AK38277" s="1"/>
    </row>
    <row r="38278" spans="32:37" ht="15" customHeight="1" x14ac:dyDescent="0.15">
      <c r="AF38278" s="1"/>
      <c r="AG38278" s="1"/>
      <c r="AH38278" s="1"/>
      <c r="AJ38278" s="1"/>
      <c r="AK38278" s="1"/>
    </row>
    <row r="38279" spans="32:37" ht="15" customHeight="1" x14ac:dyDescent="0.15">
      <c r="AF38279" s="1"/>
      <c r="AG38279" s="1"/>
      <c r="AH38279" s="1"/>
      <c r="AJ38279" s="1"/>
      <c r="AK38279" s="1"/>
    </row>
    <row r="38280" spans="32:37" ht="15" customHeight="1" x14ac:dyDescent="0.15">
      <c r="AF38280" s="1"/>
      <c r="AG38280" s="1"/>
      <c r="AH38280" s="1"/>
      <c r="AJ38280" s="1"/>
      <c r="AK38280" s="1"/>
    </row>
    <row r="38281" spans="32:37" ht="15" customHeight="1" x14ac:dyDescent="0.15">
      <c r="AF38281" s="1"/>
      <c r="AG38281" s="1"/>
      <c r="AH38281" s="1"/>
      <c r="AJ38281" s="1"/>
      <c r="AK38281" s="1"/>
    </row>
    <row r="38282" spans="32:37" ht="15" customHeight="1" x14ac:dyDescent="0.15">
      <c r="AF38282" s="1"/>
      <c r="AG38282" s="1"/>
      <c r="AH38282" s="1"/>
      <c r="AJ38282" s="1"/>
      <c r="AK38282" s="1"/>
    </row>
    <row r="38283" spans="32:37" ht="15" customHeight="1" x14ac:dyDescent="0.15">
      <c r="AF38283" s="1"/>
      <c r="AG38283" s="1"/>
      <c r="AH38283" s="1"/>
      <c r="AJ38283" s="1"/>
      <c r="AK38283" s="1"/>
    </row>
    <row r="38284" spans="32:37" ht="15" customHeight="1" x14ac:dyDescent="0.15">
      <c r="AF38284" s="1"/>
      <c r="AG38284" s="1"/>
      <c r="AH38284" s="1"/>
      <c r="AJ38284" s="1"/>
      <c r="AK38284" s="1"/>
    </row>
    <row r="38285" spans="32:37" ht="15" customHeight="1" x14ac:dyDescent="0.15">
      <c r="AF38285" s="1"/>
      <c r="AG38285" s="1"/>
      <c r="AH38285" s="1"/>
      <c r="AJ38285" s="1"/>
      <c r="AK38285" s="1"/>
    </row>
    <row r="38286" spans="32:37" ht="15" customHeight="1" x14ac:dyDescent="0.15">
      <c r="AF38286" s="1"/>
      <c r="AG38286" s="1"/>
      <c r="AH38286" s="1"/>
      <c r="AJ38286" s="1"/>
      <c r="AK38286" s="1"/>
    </row>
    <row r="38287" spans="32:37" ht="15" customHeight="1" x14ac:dyDescent="0.15">
      <c r="AF38287" s="1"/>
      <c r="AG38287" s="1"/>
      <c r="AH38287" s="1"/>
      <c r="AJ38287" s="1"/>
      <c r="AK38287" s="1"/>
    </row>
    <row r="38288" spans="32:37" ht="15" customHeight="1" x14ac:dyDescent="0.15">
      <c r="AF38288" s="1"/>
      <c r="AG38288" s="1"/>
      <c r="AH38288" s="1"/>
      <c r="AJ38288" s="1"/>
      <c r="AK38288" s="1"/>
    </row>
    <row r="38289" spans="32:37" ht="15" customHeight="1" x14ac:dyDescent="0.15">
      <c r="AF38289" s="1"/>
      <c r="AG38289" s="1"/>
      <c r="AH38289" s="1"/>
      <c r="AJ38289" s="1"/>
      <c r="AK38289" s="1"/>
    </row>
    <row r="38290" spans="32:37" ht="15" customHeight="1" x14ac:dyDescent="0.15">
      <c r="AF38290" s="1"/>
      <c r="AG38290" s="1"/>
      <c r="AH38290" s="1"/>
      <c r="AJ38290" s="1"/>
      <c r="AK38290" s="1"/>
    </row>
    <row r="38291" spans="32:37" ht="15" customHeight="1" x14ac:dyDescent="0.15">
      <c r="AF38291" s="1"/>
      <c r="AG38291" s="1"/>
      <c r="AH38291" s="1"/>
      <c r="AJ38291" s="1"/>
      <c r="AK38291" s="1"/>
    </row>
    <row r="38292" spans="32:37" ht="15" customHeight="1" x14ac:dyDescent="0.15">
      <c r="AF38292" s="1"/>
      <c r="AG38292" s="1"/>
      <c r="AH38292" s="1"/>
      <c r="AJ38292" s="1"/>
      <c r="AK38292" s="1"/>
    </row>
    <row r="38293" spans="32:37" ht="15" customHeight="1" x14ac:dyDescent="0.15">
      <c r="AF38293" s="1"/>
      <c r="AG38293" s="1"/>
      <c r="AH38293" s="1"/>
      <c r="AJ38293" s="1"/>
      <c r="AK38293" s="1"/>
    </row>
    <row r="38294" spans="32:37" ht="15" customHeight="1" x14ac:dyDescent="0.15">
      <c r="AF38294" s="1"/>
      <c r="AG38294" s="1"/>
      <c r="AH38294" s="1"/>
      <c r="AJ38294" s="1"/>
      <c r="AK38294" s="1"/>
    </row>
    <row r="38295" spans="32:37" ht="15" customHeight="1" x14ac:dyDescent="0.15">
      <c r="AF38295" s="1"/>
      <c r="AG38295" s="1"/>
      <c r="AH38295" s="1"/>
      <c r="AJ38295" s="1"/>
      <c r="AK38295" s="1"/>
    </row>
    <row r="38296" spans="32:37" ht="15" customHeight="1" x14ac:dyDescent="0.15">
      <c r="AF38296" s="1"/>
      <c r="AG38296" s="1"/>
      <c r="AH38296" s="1"/>
      <c r="AJ38296" s="1"/>
      <c r="AK38296" s="1"/>
    </row>
    <row r="38297" spans="32:37" ht="15" customHeight="1" x14ac:dyDescent="0.15">
      <c r="AF38297" s="1"/>
      <c r="AG38297" s="1"/>
      <c r="AH38297" s="1"/>
      <c r="AJ38297" s="1"/>
      <c r="AK38297" s="1"/>
    </row>
    <row r="38298" spans="32:37" ht="15" customHeight="1" x14ac:dyDescent="0.15">
      <c r="AF38298" s="1"/>
      <c r="AG38298" s="1"/>
      <c r="AH38298" s="1"/>
      <c r="AJ38298" s="1"/>
      <c r="AK38298" s="1"/>
    </row>
    <row r="38299" spans="32:37" ht="15" customHeight="1" x14ac:dyDescent="0.15">
      <c r="AF38299" s="1"/>
      <c r="AG38299" s="1"/>
      <c r="AH38299" s="1"/>
      <c r="AJ38299" s="1"/>
      <c r="AK38299" s="1"/>
    </row>
    <row r="38300" spans="32:37" ht="15" customHeight="1" x14ac:dyDescent="0.15">
      <c r="AF38300" s="1"/>
      <c r="AG38300" s="1"/>
      <c r="AH38300" s="1"/>
      <c r="AJ38300" s="1"/>
      <c r="AK38300" s="1"/>
    </row>
    <row r="38301" spans="32:37" ht="15" customHeight="1" x14ac:dyDescent="0.15">
      <c r="AF38301" s="1"/>
      <c r="AG38301" s="1"/>
      <c r="AH38301" s="1"/>
      <c r="AJ38301" s="1"/>
      <c r="AK38301" s="1"/>
    </row>
    <row r="38302" spans="32:37" ht="15" customHeight="1" x14ac:dyDescent="0.15">
      <c r="AF38302" s="1"/>
      <c r="AG38302" s="1"/>
      <c r="AH38302" s="1"/>
      <c r="AJ38302" s="1"/>
      <c r="AK38302" s="1"/>
    </row>
    <row r="38303" spans="32:37" ht="15" customHeight="1" x14ac:dyDescent="0.15">
      <c r="AF38303" s="1"/>
      <c r="AG38303" s="1"/>
      <c r="AH38303" s="1"/>
      <c r="AJ38303" s="1"/>
      <c r="AK38303" s="1"/>
    </row>
    <row r="38304" spans="32:37" ht="15" customHeight="1" x14ac:dyDescent="0.15">
      <c r="AF38304" s="1"/>
      <c r="AG38304" s="1"/>
      <c r="AH38304" s="1"/>
      <c r="AJ38304" s="1"/>
      <c r="AK38304" s="1"/>
    </row>
    <row r="38305" spans="32:37" ht="15" customHeight="1" x14ac:dyDescent="0.15">
      <c r="AF38305" s="1"/>
      <c r="AG38305" s="1"/>
      <c r="AH38305" s="1"/>
      <c r="AJ38305" s="1"/>
      <c r="AK38305" s="1"/>
    </row>
    <row r="38306" spans="32:37" ht="15" customHeight="1" x14ac:dyDescent="0.15">
      <c r="AF38306" s="1"/>
      <c r="AG38306" s="1"/>
      <c r="AH38306" s="1"/>
      <c r="AJ38306" s="1"/>
      <c r="AK38306" s="1"/>
    </row>
    <row r="38307" spans="32:37" ht="15" customHeight="1" x14ac:dyDescent="0.15">
      <c r="AF38307" s="1"/>
      <c r="AG38307" s="1"/>
      <c r="AH38307" s="1"/>
      <c r="AJ38307" s="1"/>
      <c r="AK38307" s="1"/>
    </row>
    <row r="38308" spans="32:37" ht="15" customHeight="1" x14ac:dyDescent="0.15">
      <c r="AF38308" s="1"/>
      <c r="AG38308" s="1"/>
      <c r="AH38308" s="1"/>
      <c r="AJ38308" s="1"/>
      <c r="AK38308" s="1"/>
    </row>
    <row r="38309" spans="32:37" ht="15" customHeight="1" x14ac:dyDescent="0.15">
      <c r="AF38309" s="1"/>
      <c r="AG38309" s="1"/>
      <c r="AH38309" s="1"/>
      <c r="AJ38309" s="1"/>
      <c r="AK38309" s="1"/>
    </row>
    <row r="38310" spans="32:37" ht="15" customHeight="1" x14ac:dyDescent="0.15">
      <c r="AF38310" s="1"/>
      <c r="AG38310" s="1"/>
      <c r="AH38310" s="1"/>
      <c r="AJ38310" s="1"/>
      <c r="AK38310" s="1"/>
    </row>
    <row r="38311" spans="32:37" ht="15" customHeight="1" x14ac:dyDescent="0.15">
      <c r="AF38311" s="1"/>
      <c r="AG38311" s="1"/>
      <c r="AH38311" s="1"/>
      <c r="AJ38311" s="1"/>
      <c r="AK38311" s="1"/>
    </row>
    <row r="38312" spans="32:37" ht="15" customHeight="1" x14ac:dyDescent="0.15">
      <c r="AF38312" s="1"/>
      <c r="AG38312" s="1"/>
      <c r="AH38312" s="1"/>
      <c r="AJ38312" s="1"/>
      <c r="AK38312" s="1"/>
    </row>
    <row r="38313" spans="32:37" ht="15" customHeight="1" x14ac:dyDescent="0.15">
      <c r="AF38313" s="1"/>
      <c r="AG38313" s="1"/>
      <c r="AH38313" s="1"/>
      <c r="AJ38313" s="1"/>
      <c r="AK38313" s="1"/>
    </row>
    <row r="38314" spans="32:37" ht="15" customHeight="1" x14ac:dyDescent="0.15">
      <c r="AF38314" s="1"/>
      <c r="AG38314" s="1"/>
      <c r="AH38314" s="1"/>
      <c r="AJ38314" s="1"/>
      <c r="AK38314" s="1"/>
    </row>
    <row r="38315" spans="32:37" ht="15" customHeight="1" x14ac:dyDescent="0.15">
      <c r="AF38315" s="1"/>
      <c r="AG38315" s="1"/>
      <c r="AH38315" s="1"/>
      <c r="AJ38315" s="1"/>
      <c r="AK38315" s="1"/>
    </row>
    <row r="38316" spans="32:37" ht="15" customHeight="1" x14ac:dyDescent="0.15">
      <c r="AF38316" s="1"/>
      <c r="AG38316" s="1"/>
      <c r="AH38316" s="1"/>
      <c r="AJ38316" s="1"/>
      <c r="AK38316" s="1"/>
    </row>
    <row r="38317" spans="32:37" ht="15" customHeight="1" x14ac:dyDescent="0.15">
      <c r="AF38317" s="1"/>
      <c r="AG38317" s="1"/>
      <c r="AH38317" s="1"/>
      <c r="AJ38317" s="1"/>
      <c r="AK38317" s="1"/>
    </row>
    <row r="38318" spans="32:37" ht="15" customHeight="1" x14ac:dyDescent="0.15">
      <c r="AF38318" s="1"/>
      <c r="AG38318" s="1"/>
      <c r="AH38318" s="1"/>
      <c r="AJ38318" s="1"/>
      <c r="AK38318" s="1"/>
    </row>
    <row r="38319" spans="32:37" ht="15" customHeight="1" x14ac:dyDescent="0.15">
      <c r="AF38319" s="1"/>
      <c r="AG38319" s="1"/>
      <c r="AH38319" s="1"/>
      <c r="AJ38319" s="1"/>
      <c r="AK38319" s="1"/>
    </row>
    <row r="38320" spans="32:37" ht="15" customHeight="1" x14ac:dyDescent="0.15">
      <c r="AF38320" s="1"/>
      <c r="AG38320" s="1"/>
      <c r="AH38320" s="1"/>
      <c r="AJ38320" s="1"/>
      <c r="AK38320" s="1"/>
    </row>
    <row r="38321" spans="32:37" ht="15" customHeight="1" x14ac:dyDescent="0.15">
      <c r="AF38321" s="1"/>
      <c r="AG38321" s="1"/>
      <c r="AH38321" s="1"/>
      <c r="AJ38321" s="1"/>
      <c r="AK38321" s="1"/>
    </row>
    <row r="38322" spans="32:37" ht="15" customHeight="1" x14ac:dyDescent="0.15">
      <c r="AF38322" s="1"/>
      <c r="AG38322" s="1"/>
      <c r="AH38322" s="1"/>
      <c r="AJ38322" s="1"/>
      <c r="AK38322" s="1"/>
    </row>
    <row r="38323" spans="32:37" ht="15" customHeight="1" x14ac:dyDescent="0.15">
      <c r="AF38323" s="1"/>
      <c r="AG38323" s="1"/>
      <c r="AH38323" s="1"/>
      <c r="AJ38323" s="1"/>
      <c r="AK38323" s="1"/>
    </row>
    <row r="38324" spans="32:37" ht="15" customHeight="1" x14ac:dyDescent="0.15">
      <c r="AF38324" s="1"/>
      <c r="AG38324" s="1"/>
      <c r="AH38324" s="1"/>
      <c r="AJ38324" s="1"/>
      <c r="AK38324" s="1"/>
    </row>
    <row r="38325" spans="32:37" ht="15" customHeight="1" x14ac:dyDescent="0.15">
      <c r="AF38325" s="1"/>
      <c r="AG38325" s="1"/>
      <c r="AH38325" s="1"/>
      <c r="AJ38325" s="1"/>
      <c r="AK38325" s="1"/>
    </row>
    <row r="38326" spans="32:37" ht="15" customHeight="1" x14ac:dyDescent="0.15">
      <c r="AF38326" s="1"/>
      <c r="AG38326" s="1"/>
      <c r="AH38326" s="1"/>
      <c r="AJ38326" s="1"/>
      <c r="AK38326" s="1"/>
    </row>
    <row r="38327" spans="32:37" ht="15" customHeight="1" x14ac:dyDescent="0.15">
      <c r="AF38327" s="1"/>
      <c r="AG38327" s="1"/>
      <c r="AH38327" s="1"/>
      <c r="AJ38327" s="1"/>
      <c r="AK38327" s="1"/>
    </row>
    <row r="38328" spans="32:37" ht="15" customHeight="1" x14ac:dyDescent="0.15">
      <c r="AF38328" s="1"/>
      <c r="AG38328" s="1"/>
      <c r="AH38328" s="1"/>
      <c r="AJ38328" s="1"/>
      <c r="AK38328" s="1"/>
    </row>
    <row r="38329" spans="32:37" ht="15" customHeight="1" x14ac:dyDescent="0.15">
      <c r="AF38329" s="1"/>
      <c r="AG38329" s="1"/>
      <c r="AH38329" s="1"/>
      <c r="AJ38329" s="1"/>
      <c r="AK38329" s="1"/>
    </row>
    <row r="38330" spans="32:37" ht="15" customHeight="1" x14ac:dyDescent="0.15">
      <c r="AF38330" s="1"/>
      <c r="AG38330" s="1"/>
      <c r="AH38330" s="1"/>
      <c r="AJ38330" s="1"/>
      <c r="AK38330" s="1"/>
    </row>
    <row r="38331" spans="32:37" ht="15" customHeight="1" x14ac:dyDescent="0.15">
      <c r="AF38331" s="1"/>
      <c r="AG38331" s="1"/>
      <c r="AH38331" s="1"/>
      <c r="AJ38331" s="1"/>
      <c r="AK38331" s="1"/>
    </row>
    <row r="38332" spans="32:37" ht="15" customHeight="1" x14ac:dyDescent="0.15">
      <c r="AF38332" s="1"/>
      <c r="AG38332" s="1"/>
      <c r="AH38332" s="1"/>
      <c r="AJ38332" s="1"/>
      <c r="AK38332" s="1"/>
    </row>
    <row r="38333" spans="32:37" ht="15" customHeight="1" x14ac:dyDescent="0.15">
      <c r="AF38333" s="1"/>
      <c r="AG38333" s="1"/>
      <c r="AH38333" s="1"/>
      <c r="AJ38333" s="1"/>
      <c r="AK38333" s="1"/>
    </row>
    <row r="38334" spans="32:37" ht="15" customHeight="1" x14ac:dyDescent="0.15">
      <c r="AF38334" s="1"/>
      <c r="AG38334" s="1"/>
      <c r="AH38334" s="1"/>
      <c r="AJ38334" s="1"/>
      <c r="AK38334" s="1"/>
    </row>
    <row r="38335" spans="32:37" ht="15" customHeight="1" x14ac:dyDescent="0.15">
      <c r="AF38335" s="1"/>
      <c r="AG38335" s="1"/>
      <c r="AH38335" s="1"/>
      <c r="AJ38335" s="1"/>
      <c r="AK38335" s="1"/>
    </row>
    <row r="38336" spans="32:37" ht="15" customHeight="1" x14ac:dyDescent="0.15">
      <c r="AF38336" s="1"/>
      <c r="AG38336" s="1"/>
      <c r="AH38336" s="1"/>
      <c r="AJ38336" s="1"/>
      <c r="AK38336" s="1"/>
    </row>
    <row r="38337" spans="32:37" ht="15" customHeight="1" x14ac:dyDescent="0.15">
      <c r="AF38337" s="1"/>
      <c r="AG38337" s="1"/>
      <c r="AH38337" s="1"/>
      <c r="AJ38337" s="1"/>
      <c r="AK38337" s="1"/>
    </row>
    <row r="38338" spans="32:37" ht="15" customHeight="1" x14ac:dyDescent="0.15">
      <c r="AF38338" s="1"/>
      <c r="AG38338" s="1"/>
      <c r="AH38338" s="1"/>
      <c r="AJ38338" s="1"/>
      <c r="AK38338" s="1"/>
    </row>
    <row r="38339" spans="32:37" ht="15" customHeight="1" x14ac:dyDescent="0.15">
      <c r="AF38339" s="1"/>
      <c r="AG38339" s="1"/>
      <c r="AH38339" s="1"/>
      <c r="AJ38339" s="1"/>
      <c r="AK38339" s="1"/>
    </row>
    <row r="38340" spans="32:37" ht="15" customHeight="1" x14ac:dyDescent="0.15">
      <c r="AF38340" s="1"/>
      <c r="AG38340" s="1"/>
      <c r="AH38340" s="1"/>
      <c r="AJ38340" s="1"/>
      <c r="AK38340" s="1"/>
    </row>
    <row r="38341" spans="32:37" ht="15" customHeight="1" x14ac:dyDescent="0.15">
      <c r="AF38341" s="1"/>
      <c r="AG38341" s="1"/>
      <c r="AH38341" s="1"/>
      <c r="AJ38341" s="1"/>
      <c r="AK38341" s="1"/>
    </row>
    <row r="38342" spans="32:37" ht="15" customHeight="1" x14ac:dyDescent="0.15">
      <c r="AF38342" s="1"/>
      <c r="AG38342" s="1"/>
      <c r="AH38342" s="1"/>
      <c r="AJ38342" s="1"/>
      <c r="AK38342" s="1"/>
    </row>
    <row r="38343" spans="32:37" ht="15" customHeight="1" x14ac:dyDescent="0.15">
      <c r="AF38343" s="1"/>
      <c r="AG38343" s="1"/>
      <c r="AH38343" s="1"/>
      <c r="AJ38343" s="1"/>
      <c r="AK38343" s="1"/>
    </row>
    <row r="38344" spans="32:37" ht="15" customHeight="1" x14ac:dyDescent="0.15">
      <c r="AF38344" s="1"/>
      <c r="AG38344" s="1"/>
      <c r="AH38344" s="1"/>
      <c r="AJ38344" s="1"/>
      <c r="AK38344" s="1"/>
    </row>
    <row r="38345" spans="32:37" ht="15" customHeight="1" x14ac:dyDescent="0.15">
      <c r="AF38345" s="1"/>
      <c r="AG38345" s="1"/>
      <c r="AH38345" s="1"/>
      <c r="AJ38345" s="1"/>
      <c r="AK38345" s="1"/>
    </row>
    <row r="38346" spans="32:37" ht="15" customHeight="1" x14ac:dyDescent="0.15">
      <c r="AF38346" s="1"/>
      <c r="AG38346" s="1"/>
      <c r="AH38346" s="1"/>
      <c r="AJ38346" s="1"/>
      <c r="AK38346" s="1"/>
    </row>
    <row r="38347" spans="32:37" ht="15" customHeight="1" x14ac:dyDescent="0.15">
      <c r="AF38347" s="1"/>
      <c r="AG38347" s="1"/>
      <c r="AH38347" s="1"/>
      <c r="AJ38347" s="1"/>
      <c r="AK38347" s="1"/>
    </row>
    <row r="38348" spans="32:37" ht="15" customHeight="1" x14ac:dyDescent="0.15">
      <c r="AF38348" s="1"/>
      <c r="AG38348" s="1"/>
      <c r="AH38348" s="1"/>
      <c r="AJ38348" s="1"/>
      <c r="AK38348" s="1"/>
    </row>
    <row r="38349" spans="32:37" ht="15" customHeight="1" x14ac:dyDescent="0.15">
      <c r="AF38349" s="1"/>
      <c r="AG38349" s="1"/>
      <c r="AH38349" s="1"/>
      <c r="AJ38349" s="1"/>
      <c r="AK38349" s="1"/>
    </row>
    <row r="38350" spans="32:37" ht="15" customHeight="1" x14ac:dyDescent="0.15">
      <c r="AF38350" s="1"/>
      <c r="AG38350" s="1"/>
      <c r="AH38350" s="1"/>
      <c r="AJ38350" s="1"/>
      <c r="AK38350" s="1"/>
    </row>
    <row r="38351" spans="32:37" ht="15" customHeight="1" x14ac:dyDescent="0.15">
      <c r="AF38351" s="1"/>
      <c r="AG38351" s="1"/>
      <c r="AH38351" s="1"/>
      <c r="AJ38351" s="1"/>
      <c r="AK38351" s="1"/>
    </row>
    <row r="38352" spans="32:37" ht="15" customHeight="1" x14ac:dyDescent="0.15">
      <c r="AF38352" s="1"/>
      <c r="AG38352" s="1"/>
      <c r="AH38352" s="1"/>
      <c r="AJ38352" s="1"/>
      <c r="AK38352" s="1"/>
    </row>
    <row r="38353" spans="32:37" ht="15" customHeight="1" x14ac:dyDescent="0.15">
      <c r="AF38353" s="1"/>
      <c r="AG38353" s="1"/>
      <c r="AH38353" s="1"/>
      <c r="AJ38353" s="1"/>
      <c r="AK38353" s="1"/>
    </row>
    <row r="38354" spans="32:37" ht="15" customHeight="1" x14ac:dyDescent="0.15">
      <c r="AF38354" s="1"/>
      <c r="AG38354" s="1"/>
      <c r="AH38354" s="1"/>
      <c r="AJ38354" s="1"/>
      <c r="AK38354" s="1"/>
    </row>
    <row r="38355" spans="32:37" ht="15" customHeight="1" x14ac:dyDescent="0.15">
      <c r="AF38355" s="1"/>
      <c r="AG38355" s="1"/>
      <c r="AH38355" s="1"/>
      <c r="AJ38355" s="1"/>
      <c r="AK38355" s="1"/>
    </row>
    <row r="38356" spans="32:37" ht="15" customHeight="1" x14ac:dyDescent="0.15">
      <c r="AF38356" s="1"/>
      <c r="AG38356" s="1"/>
      <c r="AH38356" s="1"/>
      <c r="AJ38356" s="1"/>
      <c r="AK38356" s="1"/>
    </row>
    <row r="38357" spans="32:37" ht="15" customHeight="1" x14ac:dyDescent="0.15">
      <c r="AF38357" s="1"/>
      <c r="AG38357" s="1"/>
      <c r="AH38357" s="1"/>
      <c r="AJ38357" s="1"/>
      <c r="AK38357" s="1"/>
    </row>
    <row r="38358" spans="32:37" ht="15" customHeight="1" x14ac:dyDescent="0.15">
      <c r="AF38358" s="1"/>
      <c r="AG38358" s="1"/>
      <c r="AH38358" s="1"/>
      <c r="AJ38358" s="1"/>
      <c r="AK38358" s="1"/>
    </row>
    <row r="38359" spans="32:37" ht="15" customHeight="1" x14ac:dyDescent="0.15">
      <c r="AF38359" s="1"/>
      <c r="AG38359" s="1"/>
      <c r="AH38359" s="1"/>
      <c r="AJ38359" s="1"/>
      <c r="AK38359" s="1"/>
    </row>
    <row r="38360" spans="32:37" ht="15" customHeight="1" x14ac:dyDescent="0.15">
      <c r="AF38360" s="1"/>
      <c r="AG38360" s="1"/>
      <c r="AH38360" s="1"/>
      <c r="AJ38360" s="1"/>
      <c r="AK38360" s="1"/>
    </row>
    <row r="38361" spans="32:37" ht="15" customHeight="1" x14ac:dyDescent="0.15">
      <c r="AF38361" s="1"/>
      <c r="AG38361" s="1"/>
      <c r="AH38361" s="1"/>
      <c r="AJ38361" s="1"/>
      <c r="AK38361" s="1"/>
    </row>
    <row r="38362" spans="32:37" ht="15" customHeight="1" x14ac:dyDescent="0.15">
      <c r="AF38362" s="1"/>
      <c r="AG38362" s="1"/>
      <c r="AH38362" s="1"/>
      <c r="AJ38362" s="1"/>
      <c r="AK38362" s="1"/>
    </row>
    <row r="38363" spans="32:37" ht="15" customHeight="1" x14ac:dyDescent="0.15">
      <c r="AF38363" s="1"/>
      <c r="AG38363" s="1"/>
      <c r="AH38363" s="1"/>
      <c r="AJ38363" s="1"/>
      <c r="AK38363" s="1"/>
    </row>
    <row r="38364" spans="32:37" ht="15" customHeight="1" x14ac:dyDescent="0.15">
      <c r="AF38364" s="1"/>
      <c r="AG38364" s="1"/>
      <c r="AH38364" s="1"/>
      <c r="AJ38364" s="1"/>
      <c r="AK38364" s="1"/>
    </row>
    <row r="38365" spans="32:37" ht="15" customHeight="1" x14ac:dyDescent="0.15">
      <c r="AF38365" s="1"/>
      <c r="AG38365" s="1"/>
      <c r="AH38365" s="1"/>
      <c r="AJ38365" s="1"/>
      <c r="AK38365" s="1"/>
    </row>
    <row r="38366" spans="32:37" ht="15" customHeight="1" x14ac:dyDescent="0.15">
      <c r="AF38366" s="1"/>
      <c r="AG38366" s="1"/>
      <c r="AH38366" s="1"/>
      <c r="AJ38366" s="1"/>
      <c r="AK38366" s="1"/>
    </row>
    <row r="38367" spans="32:37" ht="15" customHeight="1" x14ac:dyDescent="0.15">
      <c r="AF38367" s="1"/>
      <c r="AG38367" s="1"/>
      <c r="AH38367" s="1"/>
      <c r="AJ38367" s="1"/>
      <c r="AK38367" s="1"/>
    </row>
    <row r="38368" spans="32:37" ht="15" customHeight="1" x14ac:dyDescent="0.15">
      <c r="AF38368" s="1"/>
      <c r="AG38368" s="1"/>
      <c r="AH38368" s="1"/>
      <c r="AJ38368" s="1"/>
      <c r="AK38368" s="1"/>
    </row>
    <row r="38369" spans="32:37" ht="15" customHeight="1" x14ac:dyDescent="0.15">
      <c r="AF38369" s="1"/>
      <c r="AG38369" s="1"/>
      <c r="AH38369" s="1"/>
      <c r="AJ38369" s="1"/>
      <c r="AK38369" s="1"/>
    </row>
    <row r="38370" spans="32:37" ht="15" customHeight="1" x14ac:dyDescent="0.15">
      <c r="AF38370" s="1"/>
      <c r="AG38370" s="1"/>
      <c r="AH38370" s="1"/>
      <c r="AJ38370" s="1"/>
      <c r="AK38370" s="1"/>
    </row>
    <row r="38371" spans="32:37" ht="15" customHeight="1" x14ac:dyDescent="0.15">
      <c r="AF38371" s="1"/>
      <c r="AG38371" s="1"/>
      <c r="AH38371" s="1"/>
      <c r="AJ38371" s="1"/>
      <c r="AK38371" s="1"/>
    </row>
    <row r="38372" spans="32:37" ht="15" customHeight="1" x14ac:dyDescent="0.15">
      <c r="AF38372" s="1"/>
      <c r="AG38372" s="1"/>
      <c r="AH38372" s="1"/>
      <c r="AJ38372" s="1"/>
      <c r="AK38372" s="1"/>
    </row>
    <row r="38373" spans="32:37" ht="15" customHeight="1" x14ac:dyDescent="0.15">
      <c r="AF38373" s="1"/>
      <c r="AG38373" s="1"/>
      <c r="AH38373" s="1"/>
      <c r="AJ38373" s="1"/>
      <c r="AK38373" s="1"/>
    </row>
    <row r="38374" spans="32:37" ht="15" customHeight="1" x14ac:dyDescent="0.15">
      <c r="AF38374" s="1"/>
      <c r="AG38374" s="1"/>
      <c r="AH38374" s="1"/>
      <c r="AJ38374" s="1"/>
      <c r="AK38374" s="1"/>
    </row>
    <row r="38375" spans="32:37" ht="15" customHeight="1" x14ac:dyDescent="0.15">
      <c r="AF38375" s="1"/>
      <c r="AG38375" s="1"/>
      <c r="AH38375" s="1"/>
      <c r="AJ38375" s="1"/>
      <c r="AK38375" s="1"/>
    </row>
    <row r="38376" spans="32:37" ht="15" customHeight="1" x14ac:dyDescent="0.15">
      <c r="AF38376" s="1"/>
      <c r="AG38376" s="1"/>
      <c r="AH38376" s="1"/>
      <c r="AJ38376" s="1"/>
      <c r="AK38376" s="1"/>
    </row>
    <row r="38377" spans="32:37" ht="15" customHeight="1" x14ac:dyDescent="0.15">
      <c r="AF38377" s="1"/>
      <c r="AG38377" s="1"/>
      <c r="AH38377" s="1"/>
      <c r="AJ38377" s="1"/>
      <c r="AK38377" s="1"/>
    </row>
    <row r="38378" spans="32:37" ht="15" customHeight="1" x14ac:dyDescent="0.15">
      <c r="AF38378" s="1"/>
      <c r="AG38378" s="1"/>
      <c r="AH38378" s="1"/>
      <c r="AJ38378" s="1"/>
      <c r="AK38378" s="1"/>
    </row>
    <row r="38379" spans="32:37" ht="15" customHeight="1" x14ac:dyDescent="0.15">
      <c r="AF38379" s="1"/>
      <c r="AG38379" s="1"/>
      <c r="AH38379" s="1"/>
      <c r="AJ38379" s="1"/>
      <c r="AK38379" s="1"/>
    </row>
    <row r="38380" spans="32:37" ht="15" customHeight="1" x14ac:dyDescent="0.15">
      <c r="AF38380" s="1"/>
      <c r="AG38380" s="1"/>
      <c r="AH38380" s="1"/>
      <c r="AJ38380" s="1"/>
      <c r="AK38380" s="1"/>
    </row>
    <row r="38381" spans="32:37" ht="15" customHeight="1" x14ac:dyDescent="0.15">
      <c r="AF38381" s="1"/>
      <c r="AG38381" s="1"/>
      <c r="AH38381" s="1"/>
      <c r="AJ38381" s="1"/>
      <c r="AK38381" s="1"/>
    </row>
    <row r="38382" spans="32:37" ht="15" customHeight="1" x14ac:dyDescent="0.15">
      <c r="AF38382" s="1"/>
      <c r="AG38382" s="1"/>
      <c r="AH38382" s="1"/>
      <c r="AJ38382" s="1"/>
      <c r="AK38382" s="1"/>
    </row>
    <row r="38383" spans="32:37" ht="15" customHeight="1" x14ac:dyDescent="0.15">
      <c r="AF38383" s="1"/>
      <c r="AG38383" s="1"/>
      <c r="AH38383" s="1"/>
      <c r="AJ38383" s="1"/>
      <c r="AK38383" s="1"/>
    </row>
    <row r="38384" spans="32:37" ht="15" customHeight="1" x14ac:dyDescent="0.15">
      <c r="AF38384" s="1"/>
      <c r="AG38384" s="1"/>
      <c r="AH38384" s="1"/>
      <c r="AJ38384" s="1"/>
      <c r="AK38384" s="1"/>
    </row>
    <row r="38385" spans="32:37" ht="15" customHeight="1" x14ac:dyDescent="0.15">
      <c r="AF38385" s="1"/>
      <c r="AG38385" s="1"/>
      <c r="AH38385" s="1"/>
      <c r="AJ38385" s="1"/>
      <c r="AK38385" s="1"/>
    </row>
    <row r="38386" spans="32:37" ht="15" customHeight="1" x14ac:dyDescent="0.15">
      <c r="AF38386" s="1"/>
      <c r="AG38386" s="1"/>
      <c r="AH38386" s="1"/>
      <c r="AJ38386" s="1"/>
      <c r="AK38386" s="1"/>
    </row>
    <row r="38387" spans="32:37" ht="15" customHeight="1" x14ac:dyDescent="0.15">
      <c r="AF38387" s="1"/>
      <c r="AG38387" s="1"/>
      <c r="AH38387" s="1"/>
      <c r="AJ38387" s="1"/>
      <c r="AK38387" s="1"/>
    </row>
    <row r="38388" spans="32:37" ht="15" customHeight="1" x14ac:dyDescent="0.15">
      <c r="AF38388" s="1"/>
      <c r="AG38388" s="1"/>
      <c r="AH38388" s="1"/>
      <c r="AJ38388" s="1"/>
      <c r="AK38388" s="1"/>
    </row>
    <row r="38389" spans="32:37" ht="15" customHeight="1" x14ac:dyDescent="0.15">
      <c r="AF38389" s="1"/>
      <c r="AG38389" s="1"/>
      <c r="AH38389" s="1"/>
      <c r="AJ38389" s="1"/>
      <c r="AK38389" s="1"/>
    </row>
    <row r="38390" spans="32:37" ht="15" customHeight="1" x14ac:dyDescent="0.15">
      <c r="AF38390" s="1"/>
      <c r="AG38390" s="1"/>
      <c r="AH38390" s="1"/>
      <c r="AJ38390" s="1"/>
      <c r="AK38390" s="1"/>
    </row>
    <row r="38391" spans="32:37" ht="15" customHeight="1" x14ac:dyDescent="0.15">
      <c r="AF38391" s="1"/>
      <c r="AG38391" s="1"/>
      <c r="AH38391" s="1"/>
      <c r="AJ38391" s="1"/>
      <c r="AK38391" s="1"/>
    </row>
    <row r="38392" spans="32:37" ht="15" customHeight="1" x14ac:dyDescent="0.15">
      <c r="AF38392" s="1"/>
      <c r="AG38392" s="1"/>
      <c r="AH38392" s="1"/>
      <c r="AJ38392" s="1"/>
      <c r="AK38392" s="1"/>
    </row>
    <row r="38393" spans="32:37" ht="15" customHeight="1" x14ac:dyDescent="0.15">
      <c r="AF38393" s="1"/>
      <c r="AG38393" s="1"/>
      <c r="AH38393" s="1"/>
      <c r="AJ38393" s="1"/>
      <c r="AK38393" s="1"/>
    </row>
    <row r="38394" spans="32:37" ht="15" customHeight="1" x14ac:dyDescent="0.15">
      <c r="AF38394" s="1"/>
      <c r="AG38394" s="1"/>
      <c r="AH38394" s="1"/>
      <c r="AJ38394" s="1"/>
      <c r="AK38394" s="1"/>
    </row>
    <row r="38395" spans="32:37" ht="15" customHeight="1" x14ac:dyDescent="0.15">
      <c r="AF38395" s="1"/>
      <c r="AG38395" s="1"/>
      <c r="AH38395" s="1"/>
      <c r="AJ38395" s="1"/>
      <c r="AK38395" s="1"/>
    </row>
    <row r="38396" spans="32:37" ht="15" customHeight="1" x14ac:dyDescent="0.15">
      <c r="AF38396" s="1"/>
      <c r="AG38396" s="1"/>
      <c r="AH38396" s="1"/>
      <c r="AJ38396" s="1"/>
      <c r="AK38396" s="1"/>
    </row>
    <row r="38397" spans="32:37" ht="15" customHeight="1" x14ac:dyDescent="0.15">
      <c r="AF38397" s="1"/>
      <c r="AG38397" s="1"/>
      <c r="AH38397" s="1"/>
      <c r="AJ38397" s="1"/>
      <c r="AK38397" s="1"/>
    </row>
    <row r="38398" spans="32:37" ht="15" customHeight="1" x14ac:dyDescent="0.15">
      <c r="AF38398" s="1"/>
      <c r="AG38398" s="1"/>
      <c r="AH38398" s="1"/>
      <c r="AJ38398" s="1"/>
      <c r="AK38398" s="1"/>
    </row>
    <row r="38399" spans="32:37" ht="15" customHeight="1" x14ac:dyDescent="0.15">
      <c r="AF38399" s="1"/>
      <c r="AG38399" s="1"/>
      <c r="AH38399" s="1"/>
      <c r="AJ38399" s="1"/>
      <c r="AK38399" s="1"/>
    </row>
    <row r="38400" spans="32:37" ht="15" customHeight="1" x14ac:dyDescent="0.15">
      <c r="AF38400" s="1"/>
      <c r="AG38400" s="1"/>
      <c r="AH38400" s="1"/>
      <c r="AJ38400" s="1"/>
      <c r="AK38400" s="1"/>
    </row>
    <row r="38401" spans="32:37" ht="15" customHeight="1" x14ac:dyDescent="0.15">
      <c r="AF38401" s="1"/>
      <c r="AG38401" s="1"/>
      <c r="AH38401" s="1"/>
      <c r="AJ38401" s="1"/>
      <c r="AK38401" s="1"/>
    </row>
    <row r="38402" spans="32:37" ht="15" customHeight="1" x14ac:dyDescent="0.15">
      <c r="AF38402" s="1"/>
      <c r="AG38402" s="1"/>
      <c r="AH38402" s="1"/>
      <c r="AJ38402" s="1"/>
      <c r="AK38402" s="1"/>
    </row>
    <row r="38403" spans="32:37" ht="15" customHeight="1" x14ac:dyDescent="0.15">
      <c r="AF38403" s="1"/>
      <c r="AG38403" s="1"/>
      <c r="AH38403" s="1"/>
      <c r="AJ38403" s="1"/>
      <c r="AK38403" s="1"/>
    </row>
    <row r="38404" spans="32:37" ht="15" customHeight="1" x14ac:dyDescent="0.15">
      <c r="AF38404" s="1"/>
      <c r="AG38404" s="1"/>
      <c r="AH38404" s="1"/>
      <c r="AJ38404" s="1"/>
      <c r="AK38404" s="1"/>
    </row>
    <row r="38405" spans="32:37" ht="15" customHeight="1" x14ac:dyDescent="0.15">
      <c r="AF38405" s="1"/>
      <c r="AG38405" s="1"/>
      <c r="AH38405" s="1"/>
      <c r="AJ38405" s="1"/>
      <c r="AK38405" s="1"/>
    </row>
    <row r="38406" spans="32:37" ht="15" customHeight="1" x14ac:dyDescent="0.15">
      <c r="AF38406" s="1"/>
      <c r="AG38406" s="1"/>
      <c r="AH38406" s="1"/>
      <c r="AJ38406" s="1"/>
      <c r="AK38406" s="1"/>
    </row>
    <row r="38407" spans="32:37" ht="15" customHeight="1" x14ac:dyDescent="0.15">
      <c r="AF38407" s="1"/>
      <c r="AG38407" s="1"/>
      <c r="AH38407" s="1"/>
      <c r="AJ38407" s="1"/>
      <c r="AK38407" s="1"/>
    </row>
    <row r="38408" spans="32:37" ht="15" customHeight="1" x14ac:dyDescent="0.15">
      <c r="AF38408" s="1"/>
      <c r="AG38408" s="1"/>
      <c r="AH38408" s="1"/>
      <c r="AJ38408" s="1"/>
      <c r="AK38408" s="1"/>
    </row>
    <row r="38409" spans="32:37" ht="15" customHeight="1" x14ac:dyDescent="0.15">
      <c r="AF38409" s="1"/>
      <c r="AG38409" s="1"/>
      <c r="AH38409" s="1"/>
      <c r="AJ38409" s="1"/>
      <c r="AK38409" s="1"/>
    </row>
    <row r="38410" spans="32:37" ht="15" customHeight="1" x14ac:dyDescent="0.15">
      <c r="AF38410" s="1"/>
      <c r="AG38410" s="1"/>
      <c r="AH38410" s="1"/>
      <c r="AJ38410" s="1"/>
      <c r="AK38410" s="1"/>
    </row>
    <row r="38411" spans="32:37" ht="15" customHeight="1" x14ac:dyDescent="0.15">
      <c r="AF38411" s="1"/>
      <c r="AG38411" s="1"/>
      <c r="AH38411" s="1"/>
      <c r="AJ38411" s="1"/>
      <c r="AK38411" s="1"/>
    </row>
    <row r="38412" spans="32:37" ht="15" customHeight="1" x14ac:dyDescent="0.15">
      <c r="AF38412" s="1"/>
      <c r="AG38412" s="1"/>
      <c r="AH38412" s="1"/>
      <c r="AJ38412" s="1"/>
      <c r="AK38412" s="1"/>
    </row>
    <row r="38413" spans="32:37" ht="15" customHeight="1" x14ac:dyDescent="0.15">
      <c r="AF38413" s="1"/>
      <c r="AG38413" s="1"/>
      <c r="AH38413" s="1"/>
      <c r="AJ38413" s="1"/>
      <c r="AK38413" s="1"/>
    </row>
    <row r="38414" spans="32:37" ht="15" customHeight="1" x14ac:dyDescent="0.15">
      <c r="AF38414" s="1"/>
      <c r="AG38414" s="1"/>
      <c r="AH38414" s="1"/>
      <c r="AJ38414" s="1"/>
      <c r="AK38414" s="1"/>
    </row>
    <row r="38415" spans="32:37" ht="15" customHeight="1" x14ac:dyDescent="0.15">
      <c r="AF38415" s="1"/>
      <c r="AG38415" s="1"/>
      <c r="AH38415" s="1"/>
      <c r="AJ38415" s="1"/>
      <c r="AK38415" s="1"/>
    </row>
    <row r="38416" spans="32:37" ht="15" customHeight="1" x14ac:dyDescent="0.15">
      <c r="AF38416" s="1"/>
      <c r="AG38416" s="1"/>
      <c r="AH38416" s="1"/>
      <c r="AJ38416" s="1"/>
      <c r="AK38416" s="1"/>
    </row>
    <row r="38417" spans="32:37" ht="15" customHeight="1" x14ac:dyDescent="0.15">
      <c r="AF38417" s="1"/>
      <c r="AG38417" s="1"/>
      <c r="AH38417" s="1"/>
      <c r="AJ38417" s="1"/>
      <c r="AK38417" s="1"/>
    </row>
    <row r="38418" spans="32:37" ht="15" customHeight="1" x14ac:dyDescent="0.15">
      <c r="AF38418" s="1"/>
      <c r="AG38418" s="1"/>
      <c r="AH38418" s="1"/>
      <c r="AJ38418" s="1"/>
      <c r="AK38418" s="1"/>
    </row>
    <row r="38419" spans="32:37" ht="15" customHeight="1" x14ac:dyDescent="0.15">
      <c r="AF38419" s="1"/>
      <c r="AG38419" s="1"/>
      <c r="AH38419" s="1"/>
      <c r="AJ38419" s="1"/>
      <c r="AK38419" s="1"/>
    </row>
    <row r="38420" spans="32:37" ht="15" customHeight="1" x14ac:dyDescent="0.15">
      <c r="AF38420" s="1"/>
      <c r="AG38420" s="1"/>
      <c r="AH38420" s="1"/>
      <c r="AJ38420" s="1"/>
      <c r="AK38420" s="1"/>
    </row>
    <row r="38421" spans="32:37" ht="15" customHeight="1" x14ac:dyDescent="0.15">
      <c r="AF38421" s="1"/>
      <c r="AG38421" s="1"/>
      <c r="AH38421" s="1"/>
      <c r="AJ38421" s="1"/>
      <c r="AK38421" s="1"/>
    </row>
    <row r="38422" spans="32:37" ht="15" customHeight="1" x14ac:dyDescent="0.15">
      <c r="AF38422" s="1"/>
      <c r="AG38422" s="1"/>
      <c r="AH38422" s="1"/>
      <c r="AJ38422" s="1"/>
      <c r="AK38422" s="1"/>
    </row>
    <row r="38423" spans="32:37" ht="15" customHeight="1" x14ac:dyDescent="0.15">
      <c r="AF38423" s="1"/>
      <c r="AG38423" s="1"/>
      <c r="AH38423" s="1"/>
      <c r="AJ38423" s="1"/>
      <c r="AK38423" s="1"/>
    </row>
    <row r="38424" spans="32:37" ht="15" customHeight="1" x14ac:dyDescent="0.15">
      <c r="AF38424" s="1"/>
      <c r="AG38424" s="1"/>
      <c r="AH38424" s="1"/>
      <c r="AJ38424" s="1"/>
      <c r="AK38424" s="1"/>
    </row>
    <row r="38425" spans="32:37" ht="15" customHeight="1" x14ac:dyDescent="0.15">
      <c r="AF38425" s="1"/>
      <c r="AG38425" s="1"/>
      <c r="AH38425" s="1"/>
      <c r="AJ38425" s="1"/>
      <c r="AK38425" s="1"/>
    </row>
    <row r="38426" spans="32:37" ht="15" customHeight="1" x14ac:dyDescent="0.15">
      <c r="AF38426" s="1"/>
      <c r="AG38426" s="1"/>
      <c r="AH38426" s="1"/>
      <c r="AJ38426" s="1"/>
      <c r="AK38426" s="1"/>
    </row>
    <row r="38427" spans="32:37" ht="15" customHeight="1" x14ac:dyDescent="0.15">
      <c r="AF38427" s="1"/>
      <c r="AG38427" s="1"/>
      <c r="AH38427" s="1"/>
      <c r="AJ38427" s="1"/>
      <c r="AK38427" s="1"/>
    </row>
    <row r="38428" spans="32:37" ht="15" customHeight="1" x14ac:dyDescent="0.15">
      <c r="AF38428" s="1"/>
      <c r="AG38428" s="1"/>
      <c r="AH38428" s="1"/>
      <c r="AJ38428" s="1"/>
      <c r="AK38428" s="1"/>
    </row>
    <row r="38429" spans="32:37" ht="15" customHeight="1" x14ac:dyDescent="0.15">
      <c r="AF38429" s="1"/>
      <c r="AG38429" s="1"/>
      <c r="AH38429" s="1"/>
      <c r="AJ38429" s="1"/>
      <c r="AK38429" s="1"/>
    </row>
    <row r="38430" spans="32:37" ht="15" customHeight="1" x14ac:dyDescent="0.15">
      <c r="AF38430" s="1"/>
      <c r="AG38430" s="1"/>
      <c r="AH38430" s="1"/>
      <c r="AJ38430" s="1"/>
      <c r="AK38430" s="1"/>
    </row>
    <row r="38431" spans="32:37" ht="15" customHeight="1" x14ac:dyDescent="0.15">
      <c r="AF38431" s="1"/>
      <c r="AG38431" s="1"/>
      <c r="AH38431" s="1"/>
      <c r="AJ38431" s="1"/>
      <c r="AK38431" s="1"/>
    </row>
    <row r="38432" spans="32:37" ht="15" customHeight="1" x14ac:dyDescent="0.15">
      <c r="AF38432" s="1"/>
      <c r="AG38432" s="1"/>
      <c r="AH38432" s="1"/>
      <c r="AJ38432" s="1"/>
      <c r="AK38432" s="1"/>
    </row>
    <row r="38433" spans="32:37" ht="15" customHeight="1" x14ac:dyDescent="0.15">
      <c r="AF38433" s="1"/>
      <c r="AG38433" s="1"/>
      <c r="AH38433" s="1"/>
      <c r="AJ38433" s="1"/>
      <c r="AK38433" s="1"/>
    </row>
    <row r="38434" spans="32:37" ht="15" customHeight="1" x14ac:dyDescent="0.15">
      <c r="AF38434" s="1"/>
      <c r="AG38434" s="1"/>
      <c r="AH38434" s="1"/>
      <c r="AJ38434" s="1"/>
      <c r="AK38434" s="1"/>
    </row>
    <row r="38435" spans="32:37" ht="15" customHeight="1" x14ac:dyDescent="0.15">
      <c r="AF38435" s="1"/>
      <c r="AG38435" s="1"/>
      <c r="AH38435" s="1"/>
      <c r="AJ38435" s="1"/>
      <c r="AK38435" s="1"/>
    </row>
    <row r="38436" spans="32:37" ht="15" customHeight="1" x14ac:dyDescent="0.15">
      <c r="AF38436" s="1"/>
      <c r="AG38436" s="1"/>
      <c r="AH38436" s="1"/>
      <c r="AJ38436" s="1"/>
      <c r="AK38436" s="1"/>
    </row>
    <row r="38437" spans="32:37" ht="15" customHeight="1" x14ac:dyDescent="0.15">
      <c r="AF38437" s="1"/>
      <c r="AG38437" s="1"/>
      <c r="AH38437" s="1"/>
      <c r="AJ38437" s="1"/>
      <c r="AK38437" s="1"/>
    </row>
    <row r="38438" spans="32:37" ht="15" customHeight="1" x14ac:dyDescent="0.15">
      <c r="AF38438" s="1"/>
      <c r="AG38438" s="1"/>
      <c r="AH38438" s="1"/>
      <c r="AJ38438" s="1"/>
      <c r="AK38438" s="1"/>
    </row>
    <row r="38439" spans="32:37" ht="15" customHeight="1" x14ac:dyDescent="0.15">
      <c r="AF38439" s="1"/>
      <c r="AG38439" s="1"/>
      <c r="AH38439" s="1"/>
      <c r="AJ38439" s="1"/>
      <c r="AK38439" s="1"/>
    </row>
    <row r="38440" spans="32:37" ht="15" customHeight="1" x14ac:dyDescent="0.15">
      <c r="AF38440" s="1"/>
      <c r="AG38440" s="1"/>
      <c r="AH38440" s="1"/>
      <c r="AJ38440" s="1"/>
      <c r="AK38440" s="1"/>
    </row>
    <row r="38441" spans="32:37" ht="15" customHeight="1" x14ac:dyDescent="0.15">
      <c r="AF38441" s="1"/>
      <c r="AG38441" s="1"/>
      <c r="AH38441" s="1"/>
      <c r="AJ38441" s="1"/>
      <c r="AK38441" s="1"/>
    </row>
    <row r="38442" spans="32:37" ht="15" customHeight="1" x14ac:dyDescent="0.15">
      <c r="AF38442" s="1"/>
      <c r="AG38442" s="1"/>
      <c r="AH38442" s="1"/>
      <c r="AJ38442" s="1"/>
      <c r="AK38442" s="1"/>
    </row>
    <row r="38443" spans="32:37" ht="15" customHeight="1" x14ac:dyDescent="0.15">
      <c r="AF38443" s="1"/>
      <c r="AG38443" s="1"/>
      <c r="AH38443" s="1"/>
      <c r="AJ38443" s="1"/>
      <c r="AK38443" s="1"/>
    </row>
    <row r="38444" spans="32:37" ht="15" customHeight="1" x14ac:dyDescent="0.15">
      <c r="AF38444" s="1"/>
      <c r="AG38444" s="1"/>
      <c r="AH38444" s="1"/>
      <c r="AJ38444" s="1"/>
      <c r="AK38444" s="1"/>
    </row>
    <row r="38445" spans="32:37" ht="15" customHeight="1" x14ac:dyDescent="0.15">
      <c r="AF38445" s="1"/>
      <c r="AG38445" s="1"/>
      <c r="AH38445" s="1"/>
      <c r="AJ38445" s="1"/>
      <c r="AK38445" s="1"/>
    </row>
    <row r="38446" spans="32:37" ht="15" customHeight="1" x14ac:dyDescent="0.15">
      <c r="AF38446" s="1"/>
      <c r="AG38446" s="1"/>
      <c r="AH38446" s="1"/>
      <c r="AJ38446" s="1"/>
      <c r="AK38446" s="1"/>
    </row>
    <row r="38447" spans="32:37" ht="15" customHeight="1" x14ac:dyDescent="0.15">
      <c r="AF38447" s="1"/>
      <c r="AG38447" s="1"/>
      <c r="AH38447" s="1"/>
      <c r="AJ38447" s="1"/>
      <c r="AK38447" s="1"/>
    </row>
    <row r="38448" spans="32:37" ht="15" customHeight="1" x14ac:dyDescent="0.15">
      <c r="AF38448" s="1"/>
      <c r="AG38448" s="1"/>
      <c r="AH38448" s="1"/>
      <c r="AJ38448" s="1"/>
      <c r="AK38448" s="1"/>
    </row>
    <row r="38449" spans="32:37" ht="15" customHeight="1" x14ac:dyDescent="0.15">
      <c r="AF38449" s="1"/>
      <c r="AG38449" s="1"/>
      <c r="AH38449" s="1"/>
      <c r="AJ38449" s="1"/>
      <c r="AK38449" s="1"/>
    </row>
    <row r="38450" spans="32:37" ht="15" customHeight="1" x14ac:dyDescent="0.15">
      <c r="AF38450" s="1"/>
      <c r="AG38450" s="1"/>
      <c r="AH38450" s="1"/>
      <c r="AJ38450" s="1"/>
      <c r="AK38450" s="1"/>
    </row>
    <row r="38451" spans="32:37" ht="15" customHeight="1" x14ac:dyDescent="0.15">
      <c r="AF38451" s="1"/>
      <c r="AG38451" s="1"/>
      <c r="AH38451" s="1"/>
      <c r="AJ38451" s="1"/>
      <c r="AK38451" s="1"/>
    </row>
    <row r="38452" spans="32:37" ht="15" customHeight="1" x14ac:dyDescent="0.15">
      <c r="AF38452" s="1"/>
      <c r="AG38452" s="1"/>
      <c r="AH38452" s="1"/>
      <c r="AJ38452" s="1"/>
      <c r="AK38452" s="1"/>
    </row>
    <row r="38453" spans="32:37" ht="15" customHeight="1" x14ac:dyDescent="0.15">
      <c r="AF38453" s="1"/>
      <c r="AG38453" s="1"/>
      <c r="AH38453" s="1"/>
      <c r="AJ38453" s="1"/>
      <c r="AK38453" s="1"/>
    </row>
    <row r="38454" spans="32:37" ht="15" customHeight="1" x14ac:dyDescent="0.15">
      <c r="AF38454" s="1"/>
      <c r="AG38454" s="1"/>
      <c r="AH38454" s="1"/>
      <c r="AJ38454" s="1"/>
      <c r="AK38454" s="1"/>
    </row>
    <row r="38455" spans="32:37" ht="15" customHeight="1" x14ac:dyDescent="0.15">
      <c r="AF38455" s="1"/>
      <c r="AG38455" s="1"/>
      <c r="AH38455" s="1"/>
      <c r="AJ38455" s="1"/>
      <c r="AK38455" s="1"/>
    </row>
    <row r="38456" spans="32:37" ht="15" customHeight="1" x14ac:dyDescent="0.15">
      <c r="AF38456" s="1"/>
      <c r="AG38456" s="1"/>
      <c r="AH38456" s="1"/>
      <c r="AJ38456" s="1"/>
      <c r="AK38456" s="1"/>
    </row>
    <row r="38457" spans="32:37" ht="15" customHeight="1" x14ac:dyDescent="0.15">
      <c r="AF38457" s="1"/>
      <c r="AG38457" s="1"/>
      <c r="AH38457" s="1"/>
      <c r="AJ38457" s="1"/>
      <c r="AK38457" s="1"/>
    </row>
    <row r="38458" spans="32:37" ht="15" customHeight="1" x14ac:dyDescent="0.15">
      <c r="AF38458" s="1"/>
      <c r="AG38458" s="1"/>
      <c r="AH38458" s="1"/>
      <c r="AJ38458" s="1"/>
      <c r="AK38458" s="1"/>
    </row>
    <row r="38459" spans="32:37" ht="15" customHeight="1" x14ac:dyDescent="0.15">
      <c r="AF38459" s="1"/>
      <c r="AG38459" s="1"/>
      <c r="AH38459" s="1"/>
      <c r="AJ38459" s="1"/>
      <c r="AK38459" s="1"/>
    </row>
    <row r="38460" spans="32:37" ht="15" customHeight="1" x14ac:dyDescent="0.15">
      <c r="AF38460" s="1"/>
      <c r="AG38460" s="1"/>
      <c r="AH38460" s="1"/>
      <c r="AJ38460" s="1"/>
      <c r="AK38460" s="1"/>
    </row>
    <row r="38461" spans="32:37" ht="15" customHeight="1" x14ac:dyDescent="0.15">
      <c r="AF38461" s="1"/>
      <c r="AG38461" s="1"/>
      <c r="AH38461" s="1"/>
      <c r="AJ38461" s="1"/>
      <c r="AK38461" s="1"/>
    </row>
    <row r="38462" spans="32:37" ht="15" customHeight="1" x14ac:dyDescent="0.15">
      <c r="AF38462" s="1"/>
      <c r="AG38462" s="1"/>
      <c r="AH38462" s="1"/>
      <c r="AJ38462" s="1"/>
      <c r="AK38462" s="1"/>
    </row>
    <row r="38463" spans="32:37" ht="15" customHeight="1" x14ac:dyDescent="0.15">
      <c r="AF38463" s="1"/>
      <c r="AG38463" s="1"/>
      <c r="AH38463" s="1"/>
      <c r="AJ38463" s="1"/>
      <c r="AK38463" s="1"/>
    </row>
    <row r="38464" spans="32:37" ht="15" customHeight="1" x14ac:dyDescent="0.15">
      <c r="AF38464" s="1"/>
      <c r="AG38464" s="1"/>
      <c r="AH38464" s="1"/>
      <c r="AJ38464" s="1"/>
      <c r="AK38464" s="1"/>
    </row>
    <row r="38465" spans="32:37" ht="15" customHeight="1" x14ac:dyDescent="0.15">
      <c r="AF38465" s="1"/>
      <c r="AG38465" s="1"/>
      <c r="AH38465" s="1"/>
      <c r="AJ38465" s="1"/>
      <c r="AK38465" s="1"/>
    </row>
    <row r="38466" spans="32:37" ht="15" customHeight="1" x14ac:dyDescent="0.15">
      <c r="AF38466" s="1"/>
      <c r="AG38466" s="1"/>
      <c r="AH38466" s="1"/>
      <c r="AJ38466" s="1"/>
      <c r="AK38466" s="1"/>
    </row>
    <row r="38467" spans="32:37" ht="15" customHeight="1" x14ac:dyDescent="0.15">
      <c r="AF38467" s="1"/>
      <c r="AG38467" s="1"/>
      <c r="AH38467" s="1"/>
      <c r="AJ38467" s="1"/>
      <c r="AK38467" s="1"/>
    </row>
    <row r="38468" spans="32:37" ht="15" customHeight="1" x14ac:dyDescent="0.15">
      <c r="AF38468" s="1"/>
      <c r="AG38468" s="1"/>
      <c r="AH38468" s="1"/>
      <c r="AJ38468" s="1"/>
      <c r="AK38468" s="1"/>
    </row>
    <row r="38469" spans="32:37" ht="15" customHeight="1" x14ac:dyDescent="0.15">
      <c r="AF38469" s="1"/>
      <c r="AG38469" s="1"/>
      <c r="AH38469" s="1"/>
      <c r="AJ38469" s="1"/>
      <c r="AK38469" s="1"/>
    </row>
    <row r="38470" spans="32:37" ht="15" customHeight="1" x14ac:dyDescent="0.15">
      <c r="AF38470" s="1"/>
      <c r="AG38470" s="1"/>
      <c r="AH38470" s="1"/>
      <c r="AJ38470" s="1"/>
      <c r="AK38470" s="1"/>
    </row>
    <row r="38471" spans="32:37" ht="15" customHeight="1" x14ac:dyDescent="0.15">
      <c r="AF38471" s="1"/>
      <c r="AG38471" s="1"/>
      <c r="AH38471" s="1"/>
      <c r="AJ38471" s="1"/>
      <c r="AK38471" s="1"/>
    </row>
    <row r="38472" spans="32:37" ht="15" customHeight="1" x14ac:dyDescent="0.15">
      <c r="AF38472" s="1"/>
      <c r="AG38472" s="1"/>
      <c r="AH38472" s="1"/>
      <c r="AJ38472" s="1"/>
      <c r="AK38472" s="1"/>
    </row>
    <row r="38473" spans="32:37" ht="15" customHeight="1" x14ac:dyDescent="0.15">
      <c r="AF38473" s="1"/>
      <c r="AG38473" s="1"/>
      <c r="AH38473" s="1"/>
      <c r="AJ38473" s="1"/>
      <c r="AK38473" s="1"/>
    </row>
    <row r="38474" spans="32:37" ht="15" customHeight="1" x14ac:dyDescent="0.15">
      <c r="AF38474" s="1"/>
      <c r="AG38474" s="1"/>
      <c r="AH38474" s="1"/>
      <c r="AJ38474" s="1"/>
      <c r="AK38474" s="1"/>
    </row>
    <row r="38475" spans="32:37" ht="15" customHeight="1" x14ac:dyDescent="0.15">
      <c r="AF38475" s="1"/>
      <c r="AG38475" s="1"/>
      <c r="AH38475" s="1"/>
      <c r="AJ38475" s="1"/>
      <c r="AK38475" s="1"/>
    </row>
    <row r="38476" spans="32:37" ht="15" customHeight="1" x14ac:dyDescent="0.15">
      <c r="AF38476" s="1"/>
      <c r="AG38476" s="1"/>
      <c r="AH38476" s="1"/>
      <c r="AJ38476" s="1"/>
      <c r="AK38476" s="1"/>
    </row>
    <row r="38477" spans="32:37" ht="15" customHeight="1" x14ac:dyDescent="0.15">
      <c r="AF38477" s="1"/>
      <c r="AG38477" s="1"/>
      <c r="AH38477" s="1"/>
      <c r="AJ38477" s="1"/>
      <c r="AK38477" s="1"/>
    </row>
    <row r="38478" spans="32:37" ht="15" customHeight="1" x14ac:dyDescent="0.15">
      <c r="AF38478" s="1"/>
      <c r="AG38478" s="1"/>
      <c r="AH38478" s="1"/>
      <c r="AJ38478" s="1"/>
      <c r="AK38478" s="1"/>
    </row>
    <row r="38479" spans="32:37" ht="15" customHeight="1" x14ac:dyDescent="0.15">
      <c r="AF38479" s="1"/>
      <c r="AG38479" s="1"/>
      <c r="AH38479" s="1"/>
      <c r="AJ38479" s="1"/>
      <c r="AK38479" s="1"/>
    </row>
    <row r="38480" spans="32:37" ht="15" customHeight="1" x14ac:dyDescent="0.15">
      <c r="AF38480" s="1"/>
      <c r="AG38480" s="1"/>
      <c r="AH38480" s="1"/>
      <c r="AJ38480" s="1"/>
      <c r="AK38480" s="1"/>
    </row>
    <row r="38481" spans="32:37" ht="15" customHeight="1" x14ac:dyDescent="0.15">
      <c r="AF38481" s="1"/>
      <c r="AG38481" s="1"/>
      <c r="AH38481" s="1"/>
      <c r="AJ38481" s="1"/>
      <c r="AK38481" s="1"/>
    </row>
    <row r="38482" spans="32:37" ht="15" customHeight="1" x14ac:dyDescent="0.15">
      <c r="AF38482" s="1"/>
      <c r="AG38482" s="1"/>
      <c r="AH38482" s="1"/>
      <c r="AJ38482" s="1"/>
      <c r="AK38482" s="1"/>
    </row>
    <row r="38483" spans="32:37" ht="15" customHeight="1" x14ac:dyDescent="0.15">
      <c r="AF38483" s="1"/>
      <c r="AG38483" s="1"/>
      <c r="AH38483" s="1"/>
      <c r="AJ38483" s="1"/>
      <c r="AK38483" s="1"/>
    </row>
    <row r="38484" spans="32:37" ht="15" customHeight="1" x14ac:dyDescent="0.15">
      <c r="AF38484" s="1"/>
      <c r="AG38484" s="1"/>
      <c r="AH38484" s="1"/>
      <c r="AJ38484" s="1"/>
      <c r="AK38484" s="1"/>
    </row>
    <row r="38485" spans="32:37" ht="15" customHeight="1" x14ac:dyDescent="0.15">
      <c r="AF38485" s="1"/>
      <c r="AG38485" s="1"/>
      <c r="AH38485" s="1"/>
      <c r="AJ38485" s="1"/>
      <c r="AK38485" s="1"/>
    </row>
    <row r="38486" spans="32:37" ht="15" customHeight="1" x14ac:dyDescent="0.15">
      <c r="AF38486" s="1"/>
      <c r="AG38486" s="1"/>
      <c r="AH38486" s="1"/>
      <c r="AJ38486" s="1"/>
      <c r="AK38486" s="1"/>
    </row>
    <row r="38487" spans="32:37" ht="15" customHeight="1" x14ac:dyDescent="0.15">
      <c r="AF38487" s="1"/>
      <c r="AG38487" s="1"/>
      <c r="AH38487" s="1"/>
      <c r="AJ38487" s="1"/>
      <c r="AK38487" s="1"/>
    </row>
    <row r="38488" spans="32:37" ht="15" customHeight="1" x14ac:dyDescent="0.15">
      <c r="AF38488" s="1"/>
      <c r="AG38488" s="1"/>
      <c r="AH38488" s="1"/>
      <c r="AJ38488" s="1"/>
      <c r="AK38488" s="1"/>
    </row>
    <row r="38489" spans="32:37" ht="15" customHeight="1" x14ac:dyDescent="0.15">
      <c r="AF38489" s="1"/>
      <c r="AG38489" s="1"/>
      <c r="AH38489" s="1"/>
      <c r="AJ38489" s="1"/>
      <c r="AK38489" s="1"/>
    </row>
    <row r="38490" spans="32:37" ht="15" customHeight="1" x14ac:dyDescent="0.15">
      <c r="AF38490" s="1"/>
      <c r="AG38490" s="1"/>
      <c r="AH38490" s="1"/>
      <c r="AJ38490" s="1"/>
      <c r="AK38490" s="1"/>
    </row>
    <row r="38491" spans="32:37" ht="15" customHeight="1" x14ac:dyDescent="0.15">
      <c r="AF38491" s="1"/>
      <c r="AG38491" s="1"/>
      <c r="AH38491" s="1"/>
      <c r="AJ38491" s="1"/>
      <c r="AK38491" s="1"/>
    </row>
    <row r="38492" spans="32:37" ht="15" customHeight="1" x14ac:dyDescent="0.15">
      <c r="AF38492" s="1"/>
      <c r="AG38492" s="1"/>
      <c r="AH38492" s="1"/>
      <c r="AJ38492" s="1"/>
      <c r="AK38492" s="1"/>
    </row>
    <row r="38493" spans="32:37" ht="15" customHeight="1" x14ac:dyDescent="0.15">
      <c r="AF38493" s="1"/>
      <c r="AG38493" s="1"/>
      <c r="AH38493" s="1"/>
      <c r="AJ38493" s="1"/>
      <c r="AK38493" s="1"/>
    </row>
    <row r="38494" spans="32:37" ht="15" customHeight="1" x14ac:dyDescent="0.15">
      <c r="AF38494" s="1"/>
      <c r="AG38494" s="1"/>
      <c r="AH38494" s="1"/>
      <c r="AJ38494" s="1"/>
      <c r="AK38494" s="1"/>
    </row>
    <row r="38495" spans="32:37" ht="15" customHeight="1" x14ac:dyDescent="0.15">
      <c r="AF38495" s="1"/>
      <c r="AG38495" s="1"/>
      <c r="AH38495" s="1"/>
      <c r="AJ38495" s="1"/>
      <c r="AK38495" s="1"/>
    </row>
    <row r="38496" spans="32:37" ht="15" customHeight="1" x14ac:dyDescent="0.15">
      <c r="AF38496" s="1"/>
      <c r="AG38496" s="1"/>
      <c r="AH38496" s="1"/>
      <c r="AJ38496" s="1"/>
      <c r="AK38496" s="1"/>
    </row>
    <row r="38497" spans="32:37" ht="15" customHeight="1" x14ac:dyDescent="0.15">
      <c r="AF38497" s="1"/>
      <c r="AG38497" s="1"/>
      <c r="AH38497" s="1"/>
      <c r="AJ38497" s="1"/>
      <c r="AK38497" s="1"/>
    </row>
    <row r="38498" spans="32:37" ht="15" customHeight="1" x14ac:dyDescent="0.15">
      <c r="AF38498" s="1"/>
      <c r="AG38498" s="1"/>
      <c r="AH38498" s="1"/>
      <c r="AJ38498" s="1"/>
      <c r="AK38498" s="1"/>
    </row>
    <row r="38499" spans="32:37" ht="15" customHeight="1" x14ac:dyDescent="0.15">
      <c r="AF38499" s="1"/>
      <c r="AG38499" s="1"/>
      <c r="AH38499" s="1"/>
      <c r="AJ38499" s="1"/>
      <c r="AK38499" s="1"/>
    </row>
    <row r="38500" spans="32:37" ht="15" customHeight="1" x14ac:dyDescent="0.15">
      <c r="AF38500" s="1"/>
      <c r="AG38500" s="1"/>
      <c r="AH38500" s="1"/>
      <c r="AJ38500" s="1"/>
      <c r="AK38500" s="1"/>
    </row>
    <row r="38501" spans="32:37" ht="15" customHeight="1" x14ac:dyDescent="0.15">
      <c r="AF38501" s="1"/>
      <c r="AG38501" s="1"/>
      <c r="AH38501" s="1"/>
      <c r="AJ38501" s="1"/>
      <c r="AK38501" s="1"/>
    </row>
    <row r="38502" spans="32:37" ht="15" customHeight="1" x14ac:dyDescent="0.15">
      <c r="AF38502" s="1"/>
      <c r="AG38502" s="1"/>
      <c r="AH38502" s="1"/>
      <c r="AJ38502" s="1"/>
      <c r="AK38502" s="1"/>
    </row>
    <row r="38503" spans="32:37" ht="15" customHeight="1" x14ac:dyDescent="0.15">
      <c r="AF38503" s="1"/>
      <c r="AG38503" s="1"/>
      <c r="AH38503" s="1"/>
      <c r="AJ38503" s="1"/>
      <c r="AK38503" s="1"/>
    </row>
    <row r="38504" spans="32:37" ht="15" customHeight="1" x14ac:dyDescent="0.15">
      <c r="AF38504" s="1"/>
      <c r="AG38504" s="1"/>
      <c r="AH38504" s="1"/>
      <c r="AJ38504" s="1"/>
      <c r="AK38504" s="1"/>
    </row>
    <row r="38505" spans="32:37" ht="15" customHeight="1" x14ac:dyDescent="0.15">
      <c r="AF38505" s="1"/>
      <c r="AG38505" s="1"/>
      <c r="AH38505" s="1"/>
      <c r="AJ38505" s="1"/>
      <c r="AK38505" s="1"/>
    </row>
    <row r="38506" spans="32:37" ht="15" customHeight="1" x14ac:dyDescent="0.15">
      <c r="AF38506" s="1"/>
      <c r="AG38506" s="1"/>
      <c r="AH38506" s="1"/>
      <c r="AJ38506" s="1"/>
      <c r="AK38506" s="1"/>
    </row>
    <row r="38507" spans="32:37" ht="15" customHeight="1" x14ac:dyDescent="0.15">
      <c r="AF38507" s="1"/>
      <c r="AG38507" s="1"/>
      <c r="AH38507" s="1"/>
      <c r="AJ38507" s="1"/>
      <c r="AK38507" s="1"/>
    </row>
    <row r="38508" spans="32:37" ht="15" customHeight="1" x14ac:dyDescent="0.15">
      <c r="AF38508" s="1"/>
      <c r="AG38508" s="1"/>
      <c r="AH38508" s="1"/>
      <c r="AJ38508" s="1"/>
      <c r="AK38508" s="1"/>
    </row>
    <row r="38509" spans="32:37" ht="15" customHeight="1" x14ac:dyDescent="0.15">
      <c r="AF38509" s="1"/>
      <c r="AG38509" s="1"/>
      <c r="AH38509" s="1"/>
      <c r="AJ38509" s="1"/>
      <c r="AK38509" s="1"/>
    </row>
    <row r="38510" spans="32:37" ht="15" customHeight="1" x14ac:dyDescent="0.15">
      <c r="AF38510" s="1"/>
      <c r="AG38510" s="1"/>
      <c r="AH38510" s="1"/>
      <c r="AJ38510" s="1"/>
      <c r="AK38510" s="1"/>
    </row>
    <row r="38511" spans="32:37" ht="15" customHeight="1" x14ac:dyDescent="0.15">
      <c r="AF38511" s="1"/>
      <c r="AG38511" s="1"/>
      <c r="AH38511" s="1"/>
      <c r="AJ38511" s="1"/>
      <c r="AK38511" s="1"/>
    </row>
    <row r="38512" spans="32:37" ht="15" customHeight="1" x14ac:dyDescent="0.15">
      <c r="AF38512" s="1"/>
      <c r="AG38512" s="1"/>
      <c r="AH38512" s="1"/>
      <c r="AJ38512" s="1"/>
      <c r="AK38512" s="1"/>
    </row>
    <row r="38513" spans="32:37" ht="15" customHeight="1" x14ac:dyDescent="0.15">
      <c r="AF38513" s="1"/>
      <c r="AG38513" s="1"/>
      <c r="AH38513" s="1"/>
      <c r="AJ38513" s="1"/>
      <c r="AK38513" s="1"/>
    </row>
    <row r="38514" spans="32:37" ht="15" customHeight="1" x14ac:dyDescent="0.15">
      <c r="AF38514" s="1"/>
      <c r="AG38514" s="1"/>
      <c r="AH38514" s="1"/>
      <c r="AJ38514" s="1"/>
      <c r="AK38514" s="1"/>
    </row>
    <row r="38515" spans="32:37" ht="15" customHeight="1" x14ac:dyDescent="0.15">
      <c r="AF38515" s="1"/>
      <c r="AG38515" s="1"/>
      <c r="AH38515" s="1"/>
      <c r="AJ38515" s="1"/>
      <c r="AK38515" s="1"/>
    </row>
    <row r="38516" spans="32:37" ht="15" customHeight="1" x14ac:dyDescent="0.15">
      <c r="AF38516" s="1"/>
      <c r="AG38516" s="1"/>
      <c r="AH38516" s="1"/>
      <c r="AJ38516" s="1"/>
      <c r="AK38516" s="1"/>
    </row>
    <row r="38517" spans="32:37" ht="15" customHeight="1" x14ac:dyDescent="0.15">
      <c r="AF38517" s="1"/>
      <c r="AG38517" s="1"/>
      <c r="AH38517" s="1"/>
      <c r="AJ38517" s="1"/>
      <c r="AK38517" s="1"/>
    </row>
    <row r="38518" spans="32:37" ht="15" customHeight="1" x14ac:dyDescent="0.15">
      <c r="AF38518" s="1"/>
      <c r="AG38518" s="1"/>
      <c r="AH38518" s="1"/>
      <c r="AJ38518" s="1"/>
      <c r="AK38518" s="1"/>
    </row>
    <row r="38519" spans="32:37" ht="15" customHeight="1" x14ac:dyDescent="0.15">
      <c r="AF38519" s="1"/>
      <c r="AG38519" s="1"/>
      <c r="AH38519" s="1"/>
      <c r="AJ38519" s="1"/>
      <c r="AK38519" s="1"/>
    </row>
    <row r="38520" spans="32:37" ht="15" customHeight="1" x14ac:dyDescent="0.15">
      <c r="AF38520" s="1"/>
      <c r="AG38520" s="1"/>
      <c r="AH38520" s="1"/>
      <c r="AJ38520" s="1"/>
      <c r="AK38520" s="1"/>
    </row>
    <row r="38521" spans="32:37" ht="15" customHeight="1" x14ac:dyDescent="0.15">
      <c r="AF38521" s="1"/>
      <c r="AG38521" s="1"/>
      <c r="AH38521" s="1"/>
      <c r="AJ38521" s="1"/>
      <c r="AK38521" s="1"/>
    </row>
    <row r="38522" spans="32:37" ht="15" customHeight="1" x14ac:dyDescent="0.15">
      <c r="AF38522" s="1"/>
      <c r="AG38522" s="1"/>
      <c r="AH38522" s="1"/>
      <c r="AJ38522" s="1"/>
      <c r="AK38522" s="1"/>
    </row>
    <row r="38523" spans="32:37" ht="15" customHeight="1" x14ac:dyDescent="0.15">
      <c r="AF38523" s="1"/>
      <c r="AG38523" s="1"/>
      <c r="AH38523" s="1"/>
      <c r="AJ38523" s="1"/>
      <c r="AK38523" s="1"/>
    </row>
    <row r="38524" spans="32:37" ht="15" customHeight="1" x14ac:dyDescent="0.15">
      <c r="AF38524" s="1"/>
      <c r="AG38524" s="1"/>
      <c r="AH38524" s="1"/>
      <c r="AJ38524" s="1"/>
      <c r="AK38524" s="1"/>
    </row>
    <row r="38525" spans="32:37" ht="15" customHeight="1" x14ac:dyDescent="0.15">
      <c r="AF38525" s="1"/>
      <c r="AG38525" s="1"/>
      <c r="AH38525" s="1"/>
      <c r="AJ38525" s="1"/>
      <c r="AK38525" s="1"/>
    </row>
    <row r="38526" spans="32:37" ht="15" customHeight="1" x14ac:dyDescent="0.15">
      <c r="AF38526" s="1"/>
      <c r="AG38526" s="1"/>
      <c r="AH38526" s="1"/>
      <c r="AJ38526" s="1"/>
      <c r="AK38526" s="1"/>
    </row>
    <row r="38527" spans="32:37" ht="15" customHeight="1" x14ac:dyDescent="0.15">
      <c r="AF38527" s="1"/>
      <c r="AG38527" s="1"/>
      <c r="AH38527" s="1"/>
      <c r="AJ38527" s="1"/>
      <c r="AK38527" s="1"/>
    </row>
    <row r="38528" spans="32:37" ht="15" customHeight="1" x14ac:dyDescent="0.15">
      <c r="AF38528" s="1"/>
      <c r="AG38528" s="1"/>
      <c r="AH38528" s="1"/>
      <c r="AJ38528" s="1"/>
      <c r="AK38528" s="1"/>
    </row>
    <row r="38529" spans="32:37" ht="15" customHeight="1" x14ac:dyDescent="0.15">
      <c r="AF38529" s="1"/>
      <c r="AG38529" s="1"/>
      <c r="AH38529" s="1"/>
      <c r="AJ38529" s="1"/>
      <c r="AK38529" s="1"/>
    </row>
    <row r="38530" spans="32:37" ht="15" customHeight="1" x14ac:dyDescent="0.15">
      <c r="AF38530" s="1"/>
      <c r="AG38530" s="1"/>
      <c r="AH38530" s="1"/>
      <c r="AJ38530" s="1"/>
      <c r="AK38530" s="1"/>
    </row>
    <row r="38531" spans="32:37" ht="15" customHeight="1" x14ac:dyDescent="0.15">
      <c r="AF38531" s="1"/>
      <c r="AG38531" s="1"/>
      <c r="AH38531" s="1"/>
      <c r="AJ38531" s="1"/>
      <c r="AK38531" s="1"/>
    </row>
    <row r="38532" spans="32:37" ht="15" customHeight="1" x14ac:dyDescent="0.15">
      <c r="AF38532" s="1"/>
      <c r="AG38532" s="1"/>
      <c r="AH38532" s="1"/>
      <c r="AJ38532" s="1"/>
      <c r="AK38532" s="1"/>
    </row>
    <row r="38533" spans="32:37" ht="15" customHeight="1" x14ac:dyDescent="0.15">
      <c r="AF38533" s="1"/>
      <c r="AG38533" s="1"/>
      <c r="AH38533" s="1"/>
      <c r="AJ38533" s="1"/>
      <c r="AK38533" s="1"/>
    </row>
    <row r="38534" spans="32:37" ht="15" customHeight="1" x14ac:dyDescent="0.15">
      <c r="AF38534" s="1"/>
      <c r="AG38534" s="1"/>
      <c r="AH38534" s="1"/>
      <c r="AJ38534" s="1"/>
      <c r="AK38534" s="1"/>
    </row>
    <row r="38535" spans="32:37" ht="15" customHeight="1" x14ac:dyDescent="0.15">
      <c r="AF38535" s="1"/>
      <c r="AG38535" s="1"/>
      <c r="AH38535" s="1"/>
      <c r="AJ38535" s="1"/>
      <c r="AK38535" s="1"/>
    </row>
    <row r="38536" spans="32:37" ht="15" customHeight="1" x14ac:dyDescent="0.15">
      <c r="AF38536" s="1"/>
      <c r="AG38536" s="1"/>
      <c r="AH38536" s="1"/>
      <c r="AJ38536" s="1"/>
      <c r="AK38536" s="1"/>
    </row>
    <row r="38537" spans="32:37" ht="15" customHeight="1" x14ac:dyDescent="0.15">
      <c r="AF38537" s="1"/>
      <c r="AG38537" s="1"/>
      <c r="AH38537" s="1"/>
      <c r="AJ38537" s="1"/>
      <c r="AK38537" s="1"/>
    </row>
    <row r="38538" spans="32:37" ht="15" customHeight="1" x14ac:dyDescent="0.15">
      <c r="AF38538" s="1"/>
      <c r="AG38538" s="1"/>
      <c r="AH38538" s="1"/>
      <c r="AJ38538" s="1"/>
      <c r="AK38538" s="1"/>
    </row>
    <row r="38539" spans="32:37" ht="15" customHeight="1" x14ac:dyDescent="0.15">
      <c r="AF38539" s="1"/>
      <c r="AG38539" s="1"/>
      <c r="AH38539" s="1"/>
      <c r="AJ38539" s="1"/>
      <c r="AK38539" s="1"/>
    </row>
    <row r="38540" spans="32:37" ht="15" customHeight="1" x14ac:dyDescent="0.15">
      <c r="AF38540" s="1"/>
      <c r="AG38540" s="1"/>
      <c r="AH38540" s="1"/>
      <c r="AJ38540" s="1"/>
      <c r="AK38540" s="1"/>
    </row>
    <row r="38541" spans="32:37" ht="15" customHeight="1" x14ac:dyDescent="0.15">
      <c r="AF38541" s="1"/>
      <c r="AG38541" s="1"/>
      <c r="AH38541" s="1"/>
      <c r="AJ38541" s="1"/>
      <c r="AK38541" s="1"/>
    </row>
    <row r="38542" spans="32:37" ht="15" customHeight="1" x14ac:dyDescent="0.15">
      <c r="AF38542" s="1"/>
      <c r="AG38542" s="1"/>
      <c r="AH38542" s="1"/>
      <c r="AJ38542" s="1"/>
      <c r="AK38542" s="1"/>
    </row>
    <row r="38543" spans="32:37" ht="15" customHeight="1" x14ac:dyDescent="0.15">
      <c r="AF38543" s="1"/>
      <c r="AG38543" s="1"/>
      <c r="AH38543" s="1"/>
      <c r="AJ38543" s="1"/>
      <c r="AK38543" s="1"/>
    </row>
    <row r="38544" spans="32:37" ht="15" customHeight="1" x14ac:dyDescent="0.15">
      <c r="AF38544" s="1"/>
      <c r="AG38544" s="1"/>
      <c r="AH38544" s="1"/>
      <c r="AJ38544" s="1"/>
      <c r="AK38544" s="1"/>
    </row>
    <row r="38545" spans="32:37" ht="15" customHeight="1" x14ac:dyDescent="0.15">
      <c r="AF38545" s="1"/>
      <c r="AG38545" s="1"/>
      <c r="AH38545" s="1"/>
      <c r="AJ38545" s="1"/>
      <c r="AK38545" s="1"/>
    </row>
    <row r="38546" spans="32:37" ht="15" customHeight="1" x14ac:dyDescent="0.15">
      <c r="AF38546" s="1"/>
      <c r="AG38546" s="1"/>
      <c r="AH38546" s="1"/>
      <c r="AJ38546" s="1"/>
      <c r="AK38546" s="1"/>
    </row>
    <row r="38547" spans="32:37" ht="15" customHeight="1" x14ac:dyDescent="0.15">
      <c r="AF38547" s="1"/>
      <c r="AG38547" s="1"/>
      <c r="AH38547" s="1"/>
      <c r="AJ38547" s="1"/>
      <c r="AK38547" s="1"/>
    </row>
    <row r="38548" spans="32:37" ht="15" customHeight="1" x14ac:dyDescent="0.15">
      <c r="AF38548" s="1"/>
      <c r="AG38548" s="1"/>
      <c r="AH38548" s="1"/>
      <c r="AJ38548" s="1"/>
      <c r="AK38548" s="1"/>
    </row>
    <row r="38549" spans="32:37" ht="15" customHeight="1" x14ac:dyDescent="0.15">
      <c r="AF38549" s="1"/>
      <c r="AG38549" s="1"/>
      <c r="AH38549" s="1"/>
      <c r="AJ38549" s="1"/>
      <c r="AK38549" s="1"/>
    </row>
    <row r="38550" spans="32:37" ht="15" customHeight="1" x14ac:dyDescent="0.15">
      <c r="AF38550" s="1"/>
      <c r="AG38550" s="1"/>
      <c r="AH38550" s="1"/>
      <c r="AJ38550" s="1"/>
      <c r="AK38550" s="1"/>
    </row>
    <row r="38551" spans="32:37" ht="15" customHeight="1" x14ac:dyDescent="0.15">
      <c r="AF38551" s="1"/>
      <c r="AG38551" s="1"/>
      <c r="AH38551" s="1"/>
      <c r="AJ38551" s="1"/>
      <c r="AK38551" s="1"/>
    </row>
    <row r="38552" spans="32:37" ht="15" customHeight="1" x14ac:dyDescent="0.15">
      <c r="AF38552" s="1"/>
      <c r="AG38552" s="1"/>
      <c r="AH38552" s="1"/>
      <c r="AJ38552" s="1"/>
      <c r="AK38552" s="1"/>
    </row>
    <row r="38553" spans="32:37" ht="15" customHeight="1" x14ac:dyDescent="0.15">
      <c r="AF38553" s="1"/>
      <c r="AG38553" s="1"/>
      <c r="AH38553" s="1"/>
      <c r="AJ38553" s="1"/>
      <c r="AK38553" s="1"/>
    </row>
    <row r="38554" spans="32:37" ht="15" customHeight="1" x14ac:dyDescent="0.15">
      <c r="AF38554" s="1"/>
      <c r="AG38554" s="1"/>
      <c r="AH38554" s="1"/>
      <c r="AJ38554" s="1"/>
      <c r="AK38554" s="1"/>
    </row>
    <row r="38555" spans="32:37" ht="15" customHeight="1" x14ac:dyDescent="0.15">
      <c r="AF38555" s="1"/>
      <c r="AG38555" s="1"/>
      <c r="AH38555" s="1"/>
      <c r="AJ38555" s="1"/>
      <c r="AK38555" s="1"/>
    </row>
    <row r="38556" spans="32:37" ht="15" customHeight="1" x14ac:dyDescent="0.15">
      <c r="AF38556" s="1"/>
      <c r="AG38556" s="1"/>
      <c r="AH38556" s="1"/>
      <c r="AJ38556" s="1"/>
      <c r="AK38556" s="1"/>
    </row>
    <row r="38557" spans="32:37" ht="15" customHeight="1" x14ac:dyDescent="0.15">
      <c r="AF38557" s="1"/>
      <c r="AG38557" s="1"/>
      <c r="AH38557" s="1"/>
      <c r="AJ38557" s="1"/>
      <c r="AK38557" s="1"/>
    </row>
    <row r="38558" spans="32:37" ht="15" customHeight="1" x14ac:dyDescent="0.15">
      <c r="AF38558" s="1"/>
      <c r="AG38558" s="1"/>
      <c r="AH38558" s="1"/>
      <c r="AJ38558" s="1"/>
      <c r="AK38558" s="1"/>
    </row>
    <row r="38559" spans="32:37" ht="15" customHeight="1" x14ac:dyDescent="0.15">
      <c r="AF38559" s="1"/>
      <c r="AG38559" s="1"/>
      <c r="AH38559" s="1"/>
      <c r="AJ38559" s="1"/>
      <c r="AK38559" s="1"/>
    </row>
    <row r="38560" spans="32:37" ht="15" customHeight="1" x14ac:dyDescent="0.15">
      <c r="AF38560" s="1"/>
      <c r="AG38560" s="1"/>
      <c r="AH38560" s="1"/>
      <c r="AJ38560" s="1"/>
      <c r="AK38560" s="1"/>
    </row>
    <row r="38561" spans="32:37" ht="15" customHeight="1" x14ac:dyDescent="0.15">
      <c r="AF38561" s="1"/>
      <c r="AG38561" s="1"/>
      <c r="AH38561" s="1"/>
      <c r="AJ38561" s="1"/>
      <c r="AK38561" s="1"/>
    </row>
    <row r="38562" spans="32:37" ht="15" customHeight="1" x14ac:dyDescent="0.15">
      <c r="AF38562" s="1"/>
      <c r="AG38562" s="1"/>
      <c r="AH38562" s="1"/>
      <c r="AJ38562" s="1"/>
      <c r="AK38562" s="1"/>
    </row>
    <row r="38563" spans="32:37" ht="15" customHeight="1" x14ac:dyDescent="0.15">
      <c r="AF38563" s="1"/>
      <c r="AG38563" s="1"/>
      <c r="AH38563" s="1"/>
      <c r="AJ38563" s="1"/>
      <c r="AK38563" s="1"/>
    </row>
    <row r="38564" spans="32:37" ht="15" customHeight="1" x14ac:dyDescent="0.15">
      <c r="AF38564" s="1"/>
      <c r="AG38564" s="1"/>
      <c r="AH38564" s="1"/>
      <c r="AJ38564" s="1"/>
      <c r="AK38564" s="1"/>
    </row>
    <row r="38565" spans="32:37" ht="15" customHeight="1" x14ac:dyDescent="0.15">
      <c r="AF38565" s="1"/>
      <c r="AG38565" s="1"/>
      <c r="AH38565" s="1"/>
      <c r="AJ38565" s="1"/>
      <c r="AK38565" s="1"/>
    </row>
    <row r="38566" spans="32:37" ht="15" customHeight="1" x14ac:dyDescent="0.15">
      <c r="AF38566" s="1"/>
      <c r="AG38566" s="1"/>
      <c r="AH38566" s="1"/>
      <c r="AJ38566" s="1"/>
      <c r="AK38566" s="1"/>
    </row>
    <row r="38567" spans="32:37" ht="15" customHeight="1" x14ac:dyDescent="0.15">
      <c r="AF38567" s="1"/>
      <c r="AG38567" s="1"/>
      <c r="AH38567" s="1"/>
      <c r="AJ38567" s="1"/>
      <c r="AK38567" s="1"/>
    </row>
    <row r="38568" spans="32:37" ht="15" customHeight="1" x14ac:dyDescent="0.15">
      <c r="AF38568" s="1"/>
      <c r="AG38568" s="1"/>
      <c r="AH38568" s="1"/>
      <c r="AJ38568" s="1"/>
      <c r="AK38568" s="1"/>
    </row>
    <row r="38569" spans="32:37" ht="15" customHeight="1" x14ac:dyDescent="0.15">
      <c r="AF38569" s="1"/>
      <c r="AG38569" s="1"/>
      <c r="AH38569" s="1"/>
      <c r="AJ38569" s="1"/>
      <c r="AK38569" s="1"/>
    </row>
    <row r="38570" spans="32:37" ht="15" customHeight="1" x14ac:dyDescent="0.15">
      <c r="AF38570" s="1"/>
      <c r="AG38570" s="1"/>
      <c r="AH38570" s="1"/>
      <c r="AJ38570" s="1"/>
      <c r="AK38570" s="1"/>
    </row>
    <row r="38571" spans="32:37" ht="15" customHeight="1" x14ac:dyDescent="0.15">
      <c r="AF38571" s="1"/>
      <c r="AG38571" s="1"/>
      <c r="AH38571" s="1"/>
      <c r="AJ38571" s="1"/>
      <c r="AK38571" s="1"/>
    </row>
    <row r="38572" spans="32:37" ht="15" customHeight="1" x14ac:dyDescent="0.15">
      <c r="AF38572" s="1"/>
      <c r="AG38572" s="1"/>
      <c r="AH38572" s="1"/>
      <c r="AJ38572" s="1"/>
      <c r="AK38572" s="1"/>
    </row>
    <row r="38573" spans="32:37" ht="15" customHeight="1" x14ac:dyDescent="0.15">
      <c r="AF38573" s="1"/>
      <c r="AG38573" s="1"/>
      <c r="AH38573" s="1"/>
      <c r="AJ38573" s="1"/>
      <c r="AK38573" s="1"/>
    </row>
    <row r="38574" spans="32:37" ht="15" customHeight="1" x14ac:dyDescent="0.15">
      <c r="AF38574" s="1"/>
      <c r="AG38574" s="1"/>
      <c r="AH38574" s="1"/>
      <c r="AJ38574" s="1"/>
      <c r="AK38574" s="1"/>
    </row>
    <row r="38575" spans="32:37" ht="15" customHeight="1" x14ac:dyDescent="0.15">
      <c r="AF38575" s="1"/>
      <c r="AG38575" s="1"/>
      <c r="AH38575" s="1"/>
      <c r="AJ38575" s="1"/>
      <c r="AK38575" s="1"/>
    </row>
    <row r="38576" spans="32:37" ht="15" customHeight="1" x14ac:dyDescent="0.15">
      <c r="AF38576" s="1"/>
      <c r="AG38576" s="1"/>
      <c r="AH38576" s="1"/>
      <c r="AJ38576" s="1"/>
      <c r="AK38576" s="1"/>
    </row>
    <row r="38577" spans="32:37" ht="15" customHeight="1" x14ac:dyDescent="0.15">
      <c r="AF38577" s="1"/>
      <c r="AG38577" s="1"/>
      <c r="AH38577" s="1"/>
      <c r="AJ38577" s="1"/>
      <c r="AK38577" s="1"/>
    </row>
    <row r="38578" spans="32:37" ht="15" customHeight="1" x14ac:dyDescent="0.15">
      <c r="AF38578" s="1"/>
      <c r="AG38578" s="1"/>
      <c r="AH38578" s="1"/>
      <c r="AJ38578" s="1"/>
      <c r="AK38578" s="1"/>
    </row>
    <row r="38579" spans="32:37" ht="15" customHeight="1" x14ac:dyDescent="0.15">
      <c r="AF38579" s="1"/>
      <c r="AG38579" s="1"/>
      <c r="AH38579" s="1"/>
      <c r="AJ38579" s="1"/>
      <c r="AK38579" s="1"/>
    </row>
    <row r="38580" spans="32:37" ht="15" customHeight="1" x14ac:dyDescent="0.15">
      <c r="AF38580" s="1"/>
      <c r="AG38580" s="1"/>
      <c r="AH38580" s="1"/>
      <c r="AJ38580" s="1"/>
      <c r="AK38580" s="1"/>
    </row>
    <row r="38581" spans="32:37" ht="15" customHeight="1" x14ac:dyDescent="0.15">
      <c r="AF38581" s="1"/>
      <c r="AG38581" s="1"/>
      <c r="AH38581" s="1"/>
      <c r="AJ38581" s="1"/>
      <c r="AK38581" s="1"/>
    </row>
    <row r="38582" spans="32:37" ht="15" customHeight="1" x14ac:dyDescent="0.15">
      <c r="AF38582" s="1"/>
      <c r="AG38582" s="1"/>
      <c r="AH38582" s="1"/>
      <c r="AJ38582" s="1"/>
      <c r="AK38582" s="1"/>
    </row>
    <row r="38583" spans="32:37" ht="15" customHeight="1" x14ac:dyDescent="0.15">
      <c r="AF38583" s="1"/>
      <c r="AG38583" s="1"/>
      <c r="AH38583" s="1"/>
      <c r="AJ38583" s="1"/>
      <c r="AK38583" s="1"/>
    </row>
    <row r="38584" spans="32:37" ht="15" customHeight="1" x14ac:dyDescent="0.15">
      <c r="AF38584" s="1"/>
      <c r="AG38584" s="1"/>
      <c r="AH38584" s="1"/>
      <c r="AJ38584" s="1"/>
      <c r="AK38584" s="1"/>
    </row>
    <row r="38585" spans="32:37" ht="15" customHeight="1" x14ac:dyDescent="0.15">
      <c r="AF38585" s="1"/>
      <c r="AG38585" s="1"/>
      <c r="AH38585" s="1"/>
      <c r="AJ38585" s="1"/>
      <c r="AK38585" s="1"/>
    </row>
    <row r="38586" spans="32:37" ht="15" customHeight="1" x14ac:dyDescent="0.15">
      <c r="AF38586" s="1"/>
      <c r="AG38586" s="1"/>
      <c r="AH38586" s="1"/>
      <c r="AJ38586" s="1"/>
      <c r="AK38586" s="1"/>
    </row>
    <row r="38587" spans="32:37" ht="15" customHeight="1" x14ac:dyDescent="0.15">
      <c r="AF38587" s="1"/>
      <c r="AG38587" s="1"/>
      <c r="AH38587" s="1"/>
      <c r="AJ38587" s="1"/>
      <c r="AK38587" s="1"/>
    </row>
    <row r="38588" spans="32:37" ht="15" customHeight="1" x14ac:dyDescent="0.15">
      <c r="AF38588" s="1"/>
      <c r="AG38588" s="1"/>
      <c r="AH38588" s="1"/>
      <c r="AJ38588" s="1"/>
      <c r="AK38588" s="1"/>
    </row>
    <row r="38589" spans="32:37" ht="15" customHeight="1" x14ac:dyDescent="0.15">
      <c r="AF38589" s="1"/>
      <c r="AG38589" s="1"/>
      <c r="AH38589" s="1"/>
      <c r="AJ38589" s="1"/>
      <c r="AK38589" s="1"/>
    </row>
    <row r="38590" spans="32:37" ht="15" customHeight="1" x14ac:dyDescent="0.15">
      <c r="AF38590" s="1"/>
      <c r="AG38590" s="1"/>
      <c r="AH38590" s="1"/>
      <c r="AJ38590" s="1"/>
      <c r="AK38590" s="1"/>
    </row>
    <row r="38591" spans="32:37" ht="15" customHeight="1" x14ac:dyDescent="0.15">
      <c r="AF38591" s="1"/>
      <c r="AG38591" s="1"/>
      <c r="AH38591" s="1"/>
      <c r="AJ38591" s="1"/>
      <c r="AK38591" s="1"/>
    </row>
    <row r="38592" spans="32:37" ht="15" customHeight="1" x14ac:dyDescent="0.15">
      <c r="AF38592" s="1"/>
      <c r="AG38592" s="1"/>
      <c r="AH38592" s="1"/>
      <c r="AJ38592" s="1"/>
      <c r="AK38592" s="1"/>
    </row>
    <row r="38593" spans="32:37" ht="15" customHeight="1" x14ac:dyDescent="0.15">
      <c r="AF38593" s="1"/>
      <c r="AG38593" s="1"/>
      <c r="AH38593" s="1"/>
      <c r="AJ38593" s="1"/>
      <c r="AK38593" s="1"/>
    </row>
    <row r="38594" spans="32:37" ht="15" customHeight="1" x14ac:dyDescent="0.15">
      <c r="AF38594" s="1"/>
      <c r="AG38594" s="1"/>
      <c r="AH38594" s="1"/>
      <c r="AJ38594" s="1"/>
      <c r="AK38594" s="1"/>
    </row>
    <row r="38595" spans="32:37" ht="15" customHeight="1" x14ac:dyDescent="0.15">
      <c r="AF38595" s="1"/>
      <c r="AG38595" s="1"/>
      <c r="AH38595" s="1"/>
      <c r="AJ38595" s="1"/>
      <c r="AK38595" s="1"/>
    </row>
    <row r="38596" spans="32:37" ht="15" customHeight="1" x14ac:dyDescent="0.15">
      <c r="AF38596" s="1"/>
      <c r="AG38596" s="1"/>
      <c r="AH38596" s="1"/>
      <c r="AJ38596" s="1"/>
      <c r="AK38596" s="1"/>
    </row>
    <row r="38597" spans="32:37" ht="15" customHeight="1" x14ac:dyDescent="0.15">
      <c r="AF38597" s="1"/>
      <c r="AG38597" s="1"/>
      <c r="AH38597" s="1"/>
      <c r="AJ38597" s="1"/>
      <c r="AK38597" s="1"/>
    </row>
    <row r="38598" spans="32:37" ht="15" customHeight="1" x14ac:dyDescent="0.15">
      <c r="AF38598" s="1"/>
      <c r="AG38598" s="1"/>
      <c r="AH38598" s="1"/>
      <c r="AJ38598" s="1"/>
      <c r="AK38598" s="1"/>
    </row>
    <row r="38599" spans="32:37" ht="15" customHeight="1" x14ac:dyDescent="0.15">
      <c r="AF38599" s="1"/>
      <c r="AG38599" s="1"/>
      <c r="AH38599" s="1"/>
      <c r="AJ38599" s="1"/>
      <c r="AK38599" s="1"/>
    </row>
    <row r="38600" spans="32:37" ht="15" customHeight="1" x14ac:dyDescent="0.15">
      <c r="AF38600" s="1"/>
      <c r="AG38600" s="1"/>
      <c r="AH38600" s="1"/>
      <c r="AJ38600" s="1"/>
      <c r="AK38600" s="1"/>
    </row>
    <row r="38601" spans="32:37" ht="15" customHeight="1" x14ac:dyDescent="0.15">
      <c r="AF38601" s="1"/>
      <c r="AG38601" s="1"/>
      <c r="AH38601" s="1"/>
      <c r="AJ38601" s="1"/>
      <c r="AK38601" s="1"/>
    </row>
    <row r="38602" spans="32:37" ht="15" customHeight="1" x14ac:dyDescent="0.15">
      <c r="AF38602" s="1"/>
      <c r="AG38602" s="1"/>
      <c r="AH38602" s="1"/>
      <c r="AJ38602" s="1"/>
      <c r="AK38602" s="1"/>
    </row>
    <row r="38603" spans="32:37" ht="15" customHeight="1" x14ac:dyDescent="0.15">
      <c r="AF38603" s="1"/>
      <c r="AG38603" s="1"/>
      <c r="AH38603" s="1"/>
      <c r="AJ38603" s="1"/>
      <c r="AK38603" s="1"/>
    </row>
    <row r="38604" spans="32:37" ht="15" customHeight="1" x14ac:dyDescent="0.15">
      <c r="AF38604" s="1"/>
      <c r="AG38604" s="1"/>
      <c r="AH38604" s="1"/>
      <c r="AJ38604" s="1"/>
      <c r="AK38604" s="1"/>
    </row>
    <row r="38605" spans="32:37" ht="15" customHeight="1" x14ac:dyDescent="0.15">
      <c r="AF38605" s="1"/>
      <c r="AG38605" s="1"/>
      <c r="AH38605" s="1"/>
      <c r="AJ38605" s="1"/>
      <c r="AK38605" s="1"/>
    </row>
    <row r="38606" spans="32:37" ht="15" customHeight="1" x14ac:dyDescent="0.15">
      <c r="AF38606" s="1"/>
      <c r="AG38606" s="1"/>
      <c r="AH38606" s="1"/>
      <c r="AJ38606" s="1"/>
      <c r="AK38606" s="1"/>
    </row>
    <row r="38607" spans="32:37" ht="15" customHeight="1" x14ac:dyDescent="0.15">
      <c r="AF38607" s="1"/>
      <c r="AG38607" s="1"/>
      <c r="AH38607" s="1"/>
      <c r="AJ38607" s="1"/>
      <c r="AK38607" s="1"/>
    </row>
    <row r="38608" spans="32:37" ht="15" customHeight="1" x14ac:dyDescent="0.15">
      <c r="AF38608" s="1"/>
      <c r="AG38608" s="1"/>
      <c r="AH38608" s="1"/>
      <c r="AJ38608" s="1"/>
      <c r="AK38608" s="1"/>
    </row>
    <row r="38609" spans="32:37" ht="15" customHeight="1" x14ac:dyDescent="0.15">
      <c r="AF38609" s="1"/>
      <c r="AG38609" s="1"/>
      <c r="AH38609" s="1"/>
      <c r="AJ38609" s="1"/>
      <c r="AK38609" s="1"/>
    </row>
    <row r="38610" spans="32:37" ht="15" customHeight="1" x14ac:dyDescent="0.15">
      <c r="AF38610" s="1"/>
      <c r="AG38610" s="1"/>
      <c r="AH38610" s="1"/>
      <c r="AJ38610" s="1"/>
      <c r="AK38610" s="1"/>
    </row>
    <row r="38611" spans="32:37" ht="15" customHeight="1" x14ac:dyDescent="0.15">
      <c r="AF38611" s="1"/>
      <c r="AG38611" s="1"/>
      <c r="AH38611" s="1"/>
      <c r="AJ38611" s="1"/>
      <c r="AK38611" s="1"/>
    </row>
    <row r="38612" spans="32:37" ht="15" customHeight="1" x14ac:dyDescent="0.15">
      <c r="AF38612" s="1"/>
      <c r="AG38612" s="1"/>
      <c r="AH38612" s="1"/>
      <c r="AJ38612" s="1"/>
      <c r="AK38612" s="1"/>
    </row>
    <row r="38613" spans="32:37" ht="15" customHeight="1" x14ac:dyDescent="0.15">
      <c r="AF38613" s="1"/>
      <c r="AG38613" s="1"/>
      <c r="AH38613" s="1"/>
      <c r="AJ38613" s="1"/>
      <c r="AK38613" s="1"/>
    </row>
    <row r="38614" spans="32:37" ht="15" customHeight="1" x14ac:dyDescent="0.15">
      <c r="AF38614" s="1"/>
      <c r="AG38614" s="1"/>
      <c r="AH38614" s="1"/>
      <c r="AJ38614" s="1"/>
      <c r="AK38614" s="1"/>
    </row>
    <row r="38615" spans="32:37" ht="15" customHeight="1" x14ac:dyDescent="0.15">
      <c r="AF38615" s="1"/>
      <c r="AG38615" s="1"/>
      <c r="AH38615" s="1"/>
      <c r="AJ38615" s="1"/>
      <c r="AK38615" s="1"/>
    </row>
    <row r="38616" spans="32:37" ht="15" customHeight="1" x14ac:dyDescent="0.15">
      <c r="AF38616" s="1"/>
      <c r="AG38616" s="1"/>
      <c r="AH38616" s="1"/>
      <c r="AJ38616" s="1"/>
      <c r="AK38616" s="1"/>
    </row>
    <row r="38617" spans="32:37" ht="15" customHeight="1" x14ac:dyDescent="0.15">
      <c r="AF38617" s="1"/>
      <c r="AG38617" s="1"/>
      <c r="AH38617" s="1"/>
      <c r="AJ38617" s="1"/>
      <c r="AK38617" s="1"/>
    </row>
    <row r="38618" spans="32:37" ht="15" customHeight="1" x14ac:dyDescent="0.15">
      <c r="AF38618" s="1"/>
      <c r="AG38618" s="1"/>
      <c r="AH38618" s="1"/>
      <c r="AJ38618" s="1"/>
      <c r="AK38618" s="1"/>
    </row>
    <row r="38619" spans="32:37" ht="15" customHeight="1" x14ac:dyDescent="0.15">
      <c r="AF38619" s="1"/>
      <c r="AG38619" s="1"/>
      <c r="AH38619" s="1"/>
      <c r="AJ38619" s="1"/>
      <c r="AK38619" s="1"/>
    </row>
    <row r="38620" spans="32:37" ht="15" customHeight="1" x14ac:dyDescent="0.15">
      <c r="AF38620" s="1"/>
      <c r="AG38620" s="1"/>
      <c r="AH38620" s="1"/>
      <c r="AJ38620" s="1"/>
      <c r="AK38620" s="1"/>
    </row>
    <row r="38621" spans="32:37" ht="15" customHeight="1" x14ac:dyDescent="0.15">
      <c r="AF38621" s="1"/>
      <c r="AG38621" s="1"/>
      <c r="AH38621" s="1"/>
      <c r="AJ38621" s="1"/>
      <c r="AK38621" s="1"/>
    </row>
    <row r="38622" spans="32:37" ht="15" customHeight="1" x14ac:dyDescent="0.15">
      <c r="AF38622" s="1"/>
      <c r="AG38622" s="1"/>
      <c r="AH38622" s="1"/>
      <c r="AJ38622" s="1"/>
      <c r="AK38622" s="1"/>
    </row>
    <row r="38623" spans="32:37" ht="15" customHeight="1" x14ac:dyDescent="0.15">
      <c r="AF38623" s="1"/>
      <c r="AG38623" s="1"/>
      <c r="AH38623" s="1"/>
      <c r="AJ38623" s="1"/>
      <c r="AK38623" s="1"/>
    </row>
    <row r="38624" spans="32:37" ht="15" customHeight="1" x14ac:dyDescent="0.15">
      <c r="AF38624" s="1"/>
      <c r="AG38624" s="1"/>
      <c r="AH38624" s="1"/>
      <c r="AJ38624" s="1"/>
      <c r="AK38624" s="1"/>
    </row>
    <row r="38625" spans="32:37" ht="15" customHeight="1" x14ac:dyDescent="0.15">
      <c r="AF38625" s="1"/>
      <c r="AG38625" s="1"/>
      <c r="AH38625" s="1"/>
      <c r="AJ38625" s="1"/>
      <c r="AK38625" s="1"/>
    </row>
    <row r="38626" spans="32:37" ht="15" customHeight="1" x14ac:dyDescent="0.15">
      <c r="AF38626" s="1"/>
      <c r="AG38626" s="1"/>
      <c r="AH38626" s="1"/>
      <c r="AJ38626" s="1"/>
      <c r="AK38626" s="1"/>
    </row>
    <row r="38627" spans="32:37" ht="15" customHeight="1" x14ac:dyDescent="0.15">
      <c r="AF38627" s="1"/>
      <c r="AG38627" s="1"/>
      <c r="AH38627" s="1"/>
      <c r="AJ38627" s="1"/>
      <c r="AK38627" s="1"/>
    </row>
    <row r="38628" spans="32:37" ht="15" customHeight="1" x14ac:dyDescent="0.15">
      <c r="AF38628" s="1"/>
      <c r="AG38628" s="1"/>
      <c r="AH38628" s="1"/>
      <c r="AJ38628" s="1"/>
      <c r="AK38628" s="1"/>
    </row>
    <row r="38629" spans="32:37" ht="15" customHeight="1" x14ac:dyDescent="0.15">
      <c r="AF38629" s="1"/>
      <c r="AG38629" s="1"/>
      <c r="AH38629" s="1"/>
      <c r="AJ38629" s="1"/>
      <c r="AK38629" s="1"/>
    </row>
    <row r="38630" spans="32:37" ht="15" customHeight="1" x14ac:dyDescent="0.15">
      <c r="AF38630" s="1"/>
      <c r="AG38630" s="1"/>
      <c r="AH38630" s="1"/>
      <c r="AJ38630" s="1"/>
      <c r="AK38630" s="1"/>
    </row>
    <row r="38631" spans="32:37" ht="15" customHeight="1" x14ac:dyDescent="0.15">
      <c r="AF38631" s="1"/>
      <c r="AG38631" s="1"/>
      <c r="AH38631" s="1"/>
      <c r="AJ38631" s="1"/>
      <c r="AK38631" s="1"/>
    </row>
    <row r="38632" spans="32:37" ht="15" customHeight="1" x14ac:dyDescent="0.15">
      <c r="AF38632" s="1"/>
      <c r="AG38632" s="1"/>
      <c r="AH38632" s="1"/>
      <c r="AJ38632" s="1"/>
      <c r="AK38632" s="1"/>
    </row>
    <row r="38633" spans="32:37" ht="15" customHeight="1" x14ac:dyDescent="0.15">
      <c r="AF38633" s="1"/>
      <c r="AG38633" s="1"/>
      <c r="AH38633" s="1"/>
      <c r="AJ38633" s="1"/>
      <c r="AK38633" s="1"/>
    </row>
    <row r="38634" spans="32:37" ht="15" customHeight="1" x14ac:dyDescent="0.15">
      <c r="AF38634" s="1"/>
      <c r="AG38634" s="1"/>
      <c r="AH38634" s="1"/>
      <c r="AJ38634" s="1"/>
      <c r="AK38634" s="1"/>
    </row>
    <row r="38635" spans="32:37" ht="15" customHeight="1" x14ac:dyDescent="0.15">
      <c r="AF38635" s="1"/>
      <c r="AG38635" s="1"/>
      <c r="AH38635" s="1"/>
      <c r="AJ38635" s="1"/>
      <c r="AK38635" s="1"/>
    </row>
    <row r="38636" spans="32:37" ht="15" customHeight="1" x14ac:dyDescent="0.15">
      <c r="AF38636" s="1"/>
      <c r="AG38636" s="1"/>
      <c r="AH38636" s="1"/>
      <c r="AJ38636" s="1"/>
      <c r="AK38636" s="1"/>
    </row>
    <row r="38637" spans="32:37" ht="15" customHeight="1" x14ac:dyDescent="0.15">
      <c r="AF38637" s="1"/>
      <c r="AG38637" s="1"/>
      <c r="AH38637" s="1"/>
      <c r="AJ38637" s="1"/>
      <c r="AK38637" s="1"/>
    </row>
    <row r="38638" spans="32:37" ht="15" customHeight="1" x14ac:dyDescent="0.15">
      <c r="AF38638" s="1"/>
      <c r="AG38638" s="1"/>
      <c r="AH38638" s="1"/>
      <c r="AJ38638" s="1"/>
      <c r="AK38638" s="1"/>
    </row>
    <row r="38639" spans="32:37" ht="15" customHeight="1" x14ac:dyDescent="0.15">
      <c r="AF38639" s="1"/>
      <c r="AG38639" s="1"/>
      <c r="AH38639" s="1"/>
      <c r="AJ38639" s="1"/>
      <c r="AK38639" s="1"/>
    </row>
    <row r="38640" spans="32:37" ht="15" customHeight="1" x14ac:dyDescent="0.15">
      <c r="AF38640" s="1"/>
      <c r="AG38640" s="1"/>
      <c r="AH38640" s="1"/>
      <c r="AJ38640" s="1"/>
      <c r="AK38640" s="1"/>
    </row>
    <row r="38641" spans="32:37" ht="15" customHeight="1" x14ac:dyDescent="0.15">
      <c r="AF38641" s="1"/>
      <c r="AG38641" s="1"/>
      <c r="AH38641" s="1"/>
      <c r="AJ38641" s="1"/>
      <c r="AK38641" s="1"/>
    </row>
    <row r="38642" spans="32:37" ht="15" customHeight="1" x14ac:dyDescent="0.15">
      <c r="AF38642" s="1"/>
      <c r="AG38642" s="1"/>
      <c r="AH38642" s="1"/>
      <c r="AJ38642" s="1"/>
      <c r="AK38642" s="1"/>
    </row>
    <row r="38643" spans="32:37" ht="15" customHeight="1" x14ac:dyDescent="0.15">
      <c r="AF38643" s="1"/>
      <c r="AG38643" s="1"/>
      <c r="AH38643" s="1"/>
      <c r="AJ38643" s="1"/>
      <c r="AK38643" s="1"/>
    </row>
    <row r="38644" spans="32:37" ht="15" customHeight="1" x14ac:dyDescent="0.15">
      <c r="AF38644" s="1"/>
      <c r="AG38644" s="1"/>
      <c r="AH38644" s="1"/>
      <c r="AJ38644" s="1"/>
      <c r="AK38644" s="1"/>
    </row>
    <row r="38645" spans="32:37" ht="15" customHeight="1" x14ac:dyDescent="0.15">
      <c r="AF38645" s="1"/>
      <c r="AG38645" s="1"/>
      <c r="AH38645" s="1"/>
      <c r="AJ38645" s="1"/>
      <c r="AK38645" s="1"/>
    </row>
    <row r="38646" spans="32:37" ht="15" customHeight="1" x14ac:dyDescent="0.15">
      <c r="AF38646" s="1"/>
      <c r="AG38646" s="1"/>
      <c r="AH38646" s="1"/>
      <c r="AJ38646" s="1"/>
      <c r="AK38646" s="1"/>
    </row>
    <row r="38647" spans="32:37" ht="15" customHeight="1" x14ac:dyDescent="0.15">
      <c r="AF38647" s="1"/>
      <c r="AG38647" s="1"/>
      <c r="AH38647" s="1"/>
      <c r="AJ38647" s="1"/>
      <c r="AK38647" s="1"/>
    </row>
    <row r="38648" spans="32:37" ht="15" customHeight="1" x14ac:dyDescent="0.15">
      <c r="AF38648" s="1"/>
      <c r="AG38648" s="1"/>
      <c r="AH38648" s="1"/>
      <c r="AJ38648" s="1"/>
      <c r="AK38648" s="1"/>
    </row>
    <row r="38649" spans="32:37" ht="15" customHeight="1" x14ac:dyDescent="0.15">
      <c r="AF38649" s="1"/>
      <c r="AG38649" s="1"/>
      <c r="AH38649" s="1"/>
      <c r="AJ38649" s="1"/>
      <c r="AK38649" s="1"/>
    </row>
    <row r="38650" spans="32:37" ht="15" customHeight="1" x14ac:dyDescent="0.15">
      <c r="AF38650" s="1"/>
      <c r="AG38650" s="1"/>
      <c r="AH38650" s="1"/>
      <c r="AJ38650" s="1"/>
      <c r="AK38650" s="1"/>
    </row>
    <row r="38651" spans="32:37" ht="15" customHeight="1" x14ac:dyDescent="0.15">
      <c r="AF38651" s="1"/>
      <c r="AG38651" s="1"/>
      <c r="AH38651" s="1"/>
      <c r="AJ38651" s="1"/>
      <c r="AK38651" s="1"/>
    </row>
    <row r="38652" spans="32:37" ht="15" customHeight="1" x14ac:dyDescent="0.15">
      <c r="AF38652" s="1"/>
      <c r="AG38652" s="1"/>
      <c r="AH38652" s="1"/>
      <c r="AJ38652" s="1"/>
      <c r="AK38652" s="1"/>
    </row>
    <row r="38653" spans="32:37" ht="15" customHeight="1" x14ac:dyDescent="0.15">
      <c r="AF38653" s="1"/>
      <c r="AG38653" s="1"/>
      <c r="AH38653" s="1"/>
      <c r="AJ38653" s="1"/>
      <c r="AK38653" s="1"/>
    </row>
    <row r="38654" spans="32:37" ht="15" customHeight="1" x14ac:dyDescent="0.15">
      <c r="AF38654" s="1"/>
      <c r="AG38654" s="1"/>
      <c r="AH38654" s="1"/>
      <c r="AJ38654" s="1"/>
      <c r="AK38654" s="1"/>
    </row>
    <row r="38655" spans="32:37" ht="15" customHeight="1" x14ac:dyDescent="0.15">
      <c r="AF38655" s="1"/>
      <c r="AG38655" s="1"/>
      <c r="AH38655" s="1"/>
      <c r="AJ38655" s="1"/>
      <c r="AK38655" s="1"/>
    </row>
    <row r="38656" spans="32:37" ht="15" customHeight="1" x14ac:dyDescent="0.15">
      <c r="AF38656" s="1"/>
      <c r="AG38656" s="1"/>
      <c r="AH38656" s="1"/>
      <c r="AJ38656" s="1"/>
      <c r="AK38656" s="1"/>
    </row>
    <row r="38657" spans="32:37" ht="15" customHeight="1" x14ac:dyDescent="0.15">
      <c r="AF38657" s="1"/>
      <c r="AG38657" s="1"/>
      <c r="AH38657" s="1"/>
      <c r="AJ38657" s="1"/>
      <c r="AK38657" s="1"/>
    </row>
    <row r="38658" spans="32:37" ht="15" customHeight="1" x14ac:dyDescent="0.15">
      <c r="AF38658" s="1"/>
      <c r="AG38658" s="1"/>
      <c r="AH38658" s="1"/>
      <c r="AJ38658" s="1"/>
      <c r="AK38658" s="1"/>
    </row>
    <row r="38659" spans="32:37" ht="15" customHeight="1" x14ac:dyDescent="0.15">
      <c r="AF38659" s="1"/>
      <c r="AG38659" s="1"/>
      <c r="AH38659" s="1"/>
      <c r="AJ38659" s="1"/>
      <c r="AK38659" s="1"/>
    </row>
    <row r="38660" spans="32:37" ht="15" customHeight="1" x14ac:dyDescent="0.15">
      <c r="AF38660" s="1"/>
      <c r="AG38660" s="1"/>
      <c r="AH38660" s="1"/>
      <c r="AJ38660" s="1"/>
      <c r="AK38660" s="1"/>
    </row>
    <row r="38661" spans="32:37" ht="15" customHeight="1" x14ac:dyDescent="0.15">
      <c r="AF38661" s="1"/>
      <c r="AG38661" s="1"/>
      <c r="AH38661" s="1"/>
      <c r="AJ38661" s="1"/>
      <c r="AK38661" s="1"/>
    </row>
    <row r="38662" spans="32:37" ht="15" customHeight="1" x14ac:dyDescent="0.15">
      <c r="AF38662" s="1"/>
      <c r="AG38662" s="1"/>
      <c r="AH38662" s="1"/>
      <c r="AJ38662" s="1"/>
      <c r="AK38662" s="1"/>
    </row>
    <row r="38663" spans="32:37" ht="15" customHeight="1" x14ac:dyDescent="0.15">
      <c r="AF38663" s="1"/>
      <c r="AG38663" s="1"/>
      <c r="AH38663" s="1"/>
      <c r="AJ38663" s="1"/>
      <c r="AK38663" s="1"/>
    </row>
    <row r="38664" spans="32:37" ht="15" customHeight="1" x14ac:dyDescent="0.15">
      <c r="AF38664" s="1"/>
      <c r="AG38664" s="1"/>
      <c r="AH38664" s="1"/>
      <c r="AJ38664" s="1"/>
      <c r="AK38664" s="1"/>
    </row>
    <row r="38665" spans="32:37" ht="15" customHeight="1" x14ac:dyDescent="0.15">
      <c r="AF38665" s="1"/>
      <c r="AG38665" s="1"/>
      <c r="AH38665" s="1"/>
      <c r="AJ38665" s="1"/>
      <c r="AK38665" s="1"/>
    </row>
    <row r="38666" spans="32:37" ht="15" customHeight="1" x14ac:dyDescent="0.15">
      <c r="AF38666" s="1"/>
      <c r="AG38666" s="1"/>
      <c r="AH38666" s="1"/>
      <c r="AJ38666" s="1"/>
      <c r="AK38666" s="1"/>
    </row>
    <row r="38667" spans="32:37" ht="15" customHeight="1" x14ac:dyDescent="0.15">
      <c r="AF38667" s="1"/>
      <c r="AG38667" s="1"/>
      <c r="AH38667" s="1"/>
      <c r="AJ38667" s="1"/>
      <c r="AK38667" s="1"/>
    </row>
    <row r="38668" spans="32:37" ht="15" customHeight="1" x14ac:dyDescent="0.15">
      <c r="AF38668" s="1"/>
      <c r="AG38668" s="1"/>
      <c r="AH38668" s="1"/>
      <c r="AJ38668" s="1"/>
      <c r="AK38668" s="1"/>
    </row>
    <row r="38669" spans="32:37" ht="15" customHeight="1" x14ac:dyDescent="0.15">
      <c r="AF38669" s="1"/>
      <c r="AG38669" s="1"/>
      <c r="AH38669" s="1"/>
      <c r="AJ38669" s="1"/>
      <c r="AK38669" s="1"/>
    </row>
    <row r="38670" spans="32:37" ht="15" customHeight="1" x14ac:dyDescent="0.15">
      <c r="AF38670" s="1"/>
      <c r="AG38670" s="1"/>
      <c r="AH38670" s="1"/>
      <c r="AJ38670" s="1"/>
      <c r="AK38670" s="1"/>
    </row>
    <row r="38671" spans="32:37" ht="15" customHeight="1" x14ac:dyDescent="0.15">
      <c r="AF38671" s="1"/>
      <c r="AG38671" s="1"/>
      <c r="AH38671" s="1"/>
      <c r="AJ38671" s="1"/>
      <c r="AK38671" s="1"/>
    </row>
    <row r="38672" spans="32:37" ht="15" customHeight="1" x14ac:dyDescent="0.15">
      <c r="AF38672" s="1"/>
      <c r="AG38672" s="1"/>
      <c r="AH38672" s="1"/>
      <c r="AJ38672" s="1"/>
      <c r="AK38672" s="1"/>
    </row>
    <row r="38673" spans="32:37" ht="15" customHeight="1" x14ac:dyDescent="0.15">
      <c r="AF38673" s="1"/>
      <c r="AG38673" s="1"/>
      <c r="AH38673" s="1"/>
      <c r="AJ38673" s="1"/>
      <c r="AK38673" s="1"/>
    </row>
    <row r="38674" spans="32:37" ht="15" customHeight="1" x14ac:dyDescent="0.15">
      <c r="AF38674" s="1"/>
      <c r="AG38674" s="1"/>
      <c r="AH38674" s="1"/>
      <c r="AJ38674" s="1"/>
      <c r="AK38674" s="1"/>
    </row>
    <row r="38675" spans="32:37" ht="15" customHeight="1" x14ac:dyDescent="0.15">
      <c r="AF38675" s="1"/>
      <c r="AG38675" s="1"/>
      <c r="AH38675" s="1"/>
      <c r="AJ38675" s="1"/>
      <c r="AK38675" s="1"/>
    </row>
    <row r="38676" spans="32:37" ht="15" customHeight="1" x14ac:dyDescent="0.15">
      <c r="AF38676" s="1"/>
      <c r="AG38676" s="1"/>
      <c r="AH38676" s="1"/>
      <c r="AJ38676" s="1"/>
      <c r="AK38676" s="1"/>
    </row>
    <row r="38677" spans="32:37" ht="15" customHeight="1" x14ac:dyDescent="0.15">
      <c r="AF38677" s="1"/>
      <c r="AG38677" s="1"/>
      <c r="AH38677" s="1"/>
      <c r="AJ38677" s="1"/>
      <c r="AK38677" s="1"/>
    </row>
    <row r="38678" spans="32:37" ht="15" customHeight="1" x14ac:dyDescent="0.15">
      <c r="AF38678" s="1"/>
      <c r="AG38678" s="1"/>
      <c r="AH38678" s="1"/>
      <c r="AJ38678" s="1"/>
      <c r="AK38678" s="1"/>
    </row>
    <row r="38679" spans="32:37" ht="15" customHeight="1" x14ac:dyDescent="0.15">
      <c r="AF38679" s="1"/>
      <c r="AG38679" s="1"/>
      <c r="AH38679" s="1"/>
      <c r="AJ38679" s="1"/>
      <c r="AK38679" s="1"/>
    </row>
    <row r="38680" spans="32:37" ht="15" customHeight="1" x14ac:dyDescent="0.15">
      <c r="AF38680" s="1"/>
      <c r="AG38680" s="1"/>
      <c r="AH38680" s="1"/>
      <c r="AJ38680" s="1"/>
      <c r="AK38680" s="1"/>
    </row>
    <row r="38681" spans="32:37" ht="15" customHeight="1" x14ac:dyDescent="0.15">
      <c r="AF38681" s="1"/>
      <c r="AG38681" s="1"/>
      <c r="AH38681" s="1"/>
      <c r="AJ38681" s="1"/>
      <c r="AK38681" s="1"/>
    </row>
    <row r="38682" spans="32:37" ht="15" customHeight="1" x14ac:dyDescent="0.15">
      <c r="AF38682" s="1"/>
      <c r="AG38682" s="1"/>
      <c r="AH38682" s="1"/>
      <c r="AJ38682" s="1"/>
      <c r="AK38682" s="1"/>
    </row>
    <row r="38683" spans="32:37" ht="15" customHeight="1" x14ac:dyDescent="0.15">
      <c r="AF38683" s="1"/>
      <c r="AG38683" s="1"/>
      <c r="AH38683" s="1"/>
      <c r="AJ38683" s="1"/>
      <c r="AK38683" s="1"/>
    </row>
    <row r="38684" spans="32:37" ht="15" customHeight="1" x14ac:dyDescent="0.15">
      <c r="AF38684" s="1"/>
      <c r="AG38684" s="1"/>
      <c r="AH38684" s="1"/>
      <c r="AJ38684" s="1"/>
      <c r="AK38684" s="1"/>
    </row>
    <row r="38685" spans="32:37" ht="15" customHeight="1" x14ac:dyDescent="0.15">
      <c r="AF38685" s="1"/>
      <c r="AG38685" s="1"/>
      <c r="AH38685" s="1"/>
      <c r="AJ38685" s="1"/>
      <c r="AK38685" s="1"/>
    </row>
    <row r="38686" spans="32:37" ht="15" customHeight="1" x14ac:dyDescent="0.15">
      <c r="AF38686" s="1"/>
      <c r="AG38686" s="1"/>
      <c r="AH38686" s="1"/>
      <c r="AJ38686" s="1"/>
      <c r="AK38686" s="1"/>
    </row>
    <row r="38687" spans="32:37" ht="15" customHeight="1" x14ac:dyDescent="0.15">
      <c r="AF38687" s="1"/>
      <c r="AG38687" s="1"/>
      <c r="AH38687" s="1"/>
      <c r="AJ38687" s="1"/>
      <c r="AK38687" s="1"/>
    </row>
    <row r="38688" spans="32:37" ht="15" customHeight="1" x14ac:dyDescent="0.15">
      <c r="AF38688" s="1"/>
      <c r="AG38688" s="1"/>
      <c r="AH38688" s="1"/>
      <c r="AJ38688" s="1"/>
      <c r="AK38688" s="1"/>
    </row>
    <row r="38689" spans="32:37" ht="15" customHeight="1" x14ac:dyDescent="0.15">
      <c r="AF38689" s="1"/>
      <c r="AG38689" s="1"/>
      <c r="AH38689" s="1"/>
      <c r="AJ38689" s="1"/>
      <c r="AK38689" s="1"/>
    </row>
    <row r="38690" spans="32:37" ht="15" customHeight="1" x14ac:dyDescent="0.15">
      <c r="AF38690" s="1"/>
      <c r="AG38690" s="1"/>
      <c r="AH38690" s="1"/>
      <c r="AJ38690" s="1"/>
      <c r="AK38690" s="1"/>
    </row>
    <row r="38691" spans="32:37" ht="15" customHeight="1" x14ac:dyDescent="0.15">
      <c r="AF38691" s="1"/>
      <c r="AG38691" s="1"/>
      <c r="AH38691" s="1"/>
      <c r="AJ38691" s="1"/>
      <c r="AK38691" s="1"/>
    </row>
    <row r="38692" spans="32:37" ht="15" customHeight="1" x14ac:dyDescent="0.15">
      <c r="AF38692" s="1"/>
      <c r="AG38692" s="1"/>
      <c r="AH38692" s="1"/>
      <c r="AJ38692" s="1"/>
      <c r="AK38692" s="1"/>
    </row>
    <row r="38693" spans="32:37" ht="15" customHeight="1" x14ac:dyDescent="0.15">
      <c r="AF38693" s="1"/>
      <c r="AG38693" s="1"/>
      <c r="AH38693" s="1"/>
      <c r="AJ38693" s="1"/>
      <c r="AK38693" s="1"/>
    </row>
    <row r="38694" spans="32:37" ht="15" customHeight="1" x14ac:dyDescent="0.15">
      <c r="AF38694" s="1"/>
      <c r="AG38694" s="1"/>
      <c r="AH38694" s="1"/>
      <c r="AJ38694" s="1"/>
      <c r="AK38694" s="1"/>
    </row>
    <row r="38695" spans="32:37" ht="15" customHeight="1" x14ac:dyDescent="0.15">
      <c r="AF38695" s="1"/>
      <c r="AG38695" s="1"/>
      <c r="AH38695" s="1"/>
      <c r="AJ38695" s="1"/>
      <c r="AK38695" s="1"/>
    </row>
    <row r="38696" spans="32:37" ht="15" customHeight="1" x14ac:dyDescent="0.15">
      <c r="AF38696" s="1"/>
      <c r="AG38696" s="1"/>
      <c r="AH38696" s="1"/>
      <c r="AJ38696" s="1"/>
      <c r="AK38696" s="1"/>
    </row>
    <row r="38697" spans="32:37" ht="15" customHeight="1" x14ac:dyDescent="0.15">
      <c r="AF38697" s="1"/>
      <c r="AG38697" s="1"/>
      <c r="AH38697" s="1"/>
      <c r="AJ38697" s="1"/>
      <c r="AK38697" s="1"/>
    </row>
    <row r="38698" spans="32:37" ht="15" customHeight="1" x14ac:dyDescent="0.15">
      <c r="AF38698" s="1"/>
      <c r="AG38698" s="1"/>
      <c r="AH38698" s="1"/>
      <c r="AJ38698" s="1"/>
      <c r="AK38698" s="1"/>
    </row>
    <row r="38699" spans="32:37" ht="15" customHeight="1" x14ac:dyDescent="0.15">
      <c r="AF38699" s="1"/>
      <c r="AG38699" s="1"/>
      <c r="AH38699" s="1"/>
      <c r="AJ38699" s="1"/>
      <c r="AK38699" s="1"/>
    </row>
    <row r="38700" spans="32:37" ht="15" customHeight="1" x14ac:dyDescent="0.15">
      <c r="AF38700" s="1"/>
      <c r="AG38700" s="1"/>
      <c r="AH38700" s="1"/>
      <c r="AJ38700" s="1"/>
      <c r="AK38700" s="1"/>
    </row>
    <row r="38701" spans="32:37" ht="15" customHeight="1" x14ac:dyDescent="0.15">
      <c r="AF38701" s="1"/>
      <c r="AG38701" s="1"/>
      <c r="AH38701" s="1"/>
      <c r="AJ38701" s="1"/>
      <c r="AK38701" s="1"/>
    </row>
    <row r="38702" spans="32:37" ht="15" customHeight="1" x14ac:dyDescent="0.15">
      <c r="AF38702" s="1"/>
      <c r="AG38702" s="1"/>
      <c r="AH38702" s="1"/>
      <c r="AJ38702" s="1"/>
      <c r="AK38702" s="1"/>
    </row>
    <row r="38703" spans="32:37" ht="15" customHeight="1" x14ac:dyDescent="0.15">
      <c r="AF38703" s="1"/>
      <c r="AG38703" s="1"/>
      <c r="AH38703" s="1"/>
      <c r="AJ38703" s="1"/>
      <c r="AK38703" s="1"/>
    </row>
    <row r="38704" spans="32:37" ht="15" customHeight="1" x14ac:dyDescent="0.15">
      <c r="AF38704" s="1"/>
      <c r="AG38704" s="1"/>
      <c r="AH38704" s="1"/>
      <c r="AJ38704" s="1"/>
      <c r="AK38704" s="1"/>
    </row>
    <row r="38705" spans="32:37" ht="15" customHeight="1" x14ac:dyDescent="0.15">
      <c r="AF38705" s="1"/>
      <c r="AG38705" s="1"/>
      <c r="AH38705" s="1"/>
      <c r="AJ38705" s="1"/>
      <c r="AK38705" s="1"/>
    </row>
    <row r="38706" spans="32:37" ht="15" customHeight="1" x14ac:dyDescent="0.15">
      <c r="AF38706" s="1"/>
      <c r="AG38706" s="1"/>
      <c r="AH38706" s="1"/>
      <c r="AJ38706" s="1"/>
      <c r="AK38706" s="1"/>
    </row>
    <row r="38707" spans="32:37" ht="15" customHeight="1" x14ac:dyDescent="0.15">
      <c r="AF38707" s="1"/>
      <c r="AG38707" s="1"/>
      <c r="AH38707" s="1"/>
      <c r="AJ38707" s="1"/>
      <c r="AK38707" s="1"/>
    </row>
    <row r="38708" spans="32:37" ht="15" customHeight="1" x14ac:dyDescent="0.15">
      <c r="AF38708" s="1"/>
      <c r="AG38708" s="1"/>
      <c r="AH38708" s="1"/>
      <c r="AJ38708" s="1"/>
      <c r="AK38708" s="1"/>
    </row>
    <row r="38709" spans="32:37" ht="15" customHeight="1" x14ac:dyDescent="0.15">
      <c r="AF38709" s="1"/>
      <c r="AG38709" s="1"/>
      <c r="AH38709" s="1"/>
      <c r="AJ38709" s="1"/>
      <c r="AK38709" s="1"/>
    </row>
    <row r="38710" spans="32:37" ht="15" customHeight="1" x14ac:dyDescent="0.15">
      <c r="AF38710" s="1"/>
      <c r="AG38710" s="1"/>
      <c r="AH38710" s="1"/>
      <c r="AJ38710" s="1"/>
      <c r="AK38710" s="1"/>
    </row>
    <row r="38711" spans="32:37" ht="15" customHeight="1" x14ac:dyDescent="0.15">
      <c r="AF38711" s="1"/>
      <c r="AG38711" s="1"/>
      <c r="AH38711" s="1"/>
      <c r="AJ38711" s="1"/>
      <c r="AK38711" s="1"/>
    </row>
    <row r="38712" spans="32:37" ht="15" customHeight="1" x14ac:dyDescent="0.15">
      <c r="AF38712" s="1"/>
      <c r="AG38712" s="1"/>
      <c r="AH38712" s="1"/>
      <c r="AJ38712" s="1"/>
      <c r="AK38712" s="1"/>
    </row>
    <row r="38713" spans="32:37" ht="15" customHeight="1" x14ac:dyDescent="0.15">
      <c r="AF38713" s="1"/>
      <c r="AG38713" s="1"/>
      <c r="AH38713" s="1"/>
      <c r="AJ38713" s="1"/>
      <c r="AK38713" s="1"/>
    </row>
    <row r="38714" spans="32:37" ht="15" customHeight="1" x14ac:dyDescent="0.15">
      <c r="AF38714" s="1"/>
      <c r="AG38714" s="1"/>
      <c r="AH38714" s="1"/>
      <c r="AJ38714" s="1"/>
      <c r="AK38714" s="1"/>
    </row>
    <row r="38715" spans="32:37" ht="15" customHeight="1" x14ac:dyDescent="0.15">
      <c r="AF38715" s="1"/>
      <c r="AG38715" s="1"/>
      <c r="AH38715" s="1"/>
      <c r="AJ38715" s="1"/>
      <c r="AK38715" s="1"/>
    </row>
    <row r="38716" spans="32:37" ht="15" customHeight="1" x14ac:dyDescent="0.15">
      <c r="AF38716" s="1"/>
      <c r="AG38716" s="1"/>
      <c r="AH38716" s="1"/>
      <c r="AJ38716" s="1"/>
      <c r="AK38716" s="1"/>
    </row>
    <row r="38717" spans="32:37" ht="15" customHeight="1" x14ac:dyDescent="0.15">
      <c r="AF38717" s="1"/>
      <c r="AG38717" s="1"/>
      <c r="AH38717" s="1"/>
      <c r="AJ38717" s="1"/>
      <c r="AK38717" s="1"/>
    </row>
    <row r="38718" spans="32:37" ht="15" customHeight="1" x14ac:dyDescent="0.15">
      <c r="AF38718" s="1"/>
      <c r="AG38718" s="1"/>
      <c r="AH38718" s="1"/>
      <c r="AJ38718" s="1"/>
      <c r="AK38718" s="1"/>
    </row>
    <row r="38719" spans="32:37" ht="15" customHeight="1" x14ac:dyDescent="0.15">
      <c r="AF38719" s="1"/>
      <c r="AG38719" s="1"/>
      <c r="AH38719" s="1"/>
      <c r="AJ38719" s="1"/>
      <c r="AK38719" s="1"/>
    </row>
    <row r="38720" spans="32:37" ht="15" customHeight="1" x14ac:dyDescent="0.15">
      <c r="AF38720" s="1"/>
      <c r="AG38720" s="1"/>
      <c r="AH38720" s="1"/>
      <c r="AJ38720" s="1"/>
      <c r="AK38720" s="1"/>
    </row>
    <row r="38721" spans="32:37" ht="15" customHeight="1" x14ac:dyDescent="0.15">
      <c r="AF38721" s="1"/>
      <c r="AG38721" s="1"/>
      <c r="AH38721" s="1"/>
      <c r="AJ38721" s="1"/>
      <c r="AK38721" s="1"/>
    </row>
    <row r="38722" spans="32:37" ht="15" customHeight="1" x14ac:dyDescent="0.15">
      <c r="AF38722" s="1"/>
      <c r="AG38722" s="1"/>
      <c r="AH38722" s="1"/>
      <c r="AJ38722" s="1"/>
      <c r="AK38722" s="1"/>
    </row>
    <row r="38723" spans="32:37" ht="15" customHeight="1" x14ac:dyDescent="0.15">
      <c r="AF38723" s="1"/>
      <c r="AG38723" s="1"/>
      <c r="AH38723" s="1"/>
      <c r="AJ38723" s="1"/>
      <c r="AK38723" s="1"/>
    </row>
    <row r="38724" spans="32:37" ht="15" customHeight="1" x14ac:dyDescent="0.15">
      <c r="AF38724" s="1"/>
      <c r="AG38724" s="1"/>
      <c r="AH38724" s="1"/>
      <c r="AJ38724" s="1"/>
      <c r="AK38724" s="1"/>
    </row>
    <row r="38725" spans="32:37" ht="15" customHeight="1" x14ac:dyDescent="0.15">
      <c r="AF38725" s="1"/>
      <c r="AG38725" s="1"/>
      <c r="AH38725" s="1"/>
      <c r="AJ38725" s="1"/>
      <c r="AK38725" s="1"/>
    </row>
    <row r="38726" spans="32:37" ht="15" customHeight="1" x14ac:dyDescent="0.15">
      <c r="AF38726" s="1"/>
      <c r="AG38726" s="1"/>
      <c r="AH38726" s="1"/>
      <c r="AJ38726" s="1"/>
      <c r="AK38726" s="1"/>
    </row>
    <row r="38727" spans="32:37" ht="15" customHeight="1" x14ac:dyDescent="0.15">
      <c r="AF38727" s="1"/>
      <c r="AG38727" s="1"/>
      <c r="AH38727" s="1"/>
      <c r="AJ38727" s="1"/>
      <c r="AK38727" s="1"/>
    </row>
    <row r="38728" spans="32:37" ht="15" customHeight="1" x14ac:dyDescent="0.15">
      <c r="AF38728" s="1"/>
      <c r="AG38728" s="1"/>
      <c r="AH38728" s="1"/>
      <c r="AJ38728" s="1"/>
      <c r="AK38728" s="1"/>
    </row>
    <row r="38729" spans="32:37" ht="15" customHeight="1" x14ac:dyDescent="0.15">
      <c r="AF38729" s="1"/>
      <c r="AG38729" s="1"/>
      <c r="AH38729" s="1"/>
      <c r="AJ38729" s="1"/>
      <c r="AK38729" s="1"/>
    </row>
    <row r="38730" spans="32:37" ht="15" customHeight="1" x14ac:dyDescent="0.15">
      <c r="AF38730" s="1"/>
      <c r="AG38730" s="1"/>
      <c r="AH38730" s="1"/>
      <c r="AJ38730" s="1"/>
      <c r="AK38730" s="1"/>
    </row>
    <row r="38731" spans="32:37" ht="15" customHeight="1" x14ac:dyDescent="0.15">
      <c r="AF38731" s="1"/>
      <c r="AG38731" s="1"/>
      <c r="AH38731" s="1"/>
      <c r="AJ38731" s="1"/>
      <c r="AK38731" s="1"/>
    </row>
    <row r="38732" spans="32:37" ht="15" customHeight="1" x14ac:dyDescent="0.15">
      <c r="AF38732" s="1"/>
      <c r="AG38732" s="1"/>
      <c r="AH38732" s="1"/>
      <c r="AJ38732" s="1"/>
      <c r="AK38732" s="1"/>
    </row>
    <row r="38733" spans="32:37" ht="15" customHeight="1" x14ac:dyDescent="0.15">
      <c r="AF38733" s="1"/>
      <c r="AG38733" s="1"/>
      <c r="AH38733" s="1"/>
      <c r="AJ38733" s="1"/>
      <c r="AK38733" s="1"/>
    </row>
    <row r="38734" spans="32:37" ht="15" customHeight="1" x14ac:dyDescent="0.15">
      <c r="AF38734" s="1"/>
      <c r="AG38734" s="1"/>
      <c r="AH38734" s="1"/>
      <c r="AJ38734" s="1"/>
      <c r="AK38734" s="1"/>
    </row>
    <row r="38735" spans="32:37" ht="15" customHeight="1" x14ac:dyDescent="0.15">
      <c r="AF38735" s="1"/>
      <c r="AG38735" s="1"/>
      <c r="AH38735" s="1"/>
      <c r="AJ38735" s="1"/>
      <c r="AK38735" s="1"/>
    </row>
    <row r="38736" spans="32:37" ht="15" customHeight="1" x14ac:dyDescent="0.15">
      <c r="AF38736" s="1"/>
      <c r="AG38736" s="1"/>
      <c r="AH38736" s="1"/>
      <c r="AJ38736" s="1"/>
      <c r="AK38736" s="1"/>
    </row>
    <row r="38737" spans="32:37" ht="15" customHeight="1" x14ac:dyDescent="0.15">
      <c r="AF38737" s="1"/>
      <c r="AG38737" s="1"/>
      <c r="AH38737" s="1"/>
      <c r="AJ38737" s="1"/>
      <c r="AK38737" s="1"/>
    </row>
    <row r="38738" spans="32:37" ht="15" customHeight="1" x14ac:dyDescent="0.15">
      <c r="AF38738" s="1"/>
      <c r="AG38738" s="1"/>
      <c r="AH38738" s="1"/>
      <c r="AJ38738" s="1"/>
      <c r="AK38738" s="1"/>
    </row>
    <row r="38739" spans="32:37" ht="15" customHeight="1" x14ac:dyDescent="0.15">
      <c r="AF38739" s="1"/>
      <c r="AG38739" s="1"/>
      <c r="AH38739" s="1"/>
      <c r="AJ38739" s="1"/>
      <c r="AK38739" s="1"/>
    </row>
    <row r="38740" spans="32:37" ht="15" customHeight="1" x14ac:dyDescent="0.15">
      <c r="AF38740" s="1"/>
      <c r="AG38740" s="1"/>
      <c r="AH38740" s="1"/>
      <c r="AJ38740" s="1"/>
      <c r="AK38740" s="1"/>
    </row>
    <row r="38741" spans="32:37" ht="15" customHeight="1" x14ac:dyDescent="0.15">
      <c r="AF38741" s="1"/>
      <c r="AG38741" s="1"/>
      <c r="AH38741" s="1"/>
      <c r="AJ38741" s="1"/>
      <c r="AK38741" s="1"/>
    </row>
    <row r="38742" spans="32:37" ht="15" customHeight="1" x14ac:dyDescent="0.15">
      <c r="AF38742" s="1"/>
      <c r="AG38742" s="1"/>
      <c r="AH38742" s="1"/>
      <c r="AJ38742" s="1"/>
      <c r="AK38742" s="1"/>
    </row>
    <row r="38743" spans="32:37" ht="15" customHeight="1" x14ac:dyDescent="0.15">
      <c r="AF38743" s="1"/>
      <c r="AG38743" s="1"/>
      <c r="AH38743" s="1"/>
      <c r="AJ38743" s="1"/>
      <c r="AK38743" s="1"/>
    </row>
    <row r="38744" spans="32:37" ht="15" customHeight="1" x14ac:dyDescent="0.15">
      <c r="AF38744" s="1"/>
      <c r="AG38744" s="1"/>
      <c r="AH38744" s="1"/>
      <c r="AJ38744" s="1"/>
      <c r="AK38744" s="1"/>
    </row>
    <row r="38745" spans="32:37" ht="15" customHeight="1" x14ac:dyDescent="0.15">
      <c r="AF38745" s="1"/>
      <c r="AG38745" s="1"/>
      <c r="AH38745" s="1"/>
      <c r="AJ38745" s="1"/>
      <c r="AK38745" s="1"/>
    </row>
    <row r="38746" spans="32:37" ht="15" customHeight="1" x14ac:dyDescent="0.15">
      <c r="AF38746" s="1"/>
      <c r="AG38746" s="1"/>
      <c r="AH38746" s="1"/>
      <c r="AJ38746" s="1"/>
      <c r="AK38746" s="1"/>
    </row>
    <row r="38747" spans="32:37" ht="15" customHeight="1" x14ac:dyDescent="0.15">
      <c r="AF38747" s="1"/>
      <c r="AG38747" s="1"/>
      <c r="AH38747" s="1"/>
      <c r="AJ38747" s="1"/>
      <c r="AK38747" s="1"/>
    </row>
    <row r="38748" spans="32:37" ht="15" customHeight="1" x14ac:dyDescent="0.15">
      <c r="AF38748" s="1"/>
      <c r="AG38748" s="1"/>
      <c r="AH38748" s="1"/>
      <c r="AJ38748" s="1"/>
      <c r="AK38748" s="1"/>
    </row>
    <row r="38749" spans="32:37" ht="15" customHeight="1" x14ac:dyDescent="0.15">
      <c r="AF38749" s="1"/>
      <c r="AG38749" s="1"/>
      <c r="AH38749" s="1"/>
      <c r="AJ38749" s="1"/>
      <c r="AK38749" s="1"/>
    </row>
    <row r="38750" spans="32:37" ht="15" customHeight="1" x14ac:dyDescent="0.15">
      <c r="AF38750" s="1"/>
      <c r="AG38750" s="1"/>
      <c r="AH38750" s="1"/>
      <c r="AJ38750" s="1"/>
      <c r="AK38750" s="1"/>
    </row>
    <row r="38751" spans="32:37" ht="15" customHeight="1" x14ac:dyDescent="0.15">
      <c r="AF38751" s="1"/>
      <c r="AG38751" s="1"/>
      <c r="AH38751" s="1"/>
      <c r="AJ38751" s="1"/>
      <c r="AK38751" s="1"/>
    </row>
    <row r="38752" spans="32:37" ht="15" customHeight="1" x14ac:dyDescent="0.15">
      <c r="AF38752" s="1"/>
      <c r="AG38752" s="1"/>
      <c r="AH38752" s="1"/>
      <c r="AJ38752" s="1"/>
      <c r="AK38752" s="1"/>
    </row>
    <row r="38753" spans="32:37" ht="15" customHeight="1" x14ac:dyDescent="0.15">
      <c r="AF38753" s="1"/>
      <c r="AG38753" s="1"/>
      <c r="AH38753" s="1"/>
      <c r="AJ38753" s="1"/>
      <c r="AK38753" s="1"/>
    </row>
    <row r="38754" spans="32:37" ht="15" customHeight="1" x14ac:dyDescent="0.15">
      <c r="AF38754" s="1"/>
      <c r="AG38754" s="1"/>
      <c r="AH38754" s="1"/>
      <c r="AJ38754" s="1"/>
      <c r="AK38754" s="1"/>
    </row>
    <row r="38755" spans="32:37" ht="15" customHeight="1" x14ac:dyDescent="0.15">
      <c r="AF38755" s="1"/>
      <c r="AG38755" s="1"/>
      <c r="AH38755" s="1"/>
      <c r="AJ38755" s="1"/>
      <c r="AK38755" s="1"/>
    </row>
    <row r="38756" spans="32:37" ht="15" customHeight="1" x14ac:dyDescent="0.15">
      <c r="AF38756" s="1"/>
      <c r="AG38756" s="1"/>
      <c r="AH38756" s="1"/>
      <c r="AJ38756" s="1"/>
      <c r="AK38756" s="1"/>
    </row>
    <row r="38757" spans="32:37" ht="15" customHeight="1" x14ac:dyDescent="0.15">
      <c r="AF38757" s="1"/>
      <c r="AG38757" s="1"/>
      <c r="AH38757" s="1"/>
      <c r="AJ38757" s="1"/>
      <c r="AK38757" s="1"/>
    </row>
    <row r="38758" spans="32:37" ht="15" customHeight="1" x14ac:dyDescent="0.15">
      <c r="AF38758" s="1"/>
      <c r="AG38758" s="1"/>
      <c r="AH38758" s="1"/>
      <c r="AJ38758" s="1"/>
      <c r="AK38758" s="1"/>
    </row>
    <row r="38759" spans="32:37" ht="15" customHeight="1" x14ac:dyDescent="0.15">
      <c r="AF38759" s="1"/>
      <c r="AG38759" s="1"/>
      <c r="AH38759" s="1"/>
      <c r="AJ38759" s="1"/>
      <c r="AK38759" s="1"/>
    </row>
    <row r="38760" spans="32:37" ht="15" customHeight="1" x14ac:dyDescent="0.15">
      <c r="AF38760" s="1"/>
      <c r="AG38760" s="1"/>
      <c r="AH38760" s="1"/>
      <c r="AJ38760" s="1"/>
      <c r="AK38760" s="1"/>
    </row>
    <row r="38761" spans="32:37" ht="15" customHeight="1" x14ac:dyDescent="0.15">
      <c r="AF38761" s="1"/>
      <c r="AG38761" s="1"/>
      <c r="AH38761" s="1"/>
      <c r="AJ38761" s="1"/>
      <c r="AK38761" s="1"/>
    </row>
    <row r="38762" spans="32:37" ht="15" customHeight="1" x14ac:dyDescent="0.15">
      <c r="AF38762" s="1"/>
      <c r="AG38762" s="1"/>
      <c r="AH38762" s="1"/>
      <c r="AJ38762" s="1"/>
      <c r="AK38762" s="1"/>
    </row>
    <row r="38763" spans="32:37" ht="15" customHeight="1" x14ac:dyDescent="0.15">
      <c r="AF38763" s="1"/>
      <c r="AG38763" s="1"/>
      <c r="AH38763" s="1"/>
      <c r="AJ38763" s="1"/>
      <c r="AK38763" s="1"/>
    </row>
    <row r="38764" spans="32:37" ht="15" customHeight="1" x14ac:dyDescent="0.15">
      <c r="AF38764" s="1"/>
      <c r="AG38764" s="1"/>
      <c r="AH38764" s="1"/>
      <c r="AJ38764" s="1"/>
      <c r="AK38764" s="1"/>
    </row>
    <row r="38765" spans="32:37" ht="15" customHeight="1" x14ac:dyDescent="0.15">
      <c r="AF38765" s="1"/>
      <c r="AG38765" s="1"/>
      <c r="AH38765" s="1"/>
      <c r="AJ38765" s="1"/>
      <c r="AK38765" s="1"/>
    </row>
    <row r="38766" spans="32:37" ht="15" customHeight="1" x14ac:dyDescent="0.15">
      <c r="AF38766" s="1"/>
      <c r="AG38766" s="1"/>
      <c r="AH38766" s="1"/>
      <c r="AJ38766" s="1"/>
      <c r="AK38766" s="1"/>
    </row>
    <row r="38767" spans="32:37" ht="15" customHeight="1" x14ac:dyDescent="0.15">
      <c r="AF38767" s="1"/>
      <c r="AG38767" s="1"/>
      <c r="AH38767" s="1"/>
      <c r="AJ38767" s="1"/>
      <c r="AK38767" s="1"/>
    </row>
    <row r="38768" spans="32:37" ht="15" customHeight="1" x14ac:dyDescent="0.15">
      <c r="AF38768" s="1"/>
      <c r="AG38768" s="1"/>
      <c r="AH38768" s="1"/>
      <c r="AJ38768" s="1"/>
      <c r="AK38768" s="1"/>
    </row>
    <row r="38769" spans="32:37" ht="15" customHeight="1" x14ac:dyDescent="0.15">
      <c r="AF38769" s="1"/>
      <c r="AG38769" s="1"/>
      <c r="AH38769" s="1"/>
      <c r="AJ38769" s="1"/>
      <c r="AK38769" s="1"/>
    </row>
    <row r="38770" spans="32:37" ht="15" customHeight="1" x14ac:dyDescent="0.15">
      <c r="AF38770" s="1"/>
      <c r="AG38770" s="1"/>
      <c r="AH38770" s="1"/>
      <c r="AJ38770" s="1"/>
      <c r="AK38770" s="1"/>
    </row>
    <row r="38771" spans="32:37" ht="15" customHeight="1" x14ac:dyDescent="0.15">
      <c r="AF38771" s="1"/>
      <c r="AG38771" s="1"/>
      <c r="AH38771" s="1"/>
      <c r="AJ38771" s="1"/>
      <c r="AK38771" s="1"/>
    </row>
    <row r="38772" spans="32:37" ht="15" customHeight="1" x14ac:dyDescent="0.15">
      <c r="AF38772" s="1"/>
      <c r="AG38772" s="1"/>
      <c r="AH38772" s="1"/>
      <c r="AJ38772" s="1"/>
      <c r="AK38772" s="1"/>
    </row>
    <row r="38773" spans="32:37" ht="15" customHeight="1" x14ac:dyDescent="0.15">
      <c r="AF38773" s="1"/>
      <c r="AG38773" s="1"/>
      <c r="AH38773" s="1"/>
      <c r="AJ38773" s="1"/>
      <c r="AK38773" s="1"/>
    </row>
    <row r="38774" spans="32:37" ht="15" customHeight="1" x14ac:dyDescent="0.15">
      <c r="AF38774" s="1"/>
      <c r="AG38774" s="1"/>
      <c r="AH38774" s="1"/>
      <c r="AJ38774" s="1"/>
      <c r="AK38774" s="1"/>
    </row>
    <row r="38775" spans="32:37" ht="15" customHeight="1" x14ac:dyDescent="0.15">
      <c r="AF38775" s="1"/>
      <c r="AG38775" s="1"/>
      <c r="AH38775" s="1"/>
      <c r="AJ38775" s="1"/>
      <c r="AK38775" s="1"/>
    </row>
    <row r="38776" spans="32:37" ht="15" customHeight="1" x14ac:dyDescent="0.15">
      <c r="AF38776" s="1"/>
      <c r="AG38776" s="1"/>
      <c r="AH38776" s="1"/>
      <c r="AJ38776" s="1"/>
      <c r="AK38776" s="1"/>
    </row>
    <row r="38777" spans="32:37" ht="15" customHeight="1" x14ac:dyDescent="0.15">
      <c r="AF38777" s="1"/>
      <c r="AG38777" s="1"/>
      <c r="AH38777" s="1"/>
      <c r="AJ38777" s="1"/>
      <c r="AK38777" s="1"/>
    </row>
    <row r="38778" spans="32:37" ht="15" customHeight="1" x14ac:dyDescent="0.15">
      <c r="AF38778" s="1"/>
      <c r="AG38778" s="1"/>
      <c r="AH38778" s="1"/>
      <c r="AJ38778" s="1"/>
      <c r="AK38778" s="1"/>
    </row>
    <row r="38779" spans="32:37" ht="15" customHeight="1" x14ac:dyDescent="0.15">
      <c r="AF38779" s="1"/>
      <c r="AG38779" s="1"/>
      <c r="AH38779" s="1"/>
      <c r="AJ38779" s="1"/>
      <c r="AK38779" s="1"/>
    </row>
    <row r="38780" spans="32:37" ht="15" customHeight="1" x14ac:dyDescent="0.15">
      <c r="AF38780" s="1"/>
      <c r="AG38780" s="1"/>
      <c r="AH38780" s="1"/>
      <c r="AJ38780" s="1"/>
      <c r="AK38780" s="1"/>
    </row>
    <row r="38781" spans="32:37" ht="15" customHeight="1" x14ac:dyDescent="0.15">
      <c r="AF38781" s="1"/>
      <c r="AG38781" s="1"/>
      <c r="AH38781" s="1"/>
      <c r="AJ38781" s="1"/>
      <c r="AK38781" s="1"/>
    </row>
    <row r="38782" spans="32:37" ht="15" customHeight="1" x14ac:dyDescent="0.15">
      <c r="AF38782" s="1"/>
      <c r="AG38782" s="1"/>
      <c r="AH38782" s="1"/>
      <c r="AJ38782" s="1"/>
      <c r="AK38782" s="1"/>
    </row>
    <row r="38783" spans="32:37" ht="15" customHeight="1" x14ac:dyDescent="0.15">
      <c r="AF38783" s="1"/>
      <c r="AG38783" s="1"/>
      <c r="AH38783" s="1"/>
      <c r="AJ38783" s="1"/>
      <c r="AK38783" s="1"/>
    </row>
    <row r="38784" spans="32:37" ht="15" customHeight="1" x14ac:dyDescent="0.15">
      <c r="AF38784" s="1"/>
      <c r="AG38784" s="1"/>
      <c r="AH38784" s="1"/>
      <c r="AJ38784" s="1"/>
      <c r="AK38784" s="1"/>
    </row>
    <row r="38785" spans="32:37" ht="15" customHeight="1" x14ac:dyDescent="0.15">
      <c r="AF38785" s="1"/>
      <c r="AG38785" s="1"/>
      <c r="AH38785" s="1"/>
      <c r="AJ38785" s="1"/>
      <c r="AK38785" s="1"/>
    </row>
    <row r="38786" spans="32:37" ht="15" customHeight="1" x14ac:dyDescent="0.15">
      <c r="AF38786" s="1"/>
      <c r="AG38786" s="1"/>
      <c r="AH38786" s="1"/>
      <c r="AJ38786" s="1"/>
      <c r="AK38786" s="1"/>
    </row>
    <row r="38787" spans="32:37" ht="15" customHeight="1" x14ac:dyDescent="0.15">
      <c r="AF38787" s="1"/>
      <c r="AG38787" s="1"/>
      <c r="AH38787" s="1"/>
      <c r="AJ38787" s="1"/>
      <c r="AK38787" s="1"/>
    </row>
    <row r="38788" spans="32:37" ht="15" customHeight="1" x14ac:dyDescent="0.15">
      <c r="AF38788" s="1"/>
      <c r="AG38788" s="1"/>
      <c r="AH38788" s="1"/>
      <c r="AJ38788" s="1"/>
      <c r="AK38788" s="1"/>
    </row>
    <row r="38789" spans="32:37" ht="15" customHeight="1" x14ac:dyDescent="0.15">
      <c r="AF38789" s="1"/>
      <c r="AG38789" s="1"/>
      <c r="AH38789" s="1"/>
      <c r="AJ38789" s="1"/>
      <c r="AK38789" s="1"/>
    </row>
    <row r="38790" spans="32:37" ht="15" customHeight="1" x14ac:dyDescent="0.15">
      <c r="AF38790" s="1"/>
      <c r="AG38790" s="1"/>
      <c r="AH38790" s="1"/>
      <c r="AJ38790" s="1"/>
      <c r="AK38790" s="1"/>
    </row>
    <row r="38791" spans="32:37" ht="15" customHeight="1" x14ac:dyDescent="0.15">
      <c r="AF38791" s="1"/>
      <c r="AG38791" s="1"/>
      <c r="AH38791" s="1"/>
      <c r="AJ38791" s="1"/>
      <c r="AK38791" s="1"/>
    </row>
    <row r="38792" spans="32:37" ht="15" customHeight="1" x14ac:dyDescent="0.15">
      <c r="AF38792" s="1"/>
      <c r="AG38792" s="1"/>
      <c r="AH38792" s="1"/>
      <c r="AJ38792" s="1"/>
      <c r="AK38792" s="1"/>
    </row>
    <row r="38793" spans="32:37" ht="15" customHeight="1" x14ac:dyDescent="0.15">
      <c r="AF38793" s="1"/>
      <c r="AG38793" s="1"/>
      <c r="AH38793" s="1"/>
      <c r="AJ38793" s="1"/>
      <c r="AK38793" s="1"/>
    </row>
    <row r="38794" spans="32:37" ht="15" customHeight="1" x14ac:dyDescent="0.15">
      <c r="AF38794" s="1"/>
      <c r="AG38794" s="1"/>
      <c r="AH38794" s="1"/>
      <c r="AJ38794" s="1"/>
      <c r="AK38794" s="1"/>
    </row>
    <row r="38795" spans="32:37" ht="15" customHeight="1" x14ac:dyDescent="0.15">
      <c r="AF38795" s="1"/>
      <c r="AG38795" s="1"/>
      <c r="AH38795" s="1"/>
      <c r="AJ38795" s="1"/>
      <c r="AK38795" s="1"/>
    </row>
    <row r="38796" spans="32:37" ht="15" customHeight="1" x14ac:dyDescent="0.15">
      <c r="AF38796" s="1"/>
      <c r="AG38796" s="1"/>
      <c r="AH38796" s="1"/>
      <c r="AJ38796" s="1"/>
      <c r="AK38796" s="1"/>
    </row>
    <row r="38797" spans="32:37" ht="15" customHeight="1" x14ac:dyDescent="0.15">
      <c r="AF38797" s="1"/>
      <c r="AG38797" s="1"/>
      <c r="AH38797" s="1"/>
      <c r="AJ38797" s="1"/>
      <c r="AK38797" s="1"/>
    </row>
    <row r="38798" spans="32:37" ht="15" customHeight="1" x14ac:dyDescent="0.15">
      <c r="AF38798" s="1"/>
      <c r="AG38798" s="1"/>
      <c r="AH38798" s="1"/>
      <c r="AJ38798" s="1"/>
      <c r="AK38798" s="1"/>
    </row>
    <row r="38799" spans="32:37" ht="15" customHeight="1" x14ac:dyDescent="0.15">
      <c r="AF38799" s="1"/>
      <c r="AG38799" s="1"/>
      <c r="AH38799" s="1"/>
      <c r="AJ38799" s="1"/>
      <c r="AK38799" s="1"/>
    </row>
    <row r="38800" spans="32:37" ht="15" customHeight="1" x14ac:dyDescent="0.15">
      <c r="AF38800" s="1"/>
      <c r="AG38800" s="1"/>
      <c r="AH38800" s="1"/>
      <c r="AJ38800" s="1"/>
      <c r="AK38800" s="1"/>
    </row>
    <row r="38801" spans="32:37" ht="15" customHeight="1" x14ac:dyDescent="0.15">
      <c r="AF38801" s="1"/>
      <c r="AG38801" s="1"/>
      <c r="AH38801" s="1"/>
      <c r="AJ38801" s="1"/>
      <c r="AK38801" s="1"/>
    </row>
    <row r="38802" spans="32:37" ht="15" customHeight="1" x14ac:dyDescent="0.15">
      <c r="AF38802" s="1"/>
      <c r="AG38802" s="1"/>
      <c r="AH38802" s="1"/>
      <c r="AJ38802" s="1"/>
      <c r="AK38802" s="1"/>
    </row>
    <row r="38803" spans="32:37" ht="15" customHeight="1" x14ac:dyDescent="0.15">
      <c r="AF38803" s="1"/>
      <c r="AG38803" s="1"/>
      <c r="AH38803" s="1"/>
      <c r="AJ38803" s="1"/>
      <c r="AK38803" s="1"/>
    </row>
    <row r="38804" spans="32:37" ht="15" customHeight="1" x14ac:dyDescent="0.15">
      <c r="AF38804" s="1"/>
      <c r="AG38804" s="1"/>
      <c r="AH38804" s="1"/>
      <c r="AJ38804" s="1"/>
      <c r="AK38804" s="1"/>
    </row>
    <row r="38805" spans="32:37" ht="15" customHeight="1" x14ac:dyDescent="0.15">
      <c r="AF38805" s="1"/>
      <c r="AG38805" s="1"/>
      <c r="AH38805" s="1"/>
      <c r="AJ38805" s="1"/>
      <c r="AK38805" s="1"/>
    </row>
    <row r="38806" spans="32:37" ht="15" customHeight="1" x14ac:dyDescent="0.15">
      <c r="AF38806" s="1"/>
      <c r="AG38806" s="1"/>
      <c r="AH38806" s="1"/>
      <c r="AJ38806" s="1"/>
      <c r="AK38806" s="1"/>
    </row>
    <row r="38807" spans="32:37" ht="15" customHeight="1" x14ac:dyDescent="0.15">
      <c r="AF38807" s="1"/>
      <c r="AG38807" s="1"/>
      <c r="AH38807" s="1"/>
      <c r="AJ38807" s="1"/>
      <c r="AK38807" s="1"/>
    </row>
    <row r="38808" spans="32:37" ht="15" customHeight="1" x14ac:dyDescent="0.15">
      <c r="AF38808" s="1"/>
      <c r="AG38808" s="1"/>
      <c r="AH38808" s="1"/>
      <c r="AJ38808" s="1"/>
      <c r="AK38808" s="1"/>
    </row>
    <row r="38809" spans="32:37" ht="15" customHeight="1" x14ac:dyDescent="0.15">
      <c r="AF38809" s="1"/>
      <c r="AG38809" s="1"/>
      <c r="AH38809" s="1"/>
      <c r="AJ38809" s="1"/>
      <c r="AK38809" s="1"/>
    </row>
    <row r="38810" spans="32:37" ht="15" customHeight="1" x14ac:dyDescent="0.15">
      <c r="AF38810" s="1"/>
      <c r="AG38810" s="1"/>
      <c r="AH38810" s="1"/>
      <c r="AJ38810" s="1"/>
      <c r="AK38810" s="1"/>
    </row>
    <row r="38811" spans="32:37" ht="15" customHeight="1" x14ac:dyDescent="0.15">
      <c r="AF38811" s="1"/>
      <c r="AG38811" s="1"/>
      <c r="AH38811" s="1"/>
      <c r="AJ38811" s="1"/>
      <c r="AK38811" s="1"/>
    </row>
    <row r="38812" spans="32:37" ht="15" customHeight="1" x14ac:dyDescent="0.15">
      <c r="AF38812" s="1"/>
      <c r="AG38812" s="1"/>
      <c r="AH38812" s="1"/>
      <c r="AJ38812" s="1"/>
      <c r="AK38812" s="1"/>
    </row>
    <row r="38813" spans="32:37" ht="15" customHeight="1" x14ac:dyDescent="0.15">
      <c r="AF38813" s="1"/>
      <c r="AG38813" s="1"/>
      <c r="AH38813" s="1"/>
      <c r="AJ38813" s="1"/>
      <c r="AK38813" s="1"/>
    </row>
    <row r="38814" spans="32:37" ht="15" customHeight="1" x14ac:dyDescent="0.15">
      <c r="AF38814" s="1"/>
      <c r="AG38814" s="1"/>
      <c r="AH38814" s="1"/>
      <c r="AJ38814" s="1"/>
      <c r="AK38814" s="1"/>
    </row>
    <row r="38815" spans="32:37" ht="15" customHeight="1" x14ac:dyDescent="0.15">
      <c r="AF38815" s="1"/>
      <c r="AG38815" s="1"/>
      <c r="AH38815" s="1"/>
      <c r="AJ38815" s="1"/>
      <c r="AK38815" s="1"/>
    </row>
    <row r="38816" spans="32:37" ht="15" customHeight="1" x14ac:dyDescent="0.15">
      <c r="AF38816" s="1"/>
      <c r="AG38816" s="1"/>
      <c r="AH38816" s="1"/>
      <c r="AJ38816" s="1"/>
      <c r="AK38816" s="1"/>
    </row>
    <row r="38817" spans="32:37" ht="15" customHeight="1" x14ac:dyDescent="0.15">
      <c r="AF38817" s="1"/>
      <c r="AG38817" s="1"/>
      <c r="AH38817" s="1"/>
      <c r="AJ38817" s="1"/>
      <c r="AK38817" s="1"/>
    </row>
    <row r="38818" spans="32:37" ht="15" customHeight="1" x14ac:dyDescent="0.15">
      <c r="AF38818" s="1"/>
      <c r="AG38818" s="1"/>
      <c r="AH38818" s="1"/>
      <c r="AJ38818" s="1"/>
      <c r="AK38818" s="1"/>
    </row>
    <row r="38819" spans="32:37" ht="15" customHeight="1" x14ac:dyDescent="0.15">
      <c r="AF38819" s="1"/>
      <c r="AG38819" s="1"/>
      <c r="AH38819" s="1"/>
      <c r="AJ38819" s="1"/>
      <c r="AK38819" s="1"/>
    </row>
    <row r="38820" spans="32:37" ht="15" customHeight="1" x14ac:dyDescent="0.15">
      <c r="AF38820" s="1"/>
      <c r="AG38820" s="1"/>
      <c r="AH38820" s="1"/>
      <c r="AJ38820" s="1"/>
      <c r="AK38820" s="1"/>
    </row>
    <row r="38821" spans="32:37" ht="15" customHeight="1" x14ac:dyDescent="0.15">
      <c r="AF38821" s="1"/>
      <c r="AG38821" s="1"/>
      <c r="AH38821" s="1"/>
      <c r="AJ38821" s="1"/>
      <c r="AK38821" s="1"/>
    </row>
    <row r="38822" spans="32:37" ht="15" customHeight="1" x14ac:dyDescent="0.15">
      <c r="AF38822" s="1"/>
      <c r="AG38822" s="1"/>
      <c r="AH38822" s="1"/>
      <c r="AJ38822" s="1"/>
      <c r="AK38822" s="1"/>
    </row>
    <row r="38823" spans="32:37" ht="15" customHeight="1" x14ac:dyDescent="0.15">
      <c r="AF38823" s="1"/>
      <c r="AG38823" s="1"/>
      <c r="AH38823" s="1"/>
      <c r="AJ38823" s="1"/>
      <c r="AK38823" s="1"/>
    </row>
    <row r="38824" spans="32:37" ht="15" customHeight="1" x14ac:dyDescent="0.15">
      <c r="AF38824" s="1"/>
      <c r="AG38824" s="1"/>
      <c r="AH38824" s="1"/>
      <c r="AJ38824" s="1"/>
      <c r="AK38824" s="1"/>
    </row>
    <row r="38825" spans="32:37" ht="15" customHeight="1" x14ac:dyDescent="0.15">
      <c r="AF38825" s="1"/>
      <c r="AG38825" s="1"/>
      <c r="AH38825" s="1"/>
      <c r="AJ38825" s="1"/>
      <c r="AK38825" s="1"/>
    </row>
    <row r="38826" spans="32:37" ht="15" customHeight="1" x14ac:dyDescent="0.15">
      <c r="AF38826" s="1"/>
      <c r="AG38826" s="1"/>
      <c r="AH38826" s="1"/>
      <c r="AJ38826" s="1"/>
      <c r="AK38826" s="1"/>
    </row>
    <row r="38827" spans="32:37" ht="15" customHeight="1" x14ac:dyDescent="0.15">
      <c r="AF38827" s="1"/>
      <c r="AG38827" s="1"/>
      <c r="AH38827" s="1"/>
      <c r="AJ38827" s="1"/>
      <c r="AK38827" s="1"/>
    </row>
    <row r="38828" spans="32:37" ht="15" customHeight="1" x14ac:dyDescent="0.15">
      <c r="AF38828" s="1"/>
      <c r="AG38828" s="1"/>
      <c r="AH38828" s="1"/>
      <c r="AJ38828" s="1"/>
      <c r="AK38828" s="1"/>
    </row>
    <row r="38829" spans="32:37" ht="15" customHeight="1" x14ac:dyDescent="0.15">
      <c r="AF38829" s="1"/>
      <c r="AG38829" s="1"/>
      <c r="AH38829" s="1"/>
      <c r="AJ38829" s="1"/>
      <c r="AK38829" s="1"/>
    </row>
    <row r="38830" spans="32:37" ht="15" customHeight="1" x14ac:dyDescent="0.15">
      <c r="AF38830" s="1"/>
      <c r="AG38830" s="1"/>
      <c r="AH38830" s="1"/>
      <c r="AJ38830" s="1"/>
      <c r="AK38830" s="1"/>
    </row>
    <row r="38831" spans="32:37" ht="15" customHeight="1" x14ac:dyDescent="0.15">
      <c r="AF38831" s="1"/>
      <c r="AG38831" s="1"/>
      <c r="AH38831" s="1"/>
      <c r="AJ38831" s="1"/>
      <c r="AK38831" s="1"/>
    </row>
    <row r="38832" spans="32:37" ht="15" customHeight="1" x14ac:dyDescent="0.15">
      <c r="AF38832" s="1"/>
      <c r="AG38832" s="1"/>
      <c r="AH38832" s="1"/>
      <c r="AJ38832" s="1"/>
      <c r="AK38832" s="1"/>
    </row>
    <row r="38833" spans="32:37" ht="15" customHeight="1" x14ac:dyDescent="0.15">
      <c r="AF38833" s="1"/>
      <c r="AG38833" s="1"/>
      <c r="AH38833" s="1"/>
      <c r="AJ38833" s="1"/>
      <c r="AK38833" s="1"/>
    </row>
    <row r="38834" spans="32:37" ht="15" customHeight="1" x14ac:dyDescent="0.15">
      <c r="AF38834" s="1"/>
      <c r="AG38834" s="1"/>
      <c r="AH38834" s="1"/>
      <c r="AJ38834" s="1"/>
      <c r="AK38834" s="1"/>
    </row>
    <row r="38835" spans="32:37" ht="15" customHeight="1" x14ac:dyDescent="0.15">
      <c r="AF38835" s="1"/>
      <c r="AG38835" s="1"/>
      <c r="AH38835" s="1"/>
      <c r="AJ38835" s="1"/>
      <c r="AK38835" s="1"/>
    </row>
    <row r="38836" spans="32:37" ht="15" customHeight="1" x14ac:dyDescent="0.15">
      <c r="AF38836" s="1"/>
      <c r="AG38836" s="1"/>
      <c r="AH38836" s="1"/>
      <c r="AJ38836" s="1"/>
      <c r="AK38836" s="1"/>
    </row>
    <row r="38837" spans="32:37" ht="15" customHeight="1" x14ac:dyDescent="0.15">
      <c r="AF38837" s="1"/>
      <c r="AG38837" s="1"/>
      <c r="AH38837" s="1"/>
      <c r="AJ38837" s="1"/>
      <c r="AK38837" s="1"/>
    </row>
    <row r="38838" spans="32:37" ht="15" customHeight="1" x14ac:dyDescent="0.15">
      <c r="AF38838" s="1"/>
      <c r="AG38838" s="1"/>
      <c r="AH38838" s="1"/>
      <c r="AJ38838" s="1"/>
      <c r="AK38838" s="1"/>
    </row>
    <row r="38839" spans="32:37" ht="15" customHeight="1" x14ac:dyDescent="0.15">
      <c r="AF38839" s="1"/>
      <c r="AG38839" s="1"/>
      <c r="AH38839" s="1"/>
      <c r="AJ38839" s="1"/>
      <c r="AK38839" s="1"/>
    </row>
    <row r="38840" spans="32:37" ht="15" customHeight="1" x14ac:dyDescent="0.15">
      <c r="AF38840" s="1"/>
      <c r="AG38840" s="1"/>
      <c r="AH38840" s="1"/>
      <c r="AJ38840" s="1"/>
      <c r="AK38840" s="1"/>
    </row>
    <row r="38841" spans="32:37" ht="15" customHeight="1" x14ac:dyDescent="0.15">
      <c r="AF38841" s="1"/>
      <c r="AG38841" s="1"/>
      <c r="AH38841" s="1"/>
      <c r="AJ38841" s="1"/>
      <c r="AK38841" s="1"/>
    </row>
    <row r="38842" spans="32:37" ht="15" customHeight="1" x14ac:dyDescent="0.15">
      <c r="AF38842" s="1"/>
      <c r="AG38842" s="1"/>
      <c r="AH38842" s="1"/>
      <c r="AJ38842" s="1"/>
      <c r="AK38842" s="1"/>
    </row>
    <row r="38843" spans="32:37" ht="15" customHeight="1" x14ac:dyDescent="0.15">
      <c r="AF38843" s="1"/>
      <c r="AG38843" s="1"/>
      <c r="AH38843" s="1"/>
      <c r="AJ38843" s="1"/>
      <c r="AK38843" s="1"/>
    </row>
    <row r="38844" spans="32:37" ht="15" customHeight="1" x14ac:dyDescent="0.15">
      <c r="AF38844" s="1"/>
      <c r="AG38844" s="1"/>
      <c r="AH38844" s="1"/>
      <c r="AJ38844" s="1"/>
      <c r="AK38844" s="1"/>
    </row>
    <row r="38845" spans="32:37" ht="15" customHeight="1" x14ac:dyDescent="0.15">
      <c r="AF38845" s="1"/>
      <c r="AG38845" s="1"/>
      <c r="AH38845" s="1"/>
      <c r="AJ38845" s="1"/>
      <c r="AK38845" s="1"/>
    </row>
    <row r="38846" spans="32:37" ht="15" customHeight="1" x14ac:dyDescent="0.15">
      <c r="AF38846" s="1"/>
      <c r="AG38846" s="1"/>
      <c r="AH38846" s="1"/>
      <c r="AJ38846" s="1"/>
      <c r="AK38846" s="1"/>
    </row>
    <row r="38847" spans="32:37" ht="15" customHeight="1" x14ac:dyDescent="0.15">
      <c r="AF38847" s="1"/>
      <c r="AG38847" s="1"/>
      <c r="AH38847" s="1"/>
      <c r="AJ38847" s="1"/>
      <c r="AK38847" s="1"/>
    </row>
    <row r="38848" spans="32:37" ht="15" customHeight="1" x14ac:dyDescent="0.15">
      <c r="AF38848" s="1"/>
      <c r="AG38848" s="1"/>
      <c r="AH38848" s="1"/>
      <c r="AJ38848" s="1"/>
      <c r="AK38848" s="1"/>
    </row>
    <row r="38849" spans="32:37" ht="15" customHeight="1" x14ac:dyDescent="0.15">
      <c r="AF38849" s="1"/>
      <c r="AG38849" s="1"/>
      <c r="AH38849" s="1"/>
      <c r="AJ38849" s="1"/>
      <c r="AK38849" s="1"/>
    </row>
    <row r="38850" spans="32:37" ht="15" customHeight="1" x14ac:dyDescent="0.15">
      <c r="AF38850" s="1"/>
      <c r="AG38850" s="1"/>
      <c r="AH38850" s="1"/>
      <c r="AJ38850" s="1"/>
      <c r="AK38850" s="1"/>
    </row>
    <row r="38851" spans="32:37" ht="15" customHeight="1" x14ac:dyDescent="0.15">
      <c r="AF38851" s="1"/>
      <c r="AG38851" s="1"/>
      <c r="AH38851" s="1"/>
      <c r="AJ38851" s="1"/>
      <c r="AK38851" s="1"/>
    </row>
    <row r="38852" spans="32:37" ht="15" customHeight="1" x14ac:dyDescent="0.15">
      <c r="AF38852" s="1"/>
      <c r="AG38852" s="1"/>
      <c r="AH38852" s="1"/>
      <c r="AJ38852" s="1"/>
      <c r="AK38852" s="1"/>
    </row>
    <row r="38853" spans="32:37" ht="15" customHeight="1" x14ac:dyDescent="0.15">
      <c r="AF38853" s="1"/>
      <c r="AG38853" s="1"/>
      <c r="AH38853" s="1"/>
      <c r="AJ38853" s="1"/>
      <c r="AK38853" s="1"/>
    </row>
    <row r="38854" spans="32:37" ht="15" customHeight="1" x14ac:dyDescent="0.15">
      <c r="AF38854" s="1"/>
      <c r="AG38854" s="1"/>
      <c r="AH38854" s="1"/>
      <c r="AJ38854" s="1"/>
      <c r="AK38854" s="1"/>
    </row>
    <row r="38855" spans="32:37" ht="15" customHeight="1" x14ac:dyDescent="0.15">
      <c r="AF38855" s="1"/>
      <c r="AG38855" s="1"/>
      <c r="AH38855" s="1"/>
      <c r="AJ38855" s="1"/>
      <c r="AK38855" s="1"/>
    </row>
    <row r="38856" spans="32:37" ht="15" customHeight="1" x14ac:dyDescent="0.15">
      <c r="AF38856" s="1"/>
      <c r="AG38856" s="1"/>
      <c r="AH38856" s="1"/>
      <c r="AJ38856" s="1"/>
      <c r="AK38856" s="1"/>
    </row>
    <row r="38857" spans="32:37" ht="15" customHeight="1" x14ac:dyDescent="0.15">
      <c r="AF38857" s="1"/>
      <c r="AG38857" s="1"/>
      <c r="AH38857" s="1"/>
      <c r="AJ38857" s="1"/>
      <c r="AK38857" s="1"/>
    </row>
    <row r="38858" spans="32:37" ht="15" customHeight="1" x14ac:dyDescent="0.15">
      <c r="AF38858" s="1"/>
      <c r="AG38858" s="1"/>
      <c r="AH38858" s="1"/>
      <c r="AJ38858" s="1"/>
      <c r="AK38858" s="1"/>
    </row>
    <row r="38859" spans="32:37" ht="15" customHeight="1" x14ac:dyDescent="0.15">
      <c r="AF38859" s="1"/>
      <c r="AG38859" s="1"/>
      <c r="AH38859" s="1"/>
      <c r="AJ38859" s="1"/>
      <c r="AK38859" s="1"/>
    </row>
    <row r="38860" spans="32:37" ht="15" customHeight="1" x14ac:dyDescent="0.15">
      <c r="AF38860" s="1"/>
      <c r="AG38860" s="1"/>
      <c r="AH38860" s="1"/>
      <c r="AJ38860" s="1"/>
      <c r="AK38860" s="1"/>
    </row>
    <row r="38861" spans="32:37" ht="15" customHeight="1" x14ac:dyDescent="0.15">
      <c r="AF38861" s="1"/>
      <c r="AG38861" s="1"/>
      <c r="AH38861" s="1"/>
      <c r="AJ38861" s="1"/>
      <c r="AK38861" s="1"/>
    </row>
    <row r="38862" spans="32:37" ht="15" customHeight="1" x14ac:dyDescent="0.15">
      <c r="AF38862" s="1"/>
      <c r="AG38862" s="1"/>
      <c r="AH38862" s="1"/>
      <c r="AJ38862" s="1"/>
      <c r="AK38862" s="1"/>
    </row>
    <row r="38863" spans="32:37" ht="15" customHeight="1" x14ac:dyDescent="0.15">
      <c r="AF38863" s="1"/>
      <c r="AG38863" s="1"/>
      <c r="AH38863" s="1"/>
      <c r="AJ38863" s="1"/>
      <c r="AK38863" s="1"/>
    </row>
    <row r="38864" spans="32:37" ht="15" customHeight="1" x14ac:dyDescent="0.15">
      <c r="AF38864" s="1"/>
      <c r="AG38864" s="1"/>
      <c r="AH38864" s="1"/>
      <c r="AJ38864" s="1"/>
      <c r="AK38864" s="1"/>
    </row>
    <row r="38865" spans="32:37" ht="15" customHeight="1" x14ac:dyDescent="0.15">
      <c r="AF38865" s="1"/>
      <c r="AG38865" s="1"/>
      <c r="AH38865" s="1"/>
      <c r="AJ38865" s="1"/>
      <c r="AK38865" s="1"/>
    </row>
    <row r="38866" spans="32:37" ht="15" customHeight="1" x14ac:dyDescent="0.15">
      <c r="AF38866" s="1"/>
      <c r="AG38866" s="1"/>
      <c r="AH38866" s="1"/>
      <c r="AJ38866" s="1"/>
      <c r="AK38866" s="1"/>
    </row>
    <row r="38867" spans="32:37" ht="15" customHeight="1" x14ac:dyDescent="0.15">
      <c r="AF38867" s="1"/>
      <c r="AG38867" s="1"/>
      <c r="AH38867" s="1"/>
      <c r="AJ38867" s="1"/>
      <c r="AK38867" s="1"/>
    </row>
    <row r="38868" spans="32:37" ht="15" customHeight="1" x14ac:dyDescent="0.15">
      <c r="AF38868" s="1"/>
      <c r="AG38868" s="1"/>
      <c r="AH38868" s="1"/>
      <c r="AJ38868" s="1"/>
      <c r="AK38868" s="1"/>
    </row>
    <row r="38869" spans="32:37" ht="15" customHeight="1" x14ac:dyDescent="0.15">
      <c r="AF38869" s="1"/>
      <c r="AG38869" s="1"/>
      <c r="AH38869" s="1"/>
      <c r="AJ38869" s="1"/>
      <c r="AK38869" s="1"/>
    </row>
    <row r="38870" spans="32:37" ht="15" customHeight="1" x14ac:dyDescent="0.15">
      <c r="AF38870" s="1"/>
      <c r="AG38870" s="1"/>
      <c r="AH38870" s="1"/>
      <c r="AJ38870" s="1"/>
      <c r="AK38870" s="1"/>
    </row>
    <row r="38871" spans="32:37" ht="15" customHeight="1" x14ac:dyDescent="0.15">
      <c r="AF38871" s="1"/>
      <c r="AG38871" s="1"/>
      <c r="AH38871" s="1"/>
      <c r="AJ38871" s="1"/>
      <c r="AK38871" s="1"/>
    </row>
    <row r="38872" spans="32:37" ht="15" customHeight="1" x14ac:dyDescent="0.15">
      <c r="AF38872" s="1"/>
      <c r="AG38872" s="1"/>
      <c r="AH38872" s="1"/>
      <c r="AJ38872" s="1"/>
      <c r="AK38872" s="1"/>
    </row>
    <row r="38873" spans="32:37" ht="15" customHeight="1" x14ac:dyDescent="0.15">
      <c r="AF38873" s="1"/>
      <c r="AG38873" s="1"/>
      <c r="AH38873" s="1"/>
      <c r="AJ38873" s="1"/>
      <c r="AK38873" s="1"/>
    </row>
    <row r="38874" spans="32:37" ht="15" customHeight="1" x14ac:dyDescent="0.15">
      <c r="AF38874" s="1"/>
      <c r="AG38874" s="1"/>
      <c r="AH38874" s="1"/>
      <c r="AJ38874" s="1"/>
      <c r="AK38874" s="1"/>
    </row>
    <row r="38875" spans="32:37" ht="15" customHeight="1" x14ac:dyDescent="0.15">
      <c r="AF38875" s="1"/>
      <c r="AG38875" s="1"/>
      <c r="AH38875" s="1"/>
      <c r="AJ38875" s="1"/>
      <c r="AK38875" s="1"/>
    </row>
    <row r="38876" spans="32:37" ht="15" customHeight="1" x14ac:dyDescent="0.15">
      <c r="AF38876" s="1"/>
      <c r="AG38876" s="1"/>
      <c r="AH38876" s="1"/>
      <c r="AJ38876" s="1"/>
      <c r="AK38876" s="1"/>
    </row>
    <row r="38877" spans="32:37" ht="15" customHeight="1" x14ac:dyDescent="0.15">
      <c r="AF38877" s="1"/>
      <c r="AG38877" s="1"/>
      <c r="AH38877" s="1"/>
      <c r="AJ38877" s="1"/>
      <c r="AK38877" s="1"/>
    </row>
    <row r="38878" spans="32:37" ht="15" customHeight="1" x14ac:dyDescent="0.15">
      <c r="AF38878" s="1"/>
      <c r="AG38878" s="1"/>
      <c r="AH38878" s="1"/>
      <c r="AJ38878" s="1"/>
      <c r="AK38878" s="1"/>
    </row>
    <row r="38879" spans="32:37" ht="15" customHeight="1" x14ac:dyDescent="0.15">
      <c r="AF38879" s="1"/>
      <c r="AG38879" s="1"/>
      <c r="AH38879" s="1"/>
      <c r="AJ38879" s="1"/>
      <c r="AK38879" s="1"/>
    </row>
    <row r="38880" spans="32:37" ht="15" customHeight="1" x14ac:dyDescent="0.15">
      <c r="AF38880" s="1"/>
      <c r="AG38880" s="1"/>
      <c r="AH38880" s="1"/>
      <c r="AJ38880" s="1"/>
      <c r="AK38880" s="1"/>
    </row>
    <row r="38881" spans="32:37" ht="15" customHeight="1" x14ac:dyDescent="0.15">
      <c r="AF38881" s="1"/>
      <c r="AG38881" s="1"/>
      <c r="AH38881" s="1"/>
      <c r="AJ38881" s="1"/>
      <c r="AK38881" s="1"/>
    </row>
    <row r="38882" spans="32:37" ht="15" customHeight="1" x14ac:dyDescent="0.15">
      <c r="AF38882" s="1"/>
      <c r="AG38882" s="1"/>
      <c r="AH38882" s="1"/>
      <c r="AJ38882" s="1"/>
      <c r="AK38882" s="1"/>
    </row>
    <row r="38883" spans="32:37" ht="15" customHeight="1" x14ac:dyDescent="0.15">
      <c r="AF38883" s="1"/>
      <c r="AG38883" s="1"/>
      <c r="AH38883" s="1"/>
      <c r="AJ38883" s="1"/>
      <c r="AK38883" s="1"/>
    </row>
    <row r="38884" spans="32:37" ht="15" customHeight="1" x14ac:dyDescent="0.15">
      <c r="AF38884" s="1"/>
      <c r="AG38884" s="1"/>
      <c r="AH38884" s="1"/>
      <c r="AJ38884" s="1"/>
      <c r="AK38884" s="1"/>
    </row>
    <row r="38885" spans="32:37" ht="15" customHeight="1" x14ac:dyDescent="0.15">
      <c r="AF38885" s="1"/>
      <c r="AG38885" s="1"/>
      <c r="AH38885" s="1"/>
      <c r="AJ38885" s="1"/>
      <c r="AK38885" s="1"/>
    </row>
    <row r="38886" spans="32:37" ht="15" customHeight="1" x14ac:dyDescent="0.15">
      <c r="AF38886" s="1"/>
      <c r="AG38886" s="1"/>
      <c r="AH38886" s="1"/>
      <c r="AJ38886" s="1"/>
      <c r="AK38886" s="1"/>
    </row>
    <row r="38887" spans="32:37" ht="15" customHeight="1" x14ac:dyDescent="0.15">
      <c r="AF38887" s="1"/>
      <c r="AG38887" s="1"/>
      <c r="AH38887" s="1"/>
      <c r="AJ38887" s="1"/>
      <c r="AK38887" s="1"/>
    </row>
    <row r="38888" spans="32:37" ht="15" customHeight="1" x14ac:dyDescent="0.15">
      <c r="AF38888" s="1"/>
      <c r="AG38888" s="1"/>
      <c r="AH38888" s="1"/>
      <c r="AJ38888" s="1"/>
      <c r="AK38888" s="1"/>
    </row>
    <row r="38889" spans="32:37" ht="15" customHeight="1" x14ac:dyDescent="0.15">
      <c r="AF38889" s="1"/>
      <c r="AG38889" s="1"/>
      <c r="AH38889" s="1"/>
      <c r="AJ38889" s="1"/>
      <c r="AK38889" s="1"/>
    </row>
    <row r="38890" spans="32:37" ht="15" customHeight="1" x14ac:dyDescent="0.15">
      <c r="AF38890" s="1"/>
      <c r="AG38890" s="1"/>
      <c r="AH38890" s="1"/>
      <c r="AJ38890" s="1"/>
      <c r="AK38890" s="1"/>
    </row>
    <row r="38891" spans="32:37" ht="15" customHeight="1" x14ac:dyDescent="0.15">
      <c r="AF38891" s="1"/>
      <c r="AG38891" s="1"/>
      <c r="AH38891" s="1"/>
      <c r="AJ38891" s="1"/>
      <c r="AK38891" s="1"/>
    </row>
    <row r="38892" spans="32:37" ht="15" customHeight="1" x14ac:dyDescent="0.15">
      <c r="AF38892" s="1"/>
      <c r="AG38892" s="1"/>
      <c r="AH38892" s="1"/>
      <c r="AJ38892" s="1"/>
      <c r="AK38892" s="1"/>
    </row>
    <row r="38893" spans="32:37" ht="15" customHeight="1" x14ac:dyDescent="0.15">
      <c r="AF38893" s="1"/>
      <c r="AG38893" s="1"/>
      <c r="AH38893" s="1"/>
      <c r="AJ38893" s="1"/>
      <c r="AK38893" s="1"/>
    </row>
    <row r="38894" spans="32:37" ht="15" customHeight="1" x14ac:dyDescent="0.15">
      <c r="AF38894" s="1"/>
      <c r="AG38894" s="1"/>
      <c r="AH38894" s="1"/>
      <c r="AJ38894" s="1"/>
      <c r="AK38894" s="1"/>
    </row>
    <row r="38895" spans="32:37" ht="15" customHeight="1" x14ac:dyDescent="0.15">
      <c r="AF38895" s="1"/>
      <c r="AG38895" s="1"/>
      <c r="AH38895" s="1"/>
      <c r="AJ38895" s="1"/>
      <c r="AK38895" s="1"/>
    </row>
    <row r="38896" spans="32:37" ht="15" customHeight="1" x14ac:dyDescent="0.15">
      <c r="AF38896" s="1"/>
      <c r="AG38896" s="1"/>
      <c r="AH38896" s="1"/>
      <c r="AJ38896" s="1"/>
      <c r="AK38896" s="1"/>
    </row>
    <row r="38897" spans="32:37" ht="15" customHeight="1" x14ac:dyDescent="0.15">
      <c r="AF38897" s="1"/>
      <c r="AG38897" s="1"/>
      <c r="AH38897" s="1"/>
      <c r="AJ38897" s="1"/>
      <c r="AK38897" s="1"/>
    </row>
    <row r="38898" spans="32:37" ht="15" customHeight="1" x14ac:dyDescent="0.15">
      <c r="AF38898" s="1"/>
      <c r="AG38898" s="1"/>
      <c r="AH38898" s="1"/>
      <c r="AJ38898" s="1"/>
      <c r="AK38898" s="1"/>
    </row>
    <row r="38899" spans="32:37" ht="15" customHeight="1" x14ac:dyDescent="0.15">
      <c r="AF38899" s="1"/>
      <c r="AG38899" s="1"/>
      <c r="AH38899" s="1"/>
      <c r="AJ38899" s="1"/>
      <c r="AK38899" s="1"/>
    </row>
    <row r="38900" spans="32:37" ht="15" customHeight="1" x14ac:dyDescent="0.15">
      <c r="AF38900" s="1"/>
      <c r="AG38900" s="1"/>
      <c r="AH38900" s="1"/>
      <c r="AJ38900" s="1"/>
      <c r="AK38900" s="1"/>
    </row>
    <row r="38901" spans="32:37" ht="15" customHeight="1" x14ac:dyDescent="0.15">
      <c r="AF38901" s="1"/>
      <c r="AG38901" s="1"/>
      <c r="AH38901" s="1"/>
      <c r="AJ38901" s="1"/>
      <c r="AK38901" s="1"/>
    </row>
    <row r="38902" spans="32:37" ht="15" customHeight="1" x14ac:dyDescent="0.15">
      <c r="AF38902" s="1"/>
      <c r="AG38902" s="1"/>
      <c r="AH38902" s="1"/>
      <c r="AJ38902" s="1"/>
      <c r="AK38902" s="1"/>
    </row>
    <row r="38903" spans="32:37" ht="15" customHeight="1" x14ac:dyDescent="0.15">
      <c r="AF38903" s="1"/>
      <c r="AG38903" s="1"/>
      <c r="AH38903" s="1"/>
      <c r="AJ38903" s="1"/>
      <c r="AK38903" s="1"/>
    </row>
    <row r="38904" spans="32:37" ht="15" customHeight="1" x14ac:dyDescent="0.15">
      <c r="AF38904" s="1"/>
      <c r="AG38904" s="1"/>
      <c r="AH38904" s="1"/>
      <c r="AJ38904" s="1"/>
      <c r="AK38904" s="1"/>
    </row>
    <row r="38905" spans="32:37" ht="15" customHeight="1" x14ac:dyDescent="0.15">
      <c r="AF38905" s="1"/>
      <c r="AG38905" s="1"/>
      <c r="AH38905" s="1"/>
      <c r="AJ38905" s="1"/>
      <c r="AK38905" s="1"/>
    </row>
    <row r="38906" spans="32:37" ht="15" customHeight="1" x14ac:dyDescent="0.15">
      <c r="AF38906" s="1"/>
      <c r="AG38906" s="1"/>
      <c r="AH38906" s="1"/>
      <c r="AJ38906" s="1"/>
      <c r="AK38906" s="1"/>
    </row>
    <row r="38907" spans="32:37" ht="15" customHeight="1" x14ac:dyDescent="0.15">
      <c r="AF38907" s="1"/>
      <c r="AG38907" s="1"/>
      <c r="AH38907" s="1"/>
      <c r="AJ38907" s="1"/>
      <c r="AK38907" s="1"/>
    </row>
    <row r="38908" spans="32:37" ht="15" customHeight="1" x14ac:dyDescent="0.15">
      <c r="AF38908" s="1"/>
      <c r="AG38908" s="1"/>
      <c r="AH38908" s="1"/>
      <c r="AJ38908" s="1"/>
      <c r="AK38908" s="1"/>
    </row>
    <row r="38909" spans="32:37" ht="15" customHeight="1" x14ac:dyDescent="0.15">
      <c r="AF38909" s="1"/>
      <c r="AG38909" s="1"/>
      <c r="AH38909" s="1"/>
      <c r="AJ38909" s="1"/>
      <c r="AK38909" s="1"/>
    </row>
    <row r="38910" spans="32:37" ht="15" customHeight="1" x14ac:dyDescent="0.15">
      <c r="AF38910" s="1"/>
      <c r="AG38910" s="1"/>
      <c r="AH38910" s="1"/>
      <c r="AJ38910" s="1"/>
      <c r="AK38910" s="1"/>
    </row>
    <row r="38911" spans="32:37" ht="15" customHeight="1" x14ac:dyDescent="0.15">
      <c r="AF38911" s="1"/>
      <c r="AG38911" s="1"/>
      <c r="AH38911" s="1"/>
      <c r="AJ38911" s="1"/>
      <c r="AK38911" s="1"/>
    </row>
    <row r="38912" spans="32:37" ht="15" customHeight="1" x14ac:dyDescent="0.15">
      <c r="AF38912" s="1"/>
      <c r="AG38912" s="1"/>
      <c r="AH38912" s="1"/>
      <c r="AJ38912" s="1"/>
      <c r="AK38912" s="1"/>
    </row>
    <row r="38913" spans="32:37" ht="15" customHeight="1" x14ac:dyDescent="0.15">
      <c r="AF38913" s="1"/>
      <c r="AG38913" s="1"/>
      <c r="AH38913" s="1"/>
      <c r="AJ38913" s="1"/>
      <c r="AK38913" s="1"/>
    </row>
    <row r="38914" spans="32:37" ht="15" customHeight="1" x14ac:dyDescent="0.15">
      <c r="AF38914" s="1"/>
      <c r="AG38914" s="1"/>
      <c r="AH38914" s="1"/>
      <c r="AJ38914" s="1"/>
      <c r="AK38914" s="1"/>
    </row>
    <row r="38915" spans="32:37" ht="15" customHeight="1" x14ac:dyDescent="0.15">
      <c r="AF38915" s="1"/>
      <c r="AG38915" s="1"/>
      <c r="AH38915" s="1"/>
      <c r="AJ38915" s="1"/>
      <c r="AK38915" s="1"/>
    </row>
    <row r="38916" spans="32:37" ht="15" customHeight="1" x14ac:dyDescent="0.15">
      <c r="AF38916" s="1"/>
      <c r="AG38916" s="1"/>
      <c r="AH38916" s="1"/>
      <c r="AJ38916" s="1"/>
      <c r="AK38916" s="1"/>
    </row>
    <row r="38917" spans="32:37" ht="15" customHeight="1" x14ac:dyDescent="0.15">
      <c r="AF38917" s="1"/>
      <c r="AG38917" s="1"/>
      <c r="AH38917" s="1"/>
      <c r="AJ38917" s="1"/>
      <c r="AK38917" s="1"/>
    </row>
    <row r="38918" spans="32:37" ht="15" customHeight="1" x14ac:dyDescent="0.15">
      <c r="AF38918" s="1"/>
      <c r="AG38918" s="1"/>
      <c r="AH38918" s="1"/>
      <c r="AJ38918" s="1"/>
      <c r="AK38918" s="1"/>
    </row>
    <row r="38919" spans="32:37" ht="15" customHeight="1" x14ac:dyDescent="0.15">
      <c r="AF38919" s="1"/>
      <c r="AG38919" s="1"/>
      <c r="AH38919" s="1"/>
      <c r="AJ38919" s="1"/>
      <c r="AK38919" s="1"/>
    </row>
    <row r="38920" spans="32:37" ht="15" customHeight="1" x14ac:dyDescent="0.15">
      <c r="AF38920" s="1"/>
      <c r="AG38920" s="1"/>
      <c r="AH38920" s="1"/>
      <c r="AJ38920" s="1"/>
      <c r="AK38920" s="1"/>
    </row>
    <row r="38921" spans="32:37" ht="15" customHeight="1" x14ac:dyDescent="0.15">
      <c r="AF38921" s="1"/>
      <c r="AG38921" s="1"/>
      <c r="AH38921" s="1"/>
      <c r="AJ38921" s="1"/>
      <c r="AK38921" s="1"/>
    </row>
    <row r="38922" spans="32:37" ht="15" customHeight="1" x14ac:dyDescent="0.15">
      <c r="AF38922" s="1"/>
      <c r="AG38922" s="1"/>
      <c r="AH38922" s="1"/>
      <c r="AJ38922" s="1"/>
      <c r="AK38922" s="1"/>
    </row>
    <row r="38923" spans="32:37" ht="15" customHeight="1" x14ac:dyDescent="0.15">
      <c r="AF38923" s="1"/>
      <c r="AG38923" s="1"/>
      <c r="AH38923" s="1"/>
      <c r="AJ38923" s="1"/>
      <c r="AK38923" s="1"/>
    </row>
    <row r="38924" spans="32:37" ht="15" customHeight="1" x14ac:dyDescent="0.15">
      <c r="AF38924" s="1"/>
      <c r="AG38924" s="1"/>
      <c r="AH38924" s="1"/>
      <c r="AJ38924" s="1"/>
      <c r="AK38924" s="1"/>
    </row>
    <row r="38925" spans="32:37" ht="15" customHeight="1" x14ac:dyDescent="0.15">
      <c r="AF38925" s="1"/>
      <c r="AG38925" s="1"/>
      <c r="AH38925" s="1"/>
      <c r="AJ38925" s="1"/>
      <c r="AK38925" s="1"/>
    </row>
    <row r="38926" spans="32:37" ht="15" customHeight="1" x14ac:dyDescent="0.15">
      <c r="AF38926" s="1"/>
      <c r="AG38926" s="1"/>
      <c r="AH38926" s="1"/>
      <c r="AJ38926" s="1"/>
      <c r="AK38926" s="1"/>
    </row>
    <row r="38927" spans="32:37" ht="15" customHeight="1" x14ac:dyDescent="0.15">
      <c r="AF38927" s="1"/>
      <c r="AG38927" s="1"/>
      <c r="AH38927" s="1"/>
      <c r="AJ38927" s="1"/>
      <c r="AK38927" s="1"/>
    </row>
    <row r="38928" spans="32:37" ht="15" customHeight="1" x14ac:dyDescent="0.15">
      <c r="AF38928" s="1"/>
      <c r="AG38928" s="1"/>
      <c r="AH38928" s="1"/>
      <c r="AJ38928" s="1"/>
      <c r="AK38928" s="1"/>
    </row>
    <row r="38929" spans="32:37" ht="15" customHeight="1" x14ac:dyDescent="0.15">
      <c r="AF38929" s="1"/>
      <c r="AG38929" s="1"/>
      <c r="AH38929" s="1"/>
      <c r="AJ38929" s="1"/>
      <c r="AK38929" s="1"/>
    </row>
    <row r="38930" spans="32:37" ht="15" customHeight="1" x14ac:dyDescent="0.15">
      <c r="AF38930" s="1"/>
      <c r="AG38930" s="1"/>
      <c r="AH38930" s="1"/>
      <c r="AJ38930" s="1"/>
      <c r="AK38930" s="1"/>
    </row>
    <row r="38931" spans="32:37" ht="15" customHeight="1" x14ac:dyDescent="0.15">
      <c r="AF38931" s="1"/>
      <c r="AG38931" s="1"/>
      <c r="AH38931" s="1"/>
      <c r="AJ38931" s="1"/>
      <c r="AK38931" s="1"/>
    </row>
    <row r="38932" spans="32:37" ht="15" customHeight="1" x14ac:dyDescent="0.15">
      <c r="AF38932" s="1"/>
      <c r="AG38932" s="1"/>
      <c r="AH38932" s="1"/>
      <c r="AJ38932" s="1"/>
      <c r="AK38932" s="1"/>
    </row>
    <row r="38933" spans="32:37" ht="15" customHeight="1" x14ac:dyDescent="0.15">
      <c r="AF38933" s="1"/>
      <c r="AG38933" s="1"/>
      <c r="AH38933" s="1"/>
      <c r="AJ38933" s="1"/>
      <c r="AK38933" s="1"/>
    </row>
    <row r="38934" spans="32:37" ht="15" customHeight="1" x14ac:dyDescent="0.15">
      <c r="AF38934" s="1"/>
      <c r="AG38934" s="1"/>
      <c r="AH38934" s="1"/>
      <c r="AJ38934" s="1"/>
      <c r="AK38934" s="1"/>
    </row>
    <row r="38935" spans="32:37" ht="15" customHeight="1" x14ac:dyDescent="0.15">
      <c r="AF38935" s="1"/>
      <c r="AG38935" s="1"/>
      <c r="AH38935" s="1"/>
      <c r="AJ38935" s="1"/>
      <c r="AK38935" s="1"/>
    </row>
    <row r="38936" spans="32:37" ht="15" customHeight="1" x14ac:dyDescent="0.15">
      <c r="AF38936" s="1"/>
      <c r="AG38936" s="1"/>
      <c r="AH38936" s="1"/>
      <c r="AJ38936" s="1"/>
      <c r="AK38936" s="1"/>
    </row>
    <row r="38937" spans="32:37" ht="15" customHeight="1" x14ac:dyDescent="0.15">
      <c r="AF38937" s="1"/>
      <c r="AG38937" s="1"/>
      <c r="AH38937" s="1"/>
      <c r="AJ38937" s="1"/>
      <c r="AK38937" s="1"/>
    </row>
    <row r="38938" spans="32:37" ht="15" customHeight="1" x14ac:dyDescent="0.15">
      <c r="AF38938" s="1"/>
      <c r="AG38938" s="1"/>
      <c r="AH38938" s="1"/>
      <c r="AJ38938" s="1"/>
      <c r="AK38938" s="1"/>
    </row>
    <row r="38939" spans="32:37" ht="15" customHeight="1" x14ac:dyDescent="0.15">
      <c r="AF38939" s="1"/>
      <c r="AG38939" s="1"/>
      <c r="AH38939" s="1"/>
      <c r="AJ38939" s="1"/>
      <c r="AK38939" s="1"/>
    </row>
    <row r="38940" spans="32:37" ht="15" customHeight="1" x14ac:dyDescent="0.15">
      <c r="AF38940" s="1"/>
      <c r="AG38940" s="1"/>
      <c r="AH38940" s="1"/>
      <c r="AJ38940" s="1"/>
      <c r="AK38940" s="1"/>
    </row>
    <row r="38941" spans="32:37" ht="15" customHeight="1" x14ac:dyDescent="0.15">
      <c r="AF38941" s="1"/>
      <c r="AG38941" s="1"/>
      <c r="AH38941" s="1"/>
      <c r="AJ38941" s="1"/>
      <c r="AK38941" s="1"/>
    </row>
    <row r="38942" spans="32:37" ht="15" customHeight="1" x14ac:dyDescent="0.15">
      <c r="AF38942" s="1"/>
      <c r="AG38942" s="1"/>
      <c r="AH38942" s="1"/>
      <c r="AJ38942" s="1"/>
      <c r="AK38942" s="1"/>
    </row>
    <row r="38943" spans="32:37" ht="15" customHeight="1" x14ac:dyDescent="0.15">
      <c r="AF38943" s="1"/>
      <c r="AG38943" s="1"/>
      <c r="AH38943" s="1"/>
      <c r="AJ38943" s="1"/>
      <c r="AK38943" s="1"/>
    </row>
    <row r="38944" spans="32:37" ht="15" customHeight="1" x14ac:dyDescent="0.15">
      <c r="AF38944" s="1"/>
      <c r="AG38944" s="1"/>
      <c r="AH38944" s="1"/>
      <c r="AJ38944" s="1"/>
      <c r="AK38944" s="1"/>
    </row>
    <row r="38945" spans="32:37" ht="15" customHeight="1" x14ac:dyDescent="0.15">
      <c r="AF38945" s="1"/>
      <c r="AG38945" s="1"/>
      <c r="AH38945" s="1"/>
      <c r="AJ38945" s="1"/>
      <c r="AK38945" s="1"/>
    </row>
    <row r="38946" spans="32:37" ht="15" customHeight="1" x14ac:dyDescent="0.15">
      <c r="AF38946" s="1"/>
      <c r="AG38946" s="1"/>
      <c r="AH38946" s="1"/>
      <c r="AJ38946" s="1"/>
      <c r="AK38946" s="1"/>
    </row>
    <row r="38947" spans="32:37" ht="15" customHeight="1" x14ac:dyDescent="0.15">
      <c r="AF38947" s="1"/>
      <c r="AG38947" s="1"/>
      <c r="AH38947" s="1"/>
      <c r="AJ38947" s="1"/>
      <c r="AK38947" s="1"/>
    </row>
    <row r="38948" spans="32:37" ht="15" customHeight="1" x14ac:dyDescent="0.15">
      <c r="AF38948" s="1"/>
      <c r="AG38948" s="1"/>
      <c r="AH38948" s="1"/>
      <c r="AJ38948" s="1"/>
      <c r="AK38948" s="1"/>
    </row>
    <row r="38949" spans="32:37" ht="15" customHeight="1" x14ac:dyDescent="0.15">
      <c r="AF38949" s="1"/>
      <c r="AG38949" s="1"/>
      <c r="AH38949" s="1"/>
      <c r="AJ38949" s="1"/>
      <c r="AK38949" s="1"/>
    </row>
    <row r="38950" spans="32:37" ht="15" customHeight="1" x14ac:dyDescent="0.15">
      <c r="AF38950" s="1"/>
      <c r="AG38950" s="1"/>
      <c r="AH38950" s="1"/>
      <c r="AJ38950" s="1"/>
      <c r="AK38950" s="1"/>
    </row>
    <row r="38951" spans="32:37" ht="15" customHeight="1" x14ac:dyDescent="0.15">
      <c r="AF38951" s="1"/>
      <c r="AG38951" s="1"/>
      <c r="AH38951" s="1"/>
      <c r="AJ38951" s="1"/>
      <c r="AK38951" s="1"/>
    </row>
    <row r="38952" spans="32:37" ht="15" customHeight="1" x14ac:dyDescent="0.15">
      <c r="AF38952" s="1"/>
      <c r="AG38952" s="1"/>
      <c r="AH38952" s="1"/>
      <c r="AJ38952" s="1"/>
      <c r="AK38952" s="1"/>
    </row>
    <row r="38953" spans="32:37" ht="15" customHeight="1" x14ac:dyDescent="0.15">
      <c r="AF38953" s="1"/>
      <c r="AG38953" s="1"/>
      <c r="AH38953" s="1"/>
      <c r="AJ38953" s="1"/>
      <c r="AK38953" s="1"/>
    </row>
    <row r="38954" spans="32:37" ht="15" customHeight="1" x14ac:dyDescent="0.15">
      <c r="AF38954" s="1"/>
      <c r="AG38954" s="1"/>
      <c r="AH38954" s="1"/>
      <c r="AJ38954" s="1"/>
      <c r="AK38954" s="1"/>
    </row>
    <row r="38955" spans="32:37" ht="15" customHeight="1" x14ac:dyDescent="0.15">
      <c r="AF38955" s="1"/>
      <c r="AG38955" s="1"/>
      <c r="AH38955" s="1"/>
      <c r="AJ38955" s="1"/>
      <c r="AK38955" s="1"/>
    </row>
    <row r="38956" spans="32:37" ht="15" customHeight="1" x14ac:dyDescent="0.15">
      <c r="AF38956" s="1"/>
      <c r="AG38956" s="1"/>
      <c r="AH38956" s="1"/>
      <c r="AJ38956" s="1"/>
      <c r="AK38956" s="1"/>
    </row>
    <row r="38957" spans="32:37" ht="15" customHeight="1" x14ac:dyDescent="0.15">
      <c r="AF38957" s="1"/>
      <c r="AG38957" s="1"/>
      <c r="AH38957" s="1"/>
      <c r="AJ38957" s="1"/>
      <c r="AK38957" s="1"/>
    </row>
    <row r="38958" spans="32:37" ht="15" customHeight="1" x14ac:dyDescent="0.15">
      <c r="AF38958" s="1"/>
      <c r="AG38958" s="1"/>
      <c r="AH38958" s="1"/>
      <c r="AJ38958" s="1"/>
      <c r="AK38958" s="1"/>
    </row>
    <row r="38959" spans="32:37" ht="15" customHeight="1" x14ac:dyDescent="0.15">
      <c r="AF38959" s="1"/>
      <c r="AG38959" s="1"/>
      <c r="AH38959" s="1"/>
      <c r="AJ38959" s="1"/>
      <c r="AK38959" s="1"/>
    </row>
    <row r="38960" spans="32:37" ht="15" customHeight="1" x14ac:dyDescent="0.15">
      <c r="AF38960" s="1"/>
      <c r="AG38960" s="1"/>
      <c r="AH38960" s="1"/>
      <c r="AJ38960" s="1"/>
      <c r="AK38960" s="1"/>
    </row>
    <row r="38961" spans="32:37" ht="15" customHeight="1" x14ac:dyDescent="0.15">
      <c r="AF38961" s="1"/>
      <c r="AG38961" s="1"/>
      <c r="AH38961" s="1"/>
      <c r="AJ38961" s="1"/>
      <c r="AK38961" s="1"/>
    </row>
    <row r="38962" spans="32:37" ht="15" customHeight="1" x14ac:dyDescent="0.15">
      <c r="AF38962" s="1"/>
      <c r="AG38962" s="1"/>
      <c r="AH38962" s="1"/>
      <c r="AJ38962" s="1"/>
      <c r="AK38962" s="1"/>
    </row>
    <row r="38963" spans="32:37" ht="15" customHeight="1" x14ac:dyDescent="0.15">
      <c r="AF38963" s="1"/>
      <c r="AG38963" s="1"/>
      <c r="AH38963" s="1"/>
      <c r="AJ38963" s="1"/>
      <c r="AK38963" s="1"/>
    </row>
    <row r="38964" spans="32:37" ht="15" customHeight="1" x14ac:dyDescent="0.15">
      <c r="AF38964" s="1"/>
      <c r="AG38964" s="1"/>
      <c r="AH38964" s="1"/>
      <c r="AJ38964" s="1"/>
      <c r="AK38964" s="1"/>
    </row>
    <row r="38965" spans="32:37" ht="15" customHeight="1" x14ac:dyDescent="0.15">
      <c r="AF38965" s="1"/>
      <c r="AG38965" s="1"/>
      <c r="AH38965" s="1"/>
      <c r="AJ38965" s="1"/>
      <c r="AK38965" s="1"/>
    </row>
    <row r="38966" spans="32:37" ht="15" customHeight="1" x14ac:dyDescent="0.15">
      <c r="AF38966" s="1"/>
      <c r="AG38966" s="1"/>
      <c r="AH38966" s="1"/>
      <c r="AJ38966" s="1"/>
      <c r="AK38966" s="1"/>
    </row>
    <row r="38967" spans="32:37" ht="15" customHeight="1" x14ac:dyDescent="0.15">
      <c r="AF38967" s="1"/>
      <c r="AG38967" s="1"/>
      <c r="AH38967" s="1"/>
      <c r="AJ38967" s="1"/>
      <c r="AK38967" s="1"/>
    </row>
    <row r="38968" spans="32:37" ht="15" customHeight="1" x14ac:dyDescent="0.15">
      <c r="AF38968" s="1"/>
      <c r="AG38968" s="1"/>
      <c r="AH38968" s="1"/>
      <c r="AJ38968" s="1"/>
      <c r="AK38968" s="1"/>
    </row>
    <row r="38969" spans="32:37" ht="15" customHeight="1" x14ac:dyDescent="0.15">
      <c r="AF38969" s="1"/>
      <c r="AG38969" s="1"/>
      <c r="AH38969" s="1"/>
      <c r="AJ38969" s="1"/>
      <c r="AK38969" s="1"/>
    </row>
    <row r="38970" spans="32:37" ht="15" customHeight="1" x14ac:dyDescent="0.15">
      <c r="AF38970" s="1"/>
      <c r="AG38970" s="1"/>
      <c r="AH38970" s="1"/>
      <c r="AJ38970" s="1"/>
      <c r="AK38970" s="1"/>
    </row>
    <row r="38971" spans="32:37" ht="15" customHeight="1" x14ac:dyDescent="0.15">
      <c r="AF38971" s="1"/>
      <c r="AG38971" s="1"/>
      <c r="AH38971" s="1"/>
      <c r="AJ38971" s="1"/>
      <c r="AK38971" s="1"/>
    </row>
    <row r="38972" spans="32:37" ht="15" customHeight="1" x14ac:dyDescent="0.15">
      <c r="AF38972" s="1"/>
      <c r="AG38972" s="1"/>
      <c r="AH38972" s="1"/>
      <c r="AJ38972" s="1"/>
      <c r="AK38972" s="1"/>
    </row>
    <row r="38973" spans="32:37" ht="15" customHeight="1" x14ac:dyDescent="0.15">
      <c r="AF38973" s="1"/>
      <c r="AG38973" s="1"/>
      <c r="AH38973" s="1"/>
      <c r="AJ38973" s="1"/>
      <c r="AK38973" s="1"/>
    </row>
    <row r="38974" spans="32:37" ht="15" customHeight="1" x14ac:dyDescent="0.15">
      <c r="AF38974" s="1"/>
      <c r="AG38974" s="1"/>
      <c r="AH38974" s="1"/>
      <c r="AJ38974" s="1"/>
      <c r="AK38974" s="1"/>
    </row>
    <row r="38975" spans="32:37" ht="15" customHeight="1" x14ac:dyDescent="0.15">
      <c r="AF38975" s="1"/>
      <c r="AG38975" s="1"/>
      <c r="AH38975" s="1"/>
      <c r="AJ38975" s="1"/>
      <c r="AK38975" s="1"/>
    </row>
    <row r="38976" spans="32:37" ht="15" customHeight="1" x14ac:dyDescent="0.15">
      <c r="AF38976" s="1"/>
      <c r="AG38976" s="1"/>
      <c r="AH38976" s="1"/>
      <c r="AJ38976" s="1"/>
      <c r="AK38976" s="1"/>
    </row>
    <row r="38977" spans="32:37" ht="15" customHeight="1" x14ac:dyDescent="0.15">
      <c r="AF38977" s="1"/>
      <c r="AG38977" s="1"/>
      <c r="AH38977" s="1"/>
      <c r="AJ38977" s="1"/>
      <c r="AK38977" s="1"/>
    </row>
    <row r="38978" spans="32:37" ht="15" customHeight="1" x14ac:dyDescent="0.15">
      <c r="AF38978" s="1"/>
      <c r="AG38978" s="1"/>
      <c r="AH38978" s="1"/>
      <c r="AJ38978" s="1"/>
      <c r="AK38978" s="1"/>
    </row>
    <row r="38979" spans="32:37" ht="15" customHeight="1" x14ac:dyDescent="0.15">
      <c r="AF38979" s="1"/>
      <c r="AG38979" s="1"/>
      <c r="AH38979" s="1"/>
      <c r="AJ38979" s="1"/>
      <c r="AK38979" s="1"/>
    </row>
    <row r="38980" spans="32:37" ht="15" customHeight="1" x14ac:dyDescent="0.15">
      <c r="AF38980" s="1"/>
      <c r="AG38980" s="1"/>
      <c r="AH38980" s="1"/>
      <c r="AJ38980" s="1"/>
      <c r="AK38980" s="1"/>
    </row>
    <row r="38981" spans="32:37" ht="15" customHeight="1" x14ac:dyDescent="0.15">
      <c r="AF38981" s="1"/>
      <c r="AG38981" s="1"/>
      <c r="AH38981" s="1"/>
      <c r="AJ38981" s="1"/>
      <c r="AK38981" s="1"/>
    </row>
    <row r="38982" spans="32:37" ht="15" customHeight="1" x14ac:dyDescent="0.15">
      <c r="AF38982" s="1"/>
      <c r="AG38982" s="1"/>
      <c r="AH38982" s="1"/>
      <c r="AJ38982" s="1"/>
      <c r="AK38982" s="1"/>
    </row>
    <row r="38983" spans="32:37" ht="15" customHeight="1" x14ac:dyDescent="0.15">
      <c r="AF38983" s="1"/>
      <c r="AG38983" s="1"/>
      <c r="AH38983" s="1"/>
      <c r="AJ38983" s="1"/>
      <c r="AK38983" s="1"/>
    </row>
    <row r="38984" spans="32:37" ht="15" customHeight="1" x14ac:dyDescent="0.15">
      <c r="AF38984" s="1"/>
      <c r="AG38984" s="1"/>
      <c r="AH38984" s="1"/>
      <c r="AJ38984" s="1"/>
      <c r="AK38984" s="1"/>
    </row>
    <row r="38985" spans="32:37" ht="15" customHeight="1" x14ac:dyDescent="0.15">
      <c r="AF38985" s="1"/>
      <c r="AG38985" s="1"/>
      <c r="AH38985" s="1"/>
      <c r="AJ38985" s="1"/>
      <c r="AK38985" s="1"/>
    </row>
    <row r="38986" spans="32:37" ht="15" customHeight="1" x14ac:dyDescent="0.15">
      <c r="AF38986" s="1"/>
      <c r="AG38986" s="1"/>
      <c r="AH38986" s="1"/>
      <c r="AJ38986" s="1"/>
      <c r="AK38986" s="1"/>
    </row>
    <row r="38987" spans="32:37" ht="15" customHeight="1" x14ac:dyDescent="0.15">
      <c r="AF38987" s="1"/>
      <c r="AG38987" s="1"/>
      <c r="AH38987" s="1"/>
      <c r="AJ38987" s="1"/>
      <c r="AK38987" s="1"/>
    </row>
    <row r="38988" spans="32:37" ht="15" customHeight="1" x14ac:dyDescent="0.15">
      <c r="AF38988" s="1"/>
      <c r="AG38988" s="1"/>
      <c r="AH38988" s="1"/>
      <c r="AJ38988" s="1"/>
      <c r="AK38988" s="1"/>
    </row>
    <row r="38989" spans="32:37" ht="15" customHeight="1" x14ac:dyDescent="0.15">
      <c r="AF38989" s="1"/>
      <c r="AG38989" s="1"/>
      <c r="AH38989" s="1"/>
      <c r="AJ38989" s="1"/>
      <c r="AK38989" s="1"/>
    </row>
    <row r="38990" spans="32:37" ht="15" customHeight="1" x14ac:dyDescent="0.15">
      <c r="AF38990" s="1"/>
      <c r="AG38990" s="1"/>
      <c r="AH38990" s="1"/>
      <c r="AJ38990" s="1"/>
      <c r="AK38990" s="1"/>
    </row>
    <row r="38991" spans="32:37" ht="15" customHeight="1" x14ac:dyDescent="0.15">
      <c r="AF38991" s="1"/>
      <c r="AG38991" s="1"/>
      <c r="AH38991" s="1"/>
      <c r="AJ38991" s="1"/>
      <c r="AK38991" s="1"/>
    </row>
    <row r="38992" spans="32:37" ht="15" customHeight="1" x14ac:dyDescent="0.15">
      <c r="AF38992" s="1"/>
      <c r="AG38992" s="1"/>
      <c r="AH38992" s="1"/>
      <c r="AJ38992" s="1"/>
      <c r="AK38992" s="1"/>
    </row>
    <row r="38993" spans="32:37" ht="15" customHeight="1" x14ac:dyDescent="0.15">
      <c r="AF38993" s="1"/>
      <c r="AG38993" s="1"/>
      <c r="AH38993" s="1"/>
      <c r="AJ38993" s="1"/>
      <c r="AK38993" s="1"/>
    </row>
    <row r="38994" spans="32:37" ht="15" customHeight="1" x14ac:dyDescent="0.15">
      <c r="AF38994" s="1"/>
      <c r="AG38994" s="1"/>
      <c r="AH38994" s="1"/>
      <c r="AJ38994" s="1"/>
      <c r="AK38994" s="1"/>
    </row>
    <row r="38995" spans="32:37" ht="15" customHeight="1" x14ac:dyDescent="0.15">
      <c r="AF38995" s="1"/>
      <c r="AG38995" s="1"/>
      <c r="AH38995" s="1"/>
      <c r="AJ38995" s="1"/>
      <c r="AK38995" s="1"/>
    </row>
    <row r="38996" spans="32:37" ht="15" customHeight="1" x14ac:dyDescent="0.15">
      <c r="AF38996" s="1"/>
      <c r="AG38996" s="1"/>
      <c r="AH38996" s="1"/>
      <c r="AJ38996" s="1"/>
      <c r="AK38996" s="1"/>
    </row>
    <row r="38997" spans="32:37" ht="15" customHeight="1" x14ac:dyDescent="0.15">
      <c r="AF38997" s="1"/>
      <c r="AG38997" s="1"/>
      <c r="AH38997" s="1"/>
      <c r="AJ38997" s="1"/>
      <c r="AK38997" s="1"/>
    </row>
    <row r="38998" spans="32:37" ht="15" customHeight="1" x14ac:dyDescent="0.15">
      <c r="AF38998" s="1"/>
      <c r="AG38998" s="1"/>
      <c r="AH38998" s="1"/>
      <c r="AJ38998" s="1"/>
      <c r="AK38998" s="1"/>
    </row>
    <row r="38999" spans="32:37" ht="15" customHeight="1" x14ac:dyDescent="0.15">
      <c r="AF38999" s="1"/>
      <c r="AG38999" s="1"/>
      <c r="AH38999" s="1"/>
      <c r="AJ38999" s="1"/>
      <c r="AK38999" s="1"/>
    </row>
    <row r="39000" spans="32:37" ht="15" customHeight="1" x14ac:dyDescent="0.15">
      <c r="AF39000" s="1"/>
      <c r="AG39000" s="1"/>
      <c r="AH39000" s="1"/>
      <c r="AJ39000" s="1"/>
      <c r="AK39000" s="1"/>
    </row>
    <row r="39001" spans="32:37" ht="15" customHeight="1" x14ac:dyDescent="0.15">
      <c r="AF39001" s="1"/>
      <c r="AG39001" s="1"/>
      <c r="AH39001" s="1"/>
      <c r="AJ39001" s="1"/>
      <c r="AK39001" s="1"/>
    </row>
    <row r="39002" spans="32:37" ht="15" customHeight="1" x14ac:dyDescent="0.15">
      <c r="AF39002" s="1"/>
      <c r="AG39002" s="1"/>
      <c r="AH39002" s="1"/>
      <c r="AJ39002" s="1"/>
      <c r="AK39002" s="1"/>
    </row>
    <row r="39003" spans="32:37" ht="15" customHeight="1" x14ac:dyDescent="0.15">
      <c r="AF39003" s="1"/>
      <c r="AG39003" s="1"/>
      <c r="AH39003" s="1"/>
      <c r="AJ39003" s="1"/>
      <c r="AK39003" s="1"/>
    </row>
    <row r="39004" spans="32:37" ht="15" customHeight="1" x14ac:dyDescent="0.15">
      <c r="AF39004" s="1"/>
      <c r="AG39004" s="1"/>
      <c r="AH39004" s="1"/>
      <c r="AJ39004" s="1"/>
      <c r="AK39004" s="1"/>
    </row>
    <row r="39005" spans="32:37" ht="15" customHeight="1" x14ac:dyDescent="0.15">
      <c r="AF39005" s="1"/>
      <c r="AG39005" s="1"/>
      <c r="AH39005" s="1"/>
      <c r="AJ39005" s="1"/>
      <c r="AK39005" s="1"/>
    </row>
    <row r="39006" spans="32:37" ht="15" customHeight="1" x14ac:dyDescent="0.15">
      <c r="AF39006" s="1"/>
      <c r="AG39006" s="1"/>
      <c r="AH39006" s="1"/>
      <c r="AJ39006" s="1"/>
      <c r="AK39006" s="1"/>
    </row>
    <row r="39007" spans="32:37" ht="15" customHeight="1" x14ac:dyDescent="0.15">
      <c r="AF39007" s="1"/>
      <c r="AG39007" s="1"/>
      <c r="AH39007" s="1"/>
      <c r="AJ39007" s="1"/>
      <c r="AK39007" s="1"/>
    </row>
    <row r="39008" spans="32:37" ht="15" customHeight="1" x14ac:dyDescent="0.15">
      <c r="AF39008" s="1"/>
      <c r="AG39008" s="1"/>
      <c r="AH39008" s="1"/>
      <c r="AJ39008" s="1"/>
      <c r="AK39008" s="1"/>
    </row>
    <row r="39009" spans="32:37" ht="15" customHeight="1" x14ac:dyDescent="0.15">
      <c r="AF39009" s="1"/>
      <c r="AG39009" s="1"/>
      <c r="AH39009" s="1"/>
      <c r="AJ39009" s="1"/>
      <c r="AK39009" s="1"/>
    </row>
    <row r="39010" spans="32:37" ht="15" customHeight="1" x14ac:dyDescent="0.15">
      <c r="AF39010" s="1"/>
      <c r="AG39010" s="1"/>
      <c r="AH39010" s="1"/>
      <c r="AJ39010" s="1"/>
      <c r="AK39010" s="1"/>
    </row>
    <row r="39011" spans="32:37" ht="15" customHeight="1" x14ac:dyDescent="0.15">
      <c r="AF39011" s="1"/>
      <c r="AG39011" s="1"/>
      <c r="AH39011" s="1"/>
      <c r="AJ39011" s="1"/>
      <c r="AK39011" s="1"/>
    </row>
    <row r="39012" spans="32:37" ht="15" customHeight="1" x14ac:dyDescent="0.15">
      <c r="AF39012" s="1"/>
      <c r="AG39012" s="1"/>
      <c r="AH39012" s="1"/>
      <c r="AJ39012" s="1"/>
      <c r="AK39012" s="1"/>
    </row>
    <row r="39013" spans="32:37" ht="15" customHeight="1" x14ac:dyDescent="0.15">
      <c r="AF39013" s="1"/>
      <c r="AG39013" s="1"/>
      <c r="AH39013" s="1"/>
      <c r="AJ39013" s="1"/>
      <c r="AK39013" s="1"/>
    </row>
    <row r="39014" spans="32:37" ht="15" customHeight="1" x14ac:dyDescent="0.15">
      <c r="AF39014" s="1"/>
      <c r="AG39014" s="1"/>
      <c r="AH39014" s="1"/>
      <c r="AJ39014" s="1"/>
      <c r="AK39014" s="1"/>
    </row>
    <row r="39015" spans="32:37" ht="15" customHeight="1" x14ac:dyDescent="0.15">
      <c r="AF39015" s="1"/>
      <c r="AG39015" s="1"/>
      <c r="AH39015" s="1"/>
      <c r="AJ39015" s="1"/>
      <c r="AK39015" s="1"/>
    </row>
    <row r="39016" spans="32:37" ht="15" customHeight="1" x14ac:dyDescent="0.15">
      <c r="AF39016" s="1"/>
      <c r="AG39016" s="1"/>
      <c r="AH39016" s="1"/>
      <c r="AJ39016" s="1"/>
      <c r="AK39016" s="1"/>
    </row>
    <row r="39017" spans="32:37" ht="15" customHeight="1" x14ac:dyDescent="0.15">
      <c r="AF39017" s="1"/>
      <c r="AG39017" s="1"/>
      <c r="AH39017" s="1"/>
      <c r="AJ39017" s="1"/>
      <c r="AK39017" s="1"/>
    </row>
    <row r="39018" spans="32:37" ht="15" customHeight="1" x14ac:dyDescent="0.15">
      <c r="AF39018" s="1"/>
      <c r="AG39018" s="1"/>
      <c r="AH39018" s="1"/>
      <c r="AJ39018" s="1"/>
      <c r="AK39018" s="1"/>
    </row>
    <row r="39019" spans="32:37" ht="15" customHeight="1" x14ac:dyDescent="0.15">
      <c r="AF39019" s="1"/>
      <c r="AG39019" s="1"/>
      <c r="AH39019" s="1"/>
      <c r="AJ39019" s="1"/>
      <c r="AK39019" s="1"/>
    </row>
    <row r="39020" spans="32:37" ht="15" customHeight="1" x14ac:dyDescent="0.15">
      <c r="AF39020" s="1"/>
      <c r="AG39020" s="1"/>
      <c r="AH39020" s="1"/>
      <c r="AJ39020" s="1"/>
      <c r="AK39020" s="1"/>
    </row>
    <row r="39021" spans="32:37" ht="15" customHeight="1" x14ac:dyDescent="0.15">
      <c r="AF39021" s="1"/>
      <c r="AG39021" s="1"/>
      <c r="AH39021" s="1"/>
      <c r="AJ39021" s="1"/>
      <c r="AK39021" s="1"/>
    </row>
    <row r="39022" spans="32:37" ht="15" customHeight="1" x14ac:dyDescent="0.15">
      <c r="AF39022" s="1"/>
      <c r="AG39022" s="1"/>
      <c r="AH39022" s="1"/>
      <c r="AJ39022" s="1"/>
      <c r="AK39022" s="1"/>
    </row>
    <row r="39023" spans="32:37" ht="15" customHeight="1" x14ac:dyDescent="0.15">
      <c r="AF39023" s="1"/>
      <c r="AG39023" s="1"/>
      <c r="AH39023" s="1"/>
      <c r="AJ39023" s="1"/>
      <c r="AK39023" s="1"/>
    </row>
    <row r="39024" spans="32:37" ht="15" customHeight="1" x14ac:dyDescent="0.15">
      <c r="AF39024" s="1"/>
      <c r="AG39024" s="1"/>
      <c r="AH39024" s="1"/>
      <c r="AJ39024" s="1"/>
      <c r="AK39024" s="1"/>
    </row>
    <row r="39025" spans="32:37" ht="15" customHeight="1" x14ac:dyDescent="0.15">
      <c r="AF39025" s="1"/>
      <c r="AG39025" s="1"/>
      <c r="AH39025" s="1"/>
      <c r="AJ39025" s="1"/>
      <c r="AK39025" s="1"/>
    </row>
    <row r="39026" spans="32:37" ht="15" customHeight="1" x14ac:dyDescent="0.15">
      <c r="AF39026" s="1"/>
      <c r="AG39026" s="1"/>
      <c r="AH39026" s="1"/>
      <c r="AJ39026" s="1"/>
      <c r="AK39026" s="1"/>
    </row>
    <row r="39027" spans="32:37" ht="15" customHeight="1" x14ac:dyDescent="0.15">
      <c r="AF39027" s="1"/>
      <c r="AG39027" s="1"/>
      <c r="AH39027" s="1"/>
      <c r="AJ39027" s="1"/>
      <c r="AK39027" s="1"/>
    </row>
    <row r="39028" spans="32:37" ht="15" customHeight="1" x14ac:dyDescent="0.15">
      <c r="AF39028" s="1"/>
      <c r="AG39028" s="1"/>
      <c r="AH39028" s="1"/>
      <c r="AJ39028" s="1"/>
      <c r="AK39028" s="1"/>
    </row>
    <row r="39029" spans="32:37" ht="15" customHeight="1" x14ac:dyDescent="0.15">
      <c r="AF39029" s="1"/>
      <c r="AG39029" s="1"/>
      <c r="AH39029" s="1"/>
      <c r="AJ39029" s="1"/>
      <c r="AK39029" s="1"/>
    </row>
    <row r="39030" spans="32:37" ht="15" customHeight="1" x14ac:dyDescent="0.15">
      <c r="AF39030" s="1"/>
      <c r="AG39030" s="1"/>
      <c r="AH39030" s="1"/>
      <c r="AJ39030" s="1"/>
      <c r="AK39030" s="1"/>
    </row>
    <row r="39031" spans="32:37" ht="15" customHeight="1" x14ac:dyDescent="0.15">
      <c r="AF39031" s="1"/>
      <c r="AG39031" s="1"/>
      <c r="AH39031" s="1"/>
      <c r="AJ39031" s="1"/>
      <c r="AK39031" s="1"/>
    </row>
    <row r="39032" spans="32:37" ht="15" customHeight="1" x14ac:dyDescent="0.15">
      <c r="AF39032" s="1"/>
      <c r="AG39032" s="1"/>
      <c r="AH39032" s="1"/>
      <c r="AJ39032" s="1"/>
      <c r="AK39032" s="1"/>
    </row>
    <row r="39033" spans="32:37" ht="15" customHeight="1" x14ac:dyDescent="0.15">
      <c r="AF39033" s="1"/>
      <c r="AG39033" s="1"/>
      <c r="AH39033" s="1"/>
      <c r="AJ39033" s="1"/>
      <c r="AK39033" s="1"/>
    </row>
    <row r="39034" spans="32:37" ht="15" customHeight="1" x14ac:dyDescent="0.15">
      <c r="AF39034" s="1"/>
      <c r="AG39034" s="1"/>
      <c r="AH39034" s="1"/>
      <c r="AJ39034" s="1"/>
      <c r="AK39034" s="1"/>
    </row>
    <row r="39035" spans="32:37" ht="15" customHeight="1" x14ac:dyDescent="0.15">
      <c r="AF39035" s="1"/>
      <c r="AG39035" s="1"/>
      <c r="AH39035" s="1"/>
      <c r="AJ39035" s="1"/>
      <c r="AK39035" s="1"/>
    </row>
    <row r="39036" spans="32:37" ht="15" customHeight="1" x14ac:dyDescent="0.15">
      <c r="AF39036" s="1"/>
      <c r="AG39036" s="1"/>
      <c r="AH39036" s="1"/>
      <c r="AJ39036" s="1"/>
      <c r="AK39036" s="1"/>
    </row>
    <row r="39037" spans="32:37" ht="15" customHeight="1" x14ac:dyDescent="0.15">
      <c r="AF39037" s="1"/>
      <c r="AG39037" s="1"/>
      <c r="AH39037" s="1"/>
      <c r="AJ39037" s="1"/>
      <c r="AK39037" s="1"/>
    </row>
    <row r="39038" spans="32:37" ht="15" customHeight="1" x14ac:dyDescent="0.15">
      <c r="AF39038" s="1"/>
      <c r="AG39038" s="1"/>
      <c r="AH39038" s="1"/>
      <c r="AJ39038" s="1"/>
      <c r="AK39038" s="1"/>
    </row>
    <row r="39039" spans="32:37" ht="15" customHeight="1" x14ac:dyDescent="0.15">
      <c r="AF39039" s="1"/>
      <c r="AG39039" s="1"/>
      <c r="AH39039" s="1"/>
      <c r="AJ39039" s="1"/>
      <c r="AK39039" s="1"/>
    </row>
    <row r="39040" spans="32:37" ht="15" customHeight="1" x14ac:dyDescent="0.15">
      <c r="AF39040" s="1"/>
      <c r="AG39040" s="1"/>
      <c r="AH39040" s="1"/>
      <c r="AJ39040" s="1"/>
      <c r="AK39040" s="1"/>
    </row>
    <row r="39041" spans="32:37" ht="15" customHeight="1" x14ac:dyDescent="0.15">
      <c r="AF39041" s="1"/>
      <c r="AG39041" s="1"/>
      <c r="AH39041" s="1"/>
      <c r="AJ39041" s="1"/>
      <c r="AK39041" s="1"/>
    </row>
    <row r="39042" spans="32:37" ht="15" customHeight="1" x14ac:dyDescent="0.15">
      <c r="AF39042" s="1"/>
      <c r="AG39042" s="1"/>
      <c r="AH39042" s="1"/>
      <c r="AJ39042" s="1"/>
      <c r="AK39042" s="1"/>
    </row>
    <row r="39043" spans="32:37" ht="15" customHeight="1" x14ac:dyDescent="0.15">
      <c r="AF39043" s="1"/>
      <c r="AG39043" s="1"/>
      <c r="AH39043" s="1"/>
      <c r="AJ39043" s="1"/>
      <c r="AK39043" s="1"/>
    </row>
    <row r="39044" spans="32:37" ht="15" customHeight="1" x14ac:dyDescent="0.15">
      <c r="AF39044" s="1"/>
      <c r="AG39044" s="1"/>
      <c r="AH39044" s="1"/>
      <c r="AJ39044" s="1"/>
      <c r="AK39044" s="1"/>
    </row>
    <row r="39045" spans="32:37" ht="15" customHeight="1" x14ac:dyDescent="0.15">
      <c r="AF39045" s="1"/>
      <c r="AG39045" s="1"/>
      <c r="AH39045" s="1"/>
      <c r="AJ39045" s="1"/>
      <c r="AK39045" s="1"/>
    </row>
    <row r="39046" spans="32:37" ht="15" customHeight="1" x14ac:dyDescent="0.15">
      <c r="AF39046" s="1"/>
      <c r="AG39046" s="1"/>
      <c r="AH39046" s="1"/>
      <c r="AJ39046" s="1"/>
      <c r="AK39046" s="1"/>
    </row>
    <row r="39047" spans="32:37" ht="15" customHeight="1" x14ac:dyDescent="0.15">
      <c r="AF39047" s="1"/>
      <c r="AG39047" s="1"/>
      <c r="AH39047" s="1"/>
      <c r="AJ39047" s="1"/>
      <c r="AK39047" s="1"/>
    </row>
    <row r="39048" spans="32:37" ht="15" customHeight="1" x14ac:dyDescent="0.15">
      <c r="AF39048" s="1"/>
      <c r="AG39048" s="1"/>
      <c r="AH39048" s="1"/>
      <c r="AJ39048" s="1"/>
      <c r="AK39048" s="1"/>
    </row>
    <row r="39049" spans="32:37" ht="15" customHeight="1" x14ac:dyDescent="0.15">
      <c r="AF39049" s="1"/>
      <c r="AG39049" s="1"/>
      <c r="AH39049" s="1"/>
      <c r="AJ39049" s="1"/>
      <c r="AK39049" s="1"/>
    </row>
    <row r="39050" spans="32:37" ht="15" customHeight="1" x14ac:dyDescent="0.15">
      <c r="AF39050" s="1"/>
      <c r="AG39050" s="1"/>
      <c r="AH39050" s="1"/>
      <c r="AJ39050" s="1"/>
      <c r="AK39050" s="1"/>
    </row>
    <row r="39051" spans="32:37" ht="15" customHeight="1" x14ac:dyDescent="0.15">
      <c r="AF39051" s="1"/>
      <c r="AG39051" s="1"/>
      <c r="AH39051" s="1"/>
      <c r="AJ39051" s="1"/>
      <c r="AK39051" s="1"/>
    </row>
    <row r="39052" spans="32:37" ht="15" customHeight="1" x14ac:dyDescent="0.15">
      <c r="AF39052" s="1"/>
      <c r="AG39052" s="1"/>
      <c r="AH39052" s="1"/>
      <c r="AJ39052" s="1"/>
      <c r="AK39052" s="1"/>
    </row>
    <row r="39053" spans="32:37" ht="15" customHeight="1" x14ac:dyDescent="0.15">
      <c r="AF39053" s="1"/>
      <c r="AG39053" s="1"/>
      <c r="AH39053" s="1"/>
      <c r="AJ39053" s="1"/>
      <c r="AK39053" s="1"/>
    </row>
    <row r="39054" spans="32:37" ht="15" customHeight="1" x14ac:dyDescent="0.15">
      <c r="AF39054" s="1"/>
      <c r="AG39054" s="1"/>
      <c r="AH39054" s="1"/>
      <c r="AJ39054" s="1"/>
      <c r="AK39054" s="1"/>
    </row>
    <row r="39055" spans="32:37" ht="15" customHeight="1" x14ac:dyDescent="0.15">
      <c r="AF39055" s="1"/>
      <c r="AG39055" s="1"/>
      <c r="AH39055" s="1"/>
      <c r="AJ39055" s="1"/>
      <c r="AK39055" s="1"/>
    </row>
    <row r="39056" spans="32:37" ht="15" customHeight="1" x14ac:dyDescent="0.15">
      <c r="AF39056" s="1"/>
      <c r="AG39056" s="1"/>
      <c r="AH39056" s="1"/>
      <c r="AJ39056" s="1"/>
      <c r="AK39056" s="1"/>
    </row>
    <row r="39057" spans="32:37" ht="15" customHeight="1" x14ac:dyDescent="0.15">
      <c r="AF39057" s="1"/>
      <c r="AG39057" s="1"/>
      <c r="AH39057" s="1"/>
      <c r="AJ39057" s="1"/>
      <c r="AK39057" s="1"/>
    </row>
    <row r="39058" spans="32:37" ht="15" customHeight="1" x14ac:dyDescent="0.15">
      <c r="AF39058" s="1"/>
      <c r="AG39058" s="1"/>
      <c r="AH39058" s="1"/>
      <c r="AJ39058" s="1"/>
      <c r="AK39058" s="1"/>
    </row>
    <row r="39059" spans="32:37" ht="15" customHeight="1" x14ac:dyDescent="0.15">
      <c r="AF39059" s="1"/>
      <c r="AG39059" s="1"/>
      <c r="AH39059" s="1"/>
      <c r="AJ39059" s="1"/>
      <c r="AK39059" s="1"/>
    </row>
    <row r="39060" spans="32:37" ht="15" customHeight="1" x14ac:dyDescent="0.15">
      <c r="AF39060" s="1"/>
      <c r="AG39060" s="1"/>
      <c r="AH39060" s="1"/>
      <c r="AJ39060" s="1"/>
      <c r="AK39060" s="1"/>
    </row>
    <row r="39061" spans="32:37" ht="15" customHeight="1" x14ac:dyDescent="0.15">
      <c r="AF39061" s="1"/>
      <c r="AG39061" s="1"/>
      <c r="AH39061" s="1"/>
      <c r="AJ39061" s="1"/>
      <c r="AK39061" s="1"/>
    </row>
    <row r="39062" spans="32:37" ht="15" customHeight="1" x14ac:dyDescent="0.15">
      <c r="AF39062" s="1"/>
      <c r="AG39062" s="1"/>
      <c r="AH39062" s="1"/>
      <c r="AJ39062" s="1"/>
      <c r="AK39062" s="1"/>
    </row>
    <row r="39063" spans="32:37" ht="15" customHeight="1" x14ac:dyDescent="0.15">
      <c r="AF39063" s="1"/>
      <c r="AG39063" s="1"/>
      <c r="AH39063" s="1"/>
      <c r="AJ39063" s="1"/>
      <c r="AK39063" s="1"/>
    </row>
    <row r="39064" spans="32:37" ht="15" customHeight="1" x14ac:dyDescent="0.15">
      <c r="AF39064" s="1"/>
      <c r="AG39064" s="1"/>
      <c r="AH39064" s="1"/>
      <c r="AJ39064" s="1"/>
      <c r="AK39064" s="1"/>
    </row>
    <row r="39065" spans="32:37" ht="15" customHeight="1" x14ac:dyDescent="0.15">
      <c r="AF39065" s="1"/>
      <c r="AG39065" s="1"/>
      <c r="AH39065" s="1"/>
      <c r="AJ39065" s="1"/>
      <c r="AK39065" s="1"/>
    </row>
    <row r="39066" spans="32:37" ht="15" customHeight="1" x14ac:dyDescent="0.15">
      <c r="AF39066" s="1"/>
      <c r="AG39066" s="1"/>
      <c r="AH39066" s="1"/>
      <c r="AJ39066" s="1"/>
      <c r="AK39066" s="1"/>
    </row>
    <row r="39067" spans="32:37" ht="15" customHeight="1" x14ac:dyDescent="0.15">
      <c r="AF39067" s="1"/>
      <c r="AG39067" s="1"/>
      <c r="AH39067" s="1"/>
      <c r="AJ39067" s="1"/>
      <c r="AK39067" s="1"/>
    </row>
    <row r="39068" spans="32:37" ht="15" customHeight="1" x14ac:dyDescent="0.15">
      <c r="AF39068" s="1"/>
      <c r="AG39068" s="1"/>
      <c r="AH39068" s="1"/>
      <c r="AJ39068" s="1"/>
      <c r="AK39068" s="1"/>
    </row>
    <row r="39069" spans="32:37" ht="15" customHeight="1" x14ac:dyDescent="0.15">
      <c r="AF39069" s="1"/>
      <c r="AG39069" s="1"/>
      <c r="AH39069" s="1"/>
      <c r="AJ39069" s="1"/>
      <c r="AK39069" s="1"/>
    </row>
    <row r="39070" spans="32:37" ht="15" customHeight="1" x14ac:dyDescent="0.15">
      <c r="AF39070" s="1"/>
      <c r="AG39070" s="1"/>
      <c r="AH39070" s="1"/>
      <c r="AJ39070" s="1"/>
      <c r="AK39070" s="1"/>
    </row>
    <row r="39071" spans="32:37" ht="15" customHeight="1" x14ac:dyDescent="0.15">
      <c r="AF39071" s="1"/>
      <c r="AG39071" s="1"/>
      <c r="AH39071" s="1"/>
      <c r="AJ39071" s="1"/>
      <c r="AK39071" s="1"/>
    </row>
    <row r="39072" spans="32:37" ht="15" customHeight="1" x14ac:dyDescent="0.15">
      <c r="AF39072" s="1"/>
      <c r="AG39072" s="1"/>
      <c r="AH39072" s="1"/>
      <c r="AJ39072" s="1"/>
      <c r="AK39072" s="1"/>
    </row>
    <row r="39073" spans="32:37" ht="15" customHeight="1" x14ac:dyDescent="0.15">
      <c r="AF39073" s="1"/>
      <c r="AG39073" s="1"/>
      <c r="AH39073" s="1"/>
      <c r="AJ39073" s="1"/>
      <c r="AK39073" s="1"/>
    </row>
    <row r="39074" spans="32:37" ht="15" customHeight="1" x14ac:dyDescent="0.15">
      <c r="AF39074" s="1"/>
      <c r="AG39074" s="1"/>
      <c r="AH39074" s="1"/>
      <c r="AJ39074" s="1"/>
      <c r="AK39074" s="1"/>
    </row>
    <row r="39075" spans="32:37" ht="15" customHeight="1" x14ac:dyDescent="0.15">
      <c r="AF39075" s="1"/>
      <c r="AG39075" s="1"/>
      <c r="AH39075" s="1"/>
      <c r="AJ39075" s="1"/>
      <c r="AK39075" s="1"/>
    </row>
    <row r="39076" spans="32:37" ht="15" customHeight="1" x14ac:dyDescent="0.15">
      <c r="AF39076" s="1"/>
      <c r="AG39076" s="1"/>
      <c r="AH39076" s="1"/>
      <c r="AJ39076" s="1"/>
      <c r="AK39076" s="1"/>
    </row>
    <row r="39077" spans="32:37" ht="15" customHeight="1" x14ac:dyDescent="0.15">
      <c r="AF39077" s="1"/>
      <c r="AG39077" s="1"/>
      <c r="AH39077" s="1"/>
      <c r="AJ39077" s="1"/>
      <c r="AK39077" s="1"/>
    </row>
    <row r="39078" spans="32:37" ht="15" customHeight="1" x14ac:dyDescent="0.15">
      <c r="AF39078" s="1"/>
      <c r="AG39078" s="1"/>
      <c r="AH39078" s="1"/>
      <c r="AJ39078" s="1"/>
      <c r="AK39078" s="1"/>
    </row>
    <row r="39079" spans="32:37" ht="15" customHeight="1" x14ac:dyDescent="0.15">
      <c r="AF39079" s="1"/>
      <c r="AG39079" s="1"/>
      <c r="AH39079" s="1"/>
      <c r="AJ39079" s="1"/>
      <c r="AK39079" s="1"/>
    </row>
    <row r="39080" spans="32:37" ht="15" customHeight="1" x14ac:dyDescent="0.15">
      <c r="AF39080" s="1"/>
      <c r="AG39080" s="1"/>
      <c r="AH39080" s="1"/>
      <c r="AJ39080" s="1"/>
      <c r="AK39080" s="1"/>
    </row>
    <row r="39081" spans="32:37" ht="15" customHeight="1" x14ac:dyDescent="0.15">
      <c r="AF39081" s="1"/>
      <c r="AG39081" s="1"/>
      <c r="AH39081" s="1"/>
      <c r="AJ39081" s="1"/>
      <c r="AK39081" s="1"/>
    </row>
    <row r="39082" spans="32:37" ht="15" customHeight="1" x14ac:dyDescent="0.15">
      <c r="AF39082" s="1"/>
      <c r="AG39082" s="1"/>
      <c r="AH39082" s="1"/>
      <c r="AJ39082" s="1"/>
      <c r="AK39082" s="1"/>
    </row>
    <row r="39083" spans="32:37" ht="15" customHeight="1" x14ac:dyDescent="0.15">
      <c r="AF39083" s="1"/>
      <c r="AG39083" s="1"/>
      <c r="AH39083" s="1"/>
      <c r="AJ39083" s="1"/>
      <c r="AK39083" s="1"/>
    </row>
    <row r="39084" spans="32:37" ht="15" customHeight="1" x14ac:dyDescent="0.15">
      <c r="AF39084" s="1"/>
      <c r="AG39084" s="1"/>
      <c r="AH39084" s="1"/>
      <c r="AJ39084" s="1"/>
      <c r="AK39084" s="1"/>
    </row>
    <row r="39085" spans="32:37" ht="15" customHeight="1" x14ac:dyDescent="0.15">
      <c r="AF39085" s="1"/>
      <c r="AG39085" s="1"/>
      <c r="AH39085" s="1"/>
      <c r="AJ39085" s="1"/>
      <c r="AK39085" s="1"/>
    </row>
    <row r="39086" spans="32:37" ht="15" customHeight="1" x14ac:dyDescent="0.15">
      <c r="AF39086" s="1"/>
      <c r="AG39086" s="1"/>
      <c r="AH39086" s="1"/>
      <c r="AJ39086" s="1"/>
      <c r="AK39086" s="1"/>
    </row>
    <row r="39087" spans="32:37" ht="15" customHeight="1" x14ac:dyDescent="0.15">
      <c r="AF39087" s="1"/>
      <c r="AG39087" s="1"/>
      <c r="AH39087" s="1"/>
      <c r="AJ39087" s="1"/>
      <c r="AK39087" s="1"/>
    </row>
    <row r="39088" spans="32:37" ht="15" customHeight="1" x14ac:dyDescent="0.15">
      <c r="AF39088" s="1"/>
      <c r="AG39088" s="1"/>
      <c r="AH39088" s="1"/>
      <c r="AJ39088" s="1"/>
      <c r="AK39088" s="1"/>
    </row>
    <row r="39089" spans="32:37" ht="15" customHeight="1" x14ac:dyDescent="0.15">
      <c r="AF39089" s="1"/>
      <c r="AG39089" s="1"/>
      <c r="AH39089" s="1"/>
      <c r="AJ39089" s="1"/>
      <c r="AK39089" s="1"/>
    </row>
    <row r="39090" spans="32:37" ht="15" customHeight="1" x14ac:dyDescent="0.15">
      <c r="AF39090" s="1"/>
      <c r="AG39090" s="1"/>
      <c r="AH39090" s="1"/>
      <c r="AJ39090" s="1"/>
      <c r="AK39090" s="1"/>
    </row>
    <row r="39091" spans="32:37" ht="15" customHeight="1" x14ac:dyDescent="0.15">
      <c r="AF39091" s="1"/>
      <c r="AG39091" s="1"/>
      <c r="AH39091" s="1"/>
      <c r="AJ39091" s="1"/>
      <c r="AK39091" s="1"/>
    </row>
    <row r="39092" spans="32:37" ht="15" customHeight="1" x14ac:dyDescent="0.15">
      <c r="AF39092" s="1"/>
      <c r="AG39092" s="1"/>
      <c r="AH39092" s="1"/>
      <c r="AJ39092" s="1"/>
      <c r="AK39092" s="1"/>
    </row>
    <row r="39093" spans="32:37" ht="15" customHeight="1" x14ac:dyDescent="0.15">
      <c r="AF39093" s="1"/>
      <c r="AG39093" s="1"/>
      <c r="AH39093" s="1"/>
      <c r="AJ39093" s="1"/>
      <c r="AK39093" s="1"/>
    </row>
    <row r="39094" spans="32:37" ht="15" customHeight="1" x14ac:dyDescent="0.15">
      <c r="AF39094" s="1"/>
      <c r="AG39094" s="1"/>
      <c r="AH39094" s="1"/>
      <c r="AJ39094" s="1"/>
      <c r="AK39094" s="1"/>
    </row>
    <row r="39095" spans="32:37" ht="15" customHeight="1" x14ac:dyDescent="0.15">
      <c r="AF39095" s="1"/>
      <c r="AG39095" s="1"/>
      <c r="AH39095" s="1"/>
      <c r="AJ39095" s="1"/>
      <c r="AK39095" s="1"/>
    </row>
    <row r="39096" spans="32:37" ht="15" customHeight="1" x14ac:dyDescent="0.15">
      <c r="AF39096" s="1"/>
      <c r="AG39096" s="1"/>
      <c r="AH39096" s="1"/>
      <c r="AJ39096" s="1"/>
      <c r="AK39096" s="1"/>
    </row>
    <row r="39097" spans="32:37" ht="15" customHeight="1" x14ac:dyDescent="0.15">
      <c r="AF39097" s="1"/>
      <c r="AG39097" s="1"/>
      <c r="AH39097" s="1"/>
      <c r="AJ39097" s="1"/>
      <c r="AK39097" s="1"/>
    </row>
    <row r="39098" spans="32:37" ht="15" customHeight="1" x14ac:dyDescent="0.15">
      <c r="AF39098" s="1"/>
      <c r="AG39098" s="1"/>
      <c r="AH39098" s="1"/>
      <c r="AJ39098" s="1"/>
      <c r="AK39098" s="1"/>
    </row>
    <row r="39099" spans="32:37" ht="15" customHeight="1" x14ac:dyDescent="0.15">
      <c r="AF39099" s="1"/>
      <c r="AG39099" s="1"/>
      <c r="AH39099" s="1"/>
      <c r="AJ39099" s="1"/>
      <c r="AK39099" s="1"/>
    </row>
    <row r="39100" spans="32:37" ht="15" customHeight="1" x14ac:dyDescent="0.15">
      <c r="AF39100" s="1"/>
      <c r="AG39100" s="1"/>
      <c r="AH39100" s="1"/>
      <c r="AJ39100" s="1"/>
      <c r="AK39100" s="1"/>
    </row>
    <row r="39101" spans="32:37" ht="15" customHeight="1" x14ac:dyDescent="0.15">
      <c r="AF39101" s="1"/>
      <c r="AG39101" s="1"/>
      <c r="AH39101" s="1"/>
      <c r="AJ39101" s="1"/>
      <c r="AK39101" s="1"/>
    </row>
    <row r="39102" spans="32:37" ht="15" customHeight="1" x14ac:dyDescent="0.15">
      <c r="AF39102" s="1"/>
      <c r="AG39102" s="1"/>
      <c r="AH39102" s="1"/>
      <c r="AJ39102" s="1"/>
      <c r="AK39102" s="1"/>
    </row>
    <row r="39103" spans="32:37" ht="15" customHeight="1" x14ac:dyDescent="0.15">
      <c r="AF39103" s="1"/>
      <c r="AG39103" s="1"/>
      <c r="AH39103" s="1"/>
      <c r="AJ39103" s="1"/>
      <c r="AK39103" s="1"/>
    </row>
    <row r="39104" spans="32:37" ht="15" customHeight="1" x14ac:dyDescent="0.15">
      <c r="AF39104" s="1"/>
      <c r="AG39104" s="1"/>
      <c r="AH39104" s="1"/>
      <c r="AJ39104" s="1"/>
      <c r="AK39104" s="1"/>
    </row>
    <row r="39105" spans="32:37" ht="15" customHeight="1" x14ac:dyDescent="0.15">
      <c r="AF39105" s="1"/>
      <c r="AG39105" s="1"/>
      <c r="AH39105" s="1"/>
      <c r="AJ39105" s="1"/>
      <c r="AK39105" s="1"/>
    </row>
    <row r="39106" spans="32:37" ht="15" customHeight="1" x14ac:dyDescent="0.15">
      <c r="AF39106" s="1"/>
      <c r="AG39106" s="1"/>
      <c r="AH39106" s="1"/>
      <c r="AJ39106" s="1"/>
      <c r="AK39106" s="1"/>
    </row>
    <row r="39107" spans="32:37" ht="15" customHeight="1" x14ac:dyDescent="0.15">
      <c r="AF39107" s="1"/>
      <c r="AG39107" s="1"/>
      <c r="AH39107" s="1"/>
      <c r="AJ39107" s="1"/>
      <c r="AK39107" s="1"/>
    </row>
    <row r="39108" spans="32:37" ht="15" customHeight="1" x14ac:dyDescent="0.15">
      <c r="AF39108" s="1"/>
      <c r="AG39108" s="1"/>
      <c r="AH39108" s="1"/>
      <c r="AJ39108" s="1"/>
      <c r="AK39108" s="1"/>
    </row>
    <row r="39109" spans="32:37" ht="15" customHeight="1" x14ac:dyDescent="0.15">
      <c r="AF39109" s="1"/>
      <c r="AG39109" s="1"/>
      <c r="AH39109" s="1"/>
      <c r="AJ39109" s="1"/>
      <c r="AK39109" s="1"/>
    </row>
    <row r="39110" spans="32:37" ht="15" customHeight="1" x14ac:dyDescent="0.15">
      <c r="AF39110" s="1"/>
      <c r="AG39110" s="1"/>
      <c r="AH39110" s="1"/>
      <c r="AJ39110" s="1"/>
      <c r="AK39110" s="1"/>
    </row>
    <row r="39111" spans="32:37" ht="15" customHeight="1" x14ac:dyDescent="0.15">
      <c r="AF39111" s="1"/>
      <c r="AG39111" s="1"/>
      <c r="AH39111" s="1"/>
      <c r="AJ39111" s="1"/>
      <c r="AK39111" s="1"/>
    </row>
    <row r="39112" spans="32:37" ht="15" customHeight="1" x14ac:dyDescent="0.15">
      <c r="AF39112" s="1"/>
      <c r="AG39112" s="1"/>
      <c r="AH39112" s="1"/>
      <c r="AJ39112" s="1"/>
      <c r="AK39112" s="1"/>
    </row>
    <row r="39113" spans="32:37" ht="15" customHeight="1" x14ac:dyDescent="0.15">
      <c r="AF39113" s="1"/>
      <c r="AG39113" s="1"/>
      <c r="AH39113" s="1"/>
      <c r="AJ39113" s="1"/>
      <c r="AK39113" s="1"/>
    </row>
    <row r="39114" spans="32:37" ht="15" customHeight="1" x14ac:dyDescent="0.15">
      <c r="AF39114" s="1"/>
      <c r="AG39114" s="1"/>
      <c r="AH39114" s="1"/>
      <c r="AJ39114" s="1"/>
      <c r="AK39114" s="1"/>
    </row>
    <row r="39115" spans="32:37" ht="15" customHeight="1" x14ac:dyDescent="0.15">
      <c r="AF39115" s="1"/>
      <c r="AG39115" s="1"/>
      <c r="AH39115" s="1"/>
      <c r="AJ39115" s="1"/>
      <c r="AK39115" s="1"/>
    </row>
    <row r="39116" spans="32:37" ht="15" customHeight="1" x14ac:dyDescent="0.15">
      <c r="AF39116" s="1"/>
      <c r="AG39116" s="1"/>
      <c r="AH39116" s="1"/>
      <c r="AJ39116" s="1"/>
      <c r="AK39116" s="1"/>
    </row>
    <row r="39117" spans="32:37" ht="15" customHeight="1" x14ac:dyDescent="0.15">
      <c r="AF39117" s="1"/>
      <c r="AG39117" s="1"/>
      <c r="AH39117" s="1"/>
      <c r="AJ39117" s="1"/>
      <c r="AK39117" s="1"/>
    </row>
    <row r="39118" spans="32:37" ht="15" customHeight="1" x14ac:dyDescent="0.15">
      <c r="AF39118" s="1"/>
      <c r="AG39118" s="1"/>
      <c r="AH39118" s="1"/>
      <c r="AJ39118" s="1"/>
      <c r="AK39118" s="1"/>
    </row>
    <row r="39119" spans="32:37" ht="15" customHeight="1" x14ac:dyDescent="0.15">
      <c r="AF39119" s="1"/>
      <c r="AG39119" s="1"/>
      <c r="AH39119" s="1"/>
      <c r="AJ39119" s="1"/>
      <c r="AK39119" s="1"/>
    </row>
    <row r="39120" spans="32:37" ht="15" customHeight="1" x14ac:dyDescent="0.15">
      <c r="AF39120" s="1"/>
      <c r="AG39120" s="1"/>
      <c r="AH39120" s="1"/>
      <c r="AJ39120" s="1"/>
      <c r="AK39120" s="1"/>
    </row>
    <row r="39121" spans="32:37" ht="15" customHeight="1" x14ac:dyDescent="0.15">
      <c r="AF39121" s="1"/>
      <c r="AG39121" s="1"/>
      <c r="AH39121" s="1"/>
      <c r="AJ39121" s="1"/>
      <c r="AK39121" s="1"/>
    </row>
    <row r="39122" spans="32:37" ht="15" customHeight="1" x14ac:dyDescent="0.15">
      <c r="AF39122" s="1"/>
      <c r="AG39122" s="1"/>
      <c r="AH39122" s="1"/>
      <c r="AJ39122" s="1"/>
      <c r="AK39122" s="1"/>
    </row>
    <row r="39123" spans="32:37" ht="15" customHeight="1" x14ac:dyDescent="0.15">
      <c r="AF39123" s="1"/>
      <c r="AG39123" s="1"/>
      <c r="AH39123" s="1"/>
      <c r="AJ39123" s="1"/>
      <c r="AK39123" s="1"/>
    </row>
    <row r="39124" spans="32:37" ht="15" customHeight="1" x14ac:dyDescent="0.15">
      <c r="AF39124" s="1"/>
      <c r="AG39124" s="1"/>
      <c r="AH39124" s="1"/>
      <c r="AJ39124" s="1"/>
      <c r="AK39124" s="1"/>
    </row>
    <row r="39125" spans="32:37" ht="15" customHeight="1" x14ac:dyDescent="0.15">
      <c r="AF39125" s="1"/>
      <c r="AG39125" s="1"/>
      <c r="AH39125" s="1"/>
      <c r="AJ39125" s="1"/>
      <c r="AK39125" s="1"/>
    </row>
    <row r="39126" spans="32:37" ht="15" customHeight="1" x14ac:dyDescent="0.15">
      <c r="AF39126" s="1"/>
      <c r="AG39126" s="1"/>
      <c r="AH39126" s="1"/>
      <c r="AJ39126" s="1"/>
      <c r="AK39126" s="1"/>
    </row>
    <row r="39127" spans="32:37" ht="15" customHeight="1" x14ac:dyDescent="0.15">
      <c r="AF39127" s="1"/>
      <c r="AG39127" s="1"/>
      <c r="AH39127" s="1"/>
      <c r="AJ39127" s="1"/>
      <c r="AK39127" s="1"/>
    </row>
    <row r="39128" spans="32:37" ht="15" customHeight="1" x14ac:dyDescent="0.15">
      <c r="AF39128" s="1"/>
      <c r="AG39128" s="1"/>
      <c r="AH39128" s="1"/>
      <c r="AJ39128" s="1"/>
      <c r="AK39128" s="1"/>
    </row>
    <row r="39129" spans="32:37" ht="15" customHeight="1" x14ac:dyDescent="0.15">
      <c r="AF39129" s="1"/>
      <c r="AG39129" s="1"/>
      <c r="AH39129" s="1"/>
      <c r="AJ39129" s="1"/>
      <c r="AK39129" s="1"/>
    </row>
    <row r="39130" spans="32:37" ht="15" customHeight="1" x14ac:dyDescent="0.15">
      <c r="AF39130" s="1"/>
      <c r="AG39130" s="1"/>
      <c r="AH39130" s="1"/>
      <c r="AJ39130" s="1"/>
      <c r="AK39130" s="1"/>
    </row>
    <row r="39131" spans="32:37" ht="15" customHeight="1" x14ac:dyDescent="0.15">
      <c r="AF39131" s="1"/>
      <c r="AG39131" s="1"/>
      <c r="AH39131" s="1"/>
      <c r="AJ39131" s="1"/>
      <c r="AK39131" s="1"/>
    </row>
    <row r="39132" spans="32:37" ht="15" customHeight="1" x14ac:dyDescent="0.15">
      <c r="AF39132" s="1"/>
      <c r="AG39132" s="1"/>
      <c r="AH39132" s="1"/>
      <c r="AJ39132" s="1"/>
      <c r="AK39132" s="1"/>
    </row>
    <row r="39133" spans="32:37" ht="15" customHeight="1" x14ac:dyDescent="0.15">
      <c r="AF39133" s="1"/>
      <c r="AG39133" s="1"/>
      <c r="AH39133" s="1"/>
      <c r="AJ39133" s="1"/>
      <c r="AK39133" s="1"/>
    </row>
    <row r="39134" spans="32:37" ht="15" customHeight="1" x14ac:dyDescent="0.15">
      <c r="AF39134" s="1"/>
      <c r="AG39134" s="1"/>
      <c r="AH39134" s="1"/>
      <c r="AJ39134" s="1"/>
      <c r="AK39134" s="1"/>
    </row>
    <row r="39135" spans="32:37" ht="15" customHeight="1" x14ac:dyDescent="0.15">
      <c r="AF39135" s="1"/>
      <c r="AG39135" s="1"/>
      <c r="AH39135" s="1"/>
      <c r="AJ39135" s="1"/>
      <c r="AK39135" s="1"/>
    </row>
    <row r="39136" spans="32:37" ht="15" customHeight="1" x14ac:dyDescent="0.15">
      <c r="AF39136" s="1"/>
      <c r="AG39136" s="1"/>
      <c r="AH39136" s="1"/>
      <c r="AJ39136" s="1"/>
      <c r="AK39136" s="1"/>
    </row>
    <row r="39137" spans="32:37" ht="15" customHeight="1" x14ac:dyDescent="0.15">
      <c r="AF39137" s="1"/>
      <c r="AG39137" s="1"/>
      <c r="AH39137" s="1"/>
      <c r="AJ39137" s="1"/>
      <c r="AK39137" s="1"/>
    </row>
    <row r="39138" spans="32:37" ht="15" customHeight="1" x14ac:dyDescent="0.15">
      <c r="AF39138" s="1"/>
      <c r="AG39138" s="1"/>
      <c r="AH39138" s="1"/>
      <c r="AJ39138" s="1"/>
      <c r="AK39138" s="1"/>
    </row>
    <row r="39139" spans="32:37" ht="15" customHeight="1" x14ac:dyDescent="0.15">
      <c r="AF39139" s="1"/>
      <c r="AG39139" s="1"/>
      <c r="AH39139" s="1"/>
      <c r="AJ39139" s="1"/>
      <c r="AK39139" s="1"/>
    </row>
    <row r="39140" spans="32:37" ht="15" customHeight="1" x14ac:dyDescent="0.15">
      <c r="AF39140" s="1"/>
      <c r="AG39140" s="1"/>
      <c r="AH39140" s="1"/>
      <c r="AJ39140" s="1"/>
      <c r="AK39140" s="1"/>
    </row>
    <row r="39141" spans="32:37" ht="15" customHeight="1" x14ac:dyDescent="0.15">
      <c r="AF39141" s="1"/>
      <c r="AG39141" s="1"/>
      <c r="AH39141" s="1"/>
      <c r="AJ39141" s="1"/>
      <c r="AK39141" s="1"/>
    </row>
    <row r="39142" spans="32:37" ht="15" customHeight="1" x14ac:dyDescent="0.15">
      <c r="AF39142" s="1"/>
      <c r="AG39142" s="1"/>
      <c r="AH39142" s="1"/>
      <c r="AJ39142" s="1"/>
      <c r="AK39142" s="1"/>
    </row>
    <row r="39143" spans="32:37" ht="15" customHeight="1" x14ac:dyDescent="0.15">
      <c r="AF39143" s="1"/>
      <c r="AG39143" s="1"/>
      <c r="AH39143" s="1"/>
      <c r="AJ39143" s="1"/>
      <c r="AK39143" s="1"/>
    </row>
    <row r="39144" spans="32:37" ht="15" customHeight="1" x14ac:dyDescent="0.15">
      <c r="AF39144" s="1"/>
      <c r="AG39144" s="1"/>
      <c r="AH39144" s="1"/>
      <c r="AJ39144" s="1"/>
      <c r="AK39144" s="1"/>
    </row>
    <row r="39145" spans="32:37" ht="15" customHeight="1" x14ac:dyDescent="0.15">
      <c r="AF39145" s="1"/>
      <c r="AG39145" s="1"/>
      <c r="AH39145" s="1"/>
      <c r="AJ39145" s="1"/>
      <c r="AK39145" s="1"/>
    </row>
    <row r="39146" spans="32:37" ht="15" customHeight="1" x14ac:dyDescent="0.15">
      <c r="AF39146" s="1"/>
      <c r="AG39146" s="1"/>
      <c r="AH39146" s="1"/>
      <c r="AJ39146" s="1"/>
      <c r="AK39146" s="1"/>
    </row>
    <row r="39147" spans="32:37" ht="15" customHeight="1" x14ac:dyDescent="0.15">
      <c r="AF39147" s="1"/>
      <c r="AG39147" s="1"/>
      <c r="AH39147" s="1"/>
      <c r="AJ39147" s="1"/>
      <c r="AK39147" s="1"/>
    </row>
    <row r="39148" spans="32:37" ht="15" customHeight="1" x14ac:dyDescent="0.15">
      <c r="AF39148" s="1"/>
      <c r="AG39148" s="1"/>
      <c r="AH39148" s="1"/>
      <c r="AJ39148" s="1"/>
      <c r="AK39148" s="1"/>
    </row>
    <row r="39149" spans="32:37" ht="15" customHeight="1" x14ac:dyDescent="0.15">
      <c r="AF39149" s="1"/>
      <c r="AG39149" s="1"/>
      <c r="AH39149" s="1"/>
      <c r="AJ39149" s="1"/>
      <c r="AK39149" s="1"/>
    </row>
    <row r="39150" spans="32:37" ht="15" customHeight="1" x14ac:dyDescent="0.15">
      <c r="AF39150" s="1"/>
      <c r="AG39150" s="1"/>
      <c r="AH39150" s="1"/>
      <c r="AJ39150" s="1"/>
      <c r="AK39150" s="1"/>
    </row>
    <row r="39151" spans="32:37" ht="15" customHeight="1" x14ac:dyDescent="0.15">
      <c r="AF39151" s="1"/>
      <c r="AG39151" s="1"/>
      <c r="AH39151" s="1"/>
      <c r="AJ39151" s="1"/>
      <c r="AK39151" s="1"/>
    </row>
    <row r="39152" spans="32:37" ht="15" customHeight="1" x14ac:dyDescent="0.15">
      <c r="AF39152" s="1"/>
      <c r="AG39152" s="1"/>
      <c r="AH39152" s="1"/>
      <c r="AJ39152" s="1"/>
      <c r="AK39152" s="1"/>
    </row>
    <row r="39153" spans="32:37" ht="15" customHeight="1" x14ac:dyDescent="0.15">
      <c r="AF39153" s="1"/>
      <c r="AG39153" s="1"/>
      <c r="AH39153" s="1"/>
      <c r="AJ39153" s="1"/>
      <c r="AK39153" s="1"/>
    </row>
    <row r="39154" spans="32:37" ht="15" customHeight="1" x14ac:dyDescent="0.15">
      <c r="AF39154" s="1"/>
      <c r="AG39154" s="1"/>
      <c r="AH39154" s="1"/>
      <c r="AJ39154" s="1"/>
      <c r="AK39154" s="1"/>
    </row>
    <row r="39155" spans="32:37" ht="15" customHeight="1" x14ac:dyDescent="0.15">
      <c r="AF39155" s="1"/>
      <c r="AG39155" s="1"/>
      <c r="AH39155" s="1"/>
      <c r="AJ39155" s="1"/>
      <c r="AK39155" s="1"/>
    </row>
    <row r="39156" spans="32:37" ht="15" customHeight="1" x14ac:dyDescent="0.15">
      <c r="AF39156" s="1"/>
      <c r="AG39156" s="1"/>
      <c r="AH39156" s="1"/>
      <c r="AJ39156" s="1"/>
      <c r="AK39156" s="1"/>
    </row>
    <row r="39157" spans="32:37" ht="15" customHeight="1" x14ac:dyDescent="0.15">
      <c r="AF39157" s="1"/>
      <c r="AG39157" s="1"/>
      <c r="AH39157" s="1"/>
      <c r="AJ39157" s="1"/>
      <c r="AK39157" s="1"/>
    </row>
    <row r="39158" spans="32:37" ht="15" customHeight="1" x14ac:dyDescent="0.15">
      <c r="AF39158" s="1"/>
      <c r="AG39158" s="1"/>
      <c r="AH39158" s="1"/>
      <c r="AJ39158" s="1"/>
      <c r="AK39158" s="1"/>
    </row>
    <row r="39159" spans="32:37" ht="15" customHeight="1" x14ac:dyDescent="0.15">
      <c r="AF39159" s="1"/>
      <c r="AG39159" s="1"/>
      <c r="AH39159" s="1"/>
      <c r="AJ39159" s="1"/>
      <c r="AK39159" s="1"/>
    </row>
    <row r="39160" spans="32:37" ht="15" customHeight="1" x14ac:dyDescent="0.15">
      <c r="AF39160" s="1"/>
      <c r="AG39160" s="1"/>
      <c r="AH39160" s="1"/>
      <c r="AJ39160" s="1"/>
      <c r="AK39160" s="1"/>
    </row>
    <row r="39161" spans="32:37" ht="15" customHeight="1" x14ac:dyDescent="0.15">
      <c r="AF39161" s="1"/>
      <c r="AG39161" s="1"/>
      <c r="AH39161" s="1"/>
      <c r="AJ39161" s="1"/>
      <c r="AK39161" s="1"/>
    </row>
    <row r="39162" spans="32:37" ht="15" customHeight="1" x14ac:dyDescent="0.15">
      <c r="AF39162" s="1"/>
      <c r="AG39162" s="1"/>
      <c r="AH39162" s="1"/>
      <c r="AJ39162" s="1"/>
      <c r="AK39162" s="1"/>
    </row>
    <row r="39163" spans="32:37" ht="15" customHeight="1" x14ac:dyDescent="0.15">
      <c r="AF39163" s="1"/>
      <c r="AG39163" s="1"/>
      <c r="AH39163" s="1"/>
      <c r="AJ39163" s="1"/>
      <c r="AK39163" s="1"/>
    </row>
    <row r="39164" spans="32:37" ht="15" customHeight="1" x14ac:dyDescent="0.15">
      <c r="AF39164" s="1"/>
      <c r="AG39164" s="1"/>
      <c r="AH39164" s="1"/>
      <c r="AJ39164" s="1"/>
      <c r="AK39164" s="1"/>
    </row>
    <row r="39165" spans="32:37" ht="15" customHeight="1" x14ac:dyDescent="0.15">
      <c r="AF39165" s="1"/>
      <c r="AG39165" s="1"/>
      <c r="AH39165" s="1"/>
      <c r="AJ39165" s="1"/>
      <c r="AK39165" s="1"/>
    </row>
    <row r="39166" spans="32:37" ht="15" customHeight="1" x14ac:dyDescent="0.15">
      <c r="AF39166" s="1"/>
      <c r="AG39166" s="1"/>
      <c r="AH39166" s="1"/>
      <c r="AJ39166" s="1"/>
      <c r="AK39166" s="1"/>
    </row>
    <row r="39167" spans="32:37" ht="15" customHeight="1" x14ac:dyDescent="0.15">
      <c r="AF39167" s="1"/>
      <c r="AG39167" s="1"/>
      <c r="AH39167" s="1"/>
      <c r="AJ39167" s="1"/>
      <c r="AK39167" s="1"/>
    </row>
    <row r="39168" spans="32:37" ht="15" customHeight="1" x14ac:dyDescent="0.15">
      <c r="AF39168" s="1"/>
      <c r="AG39168" s="1"/>
      <c r="AH39168" s="1"/>
      <c r="AJ39168" s="1"/>
      <c r="AK39168" s="1"/>
    </row>
    <row r="39169" spans="32:37" ht="15" customHeight="1" x14ac:dyDescent="0.15">
      <c r="AF39169" s="1"/>
      <c r="AG39169" s="1"/>
      <c r="AH39169" s="1"/>
      <c r="AJ39169" s="1"/>
      <c r="AK39169" s="1"/>
    </row>
    <row r="39170" spans="32:37" ht="15" customHeight="1" x14ac:dyDescent="0.15">
      <c r="AF39170" s="1"/>
      <c r="AG39170" s="1"/>
      <c r="AH39170" s="1"/>
      <c r="AJ39170" s="1"/>
      <c r="AK39170" s="1"/>
    </row>
    <row r="39171" spans="32:37" ht="15" customHeight="1" x14ac:dyDescent="0.15">
      <c r="AF39171" s="1"/>
      <c r="AG39171" s="1"/>
      <c r="AH39171" s="1"/>
      <c r="AJ39171" s="1"/>
      <c r="AK39171" s="1"/>
    </row>
    <row r="39172" spans="32:37" ht="15" customHeight="1" x14ac:dyDescent="0.15">
      <c r="AF39172" s="1"/>
      <c r="AG39172" s="1"/>
      <c r="AH39172" s="1"/>
      <c r="AJ39172" s="1"/>
      <c r="AK39172" s="1"/>
    </row>
    <row r="39173" spans="32:37" ht="15" customHeight="1" x14ac:dyDescent="0.15">
      <c r="AF39173" s="1"/>
      <c r="AG39173" s="1"/>
      <c r="AH39173" s="1"/>
      <c r="AJ39173" s="1"/>
      <c r="AK39173" s="1"/>
    </row>
    <row r="39174" spans="32:37" ht="15" customHeight="1" x14ac:dyDescent="0.15">
      <c r="AF39174" s="1"/>
      <c r="AG39174" s="1"/>
      <c r="AH39174" s="1"/>
      <c r="AJ39174" s="1"/>
      <c r="AK39174" s="1"/>
    </row>
    <row r="39175" spans="32:37" ht="15" customHeight="1" x14ac:dyDescent="0.15">
      <c r="AF39175" s="1"/>
      <c r="AG39175" s="1"/>
      <c r="AH39175" s="1"/>
      <c r="AJ39175" s="1"/>
      <c r="AK39175" s="1"/>
    </row>
    <row r="39176" spans="32:37" ht="15" customHeight="1" x14ac:dyDescent="0.15">
      <c r="AF39176" s="1"/>
      <c r="AG39176" s="1"/>
      <c r="AH39176" s="1"/>
      <c r="AJ39176" s="1"/>
      <c r="AK39176" s="1"/>
    </row>
    <row r="39177" spans="32:37" ht="15" customHeight="1" x14ac:dyDescent="0.15">
      <c r="AF39177" s="1"/>
      <c r="AG39177" s="1"/>
      <c r="AH39177" s="1"/>
      <c r="AJ39177" s="1"/>
      <c r="AK39177" s="1"/>
    </row>
    <row r="39178" spans="32:37" ht="15" customHeight="1" x14ac:dyDescent="0.15">
      <c r="AF39178" s="1"/>
      <c r="AG39178" s="1"/>
      <c r="AH39178" s="1"/>
      <c r="AJ39178" s="1"/>
      <c r="AK39178" s="1"/>
    </row>
    <row r="39179" spans="32:37" ht="15" customHeight="1" x14ac:dyDescent="0.15">
      <c r="AF39179" s="1"/>
      <c r="AG39179" s="1"/>
      <c r="AH39179" s="1"/>
      <c r="AJ39179" s="1"/>
      <c r="AK39179" s="1"/>
    </row>
    <row r="39180" spans="32:37" ht="15" customHeight="1" x14ac:dyDescent="0.15">
      <c r="AF39180" s="1"/>
      <c r="AG39180" s="1"/>
      <c r="AH39180" s="1"/>
      <c r="AJ39180" s="1"/>
      <c r="AK39180" s="1"/>
    </row>
    <row r="39181" spans="32:37" ht="15" customHeight="1" x14ac:dyDescent="0.15">
      <c r="AF39181" s="1"/>
      <c r="AG39181" s="1"/>
      <c r="AH39181" s="1"/>
      <c r="AJ39181" s="1"/>
      <c r="AK39181" s="1"/>
    </row>
    <row r="39182" spans="32:37" ht="15" customHeight="1" x14ac:dyDescent="0.15">
      <c r="AF39182" s="1"/>
      <c r="AG39182" s="1"/>
      <c r="AH39182" s="1"/>
      <c r="AJ39182" s="1"/>
      <c r="AK39182" s="1"/>
    </row>
    <row r="39183" spans="32:37" ht="15" customHeight="1" x14ac:dyDescent="0.15">
      <c r="AF39183" s="1"/>
      <c r="AG39183" s="1"/>
      <c r="AH39183" s="1"/>
      <c r="AJ39183" s="1"/>
      <c r="AK39183" s="1"/>
    </row>
    <row r="39184" spans="32:37" ht="15" customHeight="1" x14ac:dyDescent="0.15">
      <c r="AF39184" s="1"/>
      <c r="AG39184" s="1"/>
      <c r="AH39184" s="1"/>
      <c r="AJ39184" s="1"/>
      <c r="AK39184" s="1"/>
    </row>
    <row r="39185" spans="32:37" ht="15" customHeight="1" x14ac:dyDescent="0.15">
      <c r="AF39185" s="1"/>
      <c r="AG39185" s="1"/>
      <c r="AH39185" s="1"/>
      <c r="AJ39185" s="1"/>
      <c r="AK39185" s="1"/>
    </row>
    <row r="39186" spans="32:37" ht="15" customHeight="1" x14ac:dyDescent="0.15">
      <c r="AF39186" s="1"/>
      <c r="AG39186" s="1"/>
      <c r="AH39186" s="1"/>
      <c r="AJ39186" s="1"/>
      <c r="AK39186" s="1"/>
    </row>
    <row r="39187" spans="32:37" ht="15" customHeight="1" x14ac:dyDescent="0.15">
      <c r="AF39187" s="1"/>
      <c r="AG39187" s="1"/>
      <c r="AH39187" s="1"/>
      <c r="AJ39187" s="1"/>
      <c r="AK39187" s="1"/>
    </row>
    <row r="39188" spans="32:37" ht="15" customHeight="1" x14ac:dyDescent="0.15">
      <c r="AF39188" s="1"/>
      <c r="AG39188" s="1"/>
      <c r="AH39188" s="1"/>
      <c r="AJ39188" s="1"/>
      <c r="AK39188" s="1"/>
    </row>
    <row r="39189" spans="32:37" ht="15" customHeight="1" x14ac:dyDescent="0.15">
      <c r="AF39189" s="1"/>
      <c r="AG39189" s="1"/>
      <c r="AH39189" s="1"/>
      <c r="AJ39189" s="1"/>
      <c r="AK39189" s="1"/>
    </row>
    <row r="39190" spans="32:37" ht="15" customHeight="1" x14ac:dyDescent="0.15">
      <c r="AF39190" s="1"/>
      <c r="AG39190" s="1"/>
      <c r="AH39190" s="1"/>
      <c r="AJ39190" s="1"/>
      <c r="AK39190" s="1"/>
    </row>
    <row r="39191" spans="32:37" ht="15" customHeight="1" x14ac:dyDescent="0.15">
      <c r="AF39191" s="1"/>
      <c r="AG39191" s="1"/>
      <c r="AH39191" s="1"/>
      <c r="AJ39191" s="1"/>
      <c r="AK39191" s="1"/>
    </row>
    <row r="39192" spans="32:37" ht="15" customHeight="1" x14ac:dyDescent="0.15">
      <c r="AF39192" s="1"/>
      <c r="AG39192" s="1"/>
      <c r="AH39192" s="1"/>
      <c r="AJ39192" s="1"/>
      <c r="AK39192" s="1"/>
    </row>
    <row r="39193" spans="32:37" ht="15" customHeight="1" x14ac:dyDescent="0.15">
      <c r="AF39193" s="1"/>
      <c r="AG39193" s="1"/>
      <c r="AH39193" s="1"/>
      <c r="AJ39193" s="1"/>
      <c r="AK39193" s="1"/>
    </row>
    <row r="39194" spans="32:37" ht="15" customHeight="1" x14ac:dyDescent="0.15">
      <c r="AF39194" s="1"/>
      <c r="AG39194" s="1"/>
      <c r="AH39194" s="1"/>
      <c r="AJ39194" s="1"/>
      <c r="AK39194" s="1"/>
    </row>
    <row r="39195" spans="32:37" ht="15" customHeight="1" x14ac:dyDescent="0.15">
      <c r="AF39195" s="1"/>
      <c r="AG39195" s="1"/>
      <c r="AH39195" s="1"/>
      <c r="AJ39195" s="1"/>
      <c r="AK39195" s="1"/>
    </row>
    <row r="39196" spans="32:37" ht="15" customHeight="1" x14ac:dyDescent="0.15">
      <c r="AF39196" s="1"/>
      <c r="AG39196" s="1"/>
      <c r="AH39196" s="1"/>
      <c r="AJ39196" s="1"/>
      <c r="AK39196" s="1"/>
    </row>
    <row r="39197" spans="32:37" ht="15" customHeight="1" x14ac:dyDescent="0.15">
      <c r="AF39197" s="1"/>
      <c r="AG39197" s="1"/>
      <c r="AH39197" s="1"/>
      <c r="AJ39197" s="1"/>
      <c r="AK39197" s="1"/>
    </row>
    <row r="39198" spans="32:37" ht="15" customHeight="1" x14ac:dyDescent="0.15">
      <c r="AF39198" s="1"/>
      <c r="AG39198" s="1"/>
      <c r="AH39198" s="1"/>
      <c r="AJ39198" s="1"/>
      <c r="AK39198" s="1"/>
    </row>
    <row r="39199" spans="32:37" ht="15" customHeight="1" x14ac:dyDescent="0.15">
      <c r="AF39199" s="1"/>
      <c r="AG39199" s="1"/>
      <c r="AH39199" s="1"/>
      <c r="AJ39199" s="1"/>
      <c r="AK39199" s="1"/>
    </row>
    <row r="39200" spans="32:37" ht="15" customHeight="1" x14ac:dyDescent="0.15">
      <c r="AF39200" s="1"/>
      <c r="AG39200" s="1"/>
      <c r="AH39200" s="1"/>
      <c r="AJ39200" s="1"/>
      <c r="AK39200" s="1"/>
    </row>
    <row r="39201" spans="32:37" ht="15" customHeight="1" x14ac:dyDescent="0.15">
      <c r="AF39201" s="1"/>
      <c r="AG39201" s="1"/>
      <c r="AH39201" s="1"/>
      <c r="AJ39201" s="1"/>
      <c r="AK39201" s="1"/>
    </row>
    <row r="39202" spans="32:37" ht="15" customHeight="1" x14ac:dyDescent="0.15">
      <c r="AF39202" s="1"/>
      <c r="AG39202" s="1"/>
      <c r="AH39202" s="1"/>
      <c r="AJ39202" s="1"/>
      <c r="AK39202" s="1"/>
    </row>
    <row r="39203" spans="32:37" ht="15" customHeight="1" x14ac:dyDescent="0.15">
      <c r="AF39203" s="1"/>
      <c r="AG39203" s="1"/>
      <c r="AH39203" s="1"/>
      <c r="AJ39203" s="1"/>
      <c r="AK39203" s="1"/>
    </row>
    <row r="39204" spans="32:37" ht="15" customHeight="1" x14ac:dyDescent="0.15">
      <c r="AF39204" s="1"/>
      <c r="AG39204" s="1"/>
      <c r="AH39204" s="1"/>
      <c r="AJ39204" s="1"/>
      <c r="AK39204" s="1"/>
    </row>
    <row r="39205" spans="32:37" ht="15" customHeight="1" x14ac:dyDescent="0.15">
      <c r="AF39205" s="1"/>
      <c r="AG39205" s="1"/>
      <c r="AH39205" s="1"/>
      <c r="AJ39205" s="1"/>
      <c r="AK39205" s="1"/>
    </row>
    <row r="39206" spans="32:37" ht="15" customHeight="1" x14ac:dyDescent="0.15">
      <c r="AF39206" s="1"/>
      <c r="AG39206" s="1"/>
      <c r="AH39206" s="1"/>
      <c r="AJ39206" s="1"/>
      <c r="AK39206" s="1"/>
    </row>
    <row r="39207" spans="32:37" ht="15" customHeight="1" x14ac:dyDescent="0.15">
      <c r="AF39207" s="1"/>
      <c r="AG39207" s="1"/>
      <c r="AH39207" s="1"/>
      <c r="AJ39207" s="1"/>
      <c r="AK39207" s="1"/>
    </row>
    <row r="39208" spans="32:37" ht="15" customHeight="1" x14ac:dyDescent="0.15">
      <c r="AF39208" s="1"/>
      <c r="AG39208" s="1"/>
      <c r="AH39208" s="1"/>
      <c r="AJ39208" s="1"/>
      <c r="AK39208" s="1"/>
    </row>
    <row r="39209" spans="32:37" ht="15" customHeight="1" x14ac:dyDescent="0.15">
      <c r="AF39209" s="1"/>
      <c r="AG39209" s="1"/>
      <c r="AH39209" s="1"/>
      <c r="AJ39209" s="1"/>
      <c r="AK39209" s="1"/>
    </row>
    <row r="39210" spans="32:37" ht="15" customHeight="1" x14ac:dyDescent="0.15">
      <c r="AF39210" s="1"/>
      <c r="AG39210" s="1"/>
      <c r="AH39210" s="1"/>
      <c r="AJ39210" s="1"/>
      <c r="AK39210" s="1"/>
    </row>
    <row r="39211" spans="32:37" ht="15" customHeight="1" x14ac:dyDescent="0.15">
      <c r="AF39211" s="1"/>
      <c r="AG39211" s="1"/>
      <c r="AH39211" s="1"/>
      <c r="AJ39211" s="1"/>
      <c r="AK39211" s="1"/>
    </row>
    <row r="39212" spans="32:37" ht="15" customHeight="1" x14ac:dyDescent="0.15">
      <c r="AF39212" s="1"/>
      <c r="AG39212" s="1"/>
      <c r="AH39212" s="1"/>
      <c r="AJ39212" s="1"/>
      <c r="AK39212" s="1"/>
    </row>
    <row r="39213" spans="32:37" ht="15" customHeight="1" x14ac:dyDescent="0.15">
      <c r="AF39213" s="1"/>
      <c r="AG39213" s="1"/>
      <c r="AH39213" s="1"/>
      <c r="AJ39213" s="1"/>
      <c r="AK39213" s="1"/>
    </row>
    <row r="39214" spans="32:37" ht="15" customHeight="1" x14ac:dyDescent="0.15">
      <c r="AF39214" s="1"/>
      <c r="AG39214" s="1"/>
      <c r="AH39214" s="1"/>
      <c r="AJ39214" s="1"/>
      <c r="AK39214" s="1"/>
    </row>
    <row r="39215" spans="32:37" ht="15" customHeight="1" x14ac:dyDescent="0.15">
      <c r="AF39215" s="1"/>
      <c r="AG39215" s="1"/>
      <c r="AH39215" s="1"/>
      <c r="AJ39215" s="1"/>
      <c r="AK39215" s="1"/>
    </row>
    <row r="39216" spans="32:37" ht="15" customHeight="1" x14ac:dyDescent="0.15">
      <c r="AF39216" s="1"/>
      <c r="AG39216" s="1"/>
      <c r="AH39216" s="1"/>
      <c r="AJ39216" s="1"/>
      <c r="AK39216" s="1"/>
    </row>
    <row r="39217" spans="32:37" ht="15" customHeight="1" x14ac:dyDescent="0.15">
      <c r="AF39217" s="1"/>
      <c r="AG39217" s="1"/>
      <c r="AH39217" s="1"/>
      <c r="AJ39217" s="1"/>
      <c r="AK39217" s="1"/>
    </row>
    <row r="39218" spans="32:37" ht="15" customHeight="1" x14ac:dyDescent="0.15">
      <c r="AF39218" s="1"/>
      <c r="AG39218" s="1"/>
      <c r="AH39218" s="1"/>
      <c r="AJ39218" s="1"/>
      <c r="AK39218" s="1"/>
    </row>
    <row r="39219" spans="32:37" ht="15" customHeight="1" x14ac:dyDescent="0.15">
      <c r="AF39219" s="1"/>
      <c r="AG39219" s="1"/>
      <c r="AH39219" s="1"/>
      <c r="AJ39219" s="1"/>
      <c r="AK39219" s="1"/>
    </row>
    <row r="39220" spans="32:37" ht="15" customHeight="1" x14ac:dyDescent="0.15">
      <c r="AF39220" s="1"/>
      <c r="AG39220" s="1"/>
      <c r="AH39220" s="1"/>
      <c r="AJ39220" s="1"/>
      <c r="AK39220" s="1"/>
    </row>
    <row r="39221" spans="32:37" ht="15" customHeight="1" x14ac:dyDescent="0.15">
      <c r="AF39221" s="1"/>
      <c r="AG39221" s="1"/>
      <c r="AH39221" s="1"/>
      <c r="AJ39221" s="1"/>
      <c r="AK39221" s="1"/>
    </row>
    <row r="39222" spans="32:37" ht="15" customHeight="1" x14ac:dyDescent="0.15">
      <c r="AF39222" s="1"/>
      <c r="AG39222" s="1"/>
      <c r="AH39222" s="1"/>
      <c r="AJ39222" s="1"/>
      <c r="AK39222" s="1"/>
    </row>
    <row r="39223" spans="32:37" ht="15" customHeight="1" x14ac:dyDescent="0.15">
      <c r="AF39223" s="1"/>
      <c r="AG39223" s="1"/>
      <c r="AH39223" s="1"/>
      <c r="AJ39223" s="1"/>
      <c r="AK39223" s="1"/>
    </row>
    <row r="39224" spans="32:37" ht="15" customHeight="1" x14ac:dyDescent="0.15">
      <c r="AF39224" s="1"/>
      <c r="AG39224" s="1"/>
      <c r="AH39224" s="1"/>
      <c r="AJ39224" s="1"/>
      <c r="AK39224" s="1"/>
    </row>
    <row r="39225" spans="32:37" ht="15" customHeight="1" x14ac:dyDescent="0.15">
      <c r="AF39225" s="1"/>
      <c r="AG39225" s="1"/>
      <c r="AH39225" s="1"/>
      <c r="AJ39225" s="1"/>
      <c r="AK39225" s="1"/>
    </row>
    <row r="39226" spans="32:37" ht="15" customHeight="1" x14ac:dyDescent="0.15">
      <c r="AF39226" s="1"/>
      <c r="AG39226" s="1"/>
      <c r="AH39226" s="1"/>
      <c r="AJ39226" s="1"/>
      <c r="AK39226" s="1"/>
    </row>
    <row r="39227" spans="32:37" ht="15" customHeight="1" x14ac:dyDescent="0.15">
      <c r="AF39227" s="1"/>
      <c r="AG39227" s="1"/>
      <c r="AH39227" s="1"/>
      <c r="AJ39227" s="1"/>
      <c r="AK39227" s="1"/>
    </row>
    <row r="39228" spans="32:37" ht="15" customHeight="1" x14ac:dyDescent="0.15">
      <c r="AF39228" s="1"/>
      <c r="AG39228" s="1"/>
      <c r="AH39228" s="1"/>
      <c r="AJ39228" s="1"/>
      <c r="AK39228" s="1"/>
    </row>
    <row r="39229" spans="32:37" ht="15" customHeight="1" x14ac:dyDescent="0.15">
      <c r="AF39229" s="1"/>
      <c r="AG39229" s="1"/>
      <c r="AH39229" s="1"/>
      <c r="AJ39229" s="1"/>
      <c r="AK39229" s="1"/>
    </row>
    <row r="39230" spans="32:37" ht="15" customHeight="1" x14ac:dyDescent="0.15">
      <c r="AF39230" s="1"/>
      <c r="AG39230" s="1"/>
      <c r="AH39230" s="1"/>
      <c r="AJ39230" s="1"/>
      <c r="AK39230" s="1"/>
    </row>
    <row r="39231" spans="32:37" ht="15" customHeight="1" x14ac:dyDescent="0.15">
      <c r="AF39231" s="1"/>
      <c r="AG39231" s="1"/>
      <c r="AH39231" s="1"/>
      <c r="AJ39231" s="1"/>
      <c r="AK39231" s="1"/>
    </row>
    <row r="39232" spans="32:37" ht="15" customHeight="1" x14ac:dyDescent="0.15">
      <c r="AF39232" s="1"/>
      <c r="AG39232" s="1"/>
      <c r="AH39232" s="1"/>
      <c r="AJ39232" s="1"/>
      <c r="AK39232" s="1"/>
    </row>
    <row r="39233" spans="32:37" ht="15" customHeight="1" x14ac:dyDescent="0.15">
      <c r="AF39233" s="1"/>
      <c r="AG39233" s="1"/>
      <c r="AH39233" s="1"/>
      <c r="AJ39233" s="1"/>
      <c r="AK39233" s="1"/>
    </row>
    <row r="39234" spans="32:37" ht="15" customHeight="1" x14ac:dyDescent="0.15">
      <c r="AF39234" s="1"/>
      <c r="AG39234" s="1"/>
      <c r="AH39234" s="1"/>
      <c r="AJ39234" s="1"/>
      <c r="AK39234" s="1"/>
    </row>
    <row r="39235" spans="32:37" ht="15" customHeight="1" x14ac:dyDescent="0.15">
      <c r="AF39235" s="1"/>
      <c r="AG39235" s="1"/>
      <c r="AH39235" s="1"/>
      <c r="AJ39235" s="1"/>
      <c r="AK39235" s="1"/>
    </row>
    <row r="39236" spans="32:37" ht="15" customHeight="1" x14ac:dyDescent="0.15">
      <c r="AF39236" s="1"/>
      <c r="AG39236" s="1"/>
      <c r="AH39236" s="1"/>
      <c r="AJ39236" s="1"/>
      <c r="AK39236" s="1"/>
    </row>
    <row r="39237" spans="32:37" ht="15" customHeight="1" x14ac:dyDescent="0.15">
      <c r="AF39237" s="1"/>
      <c r="AG39237" s="1"/>
      <c r="AH39237" s="1"/>
      <c r="AJ39237" s="1"/>
      <c r="AK39237" s="1"/>
    </row>
    <row r="39238" spans="32:37" ht="15" customHeight="1" x14ac:dyDescent="0.15">
      <c r="AF39238" s="1"/>
      <c r="AG39238" s="1"/>
      <c r="AH39238" s="1"/>
      <c r="AJ39238" s="1"/>
      <c r="AK39238" s="1"/>
    </row>
    <row r="39239" spans="32:37" ht="15" customHeight="1" x14ac:dyDescent="0.15">
      <c r="AF39239" s="1"/>
      <c r="AG39239" s="1"/>
      <c r="AH39239" s="1"/>
      <c r="AJ39239" s="1"/>
      <c r="AK39239" s="1"/>
    </row>
    <row r="39240" spans="32:37" ht="15" customHeight="1" x14ac:dyDescent="0.15">
      <c r="AF39240" s="1"/>
      <c r="AG39240" s="1"/>
      <c r="AH39240" s="1"/>
      <c r="AJ39240" s="1"/>
      <c r="AK39240" s="1"/>
    </row>
    <row r="39241" spans="32:37" ht="15" customHeight="1" x14ac:dyDescent="0.15">
      <c r="AF39241" s="1"/>
      <c r="AG39241" s="1"/>
      <c r="AH39241" s="1"/>
      <c r="AJ39241" s="1"/>
      <c r="AK39241" s="1"/>
    </row>
    <row r="39242" spans="32:37" ht="15" customHeight="1" x14ac:dyDescent="0.15">
      <c r="AF39242" s="1"/>
      <c r="AG39242" s="1"/>
      <c r="AH39242" s="1"/>
      <c r="AJ39242" s="1"/>
      <c r="AK39242" s="1"/>
    </row>
    <row r="39243" spans="32:37" ht="15" customHeight="1" x14ac:dyDescent="0.15">
      <c r="AF39243" s="1"/>
      <c r="AG39243" s="1"/>
      <c r="AH39243" s="1"/>
      <c r="AJ39243" s="1"/>
      <c r="AK39243" s="1"/>
    </row>
    <row r="39244" spans="32:37" ht="15" customHeight="1" x14ac:dyDescent="0.15">
      <c r="AF39244" s="1"/>
      <c r="AG39244" s="1"/>
      <c r="AH39244" s="1"/>
      <c r="AJ39244" s="1"/>
      <c r="AK39244" s="1"/>
    </row>
    <row r="39245" spans="32:37" ht="15" customHeight="1" x14ac:dyDescent="0.15">
      <c r="AF39245" s="1"/>
      <c r="AG39245" s="1"/>
      <c r="AH39245" s="1"/>
      <c r="AJ39245" s="1"/>
      <c r="AK39245" s="1"/>
    </row>
    <row r="39246" spans="32:37" ht="15" customHeight="1" x14ac:dyDescent="0.15">
      <c r="AF39246" s="1"/>
      <c r="AG39246" s="1"/>
      <c r="AH39246" s="1"/>
      <c r="AJ39246" s="1"/>
      <c r="AK39246" s="1"/>
    </row>
    <row r="39247" spans="32:37" ht="15" customHeight="1" x14ac:dyDescent="0.15">
      <c r="AF39247" s="1"/>
      <c r="AG39247" s="1"/>
      <c r="AH39247" s="1"/>
      <c r="AJ39247" s="1"/>
      <c r="AK39247" s="1"/>
    </row>
    <row r="39248" spans="32:37" ht="15" customHeight="1" x14ac:dyDescent="0.15">
      <c r="AF39248" s="1"/>
      <c r="AG39248" s="1"/>
      <c r="AH39248" s="1"/>
      <c r="AJ39248" s="1"/>
      <c r="AK39248" s="1"/>
    </row>
    <row r="39249" spans="32:37" ht="15" customHeight="1" x14ac:dyDescent="0.15">
      <c r="AF39249" s="1"/>
      <c r="AG39249" s="1"/>
      <c r="AH39249" s="1"/>
      <c r="AJ39249" s="1"/>
      <c r="AK39249" s="1"/>
    </row>
    <row r="39250" spans="32:37" ht="15" customHeight="1" x14ac:dyDescent="0.15">
      <c r="AF39250" s="1"/>
      <c r="AG39250" s="1"/>
      <c r="AH39250" s="1"/>
      <c r="AJ39250" s="1"/>
      <c r="AK39250" s="1"/>
    </row>
    <row r="39251" spans="32:37" ht="15" customHeight="1" x14ac:dyDescent="0.15">
      <c r="AF39251" s="1"/>
      <c r="AG39251" s="1"/>
      <c r="AH39251" s="1"/>
      <c r="AJ39251" s="1"/>
      <c r="AK39251" s="1"/>
    </row>
    <row r="39252" spans="32:37" ht="15" customHeight="1" x14ac:dyDescent="0.15">
      <c r="AF39252" s="1"/>
      <c r="AG39252" s="1"/>
      <c r="AH39252" s="1"/>
      <c r="AJ39252" s="1"/>
      <c r="AK39252" s="1"/>
    </row>
    <row r="39253" spans="32:37" ht="15" customHeight="1" x14ac:dyDescent="0.15">
      <c r="AF39253" s="1"/>
      <c r="AG39253" s="1"/>
      <c r="AH39253" s="1"/>
      <c r="AJ39253" s="1"/>
      <c r="AK39253" s="1"/>
    </row>
    <row r="39254" spans="32:37" ht="15" customHeight="1" x14ac:dyDescent="0.15">
      <c r="AF39254" s="1"/>
      <c r="AG39254" s="1"/>
      <c r="AH39254" s="1"/>
      <c r="AJ39254" s="1"/>
      <c r="AK39254" s="1"/>
    </row>
    <row r="39255" spans="32:37" ht="15" customHeight="1" x14ac:dyDescent="0.15">
      <c r="AF39255" s="1"/>
      <c r="AG39255" s="1"/>
      <c r="AH39255" s="1"/>
      <c r="AJ39255" s="1"/>
      <c r="AK39255" s="1"/>
    </row>
    <row r="39256" spans="32:37" ht="15" customHeight="1" x14ac:dyDescent="0.15">
      <c r="AF39256" s="1"/>
      <c r="AG39256" s="1"/>
      <c r="AH39256" s="1"/>
      <c r="AJ39256" s="1"/>
      <c r="AK39256" s="1"/>
    </row>
    <row r="39257" spans="32:37" ht="15" customHeight="1" x14ac:dyDescent="0.15">
      <c r="AF39257" s="1"/>
      <c r="AG39257" s="1"/>
      <c r="AH39257" s="1"/>
      <c r="AJ39257" s="1"/>
      <c r="AK39257" s="1"/>
    </row>
    <row r="39258" spans="32:37" ht="15" customHeight="1" x14ac:dyDescent="0.15">
      <c r="AF39258" s="1"/>
      <c r="AG39258" s="1"/>
      <c r="AH39258" s="1"/>
      <c r="AJ39258" s="1"/>
      <c r="AK39258" s="1"/>
    </row>
    <row r="39259" spans="32:37" ht="15" customHeight="1" x14ac:dyDescent="0.15">
      <c r="AF39259" s="1"/>
      <c r="AG39259" s="1"/>
      <c r="AH39259" s="1"/>
      <c r="AJ39259" s="1"/>
      <c r="AK39259" s="1"/>
    </row>
    <row r="39260" spans="32:37" ht="15" customHeight="1" x14ac:dyDescent="0.15">
      <c r="AF39260" s="1"/>
      <c r="AG39260" s="1"/>
      <c r="AH39260" s="1"/>
      <c r="AJ39260" s="1"/>
      <c r="AK39260" s="1"/>
    </row>
    <row r="39261" spans="32:37" ht="15" customHeight="1" x14ac:dyDescent="0.15">
      <c r="AF39261" s="1"/>
      <c r="AG39261" s="1"/>
      <c r="AH39261" s="1"/>
      <c r="AJ39261" s="1"/>
      <c r="AK39261" s="1"/>
    </row>
    <row r="39262" spans="32:37" ht="15" customHeight="1" x14ac:dyDescent="0.15">
      <c r="AF39262" s="1"/>
      <c r="AG39262" s="1"/>
      <c r="AH39262" s="1"/>
      <c r="AJ39262" s="1"/>
      <c r="AK39262" s="1"/>
    </row>
    <row r="39263" spans="32:37" ht="15" customHeight="1" x14ac:dyDescent="0.15">
      <c r="AF39263" s="1"/>
      <c r="AG39263" s="1"/>
      <c r="AH39263" s="1"/>
      <c r="AJ39263" s="1"/>
      <c r="AK39263" s="1"/>
    </row>
    <row r="39264" spans="32:37" ht="15" customHeight="1" x14ac:dyDescent="0.15">
      <c r="AF39264" s="1"/>
      <c r="AG39264" s="1"/>
      <c r="AH39264" s="1"/>
      <c r="AJ39264" s="1"/>
      <c r="AK39264" s="1"/>
    </row>
    <row r="39265" spans="32:37" ht="15" customHeight="1" x14ac:dyDescent="0.15">
      <c r="AF39265" s="1"/>
      <c r="AG39265" s="1"/>
      <c r="AH39265" s="1"/>
      <c r="AJ39265" s="1"/>
      <c r="AK39265" s="1"/>
    </row>
    <row r="39266" spans="32:37" ht="15" customHeight="1" x14ac:dyDescent="0.15">
      <c r="AF39266" s="1"/>
      <c r="AG39266" s="1"/>
      <c r="AH39266" s="1"/>
      <c r="AJ39266" s="1"/>
      <c r="AK39266" s="1"/>
    </row>
    <row r="39267" spans="32:37" ht="15" customHeight="1" x14ac:dyDescent="0.15">
      <c r="AF39267" s="1"/>
      <c r="AG39267" s="1"/>
      <c r="AH39267" s="1"/>
      <c r="AJ39267" s="1"/>
      <c r="AK39267" s="1"/>
    </row>
    <row r="39268" spans="32:37" ht="15" customHeight="1" x14ac:dyDescent="0.15">
      <c r="AF39268" s="1"/>
      <c r="AG39268" s="1"/>
      <c r="AH39268" s="1"/>
      <c r="AJ39268" s="1"/>
      <c r="AK39268" s="1"/>
    </row>
    <row r="39269" spans="32:37" ht="15" customHeight="1" x14ac:dyDescent="0.15">
      <c r="AF39269" s="1"/>
      <c r="AG39269" s="1"/>
      <c r="AH39269" s="1"/>
      <c r="AJ39269" s="1"/>
      <c r="AK39269" s="1"/>
    </row>
    <row r="39270" spans="32:37" ht="15" customHeight="1" x14ac:dyDescent="0.15">
      <c r="AF39270" s="1"/>
      <c r="AG39270" s="1"/>
      <c r="AH39270" s="1"/>
      <c r="AJ39270" s="1"/>
      <c r="AK39270" s="1"/>
    </row>
    <row r="39271" spans="32:37" ht="15" customHeight="1" x14ac:dyDescent="0.15">
      <c r="AF39271" s="1"/>
      <c r="AG39271" s="1"/>
      <c r="AH39271" s="1"/>
      <c r="AJ39271" s="1"/>
      <c r="AK39271" s="1"/>
    </row>
    <row r="39272" spans="32:37" ht="15" customHeight="1" x14ac:dyDescent="0.15">
      <c r="AF39272" s="1"/>
      <c r="AG39272" s="1"/>
      <c r="AH39272" s="1"/>
      <c r="AJ39272" s="1"/>
      <c r="AK39272" s="1"/>
    </row>
    <row r="39273" spans="32:37" ht="15" customHeight="1" x14ac:dyDescent="0.15">
      <c r="AF39273" s="1"/>
      <c r="AG39273" s="1"/>
      <c r="AH39273" s="1"/>
      <c r="AJ39273" s="1"/>
      <c r="AK39273" s="1"/>
    </row>
    <row r="39274" spans="32:37" ht="15" customHeight="1" x14ac:dyDescent="0.15">
      <c r="AF39274" s="1"/>
      <c r="AG39274" s="1"/>
      <c r="AH39274" s="1"/>
      <c r="AJ39274" s="1"/>
      <c r="AK39274" s="1"/>
    </row>
    <row r="39275" spans="32:37" ht="15" customHeight="1" x14ac:dyDescent="0.15">
      <c r="AF39275" s="1"/>
      <c r="AG39275" s="1"/>
      <c r="AH39275" s="1"/>
      <c r="AJ39275" s="1"/>
      <c r="AK39275" s="1"/>
    </row>
    <row r="39276" spans="32:37" ht="15" customHeight="1" x14ac:dyDescent="0.15">
      <c r="AF39276" s="1"/>
      <c r="AG39276" s="1"/>
      <c r="AH39276" s="1"/>
      <c r="AJ39276" s="1"/>
      <c r="AK39276" s="1"/>
    </row>
    <row r="39277" spans="32:37" ht="15" customHeight="1" x14ac:dyDescent="0.15">
      <c r="AF39277" s="1"/>
      <c r="AG39277" s="1"/>
      <c r="AH39277" s="1"/>
      <c r="AJ39277" s="1"/>
      <c r="AK39277" s="1"/>
    </row>
    <row r="39278" spans="32:37" ht="15" customHeight="1" x14ac:dyDescent="0.15">
      <c r="AF39278" s="1"/>
      <c r="AG39278" s="1"/>
      <c r="AH39278" s="1"/>
      <c r="AJ39278" s="1"/>
      <c r="AK39278" s="1"/>
    </row>
    <row r="39279" spans="32:37" ht="15" customHeight="1" x14ac:dyDescent="0.15">
      <c r="AF39279" s="1"/>
      <c r="AG39279" s="1"/>
      <c r="AH39279" s="1"/>
      <c r="AJ39279" s="1"/>
      <c r="AK39279" s="1"/>
    </row>
    <row r="39280" spans="32:37" ht="15" customHeight="1" x14ac:dyDescent="0.15">
      <c r="AF39280" s="1"/>
      <c r="AG39280" s="1"/>
      <c r="AH39280" s="1"/>
      <c r="AJ39280" s="1"/>
      <c r="AK39280" s="1"/>
    </row>
    <row r="39281" spans="32:37" ht="15" customHeight="1" x14ac:dyDescent="0.15">
      <c r="AF39281" s="1"/>
      <c r="AG39281" s="1"/>
      <c r="AH39281" s="1"/>
      <c r="AJ39281" s="1"/>
      <c r="AK39281" s="1"/>
    </row>
    <row r="39282" spans="32:37" ht="15" customHeight="1" x14ac:dyDescent="0.15">
      <c r="AF39282" s="1"/>
      <c r="AG39282" s="1"/>
      <c r="AH39282" s="1"/>
      <c r="AJ39282" s="1"/>
      <c r="AK39282" s="1"/>
    </row>
    <row r="39283" spans="32:37" ht="15" customHeight="1" x14ac:dyDescent="0.15">
      <c r="AF39283" s="1"/>
      <c r="AG39283" s="1"/>
      <c r="AH39283" s="1"/>
      <c r="AJ39283" s="1"/>
      <c r="AK39283" s="1"/>
    </row>
    <row r="39284" spans="32:37" ht="15" customHeight="1" x14ac:dyDescent="0.15">
      <c r="AF39284" s="1"/>
      <c r="AG39284" s="1"/>
      <c r="AH39284" s="1"/>
      <c r="AJ39284" s="1"/>
      <c r="AK39284" s="1"/>
    </row>
    <row r="39285" spans="32:37" ht="15" customHeight="1" x14ac:dyDescent="0.15">
      <c r="AF39285" s="1"/>
      <c r="AG39285" s="1"/>
      <c r="AH39285" s="1"/>
      <c r="AJ39285" s="1"/>
      <c r="AK39285" s="1"/>
    </row>
    <row r="39286" spans="32:37" ht="15" customHeight="1" x14ac:dyDescent="0.15">
      <c r="AF39286" s="1"/>
      <c r="AG39286" s="1"/>
      <c r="AH39286" s="1"/>
      <c r="AJ39286" s="1"/>
      <c r="AK39286" s="1"/>
    </row>
    <row r="39287" spans="32:37" ht="15" customHeight="1" x14ac:dyDescent="0.15">
      <c r="AF39287" s="1"/>
      <c r="AG39287" s="1"/>
      <c r="AH39287" s="1"/>
      <c r="AJ39287" s="1"/>
      <c r="AK39287" s="1"/>
    </row>
    <row r="39288" spans="32:37" ht="15" customHeight="1" x14ac:dyDescent="0.15">
      <c r="AF39288" s="1"/>
      <c r="AG39288" s="1"/>
      <c r="AH39288" s="1"/>
      <c r="AJ39288" s="1"/>
      <c r="AK39288" s="1"/>
    </row>
    <row r="39289" spans="32:37" ht="15" customHeight="1" x14ac:dyDescent="0.15">
      <c r="AF39289" s="1"/>
      <c r="AG39289" s="1"/>
      <c r="AH39289" s="1"/>
      <c r="AJ39289" s="1"/>
      <c r="AK39289" s="1"/>
    </row>
    <row r="39290" spans="32:37" ht="15" customHeight="1" x14ac:dyDescent="0.15">
      <c r="AF39290" s="1"/>
      <c r="AG39290" s="1"/>
      <c r="AH39290" s="1"/>
      <c r="AJ39290" s="1"/>
      <c r="AK39290" s="1"/>
    </row>
    <row r="39291" spans="32:37" ht="15" customHeight="1" x14ac:dyDescent="0.15">
      <c r="AF39291" s="1"/>
      <c r="AG39291" s="1"/>
      <c r="AH39291" s="1"/>
      <c r="AJ39291" s="1"/>
      <c r="AK39291" s="1"/>
    </row>
    <row r="39292" spans="32:37" ht="15" customHeight="1" x14ac:dyDescent="0.15">
      <c r="AF39292" s="1"/>
      <c r="AG39292" s="1"/>
      <c r="AH39292" s="1"/>
      <c r="AJ39292" s="1"/>
      <c r="AK39292" s="1"/>
    </row>
    <row r="39293" spans="32:37" ht="15" customHeight="1" x14ac:dyDescent="0.15">
      <c r="AF39293" s="1"/>
      <c r="AG39293" s="1"/>
      <c r="AH39293" s="1"/>
      <c r="AJ39293" s="1"/>
      <c r="AK39293" s="1"/>
    </row>
    <row r="39294" spans="32:37" ht="15" customHeight="1" x14ac:dyDescent="0.15">
      <c r="AF39294" s="1"/>
      <c r="AG39294" s="1"/>
      <c r="AH39294" s="1"/>
      <c r="AJ39294" s="1"/>
      <c r="AK39294" s="1"/>
    </row>
    <row r="39295" spans="32:37" ht="15" customHeight="1" x14ac:dyDescent="0.15">
      <c r="AF39295" s="1"/>
      <c r="AG39295" s="1"/>
      <c r="AH39295" s="1"/>
      <c r="AJ39295" s="1"/>
      <c r="AK39295" s="1"/>
    </row>
    <row r="39296" spans="32:37" ht="15" customHeight="1" x14ac:dyDescent="0.15">
      <c r="AF39296" s="1"/>
      <c r="AG39296" s="1"/>
      <c r="AH39296" s="1"/>
      <c r="AJ39296" s="1"/>
      <c r="AK39296" s="1"/>
    </row>
    <row r="39297" spans="32:37" ht="15" customHeight="1" x14ac:dyDescent="0.15">
      <c r="AF39297" s="1"/>
      <c r="AG39297" s="1"/>
      <c r="AH39297" s="1"/>
      <c r="AJ39297" s="1"/>
      <c r="AK39297" s="1"/>
    </row>
    <row r="39298" spans="32:37" ht="15" customHeight="1" x14ac:dyDescent="0.15">
      <c r="AF39298" s="1"/>
      <c r="AG39298" s="1"/>
      <c r="AH39298" s="1"/>
      <c r="AJ39298" s="1"/>
      <c r="AK39298" s="1"/>
    </row>
    <row r="39299" spans="32:37" ht="15" customHeight="1" x14ac:dyDescent="0.15">
      <c r="AF39299" s="1"/>
      <c r="AG39299" s="1"/>
      <c r="AH39299" s="1"/>
      <c r="AJ39299" s="1"/>
      <c r="AK39299" s="1"/>
    </row>
    <row r="39300" spans="32:37" ht="15" customHeight="1" x14ac:dyDescent="0.15">
      <c r="AF39300" s="1"/>
      <c r="AG39300" s="1"/>
      <c r="AH39300" s="1"/>
      <c r="AJ39300" s="1"/>
      <c r="AK39300" s="1"/>
    </row>
    <row r="39301" spans="32:37" ht="15" customHeight="1" x14ac:dyDescent="0.15">
      <c r="AF39301" s="1"/>
      <c r="AG39301" s="1"/>
      <c r="AH39301" s="1"/>
      <c r="AJ39301" s="1"/>
      <c r="AK39301" s="1"/>
    </row>
    <row r="39302" spans="32:37" ht="15" customHeight="1" x14ac:dyDescent="0.15">
      <c r="AF39302" s="1"/>
      <c r="AG39302" s="1"/>
      <c r="AH39302" s="1"/>
      <c r="AJ39302" s="1"/>
      <c r="AK39302" s="1"/>
    </row>
    <row r="39303" spans="32:37" ht="15" customHeight="1" x14ac:dyDescent="0.15">
      <c r="AF39303" s="1"/>
      <c r="AG39303" s="1"/>
      <c r="AH39303" s="1"/>
      <c r="AJ39303" s="1"/>
      <c r="AK39303" s="1"/>
    </row>
    <row r="39304" spans="32:37" ht="15" customHeight="1" x14ac:dyDescent="0.15">
      <c r="AF39304" s="1"/>
      <c r="AG39304" s="1"/>
      <c r="AH39304" s="1"/>
      <c r="AJ39304" s="1"/>
      <c r="AK39304" s="1"/>
    </row>
    <row r="39305" spans="32:37" ht="15" customHeight="1" x14ac:dyDescent="0.15">
      <c r="AF39305" s="1"/>
      <c r="AG39305" s="1"/>
      <c r="AH39305" s="1"/>
      <c r="AJ39305" s="1"/>
      <c r="AK39305" s="1"/>
    </row>
    <row r="39306" spans="32:37" ht="15" customHeight="1" x14ac:dyDescent="0.15">
      <c r="AF39306" s="1"/>
      <c r="AG39306" s="1"/>
      <c r="AH39306" s="1"/>
      <c r="AJ39306" s="1"/>
      <c r="AK39306" s="1"/>
    </row>
    <row r="39307" spans="32:37" ht="15" customHeight="1" x14ac:dyDescent="0.15">
      <c r="AF39307" s="1"/>
      <c r="AG39307" s="1"/>
      <c r="AH39307" s="1"/>
      <c r="AJ39307" s="1"/>
      <c r="AK39307" s="1"/>
    </row>
    <row r="39308" spans="32:37" ht="15" customHeight="1" x14ac:dyDescent="0.15">
      <c r="AF39308" s="1"/>
      <c r="AG39308" s="1"/>
      <c r="AH39308" s="1"/>
      <c r="AJ39308" s="1"/>
      <c r="AK39308" s="1"/>
    </row>
    <row r="39309" spans="32:37" ht="15" customHeight="1" x14ac:dyDescent="0.15">
      <c r="AF39309" s="1"/>
      <c r="AG39309" s="1"/>
      <c r="AH39309" s="1"/>
      <c r="AJ39309" s="1"/>
      <c r="AK39309" s="1"/>
    </row>
    <row r="39310" spans="32:37" ht="15" customHeight="1" x14ac:dyDescent="0.15">
      <c r="AF39310" s="1"/>
      <c r="AG39310" s="1"/>
      <c r="AH39310" s="1"/>
      <c r="AJ39310" s="1"/>
      <c r="AK39310" s="1"/>
    </row>
    <row r="39311" spans="32:37" ht="15" customHeight="1" x14ac:dyDescent="0.15">
      <c r="AF39311" s="1"/>
      <c r="AG39311" s="1"/>
      <c r="AH39311" s="1"/>
      <c r="AJ39311" s="1"/>
      <c r="AK39311" s="1"/>
    </row>
    <row r="39312" spans="32:37" ht="15" customHeight="1" x14ac:dyDescent="0.15">
      <c r="AF39312" s="1"/>
      <c r="AG39312" s="1"/>
      <c r="AH39312" s="1"/>
      <c r="AJ39312" s="1"/>
      <c r="AK39312" s="1"/>
    </row>
    <row r="39313" spans="32:37" ht="15" customHeight="1" x14ac:dyDescent="0.15">
      <c r="AF39313" s="1"/>
      <c r="AG39313" s="1"/>
      <c r="AH39313" s="1"/>
      <c r="AJ39313" s="1"/>
      <c r="AK39313" s="1"/>
    </row>
    <row r="39314" spans="32:37" ht="15" customHeight="1" x14ac:dyDescent="0.15">
      <c r="AF39314" s="1"/>
      <c r="AG39314" s="1"/>
      <c r="AH39314" s="1"/>
      <c r="AJ39314" s="1"/>
      <c r="AK39314" s="1"/>
    </row>
    <row r="39315" spans="32:37" ht="15" customHeight="1" x14ac:dyDescent="0.15">
      <c r="AF39315" s="1"/>
      <c r="AG39315" s="1"/>
      <c r="AH39315" s="1"/>
      <c r="AJ39315" s="1"/>
      <c r="AK39315" s="1"/>
    </row>
    <row r="39316" spans="32:37" ht="15" customHeight="1" x14ac:dyDescent="0.15">
      <c r="AF39316" s="1"/>
      <c r="AG39316" s="1"/>
      <c r="AH39316" s="1"/>
      <c r="AJ39316" s="1"/>
      <c r="AK39316" s="1"/>
    </row>
    <row r="39317" spans="32:37" ht="15" customHeight="1" x14ac:dyDescent="0.15">
      <c r="AF39317" s="1"/>
      <c r="AG39317" s="1"/>
      <c r="AH39317" s="1"/>
      <c r="AJ39317" s="1"/>
      <c r="AK39317" s="1"/>
    </row>
    <row r="39318" spans="32:37" ht="15" customHeight="1" x14ac:dyDescent="0.15">
      <c r="AF39318" s="1"/>
      <c r="AG39318" s="1"/>
      <c r="AH39318" s="1"/>
      <c r="AJ39318" s="1"/>
      <c r="AK39318" s="1"/>
    </row>
    <row r="39319" spans="32:37" ht="15" customHeight="1" x14ac:dyDescent="0.15">
      <c r="AF39319" s="1"/>
      <c r="AG39319" s="1"/>
      <c r="AH39319" s="1"/>
      <c r="AJ39319" s="1"/>
      <c r="AK39319" s="1"/>
    </row>
    <row r="39320" spans="32:37" ht="15" customHeight="1" x14ac:dyDescent="0.15">
      <c r="AF39320" s="1"/>
      <c r="AG39320" s="1"/>
      <c r="AH39320" s="1"/>
      <c r="AJ39320" s="1"/>
      <c r="AK39320" s="1"/>
    </row>
    <row r="39321" spans="32:37" ht="15" customHeight="1" x14ac:dyDescent="0.15">
      <c r="AF39321" s="1"/>
      <c r="AG39321" s="1"/>
      <c r="AH39321" s="1"/>
      <c r="AJ39321" s="1"/>
      <c r="AK39321" s="1"/>
    </row>
    <row r="39322" spans="32:37" ht="15" customHeight="1" x14ac:dyDescent="0.15">
      <c r="AF39322" s="1"/>
      <c r="AG39322" s="1"/>
      <c r="AH39322" s="1"/>
      <c r="AJ39322" s="1"/>
      <c r="AK39322" s="1"/>
    </row>
    <row r="39323" spans="32:37" ht="15" customHeight="1" x14ac:dyDescent="0.15">
      <c r="AF39323" s="1"/>
      <c r="AG39323" s="1"/>
      <c r="AH39323" s="1"/>
      <c r="AJ39323" s="1"/>
      <c r="AK39323" s="1"/>
    </row>
    <row r="39324" spans="32:37" ht="15" customHeight="1" x14ac:dyDescent="0.15">
      <c r="AF39324" s="1"/>
      <c r="AG39324" s="1"/>
      <c r="AH39324" s="1"/>
      <c r="AJ39324" s="1"/>
      <c r="AK39324" s="1"/>
    </row>
    <row r="39325" spans="32:37" ht="15" customHeight="1" x14ac:dyDescent="0.15">
      <c r="AF39325" s="1"/>
      <c r="AG39325" s="1"/>
      <c r="AH39325" s="1"/>
      <c r="AJ39325" s="1"/>
      <c r="AK39325" s="1"/>
    </row>
    <row r="39326" spans="32:37" ht="15" customHeight="1" x14ac:dyDescent="0.15">
      <c r="AF39326" s="1"/>
      <c r="AG39326" s="1"/>
      <c r="AH39326" s="1"/>
      <c r="AJ39326" s="1"/>
      <c r="AK39326" s="1"/>
    </row>
    <row r="39327" spans="32:37" ht="15" customHeight="1" x14ac:dyDescent="0.15">
      <c r="AF39327" s="1"/>
      <c r="AG39327" s="1"/>
      <c r="AH39327" s="1"/>
      <c r="AJ39327" s="1"/>
      <c r="AK39327" s="1"/>
    </row>
    <row r="39328" spans="32:37" ht="15" customHeight="1" x14ac:dyDescent="0.15">
      <c r="AF39328" s="1"/>
      <c r="AG39328" s="1"/>
      <c r="AH39328" s="1"/>
      <c r="AJ39328" s="1"/>
      <c r="AK39328" s="1"/>
    </row>
    <row r="39329" spans="32:37" ht="15" customHeight="1" x14ac:dyDescent="0.15">
      <c r="AF39329" s="1"/>
      <c r="AG39329" s="1"/>
      <c r="AH39329" s="1"/>
      <c r="AJ39329" s="1"/>
      <c r="AK39329" s="1"/>
    </row>
    <row r="39330" spans="32:37" ht="15" customHeight="1" x14ac:dyDescent="0.15">
      <c r="AF39330" s="1"/>
      <c r="AG39330" s="1"/>
      <c r="AH39330" s="1"/>
      <c r="AJ39330" s="1"/>
      <c r="AK39330" s="1"/>
    </row>
    <row r="39331" spans="32:37" ht="15" customHeight="1" x14ac:dyDescent="0.15">
      <c r="AF39331" s="1"/>
      <c r="AG39331" s="1"/>
      <c r="AH39331" s="1"/>
      <c r="AJ39331" s="1"/>
      <c r="AK39331" s="1"/>
    </row>
    <row r="39332" spans="32:37" ht="15" customHeight="1" x14ac:dyDescent="0.15">
      <c r="AF39332" s="1"/>
      <c r="AG39332" s="1"/>
      <c r="AH39332" s="1"/>
      <c r="AJ39332" s="1"/>
      <c r="AK39332" s="1"/>
    </row>
    <row r="39333" spans="32:37" ht="15" customHeight="1" x14ac:dyDescent="0.15">
      <c r="AF39333" s="1"/>
      <c r="AG39333" s="1"/>
      <c r="AH39333" s="1"/>
      <c r="AJ39333" s="1"/>
      <c r="AK39333" s="1"/>
    </row>
    <row r="39334" spans="32:37" ht="15" customHeight="1" x14ac:dyDescent="0.15">
      <c r="AF39334" s="1"/>
      <c r="AG39334" s="1"/>
      <c r="AH39334" s="1"/>
      <c r="AJ39334" s="1"/>
      <c r="AK39334" s="1"/>
    </row>
    <row r="39335" spans="32:37" ht="15" customHeight="1" x14ac:dyDescent="0.15">
      <c r="AF39335" s="1"/>
      <c r="AG39335" s="1"/>
      <c r="AH39335" s="1"/>
      <c r="AJ39335" s="1"/>
      <c r="AK39335" s="1"/>
    </row>
    <row r="39336" spans="32:37" ht="15" customHeight="1" x14ac:dyDescent="0.15">
      <c r="AF39336" s="1"/>
      <c r="AG39336" s="1"/>
      <c r="AH39336" s="1"/>
      <c r="AJ39336" s="1"/>
      <c r="AK39336" s="1"/>
    </row>
    <row r="39337" spans="32:37" ht="15" customHeight="1" x14ac:dyDescent="0.15">
      <c r="AF39337" s="1"/>
      <c r="AG39337" s="1"/>
      <c r="AH39337" s="1"/>
      <c r="AJ39337" s="1"/>
      <c r="AK39337" s="1"/>
    </row>
    <row r="39338" spans="32:37" ht="15" customHeight="1" x14ac:dyDescent="0.15">
      <c r="AF39338" s="1"/>
      <c r="AG39338" s="1"/>
      <c r="AH39338" s="1"/>
      <c r="AJ39338" s="1"/>
      <c r="AK39338" s="1"/>
    </row>
    <row r="39339" spans="32:37" ht="15" customHeight="1" x14ac:dyDescent="0.15">
      <c r="AF39339" s="1"/>
      <c r="AG39339" s="1"/>
      <c r="AH39339" s="1"/>
      <c r="AJ39339" s="1"/>
      <c r="AK39339" s="1"/>
    </row>
    <row r="39340" spans="32:37" ht="15" customHeight="1" x14ac:dyDescent="0.15">
      <c r="AF39340" s="1"/>
      <c r="AG39340" s="1"/>
      <c r="AH39340" s="1"/>
      <c r="AJ39340" s="1"/>
      <c r="AK39340" s="1"/>
    </row>
    <row r="39341" spans="32:37" ht="15" customHeight="1" x14ac:dyDescent="0.15">
      <c r="AF39341" s="1"/>
      <c r="AG39341" s="1"/>
      <c r="AH39341" s="1"/>
      <c r="AJ39341" s="1"/>
      <c r="AK39341" s="1"/>
    </row>
    <row r="39342" spans="32:37" ht="15" customHeight="1" x14ac:dyDescent="0.15">
      <c r="AF39342" s="1"/>
      <c r="AG39342" s="1"/>
      <c r="AH39342" s="1"/>
      <c r="AJ39342" s="1"/>
      <c r="AK39342" s="1"/>
    </row>
    <row r="39343" spans="32:37" ht="15" customHeight="1" x14ac:dyDescent="0.15">
      <c r="AF39343" s="1"/>
      <c r="AG39343" s="1"/>
      <c r="AH39343" s="1"/>
      <c r="AJ39343" s="1"/>
      <c r="AK39343" s="1"/>
    </row>
    <row r="39344" spans="32:37" ht="15" customHeight="1" x14ac:dyDescent="0.15">
      <c r="AF39344" s="1"/>
      <c r="AG39344" s="1"/>
      <c r="AH39344" s="1"/>
      <c r="AJ39344" s="1"/>
      <c r="AK39344" s="1"/>
    </row>
    <row r="39345" spans="32:37" ht="15" customHeight="1" x14ac:dyDescent="0.15">
      <c r="AF39345" s="1"/>
      <c r="AG39345" s="1"/>
      <c r="AH39345" s="1"/>
      <c r="AJ39345" s="1"/>
      <c r="AK39345" s="1"/>
    </row>
    <row r="39346" spans="32:37" ht="15" customHeight="1" x14ac:dyDescent="0.15">
      <c r="AF39346" s="1"/>
      <c r="AG39346" s="1"/>
      <c r="AH39346" s="1"/>
      <c r="AJ39346" s="1"/>
      <c r="AK39346" s="1"/>
    </row>
    <row r="39347" spans="32:37" ht="15" customHeight="1" x14ac:dyDescent="0.15">
      <c r="AF39347" s="1"/>
      <c r="AG39347" s="1"/>
      <c r="AH39347" s="1"/>
      <c r="AJ39347" s="1"/>
      <c r="AK39347" s="1"/>
    </row>
    <row r="39348" spans="32:37" ht="15" customHeight="1" x14ac:dyDescent="0.15">
      <c r="AF39348" s="1"/>
      <c r="AG39348" s="1"/>
      <c r="AH39348" s="1"/>
      <c r="AJ39348" s="1"/>
      <c r="AK39348" s="1"/>
    </row>
    <row r="39349" spans="32:37" ht="15" customHeight="1" x14ac:dyDescent="0.15">
      <c r="AF39349" s="1"/>
      <c r="AG39349" s="1"/>
      <c r="AH39349" s="1"/>
      <c r="AJ39349" s="1"/>
      <c r="AK39349" s="1"/>
    </row>
    <row r="39350" spans="32:37" ht="15" customHeight="1" x14ac:dyDescent="0.15">
      <c r="AF39350" s="1"/>
      <c r="AG39350" s="1"/>
      <c r="AH39350" s="1"/>
      <c r="AJ39350" s="1"/>
      <c r="AK39350" s="1"/>
    </row>
    <row r="39351" spans="32:37" ht="15" customHeight="1" x14ac:dyDescent="0.15">
      <c r="AF39351" s="1"/>
      <c r="AG39351" s="1"/>
      <c r="AH39351" s="1"/>
      <c r="AJ39351" s="1"/>
      <c r="AK39351" s="1"/>
    </row>
    <row r="39352" spans="32:37" ht="15" customHeight="1" x14ac:dyDescent="0.15">
      <c r="AF39352" s="1"/>
      <c r="AG39352" s="1"/>
      <c r="AH39352" s="1"/>
      <c r="AJ39352" s="1"/>
      <c r="AK39352" s="1"/>
    </row>
    <row r="39353" spans="32:37" ht="15" customHeight="1" x14ac:dyDescent="0.15">
      <c r="AF39353" s="1"/>
      <c r="AG39353" s="1"/>
      <c r="AH39353" s="1"/>
      <c r="AJ39353" s="1"/>
      <c r="AK39353" s="1"/>
    </row>
    <row r="39354" spans="32:37" ht="15" customHeight="1" x14ac:dyDescent="0.15">
      <c r="AF39354" s="1"/>
      <c r="AG39354" s="1"/>
      <c r="AH39354" s="1"/>
      <c r="AJ39354" s="1"/>
      <c r="AK39354" s="1"/>
    </row>
    <row r="39355" spans="32:37" ht="15" customHeight="1" x14ac:dyDescent="0.15">
      <c r="AF39355" s="1"/>
      <c r="AG39355" s="1"/>
      <c r="AH39355" s="1"/>
      <c r="AJ39355" s="1"/>
      <c r="AK39355" s="1"/>
    </row>
    <row r="39356" spans="32:37" ht="15" customHeight="1" x14ac:dyDescent="0.15">
      <c r="AF39356" s="1"/>
      <c r="AG39356" s="1"/>
      <c r="AH39356" s="1"/>
      <c r="AJ39356" s="1"/>
      <c r="AK39356" s="1"/>
    </row>
    <row r="39357" spans="32:37" ht="15" customHeight="1" x14ac:dyDescent="0.15">
      <c r="AF39357" s="1"/>
      <c r="AG39357" s="1"/>
      <c r="AH39357" s="1"/>
      <c r="AJ39357" s="1"/>
      <c r="AK39357" s="1"/>
    </row>
    <row r="39358" spans="32:37" ht="15" customHeight="1" x14ac:dyDescent="0.15">
      <c r="AF39358" s="1"/>
      <c r="AG39358" s="1"/>
      <c r="AH39358" s="1"/>
      <c r="AJ39358" s="1"/>
      <c r="AK39358" s="1"/>
    </row>
    <row r="39359" spans="32:37" ht="15" customHeight="1" x14ac:dyDescent="0.15">
      <c r="AF39359" s="1"/>
      <c r="AG39359" s="1"/>
      <c r="AH39359" s="1"/>
      <c r="AJ39359" s="1"/>
      <c r="AK39359" s="1"/>
    </row>
    <row r="39360" spans="32:37" ht="15" customHeight="1" x14ac:dyDescent="0.15">
      <c r="AF39360" s="1"/>
      <c r="AG39360" s="1"/>
      <c r="AH39360" s="1"/>
      <c r="AJ39360" s="1"/>
      <c r="AK39360" s="1"/>
    </row>
    <row r="39361" spans="32:37" ht="15" customHeight="1" x14ac:dyDescent="0.15">
      <c r="AF39361" s="1"/>
      <c r="AG39361" s="1"/>
      <c r="AH39361" s="1"/>
      <c r="AJ39361" s="1"/>
      <c r="AK39361" s="1"/>
    </row>
    <row r="39362" spans="32:37" ht="15" customHeight="1" x14ac:dyDescent="0.15">
      <c r="AF39362" s="1"/>
      <c r="AG39362" s="1"/>
      <c r="AH39362" s="1"/>
      <c r="AJ39362" s="1"/>
      <c r="AK39362" s="1"/>
    </row>
    <row r="39363" spans="32:37" ht="15" customHeight="1" x14ac:dyDescent="0.15">
      <c r="AF39363" s="1"/>
      <c r="AG39363" s="1"/>
      <c r="AH39363" s="1"/>
      <c r="AJ39363" s="1"/>
      <c r="AK39363" s="1"/>
    </row>
    <row r="39364" spans="32:37" ht="15" customHeight="1" x14ac:dyDescent="0.15">
      <c r="AF39364" s="1"/>
      <c r="AG39364" s="1"/>
      <c r="AH39364" s="1"/>
      <c r="AJ39364" s="1"/>
      <c r="AK39364" s="1"/>
    </row>
    <row r="39365" spans="32:37" ht="15" customHeight="1" x14ac:dyDescent="0.15">
      <c r="AF39365" s="1"/>
      <c r="AG39365" s="1"/>
      <c r="AH39365" s="1"/>
      <c r="AJ39365" s="1"/>
      <c r="AK39365" s="1"/>
    </row>
    <row r="39366" spans="32:37" ht="15" customHeight="1" x14ac:dyDescent="0.15">
      <c r="AF39366" s="1"/>
      <c r="AG39366" s="1"/>
      <c r="AH39366" s="1"/>
      <c r="AJ39366" s="1"/>
      <c r="AK39366" s="1"/>
    </row>
    <row r="39367" spans="32:37" ht="15" customHeight="1" x14ac:dyDescent="0.15">
      <c r="AF39367" s="1"/>
      <c r="AG39367" s="1"/>
      <c r="AH39367" s="1"/>
      <c r="AJ39367" s="1"/>
      <c r="AK39367" s="1"/>
    </row>
    <row r="39368" spans="32:37" ht="15" customHeight="1" x14ac:dyDescent="0.15">
      <c r="AF39368" s="1"/>
      <c r="AG39368" s="1"/>
      <c r="AH39368" s="1"/>
      <c r="AJ39368" s="1"/>
      <c r="AK39368" s="1"/>
    </row>
    <row r="39369" spans="32:37" ht="15" customHeight="1" x14ac:dyDescent="0.15">
      <c r="AF39369" s="1"/>
      <c r="AG39369" s="1"/>
      <c r="AH39369" s="1"/>
      <c r="AJ39369" s="1"/>
      <c r="AK39369" s="1"/>
    </row>
    <row r="39370" spans="32:37" ht="15" customHeight="1" x14ac:dyDescent="0.15">
      <c r="AF39370" s="1"/>
      <c r="AG39370" s="1"/>
      <c r="AH39370" s="1"/>
      <c r="AJ39370" s="1"/>
      <c r="AK39370" s="1"/>
    </row>
    <row r="39371" spans="32:37" ht="15" customHeight="1" x14ac:dyDescent="0.15">
      <c r="AF39371" s="1"/>
      <c r="AG39371" s="1"/>
      <c r="AH39371" s="1"/>
      <c r="AJ39371" s="1"/>
      <c r="AK39371" s="1"/>
    </row>
    <row r="39372" spans="32:37" ht="15" customHeight="1" x14ac:dyDescent="0.15">
      <c r="AF39372" s="1"/>
      <c r="AG39372" s="1"/>
      <c r="AH39372" s="1"/>
      <c r="AJ39372" s="1"/>
      <c r="AK39372" s="1"/>
    </row>
    <row r="39373" spans="32:37" ht="15" customHeight="1" x14ac:dyDescent="0.15">
      <c r="AF39373" s="1"/>
      <c r="AG39373" s="1"/>
      <c r="AH39373" s="1"/>
      <c r="AJ39373" s="1"/>
      <c r="AK39373" s="1"/>
    </row>
    <row r="39374" spans="32:37" ht="15" customHeight="1" x14ac:dyDescent="0.15">
      <c r="AF39374" s="1"/>
      <c r="AG39374" s="1"/>
      <c r="AH39374" s="1"/>
      <c r="AJ39374" s="1"/>
      <c r="AK39374" s="1"/>
    </row>
    <row r="39375" spans="32:37" ht="15" customHeight="1" x14ac:dyDescent="0.15">
      <c r="AF39375" s="1"/>
      <c r="AG39375" s="1"/>
      <c r="AH39375" s="1"/>
      <c r="AJ39375" s="1"/>
      <c r="AK39375" s="1"/>
    </row>
    <row r="39376" spans="32:37" ht="15" customHeight="1" x14ac:dyDescent="0.15">
      <c r="AF39376" s="1"/>
      <c r="AG39376" s="1"/>
      <c r="AH39376" s="1"/>
      <c r="AJ39376" s="1"/>
      <c r="AK39376" s="1"/>
    </row>
    <row r="39377" spans="32:37" ht="15" customHeight="1" x14ac:dyDescent="0.15">
      <c r="AF39377" s="1"/>
      <c r="AG39377" s="1"/>
      <c r="AH39377" s="1"/>
      <c r="AJ39377" s="1"/>
      <c r="AK39377" s="1"/>
    </row>
    <row r="39378" spans="32:37" ht="15" customHeight="1" x14ac:dyDescent="0.15">
      <c r="AF39378" s="1"/>
      <c r="AG39378" s="1"/>
      <c r="AH39378" s="1"/>
      <c r="AJ39378" s="1"/>
      <c r="AK39378" s="1"/>
    </row>
    <row r="39379" spans="32:37" ht="15" customHeight="1" x14ac:dyDescent="0.15">
      <c r="AF39379" s="1"/>
      <c r="AG39379" s="1"/>
      <c r="AH39379" s="1"/>
      <c r="AJ39379" s="1"/>
      <c r="AK39379" s="1"/>
    </row>
    <row r="39380" spans="32:37" ht="15" customHeight="1" x14ac:dyDescent="0.15">
      <c r="AF39380" s="1"/>
      <c r="AG39380" s="1"/>
      <c r="AH39380" s="1"/>
      <c r="AJ39380" s="1"/>
      <c r="AK39380" s="1"/>
    </row>
    <row r="39381" spans="32:37" ht="15" customHeight="1" x14ac:dyDescent="0.15">
      <c r="AF39381" s="1"/>
      <c r="AG39381" s="1"/>
      <c r="AH39381" s="1"/>
      <c r="AJ39381" s="1"/>
      <c r="AK39381" s="1"/>
    </row>
    <row r="39382" spans="32:37" ht="15" customHeight="1" x14ac:dyDescent="0.15">
      <c r="AF39382" s="1"/>
      <c r="AG39382" s="1"/>
      <c r="AH39382" s="1"/>
      <c r="AJ39382" s="1"/>
      <c r="AK39382" s="1"/>
    </row>
    <row r="39383" spans="32:37" ht="15" customHeight="1" x14ac:dyDescent="0.15">
      <c r="AF39383" s="1"/>
      <c r="AG39383" s="1"/>
      <c r="AH39383" s="1"/>
      <c r="AJ39383" s="1"/>
      <c r="AK39383" s="1"/>
    </row>
    <row r="39384" spans="32:37" ht="15" customHeight="1" x14ac:dyDescent="0.15">
      <c r="AF39384" s="1"/>
      <c r="AG39384" s="1"/>
      <c r="AH39384" s="1"/>
      <c r="AJ39384" s="1"/>
      <c r="AK39384" s="1"/>
    </row>
    <row r="39385" spans="32:37" ht="15" customHeight="1" x14ac:dyDescent="0.15">
      <c r="AF39385" s="1"/>
      <c r="AG39385" s="1"/>
      <c r="AH39385" s="1"/>
      <c r="AJ39385" s="1"/>
      <c r="AK39385" s="1"/>
    </row>
    <row r="39386" spans="32:37" ht="15" customHeight="1" x14ac:dyDescent="0.15">
      <c r="AF39386" s="1"/>
      <c r="AG39386" s="1"/>
      <c r="AH39386" s="1"/>
      <c r="AJ39386" s="1"/>
      <c r="AK39386" s="1"/>
    </row>
    <row r="39387" spans="32:37" ht="15" customHeight="1" x14ac:dyDescent="0.15">
      <c r="AF39387" s="1"/>
      <c r="AG39387" s="1"/>
      <c r="AH39387" s="1"/>
      <c r="AJ39387" s="1"/>
      <c r="AK39387" s="1"/>
    </row>
    <row r="39388" spans="32:37" ht="15" customHeight="1" x14ac:dyDescent="0.15">
      <c r="AF39388" s="1"/>
      <c r="AG39388" s="1"/>
      <c r="AH39388" s="1"/>
      <c r="AJ39388" s="1"/>
      <c r="AK39388" s="1"/>
    </row>
    <row r="39389" spans="32:37" ht="15" customHeight="1" x14ac:dyDescent="0.15">
      <c r="AF39389" s="1"/>
      <c r="AG39389" s="1"/>
      <c r="AH39389" s="1"/>
      <c r="AJ39389" s="1"/>
      <c r="AK39389" s="1"/>
    </row>
    <row r="39390" spans="32:37" ht="15" customHeight="1" x14ac:dyDescent="0.15">
      <c r="AF39390" s="1"/>
      <c r="AG39390" s="1"/>
      <c r="AH39390" s="1"/>
      <c r="AJ39390" s="1"/>
      <c r="AK39390" s="1"/>
    </row>
    <row r="39391" spans="32:37" ht="15" customHeight="1" x14ac:dyDescent="0.15">
      <c r="AF39391" s="1"/>
      <c r="AG39391" s="1"/>
      <c r="AH39391" s="1"/>
      <c r="AJ39391" s="1"/>
      <c r="AK39391" s="1"/>
    </row>
    <row r="39392" spans="32:37" ht="15" customHeight="1" x14ac:dyDescent="0.15">
      <c r="AF39392" s="1"/>
      <c r="AG39392" s="1"/>
      <c r="AH39392" s="1"/>
      <c r="AJ39392" s="1"/>
      <c r="AK39392" s="1"/>
    </row>
    <row r="39393" spans="32:37" ht="15" customHeight="1" x14ac:dyDescent="0.15">
      <c r="AF39393" s="1"/>
      <c r="AG39393" s="1"/>
      <c r="AH39393" s="1"/>
      <c r="AJ39393" s="1"/>
      <c r="AK39393" s="1"/>
    </row>
    <row r="39394" spans="32:37" ht="15" customHeight="1" x14ac:dyDescent="0.15">
      <c r="AF39394" s="1"/>
      <c r="AG39394" s="1"/>
      <c r="AH39394" s="1"/>
      <c r="AJ39394" s="1"/>
      <c r="AK39394" s="1"/>
    </row>
    <row r="39395" spans="32:37" ht="15" customHeight="1" x14ac:dyDescent="0.15">
      <c r="AF39395" s="1"/>
      <c r="AG39395" s="1"/>
      <c r="AH39395" s="1"/>
      <c r="AJ39395" s="1"/>
      <c r="AK39395" s="1"/>
    </row>
    <row r="39396" spans="32:37" ht="15" customHeight="1" x14ac:dyDescent="0.15">
      <c r="AF39396" s="1"/>
      <c r="AG39396" s="1"/>
      <c r="AH39396" s="1"/>
      <c r="AJ39396" s="1"/>
      <c r="AK39396" s="1"/>
    </row>
    <row r="39397" spans="32:37" ht="15" customHeight="1" x14ac:dyDescent="0.15">
      <c r="AF39397" s="1"/>
      <c r="AG39397" s="1"/>
      <c r="AH39397" s="1"/>
      <c r="AJ39397" s="1"/>
      <c r="AK39397" s="1"/>
    </row>
    <row r="39398" spans="32:37" ht="15" customHeight="1" x14ac:dyDescent="0.15">
      <c r="AF39398" s="1"/>
      <c r="AG39398" s="1"/>
      <c r="AH39398" s="1"/>
      <c r="AJ39398" s="1"/>
      <c r="AK39398" s="1"/>
    </row>
    <row r="39399" spans="32:37" ht="15" customHeight="1" x14ac:dyDescent="0.15">
      <c r="AF39399" s="1"/>
      <c r="AG39399" s="1"/>
      <c r="AH39399" s="1"/>
      <c r="AJ39399" s="1"/>
      <c r="AK39399" s="1"/>
    </row>
    <row r="39400" spans="32:37" ht="15" customHeight="1" x14ac:dyDescent="0.15">
      <c r="AF39400" s="1"/>
      <c r="AG39400" s="1"/>
      <c r="AH39400" s="1"/>
      <c r="AJ39400" s="1"/>
      <c r="AK39400" s="1"/>
    </row>
    <row r="39401" spans="32:37" ht="15" customHeight="1" x14ac:dyDescent="0.15">
      <c r="AF39401" s="1"/>
      <c r="AG39401" s="1"/>
      <c r="AH39401" s="1"/>
      <c r="AJ39401" s="1"/>
      <c r="AK39401" s="1"/>
    </row>
    <row r="39402" spans="32:37" ht="15" customHeight="1" x14ac:dyDescent="0.15">
      <c r="AF39402" s="1"/>
      <c r="AG39402" s="1"/>
      <c r="AH39402" s="1"/>
      <c r="AJ39402" s="1"/>
      <c r="AK39402" s="1"/>
    </row>
    <row r="39403" spans="32:37" ht="15" customHeight="1" x14ac:dyDescent="0.15">
      <c r="AF39403" s="1"/>
      <c r="AG39403" s="1"/>
      <c r="AH39403" s="1"/>
      <c r="AJ39403" s="1"/>
      <c r="AK39403" s="1"/>
    </row>
    <row r="39404" spans="32:37" ht="15" customHeight="1" x14ac:dyDescent="0.15">
      <c r="AF39404" s="1"/>
      <c r="AG39404" s="1"/>
      <c r="AH39404" s="1"/>
      <c r="AJ39404" s="1"/>
      <c r="AK39404" s="1"/>
    </row>
    <row r="39405" spans="32:37" ht="15" customHeight="1" x14ac:dyDescent="0.15">
      <c r="AF39405" s="1"/>
      <c r="AG39405" s="1"/>
      <c r="AH39405" s="1"/>
      <c r="AJ39405" s="1"/>
      <c r="AK39405" s="1"/>
    </row>
    <row r="39406" spans="32:37" ht="15" customHeight="1" x14ac:dyDescent="0.15">
      <c r="AF39406" s="1"/>
      <c r="AG39406" s="1"/>
      <c r="AH39406" s="1"/>
      <c r="AJ39406" s="1"/>
      <c r="AK39406" s="1"/>
    </row>
    <row r="39407" spans="32:37" ht="15" customHeight="1" x14ac:dyDescent="0.15">
      <c r="AF39407" s="1"/>
      <c r="AG39407" s="1"/>
      <c r="AH39407" s="1"/>
      <c r="AJ39407" s="1"/>
      <c r="AK39407" s="1"/>
    </row>
    <row r="39408" spans="32:37" ht="15" customHeight="1" x14ac:dyDescent="0.15">
      <c r="AF39408" s="1"/>
      <c r="AG39408" s="1"/>
      <c r="AH39408" s="1"/>
      <c r="AJ39408" s="1"/>
      <c r="AK39408" s="1"/>
    </row>
    <row r="39409" spans="32:37" ht="15" customHeight="1" x14ac:dyDescent="0.15">
      <c r="AF39409" s="1"/>
      <c r="AG39409" s="1"/>
      <c r="AH39409" s="1"/>
      <c r="AJ39409" s="1"/>
      <c r="AK39409" s="1"/>
    </row>
    <row r="39410" spans="32:37" ht="15" customHeight="1" x14ac:dyDescent="0.15">
      <c r="AF39410" s="1"/>
      <c r="AG39410" s="1"/>
      <c r="AH39410" s="1"/>
      <c r="AJ39410" s="1"/>
      <c r="AK39410" s="1"/>
    </row>
    <row r="39411" spans="32:37" ht="15" customHeight="1" x14ac:dyDescent="0.15">
      <c r="AF39411" s="1"/>
      <c r="AG39411" s="1"/>
      <c r="AH39411" s="1"/>
      <c r="AJ39411" s="1"/>
      <c r="AK39411" s="1"/>
    </row>
    <row r="39412" spans="32:37" ht="15" customHeight="1" x14ac:dyDescent="0.15">
      <c r="AF39412" s="1"/>
      <c r="AG39412" s="1"/>
      <c r="AH39412" s="1"/>
      <c r="AJ39412" s="1"/>
      <c r="AK39412" s="1"/>
    </row>
    <row r="39413" spans="32:37" ht="15" customHeight="1" x14ac:dyDescent="0.15">
      <c r="AF39413" s="1"/>
      <c r="AG39413" s="1"/>
      <c r="AH39413" s="1"/>
      <c r="AJ39413" s="1"/>
      <c r="AK39413" s="1"/>
    </row>
    <row r="39414" spans="32:37" ht="15" customHeight="1" x14ac:dyDescent="0.15">
      <c r="AF39414" s="1"/>
      <c r="AG39414" s="1"/>
      <c r="AH39414" s="1"/>
      <c r="AJ39414" s="1"/>
      <c r="AK39414" s="1"/>
    </row>
    <row r="39415" spans="32:37" ht="15" customHeight="1" x14ac:dyDescent="0.15">
      <c r="AF39415" s="1"/>
      <c r="AG39415" s="1"/>
      <c r="AH39415" s="1"/>
      <c r="AJ39415" s="1"/>
      <c r="AK39415" s="1"/>
    </row>
    <row r="39416" spans="32:37" ht="15" customHeight="1" x14ac:dyDescent="0.15">
      <c r="AF39416" s="1"/>
      <c r="AG39416" s="1"/>
      <c r="AH39416" s="1"/>
      <c r="AJ39416" s="1"/>
      <c r="AK39416" s="1"/>
    </row>
    <row r="39417" spans="32:37" ht="15" customHeight="1" x14ac:dyDescent="0.15">
      <c r="AF39417" s="1"/>
      <c r="AG39417" s="1"/>
      <c r="AH39417" s="1"/>
      <c r="AJ39417" s="1"/>
      <c r="AK39417" s="1"/>
    </row>
    <row r="39418" spans="32:37" ht="15" customHeight="1" x14ac:dyDescent="0.15">
      <c r="AF39418" s="1"/>
      <c r="AG39418" s="1"/>
      <c r="AH39418" s="1"/>
      <c r="AJ39418" s="1"/>
      <c r="AK39418" s="1"/>
    </row>
    <row r="39419" spans="32:37" ht="15" customHeight="1" x14ac:dyDescent="0.15">
      <c r="AF39419" s="1"/>
      <c r="AG39419" s="1"/>
      <c r="AH39419" s="1"/>
      <c r="AJ39419" s="1"/>
      <c r="AK39419" s="1"/>
    </row>
    <row r="39420" spans="32:37" ht="15" customHeight="1" x14ac:dyDescent="0.15">
      <c r="AF39420" s="1"/>
      <c r="AG39420" s="1"/>
      <c r="AH39420" s="1"/>
      <c r="AJ39420" s="1"/>
      <c r="AK39420" s="1"/>
    </row>
    <row r="39421" spans="32:37" ht="15" customHeight="1" x14ac:dyDescent="0.15">
      <c r="AF39421" s="1"/>
      <c r="AG39421" s="1"/>
      <c r="AH39421" s="1"/>
      <c r="AJ39421" s="1"/>
      <c r="AK39421" s="1"/>
    </row>
    <row r="39422" spans="32:37" ht="15" customHeight="1" x14ac:dyDescent="0.15">
      <c r="AF39422" s="1"/>
      <c r="AG39422" s="1"/>
      <c r="AH39422" s="1"/>
      <c r="AJ39422" s="1"/>
      <c r="AK39422" s="1"/>
    </row>
    <row r="39423" spans="32:37" ht="15" customHeight="1" x14ac:dyDescent="0.15">
      <c r="AF39423" s="1"/>
      <c r="AG39423" s="1"/>
      <c r="AH39423" s="1"/>
      <c r="AJ39423" s="1"/>
      <c r="AK39423" s="1"/>
    </row>
    <row r="39424" spans="32:37" ht="15" customHeight="1" x14ac:dyDescent="0.15">
      <c r="AF39424" s="1"/>
      <c r="AG39424" s="1"/>
      <c r="AH39424" s="1"/>
      <c r="AJ39424" s="1"/>
      <c r="AK39424" s="1"/>
    </row>
    <row r="39425" spans="32:37" ht="15" customHeight="1" x14ac:dyDescent="0.15">
      <c r="AF39425" s="1"/>
      <c r="AG39425" s="1"/>
      <c r="AH39425" s="1"/>
      <c r="AJ39425" s="1"/>
      <c r="AK39425" s="1"/>
    </row>
    <row r="39426" spans="32:37" ht="15" customHeight="1" x14ac:dyDescent="0.15">
      <c r="AF39426" s="1"/>
      <c r="AG39426" s="1"/>
      <c r="AH39426" s="1"/>
      <c r="AJ39426" s="1"/>
      <c r="AK39426" s="1"/>
    </row>
    <row r="39427" spans="32:37" ht="15" customHeight="1" x14ac:dyDescent="0.15">
      <c r="AF39427" s="1"/>
      <c r="AG39427" s="1"/>
      <c r="AH39427" s="1"/>
      <c r="AJ39427" s="1"/>
      <c r="AK39427" s="1"/>
    </row>
    <row r="39428" spans="32:37" ht="15" customHeight="1" x14ac:dyDescent="0.15">
      <c r="AF39428" s="1"/>
      <c r="AG39428" s="1"/>
      <c r="AH39428" s="1"/>
      <c r="AJ39428" s="1"/>
      <c r="AK39428" s="1"/>
    </row>
    <row r="39429" spans="32:37" ht="15" customHeight="1" x14ac:dyDescent="0.15">
      <c r="AF39429" s="1"/>
      <c r="AG39429" s="1"/>
      <c r="AH39429" s="1"/>
      <c r="AJ39429" s="1"/>
      <c r="AK39429" s="1"/>
    </row>
    <row r="39430" spans="32:37" ht="15" customHeight="1" x14ac:dyDescent="0.15">
      <c r="AF39430" s="1"/>
      <c r="AG39430" s="1"/>
      <c r="AH39430" s="1"/>
      <c r="AJ39430" s="1"/>
      <c r="AK39430" s="1"/>
    </row>
    <row r="39431" spans="32:37" ht="15" customHeight="1" x14ac:dyDescent="0.15">
      <c r="AF39431" s="1"/>
      <c r="AG39431" s="1"/>
      <c r="AH39431" s="1"/>
      <c r="AJ39431" s="1"/>
      <c r="AK39431" s="1"/>
    </row>
    <row r="39432" spans="32:37" ht="15" customHeight="1" x14ac:dyDescent="0.15">
      <c r="AF39432" s="1"/>
      <c r="AG39432" s="1"/>
      <c r="AH39432" s="1"/>
      <c r="AJ39432" s="1"/>
      <c r="AK39432" s="1"/>
    </row>
    <row r="39433" spans="32:37" ht="15" customHeight="1" x14ac:dyDescent="0.15">
      <c r="AF39433" s="1"/>
      <c r="AG39433" s="1"/>
      <c r="AH39433" s="1"/>
      <c r="AJ39433" s="1"/>
      <c r="AK39433" s="1"/>
    </row>
    <row r="39434" spans="32:37" ht="15" customHeight="1" x14ac:dyDescent="0.15">
      <c r="AF39434" s="1"/>
      <c r="AG39434" s="1"/>
      <c r="AH39434" s="1"/>
      <c r="AJ39434" s="1"/>
      <c r="AK39434" s="1"/>
    </row>
    <row r="39435" spans="32:37" ht="15" customHeight="1" x14ac:dyDescent="0.15">
      <c r="AF39435" s="1"/>
      <c r="AG39435" s="1"/>
      <c r="AH39435" s="1"/>
      <c r="AJ39435" s="1"/>
      <c r="AK39435" s="1"/>
    </row>
    <row r="39436" spans="32:37" ht="15" customHeight="1" x14ac:dyDescent="0.15">
      <c r="AF39436" s="1"/>
      <c r="AG39436" s="1"/>
      <c r="AH39436" s="1"/>
      <c r="AJ39436" s="1"/>
      <c r="AK39436" s="1"/>
    </row>
    <row r="39437" spans="32:37" ht="15" customHeight="1" x14ac:dyDescent="0.15">
      <c r="AF39437" s="1"/>
      <c r="AG39437" s="1"/>
      <c r="AH39437" s="1"/>
      <c r="AJ39437" s="1"/>
      <c r="AK39437" s="1"/>
    </row>
    <row r="39438" spans="32:37" ht="15" customHeight="1" x14ac:dyDescent="0.15">
      <c r="AF39438" s="1"/>
      <c r="AG39438" s="1"/>
      <c r="AH39438" s="1"/>
      <c r="AJ39438" s="1"/>
      <c r="AK39438" s="1"/>
    </row>
    <row r="39439" spans="32:37" ht="15" customHeight="1" x14ac:dyDescent="0.15">
      <c r="AF39439" s="1"/>
      <c r="AG39439" s="1"/>
      <c r="AH39439" s="1"/>
      <c r="AJ39439" s="1"/>
      <c r="AK39439" s="1"/>
    </row>
    <row r="39440" spans="32:37" ht="15" customHeight="1" x14ac:dyDescent="0.15">
      <c r="AF39440" s="1"/>
      <c r="AG39440" s="1"/>
      <c r="AH39440" s="1"/>
      <c r="AJ39440" s="1"/>
      <c r="AK39440" s="1"/>
    </row>
    <row r="39441" spans="32:37" ht="15" customHeight="1" x14ac:dyDescent="0.15">
      <c r="AF39441" s="1"/>
      <c r="AG39441" s="1"/>
      <c r="AH39441" s="1"/>
      <c r="AJ39441" s="1"/>
      <c r="AK39441" s="1"/>
    </row>
    <row r="39442" spans="32:37" ht="15" customHeight="1" x14ac:dyDescent="0.15">
      <c r="AF39442" s="1"/>
      <c r="AG39442" s="1"/>
      <c r="AH39442" s="1"/>
      <c r="AJ39442" s="1"/>
      <c r="AK39442" s="1"/>
    </row>
    <row r="39443" spans="32:37" ht="15" customHeight="1" x14ac:dyDescent="0.15">
      <c r="AF39443" s="1"/>
      <c r="AG39443" s="1"/>
      <c r="AH39443" s="1"/>
      <c r="AJ39443" s="1"/>
      <c r="AK39443" s="1"/>
    </row>
    <row r="39444" spans="32:37" ht="15" customHeight="1" x14ac:dyDescent="0.15">
      <c r="AF39444" s="1"/>
      <c r="AG39444" s="1"/>
      <c r="AH39444" s="1"/>
      <c r="AJ39444" s="1"/>
      <c r="AK39444" s="1"/>
    </row>
    <row r="39445" spans="32:37" ht="15" customHeight="1" x14ac:dyDescent="0.15">
      <c r="AF39445" s="1"/>
      <c r="AG39445" s="1"/>
      <c r="AH39445" s="1"/>
      <c r="AJ39445" s="1"/>
      <c r="AK39445" s="1"/>
    </row>
    <row r="39446" spans="32:37" ht="15" customHeight="1" x14ac:dyDescent="0.15">
      <c r="AF39446" s="1"/>
      <c r="AG39446" s="1"/>
      <c r="AH39446" s="1"/>
      <c r="AJ39446" s="1"/>
      <c r="AK39446" s="1"/>
    </row>
    <row r="39447" spans="32:37" ht="15" customHeight="1" x14ac:dyDescent="0.15">
      <c r="AF39447" s="1"/>
      <c r="AG39447" s="1"/>
      <c r="AH39447" s="1"/>
      <c r="AJ39447" s="1"/>
      <c r="AK39447" s="1"/>
    </row>
    <row r="39448" spans="32:37" ht="15" customHeight="1" x14ac:dyDescent="0.15">
      <c r="AF39448" s="1"/>
      <c r="AG39448" s="1"/>
      <c r="AH39448" s="1"/>
      <c r="AJ39448" s="1"/>
      <c r="AK39448" s="1"/>
    </row>
    <row r="39449" spans="32:37" ht="15" customHeight="1" x14ac:dyDescent="0.15">
      <c r="AF39449" s="1"/>
      <c r="AG39449" s="1"/>
      <c r="AH39449" s="1"/>
      <c r="AJ39449" s="1"/>
      <c r="AK39449" s="1"/>
    </row>
    <row r="39450" spans="32:37" ht="15" customHeight="1" x14ac:dyDescent="0.15">
      <c r="AF39450" s="1"/>
      <c r="AG39450" s="1"/>
      <c r="AH39450" s="1"/>
      <c r="AJ39450" s="1"/>
      <c r="AK39450" s="1"/>
    </row>
    <row r="39451" spans="32:37" ht="15" customHeight="1" x14ac:dyDescent="0.15">
      <c r="AF39451" s="1"/>
      <c r="AG39451" s="1"/>
      <c r="AH39451" s="1"/>
      <c r="AJ39451" s="1"/>
      <c r="AK39451" s="1"/>
    </row>
    <row r="39452" spans="32:37" ht="15" customHeight="1" x14ac:dyDescent="0.15">
      <c r="AF39452" s="1"/>
      <c r="AG39452" s="1"/>
      <c r="AH39452" s="1"/>
      <c r="AJ39452" s="1"/>
      <c r="AK39452" s="1"/>
    </row>
    <row r="39453" spans="32:37" ht="15" customHeight="1" x14ac:dyDescent="0.15">
      <c r="AF39453" s="1"/>
      <c r="AG39453" s="1"/>
      <c r="AH39453" s="1"/>
      <c r="AJ39453" s="1"/>
      <c r="AK39453" s="1"/>
    </row>
    <row r="39454" spans="32:37" ht="15" customHeight="1" x14ac:dyDescent="0.15">
      <c r="AF39454" s="1"/>
      <c r="AG39454" s="1"/>
      <c r="AH39454" s="1"/>
      <c r="AJ39454" s="1"/>
      <c r="AK39454" s="1"/>
    </row>
    <row r="39455" spans="32:37" ht="15" customHeight="1" x14ac:dyDescent="0.15">
      <c r="AF39455" s="1"/>
      <c r="AG39455" s="1"/>
      <c r="AH39455" s="1"/>
      <c r="AJ39455" s="1"/>
      <c r="AK39455" s="1"/>
    </row>
    <row r="39456" spans="32:37" ht="15" customHeight="1" x14ac:dyDescent="0.15">
      <c r="AF39456" s="1"/>
      <c r="AG39456" s="1"/>
      <c r="AH39456" s="1"/>
      <c r="AJ39456" s="1"/>
      <c r="AK39456" s="1"/>
    </row>
    <row r="39457" spans="32:37" ht="15" customHeight="1" x14ac:dyDescent="0.15">
      <c r="AF39457" s="1"/>
      <c r="AG39457" s="1"/>
      <c r="AH39457" s="1"/>
      <c r="AJ39457" s="1"/>
      <c r="AK39457" s="1"/>
    </row>
    <row r="39458" spans="32:37" ht="15" customHeight="1" x14ac:dyDescent="0.15">
      <c r="AF39458" s="1"/>
      <c r="AG39458" s="1"/>
      <c r="AH39458" s="1"/>
      <c r="AJ39458" s="1"/>
      <c r="AK39458" s="1"/>
    </row>
    <row r="39459" spans="32:37" ht="15" customHeight="1" x14ac:dyDescent="0.15">
      <c r="AF39459" s="1"/>
      <c r="AG39459" s="1"/>
      <c r="AH39459" s="1"/>
      <c r="AJ39459" s="1"/>
      <c r="AK39459" s="1"/>
    </row>
    <row r="39460" spans="32:37" ht="15" customHeight="1" x14ac:dyDescent="0.15">
      <c r="AF39460" s="1"/>
      <c r="AG39460" s="1"/>
      <c r="AH39460" s="1"/>
      <c r="AJ39460" s="1"/>
      <c r="AK39460" s="1"/>
    </row>
    <row r="39461" spans="32:37" ht="15" customHeight="1" x14ac:dyDescent="0.15">
      <c r="AF39461" s="1"/>
      <c r="AG39461" s="1"/>
      <c r="AH39461" s="1"/>
      <c r="AJ39461" s="1"/>
      <c r="AK39461" s="1"/>
    </row>
    <row r="39462" spans="32:37" ht="15" customHeight="1" x14ac:dyDescent="0.15">
      <c r="AF39462" s="1"/>
      <c r="AG39462" s="1"/>
      <c r="AH39462" s="1"/>
      <c r="AJ39462" s="1"/>
      <c r="AK39462" s="1"/>
    </row>
    <row r="39463" spans="32:37" ht="15" customHeight="1" x14ac:dyDescent="0.15">
      <c r="AF39463" s="1"/>
      <c r="AG39463" s="1"/>
      <c r="AH39463" s="1"/>
      <c r="AJ39463" s="1"/>
      <c r="AK39463" s="1"/>
    </row>
    <row r="39464" spans="32:37" ht="15" customHeight="1" x14ac:dyDescent="0.15">
      <c r="AF39464" s="1"/>
      <c r="AG39464" s="1"/>
      <c r="AH39464" s="1"/>
      <c r="AJ39464" s="1"/>
      <c r="AK39464" s="1"/>
    </row>
    <row r="39465" spans="32:37" ht="15" customHeight="1" x14ac:dyDescent="0.15">
      <c r="AF39465" s="1"/>
      <c r="AG39465" s="1"/>
      <c r="AH39465" s="1"/>
      <c r="AJ39465" s="1"/>
      <c r="AK39465" s="1"/>
    </row>
    <row r="39466" spans="32:37" ht="15" customHeight="1" x14ac:dyDescent="0.15">
      <c r="AF39466" s="1"/>
      <c r="AG39466" s="1"/>
      <c r="AH39466" s="1"/>
      <c r="AJ39466" s="1"/>
      <c r="AK39466" s="1"/>
    </row>
    <row r="39467" spans="32:37" ht="15" customHeight="1" x14ac:dyDescent="0.15">
      <c r="AF39467" s="1"/>
      <c r="AG39467" s="1"/>
      <c r="AH39467" s="1"/>
      <c r="AJ39467" s="1"/>
      <c r="AK39467" s="1"/>
    </row>
    <row r="39468" spans="32:37" ht="15" customHeight="1" x14ac:dyDescent="0.15">
      <c r="AF39468" s="1"/>
      <c r="AG39468" s="1"/>
      <c r="AH39468" s="1"/>
      <c r="AJ39468" s="1"/>
      <c r="AK39468" s="1"/>
    </row>
    <row r="39469" spans="32:37" ht="15" customHeight="1" x14ac:dyDescent="0.15">
      <c r="AF39469" s="1"/>
      <c r="AG39469" s="1"/>
      <c r="AH39469" s="1"/>
      <c r="AJ39469" s="1"/>
      <c r="AK39469" s="1"/>
    </row>
    <row r="39470" spans="32:37" ht="15" customHeight="1" x14ac:dyDescent="0.15">
      <c r="AF39470" s="1"/>
      <c r="AG39470" s="1"/>
      <c r="AH39470" s="1"/>
      <c r="AJ39470" s="1"/>
      <c r="AK39470" s="1"/>
    </row>
    <row r="39471" spans="32:37" ht="15" customHeight="1" x14ac:dyDescent="0.15">
      <c r="AF39471" s="1"/>
      <c r="AG39471" s="1"/>
      <c r="AH39471" s="1"/>
      <c r="AJ39471" s="1"/>
      <c r="AK39471" s="1"/>
    </row>
    <row r="39472" spans="32:37" ht="15" customHeight="1" x14ac:dyDescent="0.15">
      <c r="AF39472" s="1"/>
      <c r="AG39472" s="1"/>
      <c r="AH39472" s="1"/>
      <c r="AJ39472" s="1"/>
      <c r="AK39472" s="1"/>
    </row>
    <row r="39473" spans="32:37" ht="15" customHeight="1" x14ac:dyDescent="0.15">
      <c r="AF39473" s="1"/>
      <c r="AG39473" s="1"/>
      <c r="AH39473" s="1"/>
      <c r="AJ39473" s="1"/>
      <c r="AK39473" s="1"/>
    </row>
    <row r="39474" spans="32:37" ht="15" customHeight="1" x14ac:dyDescent="0.15">
      <c r="AF39474" s="1"/>
      <c r="AG39474" s="1"/>
      <c r="AH39474" s="1"/>
      <c r="AJ39474" s="1"/>
      <c r="AK39474" s="1"/>
    </row>
    <row r="39475" spans="32:37" ht="15" customHeight="1" x14ac:dyDescent="0.15">
      <c r="AF39475" s="1"/>
      <c r="AG39475" s="1"/>
      <c r="AH39475" s="1"/>
      <c r="AJ39475" s="1"/>
      <c r="AK39475" s="1"/>
    </row>
    <row r="39476" spans="32:37" ht="15" customHeight="1" x14ac:dyDescent="0.15">
      <c r="AF39476" s="1"/>
      <c r="AG39476" s="1"/>
      <c r="AH39476" s="1"/>
      <c r="AJ39476" s="1"/>
      <c r="AK39476" s="1"/>
    </row>
    <row r="39477" spans="32:37" ht="15" customHeight="1" x14ac:dyDescent="0.15">
      <c r="AF39477" s="1"/>
      <c r="AG39477" s="1"/>
      <c r="AH39477" s="1"/>
      <c r="AJ39477" s="1"/>
      <c r="AK39477" s="1"/>
    </row>
    <row r="39478" spans="32:37" ht="15" customHeight="1" x14ac:dyDescent="0.15">
      <c r="AF39478" s="1"/>
      <c r="AG39478" s="1"/>
      <c r="AH39478" s="1"/>
      <c r="AJ39478" s="1"/>
      <c r="AK39478" s="1"/>
    </row>
    <row r="39479" spans="32:37" ht="15" customHeight="1" x14ac:dyDescent="0.15">
      <c r="AF39479" s="1"/>
      <c r="AG39479" s="1"/>
      <c r="AH39479" s="1"/>
      <c r="AJ39479" s="1"/>
      <c r="AK39479" s="1"/>
    </row>
    <row r="39480" spans="32:37" ht="15" customHeight="1" x14ac:dyDescent="0.15">
      <c r="AF39480" s="1"/>
      <c r="AG39480" s="1"/>
      <c r="AH39480" s="1"/>
      <c r="AJ39480" s="1"/>
      <c r="AK39480" s="1"/>
    </row>
    <row r="39481" spans="32:37" ht="15" customHeight="1" x14ac:dyDescent="0.15">
      <c r="AF39481" s="1"/>
      <c r="AG39481" s="1"/>
      <c r="AH39481" s="1"/>
      <c r="AJ39481" s="1"/>
      <c r="AK39481" s="1"/>
    </row>
    <row r="39482" spans="32:37" ht="15" customHeight="1" x14ac:dyDescent="0.15">
      <c r="AF39482" s="1"/>
      <c r="AG39482" s="1"/>
      <c r="AH39482" s="1"/>
      <c r="AJ39482" s="1"/>
      <c r="AK39482" s="1"/>
    </row>
    <row r="39483" spans="32:37" ht="15" customHeight="1" x14ac:dyDescent="0.15">
      <c r="AF39483" s="1"/>
      <c r="AG39483" s="1"/>
      <c r="AH39483" s="1"/>
      <c r="AJ39483" s="1"/>
      <c r="AK39483" s="1"/>
    </row>
    <row r="39484" spans="32:37" ht="15" customHeight="1" x14ac:dyDescent="0.15">
      <c r="AF39484" s="1"/>
      <c r="AG39484" s="1"/>
      <c r="AH39484" s="1"/>
      <c r="AJ39484" s="1"/>
      <c r="AK39484" s="1"/>
    </row>
    <row r="39485" spans="32:37" ht="15" customHeight="1" x14ac:dyDescent="0.15">
      <c r="AF39485" s="1"/>
      <c r="AG39485" s="1"/>
      <c r="AH39485" s="1"/>
      <c r="AJ39485" s="1"/>
      <c r="AK39485" s="1"/>
    </row>
    <row r="39486" spans="32:37" ht="15" customHeight="1" x14ac:dyDescent="0.15">
      <c r="AF39486" s="1"/>
      <c r="AG39486" s="1"/>
      <c r="AH39486" s="1"/>
      <c r="AJ39486" s="1"/>
      <c r="AK39486" s="1"/>
    </row>
    <row r="39487" spans="32:37" ht="15" customHeight="1" x14ac:dyDescent="0.15">
      <c r="AF39487" s="1"/>
      <c r="AG39487" s="1"/>
      <c r="AH39487" s="1"/>
      <c r="AJ39487" s="1"/>
      <c r="AK39487" s="1"/>
    </row>
    <row r="39488" spans="32:37" ht="15" customHeight="1" x14ac:dyDescent="0.15">
      <c r="AF39488" s="1"/>
      <c r="AG39488" s="1"/>
      <c r="AH39488" s="1"/>
      <c r="AJ39488" s="1"/>
      <c r="AK39488" s="1"/>
    </row>
    <row r="39489" spans="32:37" ht="15" customHeight="1" x14ac:dyDescent="0.15">
      <c r="AF39489" s="1"/>
      <c r="AG39489" s="1"/>
      <c r="AH39489" s="1"/>
      <c r="AJ39489" s="1"/>
      <c r="AK39489" s="1"/>
    </row>
    <row r="39490" spans="32:37" ht="15" customHeight="1" x14ac:dyDescent="0.15">
      <c r="AF39490" s="1"/>
      <c r="AG39490" s="1"/>
      <c r="AH39490" s="1"/>
      <c r="AJ39490" s="1"/>
      <c r="AK39490" s="1"/>
    </row>
    <row r="39491" spans="32:37" ht="15" customHeight="1" x14ac:dyDescent="0.15">
      <c r="AF39491" s="1"/>
      <c r="AG39491" s="1"/>
      <c r="AH39491" s="1"/>
      <c r="AJ39491" s="1"/>
      <c r="AK39491" s="1"/>
    </row>
    <row r="39492" spans="32:37" ht="15" customHeight="1" x14ac:dyDescent="0.15">
      <c r="AF39492" s="1"/>
      <c r="AG39492" s="1"/>
      <c r="AH39492" s="1"/>
      <c r="AJ39492" s="1"/>
      <c r="AK39492" s="1"/>
    </row>
    <row r="39493" spans="32:37" ht="15" customHeight="1" x14ac:dyDescent="0.15">
      <c r="AF39493" s="1"/>
      <c r="AG39493" s="1"/>
      <c r="AH39493" s="1"/>
      <c r="AJ39493" s="1"/>
      <c r="AK39493" s="1"/>
    </row>
    <row r="39494" spans="32:37" ht="15" customHeight="1" x14ac:dyDescent="0.15">
      <c r="AF39494" s="1"/>
      <c r="AG39494" s="1"/>
      <c r="AH39494" s="1"/>
      <c r="AJ39494" s="1"/>
      <c r="AK39494" s="1"/>
    </row>
    <row r="39495" spans="32:37" ht="15" customHeight="1" x14ac:dyDescent="0.15">
      <c r="AF39495" s="1"/>
      <c r="AG39495" s="1"/>
      <c r="AH39495" s="1"/>
      <c r="AJ39495" s="1"/>
      <c r="AK39495" s="1"/>
    </row>
    <row r="39496" spans="32:37" ht="15" customHeight="1" x14ac:dyDescent="0.15">
      <c r="AF39496" s="1"/>
      <c r="AG39496" s="1"/>
      <c r="AH39496" s="1"/>
      <c r="AJ39496" s="1"/>
      <c r="AK39496" s="1"/>
    </row>
    <row r="39497" spans="32:37" ht="15" customHeight="1" x14ac:dyDescent="0.15">
      <c r="AF39497" s="1"/>
      <c r="AG39497" s="1"/>
      <c r="AH39497" s="1"/>
      <c r="AJ39497" s="1"/>
      <c r="AK39497" s="1"/>
    </row>
    <row r="39498" spans="32:37" ht="15" customHeight="1" x14ac:dyDescent="0.15">
      <c r="AF39498" s="1"/>
      <c r="AG39498" s="1"/>
      <c r="AH39498" s="1"/>
      <c r="AJ39498" s="1"/>
      <c r="AK39498" s="1"/>
    </row>
    <row r="39499" spans="32:37" ht="15" customHeight="1" x14ac:dyDescent="0.15">
      <c r="AF39499" s="1"/>
      <c r="AG39499" s="1"/>
      <c r="AH39499" s="1"/>
      <c r="AJ39499" s="1"/>
      <c r="AK39499" s="1"/>
    </row>
    <row r="39500" spans="32:37" ht="15" customHeight="1" x14ac:dyDescent="0.15">
      <c r="AF39500" s="1"/>
      <c r="AG39500" s="1"/>
      <c r="AH39500" s="1"/>
      <c r="AJ39500" s="1"/>
      <c r="AK39500" s="1"/>
    </row>
    <row r="39501" spans="32:37" ht="15" customHeight="1" x14ac:dyDescent="0.15">
      <c r="AF39501" s="1"/>
      <c r="AG39501" s="1"/>
      <c r="AH39501" s="1"/>
      <c r="AJ39501" s="1"/>
      <c r="AK39501" s="1"/>
    </row>
    <row r="39502" spans="32:37" ht="15" customHeight="1" x14ac:dyDescent="0.15">
      <c r="AF39502" s="1"/>
      <c r="AG39502" s="1"/>
      <c r="AH39502" s="1"/>
      <c r="AJ39502" s="1"/>
      <c r="AK39502" s="1"/>
    </row>
    <row r="39503" spans="32:37" ht="15" customHeight="1" x14ac:dyDescent="0.15">
      <c r="AF39503" s="1"/>
      <c r="AG39503" s="1"/>
      <c r="AH39503" s="1"/>
      <c r="AJ39503" s="1"/>
      <c r="AK39503" s="1"/>
    </row>
    <row r="39504" spans="32:37" ht="15" customHeight="1" x14ac:dyDescent="0.15">
      <c r="AF39504" s="1"/>
      <c r="AG39504" s="1"/>
      <c r="AH39504" s="1"/>
      <c r="AJ39504" s="1"/>
      <c r="AK39504" s="1"/>
    </row>
    <row r="39505" spans="32:37" ht="15" customHeight="1" x14ac:dyDescent="0.15">
      <c r="AF39505" s="1"/>
      <c r="AG39505" s="1"/>
      <c r="AH39505" s="1"/>
      <c r="AJ39505" s="1"/>
      <c r="AK39505" s="1"/>
    </row>
    <row r="39506" spans="32:37" ht="15" customHeight="1" x14ac:dyDescent="0.15">
      <c r="AF39506" s="1"/>
      <c r="AG39506" s="1"/>
      <c r="AH39506" s="1"/>
      <c r="AJ39506" s="1"/>
      <c r="AK39506" s="1"/>
    </row>
    <row r="39507" spans="32:37" ht="15" customHeight="1" x14ac:dyDescent="0.15">
      <c r="AF39507" s="1"/>
      <c r="AG39507" s="1"/>
      <c r="AH39507" s="1"/>
      <c r="AJ39507" s="1"/>
      <c r="AK39507" s="1"/>
    </row>
    <row r="39508" spans="32:37" ht="15" customHeight="1" x14ac:dyDescent="0.15">
      <c r="AF39508" s="1"/>
      <c r="AG39508" s="1"/>
      <c r="AH39508" s="1"/>
      <c r="AJ39508" s="1"/>
      <c r="AK39508" s="1"/>
    </row>
    <row r="39509" spans="32:37" ht="15" customHeight="1" x14ac:dyDescent="0.15">
      <c r="AF39509" s="1"/>
      <c r="AG39509" s="1"/>
      <c r="AH39509" s="1"/>
      <c r="AJ39509" s="1"/>
      <c r="AK39509" s="1"/>
    </row>
    <row r="39510" spans="32:37" ht="15" customHeight="1" x14ac:dyDescent="0.15">
      <c r="AF39510" s="1"/>
      <c r="AG39510" s="1"/>
      <c r="AH39510" s="1"/>
      <c r="AJ39510" s="1"/>
      <c r="AK39510" s="1"/>
    </row>
    <row r="39511" spans="32:37" ht="15" customHeight="1" x14ac:dyDescent="0.15">
      <c r="AF39511" s="1"/>
      <c r="AG39511" s="1"/>
      <c r="AH39511" s="1"/>
      <c r="AJ39511" s="1"/>
      <c r="AK39511" s="1"/>
    </row>
    <row r="39512" spans="32:37" ht="15" customHeight="1" x14ac:dyDescent="0.15">
      <c r="AF39512" s="1"/>
      <c r="AG39512" s="1"/>
      <c r="AH39512" s="1"/>
      <c r="AJ39512" s="1"/>
      <c r="AK39512" s="1"/>
    </row>
    <row r="39513" spans="32:37" ht="15" customHeight="1" x14ac:dyDescent="0.15">
      <c r="AF39513" s="1"/>
      <c r="AG39513" s="1"/>
      <c r="AH39513" s="1"/>
      <c r="AJ39513" s="1"/>
      <c r="AK39513" s="1"/>
    </row>
    <row r="39514" spans="32:37" ht="15" customHeight="1" x14ac:dyDescent="0.15">
      <c r="AF39514" s="1"/>
      <c r="AG39514" s="1"/>
      <c r="AH39514" s="1"/>
      <c r="AJ39514" s="1"/>
      <c r="AK39514" s="1"/>
    </row>
    <row r="39515" spans="32:37" ht="15" customHeight="1" x14ac:dyDescent="0.15">
      <c r="AF39515" s="1"/>
      <c r="AG39515" s="1"/>
      <c r="AH39515" s="1"/>
      <c r="AJ39515" s="1"/>
      <c r="AK39515" s="1"/>
    </row>
    <row r="39516" spans="32:37" ht="15" customHeight="1" x14ac:dyDescent="0.15">
      <c r="AF39516" s="1"/>
      <c r="AG39516" s="1"/>
      <c r="AH39516" s="1"/>
      <c r="AJ39516" s="1"/>
      <c r="AK39516" s="1"/>
    </row>
    <row r="39517" spans="32:37" ht="15" customHeight="1" x14ac:dyDescent="0.15">
      <c r="AF39517" s="1"/>
      <c r="AG39517" s="1"/>
      <c r="AH39517" s="1"/>
      <c r="AJ39517" s="1"/>
      <c r="AK39517" s="1"/>
    </row>
    <row r="39518" spans="32:37" ht="15" customHeight="1" x14ac:dyDescent="0.15">
      <c r="AF39518" s="1"/>
      <c r="AG39518" s="1"/>
      <c r="AH39518" s="1"/>
      <c r="AJ39518" s="1"/>
      <c r="AK39518" s="1"/>
    </row>
    <row r="39519" spans="32:37" ht="15" customHeight="1" x14ac:dyDescent="0.15">
      <c r="AF39519" s="1"/>
      <c r="AG39519" s="1"/>
      <c r="AH39519" s="1"/>
      <c r="AJ39519" s="1"/>
      <c r="AK39519" s="1"/>
    </row>
    <row r="39520" spans="32:37" ht="15" customHeight="1" x14ac:dyDescent="0.15">
      <c r="AF39520" s="1"/>
      <c r="AG39520" s="1"/>
      <c r="AH39520" s="1"/>
      <c r="AJ39520" s="1"/>
      <c r="AK39520" s="1"/>
    </row>
    <row r="39521" spans="32:37" ht="15" customHeight="1" x14ac:dyDescent="0.15">
      <c r="AF39521" s="1"/>
      <c r="AG39521" s="1"/>
      <c r="AH39521" s="1"/>
      <c r="AJ39521" s="1"/>
      <c r="AK39521" s="1"/>
    </row>
    <row r="39522" spans="32:37" ht="15" customHeight="1" x14ac:dyDescent="0.15">
      <c r="AF39522" s="1"/>
      <c r="AG39522" s="1"/>
      <c r="AH39522" s="1"/>
      <c r="AJ39522" s="1"/>
      <c r="AK39522" s="1"/>
    </row>
    <row r="39523" spans="32:37" ht="15" customHeight="1" x14ac:dyDescent="0.15">
      <c r="AF39523" s="1"/>
      <c r="AG39523" s="1"/>
      <c r="AH39523" s="1"/>
      <c r="AJ39523" s="1"/>
      <c r="AK39523" s="1"/>
    </row>
    <row r="39524" spans="32:37" ht="15" customHeight="1" x14ac:dyDescent="0.15">
      <c r="AF39524" s="1"/>
      <c r="AG39524" s="1"/>
      <c r="AH39524" s="1"/>
      <c r="AJ39524" s="1"/>
      <c r="AK39524" s="1"/>
    </row>
    <row r="39525" spans="32:37" ht="15" customHeight="1" x14ac:dyDescent="0.15">
      <c r="AF39525" s="1"/>
      <c r="AG39525" s="1"/>
      <c r="AH39525" s="1"/>
      <c r="AJ39525" s="1"/>
      <c r="AK39525" s="1"/>
    </row>
    <row r="39526" spans="32:37" ht="15" customHeight="1" x14ac:dyDescent="0.15">
      <c r="AF39526" s="1"/>
      <c r="AG39526" s="1"/>
      <c r="AH39526" s="1"/>
      <c r="AJ39526" s="1"/>
      <c r="AK39526" s="1"/>
    </row>
    <row r="39527" spans="32:37" ht="15" customHeight="1" x14ac:dyDescent="0.15">
      <c r="AF39527" s="1"/>
      <c r="AG39527" s="1"/>
      <c r="AH39527" s="1"/>
      <c r="AJ39527" s="1"/>
      <c r="AK39527" s="1"/>
    </row>
    <row r="39528" spans="32:37" ht="15" customHeight="1" x14ac:dyDescent="0.15">
      <c r="AF39528" s="1"/>
      <c r="AG39528" s="1"/>
      <c r="AH39528" s="1"/>
      <c r="AJ39528" s="1"/>
      <c r="AK39528" s="1"/>
    </row>
    <row r="39529" spans="32:37" ht="15" customHeight="1" x14ac:dyDescent="0.15">
      <c r="AF39529" s="1"/>
      <c r="AG39529" s="1"/>
      <c r="AH39529" s="1"/>
      <c r="AJ39529" s="1"/>
      <c r="AK39529" s="1"/>
    </row>
    <row r="39530" spans="32:37" ht="15" customHeight="1" x14ac:dyDescent="0.15">
      <c r="AF39530" s="1"/>
      <c r="AG39530" s="1"/>
      <c r="AH39530" s="1"/>
      <c r="AJ39530" s="1"/>
      <c r="AK39530" s="1"/>
    </row>
    <row r="39531" spans="32:37" ht="15" customHeight="1" x14ac:dyDescent="0.15">
      <c r="AF39531" s="1"/>
      <c r="AG39531" s="1"/>
      <c r="AH39531" s="1"/>
      <c r="AJ39531" s="1"/>
      <c r="AK39531" s="1"/>
    </row>
    <row r="39532" spans="32:37" ht="15" customHeight="1" x14ac:dyDescent="0.15">
      <c r="AF39532" s="1"/>
      <c r="AG39532" s="1"/>
      <c r="AH39532" s="1"/>
      <c r="AJ39532" s="1"/>
      <c r="AK39532" s="1"/>
    </row>
    <row r="39533" spans="32:37" ht="15" customHeight="1" x14ac:dyDescent="0.15">
      <c r="AF39533" s="1"/>
      <c r="AG39533" s="1"/>
      <c r="AH39533" s="1"/>
      <c r="AJ39533" s="1"/>
      <c r="AK39533" s="1"/>
    </row>
    <row r="39534" spans="32:37" ht="15" customHeight="1" x14ac:dyDescent="0.15">
      <c r="AF39534" s="1"/>
      <c r="AG39534" s="1"/>
      <c r="AH39534" s="1"/>
      <c r="AJ39534" s="1"/>
      <c r="AK39534" s="1"/>
    </row>
    <row r="39535" spans="32:37" ht="15" customHeight="1" x14ac:dyDescent="0.15">
      <c r="AF39535" s="1"/>
      <c r="AG39535" s="1"/>
      <c r="AH39535" s="1"/>
      <c r="AJ39535" s="1"/>
      <c r="AK39535" s="1"/>
    </row>
    <row r="39536" spans="32:37" ht="15" customHeight="1" x14ac:dyDescent="0.15">
      <c r="AF39536" s="1"/>
      <c r="AG39536" s="1"/>
      <c r="AH39536" s="1"/>
      <c r="AJ39536" s="1"/>
      <c r="AK39536" s="1"/>
    </row>
    <row r="39537" spans="32:37" ht="15" customHeight="1" x14ac:dyDescent="0.15">
      <c r="AF39537" s="1"/>
      <c r="AG39537" s="1"/>
      <c r="AH39537" s="1"/>
      <c r="AJ39537" s="1"/>
      <c r="AK39537" s="1"/>
    </row>
    <row r="39538" spans="32:37" ht="15" customHeight="1" x14ac:dyDescent="0.15">
      <c r="AF39538" s="1"/>
      <c r="AG39538" s="1"/>
      <c r="AH39538" s="1"/>
      <c r="AJ39538" s="1"/>
      <c r="AK39538" s="1"/>
    </row>
    <row r="39539" spans="32:37" ht="15" customHeight="1" x14ac:dyDescent="0.15">
      <c r="AF39539" s="1"/>
      <c r="AG39539" s="1"/>
      <c r="AH39539" s="1"/>
      <c r="AJ39539" s="1"/>
      <c r="AK39539" s="1"/>
    </row>
    <row r="39540" spans="32:37" ht="15" customHeight="1" x14ac:dyDescent="0.15">
      <c r="AF39540" s="1"/>
      <c r="AG39540" s="1"/>
      <c r="AH39540" s="1"/>
      <c r="AJ39540" s="1"/>
      <c r="AK39540" s="1"/>
    </row>
    <row r="39541" spans="32:37" ht="15" customHeight="1" x14ac:dyDescent="0.15">
      <c r="AF39541" s="1"/>
      <c r="AG39541" s="1"/>
      <c r="AH39541" s="1"/>
      <c r="AJ39541" s="1"/>
      <c r="AK39541" s="1"/>
    </row>
    <row r="39542" spans="32:37" ht="15" customHeight="1" x14ac:dyDescent="0.15">
      <c r="AF39542" s="1"/>
      <c r="AG39542" s="1"/>
      <c r="AH39542" s="1"/>
      <c r="AJ39542" s="1"/>
      <c r="AK39542" s="1"/>
    </row>
    <row r="39543" spans="32:37" ht="15" customHeight="1" x14ac:dyDescent="0.15">
      <c r="AF39543" s="1"/>
      <c r="AG39543" s="1"/>
      <c r="AH39543" s="1"/>
      <c r="AJ39543" s="1"/>
      <c r="AK39543" s="1"/>
    </row>
    <row r="39544" spans="32:37" ht="15" customHeight="1" x14ac:dyDescent="0.15">
      <c r="AF39544" s="1"/>
      <c r="AG39544" s="1"/>
      <c r="AH39544" s="1"/>
      <c r="AJ39544" s="1"/>
      <c r="AK39544" s="1"/>
    </row>
    <row r="39545" spans="32:37" ht="15" customHeight="1" x14ac:dyDescent="0.15">
      <c r="AF39545" s="1"/>
      <c r="AG39545" s="1"/>
      <c r="AH39545" s="1"/>
      <c r="AJ39545" s="1"/>
      <c r="AK39545" s="1"/>
    </row>
    <row r="39546" spans="32:37" ht="15" customHeight="1" x14ac:dyDescent="0.15">
      <c r="AF39546" s="1"/>
      <c r="AG39546" s="1"/>
      <c r="AH39546" s="1"/>
      <c r="AJ39546" s="1"/>
      <c r="AK39546" s="1"/>
    </row>
    <row r="39547" spans="32:37" ht="15" customHeight="1" x14ac:dyDescent="0.15">
      <c r="AF39547" s="1"/>
      <c r="AG39547" s="1"/>
      <c r="AH39547" s="1"/>
      <c r="AJ39547" s="1"/>
      <c r="AK39547" s="1"/>
    </row>
    <row r="39548" spans="32:37" ht="15" customHeight="1" x14ac:dyDescent="0.15">
      <c r="AF39548" s="1"/>
      <c r="AG39548" s="1"/>
      <c r="AH39548" s="1"/>
      <c r="AJ39548" s="1"/>
      <c r="AK39548" s="1"/>
    </row>
    <row r="39549" spans="32:37" ht="15" customHeight="1" x14ac:dyDescent="0.15">
      <c r="AF39549" s="1"/>
      <c r="AG39549" s="1"/>
      <c r="AH39549" s="1"/>
      <c r="AJ39549" s="1"/>
      <c r="AK39549" s="1"/>
    </row>
    <row r="39550" spans="32:37" ht="15" customHeight="1" x14ac:dyDescent="0.15">
      <c r="AF39550" s="1"/>
      <c r="AG39550" s="1"/>
      <c r="AH39550" s="1"/>
      <c r="AJ39550" s="1"/>
      <c r="AK39550" s="1"/>
    </row>
    <row r="39551" spans="32:37" ht="15" customHeight="1" x14ac:dyDescent="0.15">
      <c r="AF39551" s="1"/>
      <c r="AG39551" s="1"/>
      <c r="AH39551" s="1"/>
      <c r="AJ39551" s="1"/>
      <c r="AK39551" s="1"/>
    </row>
    <row r="39552" spans="32:37" ht="15" customHeight="1" x14ac:dyDescent="0.15">
      <c r="AF39552" s="1"/>
      <c r="AG39552" s="1"/>
      <c r="AH39552" s="1"/>
      <c r="AJ39552" s="1"/>
      <c r="AK39552" s="1"/>
    </row>
    <row r="39553" spans="32:37" ht="15" customHeight="1" x14ac:dyDescent="0.15">
      <c r="AF39553" s="1"/>
      <c r="AG39553" s="1"/>
      <c r="AH39553" s="1"/>
      <c r="AJ39553" s="1"/>
      <c r="AK39553" s="1"/>
    </row>
    <row r="39554" spans="32:37" ht="15" customHeight="1" x14ac:dyDescent="0.15">
      <c r="AF39554" s="1"/>
      <c r="AG39554" s="1"/>
      <c r="AH39554" s="1"/>
      <c r="AJ39554" s="1"/>
      <c r="AK39554" s="1"/>
    </row>
    <row r="39555" spans="32:37" ht="15" customHeight="1" x14ac:dyDescent="0.15">
      <c r="AF39555" s="1"/>
      <c r="AG39555" s="1"/>
      <c r="AH39555" s="1"/>
      <c r="AJ39555" s="1"/>
      <c r="AK39555" s="1"/>
    </row>
    <row r="39556" spans="32:37" ht="15" customHeight="1" x14ac:dyDescent="0.15">
      <c r="AF39556" s="1"/>
      <c r="AG39556" s="1"/>
      <c r="AH39556" s="1"/>
      <c r="AJ39556" s="1"/>
      <c r="AK39556" s="1"/>
    </row>
    <row r="39557" spans="32:37" ht="15" customHeight="1" x14ac:dyDescent="0.15">
      <c r="AF39557" s="1"/>
      <c r="AG39557" s="1"/>
      <c r="AH39557" s="1"/>
      <c r="AJ39557" s="1"/>
      <c r="AK39557" s="1"/>
    </row>
    <row r="39558" spans="32:37" ht="15" customHeight="1" x14ac:dyDescent="0.15">
      <c r="AF39558" s="1"/>
      <c r="AG39558" s="1"/>
      <c r="AH39558" s="1"/>
      <c r="AJ39558" s="1"/>
      <c r="AK39558" s="1"/>
    </row>
    <row r="39559" spans="32:37" ht="15" customHeight="1" x14ac:dyDescent="0.15">
      <c r="AF39559" s="1"/>
      <c r="AG39559" s="1"/>
      <c r="AH39559" s="1"/>
      <c r="AJ39559" s="1"/>
      <c r="AK39559" s="1"/>
    </row>
    <row r="39560" spans="32:37" ht="15" customHeight="1" x14ac:dyDescent="0.15">
      <c r="AF39560" s="1"/>
      <c r="AG39560" s="1"/>
      <c r="AH39560" s="1"/>
      <c r="AJ39560" s="1"/>
      <c r="AK39560" s="1"/>
    </row>
    <row r="39561" spans="32:37" ht="15" customHeight="1" x14ac:dyDescent="0.15">
      <c r="AF39561" s="1"/>
      <c r="AG39561" s="1"/>
      <c r="AH39561" s="1"/>
      <c r="AJ39561" s="1"/>
      <c r="AK39561" s="1"/>
    </row>
    <row r="39562" spans="32:37" ht="15" customHeight="1" x14ac:dyDescent="0.15">
      <c r="AF39562" s="1"/>
      <c r="AG39562" s="1"/>
      <c r="AH39562" s="1"/>
      <c r="AJ39562" s="1"/>
      <c r="AK39562" s="1"/>
    </row>
    <row r="39563" spans="32:37" ht="15" customHeight="1" x14ac:dyDescent="0.15">
      <c r="AF39563" s="1"/>
      <c r="AG39563" s="1"/>
      <c r="AH39563" s="1"/>
      <c r="AJ39563" s="1"/>
      <c r="AK39563" s="1"/>
    </row>
    <row r="39564" spans="32:37" ht="15" customHeight="1" x14ac:dyDescent="0.15">
      <c r="AF39564" s="1"/>
      <c r="AG39564" s="1"/>
      <c r="AH39564" s="1"/>
      <c r="AJ39564" s="1"/>
      <c r="AK39564" s="1"/>
    </row>
    <row r="39565" spans="32:37" ht="15" customHeight="1" x14ac:dyDescent="0.15">
      <c r="AF39565" s="1"/>
      <c r="AG39565" s="1"/>
      <c r="AH39565" s="1"/>
      <c r="AJ39565" s="1"/>
      <c r="AK39565" s="1"/>
    </row>
    <row r="39566" spans="32:37" ht="15" customHeight="1" x14ac:dyDescent="0.15">
      <c r="AF39566" s="1"/>
      <c r="AG39566" s="1"/>
      <c r="AH39566" s="1"/>
      <c r="AJ39566" s="1"/>
      <c r="AK39566" s="1"/>
    </row>
    <row r="39567" spans="32:37" ht="15" customHeight="1" x14ac:dyDescent="0.15">
      <c r="AF39567" s="1"/>
      <c r="AG39567" s="1"/>
      <c r="AH39567" s="1"/>
      <c r="AJ39567" s="1"/>
      <c r="AK39567" s="1"/>
    </row>
    <row r="39568" spans="32:37" ht="15" customHeight="1" x14ac:dyDescent="0.15">
      <c r="AF39568" s="1"/>
      <c r="AG39568" s="1"/>
      <c r="AH39568" s="1"/>
      <c r="AJ39568" s="1"/>
      <c r="AK39568" s="1"/>
    </row>
    <row r="39569" spans="32:37" ht="15" customHeight="1" x14ac:dyDescent="0.15">
      <c r="AF39569" s="1"/>
      <c r="AG39569" s="1"/>
      <c r="AH39569" s="1"/>
      <c r="AJ39569" s="1"/>
      <c r="AK39569" s="1"/>
    </row>
    <row r="39570" spans="32:37" ht="15" customHeight="1" x14ac:dyDescent="0.15">
      <c r="AF39570" s="1"/>
      <c r="AG39570" s="1"/>
      <c r="AH39570" s="1"/>
      <c r="AJ39570" s="1"/>
      <c r="AK39570" s="1"/>
    </row>
    <row r="39571" spans="32:37" ht="15" customHeight="1" x14ac:dyDescent="0.15">
      <c r="AF39571" s="1"/>
      <c r="AG39571" s="1"/>
      <c r="AH39571" s="1"/>
      <c r="AJ39571" s="1"/>
      <c r="AK39571" s="1"/>
    </row>
    <row r="39572" spans="32:37" ht="15" customHeight="1" x14ac:dyDescent="0.15">
      <c r="AF39572" s="1"/>
      <c r="AG39572" s="1"/>
      <c r="AH39572" s="1"/>
      <c r="AJ39572" s="1"/>
      <c r="AK39572" s="1"/>
    </row>
    <row r="39573" spans="32:37" ht="15" customHeight="1" x14ac:dyDescent="0.15">
      <c r="AF39573" s="1"/>
      <c r="AG39573" s="1"/>
      <c r="AH39573" s="1"/>
      <c r="AJ39573" s="1"/>
      <c r="AK39573" s="1"/>
    </row>
    <row r="39574" spans="32:37" ht="15" customHeight="1" x14ac:dyDescent="0.15">
      <c r="AF39574" s="1"/>
      <c r="AG39574" s="1"/>
      <c r="AH39574" s="1"/>
      <c r="AJ39574" s="1"/>
      <c r="AK39574" s="1"/>
    </row>
    <row r="39575" spans="32:37" ht="15" customHeight="1" x14ac:dyDescent="0.15">
      <c r="AF39575" s="1"/>
      <c r="AG39575" s="1"/>
      <c r="AH39575" s="1"/>
      <c r="AJ39575" s="1"/>
      <c r="AK39575" s="1"/>
    </row>
    <row r="39576" spans="32:37" ht="15" customHeight="1" x14ac:dyDescent="0.15">
      <c r="AF39576" s="1"/>
      <c r="AG39576" s="1"/>
      <c r="AH39576" s="1"/>
      <c r="AJ39576" s="1"/>
      <c r="AK39576" s="1"/>
    </row>
    <row r="39577" spans="32:37" ht="15" customHeight="1" x14ac:dyDescent="0.15">
      <c r="AF39577" s="1"/>
      <c r="AG39577" s="1"/>
      <c r="AH39577" s="1"/>
      <c r="AJ39577" s="1"/>
      <c r="AK39577" s="1"/>
    </row>
    <row r="39578" spans="32:37" ht="15" customHeight="1" x14ac:dyDescent="0.15">
      <c r="AF39578" s="1"/>
      <c r="AG39578" s="1"/>
      <c r="AH39578" s="1"/>
      <c r="AJ39578" s="1"/>
      <c r="AK39578" s="1"/>
    </row>
    <row r="39579" spans="32:37" ht="15" customHeight="1" x14ac:dyDescent="0.15">
      <c r="AF39579" s="1"/>
      <c r="AG39579" s="1"/>
      <c r="AH39579" s="1"/>
      <c r="AJ39579" s="1"/>
      <c r="AK39579" s="1"/>
    </row>
    <row r="39580" spans="32:37" ht="15" customHeight="1" x14ac:dyDescent="0.15">
      <c r="AF39580" s="1"/>
      <c r="AG39580" s="1"/>
      <c r="AH39580" s="1"/>
      <c r="AJ39580" s="1"/>
      <c r="AK39580" s="1"/>
    </row>
    <row r="39581" spans="32:37" ht="15" customHeight="1" x14ac:dyDescent="0.15">
      <c r="AF39581" s="1"/>
      <c r="AG39581" s="1"/>
      <c r="AH39581" s="1"/>
      <c r="AJ39581" s="1"/>
      <c r="AK39581" s="1"/>
    </row>
    <row r="39582" spans="32:37" ht="15" customHeight="1" x14ac:dyDescent="0.15">
      <c r="AF39582" s="1"/>
      <c r="AG39582" s="1"/>
      <c r="AH39582" s="1"/>
      <c r="AJ39582" s="1"/>
      <c r="AK39582" s="1"/>
    </row>
    <row r="39583" spans="32:37" ht="15" customHeight="1" x14ac:dyDescent="0.15">
      <c r="AF39583" s="1"/>
      <c r="AG39583" s="1"/>
      <c r="AH39583" s="1"/>
      <c r="AJ39583" s="1"/>
      <c r="AK39583" s="1"/>
    </row>
    <row r="39584" spans="32:37" ht="15" customHeight="1" x14ac:dyDescent="0.15">
      <c r="AF39584" s="1"/>
      <c r="AG39584" s="1"/>
      <c r="AH39584" s="1"/>
      <c r="AJ39584" s="1"/>
      <c r="AK39584" s="1"/>
    </row>
    <row r="39585" spans="32:37" ht="15" customHeight="1" x14ac:dyDescent="0.15">
      <c r="AF39585" s="1"/>
      <c r="AG39585" s="1"/>
      <c r="AH39585" s="1"/>
      <c r="AJ39585" s="1"/>
      <c r="AK39585" s="1"/>
    </row>
    <row r="39586" spans="32:37" ht="15" customHeight="1" x14ac:dyDescent="0.15">
      <c r="AF39586" s="1"/>
      <c r="AG39586" s="1"/>
      <c r="AH39586" s="1"/>
      <c r="AJ39586" s="1"/>
      <c r="AK39586" s="1"/>
    </row>
    <row r="39587" spans="32:37" ht="15" customHeight="1" x14ac:dyDescent="0.15">
      <c r="AF39587" s="1"/>
      <c r="AG39587" s="1"/>
      <c r="AH39587" s="1"/>
      <c r="AJ39587" s="1"/>
      <c r="AK39587" s="1"/>
    </row>
    <row r="39588" spans="32:37" ht="15" customHeight="1" x14ac:dyDescent="0.15">
      <c r="AF39588" s="1"/>
      <c r="AG39588" s="1"/>
      <c r="AH39588" s="1"/>
      <c r="AJ39588" s="1"/>
      <c r="AK39588" s="1"/>
    </row>
    <row r="39589" spans="32:37" ht="15" customHeight="1" x14ac:dyDescent="0.15">
      <c r="AF39589" s="1"/>
      <c r="AG39589" s="1"/>
      <c r="AH39589" s="1"/>
      <c r="AJ39589" s="1"/>
      <c r="AK39589" s="1"/>
    </row>
    <row r="39590" spans="32:37" ht="15" customHeight="1" x14ac:dyDescent="0.15">
      <c r="AF39590" s="1"/>
      <c r="AG39590" s="1"/>
      <c r="AH39590" s="1"/>
      <c r="AJ39590" s="1"/>
      <c r="AK39590" s="1"/>
    </row>
    <row r="39591" spans="32:37" ht="15" customHeight="1" x14ac:dyDescent="0.15">
      <c r="AF39591" s="1"/>
      <c r="AG39591" s="1"/>
      <c r="AH39591" s="1"/>
      <c r="AJ39591" s="1"/>
      <c r="AK39591" s="1"/>
    </row>
    <row r="39592" spans="32:37" ht="15" customHeight="1" x14ac:dyDescent="0.15">
      <c r="AF39592" s="1"/>
      <c r="AG39592" s="1"/>
      <c r="AH39592" s="1"/>
      <c r="AJ39592" s="1"/>
      <c r="AK39592" s="1"/>
    </row>
    <row r="39593" spans="32:37" ht="15" customHeight="1" x14ac:dyDescent="0.15">
      <c r="AF39593" s="1"/>
      <c r="AG39593" s="1"/>
      <c r="AH39593" s="1"/>
      <c r="AJ39593" s="1"/>
      <c r="AK39593" s="1"/>
    </row>
    <row r="39594" spans="32:37" ht="15" customHeight="1" x14ac:dyDescent="0.15">
      <c r="AF39594" s="1"/>
      <c r="AG39594" s="1"/>
      <c r="AH39594" s="1"/>
      <c r="AJ39594" s="1"/>
      <c r="AK39594" s="1"/>
    </row>
    <row r="39595" spans="32:37" ht="15" customHeight="1" x14ac:dyDescent="0.15">
      <c r="AF39595" s="1"/>
      <c r="AG39595" s="1"/>
      <c r="AH39595" s="1"/>
      <c r="AJ39595" s="1"/>
      <c r="AK39595" s="1"/>
    </row>
    <row r="39596" spans="32:37" ht="15" customHeight="1" x14ac:dyDescent="0.15">
      <c r="AF39596" s="1"/>
      <c r="AG39596" s="1"/>
      <c r="AH39596" s="1"/>
      <c r="AJ39596" s="1"/>
      <c r="AK39596" s="1"/>
    </row>
    <row r="39597" spans="32:37" ht="15" customHeight="1" x14ac:dyDescent="0.15">
      <c r="AF39597" s="1"/>
      <c r="AG39597" s="1"/>
      <c r="AH39597" s="1"/>
      <c r="AJ39597" s="1"/>
      <c r="AK39597" s="1"/>
    </row>
    <row r="39598" spans="32:37" ht="15" customHeight="1" x14ac:dyDescent="0.15">
      <c r="AF39598" s="1"/>
      <c r="AG39598" s="1"/>
      <c r="AH39598" s="1"/>
      <c r="AJ39598" s="1"/>
      <c r="AK39598" s="1"/>
    </row>
    <row r="39599" spans="32:37" ht="15" customHeight="1" x14ac:dyDescent="0.15">
      <c r="AF39599" s="1"/>
      <c r="AG39599" s="1"/>
      <c r="AH39599" s="1"/>
      <c r="AJ39599" s="1"/>
      <c r="AK39599" s="1"/>
    </row>
    <row r="39600" spans="32:37" ht="15" customHeight="1" x14ac:dyDescent="0.15">
      <c r="AF39600" s="1"/>
      <c r="AG39600" s="1"/>
      <c r="AH39600" s="1"/>
      <c r="AJ39600" s="1"/>
      <c r="AK39600" s="1"/>
    </row>
    <row r="39601" spans="32:37" ht="15" customHeight="1" x14ac:dyDescent="0.15">
      <c r="AF39601" s="1"/>
      <c r="AG39601" s="1"/>
      <c r="AH39601" s="1"/>
      <c r="AJ39601" s="1"/>
      <c r="AK39601" s="1"/>
    </row>
    <row r="39602" spans="32:37" ht="15" customHeight="1" x14ac:dyDescent="0.15">
      <c r="AF39602" s="1"/>
      <c r="AG39602" s="1"/>
      <c r="AH39602" s="1"/>
      <c r="AJ39602" s="1"/>
      <c r="AK39602" s="1"/>
    </row>
    <row r="39603" spans="32:37" ht="15" customHeight="1" x14ac:dyDescent="0.15">
      <c r="AF39603" s="1"/>
      <c r="AG39603" s="1"/>
      <c r="AH39603" s="1"/>
      <c r="AJ39603" s="1"/>
      <c r="AK39603" s="1"/>
    </row>
    <row r="39604" spans="32:37" ht="15" customHeight="1" x14ac:dyDescent="0.15">
      <c r="AF39604" s="1"/>
      <c r="AG39604" s="1"/>
      <c r="AH39604" s="1"/>
      <c r="AJ39604" s="1"/>
      <c r="AK39604" s="1"/>
    </row>
    <row r="39605" spans="32:37" ht="15" customHeight="1" x14ac:dyDescent="0.15">
      <c r="AF39605" s="1"/>
      <c r="AG39605" s="1"/>
      <c r="AH39605" s="1"/>
      <c r="AJ39605" s="1"/>
      <c r="AK39605" s="1"/>
    </row>
    <row r="39606" spans="32:37" ht="15" customHeight="1" x14ac:dyDescent="0.15">
      <c r="AF39606" s="1"/>
      <c r="AG39606" s="1"/>
      <c r="AH39606" s="1"/>
      <c r="AJ39606" s="1"/>
      <c r="AK39606" s="1"/>
    </row>
    <row r="39607" spans="32:37" ht="15" customHeight="1" x14ac:dyDescent="0.15">
      <c r="AF39607" s="1"/>
      <c r="AG39607" s="1"/>
      <c r="AH39607" s="1"/>
      <c r="AJ39607" s="1"/>
      <c r="AK39607" s="1"/>
    </row>
    <row r="39608" spans="32:37" ht="15" customHeight="1" x14ac:dyDescent="0.15">
      <c r="AF39608" s="1"/>
      <c r="AG39608" s="1"/>
      <c r="AH39608" s="1"/>
      <c r="AJ39608" s="1"/>
      <c r="AK39608" s="1"/>
    </row>
    <row r="39609" spans="32:37" ht="15" customHeight="1" x14ac:dyDescent="0.15">
      <c r="AF39609" s="1"/>
      <c r="AG39609" s="1"/>
      <c r="AH39609" s="1"/>
      <c r="AJ39609" s="1"/>
      <c r="AK39609" s="1"/>
    </row>
    <row r="39610" spans="32:37" ht="15" customHeight="1" x14ac:dyDescent="0.15">
      <c r="AF39610" s="1"/>
      <c r="AG39610" s="1"/>
      <c r="AH39610" s="1"/>
      <c r="AJ39610" s="1"/>
      <c r="AK39610" s="1"/>
    </row>
    <row r="39611" spans="32:37" ht="15" customHeight="1" x14ac:dyDescent="0.15">
      <c r="AF39611" s="1"/>
      <c r="AG39611" s="1"/>
      <c r="AH39611" s="1"/>
      <c r="AJ39611" s="1"/>
      <c r="AK39611" s="1"/>
    </row>
    <row r="39612" spans="32:37" ht="15" customHeight="1" x14ac:dyDescent="0.15">
      <c r="AF39612" s="1"/>
      <c r="AG39612" s="1"/>
      <c r="AH39612" s="1"/>
      <c r="AJ39612" s="1"/>
      <c r="AK39612" s="1"/>
    </row>
    <row r="39613" spans="32:37" ht="15" customHeight="1" x14ac:dyDescent="0.15">
      <c r="AF39613" s="1"/>
      <c r="AG39613" s="1"/>
      <c r="AH39613" s="1"/>
      <c r="AJ39613" s="1"/>
      <c r="AK39613" s="1"/>
    </row>
    <row r="39614" spans="32:37" ht="15" customHeight="1" x14ac:dyDescent="0.15">
      <c r="AF39614" s="1"/>
      <c r="AG39614" s="1"/>
      <c r="AH39614" s="1"/>
      <c r="AJ39614" s="1"/>
      <c r="AK39614" s="1"/>
    </row>
    <row r="39615" spans="32:37" ht="15" customHeight="1" x14ac:dyDescent="0.15">
      <c r="AF39615" s="1"/>
      <c r="AG39615" s="1"/>
      <c r="AH39615" s="1"/>
      <c r="AJ39615" s="1"/>
      <c r="AK39615" s="1"/>
    </row>
    <row r="39616" spans="32:37" ht="15" customHeight="1" x14ac:dyDescent="0.15">
      <c r="AF39616" s="1"/>
      <c r="AG39616" s="1"/>
      <c r="AH39616" s="1"/>
      <c r="AJ39616" s="1"/>
      <c r="AK39616" s="1"/>
    </row>
    <row r="39617" spans="32:37" ht="15" customHeight="1" x14ac:dyDescent="0.15">
      <c r="AF39617" s="1"/>
      <c r="AG39617" s="1"/>
      <c r="AH39617" s="1"/>
      <c r="AJ39617" s="1"/>
      <c r="AK39617" s="1"/>
    </row>
    <row r="39618" spans="32:37" ht="15" customHeight="1" x14ac:dyDescent="0.15">
      <c r="AF39618" s="1"/>
      <c r="AG39618" s="1"/>
      <c r="AH39618" s="1"/>
      <c r="AJ39618" s="1"/>
      <c r="AK39618" s="1"/>
    </row>
    <row r="39619" spans="32:37" ht="15" customHeight="1" x14ac:dyDescent="0.15">
      <c r="AF39619" s="1"/>
      <c r="AG39619" s="1"/>
      <c r="AH39619" s="1"/>
      <c r="AJ39619" s="1"/>
      <c r="AK39619" s="1"/>
    </row>
    <row r="39620" spans="32:37" ht="15" customHeight="1" x14ac:dyDescent="0.15">
      <c r="AF39620" s="1"/>
      <c r="AG39620" s="1"/>
      <c r="AH39620" s="1"/>
      <c r="AJ39620" s="1"/>
      <c r="AK39620" s="1"/>
    </row>
    <row r="39621" spans="32:37" ht="15" customHeight="1" x14ac:dyDescent="0.15">
      <c r="AF39621" s="1"/>
      <c r="AG39621" s="1"/>
      <c r="AH39621" s="1"/>
      <c r="AJ39621" s="1"/>
      <c r="AK39621" s="1"/>
    </row>
    <row r="39622" spans="32:37" ht="15" customHeight="1" x14ac:dyDescent="0.15">
      <c r="AF39622" s="1"/>
      <c r="AG39622" s="1"/>
      <c r="AH39622" s="1"/>
      <c r="AJ39622" s="1"/>
      <c r="AK39622" s="1"/>
    </row>
    <row r="39623" spans="32:37" ht="15" customHeight="1" x14ac:dyDescent="0.15">
      <c r="AF39623" s="1"/>
      <c r="AG39623" s="1"/>
      <c r="AH39623" s="1"/>
      <c r="AJ39623" s="1"/>
      <c r="AK39623" s="1"/>
    </row>
    <row r="39624" spans="32:37" ht="15" customHeight="1" x14ac:dyDescent="0.15">
      <c r="AF39624" s="1"/>
      <c r="AG39624" s="1"/>
      <c r="AH39624" s="1"/>
      <c r="AJ39624" s="1"/>
      <c r="AK39624" s="1"/>
    </row>
    <row r="39625" spans="32:37" ht="15" customHeight="1" x14ac:dyDescent="0.15">
      <c r="AF39625" s="1"/>
      <c r="AG39625" s="1"/>
      <c r="AH39625" s="1"/>
      <c r="AJ39625" s="1"/>
      <c r="AK39625" s="1"/>
    </row>
    <row r="39626" spans="32:37" ht="15" customHeight="1" x14ac:dyDescent="0.15">
      <c r="AF39626" s="1"/>
      <c r="AG39626" s="1"/>
      <c r="AH39626" s="1"/>
      <c r="AJ39626" s="1"/>
      <c r="AK39626" s="1"/>
    </row>
    <row r="39627" spans="32:37" ht="15" customHeight="1" x14ac:dyDescent="0.15">
      <c r="AF39627" s="1"/>
      <c r="AG39627" s="1"/>
      <c r="AH39627" s="1"/>
      <c r="AJ39627" s="1"/>
      <c r="AK39627" s="1"/>
    </row>
    <row r="39628" spans="32:37" ht="15" customHeight="1" x14ac:dyDescent="0.15">
      <c r="AF39628" s="1"/>
      <c r="AG39628" s="1"/>
      <c r="AH39628" s="1"/>
      <c r="AJ39628" s="1"/>
      <c r="AK39628" s="1"/>
    </row>
    <row r="39629" spans="32:37" ht="15" customHeight="1" x14ac:dyDescent="0.15">
      <c r="AF39629" s="1"/>
      <c r="AG39629" s="1"/>
      <c r="AH39629" s="1"/>
      <c r="AJ39629" s="1"/>
      <c r="AK39629" s="1"/>
    </row>
    <row r="39630" spans="32:37" ht="15" customHeight="1" x14ac:dyDescent="0.15">
      <c r="AF39630" s="1"/>
      <c r="AG39630" s="1"/>
      <c r="AH39630" s="1"/>
      <c r="AJ39630" s="1"/>
      <c r="AK39630" s="1"/>
    </row>
    <row r="39631" spans="32:37" ht="15" customHeight="1" x14ac:dyDescent="0.15">
      <c r="AF39631" s="1"/>
      <c r="AG39631" s="1"/>
      <c r="AH39631" s="1"/>
      <c r="AJ39631" s="1"/>
      <c r="AK39631" s="1"/>
    </row>
    <row r="39632" spans="32:37" ht="15" customHeight="1" x14ac:dyDescent="0.15">
      <c r="AF39632" s="1"/>
      <c r="AG39632" s="1"/>
      <c r="AH39632" s="1"/>
      <c r="AJ39632" s="1"/>
      <c r="AK39632" s="1"/>
    </row>
    <row r="39633" spans="32:37" ht="15" customHeight="1" x14ac:dyDescent="0.15">
      <c r="AF39633" s="1"/>
      <c r="AG39633" s="1"/>
      <c r="AH39633" s="1"/>
      <c r="AJ39633" s="1"/>
      <c r="AK39633" s="1"/>
    </row>
    <row r="39634" spans="32:37" ht="15" customHeight="1" x14ac:dyDescent="0.15">
      <c r="AF39634" s="1"/>
      <c r="AG39634" s="1"/>
      <c r="AH39634" s="1"/>
      <c r="AJ39634" s="1"/>
      <c r="AK39634" s="1"/>
    </row>
    <row r="39635" spans="32:37" ht="15" customHeight="1" x14ac:dyDescent="0.15">
      <c r="AF39635" s="1"/>
      <c r="AG39635" s="1"/>
      <c r="AH39635" s="1"/>
      <c r="AJ39635" s="1"/>
      <c r="AK39635" s="1"/>
    </row>
    <row r="39636" spans="32:37" ht="15" customHeight="1" x14ac:dyDescent="0.15">
      <c r="AF39636" s="1"/>
      <c r="AG39636" s="1"/>
      <c r="AH39636" s="1"/>
      <c r="AJ39636" s="1"/>
      <c r="AK39636" s="1"/>
    </row>
    <row r="39637" spans="32:37" ht="15" customHeight="1" x14ac:dyDescent="0.15">
      <c r="AF39637" s="1"/>
      <c r="AG39637" s="1"/>
      <c r="AH39637" s="1"/>
      <c r="AJ39637" s="1"/>
      <c r="AK39637" s="1"/>
    </row>
    <row r="39638" spans="32:37" ht="15" customHeight="1" x14ac:dyDescent="0.15">
      <c r="AF39638" s="1"/>
      <c r="AG39638" s="1"/>
      <c r="AH39638" s="1"/>
      <c r="AJ39638" s="1"/>
      <c r="AK39638" s="1"/>
    </row>
    <row r="39639" spans="32:37" ht="15" customHeight="1" x14ac:dyDescent="0.15">
      <c r="AF39639" s="1"/>
      <c r="AG39639" s="1"/>
      <c r="AH39639" s="1"/>
      <c r="AJ39639" s="1"/>
      <c r="AK39639" s="1"/>
    </row>
    <row r="39640" spans="32:37" ht="15" customHeight="1" x14ac:dyDescent="0.15">
      <c r="AF39640" s="1"/>
      <c r="AG39640" s="1"/>
      <c r="AH39640" s="1"/>
      <c r="AJ39640" s="1"/>
      <c r="AK39640" s="1"/>
    </row>
    <row r="39641" spans="32:37" ht="15" customHeight="1" x14ac:dyDescent="0.15">
      <c r="AF39641" s="1"/>
      <c r="AG39641" s="1"/>
      <c r="AH39641" s="1"/>
      <c r="AJ39641" s="1"/>
      <c r="AK39641" s="1"/>
    </row>
    <row r="39642" spans="32:37" ht="15" customHeight="1" x14ac:dyDescent="0.15">
      <c r="AF39642" s="1"/>
      <c r="AG39642" s="1"/>
      <c r="AH39642" s="1"/>
      <c r="AJ39642" s="1"/>
      <c r="AK39642" s="1"/>
    </row>
    <row r="39643" spans="32:37" ht="15" customHeight="1" x14ac:dyDescent="0.15">
      <c r="AF39643" s="1"/>
      <c r="AG39643" s="1"/>
      <c r="AH39643" s="1"/>
      <c r="AJ39643" s="1"/>
      <c r="AK39643" s="1"/>
    </row>
    <row r="39644" spans="32:37" ht="15" customHeight="1" x14ac:dyDescent="0.15">
      <c r="AF39644" s="1"/>
      <c r="AG39644" s="1"/>
      <c r="AH39644" s="1"/>
      <c r="AJ39644" s="1"/>
      <c r="AK39644" s="1"/>
    </row>
    <row r="39645" spans="32:37" ht="15" customHeight="1" x14ac:dyDescent="0.15">
      <c r="AF39645" s="1"/>
      <c r="AG39645" s="1"/>
      <c r="AH39645" s="1"/>
      <c r="AJ39645" s="1"/>
      <c r="AK39645" s="1"/>
    </row>
    <row r="39646" spans="32:37" ht="15" customHeight="1" x14ac:dyDescent="0.15">
      <c r="AF39646" s="1"/>
      <c r="AG39646" s="1"/>
      <c r="AH39646" s="1"/>
      <c r="AJ39646" s="1"/>
      <c r="AK39646" s="1"/>
    </row>
    <row r="39647" spans="32:37" ht="15" customHeight="1" x14ac:dyDescent="0.15">
      <c r="AF39647" s="1"/>
      <c r="AG39647" s="1"/>
      <c r="AH39647" s="1"/>
      <c r="AJ39647" s="1"/>
      <c r="AK39647" s="1"/>
    </row>
    <row r="39648" spans="32:37" ht="15" customHeight="1" x14ac:dyDescent="0.15">
      <c r="AF39648" s="1"/>
      <c r="AG39648" s="1"/>
      <c r="AH39648" s="1"/>
      <c r="AJ39648" s="1"/>
      <c r="AK39648" s="1"/>
    </row>
    <row r="39649" spans="32:37" ht="15" customHeight="1" x14ac:dyDescent="0.15">
      <c r="AF39649" s="1"/>
      <c r="AG39649" s="1"/>
      <c r="AH39649" s="1"/>
      <c r="AJ39649" s="1"/>
      <c r="AK39649" s="1"/>
    </row>
    <row r="39650" spans="32:37" ht="15" customHeight="1" x14ac:dyDescent="0.15">
      <c r="AF39650" s="1"/>
      <c r="AG39650" s="1"/>
      <c r="AH39650" s="1"/>
      <c r="AJ39650" s="1"/>
      <c r="AK39650" s="1"/>
    </row>
    <row r="39651" spans="32:37" ht="15" customHeight="1" x14ac:dyDescent="0.15">
      <c r="AF39651" s="1"/>
      <c r="AG39651" s="1"/>
      <c r="AH39651" s="1"/>
      <c r="AJ39651" s="1"/>
      <c r="AK39651" s="1"/>
    </row>
    <row r="39652" spans="32:37" ht="15" customHeight="1" x14ac:dyDescent="0.15">
      <c r="AF39652" s="1"/>
      <c r="AG39652" s="1"/>
      <c r="AH39652" s="1"/>
      <c r="AJ39652" s="1"/>
      <c r="AK39652" s="1"/>
    </row>
    <row r="39653" spans="32:37" ht="15" customHeight="1" x14ac:dyDescent="0.15">
      <c r="AF39653" s="1"/>
      <c r="AG39653" s="1"/>
      <c r="AH39653" s="1"/>
      <c r="AJ39653" s="1"/>
      <c r="AK39653" s="1"/>
    </row>
    <row r="39654" spans="32:37" ht="15" customHeight="1" x14ac:dyDescent="0.15">
      <c r="AF39654" s="1"/>
      <c r="AG39654" s="1"/>
      <c r="AH39654" s="1"/>
      <c r="AJ39654" s="1"/>
      <c r="AK39654" s="1"/>
    </row>
    <row r="39655" spans="32:37" ht="15" customHeight="1" x14ac:dyDescent="0.15">
      <c r="AF39655" s="1"/>
      <c r="AG39655" s="1"/>
      <c r="AH39655" s="1"/>
      <c r="AJ39655" s="1"/>
      <c r="AK39655" s="1"/>
    </row>
    <row r="39656" spans="32:37" ht="15" customHeight="1" x14ac:dyDescent="0.15">
      <c r="AF39656" s="1"/>
      <c r="AG39656" s="1"/>
      <c r="AH39656" s="1"/>
      <c r="AJ39656" s="1"/>
      <c r="AK39656" s="1"/>
    </row>
    <row r="39657" spans="32:37" ht="15" customHeight="1" x14ac:dyDescent="0.15">
      <c r="AF39657" s="1"/>
      <c r="AG39657" s="1"/>
      <c r="AH39657" s="1"/>
      <c r="AJ39657" s="1"/>
      <c r="AK39657" s="1"/>
    </row>
    <row r="39658" spans="32:37" ht="15" customHeight="1" x14ac:dyDescent="0.15">
      <c r="AF39658" s="1"/>
      <c r="AG39658" s="1"/>
      <c r="AH39658" s="1"/>
      <c r="AJ39658" s="1"/>
      <c r="AK39658" s="1"/>
    </row>
    <row r="39659" spans="32:37" ht="15" customHeight="1" x14ac:dyDescent="0.15">
      <c r="AF39659" s="1"/>
      <c r="AG39659" s="1"/>
      <c r="AH39659" s="1"/>
      <c r="AJ39659" s="1"/>
      <c r="AK39659" s="1"/>
    </row>
    <row r="39660" spans="32:37" ht="15" customHeight="1" x14ac:dyDescent="0.15">
      <c r="AF39660" s="1"/>
      <c r="AG39660" s="1"/>
      <c r="AH39660" s="1"/>
      <c r="AJ39660" s="1"/>
      <c r="AK39660" s="1"/>
    </row>
    <row r="39661" spans="32:37" ht="15" customHeight="1" x14ac:dyDescent="0.15">
      <c r="AF39661" s="1"/>
      <c r="AG39661" s="1"/>
      <c r="AH39661" s="1"/>
      <c r="AJ39661" s="1"/>
      <c r="AK39661" s="1"/>
    </row>
    <row r="39662" spans="32:37" ht="15" customHeight="1" x14ac:dyDescent="0.15">
      <c r="AF39662" s="1"/>
      <c r="AG39662" s="1"/>
      <c r="AH39662" s="1"/>
      <c r="AJ39662" s="1"/>
      <c r="AK39662" s="1"/>
    </row>
    <row r="39663" spans="32:37" ht="15" customHeight="1" x14ac:dyDescent="0.15">
      <c r="AF39663" s="1"/>
      <c r="AG39663" s="1"/>
      <c r="AH39663" s="1"/>
      <c r="AJ39663" s="1"/>
      <c r="AK39663" s="1"/>
    </row>
    <row r="39664" spans="32:37" ht="15" customHeight="1" x14ac:dyDescent="0.15">
      <c r="AF39664" s="1"/>
      <c r="AG39664" s="1"/>
      <c r="AH39664" s="1"/>
      <c r="AJ39664" s="1"/>
      <c r="AK39664" s="1"/>
    </row>
    <row r="39665" spans="32:37" ht="15" customHeight="1" x14ac:dyDescent="0.15">
      <c r="AF39665" s="1"/>
      <c r="AG39665" s="1"/>
      <c r="AH39665" s="1"/>
      <c r="AJ39665" s="1"/>
      <c r="AK39665" s="1"/>
    </row>
    <row r="39666" spans="32:37" ht="15" customHeight="1" x14ac:dyDescent="0.15">
      <c r="AF39666" s="1"/>
      <c r="AG39666" s="1"/>
      <c r="AH39666" s="1"/>
      <c r="AJ39666" s="1"/>
      <c r="AK39666" s="1"/>
    </row>
    <row r="39667" spans="32:37" ht="15" customHeight="1" x14ac:dyDescent="0.15">
      <c r="AF39667" s="1"/>
      <c r="AG39667" s="1"/>
      <c r="AH39667" s="1"/>
      <c r="AJ39667" s="1"/>
      <c r="AK39667" s="1"/>
    </row>
    <row r="39668" spans="32:37" ht="15" customHeight="1" x14ac:dyDescent="0.15">
      <c r="AF39668" s="1"/>
      <c r="AG39668" s="1"/>
      <c r="AH39668" s="1"/>
      <c r="AJ39668" s="1"/>
      <c r="AK39668" s="1"/>
    </row>
    <row r="39669" spans="32:37" ht="15" customHeight="1" x14ac:dyDescent="0.15">
      <c r="AF39669" s="1"/>
      <c r="AG39669" s="1"/>
      <c r="AH39669" s="1"/>
      <c r="AJ39669" s="1"/>
      <c r="AK39669" s="1"/>
    </row>
    <row r="39670" spans="32:37" ht="15" customHeight="1" x14ac:dyDescent="0.15">
      <c r="AF39670" s="1"/>
      <c r="AG39670" s="1"/>
      <c r="AH39670" s="1"/>
      <c r="AJ39670" s="1"/>
      <c r="AK39670" s="1"/>
    </row>
    <row r="39671" spans="32:37" ht="15" customHeight="1" x14ac:dyDescent="0.15">
      <c r="AF39671" s="1"/>
      <c r="AG39671" s="1"/>
      <c r="AH39671" s="1"/>
      <c r="AJ39671" s="1"/>
      <c r="AK39671" s="1"/>
    </row>
    <row r="39672" spans="32:37" ht="15" customHeight="1" x14ac:dyDescent="0.15">
      <c r="AF39672" s="1"/>
      <c r="AG39672" s="1"/>
      <c r="AH39672" s="1"/>
      <c r="AJ39672" s="1"/>
      <c r="AK39672" s="1"/>
    </row>
    <row r="39673" spans="32:37" ht="15" customHeight="1" x14ac:dyDescent="0.15">
      <c r="AF39673" s="1"/>
      <c r="AG39673" s="1"/>
      <c r="AH39673" s="1"/>
      <c r="AJ39673" s="1"/>
      <c r="AK39673" s="1"/>
    </row>
    <row r="39674" spans="32:37" ht="15" customHeight="1" x14ac:dyDescent="0.15">
      <c r="AF39674" s="1"/>
      <c r="AG39674" s="1"/>
      <c r="AH39674" s="1"/>
      <c r="AJ39674" s="1"/>
      <c r="AK39674" s="1"/>
    </row>
    <row r="39675" spans="32:37" ht="15" customHeight="1" x14ac:dyDescent="0.15">
      <c r="AF39675" s="1"/>
      <c r="AG39675" s="1"/>
      <c r="AH39675" s="1"/>
      <c r="AJ39675" s="1"/>
      <c r="AK39675" s="1"/>
    </row>
    <row r="39676" spans="32:37" ht="15" customHeight="1" x14ac:dyDescent="0.15">
      <c r="AF39676" s="1"/>
      <c r="AG39676" s="1"/>
      <c r="AH39676" s="1"/>
      <c r="AJ39676" s="1"/>
      <c r="AK39676" s="1"/>
    </row>
    <row r="39677" spans="32:37" ht="15" customHeight="1" x14ac:dyDescent="0.15">
      <c r="AF39677" s="1"/>
      <c r="AG39677" s="1"/>
      <c r="AH39677" s="1"/>
      <c r="AJ39677" s="1"/>
      <c r="AK39677" s="1"/>
    </row>
    <row r="39678" spans="32:37" ht="15" customHeight="1" x14ac:dyDescent="0.15">
      <c r="AF39678" s="1"/>
      <c r="AG39678" s="1"/>
      <c r="AH39678" s="1"/>
      <c r="AJ39678" s="1"/>
      <c r="AK39678" s="1"/>
    </row>
    <row r="39679" spans="32:37" ht="15" customHeight="1" x14ac:dyDescent="0.15">
      <c r="AF39679" s="1"/>
      <c r="AG39679" s="1"/>
      <c r="AH39679" s="1"/>
      <c r="AJ39679" s="1"/>
      <c r="AK39679" s="1"/>
    </row>
    <row r="39680" spans="32:37" ht="15" customHeight="1" x14ac:dyDescent="0.15">
      <c r="AF39680" s="1"/>
      <c r="AG39680" s="1"/>
      <c r="AH39680" s="1"/>
      <c r="AJ39680" s="1"/>
      <c r="AK39680" s="1"/>
    </row>
    <row r="39681" spans="32:37" ht="15" customHeight="1" x14ac:dyDescent="0.15">
      <c r="AF39681" s="1"/>
      <c r="AG39681" s="1"/>
      <c r="AH39681" s="1"/>
      <c r="AJ39681" s="1"/>
      <c r="AK39681" s="1"/>
    </row>
    <row r="39682" spans="32:37" ht="15" customHeight="1" x14ac:dyDescent="0.15">
      <c r="AF39682" s="1"/>
      <c r="AG39682" s="1"/>
      <c r="AH39682" s="1"/>
      <c r="AJ39682" s="1"/>
      <c r="AK39682" s="1"/>
    </row>
    <row r="39683" spans="32:37" ht="15" customHeight="1" x14ac:dyDescent="0.15">
      <c r="AF39683" s="1"/>
      <c r="AG39683" s="1"/>
      <c r="AH39683" s="1"/>
      <c r="AJ39683" s="1"/>
      <c r="AK39683" s="1"/>
    </row>
    <row r="39684" spans="32:37" ht="15" customHeight="1" x14ac:dyDescent="0.15">
      <c r="AF39684" s="1"/>
      <c r="AG39684" s="1"/>
      <c r="AH39684" s="1"/>
      <c r="AJ39684" s="1"/>
      <c r="AK39684" s="1"/>
    </row>
    <row r="39685" spans="32:37" ht="15" customHeight="1" x14ac:dyDescent="0.15">
      <c r="AF39685" s="1"/>
      <c r="AG39685" s="1"/>
      <c r="AH39685" s="1"/>
      <c r="AJ39685" s="1"/>
      <c r="AK39685" s="1"/>
    </row>
    <row r="39686" spans="32:37" ht="15" customHeight="1" x14ac:dyDescent="0.15">
      <c r="AF39686" s="1"/>
      <c r="AG39686" s="1"/>
      <c r="AH39686" s="1"/>
      <c r="AJ39686" s="1"/>
      <c r="AK39686" s="1"/>
    </row>
    <row r="39687" spans="32:37" ht="15" customHeight="1" x14ac:dyDescent="0.15">
      <c r="AF39687" s="1"/>
      <c r="AG39687" s="1"/>
      <c r="AH39687" s="1"/>
      <c r="AJ39687" s="1"/>
      <c r="AK39687" s="1"/>
    </row>
    <row r="39688" spans="32:37" ht="15" customHeight="1" x14ac:dyDescent="0.15">
      <c r="AF39688" s="1"/>
      <c r="AG39688" s="1"/>
      <c r="AH39688" s="1"/>
      <c r="AJ39688" s="1"/>
      <c r="AK39688" s="1"/>
    </row>
    <row r="39689" spans="32:37" ht="15" customHeight="1" x14ac:dyDescent="0.15">
      <c r="AF39689" s="1"/>
      <c r="AG39689" s="1"/>
      <c r="AH39689" s="1"/>
      <c r="AJ39689" s="1"/>
      <c r="AK39689" s="1"/>
    </row>
    <row r="39690" spans="32:37" ht="15" customHeight="1" x14ac:dyDescent="0.15">
      <c r="AF39690" s="1"/>
      <c r="AG39690" s="1"/>
      <c r="AH39690" s="1"/>
      <c r="AJ39690" s="1"/>
      <c r="AK39690" s="1"/>
    </row>
    <row r="39691" spans="32:37" ht="15" customHeight="1" x14ac:dyDescent="0.15">
      <c r="AF39691" s="1"/>
      <c r="AG39691" s="1"/>
      <c r="AH39691" s="1"/>
      <c r="AJ39691" s="1"/>
      <c r="AK39691" s="1"/>
    </row>
    <row r="39692" spans="32:37" ht="15" customHeight="1" x14ac:dyDescent="0.15">
      <c r="AF39692" s="1"/>
      <c r="AG39692" s="1"/>
      <c r="AH39692" s="1"/>
      <c r="AJ39692" s="1"/>
      <c r="AK39692" s="1"/>
    </row>
    <row r="39693" spans="32:37" ht="15" customHeight="1" x14ac:dyDescent="0.15">
      <c r="AF39693" s="1"/>
      <c r="AG39693" s="1"/>
      <c r="AH39693" s="1"/>
      <c r="AJ39693" s="1"/>
      <c r="AK39693" s="1"/>
    </row>
    <row r="39694" spans="32:37" ht="15" customHeight="1" x14ac:dyDescent="0.15">
      <c r="AF39694" s="1"/>
      <c r="AG39694" s="1"/>
      <c r="AH39694" s="1"/>
      <c r="AJ39694" s="1"/>
      <c r="AK39694" s="1"/>
    </row>
    <row r="39695" spans="32:37" ht="15" customHeight="1" x14ac:dyDescent="0.15">
      <c r="AF39695" s="1"/>
      <c r="AG39695" s="1"/>
      <c r="AH39695" s="1"/>
      <c r="AJ39695" s="1"/>
      <c r="AK39695" s="1"/>
    </row>
    <row r="39696" spans="32:37" ht="15" customHeight="1" x14ac:dyDescent="0.15">
      <c r="AF39696" s="1"/>
      <c r="AG39696" s="1"/>
      <c r="AH39696" s="1"/>
      <c r="AJ39696" s="1"/>
      <c r="AK39696" s="1"/>
    </row>
    <row r="39697" spans="32:37" ht="15" customHeight="1" x14ac:dyDescent="0.15">
      <c r="AF39697" s="1"/>
      <c r="AG39697" s="1"/>
      <c r="AH39697" s="1"/>
      <c r="AJ39697" s="1"/>
      <c r="AK39697" s="1"/>
    </row>
    <row r="39698" spans="32:37" ht="15" customHeight="1" x14ac:dyDescent="0.15">
      <c r="AF39698" s="1"/>
      <c r="AG39698" s="1"/>
      <c r="AH39698" s="1"/>
      <c r="AJ39698" s="1"/>
      <c r="AK39698" s="1"/>
    </row>
    <row r="39699" spans="32:37" ht="15" customHeight="1" x14ac:dyDescent="0.15">
      <c r="AF39699" s="1"/>
      <c r="AG39699" s="1"/>
      <c r="AH39699" s="1"/>
      <c r="AJ39699" s="1"/>
      <c r="AK39699" s="1"/>
    </row>
    <row r="39700" spans="32:37" ht="15" customHeight="1" x14ac:dyDescent="0.15">
      <c r="AF39700" s="1"/>
      <c r="AG39700" s="1"/>
      <c r="AH39700" s="1"/>
      <c r="AJ39700" s="1"/>
      <c r="AK39700" s="1"/>
    </row>
    <row r="39701" spans="32:37" ht="15" customHeight="1" x14ac:dyDescent="0.15">
      <c r="AF39701" s="1"/>
      <c r="AG39701" s="1"/>
      <c r="AH39701" s="1"/>
      <c r="AJ39701" s="1"/>
      <c r="AK39701" s="1"/>
    </row>
    <row r="39702" spans="32:37" ht="15" customHeight="1" x14ac:dyDescent="0.15">
      <c r="AF39702" s="1"/>
      <c r="AG39702" s="1"/>
      <c r="AH39702" s="1"/>
      <c r="AJ39702" s="1"/>
      <c r="AK39702" s="1"/>
    </row>
    <row r="39703" spans="32:37" ht="15" customHeight="1" x14ac:dyDescent="0.15">
      <c r="AF39703" s="1"/>
      <c r="AG39703" s="1"/>
      <c r="AH39703" s="1"/>
      <c r="AJ39703" s="1"/>
      <c r="AK39703" s="1"/>
    </row>
    <row r="39704" spans="32:37" ht="15" customHeight="1" x14ac:dyDescent="0.15">
      <c r="AF39704" s="1"/>
      <c r="AG39704" s="1"/>
      <c r="AH39704" s="1"/>
      <c r="AJ39704" s="1"/>
      <c r="AK39704" s="1"/>
    </row>
    <row r="39705" spans="32:37" ht="15" customHeight="1" x14ac:dyDescent="0.15">
      <c r="AF39705" s="1"/>
      <c r="AG39705" s="1"/>
      <c r="AH39705" s="1"/>
      <c r="AJ39705" s="1"/>
      <c r="AK39705" s="1"/>
    </row>
    <row r="39706" spans="32:37" ht="15" customHeight="1" x14ac:dyDescent="0.15">
      <c r="AF39706" s="1"/>
      <c r="AG39706" s="1"/>
      <c r="AH39706" s="1"/>
      <c r="AJ39706" s="1"/>
      <c r="AK39706" s="1"/>
    </row>
    <row r="39707" spans="32:37" ht="15" customHeight="1" x14ac:dyDescent="0.15">
      <c r="AF39707" s="1"/>
      <c r="AG39707" s="1"/>
      <c r="AH39707" s="1"/>
      <c r="AJ39707" s="1"/>
      <c r="AK39707" s="1"/>
    </row>
    <row r="39708" spans="32:37" ht="15" customHeight="1" x14ac:dyDescent="0.15">
      <c r="AF39708" s="1"/>
      <c r="AG39708" s="1"/>
      <c r="AH39708" s="1"/>
      <c r="AJ39708" s="1"/>
      <c r="AK39708" s="1"/>
    </row>
    <row r="39709" spans="32:37" ht="15" customHeight="1" x14ac:dyDescent="0.15">
      <c r="AF39709" s="1"/>
      <c r="AG39709" s="1"/>
      <c r="AH39709" s="1"/>
      <c r="AJ39709" s="1"/>
      <c r="AK39709" s="1"/>
    </row>
    <row r="39710" spans="32:37" ht="15" customHeight="1" x14ac:dyDescent="0.15">
      <c r="AF39710" s="1"/>
      <c r="AG39710" s="1"/>
      <c r="AH39710" s="1"/>
      <c r="AJ39710" s="1"/>
      <c r="AK39710" s="1"/>
    </row>
    <row r="39711" spans="32:37" ht="15" customHeight="1" x14ac:dyDescent="0.15">
      <c r="AF39711" s="1"/>
      <c r="AG39711" s="1"/>
      <c r="AH39711" s="1"/>
      <c r="AJ39711" s="1"/>
      <c r="AK39711" s="1"/>
    </row>
    <row r="39712" spans="32:37" ht="15" customHeight="1" x14ac:dyDescent="0.15">
      <c r="AF39712" s="1"/>
      <c r="AG39712" s="1"/>
      <c r="AH39712" s="1"/>
      <c r="AJ39712" s="1"/>
      <c r="AK39712" s="1"/>
    </row>
    <row r="39713" spans="32:37" ht="15" customHeight="1" x14ac:dyDescent="0.15">
      <c r="AF39713" s="1"/>
      <c r="AG39713" s="1"/>
      <c r="AH39713" s="1"/>
      <c r="AJ39713" s="1"/>
      <c r="AK39713" s="1"/>
    </row>
    <row r="39714" spans="32:37" ht="15" customHeight="1" x14ac:dyDescent="0.15">
      <c r="AF39714" s="1"/>
      <c r="AG39714" s="1"/>
      <c r="AH39714" s="1"/>
      <c r="AJ39714" s="1"/>
      <c r="AK39714" s="1"/>
    </row>
    <row r="39715" spans="32:37" ht="15" customHeight="1" x14ac:dyDescent="0.15">
      <c r="AF39715" s="1"/>
      <c r="AG39715" s="1"/>
      <c r="AH39715" s="1"/>
      <c r="AJ39715" s="1"/>
      <c r="AK39715" s="1"/>
    </row>
    <row r="39716" spans="32:37" ht="15" customHeight="1" x14ac:dyDescent="0.15">
      <c r="AF39716" s="1"/>
      <c r="AG39716" s="1"/>
      <c r="AH39716" s="1"/>
      <c r="AJ39716" s="1"/>
      <c r="AK39716" s="1"/>
    </row>
    <row r="39717" spans="32:37" ht="15" customHeight="1" x14ac:dyDescent="0.15">
      <c r="AF39717" s="1"/>
      <c r="AG39717" s="1"/>
      <c r="AH39717" s="1"/>
      <c r="AJ39717" s="1"/>
      <c r="AK39717" s="1"/>
    </row>
    <row r="39718" spans="32:37" ht="15" customHeight="1" x14ac:dyDescent="0.15">
      <c r="AF39718" s="1"/>
      <c r="AG39718" s="1"/>
      <c r="AH39718" s="1"/>
      <c r="AJ39718" s="1"/>
      <c r="AK39718" s="1"/>
    </row>
    <row r="39719" spans="32:37" ht="15" customHeight="1" x14ac:dyDescent="0.15">
      <c r="AF39719" s="1"/>
      <c r="AG39719" s="1"/>
      <c r="AH39719" s="1"/>
      <c r="AJ39719" s="1"/>
      <c r="AK39719" s="1"/>
    </row>
    <row r="39720" spans="32:37" ht="15" customHeight="1" x14ac:dyDescent="0.15">
      <c r="AF39720" s="1"/>
      <c r="AG39720" s="1"/>
      <c r="AH39720" s="1"/>
      <c r="AJ39720" s="1"/>
      <c r="AK39720" s="1"/>
    </row>
    <row r="39721" spans="32:37" ht="15" customHeight="1" x14ac:dyDescent="0.15">
      <c r="AF39721" s="1"/>
      <c r="AG39721" s="1"/>
      <c r="AH39721" s="1"/>
      <c r="AJ39721" s="1"/>
      <c r="AK39721" s="1"/>
    </row>
    <row r="39722" spans="32:37" ht="15" customHeight="1" x14ac:dyDescent="0.15">
      <c r="AF39722" s="1"/>
      <c r="AG39722" s="1"/>
      <c r="AH39722" s="1"/>
      <c r="AJ39722" s="1"/>
      <c r="AK39722" s="1"/>
    </row>
    <row r="39723" spans="32:37" ht="15" customHeight="1" x14ac:dyDescent="0.15">
      <c r="AF39723" s="1"/>
      <c r="AG39723" s="1"/>
      <c r="AH39723" s="1"/>
      <c r="AJ39723" s="1"/>
      <c r="AK39723" s="1"/>
    </row>
    <row r="39724" spans="32:37" ht="15" customHeight="1" x14ac:dyDescent="0.15">
      <c r="AF39724" s="1"/>
      <c r="AG39724" s="1"/>
      <c r="AH39724" s="1"/>
      <c r="AJ39724" s="1"/>
      <c r="AK39724" s="1"/>
    </row>
    <row r="39725" spans="32:37" ht="15" customHeight="1" x14ac:dyDescent="0.15">
      <c r="AF39725" s="1"/>
      <c r="AG39725" s="1"/>
      <c r="AH39725" s="1"/>
      <c r="AJ39725" s="1"/>
      <c r="AK39725" s="1"/>
    </row>
    <row r="39726" spans="32:37" ht="15" customHeight="1" x14ac:dyDescent="0.15">
      <c r="AF39726" s="1"/>
      <c r="AG39726" s="1"/>
      <c r="AH39726" s="1"/>
      <c r="AJ39726" s="1"/>
      <c r="AK39726" s="1"/>
    </row>
    <row r="39727" spans="32:37" ht="15" customHeight="1" x14ac:dyDescent="0.15">
      <c r="AF39727" s="1"/>
      <c r="AG39727" s="1"/>
      <c r="AH39727" s="1"/>
      <c r="AJ39727" s="1"/>
      <c r="AK39727" s="1"/>
    </row>
    <row r="39728" spans="32:37" ht="15" customHeight="1" x14ac:dyDescent="0.15">
      <c r="AF39728" s="1"/>
      <c r="AG39728" s="1"/>
      <c r="AH39728" s="1"/>
      <c r="AJ39728" s="1"/>
      <c r="AK39728" s="1"/>
    </row>
    <row r="39729" spans="32:37" ht="15" customHeight="1" x14ac:dyDescent="0.15">
      <c r="AF39729" s="1"/>
      <c r="AG39729" s="1"/>
      <c r="AH39729" s="1"/>
      <c r="AJ39729" s="1"/>
      <c r="AK39729" s="1"/>
    </row>
    <row r="39730" spans="32:37" ht="15" customHeight="1" x14ac:dyDescent="0.15">
      <c r="AF39730" s="1"/>
      <c r="AG39730" s="1"/>
      <c r="AH39730" s="1"/>
      <c r="AJ39730" s="1"/>
      <c r="AK39730" s="1"/>
    </row>
    <row r="39731" spans="32:37" ht="15" customHeight="1" x14ac:dyDescent="0.15">
      <c r="AF39731" s="1"/>
      <c r="AG39731" s="1"/>
      <c r="AH39731" s="1"/>
      <c r="AJ39731" s="1"/>
      <c r="AK39731" s="1"/>
    </row>
    <row r="39732" spans="32:37" ht="15" customHeight="1" x14ac:dyDescent="0.15">
      <c r="AF39732" s="1"/>
      <c r="AG39732" s="1"/>
      <c r="AH39732" s="1"/>
      <c r="AJ39732" s="1"/>
      <c r="AK39732" s="1"/>
    </row>
    <row r="39733" spans="32:37" ht="15" customHeight="1" x14ac:dyDescent="0.15">
      <c r="AF39733" s="1"/>
      <c r="AG39733" s="1"/>
      <c r="AH39733" s="1"/>
      <c r="AJ39733" s="1"/>
      <c r="AK39733" s="1"/>
    </row>
    <row r="39734" spans="32:37" ht="15" customHeight="1" x14ac:dyDescent="0.15">
      <c r="AF39734" s="1"/>
      <c r="AG39734" s="1"/>
      <c r="AH39734" s="1"/>
      <c r="AJ39734" s="1"/>
      <c r="AK39734" s="1"/>
    </row>
    <row r="39735" spans="32:37" ht="15" customHeight="1" x14ac:dyDescent="0.15">
      <c r="AF39735" s="1"/>
      <c r="AG39735" s="1"/>
      <c r="AH39735" s="1"/>
      <c r="AJ39735" s="1"/>
      <c r="AK39735" s="1"/>
    </row>
    <row r="39736" spans="32:37" ht="15" customHeight="1" x14ac:dyDescent="0.15">
      <c r="AF39736" s="1"/>
      <c r="AG39736" s="1"/>
      <c r="AH39736" s="1"/>
      <c r="AJ39736" s="1"/>
      <c r="AK39736" s="1"/>
    </row>
    <row r="39737" spans="32:37" ht="15" customHeight="1" x14ac:dyDescent="0.15">
      <c r="AF39737" s="1"/>
      <c r="AG39737" s="1"/>
      <c r="AH39737" s="1"/>
      <c r="AJ39737" s="1"/>
      <c r="AK39737" s="1"/>
    </row>
    <row r="39738" spans="32:37" ht="15" customHeight="1" x14ac:dyDescent="0.15">
      <c r="AF39738" s="1"/>
      <c r="AG39738" s="1"/>
      <c r="AH39738" s="1"/>
      <c r="AJ39738" s="1"/>
      <c r="AK39738" s="1"/>
    </row>
    <row r="39739" spans="32:37" ht="15" customHeight="1" x14ac:dyDescent="0.15">
      <c r="AF39739" s="1"/>
      <c r="AG39739" s="1"/>
      <c r="AH39739" s="1"/>
      <c r="AJ39739" s="1"/>
      <c r="AK39739" s="1"/>
    </row>
    <row r="39740" spans="32:37" ht="15" customHeight="1" x14ac:dyDescent="0.15">
      <c r="AF39740" s="1"/>
      <c r="AG39740" s="1"/>
      <c r="AH39740" s="1"/>
      <c r="AJ39740" s="1"/>
      <c r="AK39740" s="1"/>
    </row>
    <row r="39741" spans="32:37" ht="15" customHeight="1" x14ac:dyDescent="0.15">
      <c r="AF39741" s="1"/>
      <c r="AG39741" s="1"/>
      <c r="AH39741" s="1"/>
      <c r="AJ39741" s="1"/>
      <c r="AK39741" s="1"/>
    </row>
    <row r="39742" spans="32:37" ht="15" customHeight="1" x14ac:dyDescent="0.15">
      <c r="AF39742" s="1"/>
      <c r="AG39742" s="1"/>
      <c r="AH39742" s="1"/>
      <c r="AJ39742" s="1"/>
      <c r="AK39742" s="1"/>
    </row>
    <row r="39743" spans="32:37" ht="15" customHeight="1" x14ac:dyDescent="0.15">
      <c r="AF39743" s="1"/>
      <c r="AG39743" s="1"/>
      <c r="AH39743" s="1"/>
      <c r="AJ39743" s="1"/>
      <c r="AK39743" s="1"/>
    </row>
    <row r="39744" spans="32:37" ht="15" customHeight="1" x14ac:dyDescent="0.15">
      <c r="AF39744" s="1"/>
      <c r="AG39744" s="1"/>
      <c r="AH39744" s="1"/>
      <c r="AJ39744" s="1"/>
      <c r="AK39744" s="1"/>
    </row>
    <row r="39745" spans="32:37" ht="15" customHeight="1" x14ac:dyDescent="0.15">
      <c r="AF39745" s="1"/>
      <c r="AG39745" s="1"/>
      <c r="AH39745" s="1"/>
      <c r="AJ39745" s="1"/>
      <c r="AK39745" s="1"/>
    </row>
    <row r="39746" spans="32:37" ht="15" customHeight="1" x14ac:dyDescent="0.15">
      <c r="AF39746" s="1"/>
      <c r="AG39746" s="1"/>
      <c r="AH39746" s="1"/>
      <c r="AJ39746" s="1"/>
      <c r="AK39746" s="1"/>
    </row>
    <row r="39747" spans="32:37" ht="15" customHeight="1" x14ac:dyDescent="0.15">
      <c r="AF39747" s="1"/>
      <c r="AG39747" s="1"/>
      <c r="AH39747" s="1"/>
      <c r="AJ39747" s="1"/>
      <c r="AK39747" s="1"/>
    </row>
    <row r="39748" spans="32:37" ht="15" customHeight="1" x14ac:dyDescent="0.15">
      <c r="AF39748" s="1"/>
      <c r="AG39748" s="1"/>
      <c r="AH39748" s="1"/>
      <c r="AJ39748" s="1"/>
      <c r="AK39748" s="1"/>
    </row>
    <row r="39749" spans="32:37" ht="15" customHeight="1" x14ac:dyDescent="0.15">
      <c r="AF39749" s="1"/>
      <c r="AG39749" s="1"/>
      <c r="AH39749" s="1"/>
      <c r="AJ39749" s="1"/>
      <c r="AK39749" s="1"/>
    </row>
    <row r="39750" spans="32:37" ht="15" customHeight="1" x14ac:dyDescent="0.15">
      <c r="AF39750" s="1"/>
      <c r="AG39750" s="1"/>
      <c r="AH39750" s="1"/>
      <c r="AJ39750" s="1"/>
      <c r="AK39750" s="1"/>
    </row>
    <row r="39751" spans="32:37" ht="15" customHeight="1" x14ac:dyDescent="0.15">
      <c r="AF39751" s="1"/>
      <c r="AG39751" s="1"/>
      <c r="AH39751" s="1"/>
      <c r="AJ39751" s="1"/>
      <c r="AK39751" s="1"/>
    </row>
    <row r="39752" spans="32:37" ht="15" customHeight="1" x14ac:dyDescent="0.15">
      <c r="AF39752" s="1"/>
      <c r="AG39752" s="1"/>
      <c r="AH39752" s="1"/>
      <c r="AJ39752" s="1"/>
      <c r="AK39752" s="1"/>
    </row>
    <row r="39753" spans="32:37" ht="15" customHeight="1" x14ac:dyDescent="0.15">
      <c r="AF39753" s="1"/>
      <c r="AG39753" s="1"/>
      <c r="AH39753" s="1"/>
      <c r="AJ39753" s="1"/>
      <c r="AK39753" s="1"/>
    </row>
    <row r="39754" spans="32:37" ht="15" customHeight="1" x14ac:dyDescent="0.15">
      <c r="AF39754" s="1"/>
      <c r="AG39754" s="1"/>
      <c r="AH39754" s="1"/>
      <c r="AJ39754" s="1"/>
      <c r="AK39754" s="1"/>
    </row>
    <row r="39755" spans="32:37" ht="15" customHeight="1" x14ac:dyDescent="0.15">
      <c r="AF39755" s="1"/>
      <c r="AG39755" s="1"/>
      <c r="AH39755" s="1"/>
      <c r="AJ39755" s="1"/>
      <c r="AK39755" s="1"/>
    </row>
    <row r="39756" spans="32:37" ht="15" customHeight="1" x14ac:dyDescent="0.15">
      <c r="AF39756" s="1"/>
      <c r="AG39756" s="1"/>
      <c r="AH39756" s="1"/>
      <c r="AJ39756" s="1"/>
      <c r="AK39756" s="1"/>
    </row>
    <row r="39757" spans="32:37" ht="15" customHeight="1" x14ac:dyDescent="0.15">
      <c r="AF39757" s="1"/>
      <c r="AG39757" s="1"/>
      <c r="AH39757" s="1"/>
      <c r="AJ39757" s="1"/>
      <c r="AK39757" s="1"/>
    </row>
    <row r="39758" spans="32:37" ht="15" customHeight="1" x14ac:dyDescent="0.15">
      <c r="AF39758" s="1"/>
      <c r="AG39758" s="1"/>
      <c r="AH39758" s="1"/>
      <c r="AJ39758" s="1"/>
      <c r="AK39758" s="1"/>
    </row>
    <row r="39759" spans="32:37" ht="15" customHeight="1" x14ac:dyDescent="0.15">
      <c r="AF39759" s="1"/>
      <c r="AG39759" s="1"/>
      <c r="AH39759" s="1"/>
      <c r="AJ39759" s="1"/>
      <c r="AK39759" s="1"/>
    </row>
    <row r="39760" spans="32:37" ht="15" customHeight="1" x14ac:dyDescent="0.15">
      <c r="AF39760" s="1"/>
      <c r="AG39760" s="1"/>
      <c r="AH39760" s="1"/>
      <c r="AJ39760" s="1"/>
      <c r="AK39760" s="1"/>
    </row>
    <row r="39761" spans="32:37" ht="15" customHeight="1" x14ac:dyDescent="0.15">
      <c r="AF39761" s="1"/>
      <c r="AG39761" s="1"/>
      <c r="AH39761" s="1"/>
      <c r="AJ39761" s="1"/>
      <c r="AK39761" s="1"/>
    </row>
    <row r="39762" spans="32:37" ht="15" customHeight="1" x14ac:dyDescent="0.15">
      <c r="AF39762" s="1"/>
      <c r="AG39762" s="1"/>
      <c r="AH39762" s="1"/>
      <c r="AJ39762" s="1"/>
      <c r="AK39762" s="1"/>
    </row>
    <row r="39763" spans="32:37" ht="15" customHeight="1" x14ac:dyDescent="0.15">
      <c r="AF39763" s="1"/>
      <c r="AG39763" s="1"/>
      <c r="AH39763" s="1"/>
      <c r="AJ39763" s="1"/>
      <c r="AK39763" s="1"/>
    </row>
    <row r="39764" spans="32:37" ht="15" customHeight="1" x14ac:dyDescent="0.15">
      <c r="AF39764" s="1"/>
      <c r="AG39764" s="1"/>
      <c r="AH39764" s="1"/>
      <c r="AJ39764" s="1"/>
      <c r="AK39764" s="1"/>
    </row>
    <row r="39765" spans="32:37" ht="15" customHeight="1" x14ac:dyDescent="0.15">
      <c r="AF39765" s="1"/>
      <c r="AG39765" s="1"/>
      <c r="AH39765" s="1"/>
      <c r="AJ39765" s="1"/>
      <c r="AK39765" s="1"/>
    </row>
    <row r="39766" spans="32:37" ht="15" customHeight="1" x14ac:dyDescent="0.15">
      <c r="AF39766" s="1"/>
      <c r="AG39766" s="1"/>
      <c r="AH39766" s="1"/>
      <c r="AJ39766" s="1"/>
      <c r="AK39766" s="1"/>
    </row>
    <row r="39767" spans="32:37" ht="15" customHeight="1" x14ac:dyDescent="0.15">
      <c r="AF39767" s="1"/>
      <c r="AG39767" s="1"/>
      <c r="AH39767" s="1"/>
      <c r="AJ39767" s="1"/>
      <c r="AK39767" s="1"/>
    </row>
    <row r="39768" spans="32:37" ht="15" customHeight="1" x14ac:dyDescent="0.15">
      <c r="AF39768" s="1"/>
      <c r="AG39768" s="1"/>
      <c r="AH39768" s="1"/>
      <c r="AJ39768" s="1"/>
      <c r="AK39768" s="1"/>
    </row>
    <row r="39769" spans="32:37" ht="15" customHeight="1" x14ac:dyDescent="0.15">
      <c r="AF39769" s="1"/>
      <c r="AG39769" s="1"/>
      <c r="AH39769" s="1"/>
      <c r="AJ39769" s="1"/>
      <c r="AK39769" s="1"/>
    </row>
    <row r="39770" spans="32:37" ht="15" customHeight="1" x14ac:dyDescent="0.15">
      <c r="AF39770" s="1"/>
      <c r="AG39770" s="1"/>
      <c r="AH39770" s="1"/>
      <c r="AJ39770" s="1"/>
      <c r="AK39770" s="1"/>
    </row>
    <row r="39771" spans="32:37" ht="15" customHeight="1" x14ac:dyDescent="0.15">
      <c r="AF39771" s="1"/>
      <c r="AG39771" s="1"/>
      <c r="AH39771" s="1"/>
      <c r="AJ39771" s="1"/>
      <c r="AK39771" s="1"/>
    </row>
    <row r="39772" spans="32:37" ht="15" customHeight="1" x14ac:dyDescent="0.15">
      <c r="AF39772" s="1"/>
      <c r="AG39772" s="1"/>
      <c r="AH39772" s="1"/>
      <c r="AJ39772" s="1"/>
      <c r="AK39772" s="1"/>
    </row>
    <row r="39773" spans="32:37" ht="15" customHeight="1" x14ac:dyDescent="0.15">
      <c r="AF39773" s="1"/>
      <c r="AG39773" s="1"/>
      <c r="AH39773" s="1"/>
      <c r="AJ39773" s="1"/>
      <c r="AK39773" s="1"/>
    </row>
    <row r="39774" spans="32:37" ht="15" customHeight="1" x14ac:dyDescent="0.15">
      <c r="AF39774" s="1"/>
      <c r="AG39774" s="1"/>
      <c r="AH39774" s="1"/>
      <c r="AJ39774" s="1"/>
      <c r="AK39774" s="1"/>
    </row>
    <row r="39775" spans="32:37" ht="15" customHeight="1" x14ac:dyDescent="0.15">
      <c r="AF39775" s="1"/>
      <c r="AG39775" s="1"/>
      <c r="AH39775" s="1"/>
      <c r="AJ39775" s="1"/>
      <c r="AK39775" s="1"/>
    </row>
    <row r="39776" spans="32:37" ht="15" customHeight="1" x14ac:dyDescent="0.15">
      <c r="AF39776" s="1"/>
      <c r="AG39776" s="1"/>
      <c r="AH39776" s="1"/>
      <c r="AJ39776" s="1"/>
      <c r="AK39776" s="1"/>
    </row>
    <row r="39777" spans="32:37" ht="15" customHeight="1" x14ac:dyDescent="0.15">
      <c r="AF39777" s="1"/>
      <c r="AG39777" s="1"/>
      <c r="AH39777" s="1"/>
      <c r="AJ39777" s="1"/>
      <c r="AK39777" s="1"/>
    </row>
    <row r="39778" spans="32:37" ht="15" customHeight="1" x14ac:dyDescent="0.15">
      <c r="AF39778" s="1"/>
      <c r="AG39778" s="1"/>
      <c r="AH39778" s="1"/>
      <c r="AJ39778" s="1"/>
      <c r="AK39778" s="1"/>
    </row>
    <row r="39779" spans="32:37" ht="15" customHeight="1" x14ac:dyDescent="0.15">
      <c r="AF39779" s="1"/>
      <c r="AG39779" s="1"/>
      <c r="AH39779" s="1"/>
      <c r="AJ39779" s="1"/>
      <c r="AK39779" s="1"/>
    </row>
    <row r="39780" spans="32:37" ht="15" customHeight="1" x14ac:dyDescent="0.15">
      <c r="AF39780" s="1"/>
      <c r="AG39780" s="1"/>
      <c r="AH39780" s="1"/>
      <c r="AJ39780" s="1"/>
      <c r="AK39780" s="1"/>
    </row>
    <row r="39781" spans="32:37" ht="15" customHeight="1" x14ac:dyDescent="0.15">
      <c r="AF39781" s="1"/>
      <c r="AG39781" s="1"/>
      <c r="AH39781" s="1"/>
      <c r="AJ39781" s="1"/>
      <c r="AK39781" s="1"/>
    </row>
    <row r="39782" spans="32:37" ht="15" customHeight="1" x14ac:dyDescent="0.15">
      <c r="AF39782" s="1"/>
      <c r="AG39782" s="1"/>
      <c r="AH39782" s="1"/>
      <c r="AJ39782" s="1"/>
      <c r="AK39782" s="1"/>
    </row>
    <row r="39783" spans="32:37" ht="15" customHeight="1" x14ac:dyDescent="0.15">
      <c r="AF39783" s="1"/>
      <c r="AG39783" s="1"/>
      <c r="AH39783" s="1"/>
      <c r="AJ39783" s="1"/>
      <c r="AK39783" s="1"/>
    </row>
    <row r="39784" spans="32:37" ht="15" customHeight="1" x14ac:dyDescent="0.15">
      <c r="AF39784" s="1"/>
      <c r="AG39784" s="1"/>
      <c r="AH39784" s="1"/>
      <c r="AJ39784" s="1"/>
      <c r="AK39784" s="1"/>
    </row>
    <row r="39785" spans="32:37" ht="15" customHeight="1" x14ac:dyDescent="0.15">
      <c r="AF39785" s="1"/>
      <c r="AG39785" s="1"/>
      <c r="AH39785" s="1"/>
      <c r="AJ39785" s="1"/>
      <c r="AK39785" s="1"/>
    </row>
    <row r="39786" spans="32:37" ht="15" customHeight="1" x14ac:dyDescent="0.15">
      <c r="AF39786" s="1"/>
      <c r="AG39786" s="1"/>
      <c r="AH39786" s="1"/>
      <c r="AJ39786" s="1"/>
      <c r="AK39786" s="1"/>
    </row>
    <row r="39787" spans="32:37" ht="15" customHeight="1" x14ac:dyDescent="0.15">
      <c r="AF39787" s="1"/>
      <c r="AG39787" s="1"/>
      <c r="AH39787" s="1"/>
      <c r="AJ39787" s="1"/>
      <c r="AK39787" s="1"/>
    </row>
    <row r="39788" spans="32:37" ht="15" customHeight="1" x14ac:dyDescent="0.15">
      <c r="AF39788" s="1"/>
      <c r="AG39788" s="1"/>
      <c r="AH39788" s="1"/>
      <c r="AJ39788" s="1"/>
      <c r="AK39788" s="1"/>
    </row>
    <row r="39789" spans="32:37" ht="15" customHeight="1" x14ac:dyDescent="0.15">
      <c r="AF39789" s="1"/>
      <c r="AG39789" s="1"/>
      <c r="AH39789" s="1"/>
      <c r="AJ39789" s="1"/>
      <c r="AK39789" s="1"/>
    </row>
    <row r="39790" spans="32:37" ht="15" customHeight="1" x14ac:dyDescent="0.15">
      <c r="AF39790" s="1"/>
      <c r="AG39790" s="1"/>
      <c r="AH39790" s="1"/>
      <c r="AJ39790" s="1"/>
      <c r="AK39790" s="1"/>
    </row>
    <row r="39791" spans="32:37" ht="15" customHeight="1" x14ac:dyDescent="0.15">
      <c r="AF39791" s="1"/>
      <c r="AG39791" s="1"/>
      <c r="AH39791" s="1"/>
      <c r="AJ39791" s="1"/>
      <c r="AK39791" s="1"/>
    </row>
    <row r="39792" spans="32:37" ht="15" customHeight="1" x14ac:dyDescent="0.15">
      <c r="AF39792" s="1"/>
      <c r="AG39792" s="1"/>
      <c r="AH39792" s="1"/>
      <c r="AJ39792" s="1"/>
      <c r="AK39792" s="1"/>
    </row>
    <row r="39793" spans="32:37" ht="15" customHeight="1" x14ac:dyDescent="0.15">
      <c r="AF39793" s="1"/>
      <c r="AG39793" s="1"/>
      <c r="AH39793" s="1"/>
      <c r="AJ39793" s="1"/>
      <c r="AK39793" s="1"/>
    </row>
    <row r="39794" spans="32:37" ht="15" customHeight="1" x14ac:dyDescent="0.15">
      <c r="AF39794" s="1"/>
      <c r="AG39794" s="1"/>
      <c r="AH39794" s="1"/>
      <c r="AJ39794" s="1"/>
      <c r="AK39794" s="1"/>
    </row>
    <row r="39795" spans="32:37" ht="15" customHeight="1" x14ac:dyDescent="0.15">
      <c r="AF39795" s="1"/>
      <c r="AG39795" s="1"/>
      <c r="AH39795" s="1"/>
      <c r="AJ39795" s="1"/>
      <c r="AK39795" s="1"/>
    </row>
    <row r="39796" spans="32:37" ht="15" customHeight="1" x14ac:dyDescent="0.15">
      <c r="AF39796" s="1"/>
      <c r="AG39796" s="1"/>
      <c r="AH39796" s="1"/>
      <c r="AJ39796" s="1"/>
      <c r="AK39796" s="1"/>
    </row>
    <row r="39797" spans="32:37" ht="15" customHeight="1" x14ac:dyDescent="0.15">
      <c r="AF39797" s="1"/>
      <c r="AG39797" s="1"/>
      <c r="AH39797" s="1"/>
      <c r="AJ39797" s="1"/>
      <c r="AK39797" s="1"/>
    </row>
    <row r="39798" spans="32:37" ht="15" customHeight="1" x14ac:dyDescent="0.15">
      <c r="AF39798" s="1"/>
      <c r="AG39798" s="1"/>
      <c r="AH39798" s="1"/>
      <c r="AJ39798" s="1"/>
      <c r="AK39798" s="1"/>
    </row>
    <row r="39799" spans="32:37" ht="15" customHeight="1" x14ac:dyDescent="0.15">
      <c r="AF39799" s="1"/>
      <c r="AG39799" s="1"/>
      <c r="AH39799" s="1"/>
      <c r="AJ39799" s="1"/>
      <c r="AK39799" s="1"/>
    </row>
    <row r="39800" spans="32:37" ht="15" customHeight="1" x14ac:dyDescent="0.15">
      <c r="AF39800" s="1"/>
      <c r="AG39800" s="1"/>
      <c r="AH39800" s="1"/>
      <c r="AJ39800" s="1"/>
      <c r="AK39800" s="1"/>
    </row>
    <row r="39801" spans="32:37" ht="15" customHeight="1" x14ac:dyDescent="0.15">
      <c r="AF39801" s="1"/>
      <c r="AG39801" s="1"/>
      <c r="AH39801" s="1"/>
      <c r="AJ39801" s="1"/>
      <c r="AK39801" s="1"/>
    </row>
    <row r="39802" spans="32:37" ht="15" customHeight="1" x14ac:dyDescent="0.15">
      <c r="AF39802" s="1"/>
      <c r="AG39802" s="1"/>
      <c r="AH39802" s="1"/>
      <c r="AJ39802" s="1"/>
      <c r="AK39802" s="1"/>
    </row>
    <row r="39803" spans="32:37" ht="15" customHeight="1" x14ac:dyDescent="0.15">
      <c r="AF39803" s="1"/>
      <c r="AG39803" s="1"/>
      <c r="AH39803" s="1"/>
      <c r="AJ39803" s="1"/>
      <c r="AK39803" s="1"/>
    </row>
    <row r="39804" spans="32:37" ht="15" customHeight="1" x14ac:dyDescent="0.15">
      <c r="AF39804" s="1"/>
      <c r="AG39804" s="1"/>
      <c r="AH39804" s="1"/>
      <c r="AJ39804" s="1"/>
      <c r="AK39804" s="1"/>
    </row>
    <row r="39805" spans="32:37" ht="15" customHeight="1" x14ac:dyDescent="0.15">
      <c r="AF39805" s="1"/>
      <c r="AG39805" s="1"/>
      <c r="AH39805" s="1"/>
      <c r="AJ39805" s="1"/>
      <c r="AK39805" s="1"/>
    </row>
    <row r="39806" spans="32:37" ht="15" customHeight="1" x14ac:dyDescent="0.15">
      <c r="AF39806" s="1"/>
      <c r="AG39806" s="1"/>
      <c r="AH39806" s="1"/>
      <c r="AJ39806" s="1"/>
      <c r="AK39806" s="1"/>
    </row>
    <row r="39807" spans="32:37" ht="15" customHeight="1" x14ac:dyDescent="0.15">
      <c r="AF39807" s="1"/>
      <c r="AG39807" s="1"/>
      <c r="AH39807" s="1"/>
      <c r="AJ39807" s="1"/>
      <c r="AK39807" s="1"/>
    </row>
    <row r="39808" spans="32:37" ht="15" customHeight="1" x14ac:dyDescent="0.15">
      <c r="AF39808" s="1"/>
      <c r="AG39808" s="1"/>
      <c r="AH39808" s="1"/>
      <c r="AJ39808" s="1"/>
      <c r="AK39808" s="1"/>
    </row>
    <row r="39809" spans="32:37" ht="15" customHeight="1" x14ac:dyDescent="0.15">
      <c r="AF39809" s="1"/>
      <c r="AG39809" s="1"/>
      <c r="AH39809" s="1"/>
      <c r="AJ39809" s="1"/>
      <c r="AK39809" s="1"/>
    </row>
    <row r="39810" spans="32:37" ht="15" customHeight="1" x14ac:dyDescent="0.15">
      <c r="AF39810" s="1"/>
      <c r="AG39810" s="1"/>
      <c r="AH39810" s="1"/>
      <c r="AJ39810" s="1"/>
      <c r="AK39810" s="1"/>
    </row>
    <row r="39811" spans="32:37" ht="15" customHeight="1" x14ac:dyDescent="0.15">
      <c r="AF39811" s="1"/>
      <c r="AG39811" s="1"/>
      <c r="AH39811" s="1"/>
      <c r="AJ39811" s="1"/>
      <c r="AK39811" s="1"/>
    </row>
    <row r="39812" spans="32:37" ht="15" customHeight="1" x14ac:dyDescent="0.15">
      <c r="AF39812" s="1"/>
      <c r="AG39812" s="1"/>
      <c r="AH39812" s="1"/>
      <c r="AJ39812" s="1"/>
      <c r="AK39812" s="1"/>
    </row>
    <row r="39813" spans="32:37" ht="15" customHeight="1" x14ac:dyDescent="0.15">
      <c r="AF39813" s="1"/>
      <c r="AG39813" s="1"/>
      <c r="AH39813" s="1"/>
      <c r="AJ39813" s="1"/>
      <c r="AK39813" s="1"/>
    </row>
    <row r="39814" spans="32:37" ht="15" customHeight="1" x14ac:dyDescent="0.15">
      <c r="AF39814" s="1"/>
      <c r="AG39814" s="1"/>
      <c r="AH39814" s="1"/>
      <c r="AJ39814" s="1"/>
      <c r="AK39814" s="1"/>
    </row>
    <row r="39815" spans="32:37" ht="15" customHeight="1" x14ac:dyDescent="0.15">
      <c r="AF39815" s="1"/>
      <c r="AG39815" s="1"/>
      <c r="AH39815" s="1"/>
      <c r="AJ39815" s="1"/>
      <c r="AK39815" s="1"/>
    </row>
    <row r="39816" spans="32:37" ht="15" customHeight="1" x14ac:dyDescent="0.15">
      <c r="AF39816" s="1"/>
      <c r="AG39816" s="1"/>
      <c r="AH39816" s="1"/>
      <c r="AJ39816" s="1"/>
      <c r="AK39816" s="1"/>
    </row>
    <row r="39817" spans="32:37" ht="15" customHeight="1" x14ac:dyDescent="0.15">
      <c r="AF39817" s="1"/>
      <c r="AG39817" s="1"/>
      <c r="AH39817" s="1"/>
      <c r="AJ39817" s="1"/>
      <c r="AK39817" s="1"/>
    </row>
    <row r="39818" spans="32:37" ht="15" customHeight="1" x14ac:dyDescent="0.15">
      <c r="AF39818" s="1"/>
      <c r="AG39818" s="1"/>
      <c r="AH39818" s="1"/>
      <c r="AJ39818" s="1"/>
      <c r="AK39818" s="1"/>
    </row>
    <row r="39819" spans="32:37" ht="15" customHeight="1" x14ac:dyDescent="0.15">
      <c r="AF39819" s="1"/>
      <c r="AG39819" s="1"/>
      <c r="AH39819" s="1"/>
      <c r="AJ39819" s="1"/>
      <c r="AK39819" s="1"/>
    </row>
    <row r="39820" spans="32:37" ht="15" customHeight="1" x14ac:dyDescent="0.15">
      <c r="AF39820" s="1"/>
      <c r="AG39820" s="1"/>
      <c r="AH39820" s="1"/>
      <c r="AJ39820" s="1"/>
      <c r="AK39820" s="1"/>
    </row>
    <row r="39821" spans="32:37" ht="15" customHeight="1" x14ac:dyDescent="0.15">
      <c r="AF39821" s="1"/>
      <c r="AG39821" s="1"/>
      <c r="AH39821" s="1"/>
      <c r="AJ39821" s="1"/>
      <c r="AK39821" s="1"/>
    </row>
    <row r="39822" spans="32:37" ht="15" customHeight="1" x14ac:dyDescent="0.15">
      <c r="AF39822" s="1"/>
      <c r="AG39822" s="1"/>
      <c r="AH39822" s="1"/>
      <c r="AJ39822" s="1"/>
      <c r="AK39822" s="1"/>
    </row>
    <row r="39823" spans="32:37" ht="15" customHeight="1" x14ac:dyDescent="0.15">
      <c r="AF39823" s="1"/>
      <c r="AG39823" s="1"/>
      <c r="AH39823" s="1"/>
      <c r="AJ39823" s="1"/>
      <c r="AK39823" s="1"/>
    </row>
    <row r="39824" spans="32:37" ht="15" customHeight="1" x14ac:dyDescent="0.15">
      <c r="AF39824" s="1"/>
      <c r="AG39824" s="1"/>
      <c r="AH39824" s="1"/>
      <c r="AJ39824" s="1"/>
      <c r="AK39824" s="1"/>
    </row>
    <row r="39825" spans="32:37" ht="15" customHeight="1" x14ac:dyDescent="0.15">
      <c r="AF39825" s="1"/>
      <c r="AG39825" s="1"/>
      <c r="AH39825" s="1"/>
      <c r="AJ39825" s="1"/>
      <c r="AK39825" s="1"/>
    </row>
    <row r="39826" spans="32:37" ht="15" customHeight="1" x14ac:dyDescent="0.15">
      <c r="AF39826" s="1"/>
      <c r="AG39826" s="1"/>
      <c r="AH39826" s="1"/>
      <c r="AJ39826" s="1"/>
      <c r="AK39826" s="1"/>
    </row>
    <row r="39827" spans="32:37" ht="15" customHeight="1" x14ac:dyDescent="0.15">
      <c r="AF39827" s="1"/>
      <c r="AG39827" s="1"/>
      <c r="AH39827" s="1"/>
      <c r="AJ39827" s="1"/>
      <c r="AK39827" s="1"/>
    </row>
    <row r="39828" spans="32:37" ht="15" customHeight="1" x14ac:dyDescent="0.15">
      <c r="AF39828" s="1"/>
      <c r="AG39828" s="1"/>
      <c r="AH39828" s="1"/>
      <c r="AJ39828" s="1"/>
      <c r="AK39828" s="1"/>
    </row>
    <row r="39829" spans="32:37" ht="15" customHeight="1" x14ac:dyDescent="0.15">
      <c r="AF39829" s="1"/>
      <c r="AG39829" s="1"/>
      <c r="AH39829" s="1"/>
      <c r="AJ39829" s="1"/>
      <c r="AK39829" s="1"/>
    </row>
    <row r="39830" spans="32:37" ht="15" customHeight="1" x14ac:dyDescent="0.15">
      <c r="AF39830" s="1"/>
      <c r="AG39830" s="1"/>
      <c r="AH39830" s="1"/>
      <c r="AJ39830" s="1"/>
      <c r="AK39830" s="1"/>
    </row>
    <row r="39831" spans="32:37" ht="15" customHeight="1" x14ac:dyDescent="0.15">
      <c r="AF39831" s="1"/>
      <c r="AG39831" s="1"/>
      <c r="AH39831" s="1"/>
      <c r="AJ39831" s="1"/>
      <c r="AK39831" s="1"/>
    </row>
    <row r="39832" spans="32:37" ht="15" customHeight="1" x14ac:dyDescent="0.15">
      <c r="AF39832" s="1"/>
      <c r="AG39832" s="1"/>
      <c r="AH39832" s="1"/>
      <c r="AJ39832" s="1"/>
      <c r="AK39832" s="1"/>
    </row>
    <row r="39833" spans="32:37" ht="15" customHeight="1" x14ac:dyDescent="0.15">
      <c r="AF39833" s="1"/>
      <c r="AG39833" s="1"/>
      <c r="AH39833" s="1"/>
      <c r="AJ39833" s="1"/>
      <c r="AK39833" s="1"/>
    </row>
    <row r="39834" spans="32:37" ht="15" customHeight="1" x14ac:dyDescent="0.15">
      <c r="AF39834" s="1"/>
      <c r="AG39834" s="1"/>
      <c r="AH39834" s="1"/>
      <c r="AJ39834" s="1"/>
      <c r="AK39834" s="1"/>
    </row>
    <row r="39835" spans="32:37" ht="15" customHeight="1" x14ac:dyDescent="0.15">
      <c r="AF39835" s="1"/>
      <c r="AG39835" s="1"/>
      <c r="AH39835" s="1"/>
      <c r="AJ39835" s="1"/>
      <c r="AK39835" s="1"/>
    </row>
    <row r="39836" spans="32:37" ht="15" customHeight="1" x14ac:dyDescent="0.15">
      <c r="AF39836" s="1"/>
      <c r="AG39836" s="1"/>
      <c r="AH39836" s="1"/>
      <c r="AJ39836" s="1"/>
      <c r="AK39836" s="1"/>
    </row>
    <row r="39837" spans="32:37" ht="15" customHeight="1" x14ac:dyDescent="0.15">
      <c r="AF39837" s="1"/>
      <c r="AG39837" s="1"/>
      <c r="AH39837" s="1"/>
      <c r="AJ39837" s="1"/>
      <c r="AK39837" s="1"/>
    </row>
    <row r="39838" spans="32:37" ht="15" customHeight="1" x14ac:dyDescent="0.15">
      <c r="AF39838" s="1"/>
      <c r="AG39838" s="1"/>
      <c r="AH39838" s="1"/>
      <c r="AJ39838" s="1"/>
      <c r="AK39838" s="1"/>
    </row>
    <row r="39839" spans="32:37" ht="15" customHeight="1" x14ac:dyDescent="0.15">
      <c r="AF39839" s="1"/>
      <c r="AG39839" s="1"/>
      <c r="AH39839" s="1"/>
      <c r="AJ39839" s="1"/>
      <c r="AK39839" s="1"/>
    </row>
    <row r="39840" spans="32:37" ht="15" customHeight="1" x14ac:dyDescent="0.15">
      <c r="AF39840" s="1"/>
      <c r="AG39840" s="1"/>
      <c r="AH39840" s="1"/>
      <c r="AJ39840" s="1"/>
      <c r="AK39840" s="1"/>
    </row>
    <row r="39841" spans="32:37" ht="15" customHeight="1" x14ac:dyDescent="0.15">
      <c r="AF39841" s="1"/>
      <c r="AG39841" s="1"/>
      <c r="AH39841" s="1"/>
      <c r="AJ39841" s="1"/>
      <c r="AK39841" s="1"/>
    </row>
    <row r="39842" spans="32:37" ht="15" customHeight="1" x14ac:dyDescent="0.15">
      <c r="AF39842" s="1"/>
      <c r="AG39842" s="1"/>
      <c r="AH39842" s="1"/>
      <c r="AJ39842" s="1"/>
      <c r="AK39842" s="1"/>
    </row>
    <row r="39843" spans="32:37" ht="15" customHeight="1" x14ac:dyDescent="0.15">
      <c r="AF39843" s="1"/>
      <c r="AG39843" s="1"/>
      <c r="AH39843" s="1"/>
      <c r="AJ39843" s="1"/>
      <c r="AK39843" s="1"/>
    </row>
    <row r="39844" spans="32:37" ht="15" customHeight="1" x14ac:dyDescent="0.15">
      <c r="AF39844" s="1"/>
      <c r="AG39844" s="1"/>
      <c r="AH39844" s="1"/>
      <c r="AJ39844" s="1"/>
      <c r="AK39844" s="1"/>
    </row>
    <row r="39845" spans="32:37" ht="15" customHeight="1" x14ac:dyDescent="0.15">
      <c r="AF39845" s="1"/>
      <c r="AG39845" s="1"/>
      <c r="AH39845" s="1"/>
      <c r="AJ39845" s="1"/>
      <c r="AK39845" s="1"/>
    </row>
    <row r="39846" spans="32:37" ht="15" customHeight="1" x14ac:dyDescent="0.15">
      <c r="AF39846" s="1"/>
      <c r="AG39846" s="1"/>
      <c r="AH39846" s="1"/>
      <c r="AJ39846" s="1"/>
      <c r="AK39846" s="1"/>
    </row>
    <row r="39847" spans="32:37" ht="15" customHeight="1" x14ac:dyDescent="0.15">
      <c r="AF39847" s="1"/>
      <c r="AG39847" s="1"/>
      <c r="AH39847" s="1"/>
      <c r="AJ39847" s="1"/>
      <c r="AK39847" s="1"/>
    </row>
    <row r="39848" spans="32:37" ht="15" customHeight="1" x14ac:dyDescent="0.15">
      <c r="AF39848" s="1"/>
      <c r="AG39848" s="1"/>
      <c r="AH39848" s="1"/>
      <c r="AJ39848" s="1"/>
      <c r="AK39848" s="1"/>
    </row>
    <row r="39849" spans="32:37" ht="15" customHeight="1" x14ac:dyDescent="0.15">
      <c r="AF39849" s="1"/>
      <c r="AG39849" s="1"/>
      <c r="AH39849" s="1"/>
      <c r="AJ39849" s="1"/>
      <c r="AK39849" s="1"/>
    </row>
    <row r="39850" spans="32:37" ht="15" customHeight="1" x14ac:dyDescent="0.15">
      <c r="AF39850" s="1"/>
      <c r="AG39850" s="1"/>
      <c r="AH39850" s="1"/>
      <c r="AJ39850" s="1"/>
      <c r="AK39850" s="1"/>
    </row>
    <row r="39851" spans="32:37" ht="15" customHeight="1" x14ac:dyDescent="0.15">
      <c r="AF39851" s="1"/>
      <c r="AG39851" s="1"/>
      <c r="AH39851" s="1"/>
      <c r="AJ39851" s="1"/>
      <c r="AK39851" s="1"/>
    </row>
    <row r="39852" spans="32:37" ht="15" customHeight="1" x14ac:dyDescent="0.15">
      <c r="AF39852" s="1"/>
      <c r="AG39852" s="1"/>
      <c r="AH39852" s="1"/>
      <c r="AJ39852" s="1"/>
      <c r="AK39852" s="1"/>
    </row>
    <row r="39853" spans="32:37" ht="15" customHeight="1" x14ac:dyDescent="0.15">
      <c r="AF39853" s="1"/>
      <c r="AG39853" s="1"/>
      <c r="AH39853" s="1"/>
      <c r="AJ39853" s="1"/>
      <c r="AK39853" s="1"/>
    </row>
    <row r="39854" spans="32:37" ht="15" customHeight="1" x14ac:dyDescent="0.15">
      <c r="AF39854" s="1"/>
      <c r="AG39854" s="1"/>
      <c r="AH39854" s="1"/>
      <c r="AJ39854" s="1"/>
      <c r="AK39854" s="1"/>
    </row>
    <row r="39855" spans="32:37" ht="15" customHeight="1" x14ac:dyDescent="0.15">
      <c r="AF39855" s="1"/>
      <c r="AG39855" s="1"/>
      <c r="AH39855" s="1"/>
      <c r="AJ39855" s="1"/>
      <c r="AK39855" s="1"/>
    </row>
    <row r="39856" spans="32:37" ht="15" customHeight="1" x14ac:dyDescent="0.15">
      <c r="AF39856" s="1"/>
      <c r="AG39856" s="1"/>
      <c r="AH39856" s="1"/>
      <c r="AJ39856" s="1"/>
      <c r="AK39856" s="1"/>
    </row>
    <row r="39857" spans="32:37" ht="15" customHeight="1" x14ac:dyDescent="0.15">
      <c r="AF39857" s="1"/>
      <c r="AG39857" s="1"/>
      <c r="AH39857" s="1"/>
      <c r="AJ39857" s="1"/>
      <c r="AK39857" s="1"/>
    </row>
    <row r="39858" spans="32:37" ht="15" customHeight="1" x14ac:dyDescent="0.15">
      <c r="AF39858" s="1"/>
      <c r="AG39858" s="1"/>
      <c r="AH39858" s="1"/>
      <c r="AJ39858" s="1"/>
      <c r="AK39858" s="1"/>
    </row>
    <row r="39859" spans="32:37" ht="15" customHeight="1" x14ac:dyDescent="0.15">
      <c r="AF39859" s="1"/>
      <c r="AG39859" s="1"/>
      <c r="AH39859" s="1"/>
      <c r="AJ39859" s="1"/>
      <c r="AK39859" s="1"/>
    </row>
    <row r="39860" spans="32:37" ht="15" customHeight="1" x14ac:dyDescent="0.15">
      <c r="AF39860" s="1"/>
      <c r="AG39860" s="1"/>
      <c r="AH39860" s="1"/>
      <c r="AJ39860" s="1"/>
      <c r="AK39860" s="1"/>
    </row>
    <row r="39861" spans="32:37" ht="15" customHeight="1" x14ac:dyDescent="0.15">
      <c r="AF39861" s="1"/>
      <c r="AG39861" s="1"/>
      <c r="AH39861" s="1"/>
      <c r="AJ39861" s="1"/>
      <c r="AK39861" s="1"/>
    </row>
    <row r="39862" spans="32:37" ht="15" customHeight="1" x14ac:dyDescent="0.15">
      <c r="AF39862" s="1"/>
      <c r="AG39862" s="1"/>
      <c r="AH39862" s="1"/>
      <c r="AJ39862" s="1"/>
      <c r="AK39862" s="1"/>
    </row>
    <row r="39863" spans="32:37" ht="15" customHeight="1" x14ac:dyDescent="0.15">
      <c r="AF39863" s="1"/>
      <c r="AG39863" s="1"/>
      <c r="AH39863" s="1"/>
      <c r="AJ39863" s="1"/>
      <c r="AK39863" s="1"/>
    </row>
    <row r="39864" spans="32:37" ht="15" customHeight="1" x14ac:dyDescent="0.15">
      <c r="AF39864" s="1"/>
      <c r="AG39864" s="1"/>
      <c r="AH39864" s="1"/>
      <c r="AJ39864" s="1"/>
      <c r="AK39864" s="1"/>
    </row>
    <row r="39865" spans="32:37" ht="15" customHeight="1" x14ac:dyDescent="0.15">
      <c r="AF39865" s="1"/>
      <c r="AG39865" s="1"/>
      <c r="AH39865" s="1"/>
      <c r="AJ39865" s="1"/>
      <c r="AK39865" s="1"/>
    </row>
    <row r="39866" spans="32:37" ht="15" customHeight="1" x14ac:dyDescent="0.15">
      <c r="AF39866" s="1"/>
      <c r="AG39866" s="1"/>
      <c r="AH39866" s="1"/>
      <c r="AJ39866" s="1"/>
      <c r="AK39866" s="1"/>
    </row>
    <row r="39867" spans="32:37" ht="15" customHeight="1" x14ac:dyDescent="0.15">
      <c r="AF39867" s="1"/>
      <c r="AG39867" s="1"/>
      <c r="AH39867" s="1"/>
      <c r="AJ39867" s="1"/>
      <c r="AK39867" s="1"/>
    </row>
    <row r="39868" spans="32:37" ht="15" customHeight="1" x14ac:dyDescent="0.15">
      <c r="AF39868" s="1"/>
      <c r="AG39868" s="1"/>
      <c r="AH39868" s="1"/>
      <c r="AJ39868" s="1"/>
      <c r="AK39868" s="1"/>
    </row>
    <row r="39869" spans="32:37" ht="15" customHeight="1" x14ac:dyDescent="0.15">
      <c r="AF39869" s="1"/>
      <c r="AG39869" s="1"/>
      <c r="AH39869" s="1"/>
      <c r="AJ39869" s="1"/>
      <c r="AK39869" s="1"/>
    </row>
    <row r="39870" spans="32:37" ht="15" customHeight="1" x14ac:dyDescent="0.15">
      <c r="AF39870" s="1"/>
      <c r="AG39870" s="1"/>
      <c r="AH39870" s="1"/>
      <c r="AJ39870" s="1"/>
      <c r="AK39870" s="1"/>
    </row>
    <row r="39871" spans="32:37" ht="15" customHeight="1" x14ac:dyDescent="0.15">
      <c r="AF39871" s="1"/>
      <c r="AG39871" s="1"/>
      <c r="AH39871" s="1"/>
      <c r="AJ39871" s="1"/>
      <c r="AK39871" s="1"/>
    </row>
    <row r="39872" spans="32:37" ht="15" customHeight="1" x14ac:dyDescent="0.15">
      <c r="AF39872" s="1"/>
      <c r="AG39872" s="1"/>
      <c r="AH39872" s="1"/>
      <c r="AJ39872" s="1"/>
      <c r="AK39872" s="1"/>
    </row>
    <row r="39873" spans="32:37" ht="15" customHeight="1" x14ac:dyDescent="0.15">
      <c r="AF39873" s="1"/>
      <c r="AG39873" s="1"/>
      <c r="AH39873" s="1"/>
      <c r="AJ39873" s="1"/>
      <c r="AK39873" s="1"/>
    </row>
    <row r="39874" spans="32:37" ht="15" customHeight="1" x14ac:dyDescent="0.15">
      <c r="AF39874" s="1"/>
      <c r="AG39874" s="1"/>
      <c r="AH39874" s="1"/>
      <c r="AJ39874" s="1"/>
      <c r="AK39874" s="1"/>
    </row>
    <row r="39875" spans="32:37" ht="15" customHeight="1" x14ac:dyDescent="0.15">
      <c r="AF39875" s="1"/>
      <c r="AG39875" s="1"/>
      <c r="AH39875" s="1"/>
      <c r="AJ39875" s="1"/>
      <c r="AK39875" s="1"/>
    </row>
    <row r="39876" spans="32:37" ht="15" customHeight="1" x14ac:dyDescent="0.15">
      <c r="AF39876" s="1"/>
      <c r="AG39876" s="1"/>
      <c r="AH39876" s="1"/>
      <c r="AJ39876" s="1"/>
      <c r="AK39876" s="1"/>
    </row>
    <row r="39877" spans="32:37" ht="15" customHeight="1" x14ac:dyDescent="0.15">
      <c r="AF39877" s="1"/>
      <c r="AG39877" s="1"/>
      <c r="AH39877" s="1"/>
      <c r="AJ39877" s="1"/>
      <c r="AK39877" s="1"/>
    </row>
    <row r="39878" spans="32:37" ht="15" customHeight="1" x14ac:dyDescent="0.15">
      <c r="AF39878" s="1"/>
      <c r="AG39878" s="1"/>
      <c r="AH39878" s="1"/>
      <c r="AJ39878" s="1"/>
      <c r="AK39878" s="1"/>
    </row>
    <row r="39879" spans="32:37" ht="15" customHeight="1" x14ac:dyDescent="0.15">
      <c r="AF39879" s="1"/>
      <c r="AG39879" s="1"/>
      <c r="AH39879" s="1"/>
      <c r="AJ39879" s="1"/>
      <c r="AK39879" s="1"/>
    </row>
    <row r="39880" spans="32:37" ht="15" customHeight="1" x14ac:dyDescent="0.15">
      <c r="AF39880" s="1"/>
      <c r="AG39880" s="1"/>
      <c r="AH39880" s="1"/>
      <c r="AJ39880" s="1"/>
      <c r="AK39880" s="1"/>
    </row>
    <row r="39881" spans="32:37" ht="15" customHeight="1" x14ac:dyDescent="0.15">
      <c r="AF39881" s="1"/>
      <c r="AG39881" s="1"/>
      <c r="AH39881" s="1"/>
      <c r="AJ39881" s="1"/>
      <c r="AK39881" s="1"/>
    </row>
    <row r="39882" spans="32:37" ht="15" customHeight="1" x14ac:dyDescent="0.15">
      <c r="AF39882" s="1"/>
      <c r="AG39882" s="1"/>
      <c r="AH39882" s="1"/>
      <c r="AJ39882" s="1"/>
      <c r="AK39882" s="1"/>
    </row>
    <row r="39883" spans="32:37" ht="15" customHeight="1" x14ac:dyDescent="0.15">
      <c r="AF39883" s="1"/>
      <c r="AG39883" s="1"/>
      <c r="AH39883" s="1"/>
      <c r="AJ39883" s="1"/>
      <c r="AK39883" s="1"/>
    </row>
    <row r="39884" spans="32:37" ht="15" customHeight="1" x14ac:dyDescent="0.15">
      <c r="AF39884" s="1"/>
      <c r="AG39884" s="1"/>
      <c r="AH39884" s="1"/>
      <c r="AJ39884" s="1"/>
      <c r="AK39884" s="1"/>
    </row>
    <row r="39885" spans="32:37" ht="15" customHeight="1" x14ac:dyDescent="0.15">
      <c r="AF39885" s="1"/>
      <c r="AG39885" s="1"/>
      <c r="AH39885" s="1"/>
      <c r="AJ39885" s="1"/>
      <c r="AK39885" s="1"/>
    </row>
    <row r="39886" spans="32:37" ht="15" customHeight="1" x14ac:dyDescent="0.15">
      <c r="AF39886" s="1"/>
      <c r="AG39886" s="1"/>
      <c r="AH39886" s="1"/>
      <c r="AJ39886" s="1"/>
      <c r="AK39886" s="1"/>
    </row>
    <row r="39887" spans="32:37" ht="15" customHeight="1" x14ac:dyDescent="0.15">
      <c r="AF39887" s="1"/>
      <c r="AG39887" s="1"/>
      <c r="AH39887" s="1"/>
      <c r="AJ39887" s="1"/>
      <c r="AK39887" s="1"/>
    </row>
    <row r="39888" spans="32:37" ht="15" customHeight="1" x14ac:dyDescent="0.15">
      <c r="AF39888" s="1"/>
      <c r="AG39888" s="1"/>
      <c r="AH39888" s="1"/>
      <c r="AJ39888" s="1"/>
      <c r="AK39888" s="1"/>
    </row>
    <row r="39889" spans="32:37" ht="15" customHeight="1" x14ac:dyDescent="0.15">
      <c r="AF39889" s="1"/>
      <c r="AG39889" s="1"/>
      <c r="AH39889" s="1"/>
      <c r="AJ39889" s="1"/>
      <c r="AK39889" s="1"/>
    </row>
    <row r="39890" spans="32:37" ht="15" customHeight="1" x14ac:dyDescent="0.15">
      <c r="AF39890" s="1"/>
      <c r="AG39890" s="1"/>
      <c r="AH39890" s="1"/>
      <c r="AJ39890" s="1"/>
      <c r="AK39890" s="1"/>
    </row>
    <row r="39891" spans="32:37" ht="15" customHeight="1" x14ac:dyDescent="0.15">
      <c r="AF39891" s="1"/>
      <c r="AG39891" s="1"/>
      <c r="AH39891" s="1"/>
      <c r="AJ39891" s="1"/>
      <c r="AK39891" s="1"/>
    </row>
    <row r="39892" spans="32:37" ht="15" customHeight="1" x14ac:dyDescent="0.15">
      <c r="AF39892" s="1"/>
      <c r="AG39892" s="1"/>
      <c r="AH39892" s="1"/>
      <c r="AJ39892" s="1"/>
      <c r="AK39892" s="1"/>
    </row>
    <row r="39893" spans="32:37" ht="15" customHeight="1" x14ac:dyDescent="0.15">
      <c r="AF39893" s="1"/>
      <c r="AG39893" s="1"/>
      <c r="AH39893" s="1"/>
      <c r="AJ39893" s="1"/>
      <c r="AK39893" s="1"/>
    </row>
    <row r="39894" spans="32:37" ht="15" customHeight="1" x14ac:dyDescent="0.15">
      <c r="AF39894" s="1"/>
      <c r="AG39894" s="1"/>
      <c r="AH39894" s="1"/>
      <c r="AJ39894" s="1"/>
      <c r="AK39894" s="1"/>
    </row>
    <row r="39895" spans="32:37" ht="15" customHeight="1" x14ac:dyDescent="0.15">
      <c r="AF39895" s="1"/>
      <c r="AG39895" s="1"/>
      <c r="AH39895" s="1"/>
      <c r="AJ39895" s="1"/>
      <c r="AK39895" s="1"/>
    </row>
    <row r="39896" spans="32:37" ht="15" customHeight="1" x14ac:dyDescent="0.15">
      <c r="AF39896" s="1"/>
      <c r="AG39896" s="1"/>
      <c r="AH39896" s="1"/>
      <c r="AJ39896" s="1"/>
      <c r="AK39896" s="1"/>
    </row>
    <row r="39897" spans="32:37" ht="15" customHeight="1" x14ac:dyDescent="0.15">
      <c r="AF39897" s="1"/>
      <c r="AG39897" s="1"/>
      <c r="AH39897" s="1"/>
      <c r="AJ39897" s="1"/>
      <c r="AK39897" s="1"/>
    </row>
    <row r="39898" spans="32:37" ht="15" customHeight="1" x14ac:dyDescent="0.15">
      <c r="AF39898" s="1"/>
      <c r="AG39898" s="1"/>
      <c r="AH39898" s="1"/>
      <c r="AJ39898" s="1"/>
      <c r="AK39898" s="1"/>
    </row>
    <row r="39899" spans="32:37" ht="15" customHeight="1" x14ac:dyDescent="0.15">
      <c r="AF39899" s="1"/>
      <c r="AG39899" s="1"/>
      <c r="AH39899" s="1"/>
      <c r="AJ39899" s="1"/>
      <c r="AK39899" s="1"/>
    </row>
    <row r="39900" spans="32:37" ht="15" customHeight="1" x14ac:dyDescent="0.15">
      <c r="AF39900" s="1"/>
      <c r="AG39900" s="1"/>
      <c r="AH39900" s="1"/>
      <c r="AJ39900" s="1"/>
      <c r="AK39900" s="1"/>
    </row>
    <row r="39901" spans="32:37" ht="15" customHeight="1" x14ac:dyDescent="0.15">
      <c r="AF39901" s="1"/>
      <c r="AG39901" s="1"/>
      <c r="AH39901" s="1"/>
      <c r="AJ39901" s="1"/>
      <c r="AK39901" s="1"/>
    </row>
    <row r="39902" spans="32:37" ht="15" customHeight="1" x14ac:dyDescent="0.15">
      <c r="AF39902" s="1"/>
      <c r="AG39902" s="1"/>
      <c r="AH39902" s="1"/>
      <c r="AJ39902" s="1"/>
      <c r="AK39902" s="1"/>
    </row>
    <row r="39903" spans="32:37" ht="15" customHeight="1" x14ac:dyDescent="0.15">
      <c r="AF39903" s="1"/>
      <c r="AG39903" s="1"/>
      <c r="AH39903" s="1"/>
      <c r="AJ39903" s="1"/>
      <c r="AK39903" s="1"/>
    </row>
    <row r="39904" spans="32:37" ht="15" customHeight="1" x14ac:dyDescent="0.15">
      <c r="AF39904" s="1"/>
      <c r="AG39904" s="1"/>
      <c r="AH39904" s="1"/>
      <c r="AJ39904" s="1"/>
      <c r="AK39904" s="1"/>
    </row>
    <row r="39905" spans="32:37" ht="15" customHeight="1" x14ac:dyDescent="0.15">
      <c r="AF39905" s="1"/>
      <c r="AG39905" s="1"/>
      <c r="AH39905" s="1"/>
      <c r="AJ39905" s="1"/>
      <c r="AK39905" s="1"/>
    </row>
    <row r="39906" spans="32:37" ht="15" customHeight="1" x14ac:dyDescent="0.15">
      <c r="AF39906" s="1"/>
      <c r="AG39906" s="1"/>
      <c r="AH39906" s="1"/>
      <c r="AJ39906" s="1"/>
      <c r="AK39906" s="1"/>
    </row>
    <row r="39907" spans="32:37" ht="15" customHeight="1" x14ac:dyDescent="0.15">
      <c r="AF39907" s="1"/>
      <c r="AG39907" s="1"/>
      <c r="AH39907" s="1"/>
      <c r="AJ39907" s="1"/>
      <c r="AK39907" s="1"/>
    </row>
    <row r="39908" spans="32:37" ht="15" customHeight="1" x14ac:dyDescent="0.15">
      <c r="AF39908" s="1"/>
      <c r="AG39908" s="1"/>
      <c r="AH39908" s="1"/>
      <c r="AJ39908" s="1"/>
      <c r="AK39908" s="1"/>
    </row>
    <row r="39909" spans="32:37" ht="15" customHeight="1" x14ac:dyDescent="0.15">
      <c r="AF39909" s="1"/>
      <c r="AG39909" s="1"/>
      <c r="AH39909" s="1"/>
      <c r="AJ39909" s="1"/>
      <c r="AK39909" s="1"/>
    </row>
    <row r="39910" spans="32:37" ht="15" customHeight="1" x14ac:dyDescent="0.15">
      <c r="AF39910" s="1"/>
      <c r="AG39910" s="1"/>
      <c r="AH39910" s="1"/>
      <c r="AJ39910" s="1"/>
      <c r="AK39910" s="1"/>
    </row>
    <row r="39911" spans="32:37" ht="15" customHeight="1" x14ac:dyDescent="0.15">
      <c r="AF39911" s="1"/>
      <c r="AG39911" s="1"/>
      <c r="AH39911" s="1"/>
      <c r="AJ39911" s="1"/>
      <c r="AK39911" s="1"/>
    </row>
    <row r="39912" spans="32:37" ht="15" customHeight="1" x14ac:dyDescent="0.15">
      <c r="AF39912" s="1"/>
      <c r="AG39912" s="1"/>
      <c r="AH39912" s="1"/>
      <c r="AJ39912" s="1"/>
      <c r="AK39912" s="1"/>
    </row>
    <row r="39913" spans="32:37" ht="15" customHeight="1" x14ac:dyDescent="0.15">
      <c r="AF39913" s="1"/>
      <c r="AG39913" s="1"/>
      <c r="AH39913" s="1"/>
      <c r="AJ39913" s="1"/>
      <c r="AK39913" s="1"/>
    </row>
    <row r="39914" spans="32:37" ht="15" customHeight="1" x14ac:dyDescent="0.15">
      <c r="AF39914" s="1"/>
      <c r="AG39914" s="1"/>
      <c r="AH39914" s="1"/>
      <c r="AJ39914" s="1"/>
      <c r="AK39914" s="1"/>
    </row>
    <row r="39915" spans="32:37" ht="15" customHeight="1" x14ac:dyDescent="0.15">
      <c r="AF39915" s="1"/>
      <c r="AG39915" s="1"/>
      <c r="AH39915" s="1"/>
      <c r="AJ39915" s="1"/>
      <c r="AK39915" s="1"/>
    </row>
    <row r="39916" spans="32:37" ht="15" customHeight="1" x14ac:dyDescent="0.15">
      <c r="AF39916" s="1"/>
      <c r="AG39916" s="1"/>
      <c r="AH39916" s="1"/>
      <c r="AJ39916" s="1"/>
      <c r="AK39916" s="1"/>
    </row>
    <row r="39917" spans="32:37" ht="15" customHeight="1" x14ac:dyDescent="0.15">
      <c r="AF39917" s="1"/>
      <c r="AG39917" s="1"/>
      <c r="AH39917" s="1"/>
      <c r="AJ39917" s="1"/>
      <c r="AK39917" s="1"/>
    </row>
    <row r="39918" spans="32:37" ht="15" customHeight="1" x14ac:dyDescent="0.15">
      <c r="AF39918" s="1"/>
      <c r="AG39918" s="1"/>
      <c r="AH39918" s="1"/>
      <c r="AJ39918" s="1"/>
      <c r="AK39918" s="1"/>
    </row>
    <row r="39919" spans="32:37" ht="15" customHeight="1" x14ac:dyDescent="0.15">
      <c r="AF39919" s="1"/>
      <c r="AG39919" s="1"/>
      <c r="AH39919" s="1"/>
      <c r="AJ39919" s="1"/>
      <c r="AK39919" s="1"/>
    </row>
    <row r="39920" spans="32:37" ht="15" customHeight="1" x14ac:dyDescent="0.15">
      <c r="AF39920" s="1"/>
      <c r="AG39920" s="1"/>
      <c r="AH39920" s="1"/>
      <c r="AJ39920" s="1"/>
      <c r="AK39920" s="1"/>
    </row>
    <row r="39921" spans="32:37" ht="15" customHeight="1" x14ac:dyDescent="0.15">
      <c r="AF39921" s="1"/>
      <c r="AG39921" s="1"/>
      <c r="AH39921" s="1"/>
      <c r="AJ39921" s="1"/>
      <c r="AK39921" s="1"/>
    </row>
    <row r="39922" spans="32:37" ht="15" customHeight="1" x14ac:dyDescent="0.15">
      <c r="AF39922" s="1"/>
      <c r="AG39922" s="1"/>
      <c r="AH39922" s="1"/>
      <c r="AJ39922" s="1"/>
      <c r="AK39922" s="1"/>
    </row>
    <row r="39923" spans="32:37" ht="15" customHeight="1" x14ac:dyDescent="0.15">
      <c r="AF39923" s="1"/>
      <c r="AG39923" s="1"/>
      <c r="AH39923" s="1"/>
      <c r="AJ39923" s="1"/>
      <c r="AK39923" s="1"/>
    </row>
    <row r="39924" spans="32:37" ht="15" customHeight="1" x14ac:dyDescent="0.15">
      <c r="AF39924" s="1"/>
      <c r="AG39924" s="1"/>
      <c r="AH39924" s="1"/>
      <c r="AJ39924" s="1"/>
      <c r="AK39924" s="1"/>
    </row>
    <row r="39925" spans="32:37" ht="15" customHeight="1" x14ac:dyDescent="0.15">
      <c r="AF39925" s="1"/>
      <c r="AG39925" s="1"/>
      <c r="AH39925" s="1"/>
      <c r="AJ39925" s="1"/>
      <c r="AK39925" s="1"/>
    </row>
    <row r="39926" spans="32:37" ht="15" customHeight="1" x14ac:dyDescent="0.15">
      <c r="AF39926" s="1"/>
      <c r="AG39926" s="1"/>
      <c r="AH39926" s="1"/>
      <c r="AJ39926" s="1"/>
      <c r="AK39926" s="1"/>
    </row>
    <row r="39927" spans="32:37" ht="15" customHeight="1" x14ac:dyDescent="0.15">
      <c r="AF39927" s="1"/>
      <c r="AG39927" s="1"/>
      <c r="AH39927" s="1"/>
      <c r="AJ39927" s="1"/>
      <c r="AK39927" s="1"/>
    </row>
    <row r="39928" spans="32:37" ht="15" customHeight="1" x14ac:dyDescent="0.15">
      <c r="AF39928" s="1"/>
      <c r="AG39928" s="1"/>
      <c r="AH39928" s="1"/>
      <c r="AJ39928" s="1"/>
      <c r="AK39928" s="1"/>
    </row>
    <row r="39929" spans="32:37" ht="15" customHeight="1" x14ac:dyDescent="0.15">
      <c r="AF39929" s="1"/>
      <c r="AG39929" s="1"/>
      <c r="AH39929" s="1"/>
      <c r="AJ39929" s="1"/>
      <c r="AK39929" s="1"/>
    </row>
    <row r="39930" spans="32:37" ht="15" customHeight="1" x14ac:dyDescent="0.15">
      <c r="AF39930" s="1"/>
      <c r="AG39930" s="1"/>
      <c r="AH39930" s="1"/>
      <c r="AJ39930" s="1"/>
      <c r="AK39930" s="1"/>
    </row>
    <row r="39931" spans="32:37" ht="15" customHeight="1" x14ac:dyDescent="0.15">
      <c r="AF39931" s="1"/>
      <c r="AG39931" s="1"/>
      <c r="AH39931" s="1"/>
      <c r="AJ39931" s="1"/>
      <c r="AK39931" s="1"/>
    </row>
    <row r="39932" spans="32:37" ht="15" customHeight="1" x14ac:dyDescent="0.15">
      <c r="AF39932" s="1"/>
      <c r="AG39932" s="1"/>
      <c r="AH39932" s="1"/>
      <c r="AJ39932" s="1"/>
      <c r="AK39932" s="1"/>
    </row>
    <row r="39933" spans="32:37" ht="15" customHeight="1" x14ac:dyDescent="0.15">
      <c r="AF39933" s="1"/>
      <c r="AG39933" s="1"/>
      <c r="AH39933" s="1"/>
      <c r="AJ39933" s="1"/>
      <c r="AK39933" s="1"/>
    </row>
    <row r="39934" spans="32:37" ht="15" customHeight="1" x14ac:dyDescent="0.15">
      <c r="AF39934" s="1"/>
      <c r="AG39934" s="1"/>
      <c r="AH39934" s="1"/>
      <c r="AJ39934" s="1"/>
      <c r="AK39934" s="1"/>
    </row>
    <row r="39935" spans="32:37" ht="15" customHeight="1" x14ac:dyDescent="0.15">
      <c r="AF39935" s="1"/>
      <c r="AG39935" s="1"/>
      <c r="AH39935" s="1"/>
      <c r="AJ39935" s="1"/>
      <c r="AK39935" s="1"/>
    </row>
    <row r="39936" spans="32:37" ht="15" customHeight="1" x14ac:dyDescent="0.15">
      <c r="AF39936" s="1"/>
      <c r="AG39936" s="1"/>
      <c r="AH39936" s="1"/>
      <c r="AJ39936" s="1"/>
      <c r="AK39936" s="1"/>
    </row>
    <row r="39937" spans="32:37" ht="15" customHeight="1" x14ac:dyDescent="0.15">
      <c r="AF39937" s="1"/>
      <c r="AG39937" s="1"/>
      <c r="AH39937" s="1"/>
      <c r="AJ39937" s="1"/>
      <c r="AK39937" s="1"/>
    </row>
    <row r="39938" spans="32:37" ht="15" customHeight="1" x14ac:dyDescent="0.15">
      <c r="AF39938" s="1"/>
      <c r="AG39938" s="1"/>
      <c r="AH39938" s="1"/>
      <c r="AJ39938" s="1"/>
      <c r="AK39938" s="1"/>
    </row>
    <row r="39939" spans="32:37" ht="15" customHeight="1" x14ac:dyDescent="0.15">
      <c r="AF39939" s="1"/>
      <c r="AG39939" s="1"/>
      <c r="AH39939" s="1"/>
      <c r="AJ39939" s="1"/>
      <c r="AK39939" s="1"/>
    </row>
    <row r="39940" spans="32:37" ht="15" customHeight="1" x14ac:dyDescent="0.15">
      <c r="AF39940" s="1"/>
      <c r="AG39940" s="1"/>
      <c r="AH39940" s="1"/>
      <c r="AJ39940" s="1"/>
      <c r="AK39940" s="1"/>
    </row>
    <row r="39941" spans="32:37" ht="15" customHeight="1" x14ac:dyDescent="0.15">
      <c r="AF39941" s="1"/>
      <c r="AG39941" s="1"/>
      <c r="AH39941" s="1"/>
      <c r="AJ39941" s="1"/>
      <c r="AK39941" s="1"/>
    </row>
    <row r="39942" spans="32:37" ht="15" customHeight="1" x14ac:dyDescent="0.15">
      <c r="AF39942" s="1"/>
      <c r="AG39942" s="1"/>
      <c r="AH39942" s="1"/>
      <c r="AJ39942" s="1"/>
      <c r="AK39942" s="1"/>
    </row>
    <row r="39943" spans="32:37" ht="15" customHeight="1" x14ac:dyDescent="0.15">
      <c r="AF39943" s="1"/>
      <c r="AG39943" s="1"/>
      <c r="AH39943" s="1"/>
      <c r="AJ39943" s="1"/>
      <c r="AK39943" s="1"/>
    </row>
    <row r="39944" spans="32:37" ht="15" customHeight="1" x14ac:dyDescent="0.15">
      <c r="AF39944" s="1"/>
      <c r="AG39944" s="1"/>
      <c r="AH39944" s="1"/>
      <c r="AJ39944" s="1"/>
      <c r="AK39944" s="1"/>
    </row>
    <row r="39945" spans="32:37" ht="15" customHeight="1" x14ac:dyDescent="0.15">
      <c r="AF39945" s="1"/>
      <c r="AG39945" s="1"/>
      <c r="AH39945" s="1"/>
      <c r="AJ39945" s="1"/>
      <c r="AK39945" s="1"/>
    </row>
    <row r="39946" spans="32:37" ht="15" customHeight="1" x14ac:dyDescent="0.15">
      <c r="AF39946" s="1"/>
      <c r="AG39946" s="1"/>
      <c r="AH39946" s="1"/>
      <c r="AJ39946" s="1"/>
      <c r="AK39946" s="1"/>
    </row>
    <row r="39947" spans="32:37" ht="15" customHeight="1" x14ac:dyDescent="0.15">
      <c r="AF39947" s="1"/>
      <c r="AG39947" s="1"/>
      <c r="AH39947" s="1"/>
      <c r="AJ39947" s="1"/>
      <c r="AK39947" s="1"/>
    </row>
    <row r="39948" spans="32:37" ht="15" customHeight="1" x14ac:dyDescent="0.15">
      <c r="AF39948" s="1"/>
      <c r="AG39948" s="1"/>
      <c r="AH39948" s="1"/>
      <c r="AJ39948" s="1"/>
      <c r="AK39948" s="1"/>
    </row>
    <row r="39949" spans="32:37" ht="15" customHeight="1" x14ac:dyDescent="0.15">
      <c r="AF39949" s="1"/>
      <c r="AG39949" s="1"/>
      <c r="AH39949" s="1"/>
      <c r="AJ39949" s="1"/>
      <c r="AK39949" s="1"/>
    </row>
    <row r="39950" spans="32:37" ht="15" customHeight="1" x14ac:dyDescent="0.15">
      <c r="AF39950" s="1"/>
      <c r="AG39950" s="1"/>
      <c r="AH39950" s="1"/>
      <c r="AJ39950" s="1"/>
      <c r="AK39950" s="1"/>
    </row>
    <row r="39951" spans="32:37" ht="15" customHeight="1" x14ac:dyDescent="0.15">
      <c r="AF39951" s="1"/>
      <c r="AG39951" s="1"/>
      <c r="AH39951" s="1"/>
      <c r="AJ39951" s="1"/>
      <c r="AK39951" s="1"/>
    </row>
    <row r="39952" spans="32:37" ht="15" customHeight="1" x14ac:dyDescent="0.15">
      <c r="AF39952" s="1"/>
      <c r="AG39952" s="1"/>
      <c r="AH39952" s="1"/>
      <c r="AJ39952" s="1"/>
      <c r="AK39952" s="1"/>
    </row>
    <row r="39953" spans="32:37" ht="15" customHeight="1" x14ac:dyDescent="0.15">
      <c r="AF39953" s="1"/>
      <c r="AG39953" s="1"/>
      <c r="AH39953" s="1"/>
      <c r="AJ39953" s="1"/>
      <c r="AK39953" s="1"/>
    </row>
    <row r="39954" spans="32:37" ht="15" customHeight="1" x14ac:dyDescent="0.15">
      <c r="AF39954" s="1"/>
      <c r="AG39954" s="1"/>
      <c r="AH39954" s="1"/>
      <c r="AJ39954" s="1"/>
      <c r="AK39954" s="1"/>
    </row>
    <row r="39955" spans="32:37" ht="15" customHeight="1" x14ac:dyDescent="0.15">
      <c r="AF39955" s="1"/>
      <c r="AG39955" s="1"/>
      <c r="AH39955" s="1"/>
      <c r="AJ39955" s="1"/>
      <c r="AK39955" s="1"/>
    </row>
    <row r="39956" spans="32:37" ht="15" customHeight="1" x14ac:dyDescent="0.15">
      <c r="AF39956" s="1"/>
      <c r="AG39956" s="1"/>
      <c r="AH39956" s="1"/>
      <c r="AJ39956" s="1"/>
      <c r="AK39956" s="1"/>
    </row>
    <row r="39957" spans="32:37" ht="15" customHeight="1" x14ac:dyDescent="0.15">
      <c r="AF39957" s="1"/>
      <c r="AG39957" s="1"/>
      <c r="AH39957" s="1"/>
      <c r="AJ39957" s="1"/>
      <c r="AK39957" s="1"/>
    </row>
    <row r="39958" spans="32:37" ht="15" customHeight="1" x14ac:dyDescent="0.15">
      <c r="AF39958" s="1"/>
      <c r="AG39958" s="1"/>
      <c r="AH39958" s="1"/>
      <c r="AJ39958" s="1"/>
      <c r="AK39958" s="1"/>
    </row>
    <row r="39959" spans="32:37" ht="15" customHeight="1" x14ac:dyDescent="0.15">
      <c r="AF39959" s="1"/>
      <c r="AG39959" s="1"/>
      <c r="AH39959" s="1"/>
      <c r="AJ39959" s="1"/>
      <c r="AK39959" s="1"/>
    </row>
    <row r="39960" spans="32:37" ht="15" customHeight="1" x14ac:dyDescent="0.15">
      <c r="AF39960" s="1"/>
      <c r="AG39960" s="1"/>
      <c r="AH39960" s="1"/>
      <c r="AJ39960" s="1"/>
      <c r="AK39960" s="1"/>
    </row>
    <row r="39961" spans="32:37" ht="15" customHeight="1" x14ac:dyDescent="0.15">
      <c r="AF39961" s="1"/>
      <c r="AG39961" s="1"/>
      <c r="AH39961" s="1"/>
      <c r="AJ39961" s="1"/>
      <c r="AK39961" s="1"/>
    </row>
    <row r="39962" spans="32:37" ht="15" customHeight="1" x14ac:dyDescent="0.15">
      <c r="AF39962" s="1"/>
      <c r="AG39962" s="1"/>
      <c r="AH39962" s="1"/>
      <c r="AJ39962" s="1"/>
      <c r="AK39962" s="1"/>
    </row>
    <row r="39963" spans="32:37" ht="15" customHeight="1" x14ac:dyDescent="0.15">
      <c r="AF39963" s="1"/>
      <c r="AG39963" s="1"/>
      <c r="AH39963" s="1"/>
      <c r="AJ39963" s="1"/>
      <c r="AK39963" s="1"/>
    </row>
    <row r="39964" spans="32:37" ht="15" customHeight="1" x14ac:dyDescent="0.15">
      <c r="AF39964" s="1"/>
      <c r="AG39964" s="1"/>
      <c r="AH39964" s="1"/>
      <c r="AJ39964" s="1"/>
      <c r="AK39964" s="1"/>
    </row>
    <row r="39965" spans="32:37" ht="15" customHeight="1" x14ac:dyDescent="0.15">
      <c r="AF39965" s="1"/>
      <c r="AG39965" s="1"/>
      <c r="AH39965" s="1"/>
      <c r="AJ39965" s="1"/>
      <c r="AK39965" s="1"/>
    </row>
    <row r="39966" spans="32:37" ht="15" customHeight="1" x14ac:dyDescent="0.15">
      <c r="AF39966" s="1"/>
      <c r="AG39966" s="1"/>
      <c r="AH39966" s="1"/>
      <c r="AJ39966" s="1"/>
      <c r="AK39966" s="1"/>
    </row>
    <row r="39967" spans="32:37" ht="15" customHeight="1" x14ac:dyDescent="0.15">
      <c r="AF39967" s="1"/>
      <c r="AG39967" s="1"/>
      <c r="AH39967" s="1"/>
      <c r="AJ39967" s="1"/>
      <c r="AK39967" s="1"/>
    </row>
    <row r="39968" spans="32:37" ht="15" customHeight="1" x14ac:dyDescent="0.15">
      <c r="AF39968" s="1"/>
      <c r="AG39968" s="1"/>
      <c r="AH39968" s="1"/>
      <c r="AJ39968" s="1"/>
      <c r="AK39968" s="1"/>
    </row>
    <row r="39969" spans="32:37" ht="15" customHeight="1" x14ac:dyDescent="0.15">
      <c r="AF39969" s="1"/>
      <c r="AG39969" s="1"/>
      <c r="AH39969" s="1"/>
      <c r="AJ39969" s="1"/>
      <c r="AK39969" s="1"/>
    </row>
    <row r="39970" spans="32:37" ht="15" customHeight="1" x14ac:dyDescent="0.15">
      <c r="AF39970" s="1"/>
      <c r="AG39970" s="1"/>
      <c r="AH39970" s="1"/>
      <c r="AJ39970" s="1"/>
      <c r="AK39970" s="1"/>
    </row>
    <row r="39971" spans="32:37" ht="15" customHeight="1" x14ac:dyDescent="0.15">
      <c r="AF39971" s="1"/>
      <c r="AG39971" s="1"/>
      <c r="AH39971" s="1"/>
      <c r="AJ39971" s="1"/>
      <c r="AK39971" s="1"/>
    </row>
    <row r="39972" spans="32:37" ht="15" customHeight="1" x14ac:dyDescent="0.15">
      <c r="AF39972" s="1"/>
      <c r="AG39972" s="1"/>
      <c r="AH39972" s="1"/>
      <c r="AJ39972" s="1"/>
      <c r="AK39972" s="1"/>
    </row>
    <row r="39973" spans="32:37" ht="15" customHeight="1" x14ac:dyDescent="0.15">
      <c r="AF39973" s="1"/>
      <c r="AG39973" s="1"/>
      <c r="AH39973" s="1"/>
      <c r="AJ39973" s="1"/>
      <c r="AK39973" s="1"/>
    </row>
    <row r="39974" spans="32:37" ht="15" customHeight="1" x14ac:dyDescent="0.15">
      <c r="AF39974" s="1"/>
      <c r="AG39974" s="1"/>
      <c r="AH39974" s="1"/>
      <c r="AJ39974" s="1"/>
      <c r="AK39974" s="1"/>
    </row>
    <row r="39975" spans="32:37" ht="15" customHeight="1" x14ac:dyDescent="0.15">
      <c r="AF39975" s="1"/>
      <c r="AG39975" s="1"/>
      <c r="AH39975" s="1"/>
      <c r="AJ39975" s="1"/>
      <c r="AK39975" s="1"/>
    </row>
    <row r="39976" spans="32:37" ht="15" customHeight="1" x14ac:dyDescent="0.15">
      <c r="AF39976" s="1"/>
      <c r="AG39976" s="1"/>
      <c r="AH39976" s="1"/>
      <c r="AJ39976" s="1"/>
      <c r="AK39976" s="1"/>
    </row>
    <row r="39977" spans="32:37" ht="15" customHeight="1" x14ac:dyDescent="0.15">
      <c r="AF39977" s="1"/>
      <c r="AG39977" s="1"/>
      <c r="AH39977" s="1"/>
      <c r="AJ39977" s="1"/>
      <c r="AK39977" s="1"/>
    </row>
    <row r="39978" spans="32:37" ht="15" customHeight="1" x14ac:dyDescent="0.15">
      <c r="AF39978" s="1"/>
      <c r="AG39978" s="1"/>
      <c r="AH39978" s="1"/>
      <c r="AJ39978" s="1"/>
      <c r="AK39978" s="1"/>
    </row>
    <row r="39979" spans="32:37" ht="15" customHeight="1" x14ac:dyDescent="0.15">
      <c r="AF39979" s="1"/>
      <c r="AG39979" s="1"/>
      <c r="AH39979" s="1"/>
      <c r="AJ39979" s="1"/>
      <c r="AK39979" s="1"/>
    </row>
    <row r="39980" spans="32:37" ht="15" customHeight="1" x14ac:dyDescent="0.15">
      <c r="AF39980" s="1"/>
      <c r="AG39980" s="1"/>
      <c r="AH39980" s="1"/>
      <c r="AJ39980" s="1"/>
      <c r="AK39980" s="1"/>
    </row>
    <row r="39981" spans="32:37" ht="15" customHeight="1" x14ac:dyDescent="0.15">
      <c r="AF39981" s="1"/>
      <c r="AG39981" s="1"/>
      <c r="AH39981" s="1"/>
      <c r="AJ39981" s="1"/>
      <c r="AK39981" s="1"/>
    </row>
    <row r="39982" spans="32:37" ht="15" customHeight="1" x14ac:dyDescent="0.15">
      <c r="AF39982" s="1"/>
      <c r="AG39982" s="1"/>
      <c r="AH39982" s="1"/>
      <c r="AJ39982" s="1"/>
      <c r="AK39982" s="1"/>
    </row>
    <row r="39983" spans="32:37" ht="15" customHeight="1" x14ac:dyDescent="0.15">
      <c r="AF39983" s="1"/>
      <c r="AG39983" s="1"/>
      <c r="AH39983" s="1"/>
      <c r="AJ39983" s="1"/>
      <c r="AK39983" s="1"/>
    </row>
    <row r="39984" spans="32:37" ht="15" customHeight="1" x14ac:dyDescent="0.15">
      <c r="AF39984" s="1"/>
      <c r="AG39984" s="1"/>
      <c r="AH39984" s="1"/>
      <c r="AJ39984" s="1"/>
      <c r="AK39984" s="1"/>
    </row>
    <row r="39985" spans="32:37" ht="15" customHeight="1" x14ac:dyDescent="0.15">
      <c r="AF39985" s="1"/>
      <c r="AG39985" s="1"/>
      <c r="AH39985" s="1"/>
      <c r="AJ39985" s="1"/>
      <c r="AK39985" s="1"/>
    </row>
    <row r="39986" spans="32:37" ht="15" customHeight="1" x14ac:dyDescent="0.15">
      <c r="AF39986" s="1"/>
      <c r="AG39986" s="1"/>
      <c r="AH39986" s="1"/>
      <c r="AJ39986" s="1"/>
      <c r="AK39986" s="1"/>
    </row>
    <row r="39987" spans="32:37" ht="15" customHeight="1" x14ac:dyDescent="0.15">
      <c r="AF39987" s="1"/>
      <c r="AG39987" s="1"/>
      <c r="AH39987" s="1"/>
      <c r="AJ39987" s="1"/>
      <c r="AK39987" s="1"/>
    </row>
    <row r="39988" spans="32:37" ht="15" customHeight="1" x14ac:dyDescent="0.15">
      <c r="AF39988" s="1"/>
      <c r="AG39988" s="1"/>
      <c r="AH39988" s="1"/>
      <c r="AJ39988" s="1"/>
      <c r="AK39988" s="1"/>
    </row>
    <row r="39989" spans="32:37" ht="15" customHeight="1" x14ac:dyDescent="0.15">
      <c r="AF39989" s="1"/>
      <c r="AG39989" s="1"/>
      <c r="AH39989" s="1"/>
      <c r="AJ39989" s="1"/>
      <c r="AK39989" s="1"/>
    </row>
    <row r="39990" spans="32:37" ht="15" customHeight="1" x14ac:dyDescent="0.15">
      <c r="AF39990" s="1"/>
      <c r="AG39990" s="1"/>
      <c r="AH39990" s="1"/>
      <c r="AJ39990" s="1"/>
      <c r="AK39990" s="1"/>
    </row>
    <row r="39991" spans="32:37" ht="15" customHeight="1" x14ac:dyDescent="0.15">
      <c r="AF39991" s="1"/>
      <c r="AG39991" s="1"/>
      <c r="AH39991" s="1"/>
      <c r="AJ39991" s="1"/>
      <c r="AK39991" s="1"/>
    </row>
    <row r="39992" spans="32:37" ht="15" customHeight="1" x14ac:dyDescent="0.15">
      <c r="AF39992" s="1"/>
      <c r="AG39992" s="1"/>
      <c r="AH39992" s="1"/>
      <c r="AJ39992" s="1"/>
      <c r="AK39992" s="1"/>
    </row>
    <row r="39993" spans="32:37" ht="15" customHeight="1" x14ac:dyDescent="0.15">
      <c r="AF39993" s="1"/>
      <c r="AG39993" s="1"/>
      <c r="AH39993" s="1"/>
      <c r="AJ39993" s="1"/>
      <c r="AK39993" s="1"/>
    </row>
    <row r="39994" spans="32:37" ht="15" customHeight="1" x14ac:dyDescent="0.15">
      <c r="AF39994" s="1"/>
      <c r="AG39994" s="1"/>
      <c r="AH39994" s="1"/>
      <c r="AJ39994" s="1"/>
      <c r="AK39994" s="1"/>
    </row>
    <row r="39995" spans="32:37" ht="15" customHeight="1" x14ac:dyDescent="0.15">
      <c r="AF39995" s="1"/>
      <c r="AG39995" s="1"/>
      <c r="AH39995" s="1"/>
      <c r="AJ39995" s="1"/>
      <c r="AK39995" s="1"/>
    </row>
    <row r="39996" spans="32:37" ht="15" customHeight="1" x14ac:dyDescent="0.15">
      <c r="AF39996" s="1"/>
      <c r="AG39996" s="1"/>
      <c r="AH39996" s="1"/>
      <c r="AJ39996" s="1"/>
      <c r="AK39996" s="1"/>
    </row>
    <row r="39997" spans="32:37" ht="15" customHeight="1" x14ac:dyDescent="0.15">
      <c r="AF39997" s="1"/>
      <c r="AG39997" s="1"/>
      <c r="AH39997" s="1"/>
      <c r="AJ39997" s="1"/>
      <c r="AK39997" s="1"/>
    </row>
    <row r="39998" spans="32:37" ht="15" customHeight="1" x14ac:dyDescent="0.15">
      <c r="AF39998" s="1"/>
      <c r="AG39998" s="1"/>
      <c r="AH39998" s="1"/>
      <c r="AJ39998" s="1"/>
      <c r="AK39998" s="1"/>
    </row>
    <row r="39999" spans="32:37" ht="15" customHeight="1" x14ac:dyDescent="0.15">
      <c r="AF39999" s="1"/>
      <c r="AG39999" s="1"/>
      <c r="AH39999" s="1"/>
      <c r="AJ39999" s="1"/>
      <c r="AK39999" s="1"/>
    </row>
    <row r="40000" spans="32:37" ht="15" customHeight="1" x14ac:dyDescent="0.15">
      <c r="AF40000" s="1"/>
      <c r="AG40000" s="1"/>
      <c r="AH40000" s="1"/>
      <c r="AJ40000" s="1"/>
      <c r="AK40000" s="1"/>
    </row>
    <row r="40001" spans="32:37" ht="15" customHeight="1" x14ac:dyDescent="0.15">
      <c r="AF40001" s="1"/>
      <c r="AG40001" s="1"/>
      <c r="AH40001" s="1"/>
      <c r="AJ40001" s="1"/>
      <c r="AK40001" s="1"/>
    </row>
    <row r="40002" spans="32:37" ht="15" customHeight="1" x14ac:dyDescent="0.15">
      <c r="AF40002" s="1"/>
      <c r="AG40002" s="1"/>
      <c r="AH40002" s="1"/>
      <c r="AJ40002" s="1"/>
      <c r="AK40002" s="1"/>
    </row>
    <row r="40003" spans="32:37" ht="15" customHeight="1" x14ac:dyDescent="0.15">
      <c r="AF40003" s="1"/>
      <c r="AG40003" s="1"/>
      <c r="AH40003" s="1"/>
      <c r="AJ40003" s="1"/>
      <c r="AK40003" s="1"/>
    </row>
    <row r="40004" spans="32:37" ht="15" customHeight="1" x14ac:dyDescent="0.15">
      <c r="AF40004" s="1"/>
      <c r="AG40004" s="1"/>
      <c r="AH40004" s="1"/>
      <c r="AJ40004" s="1"/>
      <c r="AK40004" s="1"/>
    </row>
    <row r="40005" spans="32:37" ht="15" customHeight="1" x14ac:dyDescent="0.15">
      <c r="AF40005" s="1"/>
      <c r="AG40005" s="1"/>
      <c r="AH40005" s="1"/>
      <c r="AJ40005" s="1"/>
      <c r="AK40005" s="1"/>
    </row>
    <row r="40006" spans="32:37" ht="15" customHeight="1" x14ac:dyDescent="0.15">
      <c r="AF40006" s="1"/>
      <c r="AG40006" s="1"/>
      <c r="AH40006" s="1"/>
      <c r="AJ40006" s="1"/>
      <c r="AK40006" s="1"/>
    </row>
    <row r="40007" spans="32:37" ht="15" customHeight="1" x14ac:dyDescent="0.15">
      <c r="AF40007" s="1"/>
      <c r="AG40007" s="1"/>
      <c r="AH40007" s="1"/>
      <c r="AJ40007" s="1"/>
      <c r="AK40007" s="1"/>
    </row>
    <row r="40008" spans="32:37" ht="15" customHeight="1" x14ac:dyDescent="0.15">
      <c r="AF40008" s="1"/>
      <c r="AG40008" s="1"/>
      <c r="AH40008" s="1"/>
      <c r="AJ40008" s="1"/>
      <c r="AK40008" s="1"/>
    </row>
    <row r="40009" spans="32:37" ht="15" customHeight="1" x14ac:dyDescent="0.15">
      <c r="AF40009" s="1"/>
      <c r="AG40009" s="1"/>
      <c r="AH40009" s="1"/>
      <c r="AJ40009" s="1"/>
      <c r="AK40009" s="1"/>
    </row>
    <row r="40010" spans="32:37" ht="15" customHeight="1" x14ac:dyDescent="0.15">
      <c r="AF40010" s="1"/>
      <c r="AG40010" s="1"/>
      <c r="AH40010" s="1"/>
      <c r="AJ40010" s="1"/>
      <c r="AK40010" s="1"/>
    </row>
    <row r="40011" spans="32:37" ht="15" customHeight="1" x14ac:dyDescent="0.15">
      <c r="AF40011" s="1"/>
      <c r="AG40011" s="1"/>
      <c r="AH40011" s="1"/>
      <c r="AJ40011" s="1"/>
      <c r="AK40011" s="1"/>
    </row>
    <row r="40012" spans="32:37" ht="15" customHeight="1" x14ac:dyDescent="0.15">
      <c r="AF40012" s="1"/>
      <c r="AG40012" s="1"/>
      <c r="AH40012" s="1"/>
      <c r="AJ40012" s="1"/>
      <c r="AK40012" s="1"/>
    </row>
    <row r="40013" spans="32:37" ht="15" customHeight="1" x14ac:dyDescent="0.15">
      <c r="AF40013" s="1"/>
      <c r="AG40013" s="1"/>
      <c r="AH40013" s="1"/>
      <c r="AJ40013" s="1"/>
      <c r="AK40013" s="1"/>
    </row>
    <row r="40014" spans="32:37" ht="15" customHeight="1" x14ac:dyDescent="0.15">
      <c r="AF40014" s="1"/>
      <c r="AG40014" s="1"/>
      <c r="AH40014" s="1"/>
      <c r="AJ40014" s="1"/>
      <c r="AK40014" s="1"/>
    </row>
    <row r="40015" spans="32:37" ht="15" customHeight="1" x14ac:dyDescent="0.15">
      <c r="AF40015" s="1"/>
      <c r="AG40015" s="1"/>
      <c r="AH40015" s="1"/>
      <c r="AJ40015" s="1"/>
      <c r="AK40015" s="1"/>
    </row>
    <row r="40016" spans="32:37" ht="15" customHeight="1" x14ac:dyDescent="0.15">
      <c r="AF40016" s="1"/>
      <c r="AG40016" s="1"/>
      <c r="AH40016" s="1"/>
      <c r="AJ40016" s="1"/>
      <c r="AK40016" s="1"/>
    </row>
    <row r="40017" spans="32:37" ht="15" customHeight="1" x14ac:dyDescent="0.15">
      <c r="AF40017" s="1"/>
      <c r="AG40017" s="1"/>
      <c r="AH40017" s="1"/>
      <c r="AJ40017" s="1"/>
      <c r="AK40017" s="1"/>
    </row>
    <row r="40018" spans="32:37" ht="15" customHeight="1" x14ac:dyDescent="0.15">
      <c r="AF40018" s="1"/>
      <c r="AG40018" s="1"/>
      <c r="AH40018" s="1"/>
      <c r="AJ40018" s="1"/>
      <c r="AK40018" s="1"/>
    </row>
    <row r="40019" spans="32:37" ht="15" customHeight="1" x14ac:dyDescent="0.15">
      <c r="AF40019" s="1"/>
      <c r="AG40019" s="1"/>
      <c r="AH40019" s="1"/>
      <c r="AJ40019" s="1"/>
      <c r="AK40019" s="1"/>
    </row>
    <row r="40020" spans="32:37" ht="15" customHeight="1" x14ac:dyDescent="0.15">
      <c r="AF40020" s="1"/>
      <c r="AG40020" s="1"/>
      <c r="AH40020" s="1"/>
      <c r="AJ40020" s="1"/>
      <c r="AK40020" s="1"/>
    </row>
    <row r="40021" spans="32:37" ht="15" customHeight="1" x14ac:dyDescent="0.15">
      <c r="AF40021" s="1"/>
      <c r="AG40021" s="1"/>
      <c r="AH40021" s="1"/>
      <c r="AJ40021" s="1"/>
      <c r="AK40021" s="1"/>
    </row>
    <row r="40022" spans="32:37" ht="15" customHeight="1" x14ac:dyDescent="0.15">
      <c r="AF40022" s="1"/>
      <c r="AG40022" s="1"/>
      <c r="AH40022" s="1"/>
      <c r="AJ40022" s="1"/>
      <c r="AK40022" s="1"/>
    </row>
    <row r="40023" spans="32:37" ht="15" customHeight="1" x14ac:dyDescent="0.15">
      <c r="AF40023" s="1"/>
      <c r="AG40023" s="1"/>
      <c r="AH40023" s="1"/>
      <c r="AJ40023" s="1"/>
      <c r="AK40023" s="1"/>
    </row>
    <row r="40024" spans="32:37" ht="15" customHeight="1" x14ac:dyDescent="0.15">
      <c r="AF40024" s="1"/>
      <c r="AG40024" s="1"/>
      <c r="AH40024" s="1"/>
      <c r="AJ40024" s="1"/>
      <c r="AK40024" s="1"/>
    </row>
    <row r="40025" spans="32:37" ht="15" customHeight="1" x14ac:dyDescent="0.15">
      <c r="AF40025" s="1"/>
      <c r="AG40025" s="1"/>
      <c r="AH40025" s="1"/>
      <c r="AJ40025" s="1"/>
      <c r="AK40025" s="1"/>
    </row>
    <row r="40026" spans="32:37" ht="15" customHeight="1" x14ac:dyDescent="0.15">
      <c r="AF40026" s="1"/>
      <c r="AG40026" s="1"/>
      <c r="AH40026" s="1"/>
      <c r="AJ40026" s="1"/>
      <c r="AK40026" s="1"/>
    </row>
    <row r="40027" spans="32:37" ht="15" customHeight="1" x14ac:dyDescent="0.15">
      <c r="AF40027" s="1"/>
      <c r="AG40027" s="1"/>
      <c r="AH40027" s="1"/>
      <c r="AJ40027" s="1"/>
      <c r="AK40027" s="1"/>
    </row>
    <row r="40028" spans="32:37" ht="15" customHeight="1" x14ac:dyDescent="0.15">
      <c r="AF40028" s="1"/>
      <c r="AG40028" s="1"/>
      <c r="AH40028" s="1"/>
      <c r="AJ40028" s="1"/>
      <c r="AK40028" s="1"/>
    </row>
    <row r="40029" spans="32:37" ht="15" customHeight="1" x14ac:dyDescent="0.15">
      <c r="AF40029" s="1"/>
      <c r="AG40029" s="1"/>
      <c r="AH40029" s="1"/>
      <c r="AJ40029" s="1"/>
      <c r="AK40029" s="1"/>
    </row>
    <row r="40030" spans="32:37" ht="15" customHeight="1" x14ac:dyDescent="0.15">
      <c r="AF40030" s="1"/>
      <c r="AG40030" s="1"/>
      <c r="AH40030" s="1"/>
      <c r="AJ40030" s="1"/>
      <c r="AK40030" s="1"/>
    </row>
    <row r="40031" spans="32:37" ht="15" customHeight="1" x14ac:dyDescent="0.15">
      <c r="AF40031" s="1"/>
      <c r="AG40031" s="1"/>
      <c r="AH40031" s="1"/>
      <c r="AJ40031" s="1"/>
      <c r="AK40031" s="1"/>
    </row>
    <row r="40032" spans="32:37" ht="15" customHeight="1" x14ac:dyDescent="0.15">
      <c r="AF40032" s="1"/>
      <c r="AG40032" s="1"/>
      <c r="AH40032" s="1"/>
      <c r="AJ40032" s="1"/>
      <c r="AK40032" s="1"/>
    </row>
    <row r="40033" spans="32:37" ht="15" customHeight="1" x14ac:dyDescent="0.15">
      <c r="AF40033" s="1"/>
      <c r="AG40033" s="1"/>
      <c r="AH40033" s="1"/>
      <c r="AJ40033" s="1"/>
      <c r="AK40033" s="1"/>
    </row>
    <row r="40034" spans="32:37" ht="15" customHeight="1" x14ac:dyDescent="0.15">
      <c r="AF40034" s="1"/>
      <c r="AG40034" s="1"/>
      <c r="AH40034" s="1"/>
      <c r="AJ40034" s="1"/>
      <c r="AK40034" s="1"/>
    </row>
    <row r="40035" spans="32:37" ht="15" customHeight="1" x14ac:dyDescent="0.15">
      <c r="AF40035" s="1"/>
      <c r="AG40035" s="1"/>
      <c r="AH40035" s="1"/>
      <c r="AJ40035" s="1"/>
      <c r="AK40035" s="1"/>
    </row>
    <row r="40036" spans="32:37" ht="15" customHeight="1" x14ac:dyDescent="0.15">
      <c r="AF40036" s="1"/>
      <c r="AG40036" s="1"/>
      <c r="AH40036" s="1"/>
      <c r="AJ40036" s="1"/>
      <c r="AK40036" s="1"/>
    </row>
    <row r="40037" spans="32:37" ht="15" customHeight="1" x14ac:dyDescent="0.15">
      <c r="AF40037" s="1"/>
      <c r="AG40037" s="1"/>
      <c r="AH40037" s="1"/>
      <c r="AJ40037" s="1"/>
      <c r="AK40037" s="1"/>
    </row>
    <row r="40038" spans="32:37" ht="15" customHeight="1" x14ac:dyDescent="0.15">
      <c r="AF40038" s="1"/>
      <c r="AG40038" s="1"/>
      <c r="AH40038" s="1"/>
      <c r="AJ40038" s="1"/>
      <c r="AK40038" s="1"/>
    </row>
    <row r="40039" spans="32:37" ht="15" customHeight="1" x14ac:dyDescent="0.15">
      <c r="AF40039" s="1"/>
      <c r="AG40039" s="1"/>
      <c r="AH40039" s="1"/>
      <c r="AJ40039" s="1"/>
      <c r="AK40039" s="1"/>
    </row>
    <row r="40040" spans="32:37" ht="15" customHeight="1" x14ac:dyDescent="0.15">
      <c r="AF40040" s="1"/>
      <c r="AG40040" s="1"/>
      <c r="AH40040" s="1"/>
      <c r="AJ40040" s="1"/>
      <c r="AK40040" s="1"/>
    </row>
    <row r="40041" spans="32:37" ht="15" customHeight="1" x14ac:dyDescent="0.15">
      <c r="AF40041" s="1"/>
      <c r="AG40041" s="1"/>
      <c r="AH40041" s="1"/>
      <c r="AJ40041" s="1"/>
      <c r="AK40041" s="1"/>
    </row>
    <row r="40042" spans="32:37" ht="15" customHeight="1" x14ac:dyDescent="0.15">
      <c r="AF40042" s="1"/>
      <c r="AG40042" s="1"/>
      <c r="AH40042" s="1"/>
      <c r="AJ40042" s="1"/>
      <c r="AK40042" s="1"/>
    </row>
    <row r="40043" spans="32:37" ht="15" customHeight="1" x14ac:dyDescent="0.15">
      <c r="AF40043" s="1"/>
      <c r="AG40043" s="1"/>
      <c r="AH40043" s="1"/>
      <c r="AJ40043" s="1"/>
      <c r="AK40043" s="1"/>
    </row>
    <row r="40044" spans="32:37" ht="15" customHeight="1" x14ac:dyDescent="0.15">
      <c r="AF40044" s="1"/>
      <c r="AG40044" s="1"/>
      <c r="AH40044" s="1"/>
      <c r="AJ40044" s="1"/>
      <c r="AK40044" s="1"/>
    </row>
    <row r="40045" spans="32:37" ht="15" customHeight="1" x14ac:dyDescent="0.15">
      <c r="AF40045" s="1"/>
      <c r="AG40045" s="1"/>
      <c r="AH40045" s="1"/>
      <c r="AJ40045" s="1"/>
      <c r="AK40045" s="1"/>
    </row>
    <row r="40046" spans="32:37" ht="15" customHeight="1" x14ac:dyDescent="0.15">
      <c r="AF40046" s="1"/>
      <c r="AG40046" s="1"/>
      <c r="AH40046" s="1"/>
      <c r="AJ40046" s="1"/>
      <c r="AK40046" s="1"/>
    </row>
    <row r="40047" spans="32:37" ht="15" customHeight="1" x14ac:dyDescent="0.15">
      <c r="AF40047" s="1"/>
      <c r="AG40047" s="1"/>
      <c r="AH40047" s="1"/>
      <c r="AJ40047" s="1"/>
      <c r="AK40047" s="1"/>
    </row>
    <row r="40048" spans="32:37" ht="15" customHeight="1" x14ac:dyDescent="0.15">
      <c r="AF40048" s="1"/>
      <c r="AG40048" s="1"/>
      <c r="AH40048" s="1"/>
      <c r="AJ40048" s="1"/>
      <c r="AK40048" s="1"/>
    </row>
    <row r="40049" spans="32:37" ht="15" customHeight="1" x14ac:dyDescent="0.15">
      <c r="AF40049" s="1"/>
      <c r="AG40049" s="1"/>
      <c r="AH40049" s="1"/>
      <c r="AJ40049" s="1"/>
      <c r="AK40049" s="1"/>
    </row>
    <row r="40050" spans="32:37" ht="15" customHeight="1" x14ac:dyDescent="0.15">
      <c r="AF40050" s="1"/>
      <c r="AG40050" s="1"/>
      <c r="AH40050" s="1"/>
      <c r="AJ40050" s="1"/>
      <c r="AK40050" s="1"/>
    </row>
    <row r="40051" spans="32:37" ht="15" customHeight="1" x14ac:dyDescent="0.15">
      <c r="AF40051" s="1"/>
      <c r="AG40051" s="1"/>
      <c r="AH40051" s="1"/>
      <c r="AJ40051" s="1"/>
      <c r="AK40051" s="1"/>
    </row>
    <row r="40052" spans="32:37" ht="15" customHeight="1" x14ac:dyDescent="0.15">
      <c r="AF40052" s="1"/>
      <c r="AG40052" s="1"/>
      <c r="AH40052" s="1"/>
      <c r="AJ40052" s="1"/>
      <c r="AK40052" s="1"/>
    </row>
    <row r="40053" spans="32:37" ht="15" customHeight="1" x14ac:dyDescent="0.15">
      <c r="AF40053" s="1"/>
      <c r="AG40053" s="1"/>
      <c r="AH40053" s="1"/>
      <c r="AJ40053" s="1"/>
      <c r="AK40053" s="1"/>
    </row>
    <row r="40054" spans="32:37" ht="15" customHeight="1" x14ac:dyDescent="0.15">
      <c r="AF40054" s="1"/>
      <c r="AG40054" s="1"/>
      <c r="AH40054" s="1"/>
      <c r="AJ40054" s="1"/>
      <c r="AK40054" s="1"/>
    </row>
    <row r="40055" spans="32:37" ht="15" customHeight="1" x14ac:dyDescent="0.15">
      <c r="AF40055" s="1"/>
      <c r="AG40055" s="1"/>
      <c r="AH40055" s="1"/>
      <c r="AJ40055" s="1"/>
      <c r="AK40055" s="1"/>
    </row>
    <row r="40056" spans="32:37" ht="15" customHeight="1" x14ac:dyDescent="0.15">
      <c r="AF40056" s="1"/>
      <c r="AG40056" s="1"/>
      <c r="AH40056" s="1"/>
      <c r="AJ40056" s="1"/>
      <c r="AK40056" s="1"/>
    </row>
    <row r="40057" spans="32:37" ht="15" customHeight="1" x14ac:dyDescent="0.15">
      <c r="AF40057" s="1"/>
      <c r="AG40057" s="1"/>
      <c r="AH40057" s="1"/>
      <c r="AJ40057" s="1"/>
      <c r="AK40057" s="1"/>
    </row>
    <row r="40058" spans="32:37" ht="15" customHeight="1" x14ac:dyDescent="0.15">
      <c r="AF40058" s="1"/>
      <c r="AG40058" s="1"/>
      <c r="AH40058" s="1"/>
      <c r="AJ40058" s="1"/>
      <c r="AK40058" s="1"/>
    </row>
    <row r="40059" spans="32:37" ht="15" customHeight="1" x14ac:dyDescent="0.15">
      <c r="AF40059" s="1"/>
      <c r="AG40059" s="1"/>
      <c r="AH40059" s="1"/>
      <c r="AJ40059" s="1"/>
      <c r="AK40059" s="1"/>
    </row>
    <row r="40060" spans="32:37" ht="15" customHeight="1" x14ac:dyDescent="0.15">
      <c r="AF40060" s="1"/>
      <c r="AG40060" s="1"/>
      <c r="AH40060" s="1"/>
      <c r="AJ40060" s="1"/>
      <c r="AK40060" s="1"/>
    </row>
    <row r="40061" spans="32:37" ht="15" customHeight="1" x14ac:dyDescent="0.15">
      <c r="AF40061" s="1"/>
      <c r="AG40061" s="1"/>
      <c r="AH40061" s="1"/>
      <c r="AJ40061" s="1"/>
      <c r="AK40061" s="1"/>
    </row>
    <row r="40062" spans="32:37" ht="15" customHeight="1" x14ac:dyDescent="0.15">
      <c r="AF40062" s="1"/>
      <c r="AG40062" s="1"/>
      <c r="AH40062" s="1"/>
      <c r="AJ40062" s="1"/>
      <c r="AK40062" s="1"/>
    </row>
    <row r="40063" spans="32:37" ht="15" customHeight="1" x14ac:dyDescent="0.15">
      <c r="AF40063" s="1"/>
      <c r="AG40063" s="1"/>
      <c r="AH40063" s="1"/>
      <c r="AJ40063" s="1"/>
      <c r="AK40063" s="1"/>
    </row>
    <row r="40064" spans="32:37" ht="15" customHeight="1" x14ac:dyDescent="0.15">
      <c r="AF40064" s="1"/>
      <c r="AG40064" s="1"/>
      <c r="AH40064" s="1"/>
      <c r="AJ40064" s="1"/>
      <c r="AK40064" s="1"/>
    </row>
    <row r="40065" spans="32:37" ht="15" customHeight="1" x14ac:dyDescent="0.15">
      <c r="AF40065" s="1"/>
      <c r="AG40065" s="1"/>
      <c r="AH40065" s="1"/>
      <c r="AJ40065" s="1"/>
      <c r="AK40065" s="1"/>
    </row>
    <row r="40066" spans="32:37" ht="15" customHeight="1" x14ac:dyDescent="0.15">
      <c r="AF40066" s="1"/>
      <c r="AG40066" s="1"/>
      <c r="AH40066" s="1"/>
      <c r="AJ40066" s="1"/>
      <c r="AK40066" s="1"/>
    </row>
    <row r="40067" spans="32:37" ht="15" customHeight="1" x14ac:dyDescent="0.15">
      <c r="AF40067" s="1"/>
      <c r="AG40067" s="1"/>
      <c r="AH40067" s="1"/>
      <c r="AJ40067" s="1"/>
      <c r="AK40067" s="1"/>
    </row>
    <row r="40068" spans="32:37" ht="15" customHeight="1" x14ac:dyDescent="0.15">
      <c r="AF40068" s="1"/>
      <c r="AG40068" s="1"/>
      <c r="AH40068" s="1"/>
      <c r="AJ40068" s="1"/>
      <c r="AK40068" s="1"/>
    </row>
    <row r="40069" spans="32:37" ht="15" customHeight="1" x14ac:dyDescent="0.15">
      <c r="AF40069" s="1"/>
      <c r="AG40069" s="1"/>
      <c r="AH40069" s="1"/>
      <c r="AJ40069" s="1"/>
      <c r="AK40069" s="1"/>
    </row>
    <row r="40070" spans="32:37" ht="15" customHeight="1" x14ac:dyDescent="0.15">
      <c r="AF40070" s="1"/>
      <c r="AG40070" s="1"/>
      <c r="AH40070" s="1"/>
      <c r="AJ40070" s="1"/>
      <c r="AK40070" s="1"/>
    </row>
    <row r="40071" spans="32:37" ht="15" customHeight="1" x14ac:dyDescent="0.15">
      <c r="AF40071" s="1"/>
      <c r="AG40071" s="1"/>
      <c r="AH40071" s="1"/>
      <c r="AJ40071" s="1"/>
      <c r="AK40071" s="1"/>
    </row>
    <row r="40072" spans="32:37" ht="15" customHeight="1" x14ac:dyDescent="0.15">
      <c r="AF40072" s="1"/>
      <c r="AG40072" s="1"/>
      <c r="AH40072" s="1"/>
      <c r="AJ40072" s="1"/>
      <c r="AK40072" s="1"/>
    </row>
    <row r="40073" spans="32:37" ht="15" customHeight="1" x14ac:dyDescent="0.15">
      <c r="AF40073" s="1"/>
      <c r="AG40073" s="1"/>
      <c r="AH40073" s="1"/>
      <c r="AJ40073" s="1"/>
      <c r="AK40073" s="1"/>
    </row>
    <row r="40074" spans="32:37" ht="15" customHeight="1" x14ac:dyDescent="0.15">
      <c r="AF40074" s="1"/>
      <c r="AG40074" s="1"/>
      <c r="AH40074" s="1"/>
      <c r="AJ40074" s="1"/>
      <c r="AK40074" s="1"/>
    </row>
    <row r="40075" spans="32:37" ht="15" customHeight="1" x14ac:dyDescent="0.15">
      <c r="AF40075" s="1"/>
      <c r="AG40075" s="1"/>
      <c r="AH40075" s="1"/>
      <c r="AJ40075" s="1"/>
      <c r="AK40075" s="1"/>
    </row>
    <row r="40076" spans="32:37" ht="15" customHeight="1" x14ac:dyDescent="0.15">
      <c r="AF40076" s="1"/>
      <c r="AG40076" s="1"/>
      <c r="AH40076" s="1"/>
      <c r="AJ40076" s="1"/>
      <c r="AK40076" s="1"/>
    </row>
    <row r="40077" spans="32:37" ht="15" customHeight="1" x14ac:dyDescent="0.15">
      <c r="AF40077" s="1"/>
      <c r="AG40077" s="1"/>
      <c r="AH40077" s="1"/>
      <c r="AJ40077" s="1"/>
      <c r="AK40077" s="1"/>
    </row>
    <row r="40078" spans="32:37" ht="15" customHeight="1" x14ac:dyDescent="0.15">
      <c r="AF40078" s="1"/>
      <c r="AG40078" s="1"/>
      <c r="AH40078" s="1"/>
      <c r="AJ40078" s="1"/>
      <c r="AK40078" s="1"/>
    </row>
    <row r="40079" spans="32:37" ht="15" customHeight="1" x14ac:dyDescent="0.15">
      <c r="AF40079" s="1"/>
      <c r="AG40079" s="1"/>
      <c r="AH40079" s="1"/>
      <c r="AJ40079" s="1"/>
      <c r="AK40079" s="1"/>
    </row>
    <row r="40080" spans="32:37" ht="15" customHeight="1" x14ac:dyDescent="0.15">
      <c r="AF40080" s="1"/>
      <c r="AG40080" s="1"/>
      <c r="AH40080" s="1"/>
      <c r="AJ40080" s="1"/>
      <c r="AK40080" s="1"/>
    </row>
    <row r="40081" spans="32:37" ht="15" customHeight="1" x14ac:dyDescent="0.15">
      <c r="AF40081" s="1"/>
      <c r="AG40081" s="1"/>
      <c r="AH40081" s="1"/>
      <c r="AJ40081" s="1"/>
      <c r="AK40081" s="1"/>
    </row>
    <row r="40082" spans="32:37" ht="15" customHeight="1" x14ac:dyDescent="0.15">
      <c r="AF40082" s="1"/>
      <c r="AG40082" s="1"/>
      <c r="AH40082" s="1"/>
      <c r="AJ40082" s="1"/>
      <c r="AK40082" s="1"/>
    </row>
    <row r="40083" spans="32:37" ht="15" customHeight="1" x14ac:dyDescent="0.15">
      <c r="AF40083" s="1"/>
      <c r="AG40083" s="1"/>
      <c r="AH40083" s="1"/>
      <c r="AJ40083" s="1"/>
      <c r="AK40083" s="1"/>
    </row>
    <row r="40084" spans="32:37" ht="15" customHeight="1" x14ac:dyDescent="0.15">
      <c r="AF40084" s="1"/>
      <c r="AG40084" s="1"/>
      <c r="AH40084" s="1"/>
      <c r="AJ40084" s="1"/>
      <c r="AK40084" s="1"/>
    </row>
    <row r="40085" spans="32:37" ht="15" customHeight="1" x14ac:dyDescent="0.15">
      <c r="AF40085" s="1"/>
      <c r="AG40085" s="1"/>
      <c r="AH40085" s="1"/>
      <c r="AJ40085" s="1"/>
      <c r="AK40085" s="1"/>
    </row>
    <row r="40086" spans="32:37" ht="15" customHeight="1" x14ac:dyDescent="0.15">
      <c r="AF40086" s="1"/>
      <c r="AG40086" s="1"/>
      <c r="AH40086" s="1"/>
      <c r="AJ40086" s="1"/>
      <c r="AK40086" s="1"/>
    </row>
    <row r="40087" spans="32:37" ht="15" customHeight="1" x14ac:dyDescent="0.15">
      <c r="AF40087" s="1"/>
      <c r="AG40087" s="1"/>
      <c r="AH40087" s="1"/>
      <c r="AJ40087" s="1"/>
      <c r="AK40087" s="1"/>
    </row>
    <row r="40088" spans="32:37" ht="15" customHeight="1" x14ac:dyDescent="0.15">
      <c r="AF40088" s="1"/>
      <c r="AG40088" s="1"/>
      <c r="AH40088" s="1"/>
      <c r="AJ40088" s="1"/>
      <c r="AK40088" s="1"/>
    </row>
    <row r="40089" spans="32:37" ht="15" customHeight="1" x14ac:dyDescent="0.15">
      <c r="AF40089" s="1"/>
      <c r="AG40089" s="1"/>
      <c r="AH40089" s="1"/>
      <c r="AJ40089" s="1"/>
      <c r="AK40089" s="1"/>
    </row>
    <row r="40090" spans="32:37" ht="15" customHeight="1" x14ac:dyDescent="0.15">
      <c r="AF40090" s="1"/>
      <c r="AG40090" s="1"/>
      <c r="AH40090" s="1"/>
      <c r="AJ40090" s="1"/>
      <c r="AK40090" s="1"/>
    </row>
    <row r="40091" spans="32:37" ht="15" customHeight="1" x14ac:dyDescent="0.15">
      <c r="AF40091" s="1"/>
      <c r="AG40091" s="1"/>
      <c r="AH40091" s="1"/>
      <c r="AJ40091" s="1"/>
      <c r="AK40091" s="1"/>
    </row>
    <row r="40092" spans="32:37" ht="15" customHeight="1" x14ac:dyDescent="0.15">
      <c r="AF40092" s="1"/>
      <c r="AG40092" s="1"/>
      <c r="AH40092" s="1"/>
      <c r="AJ40092" s="1"/>
      <c r="AK40092" s="1"/>
    </row>
    <row r="40093" spans="32:37" ht="15" customHeight="1" x14ac:dyDescent="0.15">
      <c r="AF40093" s="1"/>
      <c r="AG40093" s="1"/>
      <c r="AH40093" s="1"/>
      <c r="AJ40093" s="1"/>
      <c r="AK40093" s="1"/>
    </row>
    <row r="40094" spans="32:37" ht="15" customHeight="1" x14ac:dyDescent="0.15">
      <c r="AF40094" s="1"/>
      <c r="AG40094" s="1"/>
      <c r="AH40094" s="1"/>
      <c r="AJ40094" s="1"/>
      <c r="AK40094" s="1"/>
    </row>
    <row r="40095" spans="32:37" ht="15" customHeight="1" x14ac:dyDescent="0.15">
      <c r="AF40095" s="1"/>
      <c r="AG40095" s="1"/>
      <c r="AH40095" s="1"/>
      <c r="AJ40095" s="1"/>
      <c r="AK40095" s="1"/>
    </row>
    <row r="40096" spans="32:37" ht="15" customHeight="1" x14ac:dyDescent="0.15">
      <c r="AF40096" s="1"/>
      <c r="AG40096" s="1"/>
      <c r="AH40096" s="1"/>
      <c r="AJ40096" s="1"/>
      <c r="AK40096" s="1"/>
    </row>
    <row r="40097" spans="32:37" ht="15" customHeight="1" x14ac:dyDescent="0.15">
      <c r="AF40097" s="1"/>
      <c r="AG40097" s="1"/>
      <c r="AH40097" s="1"/>
      <c r="AJ40097" s="1"/>
      <c r="AK40097" s="1"/>
    </row>
    <row r="40098" spans="32:37" ht="15" customHeight="1" x14ac:dyDescent="0.15">
      <c r="AF40098" s="1"/>
      <c r="AG40098" s="1"/>
      <c r="AH40098" s="1"/>
      <c r="AJ40098" s="1"/>
      <c r="AK40098" s="1"/>
    </row>
    <row r="40099" spans="32:37" ht="15" customHeight="1" x14ac:dyDescent="0.15">
      <c r="AF40099" s="1"/>
      <c r="AG40099" s="1"/>
      <c r="AH40099" s="1"/>
      <c r="AJ40099" s="1"/>
      <c r="AK40099" s="1"/>
    </row>
    <row r="40100" spans="32:37" ht="15" customHeight="1" x14ac:dyDescent="0.15">
      <c r="AF40100" s="1"/>
      <c r="AG40100" s="1"/>
      <c r="AH40100" s="1"/>
      <c r="AJ40100" s="1"/>
      <c r="AK40100" s="1"/>
    </row>
    <row r="40101" spans="32:37" ht="15" customHeight="1" x14ac:dyDescent="0.15">
      <c r="AF40101" s="1"/>
      <c r="AG40101" s="1"/>
      <c r="AH40101" s="1"/>
      <c r="AJ40101" s="1"/>
      <c r="AK40101" s="1"/>
    </row>
    <row r="40102" spans="32:37" ht="15" customHeight="1" x14ac:dyDescent="0.15">
      <c r="AF40102" s="1"/>
      <c r="AG40102" s="1"/>
      <c r="AH40102" s="1"/>
      <c r="AJ40102" s="1"/>
      <c r="AK40102" s="1"/>
    </row>
    <row r="40103" spans="32:37" ht="15" customHeight="1" x14ac:dyDescent="0.15">
      <c r="AF40103" s="1"/>
      <c r="AG40103" s="1"/>
      <c r="AH40103" s="1"/>
      <c r="AJ40103" s="1"/>
      <c r="AK40103" s="1"/>
    </row>
    <row r="40104" spans="32:37" ht="15" customHeight="1" x14ac:dyDescent="0.15">
      <c r="AF40104" s="1"/>
      <c r="AG40104" s="1"/>
      <c r="AH40104" s="1"/>
      <c r="AJ40104" s="1"/>
      <c r="AK40104" s="1"/>
    </row>
    <row r="40105" spans="32:37" ht="15" customHeight="1" x14ac:dyDescent="0.15">
      <c r="AF40105" s="1"/>
      <c r="AG40105" s="1"/>
      <c r="AH40105" s="1"/>
      <c r="AJ40105" s="1"/>
      <c r="AK40105" s="1"/>
    </row>
    <row r="40106" spans="32:37" ht="15" customHeight="1" x14ac:dyDescent="0.15">
      <c r="AF40106" s="1"/>
      <c r="AG40106" s="1"/>
      <c r="AH40106" s="1"/>
      <c r="AJ40106" s="1"/>
      <c r="AK40106" s="1"/>
    </row>
    <row r="40107" spans="32:37" ht="15" customHeight="1" x14ac:dyDescent="0.15">
      <c r="AF40107" s="1"/>
      <c r="AG40107" s="1"/>
      <c r="AH40107" s="1"/>
      <c r="AJ40107" s="1"/>
      <c r="AK40107" s="1"/>
    </row>
    <row r="40108" spans="32:37" ht="15" customHeight="1" x14ac:dyDescent="0.15">
      <c r="AF40108" s="1"/>
      <c r="AG40108" s="1"/>
      <c r="AH40108" s="1"/>
      <c r="AJ40108" s="1"/>
      <c r="AK40108" s="1"/>
    </row>
    <row r="40109" spans="32:37" ht="15" customHeight="1" x14ac:dyDescent="0.15">
      <c r="AF40109" s="1"/>
      <c r="AG40109" s="1"/>
      <c r="AH40109" s="1"/>
      <c r="AJ40109" s="1"/>
      <c r="AK40109" s="1"/>
    </row>
    <row r="40110" spans="32:37" ht="15" customHeight="1" x14ac:dyDescent="0.15">
      <c r="AF40110" s="1"/>
      <c r="AG40110" s="1"/>
      <c r="AH40110" s="1"/>
      <c r="AJ40110" s="1"/>
      <c r="AK40110" s="1"/>
    </row>
    <row r="40111" spans="32:37" ht="15" customHeight="1" x14ac:dyDescent="0.15">
      <c r="AF40111" s="1"/>
      <c r="AG40111" s="1"/>
      <c r="AH40111" s="1"/>
      <c r="AJ40111" s="1"/>
      <c r="AK40111" s="1"/>
    </row>
    <row r="40112" spans="32:37" ht="15" customHeight="1" x14ac:dyDescent="0.15">
      <c r="AF40112" s="1"/>
      <c r="AG40112" s="1"/>
      <c r="AH40112" s="1"/>
      <c r="AJ40112" s="1"/>
      <c r="AK40112" s="1"/>
    </row>
    <row r="40113" spans="32:37" ht="15" customHeight="1" x14ac:dyDescent="0.15">
      <c r="AF40113" s="1"/>
      <c r="AG40113" s="1"/>
      <c r="AH40113" s="1"/>
      <c r="AJ40113" s="1"/>
      <c r="AK40113" s="1"/>
    </row>
    <row r="40114" spans="32:37" ht="15" customHeight="1" x14ac:dyDescent="0.15">
      <c r="AF40114" s="1"/>
      <c r="AG40114" s="1"/>
      <c r="AH40114" s="1"/>
      <c r="AJ40114" s="1"/>
      <c r="AK40114" s="1"/>
    </row>
    <row r="40115" spans="32:37" ht="15" customHeight="1" x14ac:dyDescent="0.15">
      <c r="AF40115" s="1"/>
      <c r="AG40115" s="1"/>
      <c r="AH40115" s="1"/>
      <c r="AJ40115" s="1"/>
      <c r="AK40115" s="1"/>
    </row>
    <row r="40116" spans="32:37" ht="15" customHeight="1" x14ac:dyDescent="0.15">
      <c r="AF40116" s="1"/>
      <c r="AG40116" s="1"/>
      <c r="AH40116" s="1"/>
      <c r="AJ40116" s="1"/>
      <c r="AK40116" s="1"/>
    </row>
    <row r="40117" spans="32:37" ht="15" customHeight="1" x14ac:dyDescent="0.15">
      <c r="AF40117" s="1"/>
      <c r="AG40117" s="1"/>
      <c r="AH40117" s="1"/>
      <c r="AJ40117" s="1"/>
      <c r="AK40117" s="1"/>
    </row>
    <row r="40118" spans="32:37" ht="15" customHeight="1" x14ac:dyDescent="0.15">
      <c r="AF40118" s="1"/>
      <c r="AG40118" s="1"/>
      <c r="AH40118" s="1"/>
      <c r="AJ40118" s="1"/>
      <c r="AK40118" s="1"/>
    </row>
    <row r="40119" spans="32:37" ht="15" customHeight="1" x14ac:dyDescent="0.15">
      <c r="AF40119" s="1"/>
      <c r="AG40119" s="1"/>
      <c r="AH40119" s="1"/>
      <c r="AJ40119" s="1"/>
      <c r="AK40119" s="1"/>
    </row>
    <row r="40120" spans="32:37" ht="15" customHeight="1" x14ac:dyDescent="0.15">
      <c r="AF40120" s="1"/>
      <c r="AG40120" s="1"/>
      <c r="AH40120" s="1"/>
      <c r="AJ40120" s="1"/>
      <c r="AK40120" s="1"/>
    </row>
    <row r="40121" spans="32:37" ht="15" customHeight="1" x14ac:dyDescent="0.15">
      <c r="AF40121" s="1"/>
      <c r="AG40121" s="1"/>
      <c r="AH40121" s="1"/>
      <c r="AJ40121" s="1"/>
      <c r="AK40121" s="1"/>
    </row>
    <row r="40122" spans="32:37" ht="15" customHeight="1" x14ac:dyDescent="0.15">
      <c r="AF40122" s="1"/>
      <c r="AG40122" s="1"/>
      <c r="AH40122" s="1"/>
      <c r="AJ40122" s="1"/>
      <c r="AK40122" s="1"/>
    </row>
    <row r="40123" spans="32:37" ht="15" customHeight="1" x14ac:dyDescent="0.15">
      <c r="AF40123" s="1"/>
      <c r="AG40123" s="1"/>
      <c r="AH40123" s="1"/>
      <c r="AJ40123" s="1"/>
      <c r="AK40123" s="1"/>
    </row>
    <row r="40124" spans="32:37" ht="15" customHeight="1" x14ac:dyDescent="0.15">
      <c r="AF40124" s="1"/>
      <c r="AG40124" s="1"/>
      <c r="AH40124" s="1"/>
      <c r="AJ40124" s="1"/>
      <c r="AK40124" s="1"/>
    </row>
    <row r="40125" spans="32:37" ht="15" customHeight="1" x14ac:dyDescent="0.15">
      <c r="AF40125" s="1"/>
      <c r="AG40125" s="1"/>
      <c r="AH40125" s="1"/>
      <c r="AJ40125" s="1"/>
      <c r="AK40125" s="1"/>
    </row>
    <row r="40126" spans="32:37" ht="15" customHeight="1" x14ac:dyDescent="0.15">
      <c r="AF40126" s="1"/>
      <c r="AG40126" s="1"/>
      <c r="AH40126" s="1"/>
      <c r="AJ40126" s="1"/>
      <c r="AK40126" s="1"/>
    </row>
    <row r="40127" spans="32:37" ht="15" customHeight="1" x14ac:dyDescent="0.15">
      <c r="AF40127" s="1"/>
      <c r="AG40127" s="1"/>
      <c r="AH40127" s="1"/>
      <c r="AJ40127" s="1"/>
      <c r="AK40127" s="1"/>
    </row>
    <row r="40128" spans="32:37" ht="15" customHeight="1" x14ac:dyDescent="0.15">
      <c r="AF40128" s="1"/>
      <c r="AG40128" s="1"/>
      <c r="AH40128" s="1"/>
      <c r="AJ40128" s="1"/>
      <c r="AK40128" s="1"/>
    </row>
    <row r="40129" spans="32:37" ht="15" customHeight="1" x14ac:dyDescent="0.15">
      <c r="AF40129" s="1"/>
      <c r="AG40129" s="1"/>
      <c r="AH40129" s="1"/>
      <c r="AJ40129" s="1"/>
      <c r="AK40129" s="1"/>
    </row>
    <row r="40130" spans="32:37" ht="15" customHeight="1" x14ac:dyDescent="0.15">
      <c r="AF40130" s="1"/>
      <c r="AG40130" s="1"/>
      <c r="AH40130" s="1"/>
      <c r="AJ40130" s="1"/>
      <c r="AK40130" s="1"/>
    </row>
    <row r="40131" spans="32:37" ht="15" customHeight="1" x14ac:dyDescent="0.15">
      <c r="AF40131" s="1"/>
      <c r="AG40131" s="1"/>
      <c r="AH40131" s="1"/>
      <c r="AJ40131" s="1"/>
      <c r="AK40131" s="1"/>
    </row>
    <row r="40132" spans="32:37" ht="15" customHeight="1" x14ac:dyDescent="0.15">
      <c r="AF40132" s="1"/>
      <c r="AG40132" s="1"/>
      <c r="AH40132" s="1"/>
      <c r="AJ40132" s="1"/>
      <c r="AK40132" s="1"/>
    </row>
    <row r="40133" spans="32:37" ht="15" customHeight="1" x14ac:dyDescent="0.15">
      <c r="AF40133" s="1"/>
      <c r="AG40133" s="1"/>
      <c r="AH40133" s="1"/>
      <c r="AJ40133" s="1"/>
      <c r="AK40133" s="1"/>
    </row>
    <row r="40134" spans="32:37" ht="15" customHeight="1" x14ac:dyDescent="0.15">
      <c r="AF40134" s="1"/>
      <c r="AG40134" s="1"/>
      <c r="AH40134" s="1"/>
      <c r="AJ40134" s="1"/>
      <c r="AK40134" s="1"/>
    </row>
    <row r="40135" spans="32:37" ht="15" customHeight="1" x14ac:dyDescent="0.15">
      <c r="AF40135" s="1"/>
      <c r="AG40135" s="1"/>
      <c r="AH40135" s="1"/>
      <c r="AJ40135" s="1"/>
      <c r="AK40135" s="1"/>
    </row>
    <row r="40136" spans="32:37" ht="15" customHeight="1" x14ac:dyDescent="0.15">
      <c r="AF40136" s="1"/>
      <c r="AG40136" s="1"/>
      <c r="AH40136" s="1"/>
      <c r="AJ40136" s="1"/>
      <c r="AK40136" s="1"/>
    </row>
    <row r="40137" spans="32:37" ht="15" customHeight="1" x14ac:dyDescent="0.15">
      <c r="AF40137" s="1"/>
      <c r="AG40137" s="1"/>
      <c r="AH40137" s="1"/>
      <c r="AJ40137" s="1"/>
      <c r="AK40137" s="1"/>
    </row>
    <row r="40138" spans="32:37" ht="15" customHeight="1" x14ac:dyDescent="0.15">
      <c r="AF40138" s="1"/>
      <c r="AG40138" s="1"/>
      <c r="AH40138" s="1"/>
      <c r="AJ40138" s="1"/>
      <c r="AK40138" s="1"/>
    </row>
    <row r="40139" spans="32:37" ht="15" customHeight="1" x14ac:dyDescent="0.15">
      <c r="AF40139" s="1"/>
      <c r="AG40139" s="1"/>
      <c r="AH40139" s="1"/>
      <c r="AJ40139" s="1"/>
      <c r="AK40139" s="1"/>
    </row>
    <row r="40140" spans="32:37" ht="15" customHeight="1" x14ac:dyDescent="0.15">
      <c r="AF40140" s="1"/>
      <c r="AG40140" s="1"/>
      <c r="AH40140" s="1"/>
      <c r="AJ40140" s="1"/>
      <c r="AK40140" s="1"/>
    </row>
    <row r="40141" spans="32:37" ht="15" customHeight="1" x14ac:dyDescent="0.15">
      <c r="AF40141" s="1"/>
      <c r="AG40141" s="1"/>
      <c r="AH40141" s="1"/>
      <c r="AJ40141" s="1"/>
      <c r="AK40141" s="1"/>
    </row>
    <row r="40142" spans="32:37" ht="15" customHeight="1" x14ac:dyDescent="0.15">
      <c r="AF40142" s="1"/>
      <c r="AG40142" s="1"/>
      <c r="AH40142" s="1"/>
      <c r="AJ40142" s="1"/>
      <c r="AK40142" s="1"/>
    </row>
    <row r="40143" spans="32:37" ht="15" customHeight="1" x14ac:dyDescent="0.15">
      <c r="AF40143" s="1"/>
      <c r="AG40143" s="1"/>
      <c r="AH40143" s="1"/>
      <c r="AJ40143" s="1"/>
      <c r="AK40143" s="1"/>
    </row>
    <row r="40144" spans="32:37" ht="15" customHeight="1" x14ac:dyDescent="0.15">
      <c r="AF40144" s="1"/>
      <c r="AG40144" s="1"/>
      <c r="AH40144" s="1"/>
      <c r="AJ40144" s="1"/>
      <c r="AK40144" s="1"/>
    </row>
    <row r="40145" spans="32:37" ht="15" customHeight="1" x14ac:dyDescent="0.15">
      <c r="AF40145" s="1"/>
      <c r="AG40145" s="1"/>
      <c r="AH40145" s="1"/>
      <c r="AJ40145" s="1"/>
      <c r="AK40145" s="1"/>
    </row>
    <row r="40146" spans="32:37" ht="15" customHeight="1" x14ac:dyDescent="0.15">
      <c r="AF40146" s="1"/>
      <c r="AG40146" s="1"/>
      <c r="AH40146" s="1"/>
      <c r="AJ40146" s="1"/>
      <c r="AK40146" s="1"/>
    </row>
    <row r="40147" spans="32:37" ht="15" customHeight="1" x14ac:dyDescent="0.15">
      <c r="AF40147" s="1"/>
      <c r="AG40147" s="1"/>
      <c r="AH40147" s="1"/>
      <c r="AJ40147" s="1"/>
      <c r="AK40147" s="1"/>
    </row>
    <row r="40148" spans="32:37" ht="15" customHeight="1" x14ac:dyDescent="0.15">
      <c r="AF40148" s="1"/>
      <c r="AG40148" s="1"/>
      <c r="AH40148" s="1"/>
      <c r="AJ40148" s="1"/>
      <c r="AK40148" s="1"/>
    </row>
    <row r="40149" spans="32:37" ht="15" customHeight="1" x14ac:dyDescent="0.15">
      <c r="AF40149" s="1"/>
      <c r="AG40149" s="1"/>
      <c r="AH40149" s="1"/>
      <c r="AJ40149" s="1"/>
      <c r="AK40149" s="1"/>
    </row>
    <row r="40150" spans="32:37" ht="15" customHeight="1" x14ac:dyDescent="0.15">
      <c r="AF40150" s="1"/>
      <c r="AG40150" s="1"/>
      <c r="AH40150" s="1"/>
      <c r="AJ40150" s="1"/>
      <c r="AK40150" s="1"/>
    </row>
    <row r="40151" spans="32:37" ht="15" customHeight="1" x14ac:dyDescent="0.15">
      <c r="AF40151" s="1"/>
      <c r="AG40151" s="1"/>
      <c r="AH40151" s="1"/>
      <c r="AJ40151" s="1"/>
      <c r="AK40151" s="1"/>
    </row>
    <row r="40152" spans="32:37" ht="15" customHeight="1" x14ac:dyDescent="0.15">
      <c r="AF40152" s="1"/>
      <c r="AG40152" s="1"/>
      <c r="AH40152" s="1"/>
      <c r="AJ40152" s="1"/>
      <c r="AK40152" s="1"/>
    </row>
    <row r="40153" spans="32:37" ht="15" customHeight="1" x14ac:dyDescent="0.15">
      <c r="AF40153" s="1"/>
      <c r="AG40153" s="1"/>
      <c r="AH40153" s="1"/>
      <c r="AJ40153" s="1"/>
      <c r="AK40153" s="1"/>
    </row>
    <row r="40154" spans="32:37" ht="15" customHeight="1" x14ac:dyDescent="0.15">
      <c r="AF40154" s="1"/>
      <c r="AG40154" s="1"/>
      <c r="AH40154" s="1"/>
      <c r="AJ40154" s="1"/>
      <c r="AK40154" s="1"/>
    </row>
    <row r="40155" spans="32:37" ht="15" customHeight="1" x14ac:dyDescent="0.15">
      <c r="AF40155" s="1"/>
      <c r="AG40155" s="1"/>
      <c r="AH40155" s="1"/>
      <c r="AJ40155" s="1"/>
      <c r="AK40155" s="1"/>
    </row>
    <row r="40156" spans="32:37" ht="15" customHeight="1" x14ac:dyDescent="0.15">
      <c r="AF40156" s="1"/>
      <c r="AG40156" s="1"/>
      <c r="AH40156" s="1"/>
      <c r="AJ40156" s="1"/>
      <c r="AK40156" s="1"/>
    </row>
    <row r="40157" spans="32:37" ht="15" customHeight="1" x14ac:dyDescent="0.15">
      <c r="AF40157" s="1"/>
      <c r="AG40157" s="1"/>
      <c r="AH40157" s="1"/>
      <c r="AJ40157" s="1"/>
      <c r="AK40157" s="1"/>
    </row>
    <row r="40158" spans="32:37" ht="15" customHeight="1" x14ac:dyDescent="0.15">
      <c r="AF40158" s="1"/>
      <c r="AG40158" s="1"/>
      <c r="AH40158" s="1"/>
      <c r="AJ40158" s="1"/>
      <c r="AK40158" s="1"/>
    </row>
    <row r="40159" spans="32:37" ht="15" customHeight="1" x14ac:dyDescent="0.15">
      <c r="AF40159" s="1"/>
      <c r="AG40159" s="1"/>
      <c r="AH40159" s="1"/>
      <c r="AJ40159" s="1"/>
      <c r="AK40159" s="1"/>
    </row>
    <row r="40160" spans="32:37" ht="15" customHeight="1" x14ac:dyDescent="0.15">
      <c r="AF40160" s="1"/>
      <c r="AG40160" s="1"/>
      <c r="AH40160" s="1"/>
      <c r="AJ40160" s="1"/>
      <c r="AK40160" s="1"/>
    </row>
    <row r="40161" spans="32:37" ht="15" customHeight="1" x14ac:dyDescent="0.15">
      <c r="AF40161" s="1"/>
      <c r="AG40161" s="1"/>
      <c r="AH40161" s="1"/>
      <c r="AJ40161" s="1"/>
      <c r="AK40161" s="1"/>
    </row>
    <row r="40162" spans="32:37" ht="15" customHeight="1" x14ac:dyDescent="0.15">
      <c r="AF40162" s="1"/>
      <c r="AG40162" s="1"/>
      <c r="AH40162" s="1"/>
      <c r="AJ40162" s="1"/>
      <c r="AK40162" s="1"/>
    </row>
    <row r="40163" spans="32:37" ht="15" customHeight="1" x14ac:dyDescent="0.15">
      <c r="AF40163" s="1"/>
      <c r="AG40163" s="1"/>
      <c r="AH40163" s="1"/>
      <c r="AJ40163" s="1"/>
      <c r="AK40163" s="1"/>
    </row>
    <row r="40164" spans="32:37" ht="15" customHeight="1" x14ac:dyDescent="0.15">
      <c r="AF40164" s="1"/>
      <c r="AG40164" s="1"/>
      <c r="AH40164" s="1"/>
      <c r="AJ40164" s="1"/>
      <c r="AK40164" s="1"/>
    </row>
    <row r="40165" spans="32:37" ht="15" customHeight="1" x14ac:dyDescent="0.15">
      <c r="AF40165" s="1"/>
      <c r="AG40165" s="1"/>
      <c r="AH40165" s="1"/>
      <c r="AJ40165" s="1"/>
      <c r="AK40165" s="1"/>
    </row>
    <row r="40166" spans="32:37" ht="15" customHeight="1" x14ac:dyDescent="0.15">
      <c r="AF40166" s="1"/>
      <c r="AG40166" s="1"/>
      <c r="AH40166" s="1"/>
      <c r="AJ40166" s="1"/>
      <c r="AK40166" s="1"/>
    </row>
    <row r="40167" spans="32:37" ht="15" customHeight="1" x14ac:dyDescent="0.15">
      <c r="AF40167" s="1"/>
      <c r="AG40167" s="1"/>
      <c r="AH40167" s="1"/>
      <c r="AJ40167" s="1"/>
      <c r="AK40167" s="1"/>
    </row>
    <row r="40168" spans="32:37" ht="15" customHeight="1" x14ac:dyDescent="0.15">
      <c r="AF40168" s="1"/>
      <c r="AG40168" s="1"/>
      <c r="AH40168" s="1"/>
      <c r="AJ40168" s="1"/>
      <c r="AK40168" s="1"/>
    </row>
    <row r="40169" spans="32:37" ht="15" customHeight="1" x14ac:dyDescent="0.15">
      <c r="AF40169" s="1"/>
      <c r="AG40169" s="1"/>
      <c r="AH40169" s="1"/>
      <c r="AJ40169" s="1"/>
      <c r="AK40169" s="1"/>
    </row>
    <row r="40170" spans="32:37" ht="15" customHeight="1" x14ac:dyDescent="0.15">
      <c r="AF40170" s="1"/>
      <c r="AG40170" s="1"/>
      <c r="AH40170" s="1"/>
      <c r="AJ40170" s="1"/>
      <c r="AK40170" s="1"/>
    </row>
    <row r="40171" spans="32:37" ht="15" customHeight="1" x14ac:dyDescent="0.15">
      <c r="AF40171" s="1"/>
      <c r="AG40171" s="1"/>
      <c r="AH40171" s="1"/>
      <c r="AJ40171" s="1"/>
      <c r="AK40171" s="1"/>
    </row>
    <row r="40172" spans="32:37" ht="15" customHeight="1" x14ac:dyDescent="0.15">
      <c r="AF40172" s="1"/>
      <c r="AG40172" s="1"/>
      <c r="AH40172" s="1"/>
      <c r="AJ40172" s="1"/>
      <c r="AK40172" s="1"/>
    </row>
    <row r="40173" spans="32:37" ht="15" customHeight="1" x14ac:dyDescent="0.15">
      <c r="AF40173" s="1"/>
      <c r="AG40173" s="1"/>
      <c r="AH40173" s="1"/>
      <c r="AJ40173" s="1"/>
      <c r="AK40173" s="1"/>
    </row>
    <row r="40174" spans="32:37" ht="15" customHeight="1" x14ac:dyDescent="0.15">
      <c r="AF40174" s="1"/>
      <c r="AG40174" s="1"/>
      <c r="AH40174" s="1"/>
      <c r="AJ40174" s="1"/>
      <c r="AK40174" s="1"/>
    </row>
    <row r="40175" spans="32:37" ht="15" customHeight="1" x14ac:dyDescent="0.15">
      <c r="AF40175" s="1"/>
      <c r="AG40175" s="1"/>
      <c r="AH40175" s="1"/>
      <c r="AJ40175" s="1"/>
      <c r="AK40175" s="1"/>
    </row>
    <row r="40176" spans="32:37" ht="15" customHeight="1" x14ac:dyDescent="0.15">
      <c r="AF40176" s="1"/>
      <c r="AG40176" s="1"/>
      <c r="AH40176" s="1"/>
      <c r="AJ40176" s="1"/>
      <c r="AK40176" s="1"/>
    </row>
    <row r="40177" spans="32:37" ht="15" customHeight="1" x14ac:dyDescent="0.15">
      <c r="AF40177" s="1"/>
      <c r="AG40177" s="1"/>
      <c r="AH40177" s="1"/>
      <c r="AJ40177" s="1"/>
      <c r="AK40177" s="1"/>
    </row>
    <row r="40178" spans="32:37" ht="15" customHeight="1" x14ac:dyDescent="0.15">
      <c r="AF40178" s="1"/>
      <c r="AG40178" s="1"/>
      <c r="AH40178" s="1"/>
      <c r="AJ40178" s="1"/>
      <c r="AK40178" s="1"/>
    </row>
    <row r="40179" spans="32:37" ht="15" customHeight="1" x14ac:dyDescent="0.15">
      <c r="AF40179" s="1"/>
      <c r="AG40179" s="1"/>
      <c r="AH40179" s="1"/>
      <c r="AJ40179" s="1"/>
      <c r="AK40179" s="1"/>
    </row>
    <row r="40180" spans="32:37" ht="15" customHeight="1" x14ac:dyDescent="0.15">
      <c r="AF40180" s="1"/>
      <c r="AG40180" s="1"/>
      <c r="AH40180" s="1"/>
      <c r="AJ40180" s="1"/>
      <c r="AK40180" s="1"/>
    </row>
    <row r="40181" spans="32:37" ht="15" customHeight="1" x14ac:dyDescent="0.15">
      <c r="AF40181" s="1"/>
      <c r="AG40181" s="1"/>
      <c r="AH40181" s="1"/>
      <c r="AJ40181" s="1"/>
      <c r="AK40181" s="1"/>
    </row>
    <row r="40182" spans="32:37" ht="15" customHeight="1" x14ac:dyDescent="0.15">
      <c r="AF40182" s="1"/>
      <c r="AG40182" s="1"/>
      <c r="AH40182" s="1"/>
      <c r="AJ40182" s="1"/>
      <c r="AK40182" s="1"/>
    </row>
    <row r="40183" spans="32:37" ht="15" customHeight="1" x14ac:dyDescent="0.15">
      <c r="AF40183" s="1"/>
      <c r="AG40183" s="1"/>
      <c r="AH40183" s="1"/>
      <c r="AJ40183" s="1"/>
      <c r="AK40183" s="1"/>
    </row>
    <row r="40184" spans="32:37" ht="15" customHeight="1" x14ac:dyDescent="0.15">
      <c r="AF40184" s="1"/>
      <c r="AG40184" s="1"/>
      <c r="AH40184" s="1"/>
      <c r="AJ40184" s="1"/>
      <c r="AK40184" s="1"/>
    </row>
    <row r="40185" spans="32:37" ht="15" customHeight="1" x14ac:dyDescent="0.15">
      <c r="AF40185" s="1"/>
      <c r="AG40185" s="1"/>
      <c r="AH40185" s="1"/>
      <c r="AJ40185" s="1"/>
      <c r="AK40185" s="1"/>
    </row>
    <row r="40186" spans="32:37" ht="15" customHeight="1" x14ac:dyDescent="0.15">
      <c r="AF40186" s="1"/>
      <c r="AG40186" s="1"/>
      <c r="AH40186" s="1"/>
      <c r="AJ40186" s="1"/>
      <c r="AK40186" s="1"/>
    </row>
    <row r="40187" spans="32:37" ht="15" customHeight="1" x14ac:dyDescent="0.15">
      <c r="AF40187" s="1"/>
      <c r="AG40187" s="1"/>
      <c r="AH40187" s="1"/>
      <c r="AJ40187" s="1"/>
      <c r="AK40187" s="1"/>
    </row>
    <row r="40188" spans="32:37" ht="15" customHeight="1" x14ac:dyDescent="0.15">
      <c r="AF40188" s="1"/>
      <c r="AG40188" s="1"/>
      <c r="AH40188" s="1"/>
      <c r="AJ40188" s="1"/>
      <c r="AK40188" s="1"/>
    </row>
    <row r="40189" spans="32:37" ht="15" customHeight="1" x14ac:dyDescent="0.15">
      <c r="AF40189" s="1"/>
      <c r="AG40189" s="1"/>
      <c r="AH40189" s="1"/>
      <c r="AJ40189" s="1"/>
      <c r="AK40189" s="1"/>
    </row>
    <row r="40190" spans="32:37" ht="15" customHeight="1" x14ac:dyDescent="0.15">
      <c r="AF40190" s="1"/>
      <c r="AG40190" s="1"/>
      <c r="AH40190" s="1"/>
      <c r="AJ40190" s="1"/>
      <c r="AK40190" s="1"/>
    </row>
    <row r="40191" spans="32:37" ht="15" customHeight="1" x14ac:dyDescent="0.15">
      <c r="AF40191" s="1"/>
      <c r="AG40191" s="1"/>
      <c r="AH40191" s="1"/>
      <c r="AJ40191" s="1"/>
      <c r="AK40191" s="1"/>
    </row>
    <row r="40192" spans="32:37" ht="15" customHeight="1" x14ac:dyDescent="0.15">
      <c r="AF40192" s="1"/>
      <c r="AG40192" s="1"/>
      <c r="AH40192" s="1"/>
      <c r="AJ40192" s="1"/>
      <c r="AK40192" s="1"/>
    </row>
    <row r="40193" spans="32:37" ht="15" customHeight="1" x14ac:dyDescent="0.15">
      <c r="AF40193" s="1"/>
      <c r="AG40193" s="1"/>
      <c r="AH40193" s="1"/>
      <c r="AJ40193" s="1"/>
      <c r="AK40193" s="1"/>
    </row>
    <row r="40194" spans="32:37" ht="15" customHeight="1" x14ac:dyDescent="0.15">
      <c r="AF40194" s="1"/>
      <c r="AG40194" s="1"/>
      <c r="AH40194" s="1"/>
      <c r="AJ40194" s="1"/>
      <c r="AK40194" s="1"/>
    </row>
    <row r="40195" spans="32:37" ht="15" customHeight="1" x14ac:dyDescent="0.15">
      <c r="AF40195" s="1"/>
      <c r="AG40195" s="1"/>
      <c r="AH40195" s="1"/>
      <c r="AJ40195" s="1"/>
      <c r="AK40195" s="1"/>
    </row>
    <row r="40196" spans="32:37" ht="15" customHeight="1" x14ac:dyDescent="0.15">
      <c r="AF40196" s="1"/>
      <c r="AG40196" s="1"/>
      <c r="AH40196" s="1"/>
      <c r="AJ40196" s="1"/>
      <c r="AK40196" s="1"/>
    </row>
    <row r="40197" spans="32:37" ht="15" customHeight="1" x14ac:dyDescent="0.15">
      <c r="AF40197" s="1"/>
      <c r="AG40197" s="1"/>
      <c r="AH40197" s="1"/>
      <c r="AJ40197" s="1"/>
      <c r="AK40197" s="1"/>
    </row>
    <row r="40198" spans="32:37" ht="15" customHeight="1" x14ac:dyDescent="0.15">
      <c r="AF40198" s="1"/>
      <c r="AG40198" s="1"/>
      <c r="AH40198" s="1"/>
      <c r="AJ40198" s="1"/>
      <c r="AK40198" s="1"/>
    </row>
    <row r="40199" spans="32:37" ht="15" customHeight="1" x14ac:dyDescent="0.15">
      <c r="AF40199" s="1"/>
      <c r="AG40199" s="1"/>
      <c r="AH40199" s="1"/>
      <c r="AJ40199" s="1"/>
      <c r="AK40199" s="1"/>
    </row>
    <row r="40200" spans="32:37" ht="15" customHeight="1" x14ac:dyDescent="0.15">
      <c r="AF40200" s="1"/>
      <c r="AG40200" s="1"/>
      <c r="AH40200" s="1"/>
      <c r="AJ40200" s="1"/>
      <c r="AK40200" s="1"/>
    </row>
    <row r="40201" spans="32:37" ht="15" customHeight="1" x14ac:dyDescent="0.15">
      <c r="AF40201" s="1"/>
      <c r="AG40201" s="1"/>
      <c r="AH40201" s="1"/>
      <c r="AJ40201" s="1"/>
      <c r="AK40201" s="1"/>
    </row>
    <row r="40202" spans="32:37" ht="15" customHeight="1" x14ac:dyDescent="0.15">
      <c r="AF40202" s="1"/>
      <c r="AG40202" s="1"/>
      <c r="AH40202" s="1"/>
      <c r="AJ40202" s="1"/>
      <c r="AK40202" s="1"/>
    </row>
    <row r="40203" spans="32:37" ht="15" customHeight="1" x14ac:dyDescent="0.15">
      <c r="AF40203" s="1"/>
      <c r="AG40203" s="1"/>
      <c r="AH40203" s="1"/>
      <c r="AJ40203" s="1"/>
      <c r="AK40203" s="1"/>
    </row>
    <row r="40204" spans="32:37" ht="15" customHeight="1" x14ac:dyDescent="0.15">
      <c r="AF40204" s="1"/>
      <c r="AG40204" s="1"/>
      <c r="AH40204" s="1"/>
      <c r="AJ40204" s="1"/>
      <c r="AK40204" s="1"/>
    </row>
    <row r="40205" spans="32:37" ht="15" customHeight="1" x14ac:dyDescent="0.15">
      <c r="AF40205" s="1"/>
      <c r="AG40205" s="1"/>
      <c r="AH40205" s="1"/>
      <c r="AJ40205" s="1"/>
      <c r="AK40205" s="1"/>
    </row>
    <row r="40206" spans="32:37" ht="15" customHeight="1" x14ac:dyDescent="0.15">
      <c r="AF40206" s="1"/>
      <c r="AG40206" s="1"/>
      <c r="AH40206" s="1"/>
      <c r="AJ40206" s="1"/>
      <c r="AK40206" s="1"/>
    </row>
    <row r="40207" spans="32:37" ht="15" customHeight="1" x14ac:dyDescent="0.15">
      <c r="AF40207" s="1"/>
      <c r="AG40207" s="1"/>
      <c r="AH40207" s="1"/>
      <c r="AJ40207" s="1"/>
      <c r="AK40207" s="1"/>
    </row>
    <row r="40208" spans="32:37" ht="15" customHeight="1" x14ac:dyDescent="0.15">
      <c r="AF40208" s="1"/>
      <c r="AG40208" s="1"/>
      <c r="AH40208" s="1"/>
      <c r="AJ40208" s="1"/>
      <c r="AK40208" s="1"/>
    </row>
    <row r="40209" spans="32:37" ht="15" customHeight="1" x14ac:dyDescent="0.15">
      <c r="AF40209" s="1"/>
      <c r="AG40209" s="1"/>
      <c r="AH40209" s="1"/>
      <c r="AJ40209" s="1"/>
      <c r="AK40209" s="1"/>
    </row>
    <row r="40210" spans="32:37" ht="15" customHeight="1" x14ac:dyDescent="0.15">
      <c r="AF40210" s="1"/>
      <c r="AG40210" s="1"/>
      <c r="AH40210" s="1"/>
      <c r="AJ40210" s="1"/>
      <c r="AK40210" s="1"/>
    </row>
    <row r="40211" spans="32:37" ht="15" customHeight="1" x14ac:dyDescent="0.15">
      <c r="AF40211" s="1"/>
      <c r="AG40211" s="1"/>
      <c r="AH40211" s="1"/>
      <c r="AJ40211" s="1"/>
      <c r="AK40211" s="1"/>
    </row>
    <row r="40212" spans="32:37" ht="15" customHeight="1" x14ac:dyDescent="0.15">
      <c r="AF40212" s="1"/>
      <c r="AG40212" s="1"/>
      <c r="AH40212" s="1"/>
      <c r="AJ40212" s="1"/>
      <c r="AK40212" s="1"/>
    </row>
    <row r="40213" spans="32:37" ht="15" customHeight="1" x14ac:dyDescent="0.15">
      <c r="AF40213" s="1"/>
      <c r="AG40213" s="1"/>
      <c r="AH40213" s="1"/>
      <c r="AJ40213" s="1"/>
      <c r="AK40213" s="1"/>
    </row>
    <row r="40214" spans="32:37" ht="15" customHeight="1" x14ac:dyDescent="0.15">
      <c r="AF40214" s="1"/>
      <c r="AG40214" s="1"/>
      <c r="AH40214" s="1"/>
      <c r="AJ40214" s="1"/>
      <c r="AK40214" s="1"/>
    </row>
    <row r="40215" spans="32:37" ht="15" customHeight="1" x14ac:dyDescent="0.15">
      <c r="AF40215" s="1"/>
      <c r="AG40215" s="1"/>
      <c r="AH40215" s="1"/>
      <c r="AJ40215" s="1"/>
      <c r="AK40215" s="1"/>
    </row>
    <row r="40216" spans="32:37" ht="15" customHeight="1" x14ac:dyDescent="0.15">
      <c r="AF40216" s="1"/>
      <c r="AG40216" s="1"/>
      <c r="AH40216" s="1"/>
      <c r="AJ40216" s="1"/>
      <c r="AK40216" s="1"/>
    </row>
    <row r="40217" spans="32:37" ht="15" customHeight="1" x14ac:dyDescent="0.15">
      <c r="AF40217" s="1"/>
      <c r="AG40217" s="1"/>
      <c r="AH40217" s="1"/>
      <c r="AJ40217" s="1"/>
      <c r="AK40217" s="1"/>
    </row>
    <row r="40218" spans="32:37" ht="15" customHeight="1" x14ac:dyDescent="0.15">
      <c r="AF40218" s="1"/>
      <c r="AG40218" s="1"/>
      <c r="AH40218" s="1"/>
      <c r="AJ40218" s="1"/>
      <c r="AK40218" s="1"/>
    </row>
    <row r="40219" spans="32:37" ht="15" customHeight="1" x14ac:dyDescent="0.15">
      <c r="AF40219" s="1"/>
      <c r="AG40219" s="1"/>
      <c r="AH40219" s="1"/>
      <c r="AJ40219" s="1"/>
      <c r="AK40219" s="1"/>
    </row>
    <row r="40220" spans="32:37" ht="15" customHeight="1" x14ac:dyDescent="0.15">
      <c r="AF40220" s="1"/>
      <c r="AG40220" s="1"/>
      <c r="AH40220" s="1"/>
      <c r="AJ40220" s="1"/>
      <c r="AK40220" s="1"/>
    </row>
    <row r="40221" spans="32:37" ht="15" customHeight="1" x14ac:dyDescent="0.15">
      <c r="AF40221" s="1"/>
      <c r="AG40221" s="1"/>
      <c r="AH40221" s="1"/>
      <c r="AJ40221" s="1"/>
      <c r="AK40221" s="1"/>
    </row>
    <row r="40222" spans="32:37" ht="15" customHeight="1" x14ac:dyDescent="0.15">
      <c r="AF40222" s="1"/>
      <c r="AG40222" s="1"/>
      <c r="AH40222" s="1"/>
      <c r="AJ40222" s="1"/>
      <c r="AK40222" s="1"/>
    </row>
    <row r="40223" spans="32:37" ht="15" customHeight="1" x14ac:dyDescent="0.15">
      <c r="AF40223" s="1"/>
      <c r="AG40223" s="1"/>
      <c r="AH40223" s="1"/>
      <c r="AJ40223" s="1"/>
      <c r="AK40223" s="1"/>
    </row>
    <row r="40224" spans="32:37" ht="15" customHeight="1" x14ac:dyDescent="0.15">
      <c r="AF40224" s="1"/>
      <c r="AG40224" s="1"/>
      <c r="AH40224" s="1"/>
      <c r="AJ40224" s="1"/>
      <c r="AK40224" s="1"/>
    </row>
    <row r="40225" spans="32:37" ht="15" customHeight="1" x14ac:dyDescent="0.15">
      <c r="AF40225" s="1"/>
      <c r="AG40225" s="1"/>
      <c r="AH40225" s="1"/>
      <c r="AJ40225" s="1"/>
      <c r="AK40225" s="1"/>
    </row>
    <row r="40226" spans="32:37" ht="15" customHeight="1" x14ac:dyDescent="0.15">
      <c r="AF40226" s="1"/>
      <c r="AG40226" s="1"/>
      <c r="AH40226" s="1"/>
      <c r="AJ40226" s="1"/>
      <c r="AK40226" s="1"/>
    </row>
    <row r="40227" spans="32:37" ht="15" customHeight="1" x14ac:dyDescent="0.15">
      <c r="AF40227" s="1"/>
      <c r="AG40227" s="1"/>
      <c r="AH40227" s="1"/>
      <c r="AJ40227" s="1"/>
      <c r="AK40227" s="1"/>
    </row>
    <row r="40228" spans="32:37" ht="15" customHeight="1" x14ac:dyDescent="0.15">
      <c r="AF40228" s="1"/>
      <c r="AG40228" s="1"/>
      <c r="AH40228" s="1"/>
      <c r="AJ40228" s="1"/>
      <c r="AK40228" s="1"/>
    </row>
    <row r="40229" spans="32:37" ht="15" customHeight="1" x14ac:dyDescent="0.15">
      <c r="AF40229" s="1"/>
      <c r="AG40229" s="1"/>
      <c r="AH40229" s="1"/>
      <c r="AJ40229" s="1"/>
      <c r="AK40229" s="1"/>
    </row>
    <row r="40230" spans="32:37" ht="15" customHeight="1" x14ac:dyDescent="0.15">
      <c r="AF40230" s="1"/>
      <c r="AG40230" s="1"/>
      <c r="AH40230" s="1"/>
      <c r="AJ40230" s="1"/>
      <c r="AK40230" s="1"/>
    </row>
    <row r="40231" spans="32:37" ht="15" customHeight="1" x14ac:dyDescent="0.15">
      <c r="AF40231" s="1"/>
      <c r="AG40231" s="1"/>
      <c r="AH40231" s="1"/>
      <c r="AJ40231" s="1"/>
      <c r="AK40231" s="1"/>
    </row>
    <row r="40232" spans="32:37" ht="15" customHeight="1" x14ac:dyDescent="0.15">
      <c r="AF40232" s="1"/>
      <c r="AG40232" s="1"/>
      <c r="AH40232" s="1"/>
      <c r="AJ40232" s="1"/>
      <c r="AK40232" s="1"/>
    </row>
    <row r="40233" spans="32:37" ht="15" customHeight="1" x14ac:dyDescent="0.15">
      <c r="AF40233" s="1"/>
      <c r="AG40233" s="1"/>
      <c r="AH40233" s="1"/>
      <c r="AJ40233" s="1"/>
      <c r="AK40233" s="1"/>
    </row>
    <row r="40234" spans="32:37" ht="15" customHeight="1" x14ac:dyDescent="0.15">
      <c r="AF40234" s="1"/>
      <c r="AG40234" s="1"/>
      <c r="AH40234" s="1"/>
      <c r="AJ40234" s="1"/>
      <c r="AK40234" s="1"/>
    </row>
    <row r="40235" spans="32:37" ht="15" customHeight="1" x14ac:dyDescent="0.15">
      <c r="AF40235" s="1"/>
      <c r="AG40235" s="1"/>
      <c r="AH40235" s="1"/>
      <c r="AJ40235" s="1"/>
      <c r="AK40235" s="1"/>
    </row>
    <row r="40236" spans="32:37" ht="15" customHeight="1" x14ac:dyDescent="0.15">
      <c r="AF40236" s="1"/>
      <c r="AG40236" s="1"/>
      <c r="AH40236" s="1"/>
      <c r="AJ40236" s="1"/>
      <c r="AK40236" s="1"/>
    </row>
    <row r="40237" spans="32:37" ht="15" customHeight="1" x14ac:dyDescent="0.15">
      <c r="AF40237" s="1"/>
      <c r="AG40237" s="1"/>
      <c r="AH40237" s="1"/>
      <c r="AJ40237" s="1"/>
      <c r="AK40237" s="1"/>
    </row>
    <row r="40238" spans="32:37" ht="15" customHeight="1" x14ac:dyDescent="0.15">
      <c r="AF40238" s="1"/>
      <c r="AG40238" s="1"/>
      <c r="AH40238" s="1"/>
      <c r="AJ40238" s="1"/>
      <c r="AK40238" s="1"/>
    </row>
    <row r="40239" spans="32:37" ht="15" customHeight="1" x14ac:dyDescent="0.15">
      <c r="AF40239" s="1"/>
      <c r="AG40239" s="1"/>
      <c r="AH40239" s="1"/>
      <c r="AJ40239" s="1"/>
      <c r="AK40239" s="1"/>
    </row>
    <row r="40240" spans="32:37" ht="15" customHeight="1" x14ac:dyDescent="0.15">
      <c r="AF40240" s="1"/>
      <c r="AG40240" s="1"/>
      <c r="AH40240" s="1"/>
      <c r="AJ40240" s="1"/>
      <c r="AK40240" s="1"/>
    </row>
    <row r="40241" spans="32:37" ht="15" customHeight="1" x14ac:dyDescent="0.15">
      <c r="AF40241" s="1"/>
      <c r="AG40241" s="1"/>
      <c r="AH40241" s="1"/>
      <c r="AJ40241" s="1"/>
      <c r="AK40241" s="1"/>
    </row>
    <row r="40242" spans="32:37" ht="15" customHeight="1" x14ac:dyDescent="0.15">
      <c r="AF40242" s="1"/>
      <c r="AG40242" s="1"/>
      <c r="AH40242" s="1"/>
      <c r="AJ40242" s="1"/>
      <c r="AK40242" s="1"/>
    </row>
    <row r="40243" spans="32:37" ht="15" customHeight="1" x14ac:dyDescent="0.15">
      <c r="AF40243" s="1"/>
      <c r="AG40243" s="1"/>
      <c r="AH40243" s="1"/>
      <c r="AJ40243" s="1"/>
      <c r="AK40243" s="1"/>
    </row>
    <row r="40244" spans="32:37" ht="15" customHeight="1" x14ac:dyDescent="0.15">
      <c r="AF40244" s="1"/>
      <c r="AG40244" s="1"/>
      <c r="AH40244" s="1"/>
      <c r="AJ40244" s="1"/>
      <c r="AK40244" s="1"/>
    </row>
    <row r="40245" spans="32:37" ht="15" customHeight="1" x14ac:dyDescent="0.15">
      <c r="AF40245" s="1"/>
      <c r="AG40245" s="1"/>
      <c r="AH40245" s="1"/>
      <c r="AJ40245" s="1"/>
      <c r="AK40245" s="1"/>
    </row>
    <row r="40246" spans="32:37" ht="15" customHeight="1" x14ac:dyDescent="0.15">
      <c r="AF40246" s="1"/>
      <c r="AG40246" s="1"/>
      <c r="AH40246" s="1"/>
      <c r="AJ40246" s="1"/>
      <c r="AK40246" s="1"/>
    </row>
    <row r="40247" spans="32:37" ht="15" customHeight="1" x14ac:dyDescent="0.15">
      <c r="AF40247" s="1"/>
      <c r="AG40247" s="1"/>
      <c r="AH40247" s="1"/>
      <c r="AJ40247" s="1"/>
      <c r="AK40247" s="1"/>
    </row>
    <row r="40248" spans="32:37" ht="15" customHeight="1" x14ac:dyDescent="0.15">
      <c r="AF40248" s="1"/>
      <c r="AG40248" s="1"/>
      <c r="AH40248" s="1"/>
      <c r="AJ40248" s="1"/>
      <c r="AK40248" s="1"/>
    </row>
    <row r="40249" spans="32:37" ht="15" customHeight="1" x14ac:dyDescent="0.15">
      <c r="AF40249" s="1"/>
      <c r="AG40249" s="1"/>
      <c r="AH40249" s="1"/>
      <c r="AJ40249" s="1"/>
      <c r="AK40249" s="1"/>
    </row>
    <row r="40250" spans="32:37" ht="15" customHeight="1" x14ac:dyDescent="0.15">
      <c r="AF40250" s="1"/>
      <c r="AG40250" s="1"/>
      <c r="AH40250" s="1"/>
      <c r="AJ40250" s="1"/>
      <c r="AK40250" s="1"/>
    </row>
    <row r="40251" spans="32:37" ht="15" customHeight="1" x14ac:dyDescent="0.15">
      <c r="AF40251" s="1"/>
      <c r="AG40251" s="1"/>
      <c r="AH40251" s="1"/>
      <c r="AJ40251" s="1"/>
      <c r="AK40251" s="1"/>
    </row>
    <row r="40252" spans="32:37" ht="15" customHeight="1" x14ac:dyDescent="0.15">
      <c r="AF40252" s="1"/>
      <c r="AG40252" s="1"/>
      <c r="AH40252" s="1"/>
      <c r="AJ40252" s="1"/>
      <c r="AK40252" s="1"/>
    </row>
    <row r="40253" spans="32:37" ht="15" customHeight="1" x14ac:dyDescent="0.15">
      <c r="AF40253" s="1"/>
      <c r="AG40253" s="1"/>
      <c r="AH40253" s="1"/>
      <c r="AJ40253" s="1"/>
      <c r="AK40253" s="1"/>
    </row>
    <row r="40254" spans="32:37" ht="15" customHeight="1" x14ac:dyDescent="0.15">
      <c r="AF40254" s="1"/>
      <c r="AG40254" s="1"/>
      <c r="AH40254" s="1"/>
      <c r="AJ40254" s="1"/>
      <c r="AK40254" s="1"/>
    </row>
    <row r="40255" spans="32:37" ht="15" customHeight="1" x14ac:dyDescent="0.15">
      <c r="AF40255" s="1"/>
      <c r="AG40255" s="1"/>
      <c r="AH40255" s="1"/>
      <c r="AJ40255" s="1"/>
      <c r="AK40255" s="1"/>
    </row>
    <row r="40256" spans="32:37" ht="15" customHeight="1" x14ac:dyDescent="0.15">
      <c r="AF40256" s="1"/>
      <c r="AG40256" s="1"/>
      <c r="AH40256" s="1"/>
      <c r="AJ40256" s="1"/>
      <c r="AK40256" s="1"/>
    </row>
    <row r="40257" spans="32:37" ht="15" customHeight="1" x14ac:dyDescent="0.15">
      <c r="AF40257" s="1"/>
      <c r="AG40257" s="1"/>
      <c r="AH40257" s="1"/>
      <c r="AJ40257" s="1"/>
      <c r="AK40257" s="1"/>
    </row>
    <row r="40258" spans="32:37" ht="15" customHeight="1" x14ac:dyDescent="0.15">
      <c r="AF40258" s="1"/>
      <c r="AG40258" s="1"/>
      <c r="AH40258" s="1"/>
      <c r="AJ40258" s="1"/>
      <c r="AK40258" s="1"/>
    </row>
    <row r="40259" spans="32:37" ht="15" customHeight="1" x14ac:dyDescent="0.15">
      <c r="AF40259" s="1"/>
      <c r="AG40259" s="1"/>
      <c r="AH40259" s="1"/>
      <c r="AJ40259" s="1"/>
      <c r="AK40259" s="1"/>
    </row>
    <row r="40260" spans="32:37" ht="15" customHeight="1" x14ac:dyDescent="0.15">
      <c r="AF40260" s="1"/>
      <c r="AG40260" s="1"/>
      <c r="AH40260" s="1"/>
      <c r="AJ40260" s="1"/>
      <c r="AK40260" s="1"/>
    </row>
    <row r="40261" spans="32:37" ht="15" customHeight="1" x14ac:dyDescent="0.15">
      <c r="AF40261" s="1"/>
      <c r="AG40261" s="1"/>
      <c r="AH40261" s="1"/>
      <c r="AJ40261" s="1"/>
      <c r="AK40261" s="1"/>
    </row>
    <row r="40262" spans="32:37" ht="15" customHeight="1" x14ac:dyDescent="0.15">
      <c r="AF40262" s="1"/>
      <c r="AG40262" s="1"/>
      <c r="AH40262" s="1"/>
      <c r="AJ40262" s="1"/>
      <c r="AK40262" s="1"/>
    </row>
    <row r="40263" spans="32:37" ht="15" customHeight="1" x14ac:dyDescent="0.15">
      <c r="AF40263" s="1"/>
      <c r="AG40263" s="1"/>
      <c r="AH40263" s="1"/>
      <c r="AJ40263" s="1"/>
      <c r="AK40263" s="1"/>
    </row>
    <row r="40264" spans="32:37" ht="15" customHeight="1" x14ac:dyDescent="0.15">
      <c r="AF40264" s="1"/>
      <c r="AG40264" s="1"/>
      <c r="AH40264" s="1"/>
      <c r="AJ40264" s="1"/>
      <c r="AK40264" s="1"/>
    </row>
    <row r="40265" spans="32:37" ht="15" customHeight="1" x14ac:dyDescent="0.15">
      <c r="AF40265" s="1"/>
      <c r="AG40265" s="1"/>
      <c r="AH40265" s="1"/>
      <c r="AJ40265" s="1"/>
      <c r="AK40265" s="1"/>
    </row>
    <row r="40266" spans="32:37" ht="15" customHeight="1" x14ac:dyDescent="0.15">
      <c r="AF40266" s="1"/>
      <c r="AG40266" s="1"/>
      <c r="AH40266" s="1"/>
      <c r="AJ40266" s="1"/>
      <c r="AK40266" s="1"/>
    </row>
    <row r="40267" spans="32:37" ht="15" customHeight="1" x14ac:dyDescent="0.15">
      <c r="AF40267" s="1"/>
      <c r="AG40267" s="1"/>
      <c r="AH40267" s="1"/>
      <c r="AJ40267" s="1"/>
      <c r="AK40267" s="1"/>
    </row>
    <row r="40268" spans="32:37" ht="15" customHeight="1" x14ac:dyDescent="0.15">
      <c r="AF40268" s="1"/>
      <c r="AG40268" s="1"/>
      <c r="AH40268" s="1"/>
      <c r="AJ40268" s="1"/>
      <c r="AK40268" s="1"/>
    </row>
    <row r="40269" spans="32:37" ht="15" customHeight="1" x14ac:dyDescent="0.15">
      <c r="AF40269" s="1"/>
      <c r="AG40269" s="1"/>
      <c r="AH40269" s="1"/>
      <c r="AJ40269" s="1"/>
      <c r="AK40269" s="1"/>
    </row>
    <row r="40270" spans="32:37" ht="15" customHeight="1" x14ac:dyDescent="0.15">
      <c r="AF40270" s="1"/>
      <c r="AG40270" s="1"/>
      <c r="AH40270" s="1"/>
      <c r="AJ40270" s="1"/>
      <c r="AK40270" s="1"/>
    </row>
    <row r="40271" spans="32:37" ht="15" customHeight="1" x14ac:dyDescent="0.15">
      <c r="AF40271" s="1"/>
      <c r="AG40271" s="1"/>
      <c r="AH40271" s="1"/>
      <c r="AJ40271" s="1"/>
      <c r="AK40271" s="1"/>
    </row>
    <row r="40272" spans="32:37" ht="15" customHeight="1" x14ac:dyDescent="0.15">
      <c r="AF40272" s="1"/>
      <c r="AG40272" s="1"/>
      <c r="AH40272" s="1"/>
      <c r="AJ40272" s="1"/>
      <c r="AK40272" s="1"/>
    </row>
    <row r="40273" spans="32:37" ht="15" customHeight="1" x14ac:dyDescent="0.15">
      <c r="AF40273" s="1"/>
      <c r="AG40273" s="1"/>
      <c r="AH40273" s="1"/>
      <c r="AJ40273" s="1"/>
      <c r="AK40273" s="1"/>
    </row>
    <row r="40274" spans="32:37" ht="15" customHeight="1" x14ac:dyDescent="0.15">
      <c r="AF40274" s="1"/>
      <c r="AG40274" s="1"/>
      <c r="AH40274" s="1"/>
      <c r="AJ40274" s="1"/>
      <c r="AK40274" s="1"/>
    </row>
    <row r="40275" spans="32:37" ht="15" customHeight="1" x14ac:dyDescent="0.15">
      <c r="AF40275" s="1"/>
      <c r="AG40275" s="1"/>
      <c r="AH40275" s="1"/>
      <c r="AJ40275" s="1"/>
      <c r="AK40275" s="1"/>
    </row>
    <row r="40276" spans="32:37" ht="15" customHeight="1" x14ac:dyDescent="0.15">
      <c r="AF40276" s="1"/>
      <c r="AG40276" s="1"/>
      <c r="AH40276" s="1"/>
      <c r="AJ40276" s="1"/>
      <c r="AK40276" s="1"/>
    </row>
    <row r="40277" spans="32:37" ht="15" customHeight="1" x14ac:dyDescent="0.15">
      <c r="AF40277" s="1"/>
      <c r="AG40277" s="1"/>
      <c r="AH40277" s="1"/>
      <c r="AJ40277" s="1"/>
      <c r="AK40277" s="1"/>
    </row>
    <row r="40278" spans="32:37" ht="15" customHeight="1" x14ac:dyDescent="0.15">
      <c r="AF40278" s="1"/>
      <c r="AG40278" s="1"/>
      <c r="AH40278" s="1"/>
      <c r="AJ40278" s="1"/>
      <c r="AK40278" s="1"/>
    </row>
    <row r="40279" spans="32:37" ht="15" customHeight="1" x14ac:dyDescent="0.15">
      <c r="AF40279" s="1"/>
      <c r="AG40279" s="1"/>
      <c r="AH40279" s="1"/>
      <c r="AJ40279" s="1"/>
      <c r="AK40279" s="1"/>
    </row>
    <row r="40280" spans="32:37" ht="15" customHeight="1" x14ac:dyDescent="0.15">
      <c r="AF40280" s="1"/>
      <c r="AG40280" s="1"/>
      <c r="AH40280" s="1"/>
      <c r="AJ40280" s="1"/>
      <c r="AK40280" s="1"/>
    </row>
    <row r="40281" spans="32:37" ht="15" customHeight="1" x14ac:dyDescent="0.15">
      <c r="AF40281" s="1"/>
      <c r="AG40281" s="1"/>
      <c r="AH40281" s="1"/>
      <c r="AJ40281" s="1"/>
      <c r="AK40281" s="1"/>
    </row>
    <row r="40282" spans="32:37" ht="15" customHeight="1" x14ac:dyDescent="0.15">
      <c r="AF40282" s="1"/>
      <c r="AG40282" s="1"/>
      <c r="AH40282" s="1"/>
      <c r="AJ40282" s="1"/>
      <c r="AK40282" s="1"/>
    </row>
    <row r="40283" spans="32:37" ht="15" customHeight="1" x14ac:dyDescent="0.15">
      <c r="AF40283" s="1"/>
      <c r="AG40283" s="1"/>
      <c r="AH40283" s="1"/>
      <c r="AJ40283" s="1"/>
      <c r="AK40283" s="1"/>
    </row>
    <row r="40284" spans="32:37" ht="15" customHeight="1" x14ac:dyDescent="0.15">
      <c r="AF40284" s="1"/>
      <c r="AG40284" s="1"/>
      <c r="AH40284" s="1"/>
      <c r="AJ40284" s="1"/>
      <c r="AK40284" s="1"/>
    </row>
    <row r="40285" spans="32:37" ht="15" customHeight="1" x14ac:dyDescent="0.15">
      <c r="AF40285" s="1"/>
      <c r="AG40285" s="1"/>
      <c r="AH40285" s="1"/>
      <c r="AJ40285" s="1"/>
      <c r="AK40285" s="1"/>
    </row>
    <row r="40286" spans="32:37" ht="15" customHeight="1" x14ac:dyDescent="0.15">
      <c r="AF40286" s="1"/>
      <c r="AG40286" s="1"/>
      <c r="AH40286" s="1"/>
      <c r="AJ40286" s="1"/>
      <c r="AK40286" s="1"/>
    </row>
    <row r="40287" spans="32:37" ht="15" customHeight="1" x14ac:dyDescent="0.15">
      <c r="AF40287" s="1"/>
      <c r="AG40287" s="1"/>
      <c r="AH40287" s="1"/>
      <c r="AJ40287" s="1"/>
      <c r="AK40287" s="1"/>
    </row>
    <row r="40288" spans="32:37" ht="15" customHeight="1" x14ac:dyDescent="0.15">
      <c r="AF40288" s="1"/>
      <c r="AG40288" s="1"/>
      <c r="AH40288" s="1"/>
      <c r="AJ40288" s="1"/>
      <c r="AK40288" s="1"/>
    </row>
    <row r="40289" spans="32:37" ht="15" customHeight="1" x14ac:dyDescent="0.15">
      <c r="AF40289" s="1"/>
      <c r="AG40289" s="1"/>
      <c r="AH40289" s="1"/>
      <c r="AJ40289" s="1"/>
      <c r="AK40289" s="1"/>
    </row>
    <row r="40290" spans="32:37" ht="15" customHeight="1" x14ac:dyDescent="0.15">
      <c r="AF40290" s="1"/>
      <c r="AG40290" s="1"/>
      <c r="AH40290" s="1"/>
      <c r="AJ40290" s="1"/>
      <c r="AK40290" s="1"/>
    </row>
    <row r="40291" spans="32:37" ht="15" customHeight="1" x14ac:dyDescent="0.15">
      <c r="AF40291" s="1"/>
      <c r="AG40291" s="1"/>
      <c r="AH40291" s="1"/>
      <c r="AJ40291" s="1"/>
      <c r="AK40291" s="1"/>
    </row>
    <row r="40292" spans="32:37" ht="15" customHeight="1" x14ac:dyDescent="0.15">
      <c r="AF40292" s="1"/>
      <c r="AG40292" s="1"/>
      <c r="AH40292" s="1"/>
      <c r="AJ40292" s="1"/>
      <c r="AK40292" s="1"/>
    </row>
    <row r="40293" spans="32:37" ht="15" customHeight="1" x14ac:dyDescent="0.15">
      <c r="AF40293" s="1"/>
      <c r="AG40293" s="1"/>
      <c r="AH40293" s="1"/>
      <c r="AJ40293" s="1"/>
      <c r="AK40293" s="1"/>
    </row>
    <row r="40294" spans="32:37" ht="15" customHeight="1" x14ac:dyDescent="0.15">
      <c r="AF40294" s="1"/>
      <c r="AG40294" s="1"/>
      <c r="AH40294" s="1"/>
      <c r="AJ40294" s="1"/>
      <c r="AK40294" s="1"/>
    </row>
    <row r="40295" spans="32:37" ht="15" customHeight="1" x14ac:dyDescent="0.15">
      <c r="AF40295" s="1"/>
      <c r="AG40295" s="1"/>
      <c r="AH40295" s="1"/>
      <c r="AJ40295" s="1"/>
      <c r="AK40295" s="1"/>
    </row>
    <row r="40296" spans="32:37" ht="15" customHeight="1" x14ac:dyDescent="0.15">
      <c r="AF40296" s="1"/>
      <c r="AG40296" s="1"/>
      <c r="AH40296" s="1"/>
      <c r="AJ40296" s="1"/>
      <c r="AK40296" s="1"/>
    </row>
    <row r="40297" spans="32:37" ht="15" customHeight="1" x14ac:dyDescent="0.15">
      <c r="AF40297" s="1"/>
      <c r="AG40297" s="1"/>
      <c r="AH40297" s="1"/>
      <c r="AJ40297" s="1"/>
      <c r="AK40297" s="1"/>
    </row>
    <row r="40298" spans="32:37" ht="15" customHeight="1" x14ac:dyDescent="0.15">
      <c r="AF40298" s="1"/>
      <c r="AG40298" s="1"/>
      <c r="AH40298" s="1"/>
      <c r="AJ40298" s="1"/>
      <c r="AK40298" s="1"/>
    </row>
    <row r="40299" spans="32:37" ht="15" customHeight="1" x14ac:dyDescent="0.15">
      <c r="AF40299" s="1"/>
      <c r="AG40299" s="1"/>
      <c r="AH40299" s="1"/>
      <c r="AJ40299" s="1"/>
      <c r="AK40299" s="1"/>
    </row>
    <row r="40300" spans="32:37" ht="15" customHeight="1" x14ac:dyDescent="0.15">
      <c r="AF40300" s="1"/>
      <c r="AG40300" s="1"/>
      <c r="AH40300" s="1"/>
      <c r="AJ40300" s="1"/>
      <c r="AK40300" s="1"/>
    </row>
    <row r="40301" spans="32:37" ht="15" customHeight="1" x14ac:dyDescent="0.15">
      <c r="AF40301" s="1"/>
      <c r="AG40301" s="1"/>
      <c r="AH40301" s="1"/>
      <c r="AJ40301" s="1"/>
      <c r="AK40301" s="1"/>
    </row>
    <row r="40302" spans="32:37" ht="15" customHeight="1" x14ac:dyDescent="0.15">
      <c r="AF40302" s="1"/>
      <c r="AG40302" s="1"/>
      <c r="AH40302" s="1"/>
      <c r="AJ40302" s="1"/>
      <c r="AK40302" s="1"/>
    </row>
    <row r="40303" spans="32:37" ht="15" customHeight="1" x14ac:dyDescent="0.15">
      <c r="AF40303" s="1"/>
      <c r="AG40303" s="1"/>
      <c r="AH40303" s="1"/>
      <c r="AJ40303" s="1"/>
      <c r="AK40303" s="1"/>
    </row>
    <row r="40304" spans="32:37" ht="15" customHeight="1" x14ac:dyDescent="0.15">
      <c r="AF40304" s="1"/>
      <c r="AG40304" s="1"/>
      <c r="AH40304" s="1"/>
      <c r="AJ40304" s="1"/>
      <c r="AK40304" s="1"/>
    </row>
    <row r="40305" spans="32:37" ht="15" customHeight="1" x14ac:dyDescent="0.15">
      <c r="AF40305" s="1"/>
      <c r="AG40305" s="1"/>
      <c r="AH40305" s="1"/>
      <c r="AJ40305" s="1"/>
      <c r="AK40305" s="1"/>
    </row>
    <row r="40306" spans="32:37" ht="15" customHeight="1" x14ac:dyDescent="0.15">
      <c r="AF40306" s="1"/>
      <c r="AG40306" s="1"/>
      <c r="AH40306" s="1"/>
      <c r="AJ40306" s="1"/>
      <c r="AK40306" s="1"/>
    </row>
    <row r="40307" spans="32:37" ht="15" customHeight="1" x14ac:dyDescent="0.15">
      <c r="AF40307" s="1"/>
      <c r="AG40307" s="1"/>
      <c r="AH40307" s="1"/>
      <c r="AJ40307" s="1"/>
      <c r="AK40307" s="1"/>
    </row>
    <row r="40308" spans="32:37" ht="15" customHeight="1" x14ac:dyDescent="0.15">
      <c r="AF40308" s="1"/>
      <c r="AG40308" s="1"/>
      <c r="AH40308" s="1"/>
      <c r="AJ40308" s="1"/>
      <c r="AK40308" s="1"/>
    </row>
    <row r="40309" spans="32:37" ht="15" customHeight="1" x14ac:dyDescent="0.15">
      <c r="AF40309" s="1"/>
      <c r="AG40309" s="1"/>
      <c r="AH40309" s="1"/>
      <c r="AJ40309" s="1"/>
      <c r="AK40309" s="1"/>
    </row>
    <row r="40310" spans="32:37" ht="15" customHeight="1" x14ac:dyDescent="0.15">
      <c r="AF40310" s="1"/>
      <c r="AG40310" s="1"/>
      <c r="AH40310" s="1"/>
      <c r="AJ40310" s="1"/>
      <c r="AK40310" s="1"/>
    </row>
    <row r="40311" spans="32:37" ht="15" customHeight="1" x14ac:dyDescent="0.15">
      <c r="AF40311" s="1"/>
      <c r="AG40311" s="1"/>
      <c r="AH40311" s="1"/>
      <c r="AJ40311" s="1"/>
      <c r="AK40311" s="1"/>
    </row>
    <row r="40312" spans="32:37" ht="15" customHeight="1" x14ac:dyDescent="0.15">
      <c r="AF40312" s="1"/>
      <c r="AG40312" s="1"/>
      <c r="AH40312" s="1"/>
      <c r="AJ40312" s="1"/>
      <c r="AK40312" s="1"/>
    </row>
    <row r="40313" spans="32:37" ht="15" customHeight="1" x14ac:dyDescent="0.15">
      <c r="AF40313" s="1"/>
      <c r="AG40313" s="1"/>
      <c r="AH40313" s="1"/>
      <c r="AJ40313" s="1"/>
      <c r="AK40313" s="1"/>
    </row>
    <row r="40314" spans="32:37" ht="15" customHeight="1" x14ac:dyDescent="0.15">
      <c r="AF40314" s="1"/>
      <c r="AG40314" s="1"/>
      <c r="AH40314" s="1"/>
      <c r="AJ40314" s="1"/>
      <c r="AK40314" s="1"/>
    </row>
    <row r="40315" spans="32:37" ht="15" customHeight="1" x14ac:dyDescent="0.15">
      <c r="AF40315" s="1"/>
      <c r="AG40315" s="1"/>
      <c r="AH40315" s="1"/>
      <c r="AJ40315" s="1"/>
      <c r="AK40315" s="1"/>
    </row>
    <row r="40316" spans="32:37" ht="15" customHeight="1" x14ac:dyDescent="0.15">
      <c r="AF40316" s="1"/>
      <c r="AG40316" s="1"/>
      <c r="AH40316" s="1"/>
      <c r="AJ40316" s="1"/>
      <c r="AK40316" s="1"/>
    </row>
    <row r="40317" spans="32:37" ht="15" customHeight="1" x14ac:dyDescent="0.15">
      <c r="AF40317" s="1"/>
      <c r="AG40317" s="1"/>
      <c r="AH40317" s="1"/>
      <c r="AJ40317" s="1"/>
      <c r="AK40317" s="1"/>
    </row>
    <row r="40318" spans="32:37" ht="15" customHeight="1" x14ac:dyDescent="0.15">
      <c r="AF40318" s="1"/>
      <c r="AG40318" s="1"/>
      <c r="AH40318" s="1"/>
      <c r="AJ40318" s="1"/>
      <c r="AK40318" s="1"/>
    </row>
    <row r="40319" spans="32:37" ht="15" customHeight="1" x14ac:dyDescent="0.15">
      <c r="AF40319" s="1"/>
      <c r="AG40319" s="1"/>
      <c r="AH40319" s="1"/>
      <c r="AJ40319" s="1"/>
      <c r="AK40319" s="1"/>
    </row>
    <row r="40320" spans="32:37" ht="15" customHeight="1" x14ac:dyDescent="0.15">
      <c r="AF40320" s="1"/>
      <c r="AG40320" s="1"/>
      <c r="AH40320" s="1"/>
      <c r="AJ40320" s="1"/>
      <c r="AK40320" s="1"/>
    </row>
    <row r="40321" spans="32:37" ht="15" customHeight="1" x14ac:dyDescent="0.15">
      <c r="AF40321" s="1"/>
      <c r="AG40321" s="1"/>
      <c r="AH40321" s="1"/>
      <c r="AJ40321" s="1"/>
      <c r="AK40321" s="1"/>
    </row>
    <row r="40322" spans="32:37" ht="15" customHeight="1" x14ac:dyDescent="0.15">
      <c r="AF40322" s="1"/>
      <c r="AG40322" s="1"/>
      <c r="AH40322" s="1"/>
      <c r="AJ40322" s="1"/>
      <c r="AK40322" s="1"/>
    </row>
    <row r="40323" spans="32:37" ht="15" customHeight="1" x14ac:dyDescent="0.15">
      <c r="AF40323" s="1"/>
      <c r="AG40323" s="1"/>
      <c r="AH40323" s="1"/>
      <c r="AJ40323" s="1"/>
      <c r="AK40323" s="1"/>
    </row>
    <row r="40324" spans="32:37" ht="15" customHeight="1" x14ac:dyDescent="0.15">
      <c r="AF40324" s="1"/>
      <c r="AG40324" s="1"/>
      <c r="AH40324" s="1"/>
      <c r="AJ40324" s="1"/>
      <c r="AK40324" s="1"/>
    </row>
    <row r="40325" spans="32:37" ht="15" customHeight="1" x14ac:dyDescent="0.15">
      <c r="AF40325" s="1"/>
      <c r="AG40325" s="1"/>
      <c r="AH40325" s="1"/>
      <c r="AJ40325" s="1"/>
      <c r="AK40325" s="1"/>
    </row>
    <row r="40326" spans="32:37" ht="15" customHeight="1" x14ac:dyDescent="0.15">
      <c r="AF40326" s="1"/>
      <c r="AG40326" s="1"/>
      <c r="AH40326" s="1"/>
      <c r="AJ40326" s="1"/>
      <c r="AK40326" s="1"/>
    </row>
    <row r="40327" spans="32:37" ht="15" customHeight="1" x14ac:dyDescent="0.15">
      <c r="AF40327" s="1"/>
      <c r="AG40327" s="1"/>
      <c r="AH40327" s="1"/>
      <c r="AJ40327" s="1"/>
      <c r="AK40327" s="1"/>
    </row>
    <row r="40328" spans="32:37" ht="15" customHeight="1" x14ac:dyDescent="0.15">
      <c r="AF40328" s="1"/>
      <c r="AG40328" s="1"/>
      <c r="AH40328" s="1"/>
      <c r="AJ40328" s="1"/>
      <c r="AK40328" s="1"/>
    </row>
    <row r="40329" spans="32:37" ht="15" customHeight="1" x14ac:dyDescent="0.15">
      <c r="AF40329" s="1"/>
      <c r="AG40329" s="1"/>
      <c r="AH40329" s="1"/>
      <c r="AJ40329" s="1"/>
      <c r="AK40329" s="1"/>
    </row>
    <row r="40330" spans="32:37" ht="15" customHeight="1" x14ac:dyDescent="0.15">
      <c r="AF40330" s="1"/>
      <c r="AG40330" s="1"/>
      <c r="AH40330" s="1"/>
      <c r="AJ40330" s="1"/>
      <c r="AK40330" s="1"/>
    </row>
    <row r="40331" spans="32:37" ht="15" customHeight="1" x14ac:dyDescent="0.15">
      <c r="AF40331" s="1"/>
      <c r="AG40331" s="1"/>
      <c r="AH40331" s="1"/>
      <c r="AJ40331" s="1"/>
      <c r="AK40331" s="1"/>
    </row>
    <row r="40332" spans="32:37" ht="15" customHeight="1" x14ac:dyDescent="0.15">
      <c r="AF40332" s="1"/>
      <c r="AG40332" s="1"/>
      <c r="AH40332" s="1"/>
      <c r="AJ40332" s="1"/>
      <c r="AK40332" s="1"/>
    </row>
    <row r="40333" spans="32:37" ht="15" customHeight="1" x14ac:dyDescent="0.15">
      <c r="AF40333" s="1"/>
      <c r="AG40333" s="1"/>
      <c r="AH40333" s="1"/>
      <c r="AJ40333" s="1"/>
      <c r="AK40333" s="1"/>
    </row>
    <row r="40334" spans="32:37" ht="15" customHeight="1" x14ac:dyDescent="0.15">
      <c r="AF40334" s="1"/>
      <c r="AG40334" s="1"/>
      <c r="AH40334" s="1"/>
      <c r="AJ40334" s="1"/>
      <c r="AK40334" s="1"/>
    </row>
    <row r="40335" spans="32:37" ht="15" customHeight="1" x14ac:dyDescent="0.15">
      <c r="AF40335" s="1"/>
      <c r="AG40335" s="1"/>
      <c r="AH40335" s="1"/>
      <c r="AJ40335" s="1"/>
      <c r="AK40335" s="1"/>
    </row>
    <row r="40336" spans="32:37" ht="15" customHeight="1" x14ac:dyDescent="0.15">
      <c r="AF40336" s="1"/>
      <c r="AG40336" s="1"/>
      <c r="AH40336" s="1"/>
      <c r="AJ40336" s="1"/>
      <c r="AK40336" s="1"/>
    </row>
    <row r="40337" spans="32:37" ht="15" customHeight="1" x14ac:dyDescent="0.15">
      <c r="AF40337" s="1"/>
      <c r="AG40337" s="1"/>
      <c r="AH40337" s="1"/>
      <c r="AJ40337" s="1"/>
      <c r="AK40337" s="1"/>
    </row>
    <row r="40338" spans="32:37" ht="15" customHeight="1" x14ac:dyDescent="0.15">
      <c r="AF40338" s="1"/>
      <c r="AG40338" s="1"/>
      <c r="AH40338" s="1"/>
      <c r="AJ40338" s="1"/>
      <c r="AK40338" s="1"/>
    </row>
    <row r="40339" spans="32:37" ht="15" customHeight="1" x14ac:dyDescent="0.15">
      <c r="AF40339" s="1"/>
      <c r="AG40339" s="1"/>
      <c r="AH40339" s="1"/>
      <c r="AJ40339" s="1"/>
      <c r="AK40339" s="1"/>
    </row>
    <row r="40340" spans="32:37" ht="15" customHeight="1" x14ac:dyDescent="0.15">
      <c r="AF40340" s="1"/>
      <c r="AG40340" s="1"/>
      <c r="AH40340" s="1"/>
      <c r="AJ40340" s="1"/>
      <c r="AK40340" s="1"/>
    </row>
    <row r="40341" spans="32:37" ht="15" customHeight="1" x14ac:dyDescent="0.15">
      <c r="AF40341" s="1"/>
      <c r="AG40341" s="1"/>
      <c r="AH40341" s="1"/>
      <c r="AJ40341" s="1"/>
      <c r="AK40341" s="1"/>
    </row>
    <row r="40342" spans="32:37" ht="15" customHeight="1" x14ac:dyDescent="0.15">
      <c r="AF40342" s="1"/>
      <c r="AG40342" s="1"/>
      <c r="AH40342" s="1"/>
      <c r="AJ40342" s="1"/>
      <c r="AK40342" s="1"/>
    </row>
    <row r="40343" spans="32:37" ht="15" customHeight="1" x14ac:dyDescent="0.15">
      <c r="AF40343" s="1"/>
      <c r="AG40343" s="1"/>
      <c r="AH40343" s="1"/>
      <c r="AJ40343" s="1"/>
      <c r="AK40343" s="1"/>
    </row>
    <row r="40344" spans="32:37" ht="15" customHeight="1" x14ac:dyDescent="0.15">
      <c r="AF40344" s="1"/>
      <c r="AG40344" s="1"/>
      <c r="AH40344" s="1"/>
      <c r="AJ40344" s="1"/>
      <c r="AK40344" s="1"/>
    </row>
    <row r="40345" spans="32:37" ht="15" customHeight="1" x14ac:dyDescent="0.15">
      <c r="AF40345" s="1"/>
      <c r="AG40345" s="1"/>
      <c r="AH40345" s="1"/>
      <c r="AJ40345" s="1"/>
      <c r="AK40345" s="1"/>
    </row>
    <row r="40346" spans="32:37" ht="15" customHeight="1" x14ac:dyDescent="0.15">
      <c r="AF40346" s="1"/>
      <c r="AG40346" s="1"/>
      <c r="AH40346" s="1"/>
      <c r="AJ40346" s="1"/>
      <c r="AK40346" s="1"/>
    </row>
    <row r="40347" spans="32:37" ht="15" customHeight="1" x14ac:dyDescent="0.15">
      <c r="AF40347" s="1"/>
      <c r="AG40347" s="1"/>
      <c r="AH40347" s="1"/>
      <c r="AJ40347" s="1"/>
      <c r="AK40347" s="1"/>
    </row>
    <row r="40348" spans="32:37" ht="15" customHeight="1" x14ac:dyDescent="0.15">
      <c r="AF40348" s="1"/>
      <c r="AG40348" s="1"/>
      <c r="AH40348" s="1"/>
      <c r="AJ40348" s="1"/>
      <c r="AK40348" s="1"/>
    </row>
    <row r="40349" spans="32:37" ht="15" customHeight="1" x14ac:dyDescent="0.15">
      <c r="AF40349" s="1"/>
      <c r="AG40349" s="1"/>
      <c r="AH40349" s="1"/>
      <c r="AJ40349" s="1"/>
      <c r="AK40349" s="1"/>
    </row>
    <row r="40350" spans="32:37" ht="15" customHeight="1" x14ac:dyDescent="0.15">
      <c r="AF40350" s="1"/>
      <c r="AG40350" s="1"/>
      <c r="AH40350" s="1"/>
      <c r="AJ40350" s="1"/>
      <c r="AK40350" s="1"/>
    </row>
    <row r="40351" spans="32:37" ht="15" customHeight="1" x14ac:dyDescent="0.15">
      <c r="AF40351" s="1"/>
      <c r="AG40351" s="1"/>
      <c r="AH40351" s="1"/>
      <c r="AJ40351" s="1"/>
      <c r="AK40351" s="1"/>
    </row>
    <row r="40352" spans="32:37" ht="15" customHeight="1" x14ac:dyDescent="0.15">
      <c r="AF40352" s="1"/>
      <c r="AG40352" s="1"/>
      <c r="AH40352" s="1"/>
      <c r="AJ40352" s="1"/>
      <c r="AK40352" s="1"/>
    </row>
    <row r="40353" spans="32:37" ht="15" customHeight="1" x14ac:dyDescent="0.15">
      <c r="AF40353" s="1"/>
      <c r="AG40353" s="1"/>
      <c r="AH40353" s="1"/>
      <c r="AJ40353" s="1"/>
      <c r="AK40353" s="1"/>
    </row>
    <row r="40354" spans="32:37" ht="15" customHeight="1" x14ac:dyDescent="0.15">
      <c r="AF40354" s="1"/>
      <c r="AG40354" s="1"/>
      <c r="AH40354" s="1"/>
      <c r="AJ40354" s="1"/>
      <c r="AK40354" s="1"/>
    </row>
    <row r="40355" spans="32:37" ht="15" customHeight="1" x14ac:dyDescent="0.15">
      <c r="AF40355" s="1"/>
      <c r="AG40355" s="1"/>
      <c r="AH40355" s="1"/>
      <c r="AJ40355" s="1"/>
      <c r="AK40355" s="1"/>
    </row>
    <row r="40356" spans="32:37" ht="15" customHeight="1" x14ac:dyDescent="0.15">
      <c r="AF40356" s="1"/>
      <c r="AG40356" s="1"/>
      <c r="AH40356" s="1"/>
      <c r="AJ40356" s="1"/>
      <c r="AK40356" s="1"/>
    </row>
    <row r="40357" spans="32:37" ht="15" customHeight="1" x14ac:dyDescent="0.15">
      <c r="AF40357" s="1"/>
      <c r="AG40357" s="1"/>
      <c r="AH40357" s="1"/>
      <c r="AJ40357" s="1"/>
      <c r="AK40357" s="1"/>
    </row>
    <row r="40358" spans="32:37" ht="15" customHeight="1" x14ac:dyDescent="0.15">
      <c r="AF40358" s="1"/>
      <c r="AG40358" s="1"/>
      <c r="AH40358" s="1"/>
      <c r="AJ40358" s="1"/>
      <c r="AK40358" s="1"/>
    </row>
    <row r="40359" spans="32:37" ht="15" customHeight="1" x14ac:dyDescent="0.15">
      <c r="AF40359" s="1"/>
      <c r="AG40359" s="1"/>
      <c r="AH40359" s="1"/>
      <c r="AJ40359" s="1"/>
      <c r="AK40359" s="1"/>
    </row>
    <row r="40360" spans="32:37" ht="15" customHeight="1" x14ac:dyDescent="0.15">
      <c r="AF40360" s="1"/>
      <c r="AG40360" s="1"/>
      <c r="AH40360" s="1"/>
      <c r="AJ40360" s="1"/>
      <c r="AK40360" s="1"/>
    </row>
    <row r="40361" spans="32:37" ht="15" customHeight="1" x14ac:dyDescent="0.15">
      <c r="AF40361" s="1"/>
      <c r="AG40361" s="1"/>
      <c r="AH40361" s="1"/>
      <c r="AJ40361" s="1"/>
      <c r="AK40361" s="1"/>
    </row>
    <row r="40362" spans="32:37" ht="15" customHeight="1" x14ac:dyDescent="0.15">
      <c r="AF40362" s="1"/>
      <c r="AG40362" s="1"/>
      <c r="AH40362" s="1"/>
      <c r="AJ40362" s="1"/>
      <c r="AK40362" s="1"/>
    </row>
    <row r="40363" spans="32:37" ht="15" customHeight="1" x14ac:dyDescent="0.15">
      <c r="AF40363" s="1"/>
      <c r="AG40363" s="1"/>
      <c r="AH40363" s="1"/>
      <c r="AJ40363" s="1"/>
      <c r="AK40363" s="1"/>
    </row>
    <row r="40364" spans="32:37" ht="15" customHeight="1" x14ac:dyDescent="0.15">
      <c r="AF40364" s="1"/>
      <c r="AG40364" s="1"/>
      <c r="AH40364" s="1"/>
      <c r="AJ40364" s="1"/>
      <c r="AK40364" s="1"/>
    </row>
    <row r="40365" spans="32:37" ht="15" customHeight="1" x14ac:dyDescent="0.15">
      <c r="AF40365" s="1"/>
      <c r="AG40365" s="1"/>
      <c r="AH40365" s="1"/>
      <c r="AJ40365" s="1"/>
      <c r="AK40365" s="1"/>
    </row>
    <row r="40366" spans="32:37" ht="15" customHeight="1" x14ac:dyDescent="0.15">
      <c r="AF40366" s="1"/>
      <c r="AG40366" s="1"/>
      <c r="AH40366" s="1"/>
      <c r="AJ40366" s="1"/>
      <c r="AK40366" s="1"/>
    </row>
    <row r="40367" spans="32:37" ht="15" customHeight="1" x14ac:dyDescent="0.15">
      <c r="AF40367" s="1"/>
      <c r="AG40367" s="1"/>
      <c r="AH40367" s="1"/>
      <c r="AJ40367" s="1"/>
      <c r="AK40367" s="1"/>
    </row>
    <row r="40368" spans="32:37" ht="15" customHeight="1" x14ac:dyDescent="0.15">
      <c r="AF40368" s="1"/>
      <c r="AG40368" s="1"/>
      <c r="AH40368" s="1"/>
      <c r="AJ40368" s="1"/>
      <c r="AK40368" s="1"/>
    </row>
    <row r="40369" spans="32:37" ht="15" customHeight="1" x14ac:dyDescent="0.15">
      <c r="AF40369" s="1"/>
      <c r="AG40369" s="1"/>
      <c r="AH40369" s="1"/>
      <c r="AJ40369" s="1"/>
      <c r="AK40369" s="1"/>
    </row>
    <row r="40370" spans="32:37" ht="15" customHeight="1" x14ac:dyDescent="0.15">
      <c r="AF40370" s="1"/>
      <c r="AG40370" s="1"/>
      <c r="AH40370" s="1"/>
      <c r="AJ40370" s="1"/>
      <c r="AK40370" s="1"/>
    </row>
    <row r="40371" spans="32:37" ht="15" customHeight="1" x14ac:dyDescent="0.15">
      <c r="AF40371" s="1"/>
      <c r="AG40371" s="1"/>
      <c r="AH40371" s="1"/>
      <c r="AJ40371" s="1"/>
      <c r="AK40371" s="1"/>
    </row>
    <row r="40372" spans="32:37" ht="15" customHeight="1" x14ac:dyDescent="0.15">
      <c r="AF40372" s="1"/>
      <c r="AG40372" s="1"/>
      <c r="AH40372" s="1"/>
      <c r="AJ40372" s="1"/>
      <c r="AK40372" s="1"/>
    </row>
    <row r="40373" spans="32:37" ht="15" customHeight="1" x14ac:dyDescent="0.15">
      <c r="AF40373" s="1"/>
      <c r="AG40373" s="1"/>
      <c r="AH40373" s="1"/>
      <c r="AJ40373" s="1"/>
      <c r="AK40373" s="1"/>
    </row>
    <row r="40374" spans="32:37" ht="15" customHeight="1" x14ac:dyDescent="0.15">
      <c r="AF40374" s="1"/>
      <c r="AG40374" s="1"/>
      <c r="AH40374" s="1"/>
      <c r="AJ40374" s="1"/>
      <c r="AK40374" s="1"/>
    </row>
    <row r="40375" spans="32:37" ht="15" customHeight="1" x14ac:dyDescent="0.15">
      <c r="AF40375" s="1"/>
      <c r="AG40375" s="1"/>
      <c r="AH40375" s="1"/>
      <c r="AJ40375" s="1"/>
      <c r="AK40375" s="1"/>
    </row>
    <row r="40376" spans="32:37" ht="15" customHeight="1" x14ac:dyDescent="0.15">
      <c r="AF40376" s="1"/>
      <c r="AG40376" s="1"/>
      <c r="AH40376" s="1"/>
      <c r="AJ40376" s="1"/>
      <c r="AK40376" s="1"/>
    </row>
    <row r="40377" spans="32:37" ht="15" customHeight="1" x14ac:dyDescent="0.15">
      <c r="AF40377" s="1"/>
      <c r="AG40377" s="1"/>
      <c r="AH40377" s="1"/>
      <c r="AJ40377" s="1"/>
      <c r="AK40377" s="1"/>
    </row>
    <row r="40378" spans="32:37" ht="15" customHeight="1" x14ac:dyDescent="0.15">
      <c r="AF40378" s="1"/>
      <c r="AG40378" s="1"/>
      <c r="AH40378" s="1"/>
      <c r="AJ40378" s="1"/>
      <c r="AK40378" s="1"/>
    </row>
    <row r="40379" spans="32:37" ht="15" customHeight="1" x14ac:dyDescent="0.15">
      <c r="AF40379" s="1"/>
      <c r="AG40379" s="1"/>
      <c r="AH40379" s="1"/>
      <c r="AJ40379" s="1"/>
      <c r="AK40379" s="1"/>
    </row>
    <row r="40380" spans="32:37" ht="15" customHeight="1" x14ac:dyDescent="0.15">
      <c r="AF40380" s="1"/>
      <c r="AG40380" s="1"/>
      <c r="AH40380" s="1"/>
      <c r="AJ40380" s="1"/>
      <c r="AK40380" s="1"/>
    </row>
    <row r="40381" spans="32:37" ht="15" customHeight="1" x14ac:dyDescent="0.15">
      <c r="AF40381" s="1"/>
      <c r="AG40381" s="1"/>
      <c r="AH40381" s="1"/>
      <c r="AJ40381" s="1"/>
      <c r="AK40381" s="1"/>
    </row>
    <row r="40382" spans="32:37" ht="15" customHeight="1" x14ac:dyDescent="0.15">
      <c r="AF40382" s="1"/>
      <c r="AG40382" s="1"/>
      <c r="AH40382" s="1"/>
      <c r="AJ40382" s="1"/>
      <c r="AK40382" s="1"/>
    </row>
    <row r="40383" spans="32:37" ht="15" customHeight="1" x14ac:dyDescent="0.15">
      <c r="AF40383" s="1"/>
      <c r="AG40383" s="1"/>
      <c r="AH40383" s="1"/>
      <c r="AJ40383" s="1"/>
      <c r="AK40383" s="1"/>
    </row>
    <row r="40384" spans="32:37" ht="15" customHeight="1" x14ac:dyDescent="0.15">
      <c r="AF40384" s="1"/>
      <c r="AG40384" s="1"/>
      <c r="AH40384" s="1"/>
      <c r="AJ40384" s="1"/>
      <c r="AK40384" s="1"/>
    </row>
    <row r="40385" spans="32:37" ht="15" customHeight="1" x14ac:dyDescent="0.15">
      <c r="AF40385" s="1"/>
      <c r="AG40385" s="1"/>
      <c r="AH40385" s="1"/>
      <c r="AJ40385" s="1"/>
      <c r="AK40385" s="1"/>
    </row>
    <row r="40386" spans="32:37" ht="15" customHeight="1" x14ac:dyDescent="0.15">
      <c r="AF40386" s="1"/>
      <c r="AG40386" s="1"/>
      <c r="AH40386" s="1"/>
      <c r="AJ40386" s="1"/>
      <c r="AK40386" s="1"/>
    </row>
    <row r="40387" spans="32:37" ht="15" customHeight="1" x14ac:dyDescent="0.15">
      <c r="AF40387" s="1"/>
      <c r="AG40387" s="1"/>
      <c r="AH40387" s="1"/>
      <c r="AJ40387" s="1"/>
      <c r="AK40387" s="1"/>
    </row>
    <row r="40388" spans="32:37" ht="15" customHeight="1" x14ac:dyDescent="0.15">
      <c r="AF40388" s="1"/>
      <c r="AG40388" s="1"/>
      <c r="AH40388" s="1"/>
      <c r="AJ40388" s="1"/>
      <c r="AK40388" s="1"/>
    </row>
    <row r="40389" spans="32:37" ht="15" customHeight="1" x14ac:dyDescent="0.15">
      <c r="AF40389" s="1"/>
      <c r="AG40389" s="1"/>
      <c r="AH40389" s="1"/>
      <c r="AJ40389" s="1"/>
      <c r="AK40389" s="1"/>
    </row>
    <row r="40390" spans="32:37" ht="15" customHeight="1" x14ac:dyDescent="0.15">
      <c r="AF40390" s="1"/>
      <c r="AG40390" s="1"/>
      <c r="AH40390" s="1"/>
      <c r="AJ40390" s="1"/>
      <c r="AK40390" s="1"/>
    </row>
    <row r="40391" spans="32:37" ht="15" customHeight="1" x14ac:dyDescent="0.15">
      <c r="AF40391" s="1"/>
      <c r="AG40391" s="1"/>
      <c r="AH40391" s="1"/>
      <c r="AJ40391" s="1"/>
      <c r="AK40391" s="1"/>
    </row>
    <row r="40392" spans="32:37" ht="15" customHeight="1" x14ac:dyDescent="0.15">
      <c r="AF40392" s="1"/>
      <c r="AG40392" s="1"/>
      <c r="AH40392" s="1"/>
      <c r="AJ40392" s="1"/>
      <c r="AK40392" s="1"/>
    </row>
    <row r="40393" spans="32:37" ht="15" customHeight="1" x14ac:dyDescent="0.15">
      <c r="AF40393" s="1"/>
      <c r="AG40393" s="1"/>
      <c r="AH40393" s="1"/>
      <c r="AJ40393" s="1"/>
      <c r="AK40393" s="1"/>
    </row>
    <row r="40394" spans="32:37" ht="15" customHeight="1" x14ac:dyDescent="0.15">
      <c r="AF40394" s="1"/>
      <c r="AG40394" s="1"/>
      <c r="AH40394" s="1"/>
      <c r="AJ40394" s="1"/>
      <c r="AK40394" s="1"/>
    </row>
    <row r="40395" spans="32:37" ht="15" customHeight="1" x14ac:dyDescent="0.15">
      <c r="AF40395" s="1"/>
      <c r="AG40395" s="1"/>
      <c r="AH40395" s="1"/>
      <c r="AJ40395" s="1"/>
      <c r="AK40395" s="1"/>
    </row>
    <row r="40396" spans="32:37" ht="15" customHeight="1" x14ac:dyDescent="0.15">
      <c r="AF40396" s="1"/>
      <c r="AG40396" s="1"/>
      <c r="AH40396" s="1"/>
      <c r="AJ40396" s="1"/>
      <c r="AK40396" s="1"/>
    </row>
    <row r="40397" spans="32:37" ht="15" customHeight="1" x14ac:dyDescent="0.15">
      <c r="AF40397" s="1"/>
      <c r="AG40397" s="1"/>
      <c r="AH40397" s="1"/>
      <c r="AJ40397" s="1"/>
      <c r="AK40397" s="1"/>
    </row>
    <row r="40398" spans="32:37" ht="15" customHeight="1" x14ac:dyDescent="0.15">
      <c r="AF40398" s="1"/>
      <c r="AG40398" s="1"/>
      <c r="AH40398" s="1"/>
      <c r="AJ40398" s="1"/>
      <c r="AK40398" s="1"/>
    </row>
    <row r="40399" spans="32:37" ht="15" customHeight="1" x14ac:dyDescent="0.15">
      <c r="AF40399" s="1"/>
      <c r="AG40399" s="1"/>
      <c r="AH40399" s="1"/>
      <c r="AJ40399" s="1"/>
      <c r="AK40399" s="1"/>
    </row>
    <row r="40400" spans="32:37" ht="15" customHeight="1" x14ac:dyDescent="0.15">
      <c r="AF40400" s="1"/>
      <c r="AG40400" s="1"/>
      <c r="AH40400" s="1"/>
      <c r="AJ40400" s="1"/>
      <c r="AK40400" s="1"/>
    </row>
    <row r="40401" spans="32:37" ht="15" customHeight="1" x14ac:dyDescent="0.15">
      <c r="AF40401" s="1"/>
      <c r="AG40401" s="1"/>
      <c r="AH40401" s="1"/>
      <c r="AJ40401" s="1"/>
      <c r="AK40401" s="1"/>
    </row>
    <row r="40402" spans="32:37" ht="15" customHeight="1" x14ac:dyDescent="0.15">
      <c r="AF40402" s="1"/>
      <c r="AG40402" s="1"/>
      <c r="AH40402" s="1"/>
      <c r="AJ40402" s="1"/>
      <c r="AK40402" s="1"/>
    </row>
    <row r="40403" spans="32:37" ht="15" customHeight="1" x14ac:dyDescent="0.15">
      <c r="AF40403" s="1"/>
      <c r="AG40403" s="1"/>
      <c r="AH40403" s="1"/>
      <c r="AJ40403" s="1"/>
      <c r="AK40403" s="1"/>
    </row>
    <row r="40404" spans="32:37" ht="15" customHeight="1" x14ac:dyDescent="0.15">
      <c r="AF40404" s="1"/>
      <c r="AG40404" s="1"/>
      <c r="AH40404" s="1"/>
      <c r="AJ40404" s="1"/>
      <c r="AK40404" s="1"/>
    </row>
    <row r="40405" spans="32:37" ht="15" customHeight="1" x14ac:dyDescent="0.15">
      <c r="AF40405" s="1"/>
      <c r="AG40405" s="1"/>
      <c r="AH40405" s="1"/>
      <c r="AJ40405" s="1"/>
      <c r="AK40405" s="1"/>
    </row>
    <row r="40406" spans="32:37" ht="15" customHeight="1" x14ac:dyDescent="0.15">
      <c r="AF40406" s="1"/>
      <c r="AG40406" s="1"/>
      <c r="AH40406" s="1"/>
      <c r="AJ40406" s="1"/>
      <c r="AK40406" s="1"/>
    </row>
    <row r="40407" spans="32:37" ht="15" customHeight="1" x14ac:dyDescent="0.15">
      <c r="AF40407" s="1"/>
      <c r="AG40407" s="1"/>
      <c r="AH40407" s="1"/>
      <c r="AJ40407" s="1"/>
      <c r="AK40407" s="1"/>
    </row>
    <row r="40408" spans="32:37" ht="15" customHeight="1" x14ac:dyDescent="0.15">
      <c r="AF40408" s="1"/>
      <c r="AG40408" s="1"/>
      <c r="AH40408" s="1"/>
      <c r="AJ40408" s="1"/>
      <c r="AK40408" s="1"/>
    </row>
    <row r="40409" spans="32:37" ht="15" customHeight="1" x14ac:dyDescent="0.15">
      <c r="AF40409" s="1"/>
      <c r="AG40409" s="1"/>
      <c r="AH40409" s="1"/>
      <c r="AJ40409" s="1"/>
      <c r="AK40409" s="1"/>
    </row>
    <row r="40410" spans="32:37" ht="15" customHeight="1" x14ac:dyDescent="0.15">
      <c r="AF40410" s="1"/>
      <c r="AG40410" s="1"/>
      <c r="AH40410" s="1"/>
      <c r="AJ40410" s="1"/>
      <c r="AK40410" s="1"/>
    </row>
    <row r="40411" spans="32:37" ht="15" customHeight="1" x14ac:dyDescent="0.15">
      <c r="AF40411" s="1"/>
      <c r="AG40411" s="1"/>
      <c r="AH40411" s="1"/>
      <c r="AJ40411" s="1"/>
      <c r="AK40411" s="1"/>
    </row>
    <row r="40412" spans="32:37" ht="15" customHeight="1" x14ac:dyDescent="0.15">
      <c r="AF40412" s="1"/>
      <c r="AG40412" s="1"/>
      <c r="AH40412" s="1"/>
      <c r="AJ40412" s="1"/>
      <c r="AK40412" s="1"/>
    </row>
    <row r="40413" spans="32:37" ht="15" customHeight="1" x14ac:dyDescent="0.15">
      <c r="AF40413" s="1"/>
      <c r="AG40413" s="1"/>
      <c r="AH40413" s="1"/>
      <c r="AJ40413" s="1"/>
      <c r="AK40413" s="1"/>
    </row>
    <row r="40414" spans="32:37" ht="15" customHeight="1" x14ac:dyDescent="0.15">
      <c r="AF40414" s="1"/>
      <c r="AG40414" s="1"/>
      <c r="AH40414" s="1"/>
      <c r="AJ40414" s="1"/>
      <c r="AK40414" s="1"/>
    </row>
    <row r="40415" spans="32:37" ht="15" customHeight="1" x14ac:dyDescent="0.15">
      <c r="AF40415" s="1"/>
      <c r="AG40415" s="1"/>
      <c r="AH40415" s="1"/>
      <c r="AJ40415" s="1"/>
      <c r="AK40415" s="1"/>
    </row>
    <row r="40416" spans="32:37" ht="15" customHeight="1" x14ac:dyDescent="0.15">
      <c r="AF40416" s="1"/>
      <c r="AG40416" s="1"/>
      <c r="AH40416" s="1"/>
      <c r="AJ40416" s="1"/>
      <c r="AK40416" s="1"/>
    </row>
    <row r="40417" spans="32:37" ht="15" customHeight="1" x14ac:dyDescent="0.15">
      <c r="AF40417" s="1"/>
      <c r="AG40417" s="1"/>
      <c r="AH40417" s="1"/>
      <c r="AJ40417" s="1"/>
      <c r="AK40417" s="1"/>
    </row>
    <row r="40418" spans="32:37" ht="15" customHeight="1" x14ac:dyDescent="0.15">
      <c r="AF40418" s="1"/>
      <c r="AG40418" s="1"/>
      <c r="AH40418" s="1"/>
      <c r="AJ40418" s="1"/>
      <c r="AK40418" s="1"/>
    </row>
    <row r="40419" spans="32:37" ht="15" customHeight="1" x14ac:dyDescent="0.15">
      <c r="AF40419" s="1"/>
      <c r="AG40419" s="1"/>
      <c r="AH40419" s="1"/>
      <c r="AJ40419" s="1"/>
      <c r="AK40419" s="1"/>
    </row>
    <row r="40420" spans="32:37" ht="15" customHeight="1" x14ac:dyDescent="0.15">
      <c r="AF40420" s="1"/>
      <c r="AG40420" s="1"/>
      <c r="AH40420" s="1"/>
      <c r="AJ40420" s="1"/>
      <c r="AK40420" s="1"/>
    </row>
    <row r="40421" spans="32:37" ht="15" customHeight="1" x14ac:dyDescent="0.15">
      <c r="AF40421" s="1"/>
      <c r="AG40421" s="1"/>
      <c r="AH40421" s="1"/>
      <c r="AJ40421" s="1"/>
      <c r="AK40421" s="1"/>
    </row>
    <row r="40422" spans="32:37" ht="15" customHeight="1" x14ac:dyDescent="0.15">
      <c r="AF40422" s="1"/>
      <c r="AG40422" s="1"/>
      <c r="AH40422" s="1"/>
      <c r="AJ40422" s="1"/>
      <c r="AK40422" s="1"/>
    </row>
    <row r="40423" spans="32:37" ht="15" customHeight="1" x14ac:dyDescent="0.15">
      <c r="AF40423" s="1"/>
      <c r="AG40423" s="1"/>
      <c r="AH40423" s="1"/>
      <c r="AJ40423" s="1"/>
      <c r="AK40423" s="1"/>
    </row>
    <row r="40424" spans="32:37" ht="15" customHeight="1" x14ac:dyDescent="0.15">
      <c r="AF40424" s="1"/>
      <c r="AG40424" s="1"/>
      <c r="AH40424" s="1"/>
      <c r="AJ40424" s="1"/>
      <c r="AK40424" s="1"/>
    </row>
    <row r="40425" spans="32:37" ht="15" customHeight="1" x14ac:dyDescent="0.15">
      <c r="AF40425" s="1"/>
      <c r="AG40425" s="1"/>
      <c r="AH40425" s="1"/>
      <c r="AJ40425" s="1"/>
      <c r="AK40425" s="1"/>
    </row>
    <row r="40426" spans="32:37" ht="15" customHeight="1" x14ac:dyDescent="0.15">
      <c r="AF40426" s="1"/>
      <c r="AG40426" s="1"/>
      <c r="AH40426" s="1"/>
      <c r="AJ40426" s="1"/>
      <c r="AK40426" s="1"/>
    </row>
    <row r="40427" spans="32:37" ht="15" customHeight="1" x14ac:dyDescent="0.15">
      <c r="AF40427" s="1"/>
      <c r="AG40427" s="1"/>
      <c r="AH40427" s="1"/>
      <c r="AJ40427" s="1"/>
      <c r="AK40427" s="1"/>
    </row>
    <row r="40428" spans="32:37" ht="15" customHeight="1" x14ac:dyDescent="0.15">
      <c r="AF40428" s="1"/>
      <c r="AG40428" s="1"/>
      <c r="AH40428" s="1"/>
      <c r="AJ40428" s="1"/>
      <c r="AK40428" s="1"/>
    </row>
    <row r="40429" spans="32:37" ht="15" customHeight="1" x14ac:dyDescent="0.15">
      <c r="AF40429" s="1"/>
      <c r="AG40429" s="1"/>
      <c r="AH40429" s="1"/>
      <c r="AJ40429" s="1"/>
      <c r="AK40429" s="1"/>
    </row>
    <row r="40430" spans="32:37" ht="15" customHeight="1" x14ac:dyDescent="0.15">
      <c r="AF40430" s="1"/>
      <c r="AG40430" s="1"/>
      <c r="AH40430" s="1"/>
      <c r="AJ40430" s="1"/>
      <c r="AK40430" s="1"/>
    </row>
    <row r="40431" spans="32:37" ht="15" customHeight="1" x14ac:dyDescent="0.15">
      <c r="AF40431" s="1"/>
      <c r="AG40431" s="1"/>
      <c r="AH40431" s="1"/>
      <c r="AJ40431" s="1"/>
      <c r="AK40431" s="1"/>
    </row>
    <row r="40432" spans="32:37" ht="15" customHeight="1" x14ac:dyDescent="0.15">
      <c r="AF40432" s="1"/>
      <c r="AG40432" s="1"/>
      <c r="AH40432" s="1"/>
      <c r="AJ40432" s="1"/>
      <c r="AK40432" s="1"/>
    </row>
    <row r="40433" spans="32:37" ht="15" customHeight="1" x14ac:dyDescent="0.15">
      <c r="AF40433" s="1"/>
      <c r="AG40433" s="1"/>
      <c r="AH40433" s="1"/>
      <c r="AJ40433" s="1"/>
      <c r="AK40433" s="1"/>
    </row>
    <row r="40434" spans="32:37" ht="15" customHeight="1" x14ac:dyDescent="0.15">
      <c r="AF40434" s="1"/>
      <c r="AG40434" s="1"/>
      <c r="AH40434" s="1"/>
      <c r="AJ40434" s="1"/>
      <c r="AK40434" s="1"/>
    </row>
    <row r="40435" spans="32:37" ht="15" customHeight="1" x14ac:dyDescent="0.15">
      <c r="AF40435" s="1"/>
      <c r="AG40435" s="1"/>
      <c r="AH40435" s="1"/>
      <c r="AJ40435" s="1"/>
      <c r="AK40435" s="1"/>
    </row>
    <row r="40436" spans="32:37" ht="15" customHeight="1" x14ac:dyDescent="0.15">
      <c r="AF40436" s="1"/>
      <c r="AG40436" s="1"/>
      <c r="AH40436" s="1"/>
      <c r="AJ40436" s="1"/>
      <c r="AK40436" s="1"/>
    </row>
    <row r="40437" spans="32:37" ht="15" customHeight="1" x14ac:dyDescent="0.15">
      <c r="AF40437" s="1"/>
      <c r="AG40437" s="1"/>
      <c r="AH40437" s="1"/>
      <c r="AJ40437" s="1"/>
      <c r="AK40437" s="1"/>
    </row>
    <row r="40438" spans="32:37" ht="15" customHeight="1" x14ac:dyDescent="0.15">
      <c r="AF40438" s="1"/>
      <c r="AG40438" s="1"/>
      <c r="AH40438" s="1"/>
      <c r="AJ40438" s="1"/>
      <c r="AK40438" s="1"/>
    </row>
    <row r="40439" spans="32:37" ht="15" customHeight="1" x14ac:dyDescent="0.15">
      <c r="AF40439" s="1"/>
      <c r="AG40439" s="1"/>
      <c r="AH40439" s="1"/>
      <c r="AJ40439" s="1"/>
      <c r="AK40439" s="1"/>
    </row>
    <row r="40440" spans="32:37" ht="15" customHeight="1" x14ac:dyDescent="0.15">
      <c r="AF40440" s="1"/>
      <c r="AG40440" s="1"/>
      <c r="AH40440" s="1"/>
      <c r="AJ40440" s="1"/>
      <c r="AK40440" s="1"/>
    </row>
    <row r="40441" spans="32:37" ht="15" customHeight="1" x14ac:dyDescent="0.15">
      <c r="AF40441" s="1"/>
      <c r="AG40441" s="1"/>
      <c r="AH40441" s="1"/>
      <c r="AJ40441" s="1"/>
      <c r="AK40441" s="1"/>
    </row>
    <row r="40442" spans="32:37" ht="15" customHeight="1" x14ac:dyDescent="0.15">
      <c r="AF40442" s="1"/>
      <c r="AG40442" s="1"/>
      <c r="AH40442" s="1"/>
      <c r="AJ40442" s="1"/>
      <c r="AK40442" s="1"/>
    </row>
    <row r="40443" spans="32:37" ht="15" customHeight="1" x14ac:dyDescent="0.15">
      <c r="AF40443" s="1"/>
      <c r="AG40443" s="1"/>
      <c r="AH40443" s="1"/>
      <c r="AJ40443" s="1"/>
      <c r="AK40443" s="1"/>
    </row>
    <row r="40444" spans="32:37" ht="15" customHeight="1" x14ac:dyDescent="0.15">
      <c r="AF40444" s="1"/>
      <c r="AG40444" s="1"/>
      <c r="AH40444" s="1"/>
      <c r="AJ40444" s="1"/>
      <c r="AK40444" s="1"/>
    </row>
    <row r="40445" spans="32:37" ht="15" customHeight="1" x14ac:dyDescent="0.15">
      <c r="AF40445" s="1"/>
      <c r="AG40445" s="1"/>
      <c r="AH40445" s="1"/>
      <c r="AJ40445" s="1"/>
      <c r="AK40445" s="1"/>
    </row>
    <row r="40446" spans="32:37" ht="15" customHeight="1" x14ac:dyDescent="0.15">
      <c r="AF40446" s="1"/>
      <c r="AG40446" s="1"/>
      <c r="AH40446" s="1"/>
      <c r="AJ40446" s="1"/>
      <c r="AK40446" s="1"/>
    </row>
    <row r="40447" spans="32:37" ht="15" customHeight="1" x14ac:dyDescent="0.15">
      <c r="AF40447" s="1"/>
      <c r="AG40447" s="1"/>
      <c r="AH40447" s="1"/>
      <c r="AJ40447" s="1"/>
      <c r="AK40447" s="1"/>
    </row>
    <row r="40448" spans="32:37" ht="15" customHeight="1" x14ac:dyDescent="0.15">
      <c r="AF40448" s="1"/>
      <c r="AG40448" s="1"/>
      <c r="AH40448" s="1"/>
      <c r="AJ40448" s="1"/>
      <c r="AK40448" s="1"/>
    </row>
    <row r="40449" spans="32:37" ht="15" customHeight="1" x14ac:dyDescent="0.15">
      <c r="AF40449" s="1"/>
      <c r="AG40449" s="1"/>
      <c r="AH40449" s="1"/>
      <c r="AJ40449" s="1"/>
      <c r="AK40449" s="1"/>
    </row>
    <row r="40450" spans="32:37" ht="15" customHeight="1" x14ac:dyDescent="0.15">
      <c r="AF40450" s="1"/>
      <c r="AG40450" s="1"/>
      <c r="AH40450" s="1"/>
      <c r="AJ40450" s="1"/>
      <c r="AK40450" s="1"/>
    </row>
    <row r="40451" spans="32:37" ht="15" customHeight="1" x14ac:dyDescent="0.15">
      <c r="AF40451" s="1"/>
      <c r="AG40451" s="1"/>
      <c r="AH40451" s="1"/>
      <c r="AJ40451" s="1"/>
      <c r="AK40451" s="1"/>
    </row>
    <row r="40452" spans="32:37" ht="15" customHeight="1" x14ac:dyDescent="0.15">
      <c r="AF40452" s="1"/>
      <c r="AG40452" s="1"/>
      <c r="AH40452" s="1"/>
      <c r="AJ40452" s="1"/>
      <c r="AK40452" s="1"/>
    </row>
    <row r="40453" spans="32:37" ht="15" customHeight="1" x14ac:dyDescent="0.15">
      <c r="AF40453" s="1"/>
      <c r="AG40453" s="1"/>
      <c r="AH40453" s="1"/>
      <c r="AJ40453" s="1"/>
      <c r="AK40453" s="1"/>
    </row>
    <row r="40454" spans="32:37" ht="15" customHeight="1" x14ac:dyDescent="0.15">
      <c r="AF40454" s="1"/>
      <c r="AG40454" s="1"/>
      <c r="AH40454" s="1"/>
      <c r="AJ40454" s="1"/>
      <c r="AK40454" s="1"/>
    </row>
    <row r="40455" spans="32:37" ht="15" customHeight="1" x14ac:dyDescent="0.15">
      <c r="AF40455" s="1"/>
      <c r="AG40455" s="1"/>
      <c r="AH40455" s="1"/>
      <c r="AJ40455" s="1"/>
      <c r="AK40455" s="1"/>
    </row>
    <row r="40456" spans="32:37" ht="15" customHeight="1" x14ac:dyDescent="0.15">
      <c r="AF40456" s="1"/>
      <c r="AG40456" s="1"/>
      <c r="AH40456" s="1"/>
      <c r="AJ40456" s="1"/>
      <c r="AK40456" s="1"/>
    </row>
    <row r="40457" spans="32:37" ht="15" customHeight="1" x14ac:dyDescent="0.15">
      <c r="AF40457" s="1"/>
      <c r="AG40457" s="1"/>
      <c r="AH40457" s="1"/>
      <c r="AJ40457" s="1"/>
      <c r="AK40457" s="1"/>
    </row>
    <row r="40458" spans="32:37" ht="15" customHeight="1" x14ac:dyDescent="0.15">
      <c r="AF40458" s="1"/>
      <c r="AG40458" s="1"/>
      <c r="AH40458" s="1"/>
      <c r="AJ40458" s="1"/>
      <c r="AK40458" s="1"/>
    </row>
    <row r="40459" spans="32:37" ht="15" customHeight="1" x14ac:dyDescent="0.15">
      <c r="AF40459" s="1"/>
      <c r="AG40459" s="1"/>
      <c r="AH40459" s="1"/>
      <c r="AJ40459" s="1"/>
      <c r="AK40459" s="1"/>
    </row>
    <row r="40460" spans="32:37" ht="15" customHeight="1" x14ac:dyDescent="0.15">
      <c r="AF40460" s="1"/>
      <c r="AG40460" s="1"/>
      <c r="AH40460" s="1"/>
      <c r="AJ40460" s="1"/>
      <c r="AK40460" s="1"/>
    </row>
    <row r="40461" spans="32:37" ht="15" customHeight="1" x14ac:dyDescent="0.15">
      <c r="AF40461" s="1"/>
      <c r="AG40461" s="1"/>
      <c r="AH40461" s="1"/>
      <c r="AJ40461" s="1"/>
      <c r="AK40461" s="1"/>
    </row>
    <row r="40462" spans="32:37" ht="15" customHeight="1" x14ac:dyDescent="0.15">
      <c r="AF40462" s="1"/>
      <c r="AG40462" s="1"/>
      <c r="AH40462" s="1"/>
      <c r="AJ40462" s="1"/>
      <c r="AK40462" s="1"/>
    </row>
    <row r="40463" spans="32:37" ht="15" customHeight="1" x14ac:dyDescent="0.15">
      <c r="AF40463" s="1"/>
      <c r="AG40463" s="1"/>
      <c r="AH40463" s="1"/>
      <c r="AJ40463" s="1"/>
      <c r="AK40463" s="1"/>
    </row>
    <row r="40464" spans="32:37" ht="15" customHeight="1" x14ac:dyDescent="0.15">
      <c r="AF40464" s="1"/>
      <c r="AG40464" s="1"/>
      <c r="AH40464" s="1"/>
      <c r="AJ40464" s="1"/>
      <c r="AK40464" s="1"/>
    </row>
    <row r="40465" spans="32:37" ht="15" customHeight="1" x14ac:dyDescent="0.15">
      <c r="AF40465" s="1"/>
      <c r="AG40465" s="1"/>
      <c r="AH40465" s="1"/>
      <c r="AJ40465" s="1"/>
      <c r="AK40465" s="1"/>
    </row>
    <row r="40466" spans="32:37" ht="15" customHeight="1" x14ac:dyDescent="0.15">
      <c r="AF40466" s="1"/>
      <c r="AG40466" s="1"/>
      <c r="AH40466" s="1"/>
      <c r="AJ40466" s="1"/>
      <c r="AK40466" s="1"/>
    </row>
    <row r="40467" spans="32:37" ht="15" customHeight="1" x14ac:dyDescent="0.15">
      <c r="AF40467" s="1"/>
      <c r="AG40467" s="1"/>
      <c r="AH40467" s="1"/>
      <c r="AJ40467" s="1"/>
      <c r="AK40467" s="1"/>
    </row>
    <row r="40468" spans="32:37" ht="15" customHeight="1" x14ac:dyDescent="0.15">
      <c r="AF40468" s="1"/>
      <c r="AG40468" s="1"/>
      <c r="AH40468" s="1"/>
      <c r="AJ40468" s="1"/>
      <c r="AK40468" s="1"/>
    </row>
    <row r="40469" spans="32:37" ht="15" customHeight="1" x14ac:dyDescent="0.15">
      <c r="AF40469" s="1"/>
      <c r="AG40469" s="1"/>
      <c r="AH40469" s="1"/>
      <c r="AJ40469" s="1"/>
      <c r="AK40469" s="1"/>
    </row>
    <row r="40470" spans="32:37" ht="15" customHeight="1" x14ac:dyDescent="0.15">
      <c r="AF40470" s="1"/>
      <c r="AG40470" s="1"/>
      <c r="AH40470" s="1"/>
      <c r="AJ40470" s="1"/>
      <c r="AK40470" s="1"/>
    </row>
    <row r="40471" spans="32:37" ht="15" customHeight="1" x14ac:dyDescent="0.15">
      <c r="AF40471" s="1"/>
      <c r="AG40471" s="1"/>
      <c r="AH40471" s="1"/>
      <c r="AJ40471" s="1"/>
      <c r="AK40471" s="1"/>
    </row>
    <row r="40472" spans="32:37" ht="15" customHeight="1" x14ac:dyDescent="0.15">
      <c r="AF40472" s="1"/>
      <c r="AG40472" s="1"/>
      <c r="AH40472" s="1"/>
      <c r="AJ40472" s="1"/>
      <c r="AK40472" s="1"/>
    </row>
    <row r="40473" spans="32:37" ht="15" customHeight="1" x14ac:dyDescent="0.15">
      <c r="AF40473" s="1"/>
      <c r="AG40473" s="1"/>
      <c r="AH40473" s="1"/>
      <c r="AJ40473" s="1"/>
      <c r="AK40473" s="1"/>
    </row>
    <row r="40474" spans="32:37" ht="15" customHeight="1" x14ac:dyDescent="0.15">
      <c r="AF40474" s="1"/>
      <c r="AG40474" s="1"/>
      <c r="AH40474" s="1"/>
      <c r="AJ40474" s="1"/>
      <c r="AK40474" s="1"/>
    </row>
    <row r="40475" spans="32:37" ht="15" customHeight="1" x14ac:dyDescent="0.15">
      <c r="AF40475" s="1"/>
      <c r="AG40475" s="1"/>
      <c r="AH40475" s="1"/>
      <c r="AJ40475" s="1"/>
      <c r="AK40475" s="1"/>
    </row>
    <row r="40476" spans="32:37" ht="15" customHeight="1" x14ac:dyDescent="0.15">
      <c r="AF40476" s="1"/>
      <c r="AG40476" s="1"/>
      <c r="AH40476" s="1"/>
      <c r="AJ40476" s="1"/>
      <c r="AK40476" s="1"/>
    </row>
    <row r="40477" spans="32:37" ht="15" customHeight="1" x14ac:dyDescent="0.15">
      <c r="AF40477" s="1"/>
      <c r="AG40477" s="1"/>
      <c r="AH40477" s="1"/>
      <c r="AJ40477" s="1"/>
      <c r="AK40477" s="1"/>
    </row>
    <row r="40478" spans="32:37" ht="15" customHeight="1" x14ac:dyDescent="0.15">
      <c r="AF40478" s="1"/>
      <c r="AG40478" s="1"/>
      <c r="AH40478" s="1"/>
      <c r="AJ40478" s="1"/>
      <c r="AK40478" s="1"/>
    </row>
    <row r="40479" spans="32:37" ht="15" customHeight="1" x14ac:dyDescent="0.15">
      <c r="AF40479" s="1"/>
      <c r="AG40479" s="1"/>
      <c r="AH40479" s="1"/>
      <c r="AJ40479" s="1"/>
      <c r="AK40479" s="1"/>
    </row>
    <row r="40480" spans="32:37" ht="15" customHeight="1" x14ac:dyDescent="0.15">
      <c r="AF40480" s="1"/>
      <c r="AG40480" s="1"/>
      <c r="AH40480" s="1"/>
      <c r="AJ40480" s="1"/>
      <c r="AK40480" s="1"/>
    </row>
    <row r="40481" spans="32:37" ht="15" customHeight="1" x14ac:dyDescent="0.15">
      <c r="AF40481" s="1"/>
      <c r="AG40481" s="1"/>
      <c r="AH40481" s="1"/>
      <c r="AJ40481" s="1"/>
      <c r="AK40481" s="1"/>
    </row>
    <row r="40482" spans="32:37" ht="15" customHeight="1" x14ac:dyDescent="0.15">
      <c r="AF40482" s="1"/>
      <c r="AG40482" s="1"/>
      <c r="AH40482" s="1"/>
      <c r="AJ40482" s="1"/>
      <c r="AK40482" s="1"/>
    </row>
    <row r="40483" spans="32:37" ht="15" customHeight="1" x14ac:dyDescent="0.15">
      <c r="AF40483" s="1"/>
      <c r="AG40483" s="1"/>
      <c r="AH40483" s="1"/>
      <c r="AJ40483" s="1"/>
      <c r="AK40483" s="1"/>
    </row>
    <row r="40484" spans="32:37" ht="15" customHeight="1" x14ac:dyDescent="0.15">
      <c r="AF40484" s="1"/>
      <c r="AG40484" s="1"/>
      <c r="AH40484" s="1"/>
      <c r="AJ40484" s="1"/>
      <c r="AK40484" s="1"/>
    </row>
    <row r="40485" spans="32:37" ht="15" customHeight="1" x14ac:dyDescent="0.15">
      <c r="AF40485" s="1"/>
      <c r="AG40485" s="1"/>
      <c r="AH40485" s="1"/>
      <c r="AJ40485" s="1"/>
      <c r="AK40485" s="1"/>
    </row>
    <row r="40486" spans="32:37" ht="15" customHeight="1" x14ac:dyDescent="0.15">
      <c r="AF40486" s="1"/>
      <c r="AG40486" s="1"/>
      <c r="AH40486" s="1"/>
      <c r="AJ40486" s="1"/>
      <c r="AK40486" s="1"/>
    </row>
    <row r="40487" spans="32:37" ht="15" customHeight="1" x14ac:dyDescent="0.15">
      <c r="AF40487" s="1"/>
      <c r="AG40487" s="1"/>
      <c r="AH40487" s="1"/>
      <c r="AJ40487" s="1"/>
      <c r="AK40487" s="1"/>
    </row>
    <row r="40488" spans="32:37" ht="15" customHeight="1" x14ac:dyDescent="0.15">
      <c r="AF40488" s="1"/>
      <c r="AG40488" s="1"/>
      <c r="AH40488" s="1"/>
      <c r="AJ40488" s="1"/>
      <c r="AK40488" s="1"/>
    </row>
    <row r="40489" spans="32:37" ht="15" customHeight="1" x14ac:dyDescent="0.15">
      <c r="AF40489" s="1"/>
      <c r="AG40489" s="1"/>
      <c r="AH40489" s="1"/>
      <c r="AJ40489" s="1"/>
      <c r="AK40489" s="1"/>
    </row>
    <row r="40490" spans="32:37" ht="15" customHeight="1" x14ac:dyDescent="0.15">
      <c r="AF40490" s="1"/>
      <c r="AG40490" s="1"/>
      <c r="AH40490" s="1"/>
      <c r="AJ40490" s="1"/>
      <c r="AK40490" s="1"/>
    </row>
    <row r="40491" spans="32:37" ht="15" customHeight="1" x14ac:dyDescent="0.15">
      <c r="AF40491" s="1"/>
      <c r="AG40491" s="1"/>
      <c r="AH40491" s="1"/>
      <c r="AJ40491" s="1"/>
      <c r="AK40491" s="1"/>
    </row>
    <row r="40492" spans="32:37" ht="15" customHeight="1" x14ac:dyDescent="0.15">
      <c r="AF40492" s="1"/>
      <c r="AG40492" s="1"/>
      <c r="AH40492" s="1"/>
      <c r="AJ40492" s="1"/>
      <c r="AK40492" s="1"/>
    </row>
    <row r="40493" spans="32:37" ht="15" customHeight="1" x14ac:dyDescent="0.15">
      <c r="AF40493" s="1"/>
      <c r="AG40493" s="1"/>
      <c r="AH40493" s="1"/>
      <c r="AJ40493" s="1"/>
      <c r="AK40493" s="1"/>
    </row>
    <row r="40494" spans="32:37" ht="15" customHeight="1" x14ac:dyDescent="0.15">
      <c r="AF40494" s="1"/>
      <c r="AG40494" s="1"/>
      <c r="AH40494" s="1"/>
      <c r="AJ40494" s="1"/>
      <c r="AK40494" s="1"/>
    </row>
    <row r="40495" spans="32:37" ht="15" customHeight="1" x14ac:dyDescent="0.15">
      <c r="AF40495" s="1"/>
      <c r="AG40495" s="1"/>
      <c r="AH40495" s="1"/>
      <c r="AJ40495" s="1"/>
      <c r="AK40495" s="1"/>
    </row>
    <row r="40496" spans="32:37" ht="15" customHeight="1" x14ac:dyDescent="0.15">
      <c r="AF40496" s="1"/>
      <c r="AG40496" s="1"/>
      <c r="AH40496" s="1"/>
      <c r="AJ40496" s="1"/>
      <c r="AK40496" s="1"/>
    </row>
    <row r="40497" spans="32:37" ht="15" customHeight="1" x14ac:dyDescent="0.15">
      <c r="AF40497" s="1"/>
      <c r="AG40497" s="1"/>
      <c r="AH40497" s="1"/>
      <c r="AJ40497" s="1"/>
      <c r="AK40497" s="1"/>
    </row>
    <row r="40498" spans="32:37" ht="15" customHeight="1" x14ac:dyDescent="0.15">
      <c r="AF40498" s="1"/>
      <c r="AG40498" s="1"/>
      <c r="AH40498" s="1"/>
      <c r="AJ40498" s="1"/>
      <c r="AK40498" s="1"/>
    </row>
    <row r="40499" spans="32:37" ht="15" customHeight="1" x14ac:dyDescent="0.15">
      <c r="AF40499" s="1"/>
      <c r="AG40499" s="1"/>
      <c r="AH40499" s="1"/>
      <c r="AJ40499" s="1"/>
      <c r="AK40499" s="1"/>
    </row>
    <row r="40500" spans="32:37" ht="15" customHeight="1" x14ac:dyDescent="0.15">
      <c r="AF40500" s="1"/>
      <c r="AG40500" s="1"/>
      <c r="AH40500" s="1"/>
      <c r="AJ40500" s="1"/>
      <c r="AK40500" s="1"/>
    </row>
    <row r="40501" spans="32:37" ht="15" customHeight="1" x14ac:dyDescent="0.15">
      <c r="AF40501" s="1"/>
      <c r="AG40501" s="1"/>
      <c r="AH40501" s="1"/>
      <c r="AJ40501" s="1"/>
      <c r="AK40501" s="1"/>
    </row>
    <row r="40502" spans="32:37" ht="15" customHeight="1" x14ac:dyDescent="0.15">
      <c r="AF40502" s="1"/>
      <c r="AG40502" s="1"/>
      <c r="AH40502" s="1"/>
      <c r="AJ40502" s="1"/>
      <c r="AK40502" s="1"/>
    </row>
    <row r="40503" spans="32:37" ht="15" customHeight="1" x14ac:dyDescent="0.15">
      <c r="AF40503" s="1"/>
      <c r="AG40503" s="1"/>
      <c r="AH40503" s="1"/>
      <c r="AJ40503" s="1"/>
      <c r="AK40503" s="1"/>
    </row>
    <row r="40504" spans="32:37" ht="15" customHeight="1" x14ac:dyDescent="0.15">
      <c r="AF40504" s="1"/>
      <c r="AG40504" s="1"/>
      <c r="AH40504" s="1"/>
      <c r="AJ40504" s="1"/>
      <c r="AK40504" s="1"/>
    </row>
    <row r="40505" spans="32:37" ht="15" customHeight="1" x14ac:dyDescent="0.15">
      <c r="AF40505" s="1"/>
      <c r="AG40505" s="1"/>
      <c r="AH40505" s="1"/>
      <c r="AJ40505" s="1"/>
      <c r="AK40505" s="1"/>
    </row>
    <row r="40506" spans="32:37" ht="15" customHeight="1" x14ac:dyDescent="0.15">
      <c r="AF40506" s="1"/>
      <c r="AG40506" s="1"/>
      <c r="AH40506" s="1"/>
      <c r="AJ40506" s="1"/>
      <c r="AK40506" s="1"/>
    </row>
    <row r="40507" spans="32:37" ht="15" customHeight="1" x14ac:dyDescent="0.15">
      <c r="AF40507" s="1"/>
      <c r="AG40507" s="1"/>
      <c r="AH40507" s="1"/>
      <c r="AJ40507" s="1"/>
      <c r="AK40507" s="1"/>
    </row>
    <row r="40508" spans="32:37" ht="15" customHeight="1" x14ac:dyDescent="0.15">
      <c r="AF40508" s="1"/>
      <c r="AG40508" s="1"/>
      <c r="AH40508" s="1"/>
      <c r="AJ40508" s="1"/>
      <c r="AK40508" s="1"/>
    </row>
    <row r="40509" spans="32:37" ht="15" customHeight="1" x14ac:dyDescent="0.15">
      <c r="AF40509" s="1"/>
      <c r="AG40509" s="1"/>
      <c r="AH40509" s="1"/>
      <c r="AJ40509" s="1"/>
      <c r="AK40509" s="1"/>
    </row>
    <row r="40510" spans="32:37" ht="15" customHeight="1" x14ac:dyDescent="0.15">
      <c r="AF40510" s="1"/>
      <c r="AG40510" s="1"/>
      <c r="AH40510" s="1"/>
      <c r="AJ40510" s="1"/>
      <c r="AK40510" s="1"/>
    </row>
    <row r="40511" spans="32:37" ht="15" customHeight="1" x14ac:dyDescent="0.15">
      <c r="AF40511" s="1"/>
      <c r="AG40511" s="1"/>
      <c r="AH40511" s="1"/>
      <c r="AJ40511" s="1"/>
      <c r="AK40511" s="1"/>
    </row>
    <row r="40512" spans="32:37" ht="15" customHeight="1" x14ac:dyDescent="0.15">
      <c r="AF40512" s="1"/>
      <c r="AG40512" s="1"/>
      <c r="AH40512" s="1"/>
      <c r="AJ40512" s="1"/>
      <c r="AK40512" s="1"/>
    </row>
    <row r="40513" spans="32:37" ht="15" customHeight="1" x14ac:dyDescent="0.15">
      <c r="AF40513" s="1"/>
      <c r="AG40513" s="1"/>
      <c r="AH40513" s="1"/>
      <c r="AJ40513" s="1"/>
      <c r="AK40513" s="1"/>
    </row>
    <row r="40514" spans="32:37" ht="15" customHeight="1" x14ac:dyDescent="0.15">
      <c r="AF40514" s="1"/>
      <c r="AG40514" s="1"/>
      <c r="AH40514" s="1"/>
      <c r="AJ40514" s="1"/>
      <c r="AK40514" s="1"/>
    </row>
    <row r="40515" spans="32:37" ht="15" customHeight="1" x14ac:dyDescent="0.15">
      <c r="AF40515" s="1"/>
      <c r="AG40515" s="1"/>
      <c r="AH40515" s="1"/>
      <c r="AJ40515" s="1"/>
      <c r="AK40515" s="1"/>
    </row>
    <row r="40516" spans="32:37" ht="15" customHeight="1" x14ac:dyDescent="0.15">
      <c r="AF40516" s="1"/>
      <c r="AG40516" s="1"/>
      <c r="AH40516" s="1"/>
      <c r="AJ40516" s="1"/>
      <c r="AK40516" s="1"/>
    </row>
    <row r="40517" spans="32:37" ht="15" customHeight="1" x14ac:dyDescent="0.15">
      <c r="AF40517" s="1"/>
      <c r="AG40517" s="1"/>
      <c r="AH40517" s="1"/>
      <c r="AJ40517" s="1"/>
      <c r="AK40517" s="1"/>
    </row>
    <row r="40518" spans="32:37" ht="15" customHeight="1" x14ac:dyDescent="0.15">
      <c r="AF40518" s="1"/>
      <c r="AG40518" s="1"/>
      <c r="AH40518" s="1"/>
      <c r="AJ40518" s="1"/>
      <c r="AK40518" s="1"/>
    </row>
    <row r="40519" spans="32:37" ht="15" customHeight="1" x14ac:dyDescent="0.15">
      <c r="AF40519" s="1"/>
      <c r="AG40519" s="1"/>
      <c r="AH40519" s="1"/>
      <c r="AJ40519" s="1"/>
      <c r="AK40519" s="1"/>
    </row>
    <row r="40520" spans="32:37" ht="15" customHeight="1" x14ac:dyDescent="0.15">
      <c r="AF40520" s="1"/>
      <c r="AG40520" s="1"/>
      <c r="AH40520" s="1"/>
      <c r="AJ40520" s="1"/>
      <c r="AK40520" s="1"/>
    </row>
    <row r="40521" spans="32:37" ht="15" customHeight="1" x14ac:dyDescent="0.15">
      <c r="AF40521" s="1"/>
      <c r="AG40521" s="1"/>
      <c r="AH40521" s="1"/>
      <c r="AJ40521" s="1"/>
      <c r="AK40521" s="1"/>
    </row>
    <row r="40522" spans="32:37" ht="15" customHeight="1" x14ac:dyDescent="0.15">
      <c r="AF40522" s="1"/>
      <c r="AG40522" s="1"/>
      <c r="AH40522" s="1"/>
      <c r="AJ40522" s="1"/>
      <c r="AK40522" s="1"/>
    </row>
    <row r="40523" spans="32:37" ht="15" customHeight="1" x14ac:dyDescent="0.15">
      <c r="AF40523" s="1"/>
      <c r="AG40523" s="1"/>
      <c r="AH40523" s="1"/>
      <c r="AJ40523" s="1"/>
      <c r="AK40523" s="1"/>
    </row>
    <row r="40524" spans="32:37" ht="15" customHeight="1" x14ac:dyDescent="0.15">
      <c r="AF40524" s="1"/>
      <c r="AG40524" s="1"/>
      <c r="AH40524" s="1"/>
      <c r="AJ40524" s="1"/>
      <c r="AK40524" s="1"/>
    </row>
    <row r="40525" spans="32:37" ht="15" customHeight="1" x14ac:dyDescent="0.15">
      <c r="AF40525" s="1"/>
      <c r="AG40525" s="1"/>
      <c r="AH40525" s="1"/>
      <c r="AJ40525" s="1"/>
      <c r="AK40525" s="1"/>
    </row>
    <row r="40526" spans="32:37" ht="15" customHeight="1" x14ac:dyDescent="0.15">
      <c r="AF40526" s="1"/>
      <c r="AG40526" s="1"/>
      <c r="AH40526" s="1"/>
      <c r="AJ40526" s="1"/>
      <c r="AK40526" s="1"/>
    </row>
    <row r="40527" spans="32:37" ht="15" customHeight="1" x14ac:dyDescent="0.15">
      <c r="AF40527" s="1"/>
      <c r="AG40527" s="1"/>
      <c r="AH40527" s="1"/>
      <c r="AJ40527" s="1"/>
      <c r="AK40527" s="1"/>
    </row>
    <row r="40528" spans="32:37" ht="15" customHeight="1" x14ac:dyDescent="0.15">
      <c r="AF40528" s="1"/>
      <c r="AG40528" s="1"/>
      <c r="AH40528" s="1"/>
      <c r="AJ40528" s="1"/>
      <c r="AK40528" s="1"/>
    </row>
    <row r="40529" spans="32:37" ht="15" customHeight="1" x14ac:dyDescent="0.15">
      <c r="AF40529" s="1"/>
      <c r="AG40529" s="1"/>
      <c r="AH40529" s="1"/>
      <c r="AJ40529" s="1"/>
      <c r="AK40529" s="1"/>
    </row>
    <row r="40530" spans="32:37" ht="15" customHeight="1" x14ac:dyDescent="0.15">
      <c r="AF40530" s="1"/>
      <c r="AG40530" s="1"/>
      <c r="AH40530" s="1"/>
      <c r="AJ40530" s="1"/>
      <c r="AK40530" s="1"/>
    </row>
    <row r="40531" spans="32:37" ht="15" customHeight="1" x14ac:dyDescent="0.15">
      <c r="AF40531" s="1"/>
      <c r="AG40531" s="1"/>
      <c r="AH40531" s="1"/>
      <c r="AJ40531" s="1"/>
      <c r="AK40531" s="1"/>
    </row>
    <row r="40532" spans="32:37" ht="15" customHeight="1" x14ac:dyDescent="0.15">
      <c r="AF40532" s="1"/>
      <c r="AG40532" s="1"/>
      <c r="AH40532" s="1"/>
      <c r="AJ40532" s="1"/>
      <c r="AK40532" s="1"/>
    </row>
    <row r="40533" spans="32:37" ht="15" customHeight="1" x14ac:dyDescent="0.15">
      <c r="AF40533" s="1"/>
      <c r="AG40533" s="1"/>
      <c r="AH40533" s="1"/>
      <c r="AJ40533" s="1"/>
      <c r="AK40533" s="1"/>
    </row>
    <row r="40534" spans="32:37" ht="15" customHeight="1" x14ac:dyDescent="0.15">
      <c r="AF40534" s="1"/>
      <c r="AG40534" s="1"/>
      <c r="AH40534" s="1"/>
      <c r="AJ40534" s="1"/>
      <c r="AK40534" s="1"/>
    </row>
    <row r="40535" spans="32:37" ht="15" customHeight="1" x14ac:dyDescent="0.15">
      <c r="AF40535" s="1"/>
      <c r="AG40535" s="1"/>
      <c r="AH40535" s="1"/>
      <c r="AJ40535" s="1"/>
      <c r="AK40535" s="1"/>
    </row>
    <row r="40536" spans="32:37" ht="15" customHeight="1" x14ac:dyDescent="0.15">
      <c r="AF40536" s="1"/>
      <c r="AG40536" s="1"/>
      <c r="AH40536" s="1"/>
      <c r="AJ40536" s="1"/>
      <c r="AK40536" s="1"/>
    </row>
    <row r="40537" spans="32:37" ht="15" customHeight="1" x14ac:dyDescent="0.15">
      <c r="AF40537" s="1"/>
      <c r="AG40537" s="1"/>
      <c r="AH40537" s="1"/>
      <c r="AJ40537" s="1"/>
      <c r="AK40537" s="1"/>
    </row>
    <row r="40538" spans="32:37" ht="15" customHeight="1" x14ac:dyDescent="0.15">
      <c r="AF40538" s="1"/>
      <c r="AG40538" s="1"/>
      <c r="AH40538" s="1"/>
      <c r="AJ40538" s="1"/>
      <c r="AK40538" s="1"/>
    </row>
    <row r="40539" spans="32:37" ht="15" customHeight="1" x14ac:dyDescent="0.15">
      <c r="AF40539" s="1"/>
      <c r="AG40539" s="1"/>
      <c r="AH40539" s="1"/>
      <c r="AJ40539" s="1"/>
      <c r="AK40539" s="1"/>
    </row>
    <row r="40540" spans="32:37" ht="15" customHeight="1" x14ac:dyDescent="0.15">
      <c r="AF40540" s="1"/>
      <c r="AG40540" s="1"/>
      <c r="AH40540" s="1"/>
      <c r="AJ40540" s="1"/>
      <c r="AK40540" s="1"/>
    </row>
    <row r="40541" spans="32:37" ht="15" customHeight="1" x14ac:dyDescent="0.15">
      <c r="AF40541" s="1"/>
      <c r="AG40541" s="1"/>
      <c r="AH40541" s="1"/>
      <c r="AJ40541" s="1"/>
      <c r="AK40541" s="1"/>
    </row>
    <row r="40542" spans="32:37" ht="15" customHeight="1" x14ac:dyDescent="0.15">
      <c r="AF40542" s="1"/>
      <c r="AG40542" s="1"/>
      <c r="AH40542" s="1"/>
      <c r="AJ40542" s="1"/>
      <c r="AK40542" s="1"/>
    </row>
    <row r="40543" spans="32:37" ht="15" customHeight="1" x14ac:dyDescent="0.15">
      <c r="AF40543" s="1"/>
      <c r="AG40543" s="1"/>
      <c r="AH40543" s="1"/>
      <c r="AJ40543" s="1"/>
      <c r="AK40543" s="1"/>
    </row>
    <row r="40544" spans="32:37" ht="15" customHeight="1" x14ac:dyDescent="0.15">
      <c r="AF40544" s="1"/>
      <c r="AG40544" s="1"/>
      <c r="AH40544" s="1"/>
      <c r="AJ40544" s="1"/>
      <c r="AK40544" s="1"/>
    </row>
    <row r="40545" spans="32:37" ht="15" customHeight="1" x14ac:dyDescent="0.15">
      <c r="AF40545" s="1"/>
      <c r="AG40545" s="1"/>
      <c r="AH40545" s="1"/>
      <c r="AJ40545" s="1"/>
      <c r="AK40545" s="1"/>
    </row>
    <row r="40546" spans="32:37" ht="15" customHeight="1" x14ac:dyDescent="0.15">
      <c r="AF40546" s="1"/>
      <c r="AG40546" s="1"/>
      <c r="AH40546" s="1"/>
      <c r="AJ40546" s="1"/>
      <c r="AK40546" s="1"/>
    </row>
    <row r="40547" spans="32:37" ht="15" customHeight="1" x14ac:dyDescent="0.15">
      <c r="AF40547" s="1"/>
      <c r="AG40547" s="1"/>
      <c r="AH40547" s="1"/>
      <c r="AJ40547" s="1"/>
      <c r="AK40547" s="1"/>
    </row>
    <row r="40548" spans="32:37" ht="15" customHeight="1" x14ac:dyDescent="0.15">
      <c r="AF40548" s="1"/>
      <c r="AG40548" s="1"/>
      <c r="AH40548" s="1"/>
      <c r="AJ40548" s="1"/>
      <c r="AK40548" s="1"/>
    </row>
    <row r="40549" spans="32:37" ht="15" customHeight="1" x14ac:dyDescent="0.15">
      <c r="AF40549" s="1"/>
      <c r="AG40549" s="1"/>
      <c r="AH40549" s="1"/>
      <c r="AJ40549" s="1"/>
      <c r="AK40549" s="1"/>
    </row>
    <row r="40550" spans="32:37" ht="15" customHeight="1" x14ac:dyDescent="0.15">
      <c r="AF40550" s="1"/>
      <c r="AG40550" s="1"/>
      <c r="AH40550" s="1"/>
      <c r="AJ40550" s="1"/>
      <c r="AK40550" s="1"/>
    </row>
    <row r="40551" spans="32:37" ht="15" customHeight="1" x14ac:dyDescent="0.15">
      <c r="AF40551" s="1"/>
      <c r="AG40551" s="1"/>
      <c r="AH40551" s="1"/>
      <c r="AJ40551" s="1"/>
      <c r="AK40551" s="1"/>
    </row>
    <row r="40552" spans="32:37" ht="15" customHeight="1" x14ac:dyDescent="0.15">
      <c r="AF40552" s="1"/>
      <c r="AG40552" s="1"/>
      <c r="AH40552" s="1"/>
      <c r="AJ40552" s="1"/>
      <c r="AK40552" s="1"/>
    </row>
    <row r="40553" spans="32:37" ht="15" customHeight="1" x14ac:dyDescent="0.15">
      <c r="AF40553" s="1"/>
      <c r="AG40553" s="1"/>
      <c r="AH40553" s="1"/>
      <c r="AJ40553" s="1"/>
      <c r="AK40553" s="1"/>
    </row>
    <row r="40554" spans="32:37" ht="15" customHeight="1" x14ac:dyDescent="0.15">
      <c r="AF40554" s="1"/>
      <c r="AG40554" s="1"/>
      <c r="AH40554" s="1"/>
      <c r="AJ40554" s="1"/>
      <c r="AK40554" s="1"/>
    </row>
    <row r="40555" spans="32:37" ht="15" customHeight="1" x14ac:dyDescent="0.15">
      <c r="AF40555" s="1"/>
      <c r="AG40555" s="1"/>
      <c r="AH40555" s="1"/>
      <c r="AJ40555" s="1"/>
      <c r="AK40555" s="1"/>
    </row>
    <row r="40556" spans="32:37" ht="15" customHeight="1" x14ac:dyDescent="0.15">
      <c r="AF40556" s="1"/>
      <c r="AG40556" s="1"/>
      <c r="AH40556" s="1"/>
      <c r="AJ40556" s="1"/>
      <c r="AK40556" s="1"/>
    </row>
    <row r="40557" spans="32:37" ht="15" customHeight="1" x14ac:dyDescent="0.15">
      <c r="AF40557" s="1"/>
      <c r="AG40557" s="1"/>
      <c r="AH40557" s="1"/>
      <c r="AJ40557" s="1"/>
      <c r="AK40557" s="1"/>
    </row>
    <row r="40558" spans="32:37" ht="15" customHeight="1" x14ac:dyDescent="0.15">
      <c r="AF40558" s="1"/>
      <c r="AG40558" s="1"/>
      <c r="AH40558" s="1"/>
      <c r="AJ40558" s="1"/>
      <c r="AK40558" s="1"/>
    </row>
    <row r="40559" spans="32:37" ht="15" customHeight="1" x14ac:dyDescent="0.15">
      <c r="AF40559" s="1"/>
      <c r="AG40559" s="1"/>
      <c r="AH40559" s="1"/>
      <c r="AJ40559" s="1"/>
      <c r="AK40559" s="1"/>
    </row>
    <row r="40560" spans="32:37" ht="15" customHeight="1" x14ac:dyDescent="0.15">
      <c r="AF40560" s="1"/>
      <c r="AG40560" s="1"/>
      <c r="AH40560" s="1"/>
      <c r="AJ40560" s="1"/>
      <c r="AK40560" s="1"/>
    </row>
    <row r="40561" spans="32:37" ht="15" customHeight="1" x14ac:dyDescent="0.15">
      <c r="AF40561" s="1"/>
      <c r="AG40561" s="1"/>
      <c r="AH40561" s="1"/>
      <c r="AJ40561" s="1"/>
      <c r="AK40561" s="1"/>
    </row>
    <row r="40562" spans="32:37" ht="15" customHeight="1" x14ac:dyDescent="0.15">
      <c r="AF40562" s="1"/>
      <c r="AG40562" s="1"/>
      <c r="AH40562" s="1"/>
      <c r="AJ40562" s="1"/>
      <c r="AK40562" s="1"/>
    </row>
    <row r="40563" spans="32:37" ht="15" customHeight="1" x14ac:dyDescent="0.15">
      <c r="AF40563" s="1"/>
      <c r="AG40563" s="1"/>
      <c r="AH40563" s="1"/>
      <c r="AJ40563" s="1"/>
      <c r="AK40563" s="1"/>
    </row>
    <row r="40564" spans="32:37" ht="15" customHeight="1" x14ac:dyDescent="0.15">
      <c r="AF40564" s="1"/>
      <c r="AG40564" s="1"/>
      <c r="AH40564" s="1"/>
      <c r="AJ40564" s="1"/>
      <c r="AK40564" s="1"/>
    </row>
    <row r="40565" spans="32:37" ht="15" customHeight="1" x14ac:dyDescent="0.15">
      <c r="AF40565" s="1"/>
      <c r="AG40565" s="1"/>
      <c r="AH40565" s="1"/>
      <c r="AJ40565" s="1"/>
      <c r="AK40565" s="1"/>
    </row>
    <row r="40566" spans="32:37" ht="15" customHeight="1" x14ac:dyDescent="0.15">
      <c r="AF40566" s="1"/>
      <c r="AG40566" s="1"/>
      <c r="AH40566" s="1"/>
      <c r="AJ40566" s="1"/>
      <c r="AK40566" s="1"/>
    </row>
    <row r="40567" spans="32:37" ht="15" customHeight="1" x14ac:dyDescent="0.15">
      <c r="AF40567" s="1"/>
      <c r="AG40567" s="1"/>
      <c r="AH40567" s="1"/>
      <c r="AJ40567" s="1"/>
      <c r="AK40567" s="1"/>
    </row>
    <row r="40568" spans="32:37" ht="15" customHeight="1" x14ac:dyDescent="0.15">
      <c r="AF40568" s="1"/>
      <c r="AG40568" s="1"/>
      <c r="AH40568" s="1"/>
      <c r="AJ40568" s="1"/>
      <c r="AK40568" s="1"/>
    </row>
    <row r="40569" spans="32:37" ht="15" customHeight="1" x14ac:dyDescent="0.15">
      <c r="AF40569" s="1"/>
      <c r="AG40569" s="1"/>
      <c r="AH40569" s="1"/>
      <c r="AJ40569" s="1"/>
      <c r="AK40569" s="1"/>
    </row>
    <row r="40570" spans="32:37" ht="15" customHeight="1" x14ac:dyDescent="0.15">
      <c r="AF40570" s="1"/>
      <c r="AG40570" s="1"/>
      <c r="AH40570" s="1"/>
      <c r="AJ40570" s="1"/>
      <c r="AK40570" s="1"/>
    </row>
    <row r="40571" spans="32:37" ht="15" customHeight="1" x14ac:dyDescent="0.15">
      <c r="AF40571" s="1"/>
      <c r="AG40571" s="1"/>
      <c r="AH40571" s="1"/>
      <c r="AJ40571" s="1"/>
      <c r="AK40571" s="1"/>
    </row>
    <row r="40572" spans="32:37" ht="15" customHeight="1" x14ac:dyDescent="0.15">
      <c r="AF40572" s="1"/>
      <c r="AG40572" s="1"/>
      <c r="AH40572" s="1"/>
      <c r="AJ40572" s="1"/>
      <c r="AK40572" s="1"/>
    </row>
    <row r="40573" spans="32:37" ht="15" customHeight="1" x14ac:dyDescent="0.15">
      <c r="AF40573" s="1"/>
      <c r="AG40573" s="1"/>
      <c r="AH40573" s="1"/>
      <c r="AJ40573" s="1"/>
      <c r="AK40573" s="1"/>
    </row>
    <row r="40574" spans="32:37" ht="15" customHeight="1" x14ac:dyDescent="0.15">
      <c r="AF40574" s="1"/>
      <c r="AG40574" s="1"/>
      <c r="AH40574" s="1"/>
      <c r="AJ40574" s="1"/>
      <c r="AK40574" s="1"/>
    </row>
    <row r="40575" spans="32:37" ht="15" customHeight="1" x14ac:dyDescent="0.15">
      <c r="AF40575" s="1"/>
      <c r="AG40575" s="1"/>
      <c r="AH40575" s="1"/>
      <c r="AJ40575" s="1"/>
      <c r="AK40575" s="1"/>
    </row>
    <row r="40576" spans="32:37" ht="15" customHeight="1" x14ac:dyDescent="0.15">
      <c r="AF40576" s="1"/>
      <c r="AG40576" s="1"/>
      <c r="AH40576" s="1"/>
      <c r="AJ40576" s="1"/>
      <c r="AK40576" s="1"/>
    </row>
    <row r="40577" spans="32:37" ht="15" customHeight="1" x14ac:dyDescent="0.15">
      <c r="AF40577" s="1"/>
      <c r="AG40577" s="1"/>
      <c r="AH40577" s="1"/>
      <c r="AJ40577" s="1"/>
      <c r="AK40577" s="1"/>
    </row>
    <row r="40578" spans="32:37" ht="15" customHeight="1" x14ac:dyDescent="0.15">
      <c r="AF40578" s="1"/>
      <c r="AG40578" s="1"/>
      <c r="AH40578" s="1"/>
      <c r="AJ40578" s="1"/>
      <c r="AK40578" s="1"/>
    </row>
    <row r="40579" spans="32:37" ht="15" customHeight="1" x14ac:dyDescent="0.15">
      <c r="AF40579" s="1"/>
      <c r="AG40579" s="1"/>
      <c r="AH40579" s="1"/>
      <c r="AJ40579" s="1"/>
      <c r="AK40579" s="1"/>
    </row>
    <row r="40580" spans="32:37" ht="15" customHeight="1" x14ac:dyDescent="0.15">
      <c r="AF40580" s="1"/>
      <c r="AG40580" s="1"/>
      <c r="AH40580" s="1"/>
      <c r="AJ40580" s="1"/>
      <c r="AK40580" s="1"/>
    </row>
    <row r="40581" spans="32:37" ht="15" customHeight="1" x14ac:dyDescent="0.15">
      <c r="AF40581" s="1"/>
      <c r="AG40581" s="1"/>
      <c r="AH40581" s="1"/>
      <c r="AJ40581" s="1"/>
      <c r="AK40581" s="1"/>
    </row>
    <row r="40582" spans="32:37" ht="15" customHeight="1" x14ac:dyDescent="0.15">
      <c r="AF40582" s="1"/>
      <c r="AG40582" s="1"/>
      <c r="AH40582" s="1"/>
      <c r="AJ40582" s="1"/>
      <c r="AK40582" s="1"/>
    </row>
    <row r="40583" spans="32:37" ht="15" customHeight="1" x14ac:dyDescent="0.15">
      <c r="AF40583" s="1"/>
      <c r="AG40583" s="1"/>
      <c r="AH40583" s="1"/>
      <c r="AJ40583" s="1"/>
      <c r="AK40583" s="1"/>
    </row>
    <row r="40584" spans="32:37" ht="15" customHeight="1" x14ac:dyDescent="0.15">
      <c r="AF40584" s="1"/>
      <c r="AG40584" s="1"/>
      <c r="AH40584" s="1"/>
      <c r="AJ40584" s="1"/>
      <c r="AK40584" s="1"/>
    </row>
    <row r="40585" spans="32:37" ht="15" customHeight="1" x14ac:dyDescent="0.15">
      <c r="AF40585" s="1"/>
      <c r="AG40585" s="1"/>
      <c r="AH40585" s="1"/>
      <c r="AJ40585" s="1"/>
      <c r="AK40585" s="1"/>
    </row>
    <row r="40586" spans="32:37" ht="15" customHeight="1" x14ac:dyDescent="0.15">
      <c r="AF40586" s="1"/>
      <c r="AG40586" s="1"/>
      <c r="AH40586" s="1"/>
      <c r="AJ40586" s="1"/>
      <c r="AK40586" s="1"/>
    </row>
    <row r="40587" spans="32:37" ht="15" customHeight="1" x14ac:dyDescent="0.15">
      <c r="AF40587" s="1"/>
      <c r="AG40587" s="1"/>
      <c r="AH40587" s="1"/>
      <c r="AJ40587" s="1"/>
      <c r="AK40587" s="1"/>
    </row>
    <row r="40588" spans="32:37" ht="15" customHeight="1" x14ac:dyDescent="0.15">
      <c r="AF40588" s="1"/>
      <c r="AG40588" s="1"/>
      <c r="AH40588" s="1"/>
      <c r="AJ40588" s="1"/>
      <c r="AK40588" s="1"/>
    </row>
    <row r="40589" spans="32:37" ht="15" customHeight="1" x14ac:dyDescent="0.15">
      <c r="AF40589" s="1"/>
      <c r="AG40589" s="1"/>
      <c r="AH40589" s="1"/>
      <c r="AJ40589" s="1"/>
      <c r="AK40589" s="1"/>
    </row>
    <row r="40590" spans="32:37" ht="15" customHeight="1" x14ac:dyDescent="0.15">
      <c r="AF40590" s="1"/>
      <c r="AG40590" s="1"/>
      <c r="AH40590" s="1"/>
      <c r="AJ40590" s="1"/>
      <c r="AK40590" s="1"/>
    </row>
    <row r="40591" spans="32:37" ht="15" customHeight="1" x14ac:dyDescent="0.15">
      <c r="AF40591" s="1"/>
      <c r="AG40591" s="1"/>
      <c r="AH40591" s="1"/>
      <c r="AJ40591" s="1"/>
      <c r="AK40591" s="1"/>
    </row>
    <row r="40592" spans="32:37" ht="15" customHeight="1" x14ac:dyDescent="0.15">
      <c r="AF40592" s="1"/>
      <c r="AG40592" s="1"/>
      <c r="AH40592" s="1"/>
      <c r="AJ40592" s="1"/>
      <c r="AK40592" s="1"/>
    </row>
    <row r="40593" spans="32:37" ht="15" customHeight="1" x14ac:dyDescent="0.15">
      <c r="AF40593" s="1"/>
      <c r="AG40593" s="1"/>
      <c r="AH40593" s="1"/>
      <c r="AJ40593" s="1"/>
      <c r="AK40593" s="1"/>
    </row>
    <row r="40594" spans="32:37" ht="15" customHeight="1" x14ac:dyDescent="0.15">
      <c r="AF40594" s="1"/>
      <c r="AG40594" s="1"/>
      <c r="AH40594" s="1"/>
      <c r="AJ40594" s="1"/>
      <c r="AK40594" s="1"/>
    </row>
    <row r="40595" spans="32:37" ht="15" customHeight="1" x14ac:dyDescent="0.15">
      <c r="AF40595" s="1"/>
      <c r="AG40595" s="1"/>
      <c r="AH40595" s="1"/>
      <c r="AJ40595" s="1"/>
      <c r="AK40595" s="1"/>
    </row>
    <row r="40596" spans="32:37" ht="15" customHeight="1" x14ac:dyDescent="0.15">
      <c r="AF40596" s="1"/>
      <c r="AG40596" s="1"/>
      <c r="AH40596" s="1"/>
      <c r="AJ40596" s="1"/>
      <c r="AK40596" s="1"/>
    </row>
    <row r="40597" spans="32:37" ht="15" customHeight="1" x14ac:dyDescent="0.15">
      <c r="AF40597" s="1"/>
      <c r="AG40597" s="1"/>
      <c r="AH40597" s="1"/>
      <c r="AJ40597" s="1"/>
      <c r="AK40597" s="1"/>
    </row>
    <row r="40598" spans="32:37" ht="15" customHeight="1" x14ac:dyDescent="0.15">
      <c r="AF40598" s="1"/>
      <c r="AG40598" s="1"/>
      <c r="AH40598" s="1"/>
      <c r="AJ40598" s="1"/>
      <c r="AK40598" s="1"/>
    </row>
    <row r="40599" spans="32:37" ht="15" customHeight="1" x14ac:dyDescent="0.15">
      <c r="AF40599" s="1"/>
      <c r="AG40599" s="1"/>
      <c r="AH40599" s="1"/>
      <c r="AJ40599" s="1"/>
      <c r="AK40599" s="1"/>
    </row>
    <row r="40600" spans="32:37" ht="15" customHeight="1" x14ac:dyDescent="0.15">
      <c r="AF40600" s="1"/>
      <c r="AG40600" s="1"/>
      <c r="AH40600" s="1"/>
      <c r="AJ40600" s="1"/>
      <c r="AK40600" s="1"/>
    </row>
    <row r="40601" spans="32:37" ht="15" customHeight="1" x14ac:dyDescent="0.15">
      <c r="AF40601" s="1"/>
      <c r="AG40601" s="1"/>
      <c r="AH40601" s="1"/>
      <c r="AJ40601" s="1"/>
      <c r="AK40601" s="1"/>
    </row>
    <row r="40602" spans="32:37" ht="15" customHeight="1" x14ac:dyDescent="0.15">
      <c r="AF40602" s="1"/>
      <c r="AG40602" s="1"/>
      <c r="AH40602" s="1"/>
      <c r="AJ40602" s="1"/>
      <c r="AK40602" s="1"/>
    </row>
    <row r="40603" spans="32:37" ht="15" customHeight="1" x14ac:dyDescent="0.15">
      <c r="AF40603" s="1"/>
      <c r="AG40603" s="1"/>
      <c r="AH40603" s="1"/>
      <c r="AJ40603" s="1"/>
      <c r="AK40603" s="1"/>
    </row>
    <row r="40604" spans="32:37" ht="15" customHeight="1" x14ac:dyDescent="0.15">
      <c r="AF40604" s="1"/>
      <c r="AG40604" s="1"/>
      <c r="AH40604" s="1"/>
      <c r="AJ40604" s="1"/>
      <c r="AK40604" s="1"/>
    </row>
    <row r="40605" spans="32:37" ht="15" customHeight="1" x14ac:dyDescent="0.15">
      <c r="AF40605" s="1"/>
      <c r="AG40605" s="1"/>
      <c r="AH40605" s="1"/>
      <c r="AJ40605" s="1"/>
      <c r="AK40605" s="1"/>
    </row>
    <row r="40606" spans="32:37" ht="15" customHeight="1" x14ac:dyDescent="0.15">
      <c r="AF40606" s="1"/>
      <c r="AG40606" s="1"/>
      <c r="AH40606" s="1"/>
      <c r="AJ40606" s="1"/>
      <c r="AK40606" s="1"/>
    </row>
    <row r="40607" spans="32:37" ht="15" customHeight="1" x14ac:dyDescent="0.15">
      <c r="AF40607" s="1"/>
      <c r="AG40607" s="1"/>
      <c r="AH40607" s="1"/>
      <c r="AJ40607" s="1"/>
      <c r="AK40607" s="1"/>
    </row>
    <row r="40608" spans="32:37" ht="15" customHeight="1" x14ac:dyDescent="0.15">
      <c r="AF40608" s="1"/>
      <c r="AG40608" s="1"/>
      <c r="AH40608" s="1"/>
      <c r="AJ40608" s="1"/>
      <c r="AK40608" s="1"/>
    </row>
    <row r="40609" spans="32:37" ht="15" customHeight="1" x14ac:dyDescent="0.15">
      <c r="AF40609" s="1"/>
      <c r="AG40609" s="1"/>
      <c r="AH40609" s="1"/>
      <c r="AJ40609" s="1"/>
      <c r="AK40609" s="1"/>
    </row>
    <row r="40610" spans="32:37" ht="15" customHeight="1" x14ac:dyDescent="0.15">
      <c r="AF40610" s="1"/>
      <c r="AG40610" s="1"/>
      <c r="AH40610" s="1"/>
      <c r="AJ40610" s="1"/>
      <c r="AK40610" s="1"/>
    </row>
    <row r="40611" spans="32:37" ht="15" customHeight="1" x14ac:dyDescent="0.15">
      <c r="AF40611" s="1"/>
      <c r="AG40611" s="1"/>
      <c r="AH40611" s="1"/>
      <c r="AJ40611" s="1"/>
      <c r="AK40611" s="1"/>
    </row>
    <row r="40612" spans="32:37" ht="15" customHeight="1" x14ac:dyDescent="0.15">
      <c r="AF40612" s="1"/>
      <c r="AG40612" s="1"/>
      <c r="AH40612" s="1"/>
      <c r="AJ40612" s="1"/>
      <c r="AK40612" s="1"/>
    </row>
    <row r="40613" spans="32:37" ht="15" customHeight="1" x14ac:dyDescent="0.15">
      <c r="AF40613" s="1"/>
      <c r="AG40613" s="1"/>
      <c r="AH40613" s="1"/>
      <c r="AJ40613" s="1"/>
      <c r="AK40613" s="1"/>
    </row>
    <row r="40614" spans="32:37" ht="15" customHeight="1" x14ac:dyDescent="0.15">
      <c r="AF40614" s="1"/>
      <c r="AG40614" s="1"/>
      <c r="AH40614" s="1"/>
      <c r="AJ40614" s="1"/>
      <c r="AK40614" s="1"/>
    </row>
    <row r="40615" spans="32:37" ht="15" customHeight="1" x14ac:dyDescent="0.15">
      <c r="AF40615" s="1"/>
      <c r="AG40615" s="1"/>
      <c r="AH40615" s="1"/>
      <c r="AJ40615" s="1"/>
      <c r="AK40615" s="1"/>
    </row>
    <row r="40616" spans="32:37" ht="15" customHeight="1" x14ac:dyDescent="0.15">
      <c r="AF40616" s="1"/>
      <c r="AG40616" s="1"/>
      <c r="AH40616" s="1"/>
      <c r="AJ40616" s="1"/>
      <c r="AK40616" s="1"/>
    </row>
    <row r="40617" spans="32:37" ht="15" customHeight="1" x14ac:dyDescent="0.15">
      <c r="AF40617" s="1"/>
      <c r="AG40617" s="1"/>
      <c r="AH40617" s="1"/>
      <c r="AJ40617" s="1"/>
      <c r="AK40617" s="1"/>
    </row>
    <row r="40618" spans="32:37" ht="15" customHeight="1" x14ac:dyDescent="0.15">
      <c r="AF40618" s="1"/>
      <c r="AG40618" s="1"/>
      <c r="AH40618" s="1"/>
      <c r="AJ40618" s="1"/>
      <c r="AK40618" s="1"/>
    </row>
    <row r="40619" spans="32:37" ht="15" customHeight="1" x14ac:dyDescent="0.15">
      <c r="AF40619" s="1"/>
      <c r="AG40619" s="1"/>
      <c r="AH40619" s="1"/>
      <c r="AJ40619" s="1"/>
      <c r="AK40619" s="1"/>
    </row>
    <row r="40620" spans="32:37" ht="15" customHeight="1" x14ac:dyDescent="0.15">
      <c r="AF40620" s="1"/>
      <c r="AG40620" s="1"/>
      <c r="AH40620" s="1"/>
      <c r="AJ40620" s="1"/>
      <c r="AK40620" s="1"/>
    </row>
    <row r="40621" spans="32:37" ht="15" customHeight="1" x14ac:dyDescent="0.15">
      <c r="AF40621" s="1"/>
      <c r="AG40621" s="1"/>
      <c r="AH40621" s="1"/>
      <c r="AJ40621" s="1"/>
      <c r="AK40621" s="1"/>
    </row>
    <row r="40622" spans="32:37" ht="15" customHeight="1" x14ac:dyDescent="0.15">
      <c r="AF40622" s="1"/>
      <c r="AG40622" s="1"/>
      <c r="AH40622" s="1"/>
      <c r="AJ40622" s="1"/>
      <c r="AK40622" s="1"/>
    </row>
    <row r="40623" spans="32:37" ht="15" customHeight="1" x14ac:dyDescent="0.15">
      <c r="AF40623" s="1"/>
      <c r="AG40623" s="1"/>
      <c r="AH40623" s="1"/>
      <c r="AJ40623" s="1"/>
      <c r="AK40623" s="1"/>
    </row>
    <row r="40624" spans="32:37" ht="15" customHeight="1" x14ac:dyDescent="0.15">
      <c r="AF40624" s="1"/>
      <c r="AG40624" s="1"/>
      <c r="AH40624" s="1"/>
      <c r="AJ40624" s="1"/>
      <c r="AK40624" s="1"/>
    </row>
    <row r="40625" spans="32:37" ht="15" customHeight="1" x14ac:dyDescent="0.15">
      <c r="AF40625" s="1"/>
      <c r="AG40625" s="1"/>
      <c r="AH40625" s="1"/>
      <c r="AJ40625" s="1"/>
      <c r="AK40625" s="1"/>
    </row>
    <row r="40626" spans="32:37" ht="15" customHeight="1" x14ac:dyDescent="0.15">
      <c r="AF40626" s="1"/>
      <c r="AG40626" s="1"/>
      <c r="AH40626" s="1"/>
      <c r="AJ40626" s="1"/>
      <c r="AK40626" s="1"/>
    </row>
    <row r="40627" spans="32:37" ht="15" customHeight="1" x14ac:dyDescent="0.15">
      <c r="AF40627" s="1"/>
      <c r="AG40627" s="1"/>
      <c r="AH40627" s="1"/>
      <c r="AJ40627" s="1"/>
      <c r="AK40627" s="1"/>
    </row>
    <row r="40628" spans="32:37" ht="15" customHeight="1" x14ac:dyDescent="0.15">
      <c r="AF40628" s="1"/>
      <c r="AG40628" s="1"/>
      <c r="AH40628" s="1"/>
      <c r="AJ40628" s="1"/>
      <c r="AK40628" s="1"/>
    </row>
    <row r="40629" spans="32:37" ht="15" customHeight="1" x14ac:dyDescent="0.15">
      <c r="AF40629" s="1"/>
      <c r="AG40629" s="1"/>
      <c r="AH40629" s="1"/>
      <c r="AJ40629" s="1"/>
      <c r="AK40629" s="1"/>
    </row>
    <row r="40630" spans="32:37" ht="15" customHeight="1" x14ac:dyDescent="0.15">
      <c r="AF40630" s="1"/>
      <c r="AG40630" s="1"/>
      <c r="AH40630" s="1"/>
      <c r="AJ40630" s="1"/>
      <c r="AK40630" s="1"/>
    </row>
    <row r="40631" spans="32:37" ht="15" customHeight="1" x14ac:dyDescent="0.15">
      <c r="AF40631" s="1"/>
      <c r="AG40631" s="1"/>
      <c r="AH40631" s="1"/>
      <c r="AJ40631" s="1"/>
      <c r="AK40631" s="1"/>
    </row>
    <row r="40632" spans="32:37" ht="15" customHeight="1" x14ac:dyDescent="0.15">
      <c r="AF40632" s="1"/>
      <c r="AG40632" s="1"/>
      <c r="AH40632" s="1"/>
      <c r="AJ40632" s="1"/>
      <c r="AK40632" s="1"/>
    </row>
    <row r="40633" spans="32:37" ht="15" customHeight="1" x14ac:dyDescent="0.15">
      <c r="AF40633" s="1"/>
      <c r="AG40633" s="1"/>
      <c r="AH40633" s="1"/>
      <c r="AJ40633" s="1"/>
      <c r="AK40633" s="1"/>
    </row>
    <row r="40634" spans="32:37" ht="15" customHeight="1" x14ac:dyDescent="0.15">
      <c r="AF40634" s="1"/>
      <c r="AG40634" s="1"/>
      <c r="AH40634" s="1"/>
      <c r="AJ40634" s="1"/>
      <c r="AK40634" s="1"/>
    </row>
    <row r="40635" spans="32:37" ht="15" customHeight="1" x14ac:dyDescent="0.15">
      <c r="AF40635" s="1"/>
      <c r="AG40635" s="1"/>
      <c r="AH40635" s="1"/>
      <c r="AJ40635" s="1"/>
      <c r="AK40635" s="1"/>
    </row>
    <row r="40636" spans="32:37" ht="15" customHeight="1" x14ac:dyDescent="0.15">
      <c r="AF40636" s="1"/>
      <c r="AG40636" s="1"/>
      <c r="AH40636" s="1"/>
      <c r="AJ40636" s="1"/>
      <c r="AK40636" s="1"/>
    </row>
    <row r="40637" spans="32:37" ht="15" customHeight="1" x14ac:dyDescent="0.15">
      <c r="AF40637" s="1"/>
      <c r="AG40637" s="1"/>
      <c r="AH40637" s="1"/>
      <c r="AJ40637" s="1"/>
      <c r="AK40637" s="1"/>
    </row>
    <row r="40638" spans="32:37" ht="15" customHeight="1" x14ac:dyDescent="0.15">
      <c r="AF40638" s="1"/>
      <c r="AG40638" s="1"/>
      <c r="AH40638" s="1"/>
      <c r="AJ40638" s="1"/>
      <c r="AK40638" s="1"/>
    </row>
    <row r="40639" spans="32:37" ht="15" customHeight="1" x14ac:dyDescent="0.15">
      <c r="AF40639" s="1"/>
      <c r="AG40639" s="1"/>
      <c r="AH40639" s="1"/>
      <c r="AJ40639" s="1"/>
      <c r="AK40639" s="1"/>
    </row>
    <row r="40640" spans="32:37" ht="15" customHeight="1" x14ac:dyDescent="0.15">
      <c r="AF40640" s="1"/>
      <c r="AG40640" s="1"/>
      <c r="AH40640" s="1"/>
      <c r="AJ40640" s="1"/>
      <c r="AK40640" s="1"/>
    </row>
    <row r="40641" spans="32:37" ht="15" customHeight="1" x14ac:dyDescent="0.15">
      <c r="AF40641" s="1"/>
      <c r="AG40641" s="1"/>
      <c r="AH40641" s="1"/>
      <c r="AJ40641" s="1"/>
      <c r="AK40641" s="1"/>
    </row>
    <row r="40642" spans="32:37" ht="15" customHeight="1" x14ac:dyDescent="0.15">
      <c r="AF40642" s="1"/>
      <c r="AG40642" s="1"/>
      <c r="AH40642" s="1"/>
      <c r="AJ40642" s="1"/>
      <c r="AK40642" s="1"/>
    </row>
    <row r="40643" spans="32:37" ht="15" customHeight="1" x14ac:dyDescent="0.15">
      <c r="AF40643" s="1"/>
      <c r="AG40643" s="1"/>
      <c r="AH40643" s="1"/>
      <c r="AJ40643" s="1"/>
      <c r="AK40643" s="1"/>
    </row>
    <row r="40644" spans="32:37" ht="15" customHeight="1" x14ac:dyDescent="0.15">
      <c r="AF40644" s="1"/>
      <c r="AG40644" s="1"/>
      <c r="AH40644" s="1"/>
      <c r="AJ40644" s="1"/>
      <c r="AK40644" s="1"/>
    </row>
    <row r="40645" spans="32:37" ht="15" customHeight="1" x14ac:dyDescent="0.15">
      <c r="AF40645" s="1"/>
      <c r="AG40645" s="1"/>
      <c r="AH40645" s="1"/>
      <c r="AJ40645" s="1"/>
      <c r="AK40645" s="1"/>
    </row>
    <row r="40646" spans="32:37" ht="15" customHeight="1" x14ac:dyDescent="0.15">
      <c r="AF40646" s="1"/>
      <c r="AG40646" s="1"/>
      <c r="AH40646" s="1"/>
      <c r="AJ40646" s="1"/>
      <c r="AK40646" s="1"/>
    </row>
    <row r="40647" spans="32:37" ht="15" customHeight="1" x14ac:dyDescent="0.15">
      <c r="AF40647" s="1"/>
      <c r="AG40647" s="1"/>
      <c r="AH40647" s="1"/>
      <c r="AJ40647" s="1"/>
      <c r="AK40647" s="1"/>
    </row>
    <row r="40648" spans="32:37" ht="15" customHeight="1" x14ac:dyDescent="0.15">
      <c r="AF40648" s="1"/>
      <c r="AG40648" s="1"/>
      <c r="AH40648" s="1"/>
      <c r="AJ40648" s="1"/>
      <c r="AK40648" s="1"/>
    </row>
    <row r="40649" spans="32:37" ht="15" customHeight="1" x14ac:dyDescent="0.15">
      <c r="AF40649" s="1"/>
      <c r="AG40649" s="1"/>
      <c r="AH40649" s="1"/>
      <c r="AJ40649" s="1"/>
      <c r="AK40649" s="1"/>
    </row>
    <row r="40650" spans="32:37" ht="15" customHeight="1" x14ac:dyDescent="0.15">
      <c r="AF40650" s="1"/>
      <c r="AG40650" s="1"/>
      <c r="AH40650" s="1"/>
      <c r="AJ40650" s="1"/>
      <c r="AK40650" s="1"/>
    </row>
    <row r="40651" spans="32:37" ht="15" customHeight="1" x14ac:dyDescent="0.15">
      <c r="AF40651" s="1"/>
      <c r="AG40651" s="1"/>
      <c r="AH40651" s="1"/>
      <c r="AJ40651" s="1"/>
      <c r="AK40651" s="1"/>
    </row>
    <row r="40652" spans="32:37" ht="15" customHeight="1" x14ac:dyDescent="0.15">
      <c r="AF40652" s="1"/>
      <c r="AG40652" s="1"/>
      <c r="AH40652" s="1"/>
      <c r="AJ40652" s="1"/>
      <c r="AK40652" s="1"/>
    </row>
    <row r="40653" spans="32:37" ht="15" customHeight="1" x14ac:dyDescent="0.15">
      <c r="AF40653" s="1"/>
      <c r="AG40653" s="1"/>
      <c r="AH40653" s="1"/>
      <c r="AJ40653" s="1"/>
      <c r="AK40653" s="1"/>
    </row>
    <row r="40654" spans="32:37" ht="15" customHeight="1" x14ac:dyDescent="0.15">
      <c r="AF40654" s="1"/>
      <c r="AG40654" s="1"/>
      <c r="AH40654" s="1"/>
      <c r="AJ40654" s="1"/>
      <c r="AK40654" s="1"/>
    </row>
    <row r="40655" spans="32:37" ht="15" customHeight="1" x14ac:dyDescent="0.15">
      <c r="AF40655" s="1"/>
      <c r="AG40655" s="1"/>
      <c r="AH40655" s="1"/>
      <c r="AJ40655" s="1"/>
      <c r="AK40655" s="1"/>
    </row>
    <row r="40656" spans="32:37" ht="15" customHeight="1" x14ac:dyDescent="0.15">
      <c r="AF40656" s="1"/>
      <c r="AG40656" s="1"/>
      <c r="AH40656" s="1"/>
      <c r="AJ40656" s="1"/>
      <c r="AK40656" s="1"/>
    </row>
    <row r="40657" spans="32:37" ht="15" customHeight="1" x14ac:dyDescent="0.15">
      <c r="AF40657" s="1"/>
      <c r="AG40657" s="1"/>
      <c r="AH40657" s="1"/>
      <c r="AJ40657" s="1"/>
      <c r="AK40657" s="1"/>
    </row>
    <row r="40658" spans="32:37" ht="15" customHeight="1" x14ac:dyDescent="0.15">
      <c r="AF40658" s="1"/>
      <c r="AG40658" s="1"/>
      <c r="AH40658" s="1"/>
      <c r="AJ40658" s="1"/>
      <c r="AK40658" s="1"/>
    </row>
    <row r="40659" spans="32:37" ht="15" customHeight="1" x14ac:dyDescent="0.15">
      <c r="AF40659" s="1"/>
      <c r="AG40659" s="1"/>
      <c r="AH40659" s="1"/>
      <c r="AJ40659" s="1"/>
      <c r="AK40659" s="1"/>
    </row>
    <row r="40660" spans="32:37" ht="15" customHeight="1" x14ac:dyDescent="0.15">
      <c r="AF40660" s="1"/>
      <c r="AG40660" s="1"/>
      <c r="AH40660" s="1"/>
      <c r="AJ40660" s="1"/>
      <c r="AK40660" s="1"/>
    </row>
    <row r="40661" spans="32:37" ht="15" customHeight="1" x14ac:dyDescent="0.15">
      <c r="AF40661" s="1"/>
      <c r="AG40661" s="1"/>
      <c r="AH40661" s="1"/>
      <c r="AJ40661" s="1"/>
      <c r="AK40661" s="1"/>
    </row>
    <row r="40662" spans="32:37" ht="15" customHeight="1" x14ac:dyDescent="0.15">
      <c r="AF40662" s="1"/>
      <c r="AG40662" s="1"/>
      <c r="AH40662" s="1"/>
      <c r="AJ40662" s="1"/>
      <c r="AK40662" s="1"/>
    </row>
    <row r="40663" spans="32:37" ht="15" customHeight="1" x14ac:dyDescent="0.15">
      <c r="AF40663" s="1"/>
      <c r="AG40663" s="1"/>
      <c r="AH40663" s="1"/>
      <c r="AJ40663" s="1"/>
      <c r="AK40663" s="1"/>
    </row>
    <row r="40664" spans="32:37" ht="15" customHeight="1" x14ac:dyDescent="0.15">
      <c r="AF40664" s="1"/>
      <c r="AG40664" s="1"/>
      <c r="AH40664" s="1"/>
      <c r="AJ40664" s="1"/>
      <c r="AK40664" s="1"/>
    </row>
    <row r="40665" spans="32:37" ht="15" customHeight="1" x14ac:dyDescent="0.15">
      <c r="AF40665" s="1"/>
      <c r="AG40665" s="1"/>
      <c r="AH40665" s="1"/>
      <c r="AJ40665" s="1"/>
      <c r="AK40665" s="1"/>
    </row>
    <row r="40666" spans="32:37" ht="15" customHeight="1" x14ac:dyDescent="0.15">
      <c r="AF40666" s="1"/>
      <c r="AG40666" s="1"/>
      <c r="AH40666" s="1"/>
      <c r="AJ40666" s="1"/>
      <c r="AK40666" s="1"/>
    </row>
    <row r="40667" spans="32:37" ht="15" customHeight="1" x14ac:dyDescent="0.15">
      <c r="AF40667" s="1"/>
      <c r="AG40667" s="1"/>
      <c r="AH40667" s="1"/>
      <c r="AJ40667" s="1"/>
      <c r="AK40667" s="1"/>
    </row>
    <row r="40668" spans="32:37" ht="15" customHeight="1" x14ac:dyDescent="0.15">
      <c r="AF40668" s="1"/>
      <c r="AG40668" s="1"/>
      <c r="AH40668" s="1"/>
      <c r="AJ40668" s="1"/>
      <c r="AK40668" s="1"/>
    </row>
    <row r="40669" spans="32:37" ht="15" customHeight="1" x14ac:dyDescent="0.15">
      <c r="AF40669" s="1"/>
      <c r="AG40669" s="1"/>
      <c r="AH40669" s="1"/>
      <c r="AJ40669" s="1"/>
      <c r="AK40669" s="1"/>
    </row>
    <row r="40670" spans="32:37" ht="15" customHeight="1" x14ac:dyDescent="0.15">
      <c r="AF40670" s="1"/>
      <c r="AG40670" s="1"/>
      <c r="AH40670" s="1"/>
      <c r="AJ40670" s="1"/>
      <c r="AK40670" s="1"/>
    </row>
    <row r="40671" spans="32:37" ht="15" customHeight="1" x14ac:dyDescent="0.15">
      <c r="AF40671" s="1"/>
      <c r="AG40671" s="1"/>
      <c r="AH40671" s="1"/>
      <c r="AJ40671" s="1"/>
      <c r="AK40671" s="1"/>
    </row>
    <row r="40672" spans="32:37" ht="15" customHeight="1" x14ac:dyDescent="0.15">
      <c r="AF40672" s="1"/>
      <c r="AG40672" s="1"/>
      <c r="AH40672" s="1"/>
      <c r="AJ40672" s="1"/>
      <c r="AK40672" s="1"/>
    </row>
    <row r="40673" spans="32:37" ht="15" customHeight="1" x14ac:dyDescent="0.15">
      <c r="AF40673" s="1"/>
      <c r="AG40673" s="1"/>
      <c r="AH40673" s="1"/>
      <c r="AJ40673" s="1"/>
      <c r="AK40673" s="1"/>
    </row>
    <row r="40674" spans="32:37" ht="15" customHeight="1" x14ac:dyDescent="0.15">
      <c r="AF40674" s="1"/>
      <c r="AG40674" s="1"/>
      <c r="AH40674" s="1"/>
      <c r="AJ40674" s="1"/>
      <c r="AK40674" s="1"/>
    </row>
    <row r="40675" spans="32:37" ht="15" customHeight="1" x14ac:dyDescent="0.15">
      <c r="AF40675" s="1"/>
      <c r="AG40675" s="1"/>
      <c r="AH40675" s="1"/>
      <c r="AJ40675" s="1"/>
      <c r="AK40675" s="1"/>
    </row>
    <row r="40676" spans="32:37" ht="15" customHeight="1" x14ac:dyDescent="0.15">
      <c r="AF40676" s="1"/>
      <c r="AG40676" s="1"/>
      <c r="AH40676" s="1"/>
      <c r="AJ40676" s="1"/>
      <c r="AK40676" s="1"/>
    </row>
    <row r="40677" spans="32:37" ht="15" customHeight="1" x14ac:dyDescent="0.15">
      <c r="AF40677" s="1"/>
      <c r="AG40677" s="1"/>
      <c r="AH40677" s="1"/>
      <c r="AJ40677" s="1"/>
      <c r="AK40677" s="1"/>
    </row>
    <row r="40678" spans="32:37" ht="15" customHeight="1" x14ac:dyDescent="0.15">
      <c r="AF40678" s="1"/>
      <c r="AG40678" s="1"/>
      <c r="AH40678" s="1"/>
      <c r="AJ40678" s="1"/>
      <c r="AK40678" s="1"/>
    </row>
    <row r="40679" spans="32:37" ht="15" customHeight="1" x14ac:dyDescent="0.15">
      <c r="AF40679" s="1"/>
      <c r="AG40679" s="1"/>
      <c r="AH40679" s="1"/>
      <c r="AJ40679" s="1"/>
      <c r="AK40679" s="1"/>
    </row>
    <row r="40680" spans="32:37" ht="15" customHeight="1" x14ac:dyDescent="0.15">
      <c r="AF40680" s="1"/>
      <c r="AG40680" s="1"/>
      <c r="AH40680" s="1"/>
      <c r="AJ40680" s="1"/>
      <c r="AK40680" s="1"/>
    </row>
    <row r="40681" spans="32:37" ht="15" customHeight="1" x14ac:dyDescent="0.15">
      <c r="AF40681" s="1"/>
      <c r="AG40681" s="1"/>
      <c r="AH40681" s="1"/>
      <c r="AJ40681" s="1"/>
      <c r="AK40681" s="1"/>
    </row>
    <row r="40682" spans="32:37" ht="15" customHeight="1" x14ac:dyDescent="0.15">
      <c r="AF40682" s="1"/>
      <c r="AG40682" s="1"/>
      <c r="AH40682" s="1"/>
      <c r="AJ40682" s="1"/>
      <c r="AK40682" s="1"/>
    </row>
    <row r="40683" spans="32:37" ht="15" customHeight="1" x14ac:dyDescent="0.15">
      <c r="AF40683" s="1"/>
      <c r="AG40683" s="1"/>
      <c r="AH40683" s="1"/>
      <c r="AJ40683" s="1"/>
      <c r="AK40683" s="1"/>
    </row>
    <row r="40684" spans="32:37" ht="15" customHeight="1" x14ac:dyDescent="0.15">
      <c r="AF40684" s="1"/>
      <c r="AG40684" s="1"/>
      <c r="AH40684" s="1"/>
      <c r="AJ40684" s="1"/>
      <c r="AK40684" s="1"/>
    </row>
    <row r="40685" spans="32:37" ht="15" customHeight="1" x14ac:dyDescent="0.15">
      <c r="AF40685" s="1"/>
      <c r="AG40685" s="1"/>
      <c r="AH40685" s="1"/>
      <c r="AJ40685" s="1"/>
      <c r="AK40685" s="1"/>
    </row>
    <row r="40686" spans="32:37" ht="15" customHeight="1" x14ac:dyDescent="0.15">
      <c r="AF40686" s="1"/>
      <c r="AG40686" s="1"/>
      <c r="AH40686" s="1"/>
      <c r="AJ40686" s="1"/>
      <c r="AK40686" s="1"/>
    </row>
    <row r="40687" spans="32:37" ht="15" customHeight="1" x14ac:dyDescent="0.15">
      <c r="AF40687" s="1"/>
      <c r="AG40687" s="1"/>
      <c r="AH40687" s="1"/>
      <c r="AJ40687" s="1"/>
      <c r="AK40687" s="1"/>
    </row>
    <row r="40688" spans="32:37" ht="15" customHeight="1" x14ac:dyDescent="0.15">
      <c r="AF40688" s="1"/>
      <c r="AG40688" s="1"/>
      <c r="AH40688" s="1"/>
      <c r="AJ40688" s="1"/>
      <c r="AK40688" s="1"/>
    </row>
    <row r="40689" spans="32:37" ht="15" customHeight="1" x14ac:dyDescent="0.15">
      <c r="AF40689" s="1"/>
      <c r="AG40689" s="1"/>
      <c r="AH40689" s="1"/>
      <c r="AJ40689" s="1"/>
      <c r="AK40689" s="1"/>
    </row>
    <row r="40690" spans="32:37" ht="15" customHeight="1" x14ac:dyDescent="0.15">
      <c r="AF40690" s="1"/>
      <c r="AG40690" s="1"/>
      <c r="AH40690" s="1"/>
      <c r="AJ40690" s="1"/>
      <c r="AK40690" s="1"/>
    </row>
    <row r="40691" spans="32:37" ht="15" customHeight="1" x14ac:dyDescent="0.15">
      <c r="AF40691" s="1"/>
      <c r="AG40691" s="1"/>
      <c r="AH40691" s="1"/>
      <c r="AJ40691" s="1"/>
      <c r="AK40691" s="1"/>
    </row>
    <row r="40692" spans="32:37" ht="15" customHeight="1" x14ac:dyDescent="0.15">
      <c r="AF40692" s="1"/>
      <c r="AG40692" s="1"/>
      <c r="AH40692" s="1"/>
      <c r="AJ40692" s="1"/>
      <c r="AK40692" s="1"/>
    </row>
    <row r="40693" spans="32:37" ht="15" customHeight="1" x14ac:dyDescent="0.15">
      <c r="AF40693" s="1"/>
      <c r="AG40693" s="1"/>
      <c r="AH40693" s="1"/>
      <c r="AJ40693" s="1"/>
      <c r="AK40693" s="1"/>
    </row>
    <row r="40694" spans="32:37" ht="15" customHeight="1" x14ac:dyDescent="0.15">
      <c r="AF40694" s="1"/>
      <c r="AG40694" s="1"/>
      <c r="AH40694" s="1"/>
      <c r="AJ40694" s="1"/>
      <c r="AK40694" s="1"/>
    </row>
    <row r="40695" spans="32:37" ht="15" customHeight="1" x14ac:dyDescent="0.15">
      <c r="AF40695" s="1"/>
      <c r="AG40695" s="1"/>
      <c r="AH40695" s="1"/>
      <c r="AJ40695" s="1"/>
      <c r="AK40695" s="1"/>
    </row>
    <row r="40696" spans="32:37" ht="15" customHeight="1" x14ac:dyDescent="0.15">
      <c r="AF40696" s="1"/>
      <c r="AG40696" s="1"/>
      <c r="AH40696" s="1"/>
      <c r="AJ40696" s="1"/>
      <c r="AK40696" s="1"/>
    </row>
    <row r="40697" spans="32:37" ht="15" customHeight="1" x14ac:dyDescent="0.15">
      <c r="AF40697" s="1"/>
      <c r="AG40697" s="1"/>
      <c r="AH40697" s="1"/>
      <c r="AJ40697" s="1"/>
      <c r="AK40697" s="1"/>
    </row>
    <row r="40698" spans="32:37" ht="15" customHeight="1" x14ac:dyDescent="0.15">
      <c r="AF40698" s="1"/>
      <c r="AG40698" s="1"/>
      <c r="AH40698" s="1"/>
      <c r="AJ40698" s="1"/>
      <c r="AK40698" s="1"/>
    </row>
    <row r="40699" spans="32:37" ht="15" customHeight="1" x14ac:dyDescent="0.15">
      <c r="AF40699" s="1"/>
      <c r="AG40699" s="1"/>
      <c r="AH40699" s="1"/>
      <c r="AJ40699" s="1"/>
      <c r="AK40699" s="1"/>
    </row>
    <row r="40700" spans="32:37" ht="15" customHeight="1" x14ac:dyDescent="0.15">
      <c r="AF40700" s="1"/>
      <c r="AG40700" s="1"/>
      <c r="AH40700" s="1"/>
      <c r="AJ40700" s="1"/>
      <c r="AK40700" s="1"/>
    </row>
    <row r="40701" spans="32:37" ht="15" customHeight="1" x14ac:dyDescent="0.15">
      <c r="AF40701" s="1"/>
      <c r="AG40701" s="1"/>
      <c r="AH40701" s="1"/>
      <c r="AJ40701" s="1"/>
      <c r="AK40701" s="1"/>
    </row>
    <row r="40702" spans="32:37" ht="15" customHeight="1" x14ac:dyDescent="0.15">
      <c r="AF40702" s="1"/>
      <c r="AG40702" s="1"/>
      <c r="AH40702" s="1"/>
      <c r="AJ40702" s="1"/>
      <c r="AK40702" s="1"/>
    </row>
    <row r="40703" spans="32:37" ht="15" customHeight="1" x14ac:dyDescent="0.15">
      <c r="AF40703" s="1"/>
      <c r="AG40703" s="1"/>
      <c r="AH40703" s="1"/>
      <c r="AJ40703" s="1"/>
      <c r="AK40703" s="1"/>
    </row>
    <row r="40704" spans="32:37" ht="15" customHeight="1" x14ac:dyDescent="0.15">
      <c r="AF40704" s="1"/>
      <c r="AG40704" s="1"/>
      <c r="AH40704" s="1"/>
      <c r="AJ40704" s="1"/>
      <c r="AK40704" s="1"/>
    </row>
    <row r="40705" spans="32:37" ht="15" customHeight="1" x14ac:dyDescent="0.15">
      <c r="AF40705" s="1"/>
      <c r="AG40705" s="1"/>
      <c r="AH40705" s="1"/>
      <c r="AJ40705" s="1"/>
      <c r="AK40705" s="1"/>
    </row>
    <row r="40706" spans="32:37" ht="15" customHeight="1" x14ac:dyDescent="0.15">
      <c r="AF40706" s="1"/>
      <c r="AG40706" s="1"/>
      <c r="AH40706" s="1"/>
      <c r="AJ40706" s="1"/>
      <c r="AK40706" s="1"/>
    </row>
    <row r="40707" spans="32:37" ht="15" customHeight="1" x14ac:dyDescent="0.15">
      <c r="AF40707" s="1"/>
      <c r="AG40707" s="1"/>
      <c r="AH40707" s="1"/>
      <c r="AJ40707" s="1"/>
      <c r="AK40707" s="1"/>
    </row>
    <row r="40708" spans="32:37" ht="15" customHeight="1" x14ac:dyDescent="0.15">
      <c r="AF40708" s="1"/>
      <c r="AG40708" s="1"/>
      <c r="AH40708" s="1"/>
      <c r="AJ40708" s="1"/>
      <c r="AK40708" s="1"/>
    </row>
    <row r="40709" spans="32:37" ht="15" customHeight="1" x14ac:dyDescent="0.15">
      <c r="AF40709" s="1"/>
      <c r="AG40709" s="1"/>
      <c r="AH40709" s="1"/>
      <c r="AJ40709" s="1"/>
      <c r="AK40709" s="1"/>
    </row>
    <row r="40710" spans="32:37" ht="15" customHeight="1" x14ac:dyDescent="0.15">
      <c r="AF40710" s="1"/>
      <c r="AG40710" s="1"/>
      <c r="AH40710" s="1"/>
      <c r="AJ40710" s="1"/>
      <c r="AK40710" s="1"/>
    </row>
    <row r="40711" spans="32:37" ht="15" customHeight="1" x14ac:dyDescent="0.15">
      <c r="AF40711" s="1"/>
      <c r="AG40711" s="1"/>
      <c r="AH40711" s="1"/>
      <c r="AJ40711" s="1"/>
      <c r="AK40711" s="1"/>
    </row>
    <row r="40712" spans="32:37" ht="15" customHeight="1" x14ac:dyDescent="0.15">
      <c r="AF40712" s="1"/>
      <c r="AG40712" s="1"/>
      <c r="AH40712" s="1"/>
      <c r="AJ40712" s="1"/>
      <c r="AK40712" s="1"/>
    </row>
    <row r="40713" spans="32:37" ht="15" customHeight="1" x14ac:dyDescent="0.15">
      <c r="AF40713" s="1"/>
      <c r="AG40713" s="1"/>
      <c r="AH40713" s="1"/>
      <c r="AJ40713" s="1"/>
      <c r="AK40713" s="1"/>
    </row>
    <row r="40714" spans="32:37" ht="15" customHeight="1" x14ac:dyDescent="0.15">
      <c r="AF40714" s="1"/>
      <c r="AG40714" s="1"/>
      <c r="AH40714" s="1"/>
      <c r="AJ40714" s="1"/>
      <c r="AK40714" s="1"/>
    </row>
    <row r="40715" spans="32:37" ht="15" customHeight="1" x14ac:dyDescent="0.15">
      <c r="AF40715" s="1"/>
      <c r="AG40715" s="1"/>
      <c r="AH40715" s="1"/>
      <c r="AJ40715" s="1"/>
      <c r="AK40715" s="1"/>
    </row>
    <row r="40716" spans="32:37" ht="15" customHeight="1" x14ac:dyDescent="0.15">
      <c r="AF40716" s="1"/>
      <c r="AG40716" s="1"/>
      <c r="AH40716" s="1"/>
      <c r="AJ40716" s="1"/>
      <c r="AK40716" s="1"/>
    </row>
    <row r="40717" spans="32:37" ht="15" customHeight="1" x14ac:dyDescent="0.15">
      <c r="AF40717" s="1"/>
      <c r="AG40717" s="1"/>
      <c r="AH40717" s="1"/>
      <c r="AJ40717" s="1"/>
      <c r="AK40717" s="1"/>
    </row>
    <row r="40718" spans="32:37" ht="15" customHeight="1" x14ac:dyDescent="0.15">
      <c r="AF40718" s="1"/>
      <c r="AG40718" s="1"/>
      <c r="AH40718" s="1"/>
      <c r="AJ40718" s="1"/>
      <c r="AK40718" s="1"/>
    </row>
    <row r="40719" spans="32:37" ht="15" customHeight="1" x14ac:dyDescent="0.15">
      <c r="AF40719" s="1"/>
      <c r="AG40719" s="1"/>
      <c r="AH40719" s="1"/>
      <c r="AJ40719" s="1"/>
      <c r="AK40719" s="1"/>
    </row>
    <row r="40720" spans="32:37" ht="15" customHeight="1" x14ac:dyDescent="0.15">
      <c r="AF40720" s="1"/>
      <c r="AG40720" s="1"/>
      <c r="AH40720" s="1"/>
      <c r="AJ40720" s="1"/>
      <c r="AK40720" s="1"/>
    </row>
    <row r="40721" spans="32:37" ht="15" customHeight="1" x14ac:dyDescent="0.15">
      <c r="AF40721" s="1"/>
      <c r="AG40721" s="1"/>
      <c r="AH40721" s="1"/>
      <c r="AJ40721" s="1"/>
      <c r="AK40721" s="1"/>
    </row>
    <row r="40722" spans="32:37" ht="15" customHeight="1" x14ac:dyDescent="0.15">
      <c r="AF40722" s="1"/>
      <c r="AG40722" s="1"/>
      <c r="AH40722" s="1"/>
      <c r="AJ40722" s="1"/>
      <c r="AK40722" s="1"/>
    </row>
    <row r="40723" spans="32:37" ht="15" customHeight="1" x14ac:dyDescent="0.15">
      <c r="AF40723" s="1"/>
      <c r="AG40723" s="1"/>
      <c r="AH40723" s="1"/>
      <c r="AJ40723" s="1"/>
      <c r="AK40723" s="1"/>
    </row>
    <row r="40724" spans="32:37" ht="15" customHeight="1" x14ac:dyDescent="0.15">
      <c r="AF40724" s="1"/>
      <c r="AG40724" s="1"/>
      <c r="AH40724" s="1"/>
      <c r="AJ40724" s="1"/>
      <c r="AK40724" s="1"/>
    </row>
    <row r="40725" spans="32:37" ht="15" customHeight="1" x14ac:dyDescent="0.15">
      <c r="AF40725" s="1"/>
      <c r="AG40725" s="1"/>
      <c r="AH40725" s="1"/>
      <c r="AJ40725" s="1"/>
      <c r="AK40725" s="1"/>
    </row>
    <row r="40726" spans="32:37" ht="15" customHeight="1" x14ac:dyDescent="0.15">
      <c r="AF40726" s="1"/>
      <c r="AG40726" s="1"/>
      <c r="AH40726" s="1"/>
      <c r="AJ40726" s="1"/>
      <c r="AK40726" s="1"/>
    </row>
    <row r="40727" spans="32:37" ht="15" customHeight="1" x14ac:dyDescent="0.15">
      <c r="AF40727" s="1"/>
      <c r="AG40727" s="1"/>
      <c r="AH40727" s="1"/>
      <c r="AJ40727" s="1"/>
      <c r="AK40727" s="1"/>
    </row>
    <row r="40728" spans="32:37" ht="15" customHeight="1" x14ac:dyDescent="0.15">
      <c r="AF40728" s="1"/>
      <c r="AG40728" s="1"/>
      <c r="AH40728" s="1"/>
      <c r="AJ40728" s="1"/>
      <c r="AK40728" s="1"/>
    </row>
    <row r="40729" spans="32:37" ht="15" customHeight="1" x14ac:dyDescent="0.15">
      <c r="AF40729" s="1"/>
      <c r="AG40729" s="1"/>
      <c r="AH40729" s="1"/>
      <c r="AJ40729" s="1"/>
      <c r="AK40729" s="1"/>
    </row>
    <row r="40730" spans="32:37" ht="15" customHeight="1" x14ac:dyDescent="0.15">
      <c r="AF40730" s="1"/>
      <c r="AG40730" s="1"/>
      <c r="AH40730" s="1"/>
      <c r="AJ40730" s="1"/>
      <c r="AK40730" s="1"/>
    </row>
    <row r="40731" spans="32:37" ht="15" customHeight="1" x14ac:dyDescent="0.15">
      <c r="AF40731" s="1"/>
      <c r="AG40731" s="1"/>
      <c r="AH40731" s="1"/>
      <c r="AJ40731" s="1"/>
      <c r="AK40731" s="1"/>
    </row>
    <row r="40732" spans="32:37" ht="15" customHeight="1" x14ac:dyDescent="0.15">
      <c r="AF40732" s="1"/>
      <c r="AG40732" s="1"/>
      <c r="AH40732" s="1"/>
      <c r="AJ40732" s="1"/>
      <c r="AK40732" s="1"/>
    </row>
    <row r="40733" spans="32:37" ht="15" customHeight="1" x14ac:dyDescent="0.15">
      <c r="AF40733" s="1"/>
      <c r="AG40733" s="1"/>
      <c r="AH40733" s="1"/>
      <c r="AJ40733" s="1"/>
      <c r="AK40733" s="1"/>
    </row>
    <row r="40734" spans="32:37" ht="15" customHeight="1" x14ac:dyDescent="0.15">
      <c r="AF40734" s="1"/>
      <c r="AG40734" s="1"/>
      <c r="AH40734" s="1"/>
      <c r="AJ40734" s="1"/>
      <c r="AK40734" s="1"/>
    </row>
    <row r="40735" spans="32:37" ht="15" customHeight="1" x14ac:dyDescent="0.15">
      <c r="AF40735" s="1"/>
      <c r="AG40735" s="1"/>
      <c r="AH40735" s="1"/>
      <c r="AJ40735" s="1"/>
      <c r="AK40735" s="1"/>
    </row>
    <row r="40736" spans="32:37" ht="15" customHeight="1" x14ac:dyDescent="0.15">
      <c r="AF40736" s="1"/>
      <c r="AG40736" s="1"/>
      <c r="AH40736" s="1"/>
      <c r="AJ40736" s="1"/>
      <c r="AK40736" s="1"/>
    </row>
    <row r="40737" spans="32:37" ht="15" customHeight="1" x14ac:dyDescent="0.15">
      <c r="AF40737" s="1"/>
      <c r="AG40737" s="1"/>
      <c r="AH40737" s="1"/>
      <c r="AJ40737" s="1"/>
      <c r="AK40737" s="1"/>
    </row>
    <row r="40738" spans="32:37" ht="15" customHeight="1" x14ac:dyDescent="0.15">
      <c r="AF40738" s="1"/>
      <c r="AG40738" s="1"/>
      <c r="AH40738" s="1"/>
      <c r="AJ40738" s="1"/>
      <c r="AK40738" s="1"/>
    </row>
    <row r="40739" spans="32:37" ht="15" customHeight="1" x14ac:dyDescent="0.15">
      <c r="AF40739" s="1"/>
      <c r="AG40739" s="1"/>
      <c r="AH40739" s="1"/>
      <c r="AJ40739" s="1"/>
      <c r="AK40739" s="1"/>
    </row>
    <row r="40740" spans="32:37" ht="15" customHeight="1" x14ac:dyDescent="0.15">
      <c r="AF40740" s="1"/>
      <c r="AG40740" s="1"/>
      <c r="AH40740" s="1"/>
      <c r="AJ40740" s="1"/>
      <c r="AK40740" s="1"/>
    </row>
    <row r="40741" spans="32:37" ht="15" customHeight="1" x14ac:dyDescent="0.15">
      <c r="AF40741" s="1"/>
      <c r="AG40741" s="1"/>
      <c r="AH40741" s="1"/>
      <c r="AJ40741" s="1"/>
      <c r="AK40741" s="1"/>
    </row>
    <row r="40742" spans="32:37" ht="15" customHeight="1" x14ac:dyDescent="0.15">
      <c r="AF40742" s="1"/>
      <c r="AG40742" s="1"/>
      <c r="AH40742" s="1"/>
      <c r="AJ40742" s="1"/>
      <c r="AK40742" s="1"/>
    </row>
    <row r="40743" spans="32:37" ht="15" customHeight="1" x14ac:dyDescent="0.15">
      <c r="AF40743" s="1"/>
      <c r="AG40743" s="1"/>
      <c r="AH40743" s="1"/>
      <c r="AJ40743" s="1"/>
      <c r="AK40743" s="1"/>
    </row>
    <row r="40744" spans="32:37" ht="15" customHeight="1" x14ac:dyDescent="0.15">
      <c r="AF40744" s="1"/>
      <c r="AG40744" s="1"/>
      <c r="AH40744" s="1"/>
      <c r="AJ40744" s="1"/>
      <c r="AK40744" s="1"/>
    </row>
    <row r="40745" spans="32:37" ht="15" customHeight="1" x14ac:dyDescent="0.15">
      <c r="AF40745" s="1"/>
      <c r="AG40745" s="1"/>
      <c r="AH40745" s="1"/>
      <c r="AJ40745" s="1"/>
      <c r="AK40745" s="1"/>
    </row>
    <row r="40746" spans="32:37" ht="15" customHeight="1" x14ac:dyDescent="0.15">
      <c r="AF40746" s="1"/>
      <c r="AG40746" s="1"/>
      <c r="AH40746" s="1"/>
      <c r="AJ40746" s="1"/>
      <c r="AK40746" s="1"/>
    </row>
    <row r="40747" spans="32:37" ht="15" customHeight="1" x14ac:dyDescent="0.15">
      <c r="AF40747" s="1"/>
      <c r="AG40747" s="1"/>
      <c r="AH40747" s="1"/>
      <c r="AJ40747" s="1"/>
      <c r="AK40747" s="1"/>
    </row>
    <row r="40748" spans="32:37" ht="15" customHeight="1" x14ac:dyDescent="0.15">
      <c r="AF40748" s="1"/>
      <c r="AG40748" s="1"/>
      <c r="AH40748" s="1"/>
      <c r="AJ40748" s="1"/>
      <c r="AK40748" s="1"/>
    </row>
    <row r="40749" spans="32:37" ht="15" customHeight="1" x14ac:dyDescent="0.15">
      <c r="AF40749" s="1"/>
      <c r="AG40749" s="1"/>
      <c r="AH40749" s="1"/>
      <c r="AJ40749" s="1"/>
      <c r="AK40749" s="1"/>
    </row>
    <row r="40750" spans="32:37" ht="15" customHeight="1" x14ac:dyDescent="0.15">
      <c r="AF40750" s="1"/>
      <c r="AG40750" s="1"/>
      <c r="AH40750" s="1"/>
      <c r="AJ40750" s="1"/>
      <c r="AK40750" s="1"/>
    </row>
    <row r="40751" spans="32:37" ht="15" customHeight="1" x14ac:dyDescent="0.15">
      <c r="AF40751" s="1"/>
      <c r="AG40751" s="1"/>
      <c r="AH40751" s="1"/>
      <c r="AJ40751" s="1"/>
      <c r="AK40751" s="1"/>
    </row>
    <row r="40752" spans="32:37" ht="15" customHeight="1" x14ac:dyDescent="0.15">
      <c r="AF40752" s="1"/>
      <c r="AG40752" s="1"/>
      <c r="AH40752" s="1"/>
      <c r="AJ40752" s="1"/>
      <c r="AK40752" s="1"/>
    </row>
    <row r="40753" spans="32:37" ht="15" customHeight="1" x14ac:dyDescent="0.15">
      <c r="AF40753" s="1"/>
      <c r="AG40753" s="1"/>
      <c r="AH40753" s="1"/>
      <c r="AJ40753" s="1"/>
      <c r="AK40753" s="1"/>
    </row>
    <row r="40754" spans="32:37" ht="15" customHeight="1" x14ac:dyDescent="0.15">
      <c r="AF40754" s="1"/>
      <c r="AG40754" s="1"/>
      <c r="AH40754" s="1"/>
      <c r="AJ40754" s="1"/>
      <c r="AK40754" s="1"/>
    </row>
    <row r="40755" spans="32:37" ht="15" customHeight="1" x14ac:dyDescent="0.15">
      <c r="AF40755" s="1"/>
      <c r="AG40755" s="1"/>
      <c r="AH40755" s="1"/>
      <c r="AJ40755" s="1"/>
      <c r="AK40755" s="1"/>
    </row>
    <row r="40756" spans="32:37" ht="15" customHeight="1" x14ac:dyDescent="0.15">
      <c r="AF40756" s="1"/>
      <c r="AG40756" s="1"/>
      <c r="AH40756" s="1"/>
      <c r="AJ40756" s="1"/>
      <c r="AK40756" s="1"/>
    </row>
    <row r="40757" spans="32:37" ht="15" customHeight="1" x14ac:dyDescent="0.15">
      <c r="AF40757" s="1"/>
      <c r="AG40757" s="1"/>
      <c r="AH40757" s="1"/>
      <c r="AJ40757" s="1"/>
      <c r="AK40757" s="1"/>
    </row>
    <row r="40758" spans="32:37" ht="15" customHeight="1" x14ac:dyDescent="0.15">
      <c r="AF40758" s="1"/>
      <c r="AG40758" s="1"/>
      <c r="AH40758" s="1"/>
      <c r="AJ40758" s="1"/>
      <c r="AK40758" s="1"/>
    </row>
    <row r="40759" spans="32:37" ht="15" customHeight="1" x14ac:dyDescent="0.15">
      <c r="AF40759" s="1"/>
      <c r="AG40759" s="1"/>
      <c r="AH40759" s="1"/>
      <c r="AJ40759" s="1"/>
      <c r="AK40759" s="1"/>
    </row>
    <row r="40760" spans="32:37" ht="15" customHeight="1" x14ac:dyDescent="0.15">
      <c r="AF40760" s="1"/>
      <c r="AG40760" s="1"/>
      <c r="AH40760" s="1"/>
      <c r="AJ40760" s="1"/>
      <c r="AK40760" s="1"/>
    </row>
    <row r="40761" spans="32:37" ht="15" customHeight="1" x14ac:dyDescent="0.15">
      <c r="AF40761" s="1"/>
      <c r="AG40761" s="1"/>
      <c r="AH40761" s="1"/>
      <c r="AJ40761" s="1"/>
      <c r="AK40761" s="1"/>
    </row>
    <row r="40762" spans="32:37" ht="15" customHeight="1" x14ac:dyDescent="0.15">
      <c r="AF40762" s="1"/>
      <c r="AG40762" s="1"/>
      <c r="AH40762" s="1"/>
      <c r="AJ40762" s="1"/>
      <c r="AK40762" s="1"/>
    </row>
    <row r="40763" spans="32:37" ht="15" customHeight="1" x14ac:dyDescent="0.15">
      <c r="AF40763" s="1"/>
      <c r="AG40763" s="1"/>
      <c r="AH40763" s="1"/>
      <c r="AJ40763" s="1"/>
      <c r="AK40763" s="1"/>
    </row>
    <row r="40764" spans="32:37" ht="15" customHeight="1" x14ac:dyDescent="0.15">
      <c r="AF40764" s="1"/>
      <c r="AG40764" s="1"/>
      <c r="AH40764" s="1"/>
      <c r="AJ40764" s="1"/>
      <c r="AK40764" s="1"/>
    </row>
    <row r="40765" spans="32:37" ht="15" customHeight="1" x14ac:dyDescent="0.15">
      <c r="AF40765" s="1"/>
      <c r="AG40765" s="1"/>
      <c r="AH40765" s="1"/>
      <c r="AJ40765" s="1"/>
      <c r="AK40765" s="1"/>
    </row>
    <row r="40766" spans="32:37" ht="15" customHeight="1" x14ac:dyDescent="0.15">
      <c r="AF40766" s="1"/>
      <c r="AG40766" s="1"/>
      <c r="AH40766" s="1"/>
      <c r="AJ40766" s="1"/>
      <c r="AK40766" s="1"/>
    </row>
    <row r="40767" spans="32:37" ht="15" customHeight="1" x14ac:dyDescent="0.15">
      <c r="AF40767" s="1"/>
      <c r="AG40767" s="1"/>
      <c r="AH40767" s="1"/>
      <c r="AJ40767" s="1"/>
      <c r="AK40767" s="1"/>
    </row>
    <row r="40768" spans="32:37" ht="15" customHeight="1" x14ac:dyDescent="0.15">
      <c r="AF40768" s="1"/>
      <c r="AG40768" s="1"/>
      <c r="AH40768" s="1"/>
      <c r="AJ40768" s="1"/>
      <c r="AK40768" s="1"/>
    </row>
    <row r="40769" spans="32:37" ht="15" customHeight="1" x14ac:dyDescent="0.15">
      <c r="AF40769" s="1"/>
      <c r="AG40769" s="1"/>
      <c r="AH40769" s="1"/>
      <c r="AJ40769" s="1"/>
      <c r="AK40769" s="1"/>
    </row>
    <row r="40770" spans="32:37" ht="15" customHeight="1" x14ac:dyDescent="0.15">
      <c r="AF40770" s="1"/>
      <c r="AG40770" s="1"/>
      <c r="AH40770" s="1"/>
      <c r="AJ40770" s="1"/>
      <c r="AK40770" s="1"/>
    </row>
    <row r="40771" spans="32:37" ht="15" customHeight="1" x14ac:dyDescent="0.15">
      <c r="AF40771" s="1"/>
      <c r="AG40771" s="1"/>
      <c r="AH40771" s="1"/>
      <c r="AJ40771" s="1"/>
      <c r="AK40771" s="1"/>
    </row>
    <row r="40772" spans="32:37" ht="15" customHeight="1" x14ac:dyDescent="0.15">
      <c r="AF40772" s="1"/>
      <c r="AG40772" s="1"/>
      <c r="AH40772" s="1"/>
      <c r="AJ40772" s="1"/>
      <c r="AK40772" s="1"/>
    </row>
    <row r="40773" spans="32:37" ht="15" customHeight="1" x14ac:dyDescent="0.15">
      <c r="AF40773" s="1"/>
      <c r="AG40773" s="1"/>
      <c r="AH40773" s="1"/>
      <c r="AJ40773" s="1"/>
      <c r="AK40773" s="1"/>
    </row>
    <row r="40774" spans="32:37" ht="15" customHeight="1" x14ac:dyDescent="0.15">
      <c r="AF40774" s="1"/>
      <c r="AG40774" s="1"/>
      <c r="AH40774" s="1"/>
      <c r="AJ40774" s="1"/>
      <c r="AK40774" s="1"/>
    </row>
    <row r="40775" spans="32:37" ht="15" customHeight="1" x14ac:dyDescent="0.15">
      <c r="AF40775" s="1"/>
      <c r="AG40775" s="1"/>
      <c r="AH40775" s="1"/>
      <c r="AJ40775" s="1"/>
      <c r="AK40775" s="1"/>
    </row>
    <row r="40776" spans="32:37" ht="15" customHeight="1" x14ac:dyDescent="0.15">
      <c r="AF40776" s="1"/>
      <c r="AG40776" s="1"/>
      <c r="AH40776" s="1"/>
      <c r="AJ40776" s="1"/>
      <c r="AK40776" s="1"/>
    </row>
    <row r="40777" spans="32:37" ht="15" customHeight="1" x14ac:dyDescent="0.15">
      <c r="AF40777" s="1"/>
      <c r="AG40777" s="1"/>
      <c r="AH40777" s="1"/>
      <c r="AJ40777" s="1"/>
      <c r="AK40777" s="1"/>
    </row>
    <row r="40778" spans="32:37" ht="15" customHeight="1" x14ac:dyDescent="0.15">
      <c r="AF40778" s="1"/>
      <c r="AG40778" s="1"/>
      <c r="AH40778" s="1"/>
      <c r="AJ40778" s="1"/>
      <c r="AK40778" s="1"/>
    </row>
    <row r="40779" spans="32:37" ht="15" customHeight="1" x14ac:dyDescent="0.15">
      <c r="AF40779" s="1"/>
      <c r="AG40779" s="1"/>
      <c r="AH40779" s="1"/>
      <c r="AJ40779" s="1"/>
      <c r="AK40779" s="1"/>
    </row>
    <row r="40780" spans="32:37" ht="15" customHeight="1" x14ac:dyDescent="0.15">
      <c r="AF40780" s="1"/>
      <c r="AG40780" s="1"/>
      <c r="AH40780" s="1"/>
      <c r="AJ40780" s="1"/>
      <c r="AK40780" s="1"/>
    </row>
    <row r="40781" spans="32:37" ht="15" customHeight="1" x14ac:dyDescent="0.15">
      <c r="AF40781" s="1"/>
      <c r="AG40781" s="1"/>
      <c r="AH40781" s="1"/>
      <c r="AJ40781" s="1"/>
      <c r="AK40781" s="1"/>
    </row>
    <row r="40782" spans="32:37" ht="15" customHeight="1" x14ac:dyDescent="0.15">
      <c r="AF40782" s="1"/>
      <c r="AG40782" s="1"/>
      <c r="AH40782" s="1"/>
      <c r="AJ40782" s="1"/>
      <c r="AK40782" s="1"/>
    </row>
    <row r="40783" spans="32:37" ht="15" customHeight="1" x14ac:dyDescent="0.15">
      <c r="AF40783" s="1"/>
      <c r="AG40783" s="1"/>
      <c r="AH40783" s="1"/>
      <c r="AJ40783" s="1"/>
      <c r="AK40783" s="1"/>
    </row>
    <row r="40784" spans="32:37" ht="15" customHeight="1" x14ac:dyDescent="0.15">
      <c r="AF40784" s="1"/>
      <c r="AG40784" s="1"/>
      <c r="AH40784" s="1"/>
      <c r="AJ40784" s="1"/>
      <c r="AK40784" s="1"/>
    </row>
    <row r="40785" spans="32:37" ht="15" customHeight="1" x14ac:dyDescent="0.15">
      <c r="AF40785" s="1"/>
      <c r="AG40785" s="1"/>
      <c r="AH40785" s="1"/>
      <c r="AJ40785" s="1"/>
      <c r="AK40785" s="1"/>
    </row>
    <row r="40786" spans="32:37" ht="15" customHeight="1" x14ac:dyDescent="0.15">
      <c r="AF40786" s="1"/>
      <c r="AG40786" s="1"/>
      <c r="AH40786" s="1"/>
      <c r="AJ40786" s="1"/>
      <c r="AK40786" s="1"/>
    </row>
    <row r="40787" spans="32:37" ht="15" customHeight="1" x14ac:dyDescent="0.15">
      <c r="AF40787" s="1"/>
      <c r="AG40787" s="1"/>
      <c r="AH40787" s="1"/>
      <c r="AJ40787" s="1"/>
      <c r="AK40787" s="1"/>
    </row>
    <row r="40788" spans="32:37" ht="15" customHeight="1" x14ac:dyDescent="0.15">
      <c r="AF40788" s="1"/>
      <c r="AG40788" s="1"/>
      <c r="AH40788" s="1"/>
      <c r="AJ40788" s="1"/>
      <c r="AK40788" s="1"/>
    </row>
    <row r="40789" spans="32:37" ht="15" customHeight="1" x14ac:dyDescent="0.15">
      <c r="AF40789" s="1"/>
      <c r="AG40789" s="1"/>
      <c r="AH40789" s="1"/>
      <c r="AJ40789" s="1"/>
      <c r="AK40789" s="1"/>
    </row>
    <row r="40790" spans="32:37" ht="15" customHeight="1" x14ac:dyDescent="0.15">
      <c r="AF40790" s="1"/>
      <c r="AG40790" s="1"/>
      <c r="AH40790" s="1"/>
      <c r="AJ40790" s="1"/>
      <c r="AK40790" s="1"/>
    </row>
    <row r="40791" spans="32:37" ht="15" customHeight="1" x14ac:dyDescent="0.15">
      <c r="AF40791" s="1"/>
      <c r="AG40791" s="1"/>
      <c r="AH40791" s="1"/>
      <c r="AJ40791" s="1"/>
      <c r="AK40791" s="1"/>
    </row>
    <row r="40792" spans="32:37" ht="15" customHeight="1" x14ac:dyDescent="0.15">
      <c r="AF40792" s="1"/>
      <c r="AG40792" s="1"/>
      <c r="AH40792" s="1"/>
      <c r="AJ40792" s="1"/>
      <c r="AK40792" s="1"/>
    </row>
    <row r="40793" spans="32:37" ht="15" customHeight="1" x14ac:dyDescent="0.15">
      <c r="AF40793" s="1"/>
      <c r="AG40793" s="1"/>
      <c r="AH40793" s="1"/>
      <c r="AJ40793" s="1"/>
      <c r="AK40793" s="1"/>
    </row>
    <row r="40794" spans="32:37" ht="15" customHeight="1" x14ac:dyDescent="0.15">
      <c r="AF40794" s="1"/>
      <c r="AG40794" s="1"/>
      <c r="AH40794" s="1"/>
      <c r="AJ40794" s="1"/>
      <c r="AK40794" s="1"/>
    </row>
    <row r="40795" spans="32:37" ht="15" customHeight="1" x14ac:dyDescent="0.15">
      <c r="AF40795" s="1"/>
      <c r="AG40795" s="1"/>
      <c r="AH40795" s="1"/>
      <c r="AJ40795" s="1"/>
      <c r="AK40795" s="1"/>
    </row>
    <row r="40796" spans="32:37" ht="15" customHeight="1" x14ac:dyDescent="0.15">
      <c r="AF40796" s="1"/>
      <c r="AG40796" s="1"/>
      <c r="AH40796" s="1"/>
      <c r="AJ40796" s="1"/>
      <c r="AK40796" s="1"/>
    </row>
    <row r="40797" spans="32:37" ht="15" customHeight="1" x14ac:dyDescent="0.15">
      <c r="AF40797" s="1"/>
      <c r="AG40797" s="1"/>
      <c r="AH40797" s="1"/>
      <c r="AJ40797" s="1"/>
      <c r="AK40797" s="1"/>
    </row>
    <row r="40798" spans="32:37" ht="15" customHeight="1" x14ac:dyDescent="0.15">
      <c r="AF40798" s="1"/>
      <c r="AG40798" s="1"/>
      <c r="AH40798" s="1"/>
      <c r="AJ40798" s="1"/>
      <c r="AK40798" s="1"/>
    </row>
    <row r="40799" spans="32:37" ht="15" customHeight="1" x14ac:dyDescent="0.15">
      <c r="AF40799" s="1"/>
      <c r="AG40799" s="1"/>
      <c r="AH40799" s="1"/>
      <c r="AJ40799" s="1"/>
      <c r="AK40799" s="1"/>
    </row>
    <row r="40800" spans="32:37" ht="15" customHeight="1" x14ac:dyDescent="0.15">
      <c r="AF40800" s="1"/>
      <c r="AG40800" s="1"/>
      <c r="AH40800" s="1"/>
      <c r="AJ40800" s="1"/>
      <c r="AK40800" s="1"/>
    </row>
    <row r="40801" spans="32:37" ht="15" customHeight="1" x14ac:dyDescent="0.15">
      <c r="AF40801" s="1"/>
      <c r="AG40801" s="1"/>
      <c r="AH40801" s="1"/>
      <c r="AJ40801" s="1"/>
      <c r="AK40801" s="1"/>
    </row>
    <row r="40802" spans="32:37" ht="15" customHeight="1" x14ac:dyDescent="0.15">
      <c r="AF40802" s="1"/>
      <c r="AG40802" s="1"/>
      <c r="AH40802" s="1"/>
      <c r="AJ40802" s="1"/>
      <c r="AK40802" s="1"/>
    </row>
    <row r="40803" spans="32:37" ht="15" customHeight="1" x14ac:dyDescent="0.15">
      <c r="AF40803" s="1"/>
      <c r="AG40803" s="1"/>
      <c r="AH40803" s="1"/>
      <c r="AJ40803" s="1"/>
      <c r="AK40803" s="1"/>
    </row>
    <row r="40804" spans="32:37" ht="15" customHeight="1" x14ac:dyDescent="0.15">
      <c r="AF40804" s="1"/>
      <c r="AG40804" s="1"/>
      <c r="AH40804" s="1"/>
      <c r="AJ40804" s="1"/>
      <c r="AK40804" s="1"/>
    </row>
    <row r="40805" spans="32:37" ht="15" customHeight="1" x14ac:dyDescent="0.15">
      <c r="AF40805" s="1"/>
      <c r="AG40805" s="1"/>
      <c r="AH40805" s="1"/>
      <c r="AJ40805" s="1"/>
      <c r="AK40805" s="1"/>
    </row>
    <row r="40806" spans="32:37" ht="15" customHeight="1" x14ac:dyDescent="0.15">
      <c r="AF40806" s="1"/>
      <c r="AG40806" s="1"/>
      <c r="AH40806" s="1"/>
      <c r="AJ40806" s="1"/>
      <c r="AK40806" s="1"/>
    </row>
    <row r="40807" spans="32:37" ht="15" customHeight="1" x14ac:dyDescent="0.15">
      <c r="AF40807" s="1"/>
      <c r="AG40807" s="1"/>
      <c r="AH40807" s="1"/>
      <c r="AJ40807" s="1"/>
      <c r="AK40807" s="1"/>
    </row>
    <row r="40808" spans="32:37" ht="15" customHeight="1" x14ac:dyDescent="0.15">
      <c r="AF40808" s="1"/>
      <c r="AG40808" s="1"/>
      <c r="AH40808" s="1"/>
      <c r="AJ40808" s="1"/>
      <c r="AK40808" s="1"/>
    </row>
    <row r="40809" spans="32:37" ht="15" customHeight="1" x14ac:dyDescent="0.15">
      <c r="AF40809" s="1"/>
      <c r="AG40809" s="1"/>
      <c r="AH40809" s="1"/>
      <c r="AJ40809" s="1"/>
      <c r="AK40809" s="1"/>
    </row>
    <row r="40810" spans="32:37" ht="15" customHeight="1" x14ac:dyDescent="0.15">
      <c r="AF40810" s="1"/>
      <c r="AG40810" s="1"/>
      <c r="AH40810" s="1"/>
      <c r="AJ40810" s="1"/>
      <c r="AK40810" s="1"/>
    </row>
    <row r="40811" spans="32:37" ht="15" customHeight="1" x14ac:dyDescent="0.15">
      <c r="AF40811" s="1"/>
      <c r="AG40811" s="1"/>
      <c r="AH40811" s="1"/>
      <c r="AJ40811" s="1"/>
      <c r="AK40811" s="1"/>
    </row>
    <row r="40812" spans="32:37" ht="15" customHeight="1" x14ac:dyDescent="0.15">
      <c r="AF40812" s="1"/>
      <c r="AG40812" s="1"/>
      <c r="AH40812" s="1"/>
      <c r="AJ40812" s="1"/>
      <c r="AK40812" s="1"/>
    </row>
    <row r="40813" spans="32:37" ht="15" customHeight="1" x14ac:dyDescent="0.15">
      <c r="AF40813" s="1"/>
      <c r="AG40813" s="1"/>
      <c r="AH40813" s="1"/>
      <c r="AJ40813" s="1"/>
      <c r="AK40813" s="1"/>
    </row>
    <row r="40814" spans="32:37" ht="15" customHeight="1" x14ac:dyDescent="0.15">
      <c r="AF40814" s="1"/>
      <c r="AG40814" s="1"/>
      <c r="AH40814" s="1"/>
      <c r="AJ40814" s="1"/>
      <c r="AK40814" s="1"/>
    </row>
    <row r="40815" spans="32:37" ht="15" customHeight="1" x14ac:dyDescent="0.15">
      <c r="AF40815" s="1"/>
      <c r="AG40815" s="1"/>
      <c r="AH40815" s="1"/>
      <c r="AJ40815" s="1"/>
      <c r="AK40815" s="1"/>
    </row>
    <row r="40816" spans="32:37" ht="15" customHeight="1" x14ac:dyDescent="0.15">
      <c r="AF40816" s="1"/>
      <c r="AG40816" s="1"/>
      <c r="AH40816" s="1"/>
      <c r="AJ40816" s="1"/>
      <c r="AK40816" s="1"/>
    </row>
    <row r="40817" spans="32:37" ht="15" customHeight="1" x14ac:dyDescent="0.15">
      <c r="AF40817" s="1"/>
      <c r="AG40817" s="1"/>
      <c r="AH40817" s="1"/>
      <c r="AJ40817" s="1"/>
      <c r="AK40817" s="1"/>
    </row>
    <row r="40818" spans="32:37" ht="15" customHeight="1" x14ac:dyDescent="0.15">
      <c r="AF40818" s="1"/>
      <c r="AG40818" s="1"/>
      <c r="AH40818" s="1"/>
      <c r="AJ40818" s="1"/>
      <c r="AK40818" s="1"/>
    </row>
    <row r="40819" spans="32:37" ht="15" customHeight="1" x14ac:dyDescent="0.15">
      <c r="AF40819" s="1"/>
      <c r="AG40819" s="1"/>
      <c r="AH40819" s="1"/>
      <c r="AJ40819" s="1"/>
      <c r="AK40819" s="1"/>
    </row>
    <row r="40820" spans="32:37" ht="15" customHeight="1" x14ac:dyDescent="0.15">
      <c r="AF40820" s="1"/>
      <c r="AG40820" s="1"/>
      <c r="AH40820" s="1"/>
      <c r="AJ40820" s="1"/>
      <c r="AK40820" s="1"/>
    </row>
    <row r="40821" spans="32:37" ht="15" customHeight="1" x14ac:dyDescent="0.15">
      <c r="AF40821" s="1"/>
      <c r="AG40821" s="1"/>
      <c r="AH40821" s="1"/>
      <c r="AJ40821" s="1"/>
      <c r="AK40821" s="1"/>
    </row>
    <row r="40822" spans="32:37" ht="15" customHeight="1" x14ac:dyDescent="0.15">
      <c r="AF40822" s="1"/>
      <c r="AG40822" s="1"/>
      <c r="AH40822" s="1"/>
      <c r="AJ40822" s="1"/>
      <c r="AK40822" s="1"/>
    </row>
    <row r="40823" spans="32:37" ht="15" customHeight="1" x14ac:dyDescent="0.15">
      <c r="AF40823" s="1"/>
      <c r="AG40823" s="1"/>
      <c r="AH40823" s="1"/>
      <c r="AJ40823" s="1"/>
      <c r="AK40823" s="1"/>
    </row>
    <row r="40824" spans="32:37" ht="15" customHeight="1" x14ac:dyDescent="0.15">
      <c r="AF40824" s="1"/>
      <c r="AG40824" s="1"/>
      <c r="AH40824" s="1"/>
      <c r="AJ40824" s="1"/>
      <c r="AK40824" s="1"/>
    </row>
    <row r="40825" spans="32:37" ht="15" customHeight="1" x14ac:dyDescent="0.15">
      <c r="AF40825" s="1"/>
      <c r="AG40825" s="1"/>
      <c r="AH40825" s="1"/>
      <c r="AJ40825" s="1"/>
      <c r="AK40825" s="1"/>
    </row>
    <row r="40826" spans="32:37" ht="15" customHeight="1" x14ac:dyDescent="0.15">
      <c r="AF40826" s="1"/>
      <c r="AG40826" s="1"/>
      <c r="AH40826" s="1"/>
      <c r="AJ40826" s="1"/>
      <c r="AK40826" s="1"/>
    </row>
    <row r="40827" spans="32:37" ht="15" customHeight="1" x14ac:dyDescent="0.15">
      <c r="AF40827" s="1"/>
      <c r="AG40827" s="1"/>
      <c r="AH40827" s="1"/>
      <c r="AJ40827" s="1"/>
      <c r="AK40827" s="1"/>
    </row>
    <row r="40828" spans="32:37" ht="15" customHeight="1" x14ac:dyDescent="0.15">
      <c r="AF40828" s="1"/>
      <c r="AG40828" s="1"/>
      <c r="AH40828" s="1"/>
      <c r="AJ40828" s="1"/>
      <c r="AK40828" s="1"/>
    </row>
    <row r="40829" spans="32:37" ht="15" customHeight="1" x14ac:dyDescent="0.15">
      <c r="AF40829" s="1"/>
      <c r="AG40829" s="1"/>
      <c r="AH40829" s="1"/>
      <c r="AJ40829" s="1"/>
      <c r="AK40829" s="1"/>
    </row>
    <row r="40830" spans="32:37" ht="15" customHeight="1" x14ac:dyDescent="0.15">
      <c r="AF40830" s="1"/>
      <c r="AG40830" s="1"/>
      <c r="AH40830" s="1"/>
      <c r="AJ40830" s="1"/>
      <c r="AK40830" s="1"/>
    </row>
    <row r="40831" spans="32:37" ht="15" customHeight="1" x14ac:dyDescent="0.15">
      <c r="AF40831" s="1"/>
      <c r="AG40831" s="1"/>
      <c r="AH40831" s="1"/>
      <c r="AJ40831" s="1"/>
      <c r="AK40831" s="1"/>
    </row>
    <row r="40832" spans="32:37" ht="15" customHeight="1" x14ac:dyDescent="0.15">
      <c r="AF40832" s="1"/>
      <c r="AG40832" s="1"/>
      <c r="AH40832" s="1"/>
      <c r="AJ40832" s="1"/>
      <c r="AK40832" s="1"/>
    </row>
    <row r="40833" spans="32:37" ht="15" customHeight="1" x14ac:dyDescent="0.15">
      <c r="AF40833" s="1"/>
      <c r="AG40833" s="1"/>
      <c r="AH40833" s="1"/>
      <c r="AJ40833" s="1"/>
      <c r="AK40833" s="1"/>
    </row>
    <row r="40834" spans="32:37" ht="15" customHeight="1" x14ac:dyDescent="0.15">
      <c r="AF40834" s="1"/>
      <c r="AG40834" s="1"/>
      <c r="AH40834" s="1"/>
      <c r="AJ40834" s="1"/>
      <c r="AK40834" s="1"/>
    </row>
    <row r="40835" spans="32:37" ht="15" customHeight="1" x14ac:dyDescent="0.15">
      <c r="AF40835" s="1"/>
      <c r="AG40835" s="1"/>
      <c r="AH40835" s="1"/>
      <c r="AJ40835" s="1"/>
      <c r="AK40835" s="1"/>
    </row>
    <row r="40836" spans="32:37" ht="15" customHeight="1" x14ac:dyDescent="0.15">
      <c r="AF40836" s="1"/>
      <c r="AG40836" s="1"/>
      <c r="AH40836" s="1"/>
      <c r="AJ40836" s="1"/>
      <c r="AK40836" s="1"/>
    </row>
    <row r="40837" spans="32:37" ht="15" customHeight="1" x14ac:dyDescent="0.15">
      <c r="AF40837" s="1"/>
      <c r="AG40837" s="1"/>
      <c r="AH40837" s="1"/>
      <c r="AJ40837" s="1"/>
      <c r="AK40837" s="1"/>
    </row>
    <row r="40838" spans="32:37" ht="15" customHeight="1" x14ac:dyDescent="0.15">
      <c r="AF40838" s="1"/>
      <c r="AG40838" s="1"/>
      <c r="AH40838" s="1"/>
      <c r="AJ40838" s="1"/>
      <c r="AK40838" s="1"/>
    </row>
    <row r="40839" spans="32:37" ht="15" customHeight="1" x14ac:dyDescent="0.15">
      <c r="AF40839" s="1"/>
      <c r="AG40839" s="1"/>
      <c r="AH40839" s="1"/>
      <c r="AJ40839" s="1"/>
      <c r="AK40839" s="1"/>
    </row>
    <row r="40840" spans="32:37" ht="15" customHeight="1" x14ac:dyDescent="0.15">
      <c r="AF40840" s="1"/>
      <c r="AG40840" s="1"/>
      <c r="AH40840" s="1"/>
      <c r="AJ40840" s="1"/>
      <c r="AK40840" s="1"/>
    </row>
    <row r="40841" spans="32:37" ht="15" customHeight="1" x14ac:dyDescent="0.15">
      <c r="AF40841" s="1"/>
      <c r="AG40841" s="1"/>
      <c r="AH40841" s="1"/>
      <c r="AJ40841" s="1"/>
      <c r="AK40841" s="1"/>
    </row>
    <row r="40842" spans="32:37" ht="15" customHeight="1" x14ac:dyDescent="0.15">
      <c r="AF40842" s="1"/>
      <c r="AG40842" s="1"/>
      <c r="AH40842" s="1"/>
      <c r="AJ40842" s="1"/>
      <c r="AK40842" s="1"/>
    </row>
    <row r="40843" spans="32:37" ht="15" customHeight="1" x14ac:dyDescent="0.15">
      <c r="AF40843" s="1"/>
      <c r="AG40843" s="1"/>
      <c r="AH40843" s="1"/>
      <c r="AJ40843" s="1"/>
      <c r="AK40843" s="1"/>
    </row>
    <row r="40844" spans="32:37" ht="15" customHeight="1" x14ac:dyDescent="0.15">
      <c r="AF40844" s="1"/>
      <c r="AG40844" s="1"/>
      <c r="AH40844" s="1"/>
      <c r="AJ40844" s="1"/>
      <c r="AK40844" s="1"/>
    </row>
    <row r="40845" spans="32:37" ht="15" customHeight="1" x14ac:dyDescent="0.15">
      <c r="AF40845" s="1"/>
      <c r="AG40845" s="1"/>
      <c r="AH40845" s="1"/>
      <c r="AJ40845" s="1"/>
      <c r="AK40845" s="1"/>
    </row>
    <row r="40846" spans="32:37" ht="15" customHeight="1" x14ac:dyDescent="0.15">
      <c r="AF40846" s="1"/>
      <c r="AG40846" s="1"/>
      <c r="AH40846" s="1"/>
      <c r="AJ40846" s="1"/>
      <c r="AK40846" s="1"/>
    </row>
    <row r="40847" spans="32:37" ht="15" customHeight="1" x14ac:dyDescent="0.15">
      <c r="AF40847" s="1"/>
      <c r="AG40847" s="1"/>
      <c r="AH40847" s="1"/>
      <c r="AJ40847" s="1"/>
      <c r="AK40847" s="1"/>
    </row>
    <row r="40848" spans="32:37" ht="15" customHeight="1" x14ac:dyDescent="0.15">
      <c r="AF40848" s="1"/>
      <c r="AG40848" s="1"/>
      <c r="AH40848" s="1"/>
      <c r="AJ40848" s="1"/>
      <c r="AK40848" s="1"/>
    </row>
    <row r="40849" spans="32:37" ht="15" customHeight="1" x14ac:dyDescent="0.15">
      <c r="AF40849" s="1"/>
      <c r="AG40849" s="1"/>
      <c r="AH40849" s="1"/>
      <c r="AJ40849" s="1"/>
      <c r="AK40849" s="1"/>
    </row>
    <row r="40850" spans="32:37" ht="15" customHeight="1" x14ac:dyDescent="0.15">
      <c r="AF40850" s="1"/>
      <c r="AG40850" s="1"/>
      <c r="AH40850" s="1"/>
      <c r="AJ40850" s="1"/>
      <c r="AK40850" s="1"/>
    </row>
    <row r="40851" spans="32:37" ht="15" customHeight="1" x14ac:dyDescent="0.15">
      <c r="AF40851" s="1"/>
      <c r="AG40851" s="1"/>
      <c r="AH40851" s="1"/>
      <c r="AJ40851" s="1"/>
      <c r="AK40851" s="1"/>
    </row>
    <row r="40852" spans="32:37" ht="15" customHeight="1" x14ac:dyDescent="0.15">
      <c r="AF40852" s="1"/>
      <c r="AG40852" s="1"/>
      <c r="AH40852" s="1"/>
      <c r="AJ40852" s="1"/>
      <c r="AK40852" s="1"/>
    </row>
    <row r="40853" spans="32:37" ht="15" customHeight="1" x14ac:dyDescent="0.15">
      <c r="AF40853" s="1"/>
      <c r="AG40853" s="1"/>
      <c r="AH40853" s="1"/>
      <c r="AJ40853" s="1"/>
      <c r="AK40853" s="1"/>
    </row>
    <row r="40854" spans="32:37" ht="15" customHeight="1" x14ac:dyDescent="0.15">
      <c r="AF40854" s="1"/>
      <c r="AG40854" s="1"/>
      <c r="AH40854" s="1"/>
      <c r="AJ40854" s="1"/>
      <c r="AK40854" s="1"/>
    </row>
    <row r="40855" spans="32:37" ht="15" customHeight="1" x14ac:dyDescent="0.15">
      <c r="AF40855" s="1"/>
      <c r="AG40855" s="1"/>
      <c r="AH40855" s="1"/>
      <c r="AJ40855" s="1"/>
      <c r="AK40855" s="1"/>
    </row>
    <row r="40856" spans="32:37" ht="15" customHeight="1" x14ac:dyDescent="0.15">
      <c r="AF40856" s="1"/>
      <c r="AG40856" s="1"/>
      <c r="AH40856" s="1"/>
      <c r="AJ40856" s="1"/>
      <c r="AK40856" s="1"/>
    </row>
    <row r="40857" spans="32:37" ht="15" customHeight="1" x14ac:dyDescent="0.15">
      <c r="AF40857" s="1"/>
      <c r="AG40857" s="1"/>
      <c r="AH40857" s="1"/>
      <c r="AJ40857" s="1"/>
      <c r="AK40857" s="1"/>
    </row>
    <row r="40858" spans="32:37" ht="15" customHeight="1" x14ac:dyDescent="0.15">
      <c r="AF40858" s="1"/>
      <c r="AG40858" s="1"/>
      <c r="AH40858" s="1"/>
      <c r="AJ40858" s="1"/>
      <c r="AK40858" s="1"/>
    </row>
    <row r="40859" spans="32:37" ht="15" customHeight="1" x14ac:dyDescent="0.15">
      <c r="AF40859" s="1"/>
      <c r="AG40859" s="1"/>
      <c r="AH40859" s="1"/>
      <c r="AJ40859" s="1"/>
      <c r="AK40859" s="1"/>
    </row>
    <row r="40860" spans="32:37" ht="15" customHeight="1" x14ac:dyDescent="0.15">
      <c r="AF40860" s="1"/>
      <c r="AG40860" s="1"/>
      <c r="AH40860" s="1"/>
      <c r="AJ40860" s="1"/>
      <c r="AK40860" s="1"/>
    </row>
    <row r="40861" spans="32:37" ht="15" customHeight="1" x14ac:dyDescent="0.15">
      <c r="AF40861" s="1"/>
      <c r="AG40861" s="1"/>
      <c r="AH40861" s="1"/>
      <c r="AJ40861" s="1"/>
      <c r="AK40861" s="1"/>
    </row>
    <row r="40862" spans="32:37" ht="15" customHeight="1" x14ac:dyDescent="0.15">
      <c r="AF40862" s="1"/>
      <c r="AG40862" s="1"/>
      <c r="AH40862" s="1"/>
      <c r="AJ40862" s="1"/>
      <c r="AK40862" s="1"/>
    </row>
    <row r="40863" spans="32:37" ht="15" customHeight="1" x14ac:dyDescent="0.15">
      <c r="AF40863" s="1"/>
      <c r="AG40863" s="1"/>
      <c r="AH40863" s="1"/>
      <c r="AJ40863" s="1"/>
      <c r="AK40863" s="1"/>
    </row>
    <row r="40864" spans="32:37" ht="15" customHeight="1" x14ac:dyDescent="0.15">
      <c r="AF40864" s="1"/>
      <c r="AG40864" s="1"/>
      <c r="AH40864" s="1"/>
      <c r="AJ40864" s="1"/>
      <c r="AK40864" s="1"/>
    </row>
    <row r="40865" spans="32:37" ht="15" customHeight="1" x14ac:dyDescent="0.15">
      <c r="AF40865" s="1"/>
      <c r="AG40865" s="1"/>
      <c r="AH40865" s="1"/>
      <c r="AJ40865" s="1"/>
      <c r="AK40865" s="1"/>
    </row>
    <row r="40866" spans="32:37" ht="15" customHeight="1" x14ac:dyDescent="0.15">
      <c r="AF40866" s="1"/>
      <c r="AG40866" s="1"/>
      <c r="AH40866" s="1"/>
      <c r="AJ40866" s="1"/>
      <c r="AK40866" s="1"/>
    </row>
    <row r="40867" spans="32:37" ht="15" customHeight="1" x14ac:dyDescent="0.15">
      <c r="AF40867" s="1"/>
      <c r="AG40867" s="1"/>
      <c r="AH40867" s="1"/>
      <c r="AJ40867" s="1"/>
      <c r="AK40867" s="1"/>
    </row>
    <row r="40868" spans="32:37" ht="15" customHeight="1" x14ac:dyDescent="0.15">
      <c r="AF40868" s="1"/>
      <c r="AG40868" s="1"/>
      <c r="AH40868" s="1"/>
      <c r="AJ40868" s="1"/>
      <c r="AK40868" s="1"/>
    </row>
    <row r="40869" spans="32:37" ht="15" customHeight="1" x14ac:dyDescent="0.15">
      <c r="AF40869" s="1"/>
      <c r="AG40869" s="1"/>
      <c r="AH40869" s="1"/>
      <c r="AJ40869" s="1"/>
      <c r="AK40869" s="1"/>
    </row>
    <row r="40870" spans="32:37" ht="15" customHeight="1" x14ac:dyDescent="0.15">
      <c r="AF40870" s="1"/>
      <c r="AG40870" s="1"/>
      <c r="AH40870" s="1"/>
      <c r="AJ40870" s="1"/>
      <c r="AK40870" s="1"/>
    </row>
    <row r="40871" spans="32:37" ht="15" customHeight="1" x14ac:dyDescent="0.15">
      <c r="AF40871" s="1"/>
      <c r="AG40871" s="1"/>
      <c r="AH40871" s="1"/>
      <c r="AJ40871" s="1"/>
      <c r="AK40871" s="1"/>
    </row>
    <row r="40872" spans="32:37" ht="15" customHeight="1" x14ac:dyDescent="0.15">
      <c r="AF40872" s="1"/>
      <c r="AG40872" s="1"/>
      <c r="AH40872" s="1"/>
      <c r="AJ40872" s="1"/>
      <c r="AK40872" s="1"/>
    </row>
    <row r="40873" spans="32:37" ht="15" customHeight="1" x14ac:dyDescent="0.15">
      <c r="AF40873" s="1"/>
      <c r="AG40873" s="1"/>
      <c r="AH40873" s="1"/>
      <c r="AJ40873" s="1"/>
      <c r="AK40873" s="1"/>
    </row>
    <row r="40874" spans="32:37" ht="15" customHeight="1" x14ac:dyDescent="0.15">
      <c r="AF40874" s="1"/>
      <c r="AG40874" s="1"/>
      <c r="AH40874" s="1"/>
      <c r="AJ40874" s="1"/>
      <c r="AK40874" s="1"/>
    </row>
    <row r="40875" spans="32:37" ht="15" customHeight="1" x14ac:dyDescent="0.15">
      <c r="AF40875" s="1"/>
      <c r="AG40875" s="1"/>
      <c r="AH40875" s="1"/>
      <c r="AJ40875" s="1"/>
      <c r="AK40875" s="1"/>
    </row>
    <row r="40876" spans="32:37" ht="15" customHeight="1" x14ac:dyDescent="0.15">
      <c r="AF40876" s="1"/>
      <c r="AG40876" s="1"/>
      <c r="AH40876" s="1"/>
      <c r="AJ40876" s="1"/>
      <c r="AK40876" s="1"/>
    </row>
    <row r="40877" spans="32:37" ht="15" customHeight="1" x14ac:dyDescent="0.15">
      <c r="AF40877" s="1"/>
      <c r="AG40877" s="1"/>
      <c r="AH40877" s="1"/>
      <c r="AJ40877" s="1"/>
      <c r="AK40877" s="1"/>
    </row>
    <row r="40878" spans="32:37" ht="15" customHeight="1" x14ac:dyDescent="0.15">
      <c r="AF40878" s="1"/>
      <c r="AG40878" s="1"/>
      <c r="AH40878" s="1"/>
      <c r="AJ40878" s="1"/>
      <c r="AK40878" s="1"/>
    </row>
    <row r="40879" spans="32:37" ht="15" customHeight="1" x14ac:dyDescent="0.15">
      <c r="AF40879" s="1"/>
      <c r="AG40879" s="1"/>
      <c r="AH40879" s="1"/>
      <c r="AJ40879" s="1"/>
      <c r="AK40879" s="1"/>
    </row>
    <row r="40880" spans="32:37" ht="15" customHeight="1" x14ac:dyDescent="0.15">
      <c r="AF40880" s="1"/>
      <c r="AG40880" s="1"/>
      <c r="AH40880" s="1"/>
      <c r="AJ40880" s="1"/>
      <c r="AK40880" s="1"/>
    </row>
    <row r="40881" spans="32:37" ht="15" customHeight="1" x14ac:dyDescent="0.15">
      <c r="AF40881" s="1"/>
      <c r="AG40881" s="1"/>
      <c r="AH40881" s="1"/>
      <c r="AJ40881" s="1"/>
      <c r="AK40881" s="1"/>
    </row>
    <row r="40882" spans="32:37" ht="15" customHeight="1" x14ac:dyDescent="0.15">
      <c r="AF40882" s="1"/>
      <c r="AG40882" s="1"/>
      <c r="AH40882" s="1"/>
      <c r="AJ40882" s="1"/>
      <c r="AK40882" s="1"/>
    </row>
    <row r="40883" spans="32:37" ht="15" customHeight="1" x14ac:dyDescent="0.15">
      <c r="AF40883" s="1"/>
      <c r="AG40883" s="1"/>
      <c r="AH40883" s="1"/>
      <c r="AJ40883" s="1"/>
      <c r="AK40883" s="1"/>
    </row>
    <row r="40884" spans="32:37" ht="15" customHeight="1" x14ac:dyDescent="0.15">
      <c r="AF40884" s="1"/>
      <c r="AG40884" s="1"/>
      <c r="AH40884" s="1"/>
      <c r="AJ40884" s="1"/>
      <c r="AK40884" s="1"/>
    </row>
    <row r="40885" spans="32:37" ht="15" customHeight="1" x14ac:dyDescent="0.15">
      <c r="AF40885" s="1"/>
      <c r="AG40885" s="1"/>
      <c r="AH40885" s="1"/>
      <c r="AJ40885" s="1"/>
      <c r="AK40885" s="1"/>
    </row>
    <row r="40886" spans="32:37" ht="15" customHeight="1" x14ac:dyDescent="0.15">
      <c r="AF40886" s="1"/>
      <c r="AG40886" s="1"/>
      <c r="AH40886" s="1"/>
      <c r="AJ40886" s="1"/>
      <c r="AK40886" s="1"/>
    </row>
    <row r="40887" spans="32:37" ht="15" customHeight="1" x14ac:dyDescent="0.15">
      <c r="AF40887" s="1"/>
      <c r="AG40887" s="1"/>
      <c r="AH40887" s="1"/>
      <c r="AJ40887" s="1"/>
      <c r="AK40887" s="1"/>
    </row>
    <row r="40888" spans="32:37" ht="15" customHeight="1" x14ac:dyDescent="0.15">
      <c r="AF40888" s="1"/>
      <c r="AG40888" s="1"/>
      <c r="AH40888" s="1"/>
      <c r="AJ40888" s="1"/>
      <c r="AK40888" s="1"/>
    </row>
    <row r="40889" spans="32:37" ht="15" customHeight="1" x14ac:dyDescent="0.15">
      <c r="AF40889" s="1"/>
      <c r="AG40889" s="1"/>
      <c r="AH40889" s="1"/>
      <c r="AJ40889" s="1"/>
      <c r="AK40889" s="1"/>
    </row>
    <row r="40890" spans="32:37" ht="15" customHeight="1" x14ac:dyDescent="0.15">
      <c r="AF40890" s="1"/>
      <c r="AG40890" s="1"/>
      <c r="AH40890" s="1"/>
      <c r="AJ40890" s="1"/>
      <c r="AK40890" s="1"/>
    </row>
    <row r="40891" spans="32:37" ht="15" customHeight="1" x14ac:dyDescent="0.15">
      <c r="AF40891" s="1"/>
      <c r="AG40891" s="1"/>
      <c r="AH40891" s="1"/>
      <c r="AJ40891" s="1"/>
      <c r="AK40891" s="1"/>
    </row>
    <row r="40892" spans="32:37" ht="15" customHeight="1" x14ac:dyDescent="0.15">
      <c r="AF40892" s="1"/>
      <c r="AG40892" s="1"/>
      <c r="AH40892" s="1"/>
      <c r="AJ40892" s="1"/>
      <c r="AK40892" s="1"/>
    </row>
    <row r="40893" spans="32:37" ht="15" customHeight="1" x14ac:dyDescent="0.15">
      <c r="AF40893" s="1"/>
      <c r="AG40893" s="1"/>
      <c r="AH40893" s="1"/>
      <c r="AJ40893" s="1"/>
      <c r="AK40893" s="1"/>
    </row>
    <row r="40894" spans="32:37" ht="15" customHeight="1" x14ac:dyDescent="0.15">
      <c r="AF40894" s="1"/>
      <c r="AG40894" s="1"/>
      <c r="AH40894" s="1"/>
      <c r="AJ40894" s="1"/>
      <c r="AK40894" s="1"/>
    </row>
    <row r="40895" spans="32:37" ht="15" customHeight="1" x14ac:dyDescent="0.15">
      <c r="AF40895" s="1"/>
      <c r="AG40895" s="1"/>
      <c r="AH40895" s="1"/>
      <c r="AJ40895" s="1"/>
      <c r="AK40895" s="1"/>
    </row>
    <row r="40896" spans="32:37" ht="15" customHeight="1" x14ac:dyDescent="0.15">
      <c r="AF40896" s="1"/>
      <c r="AG40896" s="1"/>
      <c r="AH40896" s="1"/>
      <c r="AJ40896" s="1"/>
      <c r="AK40896" s="1"/>
    </row>
    <row r="40897" spans="32:37" ht="15" customHeight="1" x14ac:dyDescent="0.15">
      <c r="AF40897" s="1"/>
      <c r="AG40897" s="1"/>
      <c r="AH40897" s="1"/>
      <c r="AJ40897" s="1"/>
      <c r="AK40897" s="1"/>
    </row>
    <row r="40898" spans="32:37" ht="15" customHeight="1" x14ac:dyDescent="0.15">
      <c r="AF40898" s="1"/>
      <c r="AG40898" s="1"/>
      <c r="AH40898" s="1"/>
      <c r="AJ40898" s="1"/>
      <c r="AK40898" s="1"/>
    </row>
    <row r="40899" spans="32:37" ht="15" customHeight="1" x14ac:dyDescent="0.15">
      <c r="AF40899" s="1"/>
      <c r="AG40899" s="1"/>
      <c r="AH40899" s="1"/>
      <c r="AJ40899" s="1"/>
      <c r="AK40899" s="1"/>
    </row>
    <row r="40900" spans="32:37" ht="15" customHeight="1" x14ac:dyDescent="0.15">
      <c r="AF40900" s="1"/>
      <c r="AG40900" s="1"/>
      <c r="AH40900" s="1"/>
      <c r="AJ40900" s="1"/>
      <c r="AK40900" s="1"/>
    </row>
    <row r="40901" spans="32:37" ht="15" customHeight="1" x14ac:dyDescent="0.15">
      <c r="AF40901" s="1"/>
      <c r="AG40901" s="1"/>
      <c r="AH40901" s="1"/>
      <c r="AJ40901" s="1"/>
      <c r="AK40901" s="1"/>
    </row>
    <row r="40902" spans="32:37" ht="15" customHeight="1" x14ac:dyDescent="0.15">
      <c r="AF40902" s="1"/>
      <c r="AG40902" s="1"/>
      <c r="AH40902" s="1"/>
      <c r="AJ40902" s="1"/>
      <c r="AK40902" s="1"/>
    </row>
    <row r="40903" spans="32:37" ht="15" customHeight="1" x14ac:dyDescent="0.15">
      <c r="AF40903" s="1"/>
      <c r="AG40903" s="1"/>
      <c r="AH40903" s="1"/>
      <c r="AJ40903" s="1"/>
      <c r="AK40903" s="1"/>
    </row>
    <row r="40904" spans="32:37" ht="15" customHeight="1" x14ac:dyDescent="0.15">
      <c r="AF40904" s="1"/>
      <c r="AG40904" s="1"/>
      <c r="AH40904" s="1"/>
      <c r="AJ40904" s="1"/>
      <c r="AK40904" s="1"/>
    </row>
    <row r="40905" spans="32:37" ht="15" customHeight="1" x14ac:dyDescent="0.15">
      <c r="AF40905" s="1"/>
      <c r="AG40905" s="1"/>
      <c r="AH40905" s="1"/>
      <c r="AJ40905" s="1"/>
      <c r="AK40905" s="1"/>
    </row>
    <row r="40906" spans="32:37" ht="15" customHeight="1" x14ac:dyDescent="0.15">
      <c r="AF40906" s="1"/>
      <c r="AG40906" s="1"/>
      <c r="AH40906" s="1"/>
      <c r="AJ40906" s="1"/>
      <c r="AK40906" s="1"/>
    </row>
    <row r="40907" spans="32:37" ht="15" customHeight="1" x14ac:dyDescent="0.15">
      <c r="AF40907" s="1"/>
      <c r="AG40907" s="1"/>
      <c r="AH40907" s="1"/>
      <c r="AJ40907" s="1"/>
      <c r="AK40907" s="1"/>
    </row>
    <row r="40908" spans="32:37" ht="15" customHeight="1" x14ac:dyDescent="0.15">
      <c r="AF40908" s="1"/>
      <c r="AG40908" s="1"/>
      <c r="AH40908" s="1"/>
      <c r="AJ40908" s="1"/>
      <c r="AK40908" s="1"/>
    </row>
    <row r="40909" spans="32:37" ht="15" customHeight="1" x14ac:dyDescent="0.15">
      <c r="AF40909" s="1"/>
      <c r="AG40909" s="1"/>
      <c r="AH40909" s="1"/>
      <c r="AJ40909" s="1"/>
      <c r="AK40909" s="1"/>
    </row>
    <row r="40910" spans="32:37" ht="15" customHeight="1" x14ac:dyDescent="0.15">
      <c r="AF40910" s="1"/>
      <c r="AG40910" s="1"/>
      <c r="AH40910" s="1"/>
      <c r="AJ40910" s="1"/>
      <c r="AK40910" s="1"/>
    </row>
    <row r="40911" spans="32:37" ht="15" customHeight="1" x14ac:dyDescent="0.15">
      <c r="AF40911" s="1"/>
      <c r="AG40911" s="1"/>
      <c r="AH40911" s="1"/>
      <c r="AJ40911" s="1"/>
      <c r="AK40911" s="1"/>
    </row>
    <row r="40912" spans="32:37" ht="15" customHeight="1" x14ac:dyDescent="0.15">
      <c r="AF40912" s="1"/>
      <c r="AG40912" s="1"/>
      <c r="AH40912" s="1"/>
      <c r="AJ40912" s="1"/>
      <c r="AK40912" s="1"/>
    </row>
    <row r="40913" spans="32:37" ht="15" customHeight="1" x14ac:dyDescent="0.15">
      <c r="AF40913" s="1"/>
      <c r="AG40913" s="1"/>
      <c r="AH40913" s="1"/>
      <c r="AJ40913" s="1"/>
      <c r="AK40913" s="1"/>
    </row>
    <row r="40914" spans="32:37" ht="15" customHeight="1" x14ac:dyDescent="0.15">
      <c r="AF40914" s="1"/>
      <c r="AG40914" s="1"/>
      <c r="AH40914" s="1"/>
      <c r="AJ40914" s="1"/>
      <c r="AK40914" s="1"/>
    </row>
    <row r="40915" spans="32:37" ht="15" customHeight="1" x14ac:dyDescent="0.15">
      <c r="AF40915" s="1"/>
      <c r="AG40915" s="1"/>
      <c r="AH40915" s="1"/>
      <c r="AJ40915" s="1"/>
      <c r="AK40915" s="1"/>
    </row>
    <row r="40916" spans="32:37" ht="15" customHeight="1" x14ac:dyDescent="0.15">
      <c r="AF40916" s="1"/>
      <c r="AG40916" s="1"/>
      <c r="AH40916" s="1"/>
      <c r="AJ40916" s="1"/>
      <c r="AK40916" s="1"/>
    </row>
    <row r="40917" spans="32:37" ht="15" customHeight="1" x14ac:dyDescent="0.15">
      <c r="AF40917" s="1"/>
      <c r="AG40917" s="1"/>
      <c r="AH40917" s="1"/>
      <c r="AJ40917" s="1"/>
      <c r="AK40917" s="1"/>
    </row>
    <row r="40918" spans="32:37" ht="15" customHeight="1" x14ac:dyDescent="0.15">
      <c r="AF40918" s="1"/>
      <c r="AG40918" s="1"/>
      <c r="AH40918" s="1"/>
      <c r="AJ40918" s="1"/>
      <c r="AK40918" s="1"/>
    </row>
    <row r="40919" spans="32:37" ht="15" customHeight="1" x14ac:dyDescent="0.15">
      <c r="AF40919" s="1"/>
      <c r="AG40919" s="1"/>
      <c r="AH40919" s="1"/>
      <c r="AJ40919" s="1"/>
      <c r="AK40919" s="1"/>
    </row>
    <row r="40920" spans="32:37" ht="15" customHeight="1" x14ac:dyDescent="0.15">
      <c r="AF40920" s="1"/>
      <c r="AG40920" s="1"/>
      <c r="AH40920" s="1"/>
      <c r="AJ40920" s="1"/>
      <c r="AK40920" s="1"/>
    </row>
    <row r="40921" spans="32:37" ht="15" customHeight="1" x14ac:dyDescent="0.15">
      <c r="AF40921" s="1"/>
      <c r="AG40921" s="1"/>
      <c r="AH40921" s="1"/>
      <c r="AJ40921" s="1"/>
      <c r="AK40921" s="1"/>
    </row>
    <row r="40922" spans="32:37" ht="15" customHeight="1" x14ac:dyDescent="0.15">
      <c r="AF40922" s="1"/>
      <c r="AG40922" s="1"/>
      <c r="AH40922" s="1"/>
      <c r="AJ40922" s="1"/>
      <c r="AK40922" s="1"/>
    </row>
    <row r="40923" spans="32:37" ht="15" customHeight="1" x14ac:dyDescent="0.15">
      <c r="AF40923" s="1"/>
      <c r="AG40923" s="1"/>
      <c r="AH40923" s="1"/>
      <c r="AJ40923" s="1"/>
      <c r="AK40923" s="1"/>
    </row>
    <row r="40924" spans="32:37" ht="15" customHeight="1" x14ac:dyDescent="0.15">
      <c r="AF40924" s="1"/>
      <c r="AG40924" s="1"/>
      <c r="AH40924" s="1"/>
      <c r="AJ40924" s="1"/>
      <c r="AK40924" s="1"/>
    </row>
    <row r="40925" spans="32:37" ht="15" customHeight="1" x14ac:dyDescent="0.15">
      <c r="AF40925" s="1"/>
      <c r="AG40925" s="1"/>
      <c r="AH40925" s="1"/>
      <c r="AJ40925" s="1"/>
      <c r="AK40925" s="1"/>
    </row>
    <row r="40926" spans="32:37" ht="15" customHeight="1" x14ac:dyDescent="0.15">
      <c r="AF40926" s="1"/>
      <c r="AG40926" s="1"/>
      <c r="AH40926" s="1"/>
      <c r="AJ40926" s="1"/>
      <c r="AK40926" s="1"/>
    </row>
    <row r="40927" spans="32:37" ht="15" customHeight="1" x14ac:dyDescent="0.15">
      <c r="AF40927" s="1"/>
      <c r="AG40927" s="1"/>
      <c r="AH40927" s="1"/>
      <c r="AJ40927" s="1"/>
      <c r="AK40927" s="1"/>
    </row>
    <row r="40928" spans="32:37" ht="15" customHeight="1" x14ac:dyDescent="0.15">
      <c r="AF40928" s="1"/>
      <c r="AG40928" s="1"/>
      <c r="AH40928" s="1"/>
      <c r="AJ40928" s="1"/>
      <c r="AK40928" s="1"/>
    </row>
    <row r="40929" spans="32:37" ht="15" customHeight="1" x14ac:dyDescent="0.15">
      <c r="AF40929" s="1"/>
      <c r="AG40929" s="1"/>
      <c r="AH40929" s="1"/>
      <c r="AJ40929" s="1"/>
      <c r="AK40929" s="1"/>
    </row>
    <row r="40930" spans="32:37" ht="15" customHeight="1" x14ac:dyDescent="0.15">
      <c r="AF40930" s="1"/>
      <c r="AG40930" s="1"/>
      <c r="AH40930" s="1"/>
      <c r="AJ40930" s="1"/>
      <c r="AK40930" s="1"/>
    </row>
    <row r="40931" spans="32:37" ht="15" customHeight="1" x14ac:dyDescent="0.15">
      <c r="AF40931" s="1"/>
      <c r="AG40931" s="1"/>
      <c r="AH40931" s="1"/>
      <c r="AJ40931" s="1"/>
      <c r="AK40931" s="1"/>
    </row>
    <row r="40932" spans="32:37" ht="15" customHeight="1" x14ac:dyDescent="0.15">
      <c r="AF40932" s="1"/>
      <c r="AG40932" s="1"/>
      <c r="AH40932" s="1"/>
      <c r="AJ40932" s="1"/>
      <c r="AK40932" s="1"/>
    </row>
    <row r="40933" spans="32:37" ht="15" customHeight="1" x14ac:dyDescent="0.15">
      <c r="AF40933" s="1"/>
      <c r="AG40933" s="1"/>
      <c r="AH40933" s="1"/>
      <c r="AJ40933" s="1"/>
      <c r="AK40933" s="1"/>
    </row>
    <row r="40934" spans="32:37" ht="15" customHeight="1" x14ac:dyDescent="0.15">
      <c r="AF40934" s="1"/>
      <c r="AG40934" s="1"/>
      <c r="AH40934" s="1"/>
      <c r="AJ40934" s="1"/>
      <c r="AK40934" s="1"/>
    </row>
    <row r="40935" spans="32:37" ht="15" customHeight="1" x14ac:dyDescent="0.15">
      <c r="AF40935" s="1"/>
      <c r="AG40935" s="1"/>
      <c r="AH40935" s="1"/>
      <c r="AJ40935" s="1"/>
      <c r="AK40935" s="1"/>
    </row>
    <row r="40936" spans="32:37" ht="15" customHeight="1" x14ac:dyDescent="0.15">
      <c r="AF40936" s="1"/>
      <c r="AG40936" s="1"/>
      <c r="AH40936" s="1"/>
      <c r="AJ40936" s="1"/>
      <c r="AK40936" s="1"/>
    </row>
    <row r="40937" spans="32:37" ht="15" customHeight="1" x14ac:dyDescent="0.15">
      <c r="AF40937" s="1"/>
      <c r="AG40937" s="1"/>
      <c r="AH40937" s="1"/>
      <c r="AJ40937" s="1"/>
      <c r="AK40937" s="1"/>
    </row>
    <row r="40938" spans="32:37" ht="15" customHeight="1" x14ac:dyDescent="0.15">
      <c r="AF40938" s="1"/>
      <c r="AG40938" s="1"/>
      <c r="AH40938" s="1"/>
      <c r="AJ40938" s="1"/>
      <c r="AK40938" s="1"/>
    </row>
    <row r="40939" spans="32:37" ht="15" customHeight="1" x14ac:dyDescent="0.15">
      <c r="AF40939" s="1"/>
      <c r="AG40939" s="1"/>
      <c r="AH40939" s="1"/>
      <c r="AJ40939" s="1"/>
      <c r="AK40939" s="1"/>
    </row>
    <row r="40940" spans="32:37" ht="15" customHeight="1" x14ac:dyDescent="0.15">
      <c r="AF40940" s="1"/>
      <c r="AG40940" s="1"/>
      <c r="AH40940" s="1"/>
      <c r="AJ40940" s="1"/>
      <c r="AK40940" s="1"/>
    </row>
    <row r="40941" spans="32:37" ht="15" customHeight="1" x14ac:dyDescent="0.15">
      <c r="AF40941" s="1"/>
      <c r="AG40941" s="1"/>
      <c r="AH40941" s="1"/>
      <c r="AJ40941" s="1"/>
      <c r="AK40941" s="1"/>
    </row>
    <row r="40942" spans="32:37" ht="15" customHeight="1" x14ac:dyDescent="0.15">
      <c r="AF40942" s="1"/>
      <c r="AG40942" s="1"/>
      <c r="AH40942" s="1"/>
      <c r="AJ40942" s="1"/>
      <c r="AK40942" s="1"/>
    </row>
    <row r="40943" spans="32:37" ht="15" customHeight="1" x14ac:dyDescent="0.15">
      <c r="AF40943" s="1"/>
      <c r="AG40943" s="1"/>
      <c r="AH40943" s="1"/>
      <c r="AJ40943" s="1"/>
      <c r="AK40943" s="1"/>
    </row>
    <row r="40944" spans="32:37" ht="15" customHeight="1" x14ac:dyDescent="0.15">
      <c r="AF40944" s="1"/>
      <c r="AG40944" s="1"/>
      <c r="AH40944" s="1"/>
      <c r="AJ40944" s="1"/>
      <c r="AK40944" s="1"/>
    </row>
    <row r="40945" spans="32:37" ht="15" customHeight="1" x14ac:dyDescent="0.15">
      <c r="AF40945" s="1"/>
      <c r="AG40945" s="1"/>
      <c r="AH40945" s="1"/>
      <c r="AJ40945" s="1"/>
      <c r="AK40945" s="1"/>
    </row>
    <row r="40946" spans="32:37" ht="15" customHeight="1" x14ac:dyDescent="0.15">
      <c r="AF40946" s="1"/>
      <c r="AG40946" s="1"/>
      <c r="AH40946" s="1"/>
      <c r="AJ40946" s="1"/>
      <c r="AK40946" s="1"/>
    </row>
    <row r="40947" spans="32:37" ht="15" customHeight="1" x14ac:dyDescent="0.15">
      <c r="AF40947" s="1"/>
      <c r="AG40947" s="1"/>
      <c r="AH40947" s="1"/>
      <c r="AJ40947" s="1"/>
      <c r="AK40947" s="1"/>
    </row>
    <row r="40948" spans="32:37" ht="15" customHeight="1" x14ac:dyDescent="0.15">
      <c r="AF40948" s="1"/>
      <c r="AG40948" s="1"/>
      <c r="AH40948" s="1"/>
      <c r="AJ40948" s="1"/>
      <c r="AK40948" s="1"/>
    </row>
    <row r="40949" spans="32:37" ht="15" customHeight="1" x14ac:dyDescent="0.15">
      <c r="AF40949" s="1"/>
      <c r="AG40949" s="1"/>
      <c r="AH40949" s="1"/>
      <c r="AJ40949" s="1"/>
      <c r="AK40949" s="1"/>
    </row>
    <row r="40950" spans="32:37" ht="15" customHeight="1" x14ac:dyDescent="0.15">
      <c r="AF40950" s="1"/>
      <c r="AG40950" s="1"/>
      <c r="AH40950" s="1"/>
      <c r="AJ40950" s="1"/>
      <c r="AK40950" s="1"/>
    </row>
    <row r="40951" spans="32:37" ht="15" customHeight="1" x14ac:dyDescent="0.15">
      <c r="AF40951" s="1"/>
      <c r="AG40951" s="1"/>
      <c r="AH40951" s="1"/>
      <c r="AJ40951" s="1"/>
      <c r="AK40951" s="1"/>
    </row>
    <row r="40952" spans="32:37" ht="15" customHeight="1" x14ac:dyDescent="0.15">
      <c r="AF40952" s="1"/>
      <c r="AG40952" s="1"/>
      <c r="AH40952" s="1"/>
      <c r="AJ40952" s="1"/>
      <c r="AK40952" s="1"/>
    </row>
    <row r="40953" spans="32:37" ht="15" customHeight="1" x14ac:dyDescent="0.15">
      <c r="AF40953" s="1"/>
      <c r="AG40953" s="1"/>
      <c r="AH40953" s="1"/>
      <c r="AJ40953" s="1"/>
      <c r="AK40953" s="1"/>
    </row>
    <row r="40954" spans="32:37" ht="15" customHeight="1" x14ac:dyDescent="0.15">
      <c r="AF40954" s="1"/>
      <c r="AG40954" s="1"/>
      <c r="AH40954" s="1"/>
      <c r="AJ40954" s="1"/>
      <c r="AK40954" s="1"/>
    </row>
    <row r="40955" spans="32:37" ht="15" customHeight="1" x14ac:dyDescent="0.15">
      <c r="AF40955" s="1"/>
      <c r="AG40955" s="1"/>
      <c r="AH40955" s="1"/>
      <c r="AJ40955" s="1"/>
      <c r="AK40955" s="1"/>
    </row>
    <row r="40956" spans="32:37" ht="15" customHeight="1" x14ac:dyDescent="0.15">
      <c r="AF40956" s="1"/>
      <c r="AG40956" s="1"/>
      <c r="AH40956" s="1"/>
      <c r="AJ40956" s="1"/>
      <c r="AK40956" s="1"/>
    </row>
    <row r="40957" spans="32:37" ht="15" customHeight="1" x14ac:dyDescent="0.15">
      <c r="AF40957" s="1"/>
      <c r="AG40957" s="1"/>
      <c r="AH40957" s="1"/>
      <c r="AJ40957" s="1"/>
      <c r="AK40957" s="1"/>
    </row>
    <row r="40958" spans="32:37" ht="15" customHeight="1" x14ac:dyDescent="0.15">
      <c r="AF40958" s="1"/>
      <c r="AG40958" s="1"/>
      <c r="AH40958" s="1"/>
      <c r="AJ40958" s="1"/>
      <c r="AK40958" s="1"/>
    </row>
    <row r="40959" spans="32:37" ht="15" customHeight="1" x14ac:dyDescent="0.15">
      <c r="AF40959" s="1"/>
      <c r="AG40959" s="1"/>
      <c r="AH40959" s="1"/>
      <c r="AJ40959" s="1"/>
      <c r="AK40959" s="1"/>
    </row>
    <row r="40960" spans="32:37" ht="15" customHeight="1" x14ac:dyDescent="0.15">
      <c r="AF40960" s="1"/>
      <c r="AG40960" s="1"/>
      <c r="AH40960" s="1"/>
      <c r="AJ40960" s="1"/>
      <c r="AK40960" s="1"/>
    </row>
    <row r="40961" spans="32:37" ht="15" customHeight="1" x14ac:dyDescent="0.15">
      <c r="AF40961" s="1"/>
      <c r="AG40961" s="1"/>
      <c r="AH40961" s="1"/>
      <c r="AJ40961" s="1"/>
      <c r="AK40961" s="1"/>
    </row>
    <row r="40962" spans="32:37" ht="15" customHeight="1" x14ac:dyDescent="0.15">
      <c r="AF40962" s="1"/>
      <c r="AG40962" s="1"/>
      <c r="AH40962" s="1"/>
      <c r="AJ40962" s="1"/>
      <c r="AK40962" s="1"/>
    </row>
    <row r="40963" spans="32:37" ht="15" customHeight="1" x14ac:dyDescent="0.15">
      <c r="AF40963" s="1"/>
      <c r="AG40963" s="1"/>
      <c r="AH40963" s="1"/>
      <c r="AJ40963" s="1"/>
      <c r="AK40963" s="1"/>
    </row>
    <row r="40964" spans="32:37" ht="15" customHeight="1" x14ac:dyDescent="0.15">
      <c r="AF40964" s="1"/>
      <c r="AG40964" s="1"/>
      <c r="AH40964" s="1"/>
      <c r="AJ40964" s="1"/>
      <c r="AK40964" s="1"/>
    </row>
    <row r="40965" spans="32:37" ht="15" customHeight="1" x14ac:dyDescent="0.15">
      <c r="AF40965" s="1"/>
      <c r="AG40965" s="1"/>
      <c r="AH40965" s="1"/>
      <c r="AJ40965" s="1"/>
      <c r="AK40965" s="1"/>
    </row>
    <row r="40966" spans="32:37" ht="15" customHeight="1" x14ac:dyDescent="0.15">
      <c r="AF40966" s="1"/>
      <c r="AG40966" s="1"/>
      <c r="AH40966" s="1"/>
      <c r="AJ40966" s="1"/>
      <c r="AK40966" s="1"/>
    </row>
    <row r="40967" spans="32:37" ht="15" customHeight="1" x14ac:dyDescent="0.15">
      <c r="AF40967" s="1"/>
      <c r="AG40967" s="1"/>
      <c r="AH40967" s="1"/>
      <c r="AJ40967" s="1"/>
      <c r="AK40967" s="1"/>
    </row>
    <row r="40968" spans="32:37" ht="15" customHeight="1" x14ac:dyDescent="0.15">
      <c r="AF40968" s="1"/>
      <c r="AG40968" s="1"/>
      <c r="AH40968" s="1"/>
      <c r="AJ40968" s="1"/>
      <c r="AK40968" s="1"/>
    </row>
    <row r="40969" spans="32:37" ht="15" customHeight="1" x14ac:dyDescent="0.15">
      <c r="AF40969" s="1"/>
      <c r="AG40969" s="1"/>
      <c r="AH40969" s="1"/>
      <c r="AJ40969" s="1"/>
      <c r="AK40969" s="1"/>
    </row>
    <row r="40970" spans="32:37" ht="15" customHeight="1" x14ac:dyDescent="0.15">
      <c r="AF40970" s="1"/>
      <c r="AG40970" s="1"/>
      <c r="AH40970" s="1"/>
      <c r="AJ40970" s="1"/>
      <c r="AK40970" s="1"/>
    </row>
    <row r="40971" spans="32:37" ht="15" customHeight="1" x14ac:dyDescent="0.15">
      <c r="AF40971" s="1"/>
      <c r="AG40971" s="1"/>
      <c r="AH40971" s="1"/>
      <c r="AJ40971" s="1"/>
      <c r="AK40971" s="1"/>
    </row>
    <row r="40972" spans="32:37" ht="15" customHeight="1" x14ac:dyDescent="0.15">
      <c r="AF40972" s="1"/>
      <c r="AG40972" s="1"/>
      <c r="AH40972" s="1"/>
      <c r="AJ40972" s="1"/>
      <c r="AK40972" s="1"/>
    </row>
    <row r="40973" spans="32:37" ht="15" customHeight="1" x14ac:dyDescent="0.15">
      <c r="AF40973" s="1"/>
      <c r="AG40973" s="1"/>
      <c r="AH40973" s="1"/>
    </row>
    <row r="40974" spans="32:37" ht="15" customHeight="1" x14ac:dyDescent="0.15">
      <c r="AF40974" s="1"/>
      <c r="AG40974" s="1"/>
      <c r="AH40974" s="1"/>
    </row>
    <row r="40975" spans="32:37" ht="15" customHeight="1" x14ac:dyDescent="0.15">
      <c r="AF40975" s="1"/>
      <c r="AG40975" s="1"/>
      <c r="AH40975" s="1"/>
    </row>
    <row r="40976" spans="32:37" ht="15" customHeight="1" x14ac:dyDescent="0.15">
      <c r="AF40976" s="1"/>
      <c r="AG40976" s="1"/>
      <c r="AH40976" s="1"/>
    </row>
    <row r="40977" spans="32:34" ht="15" customHeight="1" x14ac:dyDescent="0.15">
      <c r="AF40977" s="1"/>
      <c r="AG40977" s="1"/>
      <c r="AH40977" s="1"/>
    </row>
    <row r="40978" spans="32:34" ht="15" customHeight="1" x14ac:dyDescent="0.15">
      <c r="AF40978" s="1"/>
      <c r="AG40978" s="1"/>
      <c r="AH40978" s="1"/>
    </row>
    <row r="40979" spans="32:34" ht="15" customHeight="1" x14ac:dyDescent="0.15">
      <c r="AF40979" s="1"/>
      <c r="AG40979" s="1"/>
      <c r="AH40979" s="1"/>
    </row>
    <row r="40980" spans="32:34" ht="15" customHeight="1" x14ac:dyDescent="0.15">
      <c r="AF40980" s="1"/>
      <c r="AG40980" s="1"/>
      <c r="AH40980" s="1"/>
    </row>
    <row r="40981" spans="32:34" ht="15" customHeight="1" x14ac:dyDescent="0.15">
      <c r="AF40981" s="1"/>
      <c r="AG40981" s="1"/>
      <c r="AH40981" s="1"/>
    </row>
    <row r="40982" spans="32:34" ht="15" customHeight="1" x14ac:dyDescent="0.15">
      <c r="AF40982" s="1"/>
      <c r="AG40982" s="1"/>
      <c r="AH40982" s="1"/>
    </row>
    <row r="40983" spans="32:34" ht="15" customHeight="1" x14ac:dyDescent="0.15">
      <c r="AF40983" s="1"/>
      <c r="AG40983" s="1"/>
      <c r="AH40983" s="1"/>
    </row>
    <row r="40984" spans="32:34" ht="15" customHeight="1" x14ac:dyDescent="0.15">
      <c r="AF40984" s="1"/>
      <c r="AG40984" s="1"/>
      <c r="AH40984" s="1"/>
    </row>
    <row r="40985" spans="32:34" ht="15" customHeight="1" x14ac:dyDescent="0.15">
      <c r="AF40985" s="1"/>
      <c r="AG40985" s="1"/>
      <c r="AH40985" s="1"/>
    </row>
    <row r="40986" spans="32:34" ht="15" customHeight="1" x14ac:dyDescent="0.15">
      <c r="AF40986" s="1"/>
      <c r="AG40986" s="1"/>
      <c r="AH40986" s="1"/>
    </row>
    <row r="40987" spans="32:34" ht="15" customHeight="1" x14ac:dyDescent="0.15">
      <c r="AF40987" s="1"/>
      <c r="AG40987" s="1"/>
      <c r="AH40987" s="1"/>
    </row>
    <row r="40988" spans="32:34" ht="15" customHeight="1" x14ac:dyDescent="0.15">
      <c r="AF40988" s="1"/>
      <c r="AG40988" s="1"/>
      <c r="AH40988" s="1"/>
    </row>
    <row r="40989" spans="32:34" ht="15" customHeight="1" x14ac:dyDescent="0.15">
      <c r="AF40989" s="1"/>
      <c r="AG40989" s="1"/>
      <c r="AH40989" s="1"/>
    </row>
    <row r="40990" spans="32:34" ht="15" customHeight="1" x14ac:dyDescent="0.15">
      <c r="AF40990" s="1"/>
      <c r="AG40990" s="1"/>
      <c r="AH40990" s="1"/>
    </row>
    <row r="40991" spans="32:34" ht="15" customHeight="1" x14ac:dyDescent="0.15">
      <c r="AF40991" s="1"/>
      <c r="AG40991" s="1"/>
      <c r="AH40991" s="1"/>
    </row>
    <row r="40992" spans="32:34" ht="15" customHeight="1" x14ac:dyDescent="0.15">
      <c r="AF40992" s="1"/>
      <c r="AG40992" s="1"/>
      <c r="AH40992" s="1"/>
    </row>
    <row r="40993" spans="32:34" ht="15" customHeight="1" x14ac:dyDescent="0.15">
      <c r="AF40993" s="1"/>
      <c r="AG40993" s="1"/>
      <c r="AH40993" s="1"/>
    </row>
    <row r="40994" spans="32:34" ht="15" customHeight="1" x14ac:dyDescent="0.15">
      <c r="AF40994" s="1"/>
      <c r="AG40994" s="1"/>
      <c r="AH40994" s="1"/>
    </row>
    <row r="40995" spans="32:34" ht="15" customHeight="1" x14ac:dyDescent="0.15">
      <c r="AF40995" s="1"/>
      <c r="AG40995" s="1"/>
      <c r="AH40995" s="1"/>
    </row>
    <row r="40996" spans="32:34" ht="15" customHeight="1" x14ac:dyDescent="0.15">
      <c r="AF40996" s="1"/>
      <c r="AG40996" s="1"/>
      <c r="AH40996" s="1"/>
    </row>
    <row r="40997" spans="32:34" ht="15" customHeight="1" x14ac:dyDescent="0.15">
      <c r="AF40997" s="1"/>
      <c r="AG40997" s="1"/>
      <c r="AH40997" s="1"/>
    </row>
    <row r="40998" spans="32:34" ht="15" customHeight="1" x14ac:dyDescent="0.15">
      <c r="AF40998" s="1"/>
      <c r="AG40998" s="1"/>
      <c r="AH40998" s="1"/>
    </row>
    <row r="40999" spans="32:34" ht="15" customHeight="1" x14ac:dyDescent="0.15">
      <c r="AF40999" s="1"/>
      <c r="AG40999" s="1"/>
      <c r="AH40999" s="1"/>
    </row>
    <row r="41000" spans="32:34" ht="15" customHeight="1" x14ac:dyDescent="0.15">
      <c r="AF41000" s="1"/>
      <c r="AG41000" s="1"/>
      <c r="AH41000" s="1"/>
    </row>
    <row r="41001" spans="32:34" ht="15" customHeight="1" x14ac:dyDescent="0.15">
      <c r="AF41001" s="1"/>
      <c r="AG41001" s="1"/>
      <c r="AH41001" s="1"/>
    </row>
    <row r="41002" spans="32:34" ht="15" customHeight="1" x14ac:dyDescent="0.15">
      <c r="AF41002" s="1"/>
      <c r="AG41002" s="1"/>
      <c r="AH41002" s="1"/>
    </row>
    <row r="41003" spans="32:34" ht="15" customHeight="1" x14ac:dyDescent="0.15">
      <c r="AF41003" s="1"/>
      <c r="AG41003" s="1"/>
      <c r="AH41003" s="1"/>
    </row>
    <row r="41004" spans="32:34" ht="15" customHeight="1" x14ac:dyDescent="0.15">
      <c r="AF41004" s="1"/>
      <c r="AG41004" s="1"/>
      <c r="AH41004" s="1"/>
    </row>
    <row r="41005" spans="32:34" ht="15" customHeight="1" x14ac:dyDescent="0.15">
      <c r="AF41005" s="1"/>
      <c r="AG41005" s="1"/>
      <c r="AH41005" s="1"/>
    </row>
    <row r="41006" spans="32:34" ht="15" customHeight="1" x14ac:dyDescent="0.15">
      <c r="AF41006" s="1"/>
      <c r="AG41006" s="1"/>
      <c r="AH41006" s="1"/>
    </row>
    <row r="41007" spans="32:34" ht="15" customHeight="1" x14ac:dyDescent="0.15">
      <c r="AF41007" s="1"/>
      <c r="AG41007" s="1"/>
      <c r="AH41007" s="1"/>
    </row>
    <row r="41008" spans="32:34" ht="15" customHeight="1" x14ac:dyDescent="0.15">
      <c r="AF41008" s="1"/>
      <c r="AG41008" s="1"/>
      <c r="AH41008" s="1"/>
    </row>
    <row r="41009" spans="32:34" ht="15" customHeight="1" x14ac:dyDescent="0.15">
      <c r="AF41009" s="1"/>
      <c r="AG41009" s="1"/>
      <c r="AH41009" s="1"/>
    </row>
    <row r="41010" spans="32:34" ht="15" customHeight="1" x14ac:dyDescent="0.15">
      <c r="AF41010" s="1"/>
      <c r="AG41010" s="1"/>
      <c r="AH41010" s="1"/>
    </row>
    <row r="41011" spans="32:34" ht="15" customHeight="1" x14ac:dyDescent="0.15">
      <c r="AF41011" s="1"/>
      <c r="AG41011" s="1"/>
      <c r="AH41011" s="1"/>
    </row>
    <row r="41012" spans="32:34" ht="15" customHeight="1" x14ac:dyDescent="0.15">
      <c r="AF41012" s="1"/>
      <c r="AG41012" s="1"/>
      <c r="AH41012" s="1"/>
    </row>
    <row r="41013" spans="32:34" ht="15" customHeight="1" x14ac:dyDescent="0.15">
      <c r="AF41013" s="1"/>
      <c r="AG41013" s="1"/>
      <c r="AH41013" s="1"/>
    </row>
    <row r="41014" spans="32:34" ht="15" customHeight="1" x14ac:dyDescent="0.15">
      <c r="AF41014" s="1"/>
      <c r="AG41014" s="1"/>
      <c r="AH41014" s="1"/>
    </row>
    <row r="41015" spans="32:34" ht="15" customHeight="1" x14ac:dyDescent="0.15">
      <c r="AF41015" s="1"/>
      <c r="AG41015" s="1"/>
      <c r="AH41015" s="1"/>
    </row>
    <row r="41016" spans="32:34" ht="15" customHeight="1" x14ac:dyDescent="0.15">
      <c r="AF41016" s="1"/>
      <c r="AG41016" s="1"/>
      <c r="AH41016" s="1"/>
    </row>
    <row r="41017" spans="32:34" ht="15" customHeight="1" x14ac:dyDescent="0.15">
      <c r="AF41017" s="1"/>
      <c r="AG41017" s="1"/>
      <c r="AH41017" s="1"/>
    </row>
    <row r="41018" spans="32:34" ht="15" customHeight="1" x14ac:dyDescent="0.15">
      <c r="AF41018" s="1"/>
      <c r="AG41018" s="1"/>
      <c r="AH41018" s="1"/>
    </row>
    <row r="41019" spans="32:34" ht="15" customHeight="1" x14ac:dyDescent="0.15">
      <c r="AF41019" s="1"/>
      <c r="AG41019" s="1"/>
      <c r="AH41019" s="1"/>
    </row>
    <row r="41020" spans="32:34" ht="15" customHeight="1" x14ac:dyDescent="0.15">
      <c r="AF41020" s="1"/>
      <c r="AG41020" s="1"/>
      <c r="AH41020" s="1"/>
    </row>
    <row r="41021" spans="32:34" ht="15" customHeight="1" x14ac:dyDescent="0.15">
      <c r="AF41021" s="1"/>
      <c r="AG41021" s="1"/>
      <c r="AH41021" s="1"/>
    </row>
    <row r="41022" spans="32:34" ht="15" customHeight="1" x14ac:dyDescent="0.15">
      <c r="AF41022" s="1"/>
      <c r="AG41022" s="1"/>
      <c r="AH41022" s="1"/>
    </row>
    <row r="41023" spans="32:34" ht="15" customHeight="1" x14ac:dyDescent="0.15">
      <c r="AF41023" s="1"/>
      <c r="AG41023" s="1"/>
      <c r="AH41023" s="1"/>
    </row>
    <row r="41024" spans="32:34" ht="15" customHeight="1" x14ac:dyDescent="0.15">
      <c r="AF41024" s="1"/>
      <c r="AG41024" s="1"/>
      <c r="AH41024" s="1"/>
    </row>
    <row r="41025" spans="32:34" ht="15" customHeight="1" x14ac:dyDescent="0.15">
      <c r="AF41025" s="1"/>
      <c r="AG41025" s="1"/>
      <c r="AH41025" s="1"/>
    </row>
    <row r="41026" spans="32:34" ht="15" customHeight="1" x14ac:dyDescent="0.15">
      <c r="AF41026" s="1"/>
      <c r="AG41026" s="1"/>
      <c r="AH41026" s="1"/>
    </row>
    <row r="41027" spans="32:34" ht="15" customHeight="1" x14ac:dyDescent="0.15">
      <c r="AF41027" s="1"/>
      <c r="AG41027" s="1"/>
      <c r="AH41027" s="1"/>
    </row>
    <row r="41028" spans="32:34" ht="15" customHeight="1" x14ac:dyDescent="0.15">
      <c r="AF41028" s="1"/>
      <c r="AG41028" s="1"/>
      <c r="AH41028" s="1"/>
    </row>
    <row r="41029" spans="32:34" ht="15" customHeight="1" x14ac:dyDescent="0.15">
      <c r="AF41029" s="1"/>
      <c r="AG41029" s="1"/>
      <c r="AH41029" s="1"/>
    </row>
    <row r="41030" spans="32:34" ht="15" customHeight="1" x14ac:dyDescent="0.15">
      <c r="AF41030" s="1"/>
      <c r="AG41030" s="1"/>
      <c r="AH41030" s="1"/>
    </row>
    <row r="41031" spans="32:34" ht="15" customHeight="1" x14ac:dyDescent="0.15">
      <c r="AF41031" s="1"/>
      <c r="AG41031" s="1"/>
      <c r="AH41031" s="1"/>
    </row>
    <row r="41032" spans="32:34" ht="15" customHeight="1" x14ac:dyDescent="0.15">
      <c r="AF41032" s="1"/>
      <c r="AG41032" s="1"/>
      <c r="AH41032" s="1"/>
    </row>
    <row r="41033" spans="32:34" ht="15" customHeight="1" x14ac:dyDescent="0.15">
      <c r="AF41033" s="1"/>
      <c r="AG41033" s="1"/>
      <c r="AH41033" s="1"/>
    </row>
    <row r="41034" spans="32:34" ht="15" customHeight="1" x14ac:dyDescent="0.15">
      <c r="AF41034" s="1"/>
      <c r="AG41034" s="1"/>
      <c r="AH41034" s="1"/>
    </row>
    <row r="41035" spans="32:34" ht="15" customHeight="1" x14ac:dyDescent="0.15">
      <c r="AF41035" s="1"/>
      <c r="AG41035" s="1"/>
      <c r="AH41035" s="1"/>
    </row>
    <row r="41036" spans="32:34" ht="15" customHeight="1" x14ac:dyDescent="0.15">
      <c r="AF41036" s="1"/>
      <c r="AG41036" s="1"/>
      <c r="AH41036" s="1"/>
    </row>
    <row r="41037" spans="32:34" ht="15" customHeight="1" x14ac:dyDescent="0.15">
      <c r="AF41037" s="1"/>
      <c r="AG41037" s="1"/>
      <c r="AH41037" s="1"/>
    </row>
    <row r="41038" spans="32:34" ht="15" customHeight="1" x14ac:dyDescent="0.15">
      <c r="AF41038" s="1"/>
      <c r="AG41038" s="1"/>
      <c r="AH41038" s="1"/>
    </row>
    <row r="41039" spans="32:34" ht="15" customHeight="1" x14ac:dyDescent="0.15">
      <c r="AF41039" s="1"/>
      <c r="AG41039" s="1"/>
      <c r="AH41039" s="1"/>
    </row>
    <row r="41040" spans="32:34" ht="15" customHeight="1" x14ac:dyDescent="0.15">
      <c r="AF41040" s="1"/>
      <c r="AG41040" s="1"/>
      <c r="AH41040" s="1"/>
    </row>
    <row r="41041" spans="32:34" ht="15" customHeight="1" x14ac:dyDescent="0.15">
      <c r="AF41041" s="1"/>
      <c r="AG41041" s="1"/>
      <c r="AH41041" s="1"/>
    </row>
    <row r="41042" spans="32:34" ht="15" customHeight="1" x14ac:dyDescent="0.15">
      <c r="AF41042" s="1"/>
      <c r="AG41042" s="1"/>
      <c r="AH41042" s="1"/>
    </row>
    <row r="41043" spans="32:34" ht="15" customHeight="1" x14ac:dyDescent="0.15">
      <c r="AF41043" s="1"/>
      <c r="AG41043" s="1"/>
      <c r="AH41043" s="1"/>
    </row>
    <row r="41044" spans="32:34" ht="15" customHeight="1" x14ac:dyDescent="0.15">
      <c r="AF41044" s="1"/>
      <c r="AG41044" s="1"/>
      <c r="AH41044" s="1"/>
    </row>
    <row r="41045" spans="32:34" ht="15" customHeight="1" x14ac:dyDescent="0.15">
      <c r="AF41045" s="1"/>
      <c r="AG41045" s="1"/>
      <c r="AH41045" s="1"/>
    </row>
    <row r="41046" spans="32:34" ht="15" customHeight="1" x14ac:dyDescent="0.15">
      <c r="AF41046" s="1"/>
      <c r="AG41046" s="1"/>
      <c r="AH41046" s="1"/>
    </row>
    <row r="41047" spans="32:34" ht="15" customHeight="1" x14ac:dyDescent="0.15">
      <c r="AF41047" s="1"/>
      <c r="AG41047" s="1"/>
      <c r="AH41047" s="1"/>
    </row>
    <row r="41048" spans="32:34" ht="15" customHeight="1" x14ac:dyDescent="0.15">
      <c r="AF41048" s="1"/>
      <c r="AG41048" s="1"/>
      <c r="AH41048" s="1"/>
    </row>
    <row r="41049" spans="32:34" ht="15" customHeight="1" x14ac:dyDescent="0.15">
      <c r="AF41049" s="1"/>
      <c r="AG41049" s="1"/>
      <c r="AH41049" s="1"/>
    </row>
    <row r="41050" spans="32:34" ht="15" customHeight="1" x14ac:dyDescent="0.15">
      <c r="AF41050" s="1"/>
      <c r="AG41050" s="1"/>
      <c r="AH41050" s="1"/>
    </row>
    <row r="41051" spans="32:34" ht="15" customHeight="1" x14ac:dyDescent="0.15">
      <c r="AF41051" s="1"/>
      <c r="AG41051" s="1"/>
      <c r="AH41051" s="1"/>
    </row>
    <row r="41052" spans="32:34" ht="15" customHeight="1" x14ac:dyDescent="0.15">
      <c r="AF41052" s="1"/>
      <c r="AG41052" s="1"/>
      <c r="AH41052" s="1"/>
    </row>
    <row r="41053" spans="32:34" ht="15" customHeight="1" x14ac:dyDescent="0.15">
      <c r="AF41053" s="1"/>
      <c r="AG41053" s="1"/>
      <c r="AH41053" s="1"/>
    </row>
    <row r="41054" spans="32:34" ht="15" customHeight="1" x14ac:dyDescent="0.15">
      <c r="AF41054" s="1"/>
      <c r="AG41054" s="1"/>
      <c r="AH41054" s="1"/>
    </row>
    <row r="41055" spans="32:34" ht="15" customHeight="1" x14ac:dyDescent="0.15">
      <c r="AF41055" s="1"/>
      <c r="AG41055" s="1"/>
      <c r="AH41055" s="1"/>
    </row>
    <row r="41056" spans="32:34" ht="15" customHeight="1" x14ac:dyDescent="0.15">
      <c r="AF41056" s="1"/>
      <c r="AG41056" s="1"/>
      <c r="AH41056" s="1"/>
    </row>
    <row r="41057" spans="32:34" ht="15" customHeight="1" x14ac:dyDescent="0.15">
      <c r="AF41057" s="1"/>
      <c r="AG41057" s="1"/>
      <c r="AH41057" s="1"/>
    </row>
    <row r="41058" spans="32:34" ht="15" customHeight="1" x14ac:dyDescent="0.15">
      <c r="AF41058" s="1"/>
      <c r="AG41058" s="1"/>
      <c r="AH41058" s="1"/>
    </row>
    <row r="41059" spans="32:34" ht="15" customHeight="1" x14ac:dyDescent="0.15">
      <c r="AF41059" s="1"/>
      <c r="AG41059" s="1"/>
      <c r="AH41059" s="1"/>
    </row>
    <row r="41060" spans="32:34" ht="15" customHeight="1" x14ac:dyDescent="0.15">
      <c r="AF41060" s="1"/>
      <c r="AG41060" s="1"/>
      <c r="AH41060" s="1"/>
    </row>
    <row r="41061" spans="32:34" ht="15" customHeight="1" x14ac:dyDescent="0.15">
      <c r="AF41061" s="1"/>
      <c r="AG41061" s="1"/>
      <c r="AH41061" s="1"/>
    </row>
    <row r="41062" spans="32:34" ht="15" customHeight="1" x14ac:dyDescent="0.15">
      <c r="AF41062" s="1"/>
      <c r="AG41062" s="1"/>
      <c r="AH41062" s="1"/>
    </row>
    <row r="41063" spans="32:34" ht="15" customHeight="1" x14ac:dyDescent="0.15">
      <c r="AF41063" s="1"/>
      <c r="AG41063" s="1"/>
      <c r="AH41063" s="1"/>
    </row>
    <row r="41064" spans="32:34" ht="15" customHeight="1" x14ac:dyDescent="0.15">
      <c r="AF41064" s="1"/>
      <c r="AG41064" s="1"/>
      <c r="AH41064" s="1"/>
    </row>
    <row r="41065" spans="32:34" ht="15" customHeight="1" x14ac:dyDescent="0.15">
      <c r="AF41065" s="1"/>
      <c r="AG41065" s="1"/>
      <c r="AH41065" s="1"/>
    </row>
    <row r="41066" spans="32:34" ht="15" customHeight="1" x14ac:dyDescent="0.15">
      <c r="AF41066" s="1"/>
      <c r="AG41066" s="1"/>
      <c r="AH41066" s="1"/>
    </row>
    <row r="41067" spans="32:34" ht="15" customHeight="1" x14ac:dyDescent="0.15">
      <c r="AF41067" s="1"/>
      <c r="AG41067" s="1"/>
      <c r="AH41067" s="1"/>
    </row>
    <row r="41068" spans="32:34" ht="15" customHeight="1" x14ac:dyDescent="0.15">
      <c r="AF41068" s="1"/>
      <c r="AG41068" s="1"/>
      <c r="AH41068" s="1"/>
    </row>
    <row r="41069" spans="32:34" ht="15" customHeight="1" x14ac:dyDescent="0.15">
      <c r="AF41069" s="1"/>
      <c r="AG41069" s="1"/>
      <c r="AH41069" s="1"/>
    </row>
    <row r="41070" spans="32:34" ht="15" customHeight="1" x14ac:dyDescent="0.15">
      <c r="AF41070" s="1"/>
      <c r="AG41070" s="1"/>
      <c r="AH41070" s="1"/>
    </row>
    <row r="41071" spans="32:34" ht="15" customHeight="1" x14ac:dyDescent="0.15">
      <c r="AF41071" s="1"/>
      <c r="AG41071" s="1"/>
      <c r="AH41071" s="1"/>
    </row>
    <row r="41072" spans="32:34" ht="15" customHeight="1" x14ac:dyDescent="0.15">
      <c r="AF41072" s="1"/>
      <c r="AG41072" s="1"/>
      <c r="AH41072" s="1"/>
    </row>
    <row r="41073" spans="32:34" ht="15" customHeight="1" x14ac:dyDescent="0.15">
      <c r="AF41073" s="1"/>
      <c r="AG41073" s="1"/>
      <c r="AH41073" s="1"/>
    </row>
    <row r="41074" spans="32:34" ht="15" customHeight="1" x14ac:dyDescent="0.15">
      <c r="AF41074" s="1"/>
      <c r="AG41074" s="1"/>
      <c r="AH41074" s="1"/>
    </row>
    <row r="41075" spans="32:34" ht="15" customHeight="1" x14ac:dyDescent="0.15">
      <c r="AF41075" s="1"/>
      <c r="AG41075" s="1"/>
      <c r="AH41075" s="1"/>
    </row>
    <row r="41076" spans="32:34" ht="15" customHeight="1" x14ac:dyDescent="0.15">
      <c r="AF41076" s="1"/>
      <c r="AG41076" s="1"/>
      <c r="AH41076" s="1"/>
    </row>
    <row r="41077" spans="32:34" ht="15" customHeight="1" x14ac:dyDescent="0.15">
      <c r="AF41077" s="1"/>
      <c r="AG41077" s="1"/>
      <c r="AH41077" s="1"/>
    </row>
    <row r="41078" spans="32:34" ht="15" customHeight="1" x14ac:dyDescent="0.15">
      <c r="AF41078" s="1"/>
      <c r="AG41078" s="1"/>
      <c r="AH41078" s="1"/>
    </row>
    <row r="41079" spans="32:34" ht="15" customHeight="1" x14ac:dyDescent="0.15">
      <c r="AF41079" s="1"/>
      <c r="AG41079" s="1"/>
      <c r="AH41079" s="1"/>
    </row>
    <row r="41080" spans="32:34" ht="15" customHeight="1" x14ac:dyDescent="0.15">
      <c r="AF41080" s="1"/>
      <c r="AG41080" s="1"/>
      <c r="AH41080" s="1"/>
    </row>
    <row r="41081" spans="32:34" ht="15" customHeight="1" x14ac:dyDescent="0.15">
      <c r="AF41081" s="1"/>
      <c r="AG41081" s="1"/>
      <c r="AH41081" s="1"/>
    </row>
    <row r="41082" spans="32:34" ht="15" customHeight="1" x14ac:dyDescent="0.15">
      <c r="AF41082" s="1"/>
      <c r="AG41082" s="1"/>
      <c r="AH41082" s="1"/>
    </row>
    <row r="41083" spans="32:34" ht="15" customHeight="1" x14ac:dyDescent="0.15">
      <c r="AF41083" s="1"/>
      <c r="AG41083" s="1"/>
      <c r="AH41083" s="1"/>
    </row>
    <row r="41084" spans="32:34" ht="15" customHeight="1" x14ac:dyDescent="0.15">
      <c r="AF41084" s="1"/>
      <c r="AG41084" s="1"/>
      <c r="AH41084" s="1"/>
    </row>
    <row r="41085" spans="32:34" ht="15" customHeight="1" x14ac:dyDescent="0.15">
      <c r="AF41085" s="1"/>
      <c r="AG41085" s="1"/>
      <c r="AH41085" s="1"/>
    </row>
    <row r="41086" spans="32:34" ht="15" customHeight="1" x14ac:dyDescent="0.15">
      <c r="AF41086" s="1"/>
      <c r="AG41086" s="1"/>
      <c r="AH41086" s="1"/>
    </row>
    <row r="41087" spans="32:34" ht="15" customHeight="1" x14ac:dyDescent="0.15">
      <c r="AF41087" s="1"/>
      <c r="AG41087" s="1"/>
      <c r="AH41087" s="1"/>
    </row>
    <row r="41088" spans="32:34" ht="15" customHeight="1" x14ac:dyDescent="0.15">
      <c r="AF41088" s="1"/>
      <c r="AG41088" s="1"/>
      <c r="AH41088" s="1"/>
    </row>
    <row r="41089" spans="32:34" ht="15" customHeight="1" x14ac:dyDescent="0.15">
      <c r="AF41089" s="1"/>
      <c r="AG41089" s="1"/>
      <c r="AH41089" s="1"/>
    </row>
    <row r="41090" spans="32:34" ht="15" customHeight="1" x14ac:dyDescent="0.15">
      <c r="AF41090" s="1"/>
      <c r="AG41090" s="1"/>
      <c r="AH41090" s="1"/>
    </row>
    <row r="41091" spans="32:34" ht="15" customHeight="1" x14ac:dyDescent="0.15">
      <c r="AF41091" s="1"/>
      <c r="AG41091" s="1"/>
      <c r="AH41091" s="1"/>
    </row>
    <row r="41092" spans="32:34" ht="15" customHeight="1" x14ac:dyDescent="0.15">
      <c r="AF41092" s="1"/>
      <c r="AG41092" s="1"/>
      <c r="AH41092" s="1"/>
    </row>
    <row r="41093" spans="32:34" ht="15" customHeight="1" x14ac:dyDescent="0.15">
      <c r="AF41093" s="1"/>
      <c r="AG41093" s="1"/>
      <c r="AH41093" s="1"/>
    </row>
    <row r="41094" spans="32:34" ht="15" customHeight="1" x14ac:dyDescent="0.15">
      <c r="AF41094" s="1"/>
      <c r="AG41094" s="1"/>
      <c r="AH41094" s="1"/>
    </row>
    <row r="41095" spans="32:34" ht="15" customHeight="1" x14ac:dyDescent="0.15">
      <c r="AF41095" s="1"/>
      <c r="AG41095" s="1"/>
      <c r="AH41095" s="1"/>
    </row>
    <row r="41096" spans="32:34" ht="15" customHeight="1" x14ac:dyDescent="0.15">
      <c r="AF41096" s="1"/>
      <c r="AG41096" s="1"/>
      <c r="AH41096" s="1"/>
    </row>
    <row r="41097" spans="32:34" ht="15" customHeight="1" x14ac:dyDescent="0.15">
      <c r="AF41097" s="1"/>
      <c r="AG41097" s="1"/>
      <c r="AH41097" s="1"/>
    </row>
    <row r="41098" spans="32:34" ht="15" customHeight="1" x14ac:dyDescent="0.15">
      <c r="AF41098" s="1"/>
      <c r="AG41098" s="1"/>
      <c r="AH41098" s="1"/>
    </row>
    <row r="41099" spans="32:34" ht="15" customHeight="1" x14ac:dyDescent="0.15">
      <c r="AF41099" s="1"/>
      <c r="AG41099" s="1"/>
      <c r="AH41099" s="1"/>
    </row>
    <row r="41100" spans="32:34" ht="15" customHeight="1" x14ac:dyDescent="0.15">
      <c r="AF41100" s="1"/>
      <c r="AG41100" s="1"/>
      <c r="AH41100" s="1"/>
    </row>
    <row r="41101" spans="32:34" ht="15" customHeight="1" x14ac:dyDescent="0.15">
      <c r="AF41101" s="1"/>
      <c r="AG41101" s="1"/>
      <c r="AH41101" s="1"/>
    </row>
    <row r="41102" spans="32:34" ht="15" customHeight="1" x14ac:dyDescent="0.15">
      <c r="AF41102" s="1"/>
      <c r="AG41102" s="1"/>
      <c r="AH41102" s="1"/>
    </row>
    <row r="41103" spans="32:34" ht="15" customHeight="1" x14ac:dyDescent="0.15">
      <c r="AF41103" s="1"/>
      <c r="AG41103" s="1"/>
      <c r="AH41103" s="1"/>
    </row>
    <row r="41104" spans="32:34" ht="15" customHeight="1" x14ac:dyDescent="0.15">
      <c r="AF41104" s="1"/>
      <c r="AG41104" s="1"/>
      <c r="AH41104" s="1"/>
    </row>
    <row r="41105" spans="32:34" ht="15" customHeight="1" x14ac:dyDescent="0.15">
      <c r="AF41105" s="1"/>
      <c r="AG41105" s="1"/>
      <c r="AH41105" s="1"/>
    </row>
    <row r="41106" spans="32:34" ht="15" customHeight="1" x14ac:dyDescent="0.15">
      <c r="AF41106" s="1"/>
      <c r="AG41106" s="1"/>
      <c r="AH41106" s="1"/>
    </row>
    <row r="41107" spans="32:34" ht="15" customHeight="1" x14ac:dyDescent="0.15">
      <c r="AF41107" s="1"/>
      <c r="AG41107" s="1"/>
      <c r="AH41107" s="1"/>
    </row>
    <row r="41108" spans="32:34" ht="15" customHeight="1" x14ac:dyDescent="0.15">
      <c r="AF41108" s="1"/>
      <c r="AG41108" s="1"/>
      <c r="AH41108" s="1"/>
    </row>
    <row r="41109" spans="32:34" ht="15" customHeight="1" x14ac:dyDescent="0.15">
      <c r="AF41109" s="1"/>
      <c r="AG41109" s="1"/>
      <c r="AH41109" s="1"/>
    </row>
    <row r="41110" spans="32:34" ht="15" customHeight="1" x14ac:dyDescent="0.15">
      <c r="AF41110" s="1"/>
      <c r="AG41110" s="1"/>
      <c r="AH41110" s="1"/>
    </row>
    <row r="41111" spans="32:34" ht="15" customHeight="1" x14ac:dyDescent="0.15">
      <c r="AF41111" s="1"/>
      <c r="AG41111" s="1"/>
      <c r="AH41111" s="1"/>
    </row>
    <row r="41112" spans="32:34" ht="15" customHeight="1" x14ac:dyDescent="0.15">
      <c r="AF41112" s="1"/>
      <c r="AG41112" s="1"/>
      <c r="AH41112" s="1"/>
    </row>
    <row r="41113" spans="32:34" ht="15" customHeight="1" x14ac:dyDescent="0.15">
      <c r="AF41113" s="1"/>
      <c r="AG41113" s="1"/>
      <c r="AH41113" s="1"/>
    </row>
    <row r="41114" spans="32:34" ht="15" customHeight="1" x14ac:dyDescent="0.15">
      <c r="AF41114" s="1"/>
      <c r="AG41114" s="1"/>
      <c r="AH41114" s="1"/>
    </row>
    <row r="41115" spans="32:34" ht="15" customHeight="1" x14ac:dyDescent="0.15">
      <c r="AF41115" s="1"/>
      <c r="AG41115" s="1"/>
      <c r="AH41115" s="1"/>
    </row>
    <row r="41116" spans="32:34" ht="15" customHeight="1" x14ac:dyDescent="0.15">
      <c r="AF41116" s="1"/>
      <c r="AG41116" s="1"/>
      <c r="AH41116" s="1"/>
    </row>
    <row r="41117" spans="32:34" ht="15" customHeight="1" x14ac:dyDescent="0.15">
      <c r="AF41117" s="1"/>
      <c r="AG41117" s="1"/>
      <c r="AH41117" s="1"/>
    </row>
    <row r="41118" spans="32:34" ht="15" customHeight="1" x14ac:dyDescent="0.15">
      <c r="AF41118" s="1"/>
      <c r="AG41118" s="1"/>
      <c r="AH41118" s="1"/>
    </row>
    <row r="41119" spans="32:34" ht="15" customHeight="1" x14ac:dyDescent="0.15">
      <c r="AF41119" s="1"/>
      <c r="AG41119" s="1"/>
      <c r="AH41119" s="1"/>
    </row>
    <row r="41120" spans="32:34" ht="15" customHeight="1" x14ac:dyDescent="0.15">
      <c r="AF41120" s="1"/>
      <c r="AG41120" s="1"/>
      <c r="AH41120" s="1"/>
    </row>
    <row r="41121" spans="32:34" ht="15" customHeight="1" x14ac:dyDescent="0.15">
      <c r="AF41121" s="1"/>
      <c r="AG41121" s="1"/>
      <c r="AH41121" s="1"/>
    </row>
    <row r="41122" spans="32:34" ht="15" customHeight="1" x14ac:dyDescent="0.15">
      <c r="AF41122" s="1"/>
      <c r="AG41122" s="1"/>
      <c r="AH41122" s="1"/>
    </row>
    <row r="41123" spans="32:34" ht="15" customHeight="1" x14ac:dyDescent="0.15">
      <c r="AF41123" s="1"/>
      <c r="AG41123" s="1"/>
      <c r="AH41123" s="1"/>
    </row>
    <row r="41124" spans="32:34" ht="15" customHeight="1" x14ac:dyDescent="0.15">
      <c r="AF41124" s="1"/>
      <c r="AG41124" s="1"/>
      <c r="AH41124" s="1"/>
    </row>
    <row r="41125" spans="32:34" ht="15" customHeight="1" x14ac:dyDescent="0.15">
      <c r="AF41125" s="1"/>
      <c r="AG41125" s="1"/>
      <c r="AH41125" s="1"/>
    </row>
    <row r="41126" spans="32:34" ht="15" customHeight="1" x14ac:dyDescent="0.15">
      <c r="AF41126" s="1"/>
      <c r="AG41126" s="1"/>
      <c r="AH41126" s="1"/>
    </row>
    <row r="41127" spans="32:34" ht="15" customHeight="1" x14ac:dyDescent="0.15">
      <c r="AF41127" s="1"/>
      <c r="AG41127" s="1"/>
      <c r="AH41127" s="1"/>
    </row>
    <row r="41128" spans="32:34" ht="15" customHeight="1" x14ac:dyDescent="0.15">
      <c r="AF41128" s="1"/>
      <c r="AG41128" s="1"/>
      <c r="AH41128" s="1"/>
    </row>
    <row r="41129" spans="32:34" ht="15" customHeight="1" x14ac:dyDescent="0.15">
      <c r="AF41129" s="1"/>
      <c r="AG41129" s="1"/>
      <c r="AH41129" s="1"/>
    </row>
    <row r="41130" spans="32:34" ht="15" customHeight="1" x14ac:dyDescent="0.15">
      <c r="AF41130" s="1"/>
      <c r="AG41130" s="1"/>
      <c r="AH41130" s="1"/>
    </row>
    <row r="41131" spans="32:34" ht="15" customHeight="1" x14ac:dyDescent="0.15">
      <c r="AF41131" s="1"/>
      <c r="AG41131" s="1"/>
      <c r="AH41131" s="1"/>
    </row>
    <row r="41132" spans="32:34" ht="15" customHeight="1" x14ac:dyDescent="0.15">
      <c r="AF41132" s="1"/>
      <c r="AG41132" s="1"/>
      <c r="AH41132" s="1"/>
    </row>
    <row r="41133" spans="32:34" ht="15" customHeight="1" x14ac:dyDescent="0.15">
      <c r="AF41133" s="1"/>
      <c r="AG41133" s="1"/>
      <c r="AH41133" s="1"/>
    </row>
    <row r="41134" spans="32:34" ht="15" customHeight="1" x14ac:dyDescent="0.15">
      <c r="AF41134" s="1"/>
      <c r="AG41134" s="1"/>
      <c r="AH41134" s="1"/>
    </row>
    <row r="41135" spans="32:34" ht="15" customHeight="1" x14ac:dyDescent="0.15">
      <c r="AF41135" s="1"/>
      <c r="AG41135" s="1"/>
      <c r="AH41135" s="1"/>
    </row>
    <row r="41136" spans="32:34" ht="15" customHeight="1" x14ac:dyDescent="0.15">
      <c r="AF41136" s="1"/>
      <c r="AG41136" s="1"/>
      <c r="AH41136" s="1"/>
    </row>
    <row r="41137" spans="32:34" ht="15" customHeight="1" x14ac:dyDescent="0.15">
      <c r="AF41137" s="1"/>
      <c r="AG41137" s="1"/>
      <c r="AH41137" s="1"/>
    </row>
    <row r="41138" spans="32:34" ht="15" customHeight="1" x14ac:dyDescent="0.15">
      <c r="AF41138" s="1"/>
      <c r="AG41138" s="1"/>
      <c r="AH41138" s="1"/>
    </row>
    <row r="41139" spans="32:34" ht="15" customHeight="1" x14ac:dyDescent="0.15">
      <c r="AF41139" s="1"/>
      <c r="AG41139" s="1"/>
      <c r="AH41139" s="1"/>
    </row>
    <row r="41140" spans="32:34" ht="15" customHeight="1" x14ac:dyDescent="0.15">
      <c r="AF41140" s="1"/>
      <c r="AG41140" s="1"/>
      <c r="AH41140" s="1"/>
    </row>
    <row r="41141" spans="32:34" ht="15" customHeight="1" x14ac:dyDescent="0.15">
      <c r="AF41141" s="1"/>
      <c r="AG41141" s="1"/>
      <c r="AH41141" s="1"/>
    </row>
    <row r="41142" spans="32:34" ht="15" customHeight="1" x14ac:dyDescent="0.15">
      <c r="AF41142" s="1"/>
      <c r="AG41142" s="1"/>
      <c r="AH41142" s="1"/>
    </row>
    <row r="41143" spans="32:34" ht="15" customHeight="1" x14ac:dyDescent="0.15">
      <c r="AF41143" s="1"/>
      <c r="AG41143" s="1"/>
      <c r="AH41143" s="1"/>
    </row>
    <row r="41144" spans="32:34" ht="15" customHeight="1" x14ac:dyDescent="0.15">
      <c r="AF41144" s="1"/>
      <c r="AG41144" s="1"/>
      <c r="AH41144" s="1"/>
    </row>
    <row r="41145" spans="32:34" ht="15" customHeight="1" x14ac:dyDescent="0.15">
      <c r="AF41145" s="1"/>
      <c r="AG41145" s="1"/>
      <c r="AH41145" s="1"/>
    </row>
    <row r="41146" spans="32:34" ht="15" customHeight="1" x14ac:dyDescent="0.15">
      <c r="AF41146" s="1"/>
      <c r="AG41146" s="1"/>
      <c r="AH41146" s="1"/>
    </row>
    <row r="41147" spans="32:34" ht="15" customHeight="1" x14ac:dyDescent="0.15">
      <c r="AF41147" s="1"/>
      <c r="AG41147" s="1"/>
      <c r="AH41147" s="1"/>
    </row>
    <row r="41148" spans="32:34" ht="15" customHeight="1" x14ac:dyDescent="0.15">
      <c r="AF41148" s="1"/>
      <c r="AG41148" s="1"/>
      <c r="AH41148" s="1"/>
    </row>
    <row r="41149" spans="32:34" ht="15" customHeight="1" x14ac:dyDescent="0.15">
      <c r="AF41149" s="1"/>
      <c r="AG41149" s="1"/>
      <c r="AH41149" s="1"/>
    </row>
    <row r="41150" spans="32:34" ht="15" customHeight="1" x14ac:dyDescent="0.15">
      <c r="AF41150" s="1"/>
      <c r="AG41150" s="1"/>
      <c r="AH41150" s="1"/>
    </row>
    <row r="41151" spans="32:34" ht="15" customHeight="1" x14ac:dyDescent="0.15">
      <c r="AF41151" s="1"/>
      <c r="AG41151" s="1"/>
      <c r="AH41151" s="1"/>
    </row>
    <row r="41152" spans="32:34" ht="15" customHeight="1" x14ac:dyDescent="0.15">
      <c r="AF41152" s="1"/>
      <c r="AG41152" s="1"/>
      <c r="AH41152" s="1"/>
    </row>
    <row r="41153" spans="32:34" ht="15" customHeight="1" x14ac:dyDescent="0.15">
      <c r="AF41153" s="1"/>
      <c r="AG41153" s="1"/>
      <c r="AH41153" s="1"/>
    </row>
    <row r="41154" spans="32:34" ht="15" customHeight="1" x14ac:dyDescent="0.15">
      <c r="AF41154" s="1"/>
      <c r="AG41154" s="1"/>
      <c r="AH41154" s="1"/>
    </row>
    <row r="41155" spans="32:34" ht="15" customHeight="1" x14ac:dyDescent="0.15">
      <c r="AF41155" s="1"/>
      <c r="AG41155" s="1"/>
      <c r="AH41155" s="1"/>
    </row>
    <row r="41156" spans="32:34" ht="15" customHeight="1" x14ac:dyDescent="0.15">
      <c r="AF41156" s="1"/>
      <c r="AG41156" s="1"/>
      <c r="AH41156" s="1"/>
    </row>
    <row r="41157" spans="32:34" ht="15" customHeight="1" x14ac:dyDescent="0.15">
      <c r="AF41157" s="1"/>
      <c r="AG41157" s="1"/>
      <c r="AH41157" s="1"/>
    </row>
    <row r="41158" spans="32:34" ht="15" customHeight="1" x14ac:dyDescent="0.15">
      <c r="AF41158" s="1"/>
      <c r="AG41158" s="1"/>
      <c r="AH41158" s="1"/>
    </row>
    <row r="41159" spans="32:34" ht="15" customHeight="1" x14ac:dyDescent="0.15">
      <c r="AF41159" s="1"/>
      <c r="AG41159" s="1"/>
      <c r="AH41159" s="1"/>
    </row>
    <row r="41160" spans="32:34" ht="15" customHeight="1" x14ac:dyDescent="0.15">
      <c r="AF41160" s="1"/>
      <c r="AG41160" s="1"/>
      <c r="AH41160" s="1"/>
    </row>
    <row r="41161" spans="32:34" ht="15" customHeight="1" x14ac:dyDescent="0.15">
      <c r="AF41161" s="1"/>
      <c r="AG41161" s="1"/>
      <c r="AH41161" s="1"/>
    </row>
    <row r="41162" spans="32:34" ht="15" customHeight="1" x14ac:dyDescent="0.15">
      <c r="AF41162" s="1"/>
      <c r="AG41162" s="1"/>
      <c r="AH41162" s="1"/>
    </row>
    <row r="41163" spans="32:34" ht="15" customHeight="1" x14ac:dyDescent="0.15">
      <c r="AF41163" s="1"/>
      <c r="AG41163" s="1"/>
      <c r="AH41163" s="1"/>
    </row>
    <row r="41164" spans="32:34" ht="15" customHeight="1" x14ac:dyDescent="0.15">
      <c r="AF41164" s="1"/>
      <c r="AG41164" s="1"/>
      <c r="AH41164" s="1"/>
    </row>
    <row r="41165" spans="32:34" ht="15" customHeight="1" x14ac:dyDescent="0.15">
      <c r="AF41165" s="1"/>
      <c r="AG41165" s="1"/>
      <c r="AH41165" s="1"/>
    </row>
    <row r="41166" spans="32:34" ht="15" customHeight="1" x14ac:dyDescent="0.15">
      <c r="AF41166" s="1"/>
      <c r="AG41166" s="1"/>
      <c r="AH41166" s="1"/>
    </row>
    <row r="41167" spans="32:34" ht="15" customHeight="1" x14ac:dyDescent="0.15">
      <c r="AF41167" s="1"/>
      <c r="AG41167" s="1"/>
      <c r="AH41167" s="1"/>
    </row>
    <row r="41168" spans="32:34" ht="15" customHeight="1" x14ac:dyDescent="0.15">
      <c r="AF41168" s="1"/>
      <c r="AG41168" s="1"/>
      <c r="AH41168" s="1"/>
    </row>
    <row r="41169" spans="32:34" ht="15" customHeight="1" x14ac:dyDescent="0.15">
      <c r="AF41169" s="1"/>
      <c r="AG41169" s="1"/>
      <c r="AH41169" s="1"/>
    </row>
    <row r="41170" spans="32:34" ht="15" customHeight="1" x14ac:dyDescent="0.15">
      <c r="AF41170" s="1"/>
      <c r="AG41170" s="1"/>
      <c r="AH41170" s="1"/>
    </row>
    <row r="41171" spans="32:34" ht="15" customHeight="1" x14ac:dyDescent="0.15">
      <c r="AF41171" s="1"/>
      <c r="AG41171" s="1"/>
      <c r="AH41171" s="1"/>
    </row>
    <row r="41172" spans="32:34" ht="15" customHeight="1" x14ac:dyDescent="0.15">
      <c r="AF41172" s="1"/>
      <c r="AG41172" s="1"/>
      <c r="AH41172" s="1"/>
    </row>
    <row r="41173" spans="32:34" ht="15" customHeight="1" x14ac:dyDescent="0.15">
      <c r="AF41173" s="1"/>
      <c r="AG41173" s="1"/>
      <c r="AH41173" s="1"/>
    </row>
    <row r="41174" spans="32:34" ht="15" customHeight="1" x14ac:dyDescent="0.15">
      <c r="AF41174" s="1"/>
      <c r="AG41174" s="1"/>
      <c r="AH41174" s="1"/>
    </row>
    <row r="41175" spans="32:34" ht="15" customHeight="1" x14ac:dyDescent="0.15">
      <c r="AF41175" s="1"/>
      <c r="AG41175" s="1"/>
      <c r="AH41175" s="1"/>
    </row>
    <row r="41176" spans="32:34" ht="15" customHeight="1" x14ac:dyDescent="0.15">
      <c r="AF41176" s="1"/>
      <c r="AG41176" s="1"/>
      <c r="AH41176" s="1"/>
    </row>
    <row r="41177" spans="32:34" ht="15" customHeight="1" x14ac:dyDescent="0.15">
      <c r="AF41177" s="1"/>
      <c r="AG41177" s="1"/>
      <c r="AH41177" s="1"/>
    </row>
    <row r="41178" spans="32:34" ht="15" customHeight="1" x14ac:dyDescent="0.15">
      <c r="AF41178" s="1"/>
      <c r="AG41178" s="1"/>
      <c r="AH41178" s="1"/>
    </row>
    <row r="41179" spans="32:34" ht="15" customHeight="1" x14ac:dyDescent="0.15">
      <c r="AF41179" s="1"/>
      <c r="AG41179" s="1"/>
      <c r="AH41179" s="1"/>
    </row>
    <row r="41180" spans="32:34" ht="15" customHeight="1" x14ac:dyDescent="0.15">
      <c r="AF41180" s="1"/>
      <c r="AG41180" s="1"/>
      <c r="AH41180" s="1"/>
    </row>
    <row r="41181" spans="32:34" ht="15" customHeight="1" x14ac:dyDescent="0.15">
      <c r="AF41181" s="1"/>
      <c r="AG41181" s="1"/>
      <c r="AH41181" s="1"/>
    </row>
    <row r="41182" spans="32:34" ht="15" customHeight="1" x14ac:dyDescent="0.15">
      <c r="AF41182" s="1"/>
      <c r="AG41182" s="1"/>
      <c r="AH41182" s="1"/>
    </row>
    <row r="41183" spans="32:34" ht="15" customHeight="1" x14ac:dyDescent="0.15">
      <c r="AF41183" s="1"/>
      <c r="AG41183" s="1"/>
      <c r="AH41183" s="1"/>
    </row>
    <row r="41184" spans="32:34" ht="15" customHeight="1" x14ac:dyDescent="0.15">
      <c r="AF41184" s="1"/>
      <c r="AG41184" s="1"/>
      <c r="AH41184" s="1"/>
    </row>
    <row r="41185" spans="32:34" ht="15" customHeight="1" x14ac:dyDescent="0.15">
      <c r="AF41185" s="1"/>
      <c r="AG41185" s="1"/>
      <c r="AH41185" s="1"/>
    </row>
    <row r="41186" spans="32:34" ht="15" customHeight="1" x14ac:dyDescent="0.15">
      <c r="AF41186" s="1"/>
      <c r="AG41186" s="1"/>
      <c r="AH41186" s="1"/>
    </row>
    <row r="41187" spans="32:34" ht="15" customHeight="1" x14ac:dyDescent="0.15">
      <c r="AF41187" s="1"/>
      <c r="AG41187" s="1"/>
      <c r="AH41187" s="1"/>
    </row>
    <row r="41188" spans="32:34" ht="15" customHeight="1" x14ac:dyDescent="0.15">
      <c r="AF41188" s="1"/>
      <c r="AG41188" s="1"/>
      <c r="AH41188" s="1"/>
    </row>
    <row r="41189" spans="32:34" ht="15" customHeight="1" x14ac:dyDescent="0.15">
      <c r="AF41189" s="1"/>
      <c r="AG41189" s="1"/>
      <c r="AH41189" s="1"/>
    </row>
    <row r="41190" spans="32:34" ht="15" customHeight="1" x14ac:dyDescent="0.15">
      <c r="AF41190" s="1"/>
      <c r="AG41190" s="1"/>
      <c r="AH41190" s="1"/>
    </row>
    <row r="41191" spans="32:34" ht="15" customHeight="1" x14ac:dyDescent="0.15">
      <c r="AF41191" s="1"/>
      <c r="AG41191" s="1"/>
      <c r="AH41191" s="1"/>
    </row>
    <row r="41192" spans="32:34" ht="15" customHeight="1" x14ac:dyDescent="0.15">
      <c r="AF41192" s="1"/>
      <c r="AG41192" s="1"/>
      <c r="AH41192" s="1"/>
    </row>
    <row r="41193" spans="32:34" ht="15" customHeight="1" x14ac:dyDescent="0.15">
      <c r="AF41193" s="1"/>
      <c r="AG41193" s="1"/>
      <c r="AH41193" s="1"/>
    </row>
    <row r="41194" spans="32:34" ht="15" customHeight="1" x14ac:dyDescent="0.15">
      <c r="AF41194" s="1"/>
      <c r="AG41194" s="1"/>
      <c r="AH41194" s="1"/>
    </row>
    <row r="41195" spans="32:34" ht="15" customHeight="1" x14ac:dyDescent="0.15">
      <c r="AF41195" s="1"/>
      <c r="AG41195" s="1"/>
      <c r="AH41195" s="1"/>
    </row>
    <row r="41196" spans="32:34" ht="15" customHeight="1" x14ac:dyDescent="0.15">
      <c r="AF41196" s="1"/>
      <c r="AG41196" s="1"/>
      <c r="AH41196" s="1"/>
    </row>
    <row r="41197" spans="32:34" ht="15" customHeight="1" x14ac:dyDescent="0.15">
      <c r="AF41197" s="1"/>
      <c r="AG41197" s="1"/>
      <c r="AH41197" s="1"/>
    </row>
    <row r="41198" spans="32:34" ht="15" customHeight="1" x14ac:dyDescent="0.15">
      <c r="AF41198" s="1"/>
      <c r="AG41198" s="1"/>
      <c r="AH41198" s="1"/>
    </row>
    <row r="41199" spans="32:34" ht="15" customHeight="1" x14ac:dyDescent="0.15">
      <c r="AF41199" s="1"/>
      <c r="AG41199" s="1"/>
      <c r="AH41199" s="1"/>
    </row>
    <row r="41200" spans="32:34" ht="15" customHeight="1" x14ac:dyDescent="0.15">
      <c r="AF41200" s="1"/>
      <c r="AG41200" s="1"/>
      <c r="AH41200" s="1"/>
    </row>
    <row r="41201" spans="32:34" ht="15" customHeight="1" x14ac:dyDescent="0.15">
      <c r="AF41201" s="1"/>
      <c r="AG41201" s="1"/>
      <c r="AH41201" s="1"/>
    </row>
    <row r="41202" spans="32:34" ht="15" customHeight="1" x14ac:dyDescent="0.15">
      <c r="AF41202" s="1"/>
      <c r="AG41202" s="1"/>
      <c r="AH41202" s="1"/>
    </row>
    <row r="41203" spans="32:34" ht="15" customHeight="1" x14ac:dyDescent="0.15">
      <c r="AF41203" s="1"/>
      <c r="AG41203" s="1"/>
      <c r="AH41203" s="1"/>
    </row>
    <row r="41204" spans="32:34" ht="15" customHeight="1" x14ac:dyDescent="0.15">
      <c r="AF41204" s="1"/>
      <c r="AG41204" s="1"/>
      <c r="AH41204" s="1"/>
    </row>
    <row r="41205" spans="32:34" ht="15" customHeight="1" x14ac:dyDescent="0.15">
      <c r="AF41205" s="1"/>
      <c r="AG41205" s="1"/>
      <c r="AH41205" s="1"/>
    </row>
    <row r="41206" spans="32:34" ht="15" customHeight="1" x14ac:dyDescent="0.15">
      <c r="AF41206" s="1"/>
      <c r="AG41206" s="1"/>
      <c r="AH41206" s="1"/>
    </row>
    <row r="41207" spans="32:34" ht="15" customHeight="1" x14ac:dyDescent="0.15">
      <c r="AF41207" s="1"/>
      <c r="AG41207" s="1"/>
      <c r="AH41207" s="1"/>
    </row>
    <row r="41208" spans="32:34" ht="15" customHeight="1" x14ac:dyDescent="0.15">
      <c r="AF41208" s="1"/>
      <c r="AG41208" s="1"/>
      <c r="AH41208" s="1"/>
    </row>
    <row r="41209" spans="32:34" ht="15" customHeight="1" x14ac:dyDescent="0.15">
      <c r="AF41209" s="1"/>
      <c r="AG41209" s="1"/>
      <c r="AH41209" s="1"/>
    </row>
    <row r="41210" spans="32:34" ht="15" customHeight="1" x14ac:dyDescent="0.15">
      <c r="AF41210" s="1"/>
      <c r="AG41210" s="1"/>
      <c r="AH41210" s="1"/>
    </row>
    <row r="41211" spans="32:34" ht="15" customHeight="1" x14ac:dyDescent="0.15">
      <c r="AF41211" s="1"/>
      <c r="AG41211" s="1"/>
      <c r="AH41211" s="1"/>
    </row>
    <row r="41212" spans="32:34" ht="15" customHeight="1" x14ac:dyDescent="0.15">
      <c r="AF41212" s="1"/>
      <c r="AG41212" s="1"/>
      <c r="AH41212" s="1"/>
    </row>
    <row r="41213" spans="32:34" ht="15" customHeight="1" x14ac:dyDescent="0.15">
      <c r="AF41213" s="1"/>
      <c r="AG41213" s="1"/>
      <c r="AH41213" s="1"/>
    </row>
    <row r="41214" spans="32:34" ht="15" customHeight="1" x14ac:dyDescent="0.15">
      <c r="AF41214" s="1"/>
      <c r="AG41214" s="1"/>
      <c r="AH41214" s="1"/>
    </row>
    <row r="41215" spans="32:34" ht="15" customHeight="1" x14ac:dyDescent="0.15">
      <c r="AF41215" s="1"/>
      <c r="AG41215" s="1"/>
      <c r="AH41215" s="1"/>
    </row>
    <row r="41216" spans="32:34" ht="15" customHeight="1" x14ac:dyDescent="0.15">
      <c r="AF41216" s="1"/>
      <c r="AG41216" s="1"/>
      <c r="AH41216" s="1"/>
    </row>
    <row r="41217" spans="32:34" ht="15" customHeight="1" x14ac:dyDescent="0.15">
      <c r="AF41217" s="1"/>
      <c r="AG41217" s="1"/>
      <c r="AH41217" s="1"/>
    </row>
    <row r="41218" spans="32:34" ht="15" customHeight="1" x14ac:dyDescent="0.15">
      <c r="AF41218" s="1"/>
      <c r="AG41218" s="1"/>
      <c r="AH41218" s="1"/>
    </row>
    <row r="41219" spans="32:34" ht="15" customHeight="1" x14ac:dyDescent="0.15">
      <c r="AF41219" s="1"/>
      <c r="AG41219" s="1"/>
      <c r="AH41219" s="1"/>
    </row>
    <row r="41220" spans="32:34" ht="15" customHeight="1" x14ac:dyDescent="0.15">
      <c r="AF41220" s="1"/>
      <c r="AG41220" s="1"/>
      <c r="AH41220" s="1"/>
    </row>
    <row r="41221" spans="32:34" ht="15" customHeight="1" x14ac:dyDescent="0.15">
      <c r="AF41221" s="1"/>
      <c r="AG41221" s="1"/>
      <c r="AH41221" s="1"/>
    </row>
    <row r="41222" spans="32:34" ht="15" customHeight="1" x14ac:dyDescent="0.15">
      <c r="AF41222" s="1"/>
      <c r="AG41222" s="1"/>
      <c r="AH41222" s="1"/>
    </row>
    <row r="41223" spans="32:34" ht="15" customHeight="1" x14ac:dyDescent="0.15">
      <c r="AF41223" s="1"/>
      <c r="AG41223" s="1"/>
      <c r="AH41223" s="1"/>
    </row>
    <row r="41224" spans="32:34" ht="15" customHeight="1" x14ac:dyDescent="0.15">
      <c r="AF41224" s="1"/>
      <c r="AG41224" s="1"/>
      <c r="AH41224" s="1"/>
    </row>
    <row r="41225" spans="32:34" ht="15" customHeight="1" x14ac:dyDescent="0.15">
      <c r="AF41225" s="1"/>
      <c r="AG41225" s="1"/>
      <c r="AH41225" s="1"/>
    </row>
    <row r="41226" spans="32:34" ht="15" customHeight="1" x14ac:dyDescent="0.15">
      <c r="AF41226" s="1"/>
      <c r="AG41226" s="1"/>
      <c r="AH41226" s="1"/>
    </row>
    <row r="41227" spans="32:34" ht="15" customHeight="1" x14ac:dyDescent="0.15">
      <c r="AF41227" s="1"/>
      <c r="AG41227" s="1"/>
      <c r="AH41227" s="1"/>
    </row>
    <row r="41228" spans="32:34" ht="15" customHeight="1" x14ac:dyDescent="0.15">
      <c r="AF41228" s="1"/>
      <c r="AG41228" s="1"/>
      <c r="AH41228" s="1"/>
    </row>
    <row r="41229" spans="32:34" ht="15" customHeight="1" x14ac:dyDescent="0.15">
      <c r="AF41229" s="1"/>
      <c r="AG41229" s="1"/>
      <c r="AH41229" s="1"/>
    </row>
    <row r="41230" spans="32:34" ht="15" customHeight="1" x14ac:dyDescent="0.15">
      <c r="AF41230" s="1"/>
      <c r="AG41230" s="1"/>
      <c r="AH41230" s="1"/>
    </row>
    <row r="41231" spans="32:34" ht="15" customHeight="1" x14ac:dyDescent="0.15">
      <c r="AF41231" s="1"/>
      <c r="AG41231" s="1"/>
      <c r="AH41231" s="1"/>
    </row>
    <row r="41232" spans="32:34" ht="15" customHeight="1" x14ac:dyDescent="0.15">
      <c r="AF41232" s="1"/>
      <c r="AG41232" s="1"/>
      <c r="AH41232" s="1"/>
    </row>
    <row r="41233" spans="32:34" ht="15" customHeight="1" x14ac:dyDescent="0.15">
      <c r="AF41233" s="1"/>
      <c r="AG41233" s="1"/>
      <c r="AH41233" s="1"/>
    </row>
    <row r="41234" spans="32:34" ht="15" customHeight="1" x14ac:dyDescent="0.15">
      <c r="AF41234" s="1"/>
      <c r="AG41234" s="1"/>
      <c r="AH41234" s="1"/>
    </row>
    <row r="41235" spans="32:34" ht="15" customHeight="1" x14ac:dyDescent="0.15">
      <c r="AF41235" s="1"/>
      <c r="AG41235" s="1"/>
      <c r="AH41235" s="1"/>
    </row>
    <row r="41236" spans="32:34" ht="15" customHeight="1" x14ac:dyDescent="0.15">
      <c r="AF41236" s="1"/>
      <c r="AG41236" s="1"/>
      <c r="AH41236" s="1"/>
    </row>
    <row r="41237" spans="32:34" ht="15" customHeight="1" x14ac:dyDescent="0.15">
      <c r="AF41237" s="1"/>
      <c r="AG41237" s="1"/>
      <c r="AH41237" s="1"/>
    </row>
    <row r="41238" spans="32:34" ht="15" customHeight="1" x14ac:dyDescent="0.15">
      <c r="AF41238" s="1"/>
      <c r="AG41238" s="1"/>
      <c r="AH41238" s="1"/>
    </row>
    <row r="41239" spans="32:34" ht="15" customHeight="1" x14ac:dyDescent="0.15">
      <c r="AF41239" s="1"/>
      <c r="AG41239" s="1"/>
      <c r="AH41239" s="1"/>
    </row>
    <row r="41240" spans="32:34" ht="15" customHeight="1" x14ac:dyDescent="0.15">
      <c r="AF41240" s="1"/>
      <c r="AG41240" s="1"/>
      <c r="AH41240" s="1"/>
    </row>
    <row r="41241" spans="32:34" ht="15" customHeight="1" x14ac:dyDescent="0.15">
      <c r="AF41241" s="1"/>
      <c r="AG41241" s="1"/>
      <c r="AH41241" s="1"/>
    </row>
    <row r="41242" spans="32:34" ht="15" customHeight="1" x14ac:dyDescent="0.15">
      <c r="AF41242" s="1"/>
      <c r="AG41242" s="1"/>
      <c r="AH41242" s="1"/>
    </row>
    <row r="41243" spans="32:34" ht="15" customHeight="1" x14ac:dyDescent="0.15">
      <c r="AF41243" s="1"/>
      <c r="AG41243" s="1"/>
      <c r="AH41243" s="1"/>
    </row>
    <row r="41244" spans="32:34" ht="15" customHeight="1" x14ac:dyDescent="0.15">
      <c r="AF41244" s="1"/>
      <c r="AG41244" s="1"/>
      <c r="AH41244" s="1"/>
    </row>
    <row r="41245" spans="32:34" ht="15" customHeight="1" x14ac:dyDescent="0.15">
      <c r="AF41245" s="1"/>
      <c r="AG41245" s="1"/>
      <c r="AH41245" s="1"/>
    </row>
    <row r="41246" spans="32:34" ht="15" customHeight="1" x14ac:dyDescent="0.15">
      <c r="AF41246" s="1"/>
      <c r="AG41246" s="1"/>
      <c r="AH41246" s="1"/>
    </row>
    <row r="41247" spans="32:34" ht="15" customHeight="1" x14ac:dyDescent="0.15">
      <c r="AF41247" s="1"/>
      <c r="AG41247" s="1"/>
      <c r="AH41247" s="1"/>
    </row>
    <row r="41248" spans="32:34" ht="15" customHeight="1" x14ac:dyDescent="0.15">
      <c r="AF41248" s="1"/>
      <c r="AG41248" s="1"/>
      <c r="AH41248" s="1"/>
    </row>
    <row r="41249" spans="32:34" ht="15" customHeight="1" x14ac:dyDescent="0.15">
      <c r="AF41249" s="1"/>
      <c r="AG41249" s="1"/>
      <c r="AH41249" s="1"/>
    </row>
    <row r="41250" spans="32:34" ht="15" customHeight="1" x14ac:dyDescent="0.15">
      <c r="AF41250" s="1"/>
      <c r="AG41250" s="1"/>
      <c r="AH41250" s="1"/>
    </row>
    <row r="41251" spans="32:34" ht="15" customHeight="1" x14ac:dyDescent="0.15">
      <c r="AF41251" s="1"/>
      <c r="AG41251" s="1"/>
      <c r="AH41251" s="1"/>
    </row>
    <row r="41252" spans="32:34" ht="15" customHeight="1" x14ac:dyDescent="0.15">
      <c r="AF41252" s="1"/>
      <c r="AG41252" s="1"/>
      <c r="AH41252" s="1"/>
    </row>
    <row r="41253" spans="32:34" ht="15" customHeight="1" x14ac:dyDescent="0.15">
      <c r="AF41253" s="1"/>
      <c r="AG41253" s="1"/>
      <c r="AH41253" s="1"/>
    </row>
    <row r="41254" spans="32:34" ht="15" customHeight="1" x14ac:dyDescent="0.15">
      <c r="AF41254" s="1"/>
      <c r="AG41254" s="1"/>
      <c r="AH41254" s="1"/>
    </row>
    <row r="41255" spans="32:34" ht="15" customHeight="1" x14ac:dyDescent="0.15">
      <c r="AF41255" s="1"/>
      <c r="AG41255" s="1"/>
      <c r="AH41255" s="1"/>
    </row>
    <row r="41256" spans="32:34" ht="15" customHeight="1" x14ac:dyDescent="0.15">
      <c r="AF41256" s="1"/>
      <c r="AG41256" s="1"/>
      <c r="AH41256" s="1"/>
    </row>
    <row r="41257" spans="32:34" ht="15" customHeight="1" x14ac:dyDescent="0.15">
      <c r="AF41257" s="1"/>
      <c r="AG41257" s="1"/>
      <c r="AH41257" s="1"/>
    </row>
    <row r="41258" spans="32:34" ht="15" customHeight="1" x14ac:dyDescent="0.15">
      <c r="AF41258" s="1"/>
      <c r="AG41258" s="1"/>
      <c r="AH41258" s="1"/>
    </row>
    <row r="41259" spans="32:34" ht="15" customHeight="1" x14ac:dyDescent="0.15">
      <c r="AF41259" s="1"/>
      <c r="AG41259" s="1"/>
      <c r="AH41259" s="1"/>
    </row>
    <row r="41260" spans="32:34" ht="15" customHeight="1" x14ac:dyDescent="0.15">
      <c r="AF41260" s="1"/>
      <c r="AG41260" s="1"/>
      <c r="AH41260" s="1"/>
    </row>
    <row r="41261" spans="32:34" ht="15" customHeight="1" x14ac:dyDescent="0.15">
      <c r="AF41261" s="1"/>
      <c r="AG41261" s="1"/>
      <c r="AH41261" s="1"/>
    </row>
    <row r="41262" spans="32:34" ht="15" customHeight="1" x14ac:dyDescent="0.15">
      <c r="AF41262" s="1"/>
      <c r="AG41262" s="1"/>
      <c r="AH41262" s="1"/>
    </row>
    <row r="41263" spans="32:34" ht="15" customHeight="1" x14ac:dyDescent="0.15">
      <c r="AF41263" s="1"/>
      <c r="AG41263" s="1"/>
      <c r="AH41263" s="1"/>
    </row>
    <row r="41264" spans="32:34" ht="15" customHeight="1" x14ac:dyDescent="0.15">
      <c r="AF41264" s="1"/>
      <c r="AG41264" s="1"/>
      <c r="AH41264" s="1"/>
    </row>
    <row r="41265" spans="32:34" ht="15" customHeight="1" x14ac:dyDescent="0.15">
      <c r="AF41265" s="1"/>
      <c r="AG41265" s="1"/>
      <c r="AH41265" s="1"/>
    </row>
    <row r="41266" spans="32:34" ht="15" customHeight="1" x14ac:dyDescent="0.15">
      <c r="AF41266" s="1"/>
      <c r="AG41266" s="1"/>
      <c r="AH41266" s="1"/>
    </row>
    <row r="41267" spans="32:34" ht="15" customHeight="1" x14ac:dyDescent="0.15">
      <c r="AF41267" s="1"/>
      <c r="AG41267" s="1"/>
      <c r="AH41267" s="1"/>
    </row>
    <row r="41268" spans="32:34" ht="15" customHeight="1" x14ac:dyDescent="0.15">
      <c r="AF41268" s="1"/>
      <c r="AG41268" s="1"/>
      <c r="AH41268" s="1"/>
    </row>
    <row r="41269" spans="32:34" ht="15" customHeight="1" x14ac:dyDescent="0.15">
      <c r="AF41269" s="1"/>
      <c r="AG41269" s="1"/>
      <c r="AH41269" s="1"/>
    </row>
    <row r="41270" spans="32:34" ht="15" customHeight="1" x14ac:dyDescent="0.15">
      <c r="AF41270" s="1"/>
      <c r="AG41270" s="1"/>
      <c r="AH41270" s="1"/>
    </row>
    <row r="41271" spans="32:34" ht="15" customHeight="1" x14ac:dyDescent="0.15">
      <c r="AF41271" s="1"/>
      <c r="AG41271" s="1"/>
      <c r="AH41271" s="1"/>
    </row>
    <row r="41272" spans="32:34" ht="15" customHeight="1" x14ac:dyDescent="0.15">
      <c r="AF41272" s="1"/>
      <c r="AG41272" s="1"/>
      <c r="AH41272" s="1"/>
    </row>
    <row r="41273" spans="32:34" ht="15" customHeight="1" x14ac:dyDescent="0.15">
      <c r="AF41273" s="1"/>
      <c r="AG41273" s="1"/>
      <c r="AH41273" s="1"/>
    </row>
    <row r="41274" spans="32:34" ht="15" customHeight="1" x14ac:dyDescent="0.15">
      <c r="AF41274" s="1"/>
      <c r="AG41274" s="1"/>
      <c r="AH41274" s="1"/>
    </row>
    <row r="41275" spans="32:34" ht="15" customHeight="1" x14ac:dyDescent="0.15">
      <c r="AF41275" s="1"/>
      <c r="AG41275" s="1"/>
      <c r="AH41275" s="1"/>
    </row>
    <row r="41276" spans="32:34" ht="15" customHeight="1" x14ac:dyDescent="0.15">
      <c r="AF41276" s="1"/>
      <c r="AG41276" s="1"/>
      <c r="AH41276" s="1"/>
    </row>
    <row r="41277" spans="32:34" ht="15" customHeight="1" x14ac:dyDescent="0.15">
      <c r="AF41277" s="1"/>
      <c r="AG41277" s="1"/>
      <c r="AH41277" s="1"/>
    </row>
    <row r="41278" spans="32:34" ht="15" customHeight="1" x14ac:dyDescent="0.15">
      <c r="AF41278" s="1"/>
      <c r="AG41278" s="1"/>
      <c r="AH41278" s="1"/>
    </row>
    <row r="41279" spans="32:34" ht="15" customHeight="1" x14ac:dyDescent="0.15">
      <c r="AF41279" s="1"/>
      <c r="AG41279" s="1"/>
      <c r="AH41279" s="1"/>
    </row>
    <row r="41280" spans="32:34" ht="15" customHeight="1" x14ac:dyDescent="0.15">
      <c r="AF41280" s="1"/>
      <c r="AG41280" s="1"/>
      <c r="AH41280" s="1"/>
    </row>
    <row r="41281" spans="32:34" ht="15" customHeight="1" x14ac:dyDescent="0.15">
      <c r="AF41281" s="1"/>
      <c r="AG41281" s="1"/>
      <c r="AH41281" s="1"/>
    </row>
    <row r="41282" spans="32:34" ht="15" customHeight="1" x14ac:dyDescent="0.15">
      <c r="AF41282" s="1"/>
      <c r="AG41282" s="1"/>
      <c r="AH41282" s="1"/>
    </row>
    <row r="41283" spans="32:34" ht="15" customHeight="1" x14ac:dyDescent="0.15">
      <c r="AF41283" s="1"/>
      <c r="AG41283" s="1"/>
      <c r="AH41283" s="1"/>
    </row>
    <row r="41284" spans="32:34" ht="15" customHeight="1" x14ac:dyDescent="0.15">
      <c r="AF41284" s="1"/>
      <c r="AG41284" s="1"/>
      <c r="AH41284" s="1"/>
    </row>
    <row r="41285" spans="32:34" ht="15" customHeight="1" x14ac:dyDescent="0.15">
      <c r="AF41285" s="1"/>
      <c r="AG41285" s="1"/>
      <c r="AH41285" s="1"/>
    </row>
    <row r="41286" spans="32:34" ht="15" customHeight="1" x14ac:dyDescent="0.15">
      <c r="AF41286" s="1"/>
      <c r="AG41286" s="1"/>
      <c r="AH41286" s="1"/>
    </row>
    <row r="41287" spans="32:34" ht="15" customHeight="1" x14ac:dyDescent="0.15">
      <c r="AF41287" s="1"/>
      <c r="AG41287" s="1"/>
      <c r="AH41287" s="1"/>
    </row>
    <row r="41288" spans="32:34" ht="15" customHeight="1" x14ac:dyDescent="0.15">
      <c r="AF41288" s="1"/>
      <c r="AG41288" s="1"/>
      <c r="AH41288" s="1"/>
    </row>
    <row r="41289" spans="32:34" ht="15" customHeight="1" x14ac:dyDescent="0.15">
      <c r="AF41289" s="1"/>
      <c r="AG41289" s="1"/>
      <c r="AH41289" s="1"/>
    </row>
    <row r="41290" spans="32:34" ht="15" customHeight="1" x14ac:dyDescent="0.15">
      <c r="AF41290" s="1"/>
      <c r="AG41290" s="1"/>
      <c r="AH41290" s="1"/>
    </row>
    <row r="41291" spans="32:34" ht="15" customHeight="1" x14ac:dyDescent="0.15">
      <c r="AF41291" s="1"/>
      <c r="AG41291" s="1"/>
      <c r="AH41291" s="1"/>
    </row>
    <row r="41292" spans="32:34" ht="15" customHeight="1" x14ac:dyDescent="0.15">
      <c r="AF41292" s="1"/>
      <c r="AG41292" s="1"/>
      <c r="AH41292" s="1"/>
    </row>
    <row r="41293" spans="32:34" ht="15" customHeight="1" x14ac:dyDescent="0.15">
      <c r="AF41293" s="1"/>
      <c r="AG41293" s="1"/>
      <c r="AH41293" s="1"/>
    </row>
    <row r="41294" spans="32:34" ht="15" customHeight="1" x14ac:dyDescent="0.15">
      <c r="AF41294" s="1"/>
      <c r="AG41294" s="1"/>
      <c r="AH41294" s="1"/>
    </row>
    <row r="41295" spans="32:34" ht="15" customHeight="1" x14ac:dyDescent="0.15">
      <c r="AF41295" s="1"/>
      <c r="AG41295" s="1"/>
      <c r="AH41295" s="1"/>
    </row>
    <row r="41296" spans="32:34" ht="15" customHeight="1" x14ac:dyDescent="0.15">
      <c r="AF41296" s="1"/>
      <c r="AG41296" s="1"/>
      <c r="AH41296" s="1"/>
    </row>
    <row r="41297" spans="32:34" ht="15" customHeight="1" x14ac:dyDescent="0.15">
      <c r="AF41297" s="1"/>
      <c r="AG41297" s="1"/>
      <c r="AH41297" s="1"/>
    </row>
    <row r="41298" spans="32:34" ht="15" customHeight="1" x14ac:dyDescent="0.15">
      <c r="AF41298" s="1"/>
      <c r="AG41298" s="1"/>
      <c r="AH41298" s="1"/>
    </row>
    <row r="41299" spans="32:34" ht="15" customHeight="1" x14ac:dyDescent="0.15">
      <c r="AF41299" s="1"/>
      <c r="AG41299" s="1"/>
      <c r="AH41299" s="1"/>
    </row>
    <row r="41300" spans="32:34" ht="15" customHeight="1" x14ac:dyDescent="0.15">
      <c r="AF41300" s="1"/>
      <c r="AG41300" s="1"/>
      <c r="AH41300" s="1"/>
    </row>
    <row r="41301" spans="32:34" ht="15" customHeight="1" x14ac:dyDescent="0.15">
      <c r="AF41301" s="1"/>
      <c r="AG41301" s="1"/>
      <c r="AH41301" s="1"/>
    </row>
    <row r="41302" spans="32:34" ht="15" customHeight="1" x14ac:dyDescent="0.15">
      <c r="AF41302" s="1"/>
      <c r="AG41302" s="1"/>
      <c r="AH41302" s="1"/>
    </row>
    <row r="41303" spans="32:34" ht="15" customHeight="1" x14ac:dyDescent="0.15">
      <c r="AF41303" s="1"/>
      <c r="AG41303" s="1"/>
      <c r="AH41303" s="1"/>
    </row>
    <row r="41304" spans="32:34" ht="15" customHeight="1" x14ac:dyDescent="0.15">
      <c r="AF41304" s="1"/>
      <c r="AG41304" s="1"/>
      <c r="AH41304" s="1"/>
    </row>
    <row r="41305" spans="32:34" ht="15" customHeight="1" x14ac:dyDescent="0.15">
      <c r="AF41305" s="1"/>
      <c r="AG41305" s="1"/>
      <c r="AH41305" s="1"/>
    </row>
    <row r="41306" spans="32:34" ht="15" customHeight="1" x14ac:dyDescent="0.15">
      <c r="AF41306" s="1"/>
      <c r="AG41306" s="1"/>
      <c r="AH41306" s="1"/>
    </row>
    <row r="41307" spans="32:34" ht="15" customHeight="1" x14ac:dyDescent="0.15">
      <c r="AF41307" s="1"/>
      <c r="AG41307" s="1"/>
      <c r="AH41307" s="1"/>
    </row>
    <row r="41308" spans="32:34" ht="15" customHeight="1" x14ac:dyDescent="0.15">
      <c r="AF41308" s="1"/>
      <c r="AG41308" s="1"/>
      <c r="AH41308" s="1"/>
    </row>
    <row r="41309" spans="32:34" ht="15" customHeight="1" x14ac:dyDescent="0.15">
      <c r="AF41309" s="1"/>
      <c r="AG41309" s="1"/>
      <c r="AH41309" s="1"/>
    </row>
    <row r="41310" spans="32:34" ht="15" customHeight="1" x14ac:dyDescent="0.15">
      <c r="AF41310" s="1"/>
      <c r="AG41310" s="1"/>
      <c r="AH41310" s="1"/>
    </row>
    <row r="41311" spans="32:34" ht="15" customHeight="1" x14ac:dyDescent="0.15">
      <c r="AF41311" s="1"/>
      <c r="AG41311" s="1"/>
      <c r="AH41311" s="1"/>
    </row>
    <row r="41312" spans="32:34" ht="15" customHeight="1" x14ac:dyDescent="0.15">
      <c r="AF41312" s="1"/>
      <c r="AG41312" s="1"/>
      <c r="AH41312" s="1"/>
    </row>
    <row r="41313" spans="32:34" ht="15" customHeight="1" x14ac:dyDescent="0.15">
      <c r="AF41313" s="1"/>
      <c r="AG41313" s="1"/>
      <c r="AH41313" s="1"/>
    </row>
    <row r="41314" spans="32:34" ht="15" customHeight="1" x14ac:dyDescent="0.15">
      <c r="AF41314" s="1"/>
      <c r="AG41314" s="1"/>
      <c r="AH41314" s="1"/>
    </row>
    <row r="41315" spans="32:34" ht="15" customHeight="1" x14ac:dyDescent="0.15">
      <c r="AF41315" s="1"/>
      <c r="AG41315" s="1"/>
      <c r="AH41315" s="1"/>
    </row>
    <row r="41316" spans="32:34" ht="15" customHeight="1" x14ac:dyDescent="0.15">
      <c r="AF41316" s="1"/>
      <c r="AG41316" s="1"/>
      <c r="AH41316" s="1"/>
    </row>
    <row r="41317" spans="32:34" ht="15" customHeight="1" x14ac:dyDescent="0.15">
      <c r="AF41317" s="1"/>
      <c r="AG41317" s="1"/>
      <c r="AH41317" s="1"/>
    </row>
    <row r="41318" spans="32:34" ht="15" customHeight="1" x14ac:dyDescent="0.15">
      <c r="AF41318" s="1"/>
      <c r="AG41318" s="1"/>
      <c r="AH41318" s="1"/>
    </row>
    <row r="41319" spans="32:34" ht="15" customHeight="1" x14ac:dyDescent="0.15">
      <c r="AF41319" s="1"/>
      <c r="AG41319" s="1"/>
      <c r="AH41319" s="1"/>
    </row>
    <row r="41320" spans="32:34" ht="15" customHeight="1" x14ac:dyDescent="0.15">
      <c r="AF41320" s="1"/>
      <c r="AG41320" s="1"/>
      <c r="AH41320" s="1"/>
    </row>
    <row r="41321" spans="32:34" ht="15" customHeight="1" x14ac:dyDescent="0.15">
      <c r="AF41321" s="1"/>
      <c r="AG41321" s="1"/>
      <c r="AH41321" s="1"/>
    </row>
    <row r="41322" spans="32:34" ht="15" customHeight="1" x14ac:dyDescent="0.15">
      <c r="AF41322" s="1"/>
      <c r="AG41322" s="1"/>
      <c r="AH41322" s="1"/>
    </row>
    <row r="41323" spans="32:34" ht="15" customHeight="1" x14ac:dyDescent="0.15">
      <c r="AF41323" s="1"/>
      <c r="AG41323" s="1"/>
      <c r="AH41323" s="1"/>
    </row>
    <row r="41324" spans="32:34" ht="15" customHeight="1" x14ac:dyDescent="0.15">
      <c r="AF41324" s="1"/>
      <c r="AG41324" s="1"/>
      <c r="AH41324" s="1"/>
    </row>
    <row r="41325" spans="32:34" ht="15" customHeight="1" x14ac:dyDescent="0.15">
      <c r="AF41325" s="1"/>
      <c r="AG41325" s="1"/>
      <c r="AH41325" s="1"/>
    </row>
    <row r="41326" spans="32:34" ht="15" customHeight="1" x14ac:dyDescent="0.15">
      <c r="AF41326" s="1"/>
      <c r="AG41326" s="1"/>
      <c r="AH41326" s="1"/>
    </row>
    <row r="41327" spans="32:34" ht="15" customHeight="1" x14ac:dyDescent="0.15">
      <c r="AF41327" s="1"/>
      <c r="AG41327" s="1"/>
      <c r="AH41327" s="1"/>
    </row>
    <row r="41328" spans="32:34" ht="15" customHeight="1" x14ac:dyDescent="0.15">
      <c r="AF41328" s="1"/>
      <c r="AG41328" s="1"/>
      <c r="AH41328" s="1"/>
    </row>
    <row r="41329" spans="32:34" ht="15" customHeight="1" x14ac:dyDescent="0.15">
      <c r="AF41329" s="1"/>
      <c r="AG41329" s="1"/>
      <c r="AH41329" s="1"/>
    </row>
    <row r="41330" spans="32:34" ht="15" customHeight="1" x14ac:dyDescent="0.15">
      <c r="AF41330" s="1"/>
      <c r="AG41330" s="1"/>
      <c r="AH41330" s="1"/>
    </row>
    <row r="41331" spans="32:34" ht="15" customHeight="1" x14ac:dyDescent="0.15">
      <c r="AF41331" s="1"/>
      <c r="AG41331" s="1"/>
      <c r="AH41331" s="1"/>
    </row>
    <row r="41332" spans="32:34" ht="15" customHeight="1" x14ac:dyDescent="0.15">
      <c r="AF41332" s="1"/>
      <c r="AG41332" s="1"/>
      <c r="AH41332" s="1"/>
    </row>
    <row r="41333" spans="32:34" ht="15" customHeight="1" x14ac:dyDescent="0.15">
      <c r="AF41333" s="1"/>
      <c r="AG41333" s="1"/>
      <c r="AH41333" s="1"/>
    </row>
    <row r="41334" spans="32:34" ht="15" customHeight="1" x14ac:dyDescent="0.15">
      <c r="AF41334" s="1"/>
      <c r="AG41334" s="1"/>
      <c r="AH41334" s="1"/>
    </row>
    <row r="41335" spans="32:34" ht="15" customHeight="1" x14ac:dyDescent="0.15">
      <c r="AF41335" s="1"/>
      <c r="AG41335" s="1"/>
      <c r="AH41335" s="1"/>
    </row>
    <row r="41336" spans="32:34" ht="15" customHeight="1" x14ac:dyDescent="0.15">
      <c r="AF41336" s="1"/>
      <c r="AG41336" s="1"/>
      <c r="AH41336" s="1"/>
    </row>
    <row r="41337" spans="32:34" ht="15" customHeight="1" x14ac:dyDescent="0.15">
      <c r="AF41337" s="1"/>
      <c r="AG41337" s="1"/>
      <c r="AH41337" s="1"/>
    </row>
    <row r="41338" spans="32:34" ht="15" customHeight="1" x14ac:dyDescent="0.15">
      <c r="AF41338" s="1"/>
      <c r="AG41338" s="1"/>
      <c r="AH41338" s="1"/>
    </row>
    <row r="41339" spans="32:34" ht="15" customHeight="1" x14ac:dyDescent="0.15">
      <c r="AF41339" s="1"/>
      <c r="AG41339" s="1"/>
      <c r="AH41339" s="1"/>
    </row>
    <row r="41340" spans="32:34" ht="15" customHeight="1" x14ac:dyDescent="0.15">
      <c r="AF41340" s="1"/>
      <c r="AG41340" s="1"/>
      <c r="AH41340" s="1"/>
    </row>
    <row r="41341" spans="32:34" ht="15" customHeight="1" x14ac:dyDescent="0.15">
      <c r="AF41341" s="1"/>
      <c r="AG41341" s="1"/>
      <c r="AH41341" s="1"/>
    </row>
    <row r="41342" spans="32:34" ht="15" customHeight="1" x14ac:dyDescent="0.15">
      <c r="AF41342" s="1"/>
      <c r="AG41342" s="1"/>
      <c r="AH41342" s="1"/>
    </row>
    <row r="41343" spans="32:34" ht="15" customHeight="1" x14ac:dyDescent="0.15">
      <c r="AF41343" s="1"/>
      <c r="AG41343" s="1"/>
      <c r="AH41343" s="1"/>
    </row>
    <row r="41344" spans="32:34" ht="15" customHeight="1" x14ac:dyDescent="0.15">
      <c r="AF41344" s="1"/>
      <c r="AG41344" s="1"/>
      <c r="AH41344" s="1"/>
    </row>
    <row r="41345" spans="32:34" ht="15" customHeight="1" x14ac:dyDescent="0.15">
      <c r="AF41345" s="1"/>
      <c r="AG41345" s="1"/>
      <c r="AH41345" s="1"/>
    </row>
    <row r="41346" spans="32:34" ht="15" customHeight="1" x14ac:dyDescent="0.15">
      <c r="AF41346" s="1"/>
      <c r="AG41346" s="1"/>
      <c r="AH41346" s="1"/>
    </row>
    <row r="41347" spans="32:34" ht="15" customHeight="1" x14ac:dyDescent="0.15">
      <c r="AF41347" s="1"/>
      <c r="AG41347" s="1"/>
      <c r="AH41347" s="1"/>
    </row>
    <row r="41348" spans="32:34" ht="15" customHeight="1" x14ac:dyDescent="0.15">
      <c r="AF41348" s="1"/>
      <c r="AG41348" s="1"/>
      <c r="AH41348" s="1"/>
    </row>
    <row r="41349" spans="32:34" ht="15" customHeight="1" x14ac:dyDescent="0.15">
      <c r="AF41349" s="1"/>
      <c r="AG41349" s="1"/>
      <c r="AH41349" s="1"/>
    </row>
    <row r="41350" spans="32:34" ht="15" customHeight="1" x14ac:dyDescent="0.15">
      <c r="AF41350" s="1"/>
      <c r="AG41350" s="1"/>
      <c r="AH41350" s="1"/>
    </row>
    <row r="41351" spans="32:34" ht="15" customHeight="1" x14ac:dyDescent="0.15">
      <c r="AF41351" s="1"/>
      <c r="AG41351" s="1"/>
      <c r="AH41351" s="1"/>
    </row>
    <row r="41352" spans="32:34" ht="15" customHeight="1" x14ac:dyDescent="0.15">
      <c r="AF41352" s="1"/>
      <c r="AG41352" s="1"/>
      <c r="AH41352" s="1"/>
    </row>
    <row r="41353" spans="32:34" ht="15" customHeight="1" x14ac:dyDescent="0.15">
      <c r="AF41353" s="1"/>
      <c r="AG41353" s="1"/>
      <c r="AH41353" s="1"/>
    </row>
    <row r="41354" spans="32:34" ht="15" customHeight="1" x14ac:dyDescent="0.15">
      <c r="AF41354" s="1"/>
      <c r="AG41354" s="1"/>
      <c r="AH41354" s="1"/>
    </row>
    <row r="41355" spans="32:34" ht="15" customHeight="1" x14ac:dyDescent="0.15">
      <c r="AF41355" s="1"/>
      <c r="AG41355" s="1"/>
      <c r="AH41355" s="1"/>
    </row>
    <row r="41356" spans="32:34" ht="15" customHeight="1" x14ac:dyDescent="0.15">
      <c r="AF41356" s="1"/>
      <c r="AG41356" s="1"/>
      <c r="AH41356" s="1"/>
    </row>
    <row r="41357" spans="32:34" ht="15" customHeight="1" x14ac:dyDescent="0.15">
      <c r="AF41357" s="1"/>
      <c r="AG41357" s="1"/>
      <c r="AH41357" s="1"/>
    </row>
    <row r="41358" spans="32:34" ht="15" customHeight="1" x14ac:dyDescent="0.15">
      <c r="AF41358" s="1"/>
      <c r="AG41358" s="1"/>
      <c r="AH41358" s="1"/>
    </row>
    <row r="41359" spans="32:34" ht="15" customHeight="1" x14ac:dyDescent="0.15">
      <c r="AF41359" s="1"/>
      <c r="AG41359" s="1"/>
      <c r="AH41359" s="1"/>
    </row>
    <row r="41360" spans="32:34" ht="15" customHeight="1" x14ac:dyDescent="0.15">
      <c r="AF41360" s="1"/>
      <c r="AG41360" s="1"/>
      <c r="AH41360" s="1"/>
    </row>
    <row r="41361" spans="32:34" ht="15" customHeight="1" x14ac:dyDescent="0.15">
      <c r="AF41361" s="1"/>
      <c r="AG41361" s="1"/>
      <c r="AH41361" s="1"/>
    </row>
    <row r="41362" spans="32:34" ht="15" customHeight="1" x14ac:dyDescent="0.15">
      <c r="AF41362" s="1"/>
      <c r="AG41362" s="1"/>
      <c r="AH41362" s="1"/>
    </row>
    <row r="41363" spans="32:34" ht="15" customHeight="1" x14ac:dyDescent="0.15">
      <c r="AF41363" s="1"/>
      <c r="AG41363" s="1"/>
      <c r="AH41363" s="1"/>
    </row>
    <row r="41364" spans="32:34" ht="15" customHeight="1" x14ac:dyDescent="0.15">
      <c r="AF41364" s="1"/>
      <c r="AG41364" s="1"/>
      <c r="AH41364" s="1"/>
    </row>
    <row r="41365" spans="32:34" ht="15" customHeight="1" x14ac:dyDescent="0.15">
      <c r="AF41365" s="1"/>
      <c r="AG41365" s="1"/>
      <c r="AH41365" s="1"/>
    </row>
    <row r="41366" spans="32:34" ht="15" customHeight="1" x14ac:dyDescent="0.15">
      <c r="AF41366" s="1"/>
      <c r="AG41366" s="1"/>
      <c r="AH41366" s="1"/>
    </row>
    <row r="41367" spans="32:34" ht="15" customHeight="1" x14ac:dyDescent="0.15">
      <c r="AF41367" s="1"/>
      <c r="AG41367" s="1"/>
      <c r="AH41367" s="1"/>
    </row>
    <row r="41368" spans="32:34" ht="15" customHeight="1" x14ac:dyDescent="0.15">
      <c r="AF41368" s="1"/>
      <c r="AG41368" s="1"/>
      <c r="AH41368" s="1"/>
    </row>
    <row r="41369" spans="32:34" ht="15" customHeight="1" x14ac:dyDescent="0.15">
      <c r="AF41369" s="1"/>
      <c r="AG41369" s="1"/>
      <c r="AH41369" s="1"/>
    </row>
    <row r="41370" spans="32:34" ht="15" customHeight="1" x14ac:dyDescent="0.15">
      <c r="AF41370" s="1"/>
      <c r="AG41370" s="1"/>
      <c r="AH41370" s="1"/>
    </row>
    <row r="41371" spans="32:34" ht="15" customHeight="1" x14ac:dyDescent="0.15">
      <c r="AF41371" s="1"/>
      <c r="AG41371" s="1"/>
      <c r="AH41371" s="1"/>
    </row>
    <row r="41372" spans="32:34" ht="15" customHeight="1" x14ac:dyDescent="0.15">
      <c r="AF41372" s="1"/>
      <c r="AG41372" s="1"/>
      <c r="AH41372" s="1"/>
    </row>
    <row r="41373" spans="32:34" ht="15" customHeight="1" x14ac:dyDescent="0.15">
      <c r="AF41373" s="1"/>
      <c r="AG41373" s="1"/>
      <c r="AH41373" s="1"/>
    </row>
    <row r="41374" spans="32:34" ht="15" customHeight="1" x14ac:dyDescent="0.15">
      <c r="AF41374" s="1"/>
      <c r="AG41374" s="1"/>
      <c r="AH41374" s="1"/>
    </row>
    <row r="41375" spans="32:34" ht="15" customHeight="1" x14ac:dyDescent="0.15">
      <c r="AF41375" s="1"/>
      <c r="AG41375" s="1"/>
      <c r="AH41375" s="1"/>
    </row>
    <row r="41376" spans="32:34" ht="15" customHeight="1" x14ac:dyDescent="0.15">
      <c r="AF41376" s="1"/>
      <c r="AG41376" s="1"/>
      <c r="AH41376" s="1"/>
    </row>
    <row r="41377" spans="32:34" ht="15" customHeight="1" x14ac:dyDescent="0.15">
      <c r="AF41377" s="1"/>
      <c r="AG41377" s="1"/>
      <c r="AH41377" s="1"/>
    </row>
    <row r="41378" spans="32:34" ht="15" customHeight="1" x14ac:dyDescent="0.15">
      <c r="AF41378" s="1"/>
      <c r="AG41378" s="1"/>
      <c r="AH41378" s="1"/>
    </row>
    <row r="41379" spans="32:34" ht="15" customHeight="1" x14ac:dyDescent="0.15">
      <c r="AF41379" s="1"/>
      <c r="AG41379" s="1"/>
      <c r="AH41379" s="1"/>
    </row>
    <row r="41380" spans="32:34" ht="15" customHeight="1" x14ac:dyDescent="0.15">
      <c r="AF41380" s="1"/>
      <c r="AG41380" s="1"/>
      <c r="AH41380" s="1"/>
    </row>
    <row r="41381" spans="32:34" ht="15" customHeight="1" x14ac:dyDescent="0.15">
      <c r="AF41381" s="1"/>
      <c r="AG41381" s="1"/>
      <c r="AH41381" s="1"/>
    </row>
    <row r="41382" spans="32:34" ht="15" customHeight="1" x14ac:dyDescent="0.15">
      <c r="AF41382" s="1"/>
      <c r="AG41382" s="1"/>
      <c r="AH41382" s="1"/>
    </row>
    <row r="41383" spans="32:34" ht="15" customHeight="1" x14ac:dyDescent="0.15">
      <c r="AF41383" s="1"/>
      <c r="AG41383" s="1"/>
      <c r="AH41383" s="1"/>
    </row>
    <row r="41384" spans="32:34" ht="15" customHeight="1" x14ac:dyDescent="0.15">
      <c r="AF41384" s="1"/>
      <c r="AG41384" s="1"/>
      <c r="AH41384" s="1"/>
    </row>
    <row r="41385" spans="32:34" ht="15" customHeight="1" x14ac:dyDescent="0.15">
      <c r="AF41385" s="1"/>
      <c r="AG41385" s="1"/>
      <c r="AH41385" s="1"/>
    </row>
    <row r="41386" spans="32:34" ht="15" customHeight="1" x14ac:dyDescent="0.15">
      <c r="AF41386" s="1"/>
      <c r="AG41386" s="1"/>
      <c r="AH41386" s="1"/>
    </row>
    <row r="41387" spans="32:34" ht="15" customHeight="1" x14ac:dyDescent="0.15">
      <c r="AF41387" s="1"/>
      <c r="AG41387" s="1"/>
      <c r="AH41387" s="1"/>
    </row>
    <row r="41388" spans="32:34" ht="15" customHeight="1" x14ac:dyDescent="0.15">
      <c r="AF41388" s="1"/>
      <c r="AG41388" s="1"/>
      <c r="AH41388" s="1"/>
    </row>
    <row r="41389" spans="32:34" ht="15" customHeight="1" x14ac:dyDescent="0.15">
      <c r="AF41389" s="1"/>
      <c r="AG41389" s="1"/>
      <c r="AH41389" s="1"/>
    </row>
    <row r="41390" spans="32:34" ht="15" customHeight="1" x14ac:dyDescent="0.15">
      <c r="AF41390" s="1"/>
      <c r="AG41390" s="1"/>
      <c r="AH41390" s="1"/>
    </row>
    <row r="41391" spans="32:34" ht="15" customHeight="1" x14ac:dyDescent="0.15">
      <c r="AF41391" s="1"/>
      <c r="AG41391" s="1"/>
      <c r="AH41391" s="1"/>
    </row>
    <row r="41392" spans="32:34" ht="15" customHeight="1" x14ac:dyDescent="0.15">
      <c r="AF41392" s="1"/>
      <c r="AG41392" s="1"/>
      <c r="AH41392" s="1"/>
    </row>
    <row r="41393" spans="32:34" ht="15" customHeight="1" x14ac:dyDescent="0.15">
      <c r="AF41393" s="1"/>
      <c r="AG41393" s="1"/>
      <c r="AH41393" s="1"/>
    </row>
    <row r="41394" spans="32:34" ht="15" customHeight="1" x14ac:dyDescent="0.15">
      <c r="AF41394" s="1"/>
      <c r="AG41394" s="1"/>
      <c r="AH41394" s="1"/>
    </row>
    <row r="41395" spans="32:34" ht="15" customHeight="1" x14ac:dyDescent="0.15">
      <c r="AF41395" s="1"/>
      <c r="AG41395" s="1"/>
      <c r="AH41395" s="1"/>
    </row>
    <row r="41396" spans="32:34" ht="15" customHeight="1" x14ac:dyDescent="0.15">
      <c r="AF41396" s="1"/>
      <c r="AG41396" s="1"/>
      <c r="AH41396" s="1"/>
    </row>
    <row r="41397" spans="32:34" ht="15" customHeight="1" x14ac:dyDescent="0.15">
      <c r="AF41397" s="1"/>
      <c r="AG41397" s="1"/>
      <c r="AH41397" s="1"/>
    </row>
    <row r="41398" spans="32:34" ht="15" customHeight="1" x14ac:dyDescent="0.15">
      <c r="AF41398" s="1"/>
      <c r="AG41398" s="1"/>
      <c r="AH41398" s="1"/>
    </row>
    <row r="41399" spans="32:34" ht="15" customHeight="1" x14ac:dyDescent="0.15">
      <c r="AF41399" s="1"/>
      <c r="AG41399" s="1"/>
      <c r="AH41399" s="1"/>
    </row>
    <row r="41400" spans="32:34" ht="15" customHeight="1" x14ac:dyDescent="0.15">
      <c r="AF41400" s="1"/>
      <c r="AG41400" s="1"/>
      <c r="AH41400" s="1"/>
    </row>
    <row r="41401" spans="32:34" ht="15" customHeight="1" x14ac:dyDescent="0.15">
      <c r="AF41401" s="1"/>
      <c r="AG41401" s="1"/>
      <c r="AH41401" s="1"/>
    </row>
    <row r="41402" spans="32:34" ht="15" customHeight="1" x14ac:dyDescent="0.15">
      <c r="AF41402" s="1"/>
      <c r="AG41402" s="1"/>
      <c r="AH41402" s="1"/>
    </row>
    <row r="41403" spans="32:34" ht="15" customHeight="1" x14ac:dyDescent="0.15">
      <c r="AF41403" s="1"/>
      <c r="AG41403" s="1"/>
      <c r="AH41403" s="1"/>
    </row>
    <row r="41404" spans="32:34" ht="15" customHeight="1" x14ac:dyDescent="0.15">
      <c r="AF41404" s="1"/>
      <c r="AG41404" s="1"/>
      <c r="AH41404" s="1"/>
    </row>
    <row r="41405" spans="32:34" ht="15" customHeight="1" x14ac:dyDescent="0.15">
      <c r="AF41405" s="1"/>
      <c r="AG41405" s="1"/>
      <c r="AH41405" s="1"/>
    </row>
    <row r="41406" spans="32:34" ht="15" customHeight="1" x14ac:dyDescent="0.15">
      <c r="AF41406" s="1"/>
      <c r="AG41406" s="1"/>
      <c r="AH41406" s="1"/>
    </row>
    <row r="41407" spans="32:34" ht="15" customHeight="1" x14ac:dyDescent="0.15">
      <c r="AF41407" s="1"/>
      <c r="AG41407" s="1"/>
      <c r="AH41407" s="1"/>
    </row>
    <row r="41408" spans="32:34" ht="15" customHeight="1" x14ac:dyDescent="0.15">
      <c r="AF41408" s="1"/>
      <c r="AG41408" s="1"/>
      <c r="AH41408" s="1"/>
    </row>
    <row r="41409" spans="32:34" ht="15" customHeight="1" x14ac:dyDescent="0.15">
      <c r="AF41409" s="1"/>
      <c r="AG41409" s="1"/>
      <c r="AH41409" s="1"/>
    </row>
    <row r="41410" spans="32:34" ht="15" customHeight="1" x14ac:dyDescent="0.15">
      <c r="AF41410" s="1"/>
      <c r="AG41410" s="1"/>
      <c r="AH41410" s="1"/>
    </row>
    <row r="41411" spans="32:34" ht="15" customHeight="1" x14ac:dyDescent="0.15">
      <c r="AF41411" s="1"/>
      <c r="AG41411" s="1"/>
      <c r="AH41411" s="1"/>
    </row>
    <row r="41412" spans="32:34" ht="15" customHeight="1" x14ac:dyDescent="0.15">
      <c r="AF41412" s="1"/>
      <c r="AG41412" s="1"/>
      <c r="AH41412" s="1"/>
    </row>
    <row r="41413" spans="32:34" ht="15" customHeight="1" x14ac:dyDescent="0.15">
      <c r="AF41413" s="1"/>
      <c r="AG41413" s="1"/>
      <c r="AH41413" s="1"/>
    </row>
    <row r="41414" spans="32:34" ht="15" customHeight="1" x14ac:dyDescent="0.15">
      <c r="AF41414" s="1"/>
      <c r="AG41414" s="1"/>
      <c r="AH41414" s="1"/>
    </row>
    <row r="41415" spans="32:34" ht="15" customHeight="1" x14ac:dyDescent="0.15">
      <c r="AF41415" s="1"/>
      <c r="AG41415" s="1"/>
      <c r="AH41415" s="1"/>
    </row>
    <row r="41416" spans="32:34" ht="15" customHeight="1" x14ac:dyDescent="0.15">
      <c r="AF41416" s="1"/>
      <c r="AG41416" s="1"/>
      <c r="AH41416" s="1"/>
    </row>
    <row r="41417" spans="32:34" ht="15" customHeight="1" x14ac:dyDescent="0.15">
      <c r="AF41417" s="1"/>
      <c r="AG41417" s="1"/>
      <c r="AH41417" s="1"/>
    </row>
    <row r="41418" spans="32:34" ht="15" customHeight="1" x14ac:dyDescent="0.15">
      <c r="AF41418" s="1"/>
      <c r="AG41418" s="1"/>
      <c r="AH41418" s="1"/>
    </row>
    <row r="41419" spans="32:34" ht="15" customHeight="1" x14ac:dyDescent="0.15">
      <c r="AF41419" s="1"/>
      <c r="AG41419" s="1"/>
      <c r="AH41419" s="1"/>
    </row>
    <row r="41420" spans="32:34" ht="15" customHeight="1" x14ac:dyDescent="0.15">
      <c r="AF41420" s="1"/>
      <c r="AG41420" s="1"/>
      <c r="AH41420" s="1"/>
    </row>
    <row r="41421" spans="32:34" ht="15" customHeight="1" x14ac:dyDescent="0.15">
      <c r="AF41421" s="1"/>
      <c r="AG41421" s="1"/>
      <c r="AH41421" s="1"/>
    </row>
    <row r="41422" spans="32:34" ht="15" customHeight="1" x14ac:dyDescent="0.15">
      <c r="AF41422" s="1"/>
      <c r="AG41422" s="1"/>
      <c r="AH41422" s="1"/>
    </row>
    <row r="41423" spans="32:34" ht="15" customHeight="1" x14ac:dyDescent="0.15">
      <c r="AF41423" s="1"/>
      <c r="AG41423" s="1"/>
      <c r="AH41423" s="1"/>
    </row>
    <row r="41424" spans="32:34" ht="15" customHeight="1" x14ac:dyDescent="0.15">
      <c r="AF41424" s="1"/>
      <c r="AG41424" s="1"/>
      <c r="AH41424" s="1"/>
    </row>
    <row r="41425" spans="32:34" ht="15" customHeight="1" x14ac:dyDescent="0.15">
      <c r="AF41425" s="1"/>
      <c r="AG41425" s="1"/>
      <c r="AH41425" s="1"/>
    </row>
    <row r="41426" spans="32:34" ht="15" customHeight="1" x14ac:dyDescent="0.15">
      <c r="AF41426" s="1"/>
      <c r="AG41426" s="1"/>
      <c r="AH41426" s="1"/>
    </row>
    <row r="41427" spans="32:34" ht="15" customHeight="1" x14ac:dyDescent="0.15">
      <c r="AF41427" s="1"/>
      <c r="AG41427" s="1"/>
      <c r="AH41427" s="1"/>
    </row>
    <row r="41428" spans="32:34" ht="15" customHeight="1" x14ac:dyDescent="0.15">
      <c r="AF41428" s="1"/>
      <c r="AG41428" s="1"/>
      <c r="AH41428" s="1"/>
    </row>
    <row r="41429" spans="32:34" ht="15" customHeight="1" x14ac:dyDescent="0.15">
      <c r="AF41429" s="1"/>
      <c r="AG41429" s="1"/>
      <c r="AH41429" s="1"/>
    </row>
    <row r="41430" spans="32:34" ht="15" customHeight="1" x14ac:dyDescent="0.15">
      <c r="AF41430" s="1"/>
      <c r="AG41430" s="1"/>
      <c r="AH41430" s="1"/>
    </row>
    <row r="41431" spans="32:34" ht="15" customHeight="1" x14ac:dyDescent="0.15">
      <c r="AF41431" s="1"/>
      <c r="AG41431" s="1"/>
      <c r="AH41431" s="1"/>
    </row>
    <row r="41432" spans="32:34" ht="15" customHeight="1" x14ac:dyDescent="0.15">
      <c r="AF41432" s="1"/>
      <c r="AG41432" s="1"/>
      <c r="AH41432" s="1"/>
    </row>
    <row r="41433" spans="32:34" ht="15" customHeight="1" x14ac:dyDescent="0.15">
      <c r="AF41433" s="1"/>
      <c r="AG41433" s="1"/>
      <c r="AH41433" s="1"/>
    </row>
    <row r="41434" spans="32:34" ht="15" customHeight="1" x14ac:dyDescent="0.15">
      <c r="AF41434" s="1"/>
      <c r="AG41434" s="1"/>
      <c r="AH41434" s="1"/>
    </row>
    <row r="41435" spans="32:34" ht="15" customHeight="1" x14ac:dyDescent="0.15">
      <c r="AF41435" s="1"/>
      <c r="AG41435" s="1"/>
      <c r="AH41435" s="1"/>
    </row>
    <row r="41436" spans="32:34" ht="15" customHeight="1" x14ac:dyDescent="0.15">
      <c r="AF41436" s="1"/>
      <c r="AG41436" s="1"/>
      <c r="AH41436" s="1"/>
    </row>
    <row r="41437" spans="32:34" ht="15" customHeight="1" x14ac:dyDescent="0.15">
      <c r="AF41437" s="1"/>
      <c r="AG41437" s="1"/>
      <c r="AH41437" s="1"/>
    </row>
    <row r="41438" spans="32:34" ht="15" customHeight="1" x14ac:dyDescent="0.15">
      <c r="AF41438" s="1"/>
      <c r="AG41438" s="1"/>
      <c r="AH41438" s="1"/>
    </row>
    <row r="41439" spans="32:34" ht="15" customHeight="1" x14ac:dyDescent="0.15">
      <c r="AF41439" s="1"/>
      <c r="AG41439" s="1"/>
      <c r="AH41439" s="1"/>
    </row>
    <row r="41440" spans="32:34" ht="15" customHeight="1" x14ac:dyDescent="0.15">
      <c r="AF41440" s="1"/>
      <c r="AG41440" s="1"/>
      <c r="AH41440" s="1"/>
    </row>
    <row r="41441" spans="32:34" ht="15" customHeight="1" x14ac:dyDescent="0.15">
      <c r="AF41441" s="1"/>
      <c r="AG41441" s="1"/>
      <c r="AH41441" s="1"/>
    </row>
    <row r="41442" spans="32:34" ht="15" customHeight="1" x14ac:dyDescent="0.15">
      <c r="AF41442" s="1"/>
      <c r="AG41442" s="1"/>
      <c r="AH41442" s="1"/>
    </row>
    <row r="41443" spans="32:34" ht="15" customHeight="1" x14ac:dyDescent="0.15">
      <c r="AF41443" s="1"/>
      <c r="AG41443" s="1"/>
      <c r="AH41443" s="1"/>
    </row>
    <row r="41444" spans="32:34" ht="15" customHeight="1" x14ac:dyDescent="0.15">
      <c r="AF41444" s="1"/>
      <c r="AG41444" s="1"/>
      <c r="AH41444" s="1"/>
    </row>
    <row r="41445" spans="32:34" ht="15" customHeight="1" x14ac:dyDescent="0.15">
      <c r="AF41445" s="1"/>
      <c r="AG41445" s="1"/>
      <c r="AH41445" s="1"/>
    </row>
    <row r="41446" spans="32:34" ht="15" customHeight="1" x14ac:dyDescent="0.15">
      <c r="AF41446" s="1"/>
      <c r="AG41446" s="1"/>
      <c r="AH41446" s="1"/>
    </row>
    <row r="41447" spans="32:34" ht="15" customHeight="1" x14ac:dyDescent="0.15">
      <c r="AF41447" s="1"/>
      <c r="AG41447" s="1"/>
      <c r="AH41447" s="1"/>
    </row>
    <row r="41448" spans="32:34" ht="15" customHeight="1" x14ac:dyDescent="0.15">
      <c r="AF41448" s="1"/>
      <c r="AG41448" s="1"/>
      <c r="AH41448" s="1"/>
    </row>
    <row r="41449" spans="32:34" ht="15" customHeight="1" x14ac:dyDescent="0.15">
      <c r="AF41449" s="1"/>
      <c r="AG41449" s="1"/>
      <c r="AH41449" s="1"/>
    </row>
    <row r="41450" spans="32:34" ht="15" customHeight="1" x14ac:dyDescent="0.15">
      <c r="AF41450" s="1"/>
      <c r="AG41450" s="1"/>
      <c r="AH41450" s="1"/>
    </row>
    <row r="41451" spans="32:34" ht="15" customHeight="1" x14ac:dyDescent="0.15">
      <c r="AF41451" s="1"/>
      <c r="AG41451" s="1"/>
      <c r="AH41451" s="1"/>
    </row>
    <row r="41452" spans="32:34" ht="15" customHeight="1" x14ac:dyDescent="0.15">
      <c r="AF41452" s="1"/>
      <c r="AG41452" s="1"/>
      <c r="AH41452" s="1"/>
    </row>
    <row r="41453" spans="32:34" ht="15" customHeight="1" x14ac:dyDescent="0.15">
      <c r="AF41453" s="1"/>
      <c r="AG41453" s="1"/>
      <c r="AH41453" s="1"/>
    </row>
    <row r="41454" spans="32:34" ht="15" customHeight="1" x14ac:dyDescent="0.15">
      <c r="AF41454" s="1"/>
      <c r="AG41454" s="1"/>
      <c r="AH41454" s="1"/>
    </row>
    <row r="41455" spans="32:34" ht="15" customHeight="1" x14ac:dyDescent="0.15">
      <c r="AF41455" s="1"/>
      <c r="AG41455" s="1"/>
      <c r="AH41455" s="1"/>
    </row>
    <row r="41456" spans="32:34" ht="15" customHeight="1" x14ac:dyDescent="0.15">
      <c r="AF41456" s="1"/>
      <c r="AG41456" s="1"/>
      <c r="AH41456" s="1"/>
    </row>
    <row r="41457" spans="32:34" ht="15" customHeight="1" x14ac:dyDescent="0.15">
      <c r="AF41457" s="1"/>
      <c r="AG41457" s="1"/>
      <c r="AH41457" s="1"/>
    </row>
    <row r="41458" spans="32:34" ht="15" customHeight="1" x14ac:dyDescent="0.15">
      <c r="AF41458" s="1"/>
      <c r="AG41458" s="1"/>
      <c r="AH41458" s="1"/>
    </row>
    <row r="41459" spans="32:34" ht="15" customHeight="1" x14ac:dyDescent="0.15">
      <c r="AF41459" s="1"/>
      <c r="AG41459" s="1"/>
      <c r="AH41459" s="1"/>
    </row>
    <row r="41460" spans="32:34" ht="15" customHeight="1" x14ac:dyDescent="0.15">
      <c r="AF41460" s="1"/>
      <c r="AG41460" s="1"/>
      <c r="AH41460" s="1"/>
    </row>
    <row r="41461" spans="32:34" ht="15" customHeight="1" x14ac:dyDescent="0.15">
      <c r="AF41461" s="1"/>
      <c r="AG41461" s="1"/>
      <c r="AH41461" s="1"/>
    </row>
    <row r="41462" spans="32:34" ht="15" customHeight="1" x14ac:dyDescent="0.15">
      <c r="AF41462" s="1"/>
      <c r="AG41462" s="1"/>
      <c r="AH41462" s="1"/>
    </row>
    <row r="41463" spans="32:34" ht="15" customHeight="1" x14ac:dyDescent="0.15">
      <c r="AF41463" s="1"/>
      <c r="AG41463" s="1"/>
      <c r="AH41463" s="1"/>
    </row>
    <row r="41464" spans="32:34" ht="15" customHeight="1" x14ac:dyDescent="0.15">
      <c r="AF41464" s="1"/>
      <c r="AG41464" s="1"/>
      <c r="AH41464" s="1"/>
    </row>
    <row r="41465" spans="32:34" ht="15" customHeight="1" x14ac:dyDescent="0.15">
      <c r="AF41465" s="1"/>
      <c r="AG41465" s="1"/>
      <c r="AH41465" s="1"/>
    </row>
    <row r="41466" spans="32:34" ht="15" customHeight="1" x14ac:dyDescent="0.15">
      <c r="AF41466" s="1"/>
      <c r="AG41466" s="1"/>
      <c r="AH41466" s="1"/>
    </row>
    <row r="41467" spans="32:34" ht="15" customHeight="1" x14ac:dyDescent="0.15">
      <c r="AF41467" s="1"/>
      <c r="AG41467" s="1"/>
      <c r="AH41467" s="1"/>
    </row>
    <row r="41468" spans="32:34" ht="15" customHeight="1" x14ac:dyDescent="0.15">
      <c r="AF41468" s="1"/>
      <c r="AG41468" s="1"/>
      <c r="AH41468" s="1"/>
    </row>
    <row r="41469" spans="32:34" ht="15" customHeight="1" x14ac:dyDescent="0.15">
      <c r="AF41469" s="1"/>
      <c r="AG41469" s="1"/>
      <c r="AH41469" s="1"/>
    </row>
    <row r="41470" spans="32:34" ht="15" customHeight="1" x14ac:dyDescent="0.15">
      <c r="AF41470" s="1"/>
      <c r="AG41470" s="1"/>
      <c r="AH41470" s="1"/>
    </row>
    <row r="41471" spans="32:34" ht="15" customHeight="1" x14ac:dyDescent="0.15">
      <c r="AF41471" s="1"/>
      <c r="AG41471" s="1"/>
      <c r="AH41471" s="1"/>
    </row>
    <row r="41472" spans="32:34" ht="15" customHeight="1" x14ac:dyDescent="0.15">
      <c r="AF41472" s="1"/>
      <c r="AG41472" s="1"/>
      <c r="AH41472" s="1"/>
    </row>
    <row r="41473" spans="32:34" ht="15" customHeight="1" x14ac:dyDescent="0.15">
      <c r="AF41473" s="1"/>
      <c r="AG41473" s="1"/>
      <c r="AH41473" s="1"/>
    </row>
    <row r="41474" spans="32:34" ht="15" customHeight="1" x14ac:dyDescent="0.15">
      <c r="AF41474" s="1"/>
      <c r="AG41474" s="1"/>
      <c r="AH41474" s="1"/>
    </row>
    <row r="41475" spans="32:34" ht="15" customHeight="1" x14ac:dyDescent="0.15">
      <c r="AF41475" s="1"/>
      <c r="AG41475" s="1"/>
      <c r="AH41475" s="1"/>
    </row>
    <row r="41476" spans="32:34" ht="15" customHeight="1" x14ac:dyDescent="0.15">
      <c r="AF41476" s="1"/>
      <c r="AG41476" s="1"/>
      <c r="AH41476" s="1"/>
    </row>
    <row r="41477" spans="32:34" ht="15" customHeight="1" x14ac:dyDescent="0.15">
      <c r="AF41477" s="1"/>
      <c r="AG41477" s="1"/>
      <c r="AH41477" s="1"/>
    </row>
    <row r="41478" spans="32:34" ht="15" customHeight="1" x14ac:dyDescent="0.15">
      <c r="AF41478" s="1"/>
      <c r="AG41478" s="1"/>
      <c r="AH41478" s="1"/>
    </row>
    <row r="41479" spans="32:34" ht="15" customHeight="1" x14ac:dyDescent="0.15">
      <c r="AF41479" s="1"/>
      <c r="AG41479" s="1"/>
      <c r="AH41479" s="1"/>
    </row>
    <row r="41480" spans="32:34" ht="15" customHeight="1" x14ac:dyDescent="0.15">
      <c r="AF41480" s="1"/>
      <c r="AG41480" s="1"/>
      <c r="AH41480" s="1"/>
    </row>
    <row r="41481" spans="32:34" ht="15" customHeight="1" x14ac:dyDescent="0.15">
      <c r="AF41481" s="1"/>
      <c r="AG41481" s="1"/>
      <c r="AH41481" s="1"/>
    </row>
    <row r="41482" spans="32:34" ht="15" customHeight="1" x14ac:dyDescent="0.15">
      <c r="AF41482" s="1"/>
      <c r="AG41482" s="1"/>
      <c r="AH41482" s="1"/>
    </row>
    <row r="41483" spans="32:34" ht="15" customHeight="1" x14ac:dyDescent="0.15">
      <c r="AF41483" s="1"/>
      <c r="AG41483" s="1"/>
      <c r="AH41483" s="1"/>
    </row>
    <row r="41484" spans="32:34" ht="15" customHeight="1" x14ac:dyDescent="0.15">
      <c r="AF41484" s="1"/>
      <c r="AG41484" s="1"/>
      <c r="AH41484" s="1"/>
    </row>
    <row r="41485" spans="32:34" ht="15" customHeight="1" x14ac:dyDescent="0.15">
      <c r="AF41485" s="1"/>
      <c r="AG41485" s="1"/>
      <c r="AH41485" s="1"/>
    </row>
    <row r="41486" spans="32:34" ht="15" customHeight="1" x14ac:dyDescent="0.15">
      <c r="AF41486" s="1"/>
      <c r="AG41486" s="1"/>
      <c r="AH41486" s="1"/>
    </row>
    <row r="41487" spans="32:34" ht="15" customHeight="1" x14ac:dyDescent="0.15">
      <c r="AF41487" s="1"/>
      <c r="AG41487" s="1"/>
      <c r="AH41487" s="1"/>
    </row>
    <row r="41488" spans="32:34" ht="15" customHeight="1" x14ac:dyDescent="0.15">
      <c r="AF41488" s="1"/>
      <c r="AG41488" s="1"/>
      <c r="AH41488" s="1"/>
    </row>
    <row r="41489" spans="32:34" ht="15" customHeight="1" x14ac:dyDescent="0.15">
      <c r="AF41489" s="1"/>
      <c r="AG41489" s="1"/>
      <c r="AH41489" s="1"/>
    </row>
    <row r="41490" spans="32:34" ht="15" customHeight="1" x14ac:dyDescent="0.15">
      <c r="AF41490" s="1"/>
      <c r="AG41490" s="1"/>
      <c r="AH41490" s="1"/>
    </row>
    <row r="41491" spans="32:34" ht="15" customHeight="1" x14ac:dyDescent="0.15">
      <c r="AF41491" s="1"/>
      <c r="AG41491" s="1"/>
      <c r="AH41491" s="1"/>
    </row>
    <row r="41492" spans="32:34" ht="15" customHeight="1" x14ac:dyDescent="0.15">
      <c r="AF41492" s="1"/>
      <c r="AG41492" s="1"/>
      <c r="AH41492" s="1"/>
    </row>
    <row r="41493" spans="32:34" ht="15" customHeight="1" x14ac:dyDescent="0.15">
      <c r="AF41493" s="1"/>
      <c r="AG41493" s="1"/>
      <c r="AH41493" s="1"/>
    </row>
    <row r="41494" spans="32:34" ht="15" customHeight="1" x14ac:dyDescent="0.15">
      <c r="AF41494" s="1"/>
      <c r="AG41494" s="1"/>
      <c r="AH41494" s="1"/>
    </row>
    <row r="41495" spans="32:34" ht="15" customHeight="1" x14ac:dyDescent="0.15">
      <c r="AF41495" s="1"/>
      <c r="AG41495" s="1"/>
      <c r="AH41495" s="1"/>
    </row>
    <row r="41496" spans="32:34" ht="15" customHeight="1" x14ac:dyDescent="0.15">
      <c r="AF41496" s="1"/>
      <c r="AG41496" s="1"/>
      <c r="AH41496" s="1"/>
    </row>
    <row r="41497" spans="32:34" ht="15" customHeight="1" x14ac:dyDescent="0.15">
      <c r="AF41497" s="1"/>
      <c r="AG41497" s="1"/>
      <c r="AH41497" s="1"/>
    </row>
    <row r="41498" spans="32:34" ht="15" customHeight="1" x14ac:dyDescent="0.15">
      <c r="AF41498" s="1"/>
      <c r="AG41498" s="1"/>
      <c r="AH41498" s="1"/>
    </row>
    <row r="41499" spans="32:34" ht="15" customHeight="1" x14ac:dyDescent="0.15">
      <c r="AF41499" s="1"/>
      <c r="AG41499" s="1"/>
      <c r="AH41499" s="1"/>
    </row>
    <row r="41500" spans="32:34" ht="15" customHeight="1" x14ac:dyDescent="0.15">
      <c r="AF41500" s="1"/>
      <c r="AG41500" s="1"/>
      <c r="AH41500" s="1"/>
    </row>
    <row r="41501" spans="32:34" ht="15" customHeight="1" x14ac:dyDescent="0.15">
      <c r="AF41501" s="1"/>
      <c r="AG41501" s="1"/>
      <c r="AH41501" s="1"/>
    </row>
    <row r="41502" spans="32:34" ht="15" customHeight="1" x14ac:dyDescent="0.15">
      <c r="AF41502" s="1"/>
      <c r="AG41502" s="1"/>
      <c r="AH41502" s="1"/>
    </row>
    <row r="41503" spans="32:34" ht="15" customHeight="1" x14ac:dyDescent="0.15">
      <c r="AF41503" s="1"/>
      <c r="AG41503" s="1"/>
      <c r="AH41503" s="1"/>
    </row>
    <row r="41504" spans="32:34" ht="15" customHeight="1" x14ac:dyDescent="0.15">
      <c r="AF41504" s="1"/>
      <c r="AG41504" s="1"/>
      <c r="AH41504" s="1"/>
    </row>
    <row r="41505" spans="32:34" ht="15" customHeight="1" x14ac:dyDescent="0.15">
      <c r="AF41505" s="1"/>
      <c r="AG41505" s="1"/>
      <c r="AH41505" s="1"/>
    </row>
    <row r="41506" spans="32:34" ht="15" customHeight="1" x14ac:dyDescent="0.15">
      <c r="AF41506" s="1"/>
      <c r="AG41506" s="1"/>
      <c r="AH41506" s="1"/>
    </row>
    <row r="41507" spans="32:34" ht="15" customHeight="1" x14ac:dyDescent="0.15">
      <c r="AF41507" s="1"/>
      <c r="AG41507" s="1"/>
      <c r="AH41507" s="1"/>
    </row>
    <row r="41508" spans="32:34" ht="15" customHeight="1" x14ac:dyDescent="0.15">
      <c r="AF41508" s="1"/>
      <c r="AG41508" s="1"/>
      <c r="AH41508" s="1"/>
    </row>
    <row r="41509" spans="32:34" ht="15" customHeight="1" x14ac:dyDescent="0.15">
      <c r="AF41509" s="1"/>
      <c r="AG41509" s="1"/>
      <c r="AH41509" s="1"/>
    </row>
    <row r="41510" spans="32:34" ht="15" customHeight="1" x14ac:dyDescent="0.15">
      <c r="AF41510" s="1"/>
      <c r="AG41510" s="1"/>
      <c r="AH41510" s="1"/>
    </row>
    <row r="41511" spans="32:34" ht="15" customHeight="1" x14ac:dyDescent="0.15">
      <c r="AF41511" s="1"/>
      <c r="AG41511" s="1"/>
      <c r="AH41511" s="1"/>
    </row>
    <row r="41512" spans="32:34" ht="15" customHeight="1" x14ac:dyDescent="0.15">
      <c r="AF41512" s="1"/>
      <c r="AG41512" s="1"/>
      <c r="AH41512" s="1"/>
    </row>
    <row r="41513" spans="32:34" ht="15" customHeight="1" x14ac:dyDescent="0.15">
      <c r="AF41513" s="1"/>
      <c r="AG41513" s="1"/>
      <c r="AH41513" s="1"/>
    </row>
    <row r="41514" spans="32:34" ht="15" customHeight="1" x14ac:dyDescent="0.15">
      <c r="AF41514" s="1"/>
      <c r="AG41514" s="1"/>
      <c r="AH41514" s="1"/>
    </row>
    <row r="41515" spans="32:34" ht="15" customHeight="1" x14ac:dyDescent="0.15">
      <c r="AF41515" s="1"/>
      <c r="AG41515" s="1"/>
      <c r="AH41515" s="1"/>
    </row>
    <row r="41516" spans="32:34" ht="15" customHeight="1" x14ac:dyDescent="0.15">
      <c r="AF41516" s="1"/>
      <c r="AG41516" s="1"/>
      <c r="AH41516" s="1"/>
    </row>
    <row r="41517" spans="32:34" ht="15" customHeight="1" x14ac:dyDescent="0.15">
      <c r="AF41517" s="1"/>
      <c r="AG41517" s="1"/>
      <c r="AH41517" s="1"/>
    </row>
    <row r="41518" spans="32:34" ht="15" customHeight="1" x14ac:dyDescent="0.15">
      <c r="AF41518" s="1"/>
      <c r="AG41518" s="1"/>
      <c r="AH41518" s="1"/>
    </row>
    <row r="41519" spans="32:34" ht="15" customHeight="1" x14ac:dyDescent="0.15">
      <c r="AF41519" s="1"/>
      <c r="AG41519" s="1"/>
      <c r="AH41519" s="1"/>
    </row>
    <row r="41520" spans="32:34" ht="15" customHeight="1" x14ac:dyDescent="0.15">
      <c r="AF41520" s="1"/>
      <c r="AG41520" s="1"/>
      <c r="AH41520" s="1"/>
    </row>
    <row r="41521" spans="32:34" ht="15" customHeight="1" x14ac:dyDescent="0.15">
      <c r="AF41521" s="1"/>
      <c r="AG41521" s="1"/>
      <c r="AH41521" s="1"/>
    </row>
    <row r="41522" spans="32:34" ht="15" customHeight="1" x14ac:dyDescent="0.15">
      <c r="AF41522" s="1"/>
      <c r="AG41522" s="1"/>
      <c r="AH41522" s="1"/>
    </row>
    <row r="41523" spans="32:34" ht="15" customHeight="1" x14ac:dyDescent="0.15">
      <c r="AF41523" s="1"/>
      <c r="AG41523" s="1"/>
      <c r="AH41523" s="1"/>
    </row>
    <row r="41524" spans="32:34" ht="15" customHeight="1" x14ac:dyDescent="0.15">
      <c r="AF41524" s="1"/>
      <c r="AG41524" s="1"/>
      <c r="AH41524" s="1"/>
    </row>
    <row r="41525" spans="32:34" ht="15" customHeight="1" x14ac:dyDescent="0.15">
      <c r="AF41525" s="1"/>
      <c r="AG41525" s="1"/>
      <c r="AH41525" s="1"/>
    </row>
    <row r="41526" spans="32:34" ht="15" customHeight="1" x14ac:dyDescent="0.15">
      <c r="AF41526" s="1"/>
      <c r="AG41526" s="1"/>
      <c r="AH41526" s="1"/>
    </row>
    <row r="41527" spans="32:34" ht="15" customHeight="1" x14ac:dyDescent="0.15">
      <c r="AF41527" s="1"/>
      <c r="AG41527" s="1"/>
      <c r="AH41527" s="1"/>
    </row>
    <row r="41528" spans="32:34" ht="15" customHeight="1" x14ac:dyDescent="0.15">
      <c r="AF41528" s="1"/>
      <c r="AG41528" s="1"/>
      <c r="AH41528" s="1"/>
    </row>
    <row r="41529" spans="32:34" ht="15" customHeight="1" x14ac:dyDescent="0.15">
      <c r="AF41529" s="1"/>
      <c r="AG41529" s="1"/>
      <c r="AH41529" s="1"/>
    </row>
    <row r="41530" spans="32:34" ht="15" customHeight="1" x14ac:dyDescent="0.15">
      <c r="AF41530" s="1"/>
      <c r="AG41530" s="1"/>
      <c r="AH41530" s="1"/>
    </row>
    <row r="41531" spans="32:34" ht="15" customHeight="1" x14ac:dyDescent="0.15">
      <c r="AF41531" s="1"/>
      <c r="AG41531" s="1"/>
      <c r="AH41531" s="1"/>
    </row>
    <row r="41532" spans="32:34" ht="15" customHeight="1" x14ac:dyDescent="0.15">
      <c r="AF41532" s="1"/>
      <c r="AG41532" s="1"/>
      <c r="AH41532" s="1"/>
    </row>
    <row r="41533" spans="32:34" ht="15" customHeight="1" x14ac:dyDescent="0.15">
      <c r="AF41533" s="1"/>
      <c r="AG41533" s="1"/>
      <c r="AH41533" s="1"/>
    </row>
    <row r="41534" spans="32:34" ht="15" customHeight="1" x14ac:dyDescent="0.15">
      <c r="AF41534" s="1"/>
      <c r="AG41534" s="1"/>
      <c r="AH41534" s="1"/>
    </row>
    <row r="41535" spans="32:34" ht="15" customHeight="1" x14ac:dyDescent="0.15">
      <c r="AF41535" s="1"/>
      <c r="AG41535" s="1"/>
      <c r="AH41535" s="1"/>
    </row>
    <row r="41536" spans="32:34" ht="15" customHeight="1" x14ac:dyDescent="0.15">
      <c r="AF41536" s="1"/>
      <c r="AG41536" s="1"/>
      <c r="AH41536" s="1"/>
    </row>
    <row r="41537" spans="32:34" ht="15" customHeight="1" x14ac:dyDescent="0.15">
      <c r="AF41537" s="1"/>
      <c r="AG41537" s="1"/>
      <c r="AH41537" s="1"/>
    </row>
    <row r="41538" spans="32:34" ht="15" customHeight="1" x14ac:dyDescent="0.15">
      <c r="AF41538" s="1"/>
      <c r="AG41538" s="1"/>
      <c r="AH41538" s="1"/>
    </row>
    <row r="41539" spans="32:34" ht="15" customHeight="1" x14ac:dyDescent="0.15">
      <c r="AF41539" s="1"/>
      <c r="AG41539" s="1"/>
      <c r="AH41539" s="1"/>
    </row>
    <row r="41540" spans="32:34" ht="15" customHeight="1" x14ac:dyDescent="0.15">
      <c r="AF41540" s="1"/>
      <c r="AG41540" s="1"/>
      <c r="AH41540" s="1"/>
    </row>
    <row r="41541" spans="32:34" ht="15" customHeight="1" x14ac:dyDescent="0.15">
      <c r="AF41541" s="1"/>
      <c r="AG41541" s="1"/>
      <c r="AH41541" s="1"/>
    </row>
    <row r="41542" spans="32:34" ht="15" customHeight="1" x14ac:dyDescent="0.15">
      <c r="AF41542" s="1"/>
      <c r="AG41542" s="1"/>
      <c r="AH41542" s="1"/>
    </row>
    <row r="41543" spans="32:34" ht="15" customHeight="1" x14ac:dyDescent="0.15">
      <c r="AF41543" s="1"/>
      <c r="AG41543" s="1"/>
      <c r="AH41543" s="1"/>
    </row>
    <row r="41544" spans="32:34" ht="15" customHeight="1" x14ac:dyDescent="0.15">
      <c r="AF41544" s="1"/>
      <c r="AG41544" s="1"/>
      <c r="AH41544" s="1"/>
    </row>
    <row r="41545" spans="32:34" ht="15" customHeight="1" x14ac:dyDescent="0.15">
      <c r="AF41545" s="1"/>
      <c r="AG41545" s="1"/>
      <c r="AH41545" s="1"/>
    </row>
    <row r="41546" spans="32:34" ht="15" customHeight="1" x14ac:dyDescent="0.15">
      <c r="AF41546" s="1"/>
      <c r="AG41546" s="1"/>
      <c r="AH41546" s="1"/>
    </row>
    <row r="41547" spans="32:34" ht="15" customHeight="1" x14ac:dyDescent="0.15">
      <c r="AF41547" s="1"/>
      <c r="AG41547" s="1"/>
      <c r="AH41547" s="1"/>
    </row>
    <row r="41548" spans="32:34" ht="15" customHeight="1" x14ac:dyDescent="0.15">
      <c r="AF41548" s="1"/>
      <c r="AG41548" s="1"/>
      <c r="AH41548" s="1"/>
    </row>
    <row r="41549" spans="32:34" ht="15" customHeight="1" x14ac:dyDescent="0.15">
      <c r="AF41549" s="1"/>
      <c r="AG41549" s="1"/>
      <c r="AH41549" s="1"/>
    </row>
    <row r="41550" spans="32:34" ht="15" customHeight="1" x14ac:dyDescent="0.15">
      <c r="AF41550" s="1"/>
      <c r="AG41550" s="1"/>
      <c r="AH41550" s="1"/>
    </row>
    <row r="41551" spans="32:34" ht="15" customHeight="1" x14ac:dyDescent="0.15">
      <c r="AF41551" s="1"/>
      <c r="AG41551" s="1"/>
      <c r="AH41551" s="1"/>
    </row>
    <row r="41552" spans="32:34" ht="15" customHeight="1" x14ac:dyDescent="0.15">
      <c r="AF41552" s="1"/>
      <c r="AG41552" s="1"/>
      <c r="AH41552" s="1"/>
    </row>
    <row r="41553" spans="32:34" ht="15" customHeight="1" x14ac:dyDescent="0.15">
      <c r="AF41553" s="1"/>
      <c r="AG41553" s="1"/>
      <c r="AH41553" s="1"/>
    </row>
    <row r="41554" spans="32:34" ht="15" customHeight="1" x14ac:dyDescent="0.15">
      <c r="AF41554" s="1"/>
      <c r="AG41554" s="1"/>
      <c r="AH41554" s="1"/>
    </row>
    <row r="41555" spans="32:34" ht="15" customHeight="1" x14ac:dyDescent="0.15">
      <c r="AF41555" s="1"/>
      <c r="AG41555" s="1"/>
      <c r="AH41555" s="1"/>
    </row>
    <row r="41556" spans="32:34" ht="15" customHeight="1" x14ac:dyDescent="0.15">
      <c r="AF41556" s="1"/>
      <c r="AG41556" s="1"/>
      <c r="AH41556" s="1"/>
    </row>
    <row r="41557" spans="32:34" ht="15" customHeight="1" x14ac:dyDescent="0.15">
      <c r="AF41557" s="1"/>
      <c r="AG41557" s="1"/>
      <c r="AH41557" s="1"/>
    </row>
    <row r="41558" spans="32:34" ht="15" customHeight="1" x14ac:dyDescent="0.15">
      <c r="AF41558" s="1"/>
      <c r="AG41558" s="1"/>
      <c r="AH41558" s="1"/>
    </row>
    <row r="41559" spans="32:34" ht="15" customHeight="1" x14ac:dyDescent="0.15">
      <c r="AF41559" s="1"/>
      <c r="AG41559" s="1"/>
      <c r="AH41559" s="1"/>
    </row>
    <row r="41560" spans="32:34" ht="15" customHeight="1" x14ac:dyDescent="0.15">
      <c r="AF41560" s="1"/>
      <c r="AG41560" s="1"/>
      <c r="AH41560" s="1"/>
    </row>
    <row r="41561" spans="32:34" ht="15" customHeight="1" x14ac:dyDescent="0.15">
      <c r="AF41561" s="1"/>
      <c r="AG41561" s="1"/>
      <c r="AH41561" s="1"/>
    </row>
    <row r="41562" spans="32:34" ht="15" customHeight="1" x14ac:dyDescent="0.15">
      <c r="AF41562" s="1"/>
      <c r="AG41562" s="1"/>
      <c r="AH41562" s="1"/>
    </row>
    <row r="41563" spans="32:34" ht="15" customHeight="1" x14ac:dyDescent="0.15">
      <c r="AF41563" s="1"/>
      <c r="AG41563" s="1"/>
      <c r="AH41563" s="1"/>
    </row>
    <row r="41564" spans="32:34" ht="15" customHeight="1" x14ac:dyDescent="0.15">
      <c r="AF41564" s="1"/>
      <c r="AG41564" s="1"/>
      <c r="AH41564" s="1"/>
    </row>
    <row r="41565" spans="32:34" ht="15" customHeight="1" x14ac:dyDescent="0.15">
      <c r="AF41565" s="1"/>
      <c r="AG41565" s="1"/>
      <c r="AH41565" s="1"/>
    </row>
    <row r="41566" spans="32:34" ht="15" customHeight="1" x14ac:dyDescent="0.15">
      <c r="AF41566" s="1"/>
      <c r="AG41566" s="1"/>
      <c r="AH41566" s="1"/>
    </row>
    <row r="41567" spans="32:34" ht="15" customHeight="1" x14ac:dyDescent="0.15">
      <c r="AF41567" s="1"/>
      <c r="AG41567" s="1"/>
      <c r="AH41567" s="1"/>
    </row>
    <row r="41568" spans="32:34" ht="15" customHeight="1" x14ac:dyDescent="0.15">
      <c r="AF41568" s="1"/>
      <c r="AG41568" s="1"/>
      <c r="AH41568" s="1"/>
    </row>
    <row r="41569" spans="32:34" ht="15" customHeight="1" x14ac:dyDescent="0.15">
      <c r="AF41569" s="1"/>
      <c r="AG41569" s="1"/>
      <c r="AH41569" s="1"/>
    </row>
    <row r="41570" spans="32:34" ht="15" customHeight="1" x14ac:dyDescent="0.15">
      <c r="AF41570" s="1"/>
      <c r="AG41570" s="1"/>
      <c r="AH41570" s="1"/>
    </row>
    <row r="41571" spans="32:34" ht="15" customHeight="1" x14ac:dyDescent="0.15">
      <c r="AF41571" s="1"/>
      <c r="AG41571" s="1"/>
      <c r="AH41571" s="1"/>
    </row>
    <row r="41572" spans="32:34" ht="15" customHeight="1" x14ac:dyDescent="0.15">
      <c r="AF41572" s="1"/>
      <c r="AG41572" s="1"/>
      <c r="AH41572" s="1"/>
    </row>
    <row r="41573" spans="32:34" ht="15" customHeight="1" x14ac:dyDescent="0.15">
      <c r="AF41573" s="1"/>
      <c r="AG41573" s="1"/>
      <c r="AH41573" s="1"/>
    </row>
    <row r="41574" spans="32:34" ht="15" customHeight="1" x14ac:dyDescent="0.15">
      <c r="AF41574" s="1"/>
      <c r="AG41574" s="1"/>
      <c r="AH41574" s="1"/>
    </row>
    <row r="41575" spans="32:34" ht="15" customHeight="1" x14ac:dyDescent="0.15">
      <c r="AF41575" s="1"/>
      <c r="AG41575" s="1"/>
      <c r="AH41575" s="1"/>
    </row>
    <row r="41576" spans="32:34" ht="15" customHeight="1" x14ac:dyDescent="0.15">
      <c r="AF41576" s="1"/>
      <c r="AG41576" s="1"/>
      <c r="AH41576" s="1"/>
    </row>
    <row r="41577" spans="32:34" ht="15" customHeight="1" x14ac:dyDescent="0.15">
      <c r="AF41577" s="1"/>
      <c r="AG41577" s="1"/>
      <c r="AH41577" s="1"/>
    </row>
    <row r="41578" spans="32:34" ht="15" customHeight="1" x14ac:dyDescent="0.15">
      <c r="AF41578" s="1"/>
      <c r="AG41578" s="1"/>
      <c r="AH41578" s="1"/>
    </row>
    <row r="41579" spans="32:34" ht="15" customHeight="1" x14ac:dyDescent="0.15">
      <c r="AF41579" s="1"/>
      <c r="AG41579" s="1"/>
      <c r="AH41579" s="1"/>
    </row>
    <row r="41580" spans="32:34" ht="15" customHeight="1" x14ac:dyDescent="0.15">
      <c r="AF41580" s="1"/>
      <c r="AG41580" s="1"/>
      <c r="AH41580" s="1"/>
    </row>
    <row r="41581" spans="32:34" ht="15" customHeight="1" x14ac:dyDescent="0.15">
      <c r="AF41581" s="1"/>
      <c r="AG41581" s="1"/>
      <c r="AH41581" s="1"/>
    </row>
    <row r="41582" spans="32:34" ht="15" customHeight="1" x14ac:dyDescent="0.15">
      <c r="AF41582" s="1"/>
      <c r="AG41582" s="1"/>
      <c r="AH41582" s="1"/>
    </row>
    <row r="41583" spans="32:34" ht="15" customHeight="1" x14ac:dyDescent="0.15">
      <c r="AF41583" s="1"/>
      <c r="AG41583" s="1"/>
      <c r="AH41583" s="1"/>
    </row>
    <row r="41584" spans="32:34" ht="15" customHeight="1" x14ac:dyDescent="0.15">
      <c r="AF41584" s="1"/>
      <c r="AG41584" s="1"/>
      <c r="AH41584" s="1"/>
    </row>
    <row r="41585" spans="32:34" ht="15" customHeight="1" x14ac:dyDescent="0.15">
      <c r="AF41585" s="1"/>
      <c r="AG41585" s="1"/>
      <c r="AH41585" s="1"/>
    </row>
    <row r="41586" spans="32:34" ht="15" customHeight="1" x14ac:dyDescent="0.15">
      <c r="AF41586" s="1"/>
      <c r="AG41586" s="1"/>
      <c r="AH41586" s="1"/>
    </row>
    <row r="41587" spans="32:34" ht="15" customHeight="1" x14ac:dyDescent="0.15">
      <c r="AF41587" s="1"/>
      <c r="AG41587" s="1"/>
      <c r="AH41587" s="1"/>
    </row>
    <row r="41588" spans="32:34" ht="15" customHeight="1" x14ac:dyDescent="0.15">
      <c r="AF41588" s="1"/>
      <c r="AG41588" s="1"/>
      <c r="AH41588" s="1"/>
    </row>
    <row r="41589" spans="32:34" ht="15" customHeight="1" x14ac:dyDescent="0.15">
      <c r="AF41589" s="1"/>
      <c r="AG41589" s="1"/>
      <c r="AH41589" s="1"/>
    </row>
    <row r="41590" spans="32:34" ht="15" customHeight="1" x14ac:dyDescent="0.15">
      <c r="AF41590" s="1"/>
      <c r="AG41590" s="1"/>
      <c r="AH41590" s="1"/>
    </row>
    <row r="41591" spans="32:34" ht="15" customHeight="1" x14ac:dyDescent="0.15">
      <c r="AF41591" s="1"/>
      <c r="AG41591" s="1"/>
      <c r="AH41591" s="1"/>
    </row>
    <row r="41592" spans="32:34" ht="15" customHeight="1" x14ac:dyDescent="0.15">
      <c r="AF41592" s="1"/>
      <c r="AG41592" s="1"/>
      <c r="AH41592" s="1"/>
    </row>
    <row r="41593" spans="32:34" ht="15" customHeight="1" x14ac:dyDescent="0.15">
      <c r="AF41593" s="1"/>
      <c r="AG41593" s="1"/>
      <c r="AH41593" s="1"/>
    </row>
    <row r="41594" spans="32:34" ht="15" customHeight="1" x14ac:dyDescent="0.15">
      <c r="AF41594" s="1"/>
      <c r="AG41594" s="1"/>
      <c r="AH41594" s="1"/>
    </row>
    <row r="41595" spans="32:34" ht="15" customHeight="1" x14ac:dyDescent="0.15">
      <c r="AF41595" s="1"/>
      <c r="AG41595" s="1"/>
      <c r="AH41595" s="1"/>
    </row>
    <row r="41596" spans="32:34" ht="15" customHeight="1" x14ac:dyDescent="0.15">
      <c r="AF41596" s="1"/>
      <c r="AG41596" s="1"/>
      <c r="AH41596" s="1"/>
    </row>
    <row r="41597" spans="32:34" ht="15" customHeight="1" x14ac:dyDescent="0.15">
      <c r="AF41597" s="1"/>
      <c r="AG41597" s="1"/>
      <c r="AH41597" s="1"/>
    </row>
    <row r="41598" spans="32:34" ht="15" customHeight="1" x14ac:dyDescent="0.15">
      <c r="AF41598" s="1"/>
      <c r="AG41598" s="1"/>
      <c r="AH41598" s="1"/>
    </row>
    <row r="41599" spans="32:34" ht="15" customHeight="1" x14ac:dyDescent="0.15">
      <c r="AF41599" s="1"/>
      <c r="AG41599" s="1"/>
      <c r="AH41599" s="1"/>
    </row>
    <row r="41600" spans="32:34" ht="15" customHeight="1" x14ac:dyDescent="0.15">
      <c r="AF41600" s="1"/>
      <c r="AG41600" s="1"/>
      <c r="AH41600" s="1"/>
    </row>
    <row r="41601" spans="32:34" ht="15" customHeight="1" x14ac:dyDescent="0.15">
      <c r="AF41601" s="1"/>
      <c r="AG41601" s="1"/>
      <c r="AH41601" s="1"/>
    </row>
    <row r="41602" spans="32:34" ht="15" customHeight="1" x14ac:dyDescent="0.15">
      <c r="AF41602" s="1"/>
      <c r="AG41602" s="1"/>
      <c r="AH41602" s="1"/>
    </row>
    <row r="41603" spans="32:34" ht="15" customHeight="1" x14ac:dyDescent="0.15">
      <c r="AF41603" s="1"/>
      <c r="AG41603" s="1"/>
      <c r="AH41603" s="1"/>
    </row>
    <row r="41604" spans="32:34" ht="15" customHeight="1" x14ac:dyDescent="0.15">
      <c r="AF41604" s="1"/>
      <c r="AG41604" s="1"/>
      <c r="AH41604" s="1"/>
    </row>
    <row r="41605" spans="32:34" ht="15" customHeight="1" x14ac:dyDescent="0.15">
      <c r="AF41605" s="1"/>
      <c r="AG41605" s="1"/>
      <c r="AH41605" s="1"/>
    </row>
    <row r="41606" spans="32:34" ht="15" customHeight="1" x14ac:dyDescent="0.15">
      <c r="AF41606" s="1"/>
      <c r="AG41606" s="1"/>
      <c r="AH41606" s="1"/>
    </row>
    <row r="41607" spans="32:34" ht="15" customHeight="1" x14ac:dyDescent="0.15">
      <c r="AF41607" s="1"/>
      <c r="AG41607" s="1"/>
      <c r="AH41607" s="1"/>
    </row>
    <row r="41608" spans="32:34" ht="15" customHeight="1" x14ac:dyDescent="0.15">
      <c r="AF41608" s="1"/>
      <c r="AG41608" s="1"/>
      <c r="AH41608" s="1"/>
    </row>
    <row r="41609" spans="32:34" ht="15" customHeight="1" x14ac:dyDescent="0.15">
      <c r="AF41609" s="1"/>
      <c r="AG41609" s="1"/>
      <c r="AH41609" s="1"/>
    </row>
    <row r="41610" spans="32:34" ht="15" customHeight="1" x14ac:dyDescent="0.15">
      <c r="AF41610" s="1"/>
      <c r="AG41610" s="1"/>
      <c r="AH41610" s="1"/>
    </row>
    <row r="41611" spans="32:34" ht="15" customHeight="1" x14ac:dyDescent="0.15">
      <c r="AF41611" s="1"/>
      <c r="AG41611" s="1"/>
      <c r="AH41611" s="1"/>
    </row>
    <row r="41612" spans="32:34" ht="15" customHeight="1" x14ac:dyDescent="0.15">
      <c r="AF41612" s="1"/>
      <c r="AG41612" s="1"/>
      <c r="AH41612" s="1"/>
    </row>
    <row r="41613" spans="32:34" ht="15" customHeight="1" x14ac:dyDescent="0.15">
      <c r="AF41613" s="1"/>
      <c r="AG41613" s="1"/>
      <c r="AH41613" s="1"/>
    </row>
    <row r="41614" spans="32:34" ht="15" customHeight="1" x14ac:dyDescent="0.15">
      <c r="AF41614" s="1"/>
      <c r="AG41614" s="1"/>
      <c r="AH41614" s="1"/>
    </row>
    <row r="41615" spans="32:34" ht="15" customHeight="1" x14ac:dyDescent="0.15">
      <c r="AF41615" s="1"/>
      <c r="AG41615" s="1"/>
      <c r="AH41615" s="1"/>
    </row>
    <row r="41616" spans="32:34" ht="15" customHeight="1" x14ac:dyDescent="0.15">
      <c r="AF41616" s="1"/>
      <c r="AG41616" s="1"/>
      <c r="AH41616" s="1"/>
    </row>
    <row r="41617" spans="32:34" ht="15" customHeight="1" x14ac:dyDescent="0.15">
      <c r="AF41617" s="1"/>
      <c r="AG41617" s="1"/>
      <c r="AH41617" s="1"/>
    </row>
    <row r="41618" spans="32:34" ht="15" customHeight="1" x14ac:dyDescent="0.15">
      <c r="AF41618" s="1"/>
      <c r="AG41618" s="1"/>
      <c r="AH41618" s="1"/>
    </row>
    <row r="41619" spans="32:34" ht="15" customHeight="1" x14ac:dyDescent="0.15">
      <c r="AF41619" s="1"/>
      <c r="AG41619" s="1"/>
      <c r="AH41619" s="1"/>
    </row>
    <row r="41620" spans="32:34" ht="15" customHeight="1" x14ac:dyDescent="0.15">
      <c r="AF41620" s="1"/>
      <c r="AG41620" s="1"/>
      <c r="AH41620" s="1"/>
    </row>
    <row r="41621" spans="32:34" ht="15" customHeight="1" x14ac:dyDescent="0.15">
      <c r="AF41621" s="1"/>
      <c r="AG41621" s="1"/>
      <c r="AH41621" s="1"/>
    </row>
    <row r="41622" spans="32:34" ht="15" customHeight="1" x14ac:dyDescent="0.15">
      <c r="AF41622" s="1"/>
      <c r="AG41622" s="1"/>
      <c r="AH41622" s="1"/>
    </row>
    <row r="41623" spans="32:34" ht="15" customHeight="1" x14ac:dyDescent="0.15">
      <c r="AF41623" s="1"/>
      <c r="AG41623" s="1"/>
      <c r="AH41623" s="1"/>
    </row>
    <row r="41624" spans="32:34" ht="15" customHeight="1" x14ac:dyDescent="0.15">
      <c r="AF41624" s="1"/>
      <c r="AG41624" s="1"/>
      <c r="AH41624" s="1"/>
    </row>
    <row r="41625" spans="32:34" ht="15" customHeight="1" x14ac:dyDescent="0.15">
      <c r="AF41625" s="1"/>
      <c r="AG41625" s="1"/>
      <c r="AH41625" s="1"/>
    </row>
    <row r="41626" spans="32:34" ht="15" customHeight="1" x14ac:dyDescent="0.15">
      <c r="AF41626" s="1"/>
      <c r="AG41626" s="1"/>
      <c r="AH41626" s="1"/>
    </row>
    <row r="41627" spans="32:34" ht="15" customHeight="1" x14ac:dyDescent="0.15">
      <c r="AF41627" s="1"/>
      <c r="AG41627" s="1"/>
      <c r="AH41627" s="1"/>
    </row>
    <row r="41628" spans="32:34" ht="15" customHeight="1" x14ac:dyDescent="0.15">
      <c r="AF41628" s="1"/>
      <c r="AG41628" s="1"/>
      <c r="AH41628" s="1"/>
    </row>
    <row r="41629" spans="32:34" ht="15" customHeight="1" x14ac:dyDescent="0.15">
      <c r="AF41629" s="1"/>
      <c r="AG41629" s="1"/>
      <c r="AH41629" s="1"/>
    </row>
    <row r="41630" spans="32:34" ht="15" customHeight="1" x14ac:dyDescent="0.15">
      <c r="AF41630" s="1"/>
      <c r="AG41630" s="1"/>
      <c r="AH41630" s="1"/>
    </row>
    <row r="41631" spans="32:34" ht="15" customHeight="1" x14ac:dyDescent="0.15">
      <c r="AF41631" s="1"/>
      <c r="AG41631" s="1"/>
      <c r="AH41631" s="1"/>
    </row>
    <row r="41632" spans="32:34" ht="15" customHeight="1" x14ac:dyDescent="0.15">
      <c r="AF41632" s="1"/>
      <c r="AG41632" s="1"/>
      <c r="AH41632" s="1"/>
    </row>
    <row r="41633" spans="32:34" ht="15" customHeight="1" x14ac:dyDescent="0.15">
      <c r="AF41633" s="1"/>
      <c r="AG41633" s="1"/>
      <c r="AH41633" s="1"/>
    </row>
    <row r="41634" spans="32:34" ht="15" customHeight="1" x14ac:dyDescent="0.15">
      <c r="AF41634" s="1"/>
      <c r="AG41634" s="1"/>
      <c r="AH41634" s="1"/>
    </row>
    <row r="41635" spans="32:34" ht="15" customHeight="1" x14ac:dyDescent="0.15">
      <c r="AF41635" s="1"/>
      <c r="AG41635" s="1"/>
      <c r="AH41635" s="1"/>
    </row>
    <row r="41636" spans="32:34" ht="15" customHeight="1" x14ac:dyDescent="0.15">
      <c r="AF41636" s="1"/>
      <c r="AG41636" s="1"/>
      <c r="AH41636" s="1"/>
    </row>
    <row r="41637" spans="32:34" ht="15" customHeight="1" x14ac:dyDescent="0.15">
      <c r="AF41637" s="1"/>
      <c r="AG41637" s="1"/>
      <c r="AH41637" s="1"/>
    </row>
    <row r="41638" spans="32:34" ht="15" customHeight="1" x14ac:dyDescent="0.15">
      <c r="AF41638" s="1"/>
      <c r="AG41638" s="1"/>
      <c r="AH41638" s="1"/>
    </row>
    <row r="41639" spans="32:34" ht="15" customHeight="1" x14ac:dyDescent="0.15">
      <c r="AF41639" s="1"/>
      <c r="AG41639" s="1"/>
      <c r="AH41639" s="1"/>
    </row>
    <row r="41640" spans="32:34" ht="15" customHeight="1" x14ac:dyDescent="0.15">
      <c r="AF41640" s="1"/>
      <c r="AG41640" s="1"/>
      <c r="AH41640" s="1"/>
    </row>
    <row r="41641" spans="32:34" ht="15" customHeight="1" x14ac:dyDescent="0.15">
      <c r="AF41641" s="1"/>
      <c r="AG41641" s="1"/>
      <c r="AH41641" s="1"/>
    </row>
    <row r="41642" spans="32:34" ht="15" customHeight="1" x14ac:dyDescent="0.15">
      <c r="AF41642" s="1"/>
      <c r="AG41642" s="1"/>
      <c r="AH41642" s="1"/>
    </row>
    <row r="41643" spans="32:34" ht="15" customHeight="1" x14ac:dyDescent="0.15">
      <c r="AF41643" s="1"/>
      <c r="AG41643" s="1"/>
      <c r="AH41643" s="1"/>
    </row>
    <row r="41644" spans="32:34" ht="15" customHeight="1" x14ac:dyDescent="0.15">
      <c r="AF41644" s="1"/>
      <c r="AG41644" s="1"/>
      <c r="AH41644" s="1"/>
    </row>
    <row r="41645" spans="32:34" ht="15" customHeight="1" x14ac:dyDescent="0.15">
      <c r="AF41645" s="1"/>
      <c r="AG41645" s="1"/>
      <c r="AH41645" s="1"/>
    </row>
    <row r="41646" spans="32:34" ht="15" customHeight="1" x14ac:dyDescent="0.15">
      <c r="AF41646" s="1"/>
      <c r="AG41646" s="1"/>
      <c r="AH41646" s="1"/>
    </row>
    <row r="41647" spans="32:34" ht="15" customHeight="1" x14ac:dyDescent="0.15">
      <c r="AF41647" s="1"/>
      <c r="AG41647" s="1"/>
      <c r="AH41647" s="1"/>
    </row>
    <row r="41648" spans="32:34" ht="15" customHeight="1" x14ac:dyDescent="0.15">
      <c r="AF41648" s="1"/>
      <c r="AG41648" s="1"/>
      <c r="AH41648" s="1"/>
    </row>
    <row r="41649" spans="32:34" ht="15" customHeight="1" x14ac:dyDescent="0.15">
      <c r="AF41649" s="1"/>
      <c r="AG41649" s="1"/>
      <c r="AH41649" s="1"/>
    </row>
    <row r="41650" spans="32:34" ht="15" customHeight="1" x14ac:dyDescent="0.15">
      <c r="AF41650" s="1"/>
      <c r="AG41650" s="1"/>
      <c r="AH41650" s="1"/>
    </row>
    <row r="41651" spans="32:34" ht="15" customHeight="1" x14ac:dyDescent="0.15">
      <c r="AF41651" s="1"/>
      <c r="AG41651" s="1"/>
      <c r="AH41651" s="1"/>
    </row>
    <row r="41652" spans="32:34" ht="15" customHeight="1" x14ac:dyDescent="0.15">
      <c r="AF41652" s="1"/>
      <c r="AG41652" s="1"/>
      <c r="AH41652" s="1"/>
    </row>
    <row r="41653" spans="32:34" ht="15" customHeight="1" x14ac:dyDescent="0.15">
      <c r="AF41653" s="1"/>
      <c r="AG41653" s="1"/>
      <c r="AH41653" s="1"/>
    </row>
    <row r="41654" spans="32:34" ht="15" customHeight="1" x14ac:dyDescent="0.15">
      <c r="AF41654" s="1"/>
      <c r="AG41654" s="1"/>
      <c r="AH41654" s="1"/>
    </row>
    <row r="41655" spans="32:34" ht="15" customHeight="1" x14ac:dyDescent="0.15">
      <c r="AF41655" s="1"/>
      <c r="AG41655" s="1"/>
      <c r="AH41655" s="1"/>
    </row>
    <row r="41656" spans="32:34" ht="15" customHeight="1" x14ac:dyDescent="0.15">
      <c r="AF41656" s="1"/>
      <c r="AG41656" s="1"/>
      <c r="AH41656" s="1"/>
    </row>
    <row r="41657" spans="32:34" ht="15" customHeight="1" x14ac:dyDescent="0.15">
      <c r="AF41657" s="1"/>
      <c r="AG41657" s="1"/>
      <c r="AH41657" s="1"/>
    </row>
    <row r="41658" spans="32:34" ht="15" customHeight="1" x14ac:dyDescent="0.15">
      <c r="AF41658" s="1"/>
      <c r="AG41658" s="1"/>
      <c r="AH41658" s="1"/>
    </row>
    <row r="41659" spans="32:34" ht="15" customHeight="1" x14ac:dyDescent="0.15">
      <c r="AF41659" s="1"/>
      <c r="AG41659" s="1"/>
      <c r="AH41659" s="1"/>
    </row>
    <row r="41660" spans="32:34" ht="15" customHeight="1" x14ac:dyDescent="0.15">
      <c r="AF41660" s="1"/>
      <c r="AG41660" s="1"/>
      <c r="AH41660" s="1"/>
    </row>
    <row r="41661" spans="32:34" ht="15" customHeight="1" x14ac:dyDescent="0.15">
      <c r="AF41661" s="1"/>
      <c r="AG41661" s="1"/>
      <c r="AH41661" s="1"/>
    </row>
    <row r="41662" spans="32:34" ht="15" customHeight="1" x14ac:dyDescent="0.15">
      <c r="AF41662" s="1"/>
      <c r="AG41662" s="1"/>
      <c r="AH41662" s="1"/>
    </row>
    <row r="41663" spans="32:34" ht="15" customHeight="1" x14ac:dyDescent="0.15">
      <c r="AF41663" s="1"/>
      <c r="AG41663" s="1"/>
      <c r="AH41663" s="1"/>
    </row>
    <row r="41664" spans="32:34" ht="15" customHeight="1" x14ac:dyDescent="0.15">
      <c r="AF41664" s="1"/>
      <c r="AG41664" s="1"/>
      <c r="AH41664" s="1"/>
    </row>
    <row r="41665" spans="32:34" ht="15" customHeight="1" x14ac:dyDescent="0.15">
      <c r="AF41665" s="1"/>
      <c r="AG41665" s="1"/>
      <c r="AH41665" s="1"/>
    </row>
    <row r="41666" spans="32:34" ht="15" customHeight="1" x14ac:dyDescent="0.15">
      <c r="AF41666" s="1"/>
      <c r="AG41666" s="1"/>
      <c r="AH41666" s="1"/>
    </row>
    <row r="41667" spans="32:34" ht="15" customHeight="1" x14ac:dyDescent="0.15">
      <c r="AF41667" s="1"/>
      <c r="AG41667" s="1"/>
      <c r="AH41667" s="1"/>
    </row>
    <row r="41668" spans="32:34" ht="15" customHeight="1" x14ac:dyDescent="0.15">
      <c r="AF41668" s="1"/>
      <c r="AG41668" s="1"/>
      <c r="AH41668" s="1"/>
    </row>
    <row r="41669" spans="32:34" ht="15" customHeight="1" x14ac:dyDescent="0.15">
      <c r="AF41669" s="1"/>
      <c r="AG41669" s="1"/>
      <c r="AH41669" s="1"/>
    </row>
    <row r="41670" spans="32:34" ht="15" customHeight="1" x14ac:dyDescent="0.15">
      <c r="AF41670" s="1"/>
      <c r="AG41670" s="1"/>
      <c r="AH41670" s="1"/>
    </row>
    <row r="41671" spans="32:34" ht="15" customHeight="1" x14ac:dyDescent="0.15">
      <c r="AF41671" s="1"/>
      <c r="AG41671" s="1"/>
      <c r="AH41671" s="1"/>
    </row>
    <row r="41672" spans="32:34" ht="15" customHeight="1" x14ac:dyDescent="0.15">
      <c r="AF41672" s="1"/>
      <c r="AG41672" s="1"/>
      <c r="AH41672" s="1"/>
    </row>
    <row r="41673" spans="32:34" ht="15" customHeight="1" x14ac:dyDescent="0.15">
      <c r="AF41673" s="1"/>
      <c r="AG41673" s="1"/>
      <c r="AH41673" s="1"/>
    </row>
    <row r="41674" spans="32:34" ht="15" customHeight="1" x14ac:dyDescent="0.15">
      <c r="AF41674" s="1"/>
      <c r="AG41674" s="1"/>
      <c r="AH41674" s="1"/>
    </row>
    <row r="41675" spans="32:34" ht="15" customHeight="1" x14ac:dyDescent="0.15">
      <c r="AF41675" s="1"/>
      <c r="AG41675" s="1"/>
      <c r="AH41675" s="1"/>
    </row>
    <row r="41676" spans="32:34" ht="15" customHeight="1" x14ac:dyDescent="0.15">
      <c r="AF41676" s="1"/>
      <c r="AG41676" s="1"/>
      <c r="AH41676" s="1"/>
    </row>
    <row r="41677" spans="32:34" ht="15" customHeight="1" x14ac:dyDescent="0.15">
      <c r="AF41677" s="1"/>
      <c r="AG41677" s="1"/>
      <c r="AH41677" s="1"/>
    </row>
    <row r="41678" spans="32:34" ht="15" customHeight="1" x14ac:dyDescent="0.15">
      <c r="AF41678" s="1"/>
      <c r="AG41678" s="1"/>
      <c r="AH41678" s="1"/>
    </row>
    <row r="41679" spans="32:34" ht="15" customHeight="1" x14ac:dyDescent="0.15">
      <c r="AF41679" s="1"/>
      <c r="AG41679" s="1"/>
      <c r="AH41679" s="1"/>
    </row>
    <row r="41680" spans="32:34" ht="15" customHeight="1" x14ac:dyDescent="0.15">
      <c r="AF41680" s="1"/>
      <c r="AG41680" s="1"/>
      <c r="AH41680" s="1"/>
    </row>
    <row r="41681" spans="32:34" ht="15" customHeight="1" x14ac:dyDescent="0.15">
      <c r="AF41681" s="1"/>
      <c r="AG41681" s="1"/>
      <c r="AH41681" s="1"/>
    </row>
    <row r="41682" spans="32:34" ht="15" customHeight="1" x14ac:dyDescent="0.15">
      <c r="AF41682" s="1"/>
      <c r="AG41682" s="1"/>
      <c r="AH41682" s="1"/>
    </row>
    <row r="41683" spans="32:34" ht="15" customHeight="1" x14ac:dyDescent="0.15">
      <c r="AF41683" s="1"/>
      <c r="AG41683" s="1"/>
      <c r="AH41683" s="1"/>
    </row>
    <row r="41684" spans="32:34" ht="15" customHeight="1" x14ac:dyDescent="0.15">
      <c r="AF41684" s="1"/>
      <c r="AG41684" s="1"/>
      <c r="AH41684" s="1"/>
    </row>
    <row r="41685" spans="32:34" ht="15" customHeight="1" x14ac:dyDescent="0.15">
      <c r="AF41685" s="1"/>
      <c r="AG41685" s="1"/>
      <c r="AH41685" s="1"/>
    </row>
    <row r="41686" spans="32:34" ht="15" customHeight="1" x14ac:dyDescent="0.15">
      <c r="AF41686" s="1"/>
      <c r="AG41686" s="1"/>
      <c r="AH41686" s="1"/>
    </row>
    <row r="41687" spans="32:34" ht="15" customHeight="1" x14ac:dyDescent="0.15">
      <c r="AF41687" s="1"/>
      <c r="AG41687" s="1"/>
      <c r="AH41687" s="1"/>
    </row>
    <row r="41688" spans="32:34" ht="15" customHeight="1" x14ac:dyDescent="0.15">
      <c r="AF41688" s="1"/>
      <c r="AG41688" s="1"/>
      <c r="AH41688" s="1"/>
    </row>
    <row r="41689" spans="32:34" ht="15" customHeight="1" x14ac:dyDescent="0.15">
      <c r="AF41689" s="1"/>
      <c r="AG41689" s="1"/>
      <c r="AH41689" s="1"/>
    </row>
    <row r="41690" spans="32:34" ht="15" customHeight="1" x14ac:dyDescent="0.15">
      <c r="AF41690" s="1"/>
      <c r="AG41690" s="1"/>
      <c r="AH41690" s="1"/>
    </row>
    <row r="41691" spans="32:34" ht="15" customHeight="1" x14ac:dyDescent="0.15">
      <c r="AF41691" s="1"/>
      <c r="AG41691" s="1"/>
      <c r="AH41691" s="1"/>
    </row>
    <row r="41692" spans="32:34" ht="15" customHeight="1" x14ac:dyDescent="0.15">
      <c r="AF41692" s="1"/>
      <c r="AG41692" s="1"/>
      <c r="AH41692" s="1"/>
    </row>
    <row r="41693" spans="32:34" ht="15" customHeight="1" x14ac:dyDescent="0.15">
      <c r="AF41693" s="1"/>
      <c r="AG41693" s="1"/>
      <c r="AH41693" s="1"/>
    </row>
    <row r="41694" spans="32:34" ht="15" customHeight="1" x14ac:dyDescent="0.15">
      <c r="AF41694" s="1"/>
      <c r="AG41694" s="1"/>
      <c r="AH41694" s="1"/>
    </row>
    <row r="41695" spans="32:34" ht="15" customHeight="1" x14ac:dyDescent="0.15">
      <c r="AF41695" s="1"/>
      <c r="AG41695" s="1"/>
      <c r="AH41695" s="1"/>
    </row>
    <row r="41696" spans="32:34" ht="15" customHeight="1" x14ac:dyDescent="0.15">
      <c r="AF41696" s="1"/>
      <c r="AG41696" s="1"/>
      <c r="AH41696" s="1"/>
    </row>
    <row r="41697" spans="32:34" ht="15" customHeight="1" x14ac:dyDescent="0.15">
      <c r="AF41697" s="1"/>
      <c r="AG41697" s="1"/>
      <c r="AH41697" s="1"/>
    </row>
    <row r="41698" spans="32:34" ht="15" customHeight="1" x14ac:dyDescent="0.15">
      <c r="AF41698" s="1"/>
      <c r="AG41698" s="1"/>
      <c r="AH41698" s="1"/>
    </row>
    <row r="41699" spans="32:34" ht="15" customHeight="1" x14ac:dyDescent="0.15">
      <c r="AF41699" s="1"/>
      <c r="AG41699" s="1"/>
      <c r="AH41699" s="1"/>
    </row>
    <row r="41700" spans="32:34" ht="15" customHeight="1" x14ac:dyDescent="0.15">
      <c r="AF41700" s="1"/>
      <c r="AG41700" s="1"/>
      <c r="AH41700" s="1"/>
    </row>
    <row r="41701" spans="32:34" ht="15" customHeight="1" x14ac:dyDescent="0.15">
      <c r="AF41701" s="1"/>
      <c r="AG41701" s="1"/>
      <c r="AH41701" s="1"/>
    </row>
    <row r="41702" spans="32:34" ht="15" customHeight="1" x14ac:dyDescent="0.15">
      <c r="AF41702" s="1"/>
      <c r="AG41702" s="1"/>
      <c r="AH41702" s="1"/>
    </row>
    <row r="41703" spans="32:34" ht="15" customHeight="1" x14ac:dyDescent="0.15">
      <c r="AF41703" s="1"/>
      <c r="AG41703" s="1"/>
      <c r="AH41703" s="1"/>
    </row>
    <row r="41704" spans="32:34" ht="15" customHeight="1" x14ac:dyDescent="0.15">
      <c r="AF41704" s="1"/>
      <c r="AG41704" s="1"/>
      <c r="AH41704" s="1"/>
    </row>
    <row r="41705" spans="32:34" ht="15" customHeight="1" x14ac:dyDescent="0.15">
      <c r="AF41705" s="1"/>
      <c r="AG41705" s="1"/>
      <c r="AH41705" s="1"/>
    </row>
    <row r="41706" spans="32:34" ht="15" customHeight="1" x14ac:dyDescent="0.15">
      <c r="AF41706" s="1"/>
      <c r="AG41706" s="1"/>
      <c r="AH41706" s="1"/>
    </row>
    <row r="41707" spans="32:34" ht="15" customHeight="1" x14ac:dyDescent="0.15">
      <c r="AF41707" s="1"/>
      <c r="AG41707" s="1"/>
      <c r="AH41707" s="1"/>
    </row>
    <row r="41708" spans="32:34" ht="15" customHeight="1" x14ac:dyDescent="0.15">
      <c r="AF41708" s="1"/>
      <c r="AG41708" s="1"/>
      <c r="AH41708" s="1"/>
    </row>
    <row r="41709" spans="32:34" ht="15" customHeight="1" x14ac:dyDescent="0.15">
      <c r="AF41709" s="1"/>
      <c r="AG41709" s="1"/>
      <c r="AH41709" s="1"/>
    </row>
    <row r="41710" spans="32:34" ht="15" customHeight="1" x14ac:dyDescent="0.15">
      <c r="AF41710" s="1"/>
      <c r="AG41710" s="1"/>
      <c r="AH41710" s="1"/>
    </row>
    <row r="41711" spans="32:34" ht="15" customHeight="1" x14ac:dyDescent="0.15">
      <c r="AF41711" s="1"/>
      <c r="AG41711" s="1"/>
      <c r="AH41711" s="1"/>
    </row>
    <row r="41712" spans="32:34" ht="15" customHeight="1" x14ac:dyDescent="0.15">
      <c r="AF41712" s="1"/>
      <c r="AG41712" s="1"/>
      <c r="AH41712" s="1"/>
    </row>
    <row r="41713" spans="32:34" ht="15" customHeight="1" x14ac:dyDescent="0.15">
      <c r="AF41713" s="1"/>
      <c r="AG41713" s="1"/>
      <c r="AH41713" s="1"/>
    </row>
    <row r="41714" spans="32:34" ht="15" customHeight="1" x14ac:dyDescent="0.15">
      <c r="AF41714" s="1"/>
      <c r="AG41714" s="1"/>
      <c r="AH41714" s="1"/>
    </row>
    <row r="41715" spans="32:34" ht="15" customHeight="1" x14ac:dyDescent="0.15">
      <c r="AF41715" s="1"/>
      <c r="AG41715" s="1"/>
      <c r="AH41715" s="1"/>
    </row>
    <row r="41716" spans="32:34" ht="15" customHeight="1" x14ac:dyDescent="0.15">
      <c r="AF41716" s="1"/>
      <c r="AG41716" s="1"/>
      <c r="AH41716" s="1"/>
    </row>
    <row r="41717" spans="32:34" ht="15" customHeight="1" x14ac:dyDescent="0.15">
      <c r="AF41717" s="1"/>
      <c r="AG41717" s="1"/>
      <c r="AH41717" s="1"/>
    </row>
    <row r="41718" spans="32:34" ht="15" customHeight="1" x14ac:dyDescent="0.15">
      <c r="AF41718" s="1"/>
      <c r="AG41718" s="1"/>
      <c r="AH41718" s="1"/>
    </row>
    <row r="41719" spans="32:34" ht="15" customHeight="1" x14ac:dyDescent="0.15">
      <c r="AF41719" s="1"/>
      <c r="AG41719" s="1"/>
      <c r="AH41719" s="1"/>
    </row>
    <row r="41720" spans="32:34" ht="15" customHeight="1" x14ac:dyDescent="0.15">
      <c r="AF41720" s="1"/>
      <c r="AG41720" s="1"/>
      <c r="AH41720" s="1"/>
    </row>
    <row r="41721" spans="32:34" ht="15" customHeight="1" x14ac:dyDescent="0.15">
      <c r="AF41721" s="1"/>
      <c r="AG41721" s="1"/>
      <c r="AH41721" s="1"/>
    </row>
    <row r="41722" spans="32:34" ht="15" customHeight="1" x14ac:dyDescent="0.15">
      <c r="AF41722" s="1"/>
      <c r="AG41722" s="1"/>
      <c r="AH41722" s="1"/>
    </row>
    <row r="41723" spans="32:34" ht="15" customHeight="1" x14ac:dyDescent="0.15">
      <c r="AF41723" s="1"/>
      <c r="AG41723" s="1"/>
      <c r="AH41723" s="1"/>
    </row>
    <row r="41724" spans="32:34" ht="15" customHeight="1" x14ac:dyDescent="0.15">
      <c r="AF41724" s="1"/>
      <c r="AG41724" s="1"/>
      <c r="AH41724" s="1"/>
    </row>
    <row r="41725" spans="32:34" ht="15" customHeight="1" x14ac:dyDescent="0.15">
      <c r="AF41725" s="1"/>
      <c r="AG41725" s="1"/>
      <c r="AH41725" s="1"/>
    </row>
    <row r="41726" spans="32:34" ht="15" customHeight="1" x14ac:dyDescent="0.15">
      <c r="AF41726" s="1"/>
      <c r="AG41726" s="1"/>
      <c r="AH41726" s="1"/>
    </row>
    <row r="41727" spans="32:34" ht="15" customHeight="1" x14ac:dyDescent="0.15">
      <c r="AF41727" s="1"/>
      <c r="AG41727" s="1"/>
      <c r="AH41727" s="1"/>
    </row>
    <row r="41728" spans="32:34" ht="15" customHeight="1" x14ac:dyDescent="0.15">
      <c r="AF41728" s="1"/>
      <c r="AG41728" s="1"/>
      <c r="AH41728" s="1"/>
    </row>
    <row r="41729" spans="32:34" ht="15" customHeight="1" x14ac:dyDescent="0.15">
      <c r="AF41729" s="1"/>
      <c r="AG41729" s="1"/>
      <c r="AH41729" s="1"/>
    </row>
    <row r="41730" spans="32:34" ht="15" customHeight="1" x14ac:dyDescent="0.15">
      <c r="AF41730" s="1"/>
      <c r="AG41730" s="1"/>
      <c r="AH41730" s="1"/>
    </row>
    <row r="41731" spans="32:34" ht="15" customHeight="1" x14ac:dyDescent="0.15">
      <c r="AF41731" s="1"/>
      <c r="AG41731" s="1"/>
      <c r="AH41731" s="1"/>
    </row>
    <row r="41732" spans="32:34" ht="15" customHeight="1" x14ac:dyDescent="0.15">
      <c r="AF41732" s="1"/>
      <c r="AG41732" s="1"/>
      <c r="AH41732" s="1"/>
    </row>
    <row r="41733" spans="32:34" ht="15" customHeight="1" x14ac:dyDescent="0.15">
      <c r="AF41733" s="1"/>
      <c r="AG41733" s="1"/>
      <c r="AH41733" s="1"/>
    </row>
    <row r="41734" spans="32:34" ht="15" customHeight="1" x14ac:dyDescent="0.15">
      <c r="AF41734" s="1"/>
      <c r="AG41734" s="1"/>
      <c r="AH41734" s="1"/>
    </row>
    <row r="41735" spans="32:34" ht="15" customHeight="1" x14ac:dyDescent="0.15">
      <c r="AF41735" s="1"/>
      <c r="AG41735" s="1"/>
      <c r="AH41735" s="1"/>
    </row>
    <row r="41736" spans="32:34" ht="15" customHeight="1" x14ac:dyDescent="0.15">
      <c r="AF41736" s="1"/>
      <c r="AG41736" s="1"/>
      <c r="AH41736" s="1"/>
    </row>
    <row r="41737" spans="32:34" ht="15" customHeight="1" x14ac:dyDescent="0.15">
      <c r="AF41737" s="1"/>
      <c r="AG41737" s="1"/>
      <c r="AH41737" s="1"/>
    </row>
    <row r="41738" spans="32:34" ht="15" customHeight="1" x14ac:dyDescent="0.15">
      <c r="AF41738" s="1"/>
      <c r="AG41738" s="1"/>
      <c r="AH41738" s="1"/>
    </row>
    <row r="41739" spans="32:34" ht="15" customHeight="1" x14ac:dyDescent="0.15">
      <c r="AF41739" s="1"/>
      <c r="AG41739" s="1"/>
      <c r="AH41739" s="1"/>
    </row>
    <row r="41740" spans="32:34" ht="15" customHeight="1" x14ac:dyDescent="0.15">
      <c r="AF41740" s="1"/>
      <c r="AG41740" s="1"/>
      <c r="AH41740" s="1"/>
    </row>
    <row r="41741" spans="32:34" ht="15" customHeight="1" x14ac:dyDescent="0.15">
      <c r="AF41741" s="1"/>
      <c r="AG41741" s="1"/>
      <c r="AH41741" s="1"/>
    </row>
    <row r="41742" spans="32:34" ht="15" customHeight="1" x14ac:dyDescent="0.15">
      <c r="AF41742" s="1"/>
      <c r="AG41742" s="1"/>
      <c r="AH41742" s="1"/>
    </row>
    <row r="41743" spans="32:34" ht="15" customHeight="1" x14ac:dyDescent="0.15">
      <c r="AF41743" s="1"/>
      <c r="AG41743" s="1"/>
      <c r="AH41743" s="1"/>
    </row>
    <row r="41744" spans="32:34" ht="15" customHeight="1" x14ac:dyDescent="0.15">
      <c r="AF41744" s="1"/>
      <c r="AG41744" s="1"/>
      <c r="AH41744" s="1"/>
    </row>
    <row r="41745" spans="32:34" ht="15" customHeight="1" x14ac:dyDescent="0.15">
      <c r="AF41745" s="1"/>
      <c r="AG41745" s="1"/>
      <c r="AH41745" s="1"/>
    </row>
    <row r="41746" spans="32:34" ht="15" customHeight="1" x14ac:dyDescent="0.15">
      <c r="AF41746" s="1"/>
      <c r="AG41746" s="1"/>
      <c r="AH41746" s="1"/>
    </row>
    <row r="41747" spans="32:34" ht="15" customHeight="1" x14ac:dyDescent="0.15">
      <c r="AF41747" s="1"/>
      <c r="AG41747" s="1"/>
      <c r="AH41747" s="1"/>
    </row>
    <row r="41748" spans="32:34" ht="15" customHeight="1" x14ac:dyDescent="0.15">
      <c r="AF41748" s="1"/>
      <c r="AG41748" s="1"/>
      <c r="AH41748" s="1"/>
    </row>
    <row r="41749" spans="32:34" ht="15" customHeight="1" x14ac:dyDescent="0.15">
      <c r="AF41749" s="1"/>
      <c r="AG41749" s="1"/>
      <c r="AH41749" s="1"/>
    </row>
    <row r="41750" spans="32:34" ht="15" customHeight="1" x14ac:dyDescent="0.15">
      <c r="AF41750" s="1"/>
      <c r="AG41750" s="1"/>
      <c r="AH41750" s="1"/>
    </row>
    <row r="41751" spans="32:34" ht="15" customHeight="1" x14ac:dyDescent="0.15">
      <c r="AF41751" s="1"/>
      <c r="AG41751" s="1"/>
      <c r="AH41751" s="1"/>
    </row>
    <row r="41752" spans="32:34" ht="15" customHeight="1" x14ac:dyDescent="0.15">
      <c r="AF41752" s="1"/>
      <c r="AG41752" s="1"/>
      <c r="AH41752" s="1"/>
    </row>
    <row r="41753" spans="32:34" ht="15" customHeight="1" x14ac:dyDescent="0.15">
      <c r="AF41753" s="1"/>
      <c r="AG41753" s="1"/>
      <c r="AH41753" s="1"/>
    </row>
    <row r="41754" spans="32:34" ht="15" customHeight="1" x14ac:dyDescent="0.15">
      <c r="AF41754" s="1"/>
      <c r="AG41754" s="1"/>
      <c r="AH41754" s="1"/>
    </row>
    <row r="41755" spans="32:34" ht="15" customHeight="1" x14ac:dyDescent="0.15">
      <c r="AF41755" s="1"/>
      <c r="AG41755" s="1"/>
      <c r="AH41755" s="1"/>
    </row>
    <row r="41756" spans="32:34" ht="15" customHeight="1" x14ac:dyDescent="0.15">
      <c r="AF41756" s="1"/>
      <c r="AG41756" s="1"/>
      <c r="AH41756" s="1"/>
    </row>
    <row r="41757" spans="32:34" ht="15" customHeight="1" x14ac:dyDescent="0.15">
      <c r="AF41757" s="1"/>
      <c r="AG41757" s="1"/>
      <c r="AH41757" s="1"/>
    </row>
    <row r="41758" spans="32:34" ht="15" customHeight="1" x14ac:dyDescent="0.15">
      <c r="AF41758" s="1"/>
      <c r="AG41758" s="1"/>
      <c r="AH41758" s="1"/>
    </row>
    <row r="41759" spans="32:34" ht="15" customHeight="1" x14ac:dyDescent="0.15">
      <c r="AF41759" s="1"/>
      <c r="AG41759" s="1"/>
      <c r="AH41759" s="1"/>
    </row>
    <row r="41760" spans="32:34" ht="15" customHeight="1" x14ac:dyDescent="0.15">
      <c r="AF41760" s="1"/>
      <c r="AG41760" s="1"/>
      <c r="AH41760" s="1"/>
    </row>
    <row r="41761" spans="32:34" ht="15" customHeight="1" x14ac:dyDescent="0.15">
      <c r="AF41761" s="1"/>
      <c r="AG41761" s="1"/>
      <c r="AH41761" s="1"/>
    </row>
    <row r="41762" spans="32:34" ht="15" customHeight="1" x14ac:dyDescent="0.15">
      <c r="AF41762" s="1"/>
      <c r="AG41762" s="1"/>
      <c r="AH41762" s="1"/>
    </row>
    <row r="41763" spans="32:34" ht="15" customHeight="1" x14ac:dyDescent="0.15">
      <c r="AF41763" s="1"/>
      <c r="AG41763" s="1"/>
      <c r="AH41763" s="1"/>
    </row>
    <row r="41764" spans="32:34" ht="15" customHeight="1" x14ac:dyDescent="0.15">
      <c r="AF41764" s="1"/>
      <c r="AG41764" s="1"/>
      <c r="AH41764" s="1"/>
    </row>
    <row r="41765" spans="32:34" ht="15" customHeight="1" x14ac:dyDescent="0.15">
      <c r="AF41765" s="1"/>
      <c r="AG41765" s="1"/>
      <c r="AH41765" s="1"/>
    </row>
    <row r="41766" spans="32:34" ht="15" customHeight="1" x14ac:dyDescent="0.15">
      <c r="AF41766" s="1"/>
      <c r="AG41766" s="1"/>
      <c r="AH41766" s="1"/>
    </row>
    <row r="41767" spans="32:34" ht="15" customHeight="1" x14ac:dyDescent="0.15">
      <c r="AF41767" s="1"/>
      <c r="AG41767" s="1"/>
      <c r="AH41767" s="1"/>
    </row>
    <row r="41768" spans="32:34" ht="15" customHeight="1" x14ac:dyDescent="0.15">
      <c r="AF41768" s="1"/>
      <c r="AG41768" s="1"/>
      <c r="AH41768" s="1"/>
    </row>
    <row r="41769" spans="32:34" ht="15" customHeight="1" x14ac:dyDescent="0.15">
      <c r="AF41769" s="1"/>
      <c r="AG41769" s="1"/>
      <c r="AH41769" s="1"/>
    </row>
    <row r="41770" spans="32:34" ht="15" customHeight="1" x14ac:dyDescent="0.15">
      <c r="AF41770" s="1"/>
      <c r="AG41770" s="1"/>
      <c r="AH41770" s="1"/>
    </row>
    <row r="41771" spans="32:34" ht="15" customHeight="1" x14ac:dyDescent="0.15">
      <c r="AF41771" s="1"/>
      <c r="AG41771" s="1"/>
      <c r="AH41771" s="1"/>
    </row>
    <row r="41772" spans="32:34" ht="15" customHeight="1" x14ac:dyDescent="0.15">
      <c r="AF41772" s="1"/>
      <c r="AG41772" s="1"/>
      <c r="AH41772" s="1"/>
    </row>
    <row r="41773" spans="32:34" ht="15" customHeight="1" x14ac:dyDescent="0.15">
      <c r="AF41773" s="1"/>
      <c r="AG41773" s="1"/>
      <c r="AH41773" s="1"/>
    </row>
    <row r="41774" spans="32:34" ht="15" customHeight="1" x14ac:dyDescent="0.15">
      <c r="AF41774" s="1"/>
      <c r="AG41774" s="1"/>
      <c r="AH41774" s="1"/>
    </row>
    <row r="41775" spans="32:34" ht="15" customHeight="1" x14ac:dyDescent="0.15">
      <c r="AF41775" s="1"/>
      <c r="AG41775" s="1"/>
      <c r="AH41775" s="1"/>
    </row>
    <row r="41776" spans="32:34" ht="15" customHeight="1" x14ac:dyDescent="0.15">
      <c r="AF41776" s="1"/>
      <c r="AG41776" s="1"/>
      <c r="AH41776" s="1"/>
    </row>
    <row r="41777" spans="32:34" ht="15" customHeight="1" x14ac:dyDescent="0.15">
      <c r="AF41777" s="1"/>
      <c r="AG41777" s="1"/>
      <c r="AH41777" s="1"/>
    </row>
    <row r="41778" spans="32:34" ht="15" customHeight="1" x14ac:dyDescent="0.15">
      <c r="AF41778" s="1"/>
      <c r="AG41778" s="1"/>
      <c r="AH41778" s="1"/>
    </row>
    <row r="41779" spans="32:34" ht="15" customHeight="1" x14ac:dyDescent="0.15">
      <c r="AF41779" s="1"/>
      <c r="AG41779" s="1"/>
      <c r="AH41779" s="1"/>
    </row>
    <row r="41780" spans="32:34" ht="15" customHeight="1" x14ac:dyDescent="0.15">
      <c r="AF41780" s="1"/>
      <c r="AG41780" s="1"/>
      <c r="AH41780" s="1"/>
    </row>
    <row r="41781" spans="32:34" ht="15" customHeight="1" x14ac:dyDescent="0.15">
      <c r="AF41781" s="1"/>
      <c r="AG41781" s="1"/>
      <c r="AH41781" s="1"/>
    </row>
    <row r="41782" spans="32:34" ht="15" customHeight="1" x14ac:dyDescent="0.15">
      <c r="AF41782" s="1"/>
      <c r="AG41782" s="1"/>
      <c r="AH41782" s="1"/>
    </row>
    <row r="41783" spans="32:34" ht="15" customHeight="1" x14ac:dyDescent="0.15">
      <c r="AF41783" s="1"/>
      <c r="AG41783" s="1"/>
      <c r="AH41783" s="1"/>
    </row>
    <row r="41784" spans="32:34" ht="15" customHeight="1" x14ac:dyDescent="0.15">
      <c r="AF41784" s="1"/>
      <c r="AG41784" s="1"/>
      <c r="AH41784" s="1"/>
    </row>
    <row r="41785" spans="32:34" ht="15" customHeight="1" x14ac:dyDescent="0.15">
      <c r="AF41785" s="1"/>
      <c r="AG41785" s="1"/>
      <c r="AH41785" s="1"/>
    </row>
    <row r="41786" spans="32:34" ht="15" customHeight="1" x14ac:dyDescent="0.15">
      <c r="AF41786" s="1"/>
      <c r="AG41786" s="1"/>
      <c r="AH41786" s="1"/>
    </row>
    <row r="41787" spans="32:34" ht="15" customHeight="1" x14ac:dyDescent="0.15">
      <c r="AF41787" s="1"/>
      <c r="AG41787" s="1"/>
      <c r="AH41787" s="1"/>
    </row>
    <row r="41788" spans="32:34" ht="15" customHeight="1" x14ac:dyDescent="0.15">
      <c r="AF41788" s="1"/>
      <c r="AG41788" s="1"/>
      <c r="AH41788" s="1"/>
    </row>
    <row r="41789" spans="32:34" ht="15" customHeight="1" x14ac:dyDescent="0.15">
      <c r="AF41789" s="1"/>
      <c r="AG41789" s="1"/>
      <c r="AH41789" s="1"/>
    </row>
    <row r="41790" spans="32:34" ht="15" customHeight="1" x14ac:dyDescent="0.15">
      <c r="AF41790" s="1"/>
      <c r="AG41790" s="1"/>
      <c r="AH41790" s="1"/>
    </row>
    <row r="41791" spans="32:34" ht="15" customHeight="1" x14ac:dyDescent="0.15">
      <c r="AF41791" s="1"/>
      <c r="AG41791" s="1"/>
      <c r="AH41791" s="1"/>
    </row>
    <row r="41792" spans="32:34" ht="15" customHeight="1" x14ac:dyDescent="0.15">
      <c r="AF41792" s="1"/>
      <c r="AG41792" s="1"/>
      <c r="AH41792" s="1"/>
    </row>
    <row r="41793" spans="32:34" ht="15" customHeight="1" x14ac:dyDescent="0.15">
      <c r="AF41793" s="1"/>
      <c r="AG41793" s="1"/>
      <c r="AH41793" s="1"/>
    </row>
    <row r="41794" spans="32:34" ht="15" customHeight="1" x14ac:dyDescent="0.15">
      <c r="AF41794" s="1"/>
      <c r="AG41794" s="1"/>
      <c r="AH41794" s="1"/>
    </row>
    <row r="41795" spans="32:34" ht="15" customHeight="1" x14ac:dyDescent="0.15">
      <c r="AF41795" s="1"/>
      <c r="AG41795" s="1"/>
      <c r="AH41795" s="1"/>
    </row>
    <row r="41796" spans="32:34" ht="15" customHeight="1" x14ac:dyDescent="0.15">
      <c r="AF41796" s="1"/>
      <c r="AG41796" s="1"/>
      <c r="AH41796" s="1"/>
    </row>
    <row r="41797" spans="32:34" ht="15" customHeight="1" x14ac:dyDescent="0.15">
      <c r="AF41797" s="1"/>
      <c r="AG41797" s="1"/>
      <c r="AH41797" s="1"/>
    </row>
    <row r="41798" spans="32:34" ht="15" customHeight="1" x14ac:dyDescent="0.15">
      <c r="AF41798" s="1"/>
      <c r="AG41798" s="1"/>
      <c r="AH41798" s="1"/>
    </row>
    <row r="41799" spans="32:34" ht="15" customHeight="1" x14ac:dyDescent="0.15">
      <c r="AF41799" s="1"/>
      <c r="AG41799" s="1"/>
      <c r="AH41799" s="1"/>
    </row>
    <row r="41800" spans="32:34" ht="15" customHeight="1" x14ac:dyDescent="0.15">
      <c r="AF41800" s="1"/>
      <c r="AG41800" s="1"/>
      <c r="AH41800" s="1"/>
    </row>
    <row r="41801" spans="32:34" ht="15" customHeight="1" x14ac:dyDescent="0.15">
      <c r="AF41801" s="1"/>
      <c r="AG41801" s="1"/>
      <c r="AH41801" s="1"/>
    </row>
    <row r="41802" spans="32:34" ht="15" customHeight="1" x14ac:dyDescent="0.15">
      <c r="AF41802" s="1"/>
      <c r="AG41802" s="1"/>
      <c r="AH41802" s="1"/>
    </row>
    <row r="41803" spans="32:34" ht="15" customHeight="1" x14ac:dyDescent="0.15">
      <c r="AF41803" s="1"/>
      <c r="AG41803" s="1"/>
      <c r="AH41803" s="1"/>
    </row>
    <row r="41804" spans="32:34" ht="15" customHeight="1" x14ac:dyDescent="0.15">
      <c r="AF41804" s="1"/>
      <c r="AG41804" s="1"/>
      <c r="AH41804" s="1"/>
    </row>
    <row r="41805" spans="32:34" ht="15" customHeight="1" x14ac:dyDescent="0.15">
      <c r="AF41805" s="1"/>
      <c r="AG41805" s="1"/>
      <c r="AH41805" s="1"/>
    </row>
    <row r="41806" spans="32:34" ht="15" customHeight="1" x14ac:dyDescent="0.15">
      <c r="AF41806" s="1"/>
      <c r="AG41806" s="1"/>
      <c r="AH41806" s="1"/>
    </row>
    <row r="41807" spans="32:34" ht="15" customHeight="1" x14ac:dyDescent="0.15">
      <c r="AF41807" s="1"/>
      <c r="AG41807" s="1"/>
      <c r="AH41807" s="1"/>
    </row>
    <row r="41808" spans="32:34" ht="15" customHeight="1" x14ac:dyDescent="0.15">
      <c r="AF41808" s="1"/>
      <c r="AG41808" s="1"/>
      <c r="AH41808" s="1"/>
    </row>
    <row r="41809" spans="32:34" ht="15" customHeight="1" x14ac:dyDescent="0.15">
      <c r="AF41809" s="1"/>
      <c r="AG41809" s="1"/>
      <c r="AH41809" s="1"/>
    </row>
    <row r="41810" spans="32:34" ht="15" customHeight="1" x14ac:dyDescent="0.15">
      <c r="AF41810" s="1"/>
      <c r="AG41810" s="1"/>
      <c r="AH41810" s="1"/>
    </row>
    <row r="41811" spans="32:34" ht="15" customHeight="1" x14ac:dyDescent="0.15">
      <c r="AF41811" s="1"/>
      <c r="AG41811" s="1"/>
      <c r="AH41811" s="1"/>
    </row>
    <row r="41812" spans="32:34" ht="15" customHeight="1" x14ac:dyDescent="0.15">
      <c r="AF41812" s="1"/>
      <c r="AG41812" s="1"/>
      <c r="AH41812" s="1"/>
    </row>
    <row r="41813" spans="32:34" ht="15" customHeight="1" x14ac:dyDescent="0.15">
      <c r="AF41813" s="1"/>
      <c r="AG41813" s="1"/>
      <c r="AH41813" s="1"/>
    </row>
    <row r="41814" spans="32:34" ht="15" customHeight="1" x14ac:dyDescent="0.15">
      <c r="AF41814" s="1"/>
      <c r="AG41814" s="1"/>
      <c r="AH41814" s="1"/>
    </row>
    <row r="41815" spans="32:34" ht="15" customHeight="1" x14ac:dyDescent="0.15">
      <c r="AF41815" s="1"/>
      <c r="AG41815" s="1"/>
      <c r="AH41815" s="1"/>
    </row>
    <row r="41816" spans="32:34" ht="15" customHeight="1" x14ac:dyDescent="0.15">
      <c r="AF41816" s="1"/>
      <c r="AG41816" s="1"/>
      <c r="AH41816" s="1"/>
    </row>
    <row r="41817" spans="32:34" ht="15" customHeight="1" x14ac:dyDescent="0.15">
      <c r="AF41817" s="1"/>
      <c r="AG41817" s="1"/>
      <c r="AH41817" s="1"/>
    </row>
    <row r="41818" spans="32:34" ht="15" customHeight="1" x14ac:dyDescent="0.15">
      <c r="AF41818" s="1"/>
      <c r="AG41818" s="1"/>
      <c r="AH41818" s="1"/>
    </row>
    <row r="41819" spans="32:34" ht="15" customHeight="1" x14ac:dyDescent="0.15">
      <c r="AF41819" s="1"/>
      <c r="AG41819" s="1"/>
      <c r="AH41819" s="1"/>
    </row>
    <row r="41820" spans="32:34" ht="15" customHeight="1" x14ac:dyDescent="0.15">
      <c r="AF41820" s="1"/>
      <c r="AG41820" s="1"/>
      <c r="AH41820" s="1"/>
    </row>
    <row r="41821" spans="32:34" ht="15" customHeight="1" x14ac:dyDescent="0.15">
      <c r="AF41821" s="1"/>
      <c r="AG41821" s="1"/>
      <c r="AH41821" s="1"/>
    </row>
    <row r="41822" spans="32:34" ht="15" customHeight="1" x14ac:dyDescent="0.15">
      <c r="AF41822" s="1"/>
      <c r="AG41822" s="1"/>
      <c r="AH41822" s="1"/>
    </row>
    <row r="41823" spans="32:34" ht="15" customHeight="1" x14ac:dyDescent="0.15">
      <c r="AF41823" s="1"/>
      <c r="AG41823" s="1"/>
      <c r="AH41823" s="1"/>
    </row>
    <row r="41824" spans="32:34" ht="15" customHeight="1" x14ac:dyDescent="0.15">
      <c r="AF41824" s="1"/>
      <c r="AG41824" s="1"/>
      <c r="AH41824" s="1"/>
    </row>
    <row r="41825" spans="32:34" ht="15" customHeight="1" x14ac:dyDescent="0.15">
      <c r="AF41825" s="1"/>
      <c r="AG41825" s="1"/>
      <c r="AH41825" s="1"/>
    </row>
    <row r="41826" spans="32:34" ht="15" customHeight="1" x14ac:dyDescent="0.15">
      <c r="AF41826" s="1"/>
      <c r="AG41826" s="1"/>
      <c r="AH41826" s="1"/>
    </row>
    <row r="41827" spans="32:34" ht="15" customHeight="1" x14ac:dyDescent="0.15">
      <c r="AF41827" s="1"/>
      <c r="AG41827" s="1"/>
      <c r="AH41827" s="1"/>
    </row>
    <row r="41828" spans="32:34" ht="15" customHeight="1" x14ac:dyDescent="0.15">
      <c r="AF41828" s="1"/>
      <c r="AG41828" s="1"/>
      <c r="AH41828" s="1"/>
    </row>
    <row r="41829" spans="32:34" ht="15" customHeight="1" x14ac:dyDescent="0.15">
      <c r="AF41829" s="1"/>
      <c r="AG41829" s="1"/>
      <c r="AH41829" s="1"/>
    </row>
    <row r="41830" spans="32:34" ht="15" customHeight="1" x14ac:dyDescent="0.15">
      <c r="AF41830" s="1"/>
      <c r="AG41830" s="1"/>
      <c r="AH41830" s="1"/>
    </row>
    <row r="41831" spans="32:34" ht="15" customHeight="1" x14ac:dyDescent="0.15">
      <c r="AF41831" s="1"/>
      <c r="AG41831" s="1"/>
      <c r="AH41831" s="1"/>
    </row>
    <row r="41832" spans="32:34" ht="15" customHeight="1" x14ac:dyDescent="0.15">
      <c r="AF41832" s="1"/>
      <c r="AG41832" s="1"/>
      <c r="AH41832" s="1"/>
    </row>
    <row r="41833" spans="32:34" ht="15" customHeight="1" x14ac:dyDescent="0.15">
      <c r="AF41833" s="1"/>
      <c r="AG41833" s="1"/>
      <c r="AH41833" s="1"/>
    </row>
    <row r="41834" spans="32:34" ht="15" customHeight="1" x14ac:dyDescent="0.15">
      <c r="AF41834" s="1"/>
      <c r="AG41834" s="1"/>
      <c r="AH41834" s="1"/>
    </row>
    <row r="41835" spans="32:34" ht="15" customHeight="1" x14ac:dyDescent="0.15">
      <c r="AF41835" s="1"/>
      <c r="AG41835" s="1"/>
      <c r="AH41835" s="1"/>
    </row>
    <row r="41836" spans="32:34" ht="15" customHeight="1" x14ac:dyDescent="0.15">
      <c r="AF41836" s="1"/>
      <c r="AG41836" s="1"/>
      <c r="AH41836" s="1"/>
    </row>
    <row r="41837" spans="32:34" ht="15" customHeight="1" x14ac:dyDescent="0.15">
      <c r="AF41837" s="1"/>
      <c r="AG41837" s="1"/>
      <c r="AH41837" s="1"/>
    </row>
    <row r="41838" spans="32:34" ht="15" customHeight="1" x14ac:dyDescent="0.15">
      <c r="AF41838" s="1"/>
      <c r="AG41838" s="1"/>
      <c r="AH41838" s="1"/>
    </row>
    <row r="41839" spans="32:34" ht="15" customHeight="1" x14ac:dyDescent="0.15">
      <c r="AF41839" s="1"/>
      <c r="AG41839" s="1"/>
      <c r="AH41839" s="1"/>
    </row>
    <row r="41840" spans="32:34" ht="15" customHeight="1" x14ac:dyDescent="0.15">
      <c r="AF41840" s="1"/>
      <c r="AG41840" s="1"/>
      <c r="AH41840" s="1"/>
    </row>
    <row r="41841" spans="32:34" ht="15" customHeight="1" x14ac:dyDescent="0.15">
      <c r="AF41841" s="1"/>
      <c r="AG41841" s="1"/>
      <c r="AH41841" s="1"/>
    </row>
    <row r="41842" spans="32:34" ht="15" customHeight="1" x14ac:dyDescent="0.15">
      <c r="AF41842" s="1"/>
      <c r="AG41842" s="1"/>
      <c r="AH41842" s="1"/>
    </row>
    <row r="41843" spans="32:34" ht="15" customHeight="1" x14ac:dyDescent="0.15">
      <c r="AF41843" s="1"/>
      <c r="AG41843" s="1"/>
      <c r="AH41843" s="1"/>
    </row>
    <row r="41844" spans="32:34" ht="15" customHeight="1" x14ac:dyDescent="0.15">
      <c r="AF41844" s="1"/>
      <c r="AG41844" s="1"/>
      <c r="AH41844" s="1"/>
    </row>
    <row r="41845" spans="32:34" ht="15" customHeight="1" x14ac:dyDescent="0.15">
      <c r="AF41845" s="1"/>
      <c r="AG41845" s="1"/>
      <c r="AH41845" s="1"/>
    </row>
    <row r="41846" spans="32:34" ht="15" customHeight="1" x14ac:dyDescent="0.15">
      <c r="AF41846" s="1"/>
      <c r="AG41846" s="1"/>
      <c r="AH41846" s="1"/>
    </row>
    <row r="41847" spans="32:34" ht="15" customHeight="1" x14ac:dyDescent="0.15">
      <c r="AF41847" s="1"/>
      <c r="AG41847" s="1"/>
      <c r="AH41847" s="1"/>
    </row>
    <row r="41848" spans="32:34" ht="15" customHeight="1" x14ac:dyDescent="0.15">
      <c r="AF41848" s="1"/>
      <c r="AG41848" s="1"/>
      <c r="AH41848" s="1"/>
    </row>
    <row r="41849" spans="32:34" ht="15" customHeight="1" x14ac:dyDescent="0.15">
      <c r="AF41849" s="1"/>
      <c r="AG41849" s="1"/>
      <c r="AH41849" s="1"/>
    </row>
    <row r="41850" spans="32:34" ht="15" customHeight="1" x14ac:dyDescent="0.15">
      <c r="AF41850" s="1"/>
      <c r="AG41850" s="1"/>
      <c r="AH41850" s="1"/>
    </row>
    <row r="41851" spans="32:34" ht="15" customHeight="1" x14ac:dyDescent="0.15">
      <c r="AF41851" s="1"/>
      <c r="AG41851" s="1"/>
      <c r="AH41851" s="1"/>
    </row>
    <row r="41852" spans="32:34" ht="15" customHeight="1" x14ac:dyDescent="0.15">
      <c r="AF41852" s="1"/>
      <c r="AG41852" s="1"/>
      <c r="AH41852" s="1"/>
    </row>
    <row r="41853" spans="32:34" ht="15" customHeight="1" x14ac:dyDescent="0.15">
      <c r="AF41853" s="1"/>
      <c r="AG41853" s="1"/>
      <c r="AH41853" s="1"/>
    </row>
    <row r="41854" spans="32:34" ht="15" customHeight="1" x14ac:dyDescent="0.15">
      <c r="AF41854" s="1"/>
      <c r="AG41854" s="1"/>
      <c r="AH41854" s="1"/>
    </row>
    <row r="41855" spans="32:34" ht="15" customHeight="1" x14ac:dyDescent="0.15">
      <c r="AF41855" s="1"/>
      <c r="AG41855" s="1"/>
      <c r="AH41855" s="1"/>
    </row>
    <row r="41856" spans="32:34" ht="15" customHeight="1" x14ac:dyDescent="0.15">
      <c r="AF41856" s="1"/>
      <c r="AG41856" s="1"/>
      <c r="AH41856" s="1"/>
    </row>
    <row r="41857" spans="32:34" ht="15" customHeight="1" x14ac:dyDescent="0.15">
      <c r="AF41857" s="1"/>
      <c r="AG41857" s="1"/>
      <c r="AH41857" s="1"/>
    </row>
    <row r="41858" spans="32:34" ht="15" customHeight="1" x14ac:dyDescent="0.15">
      <c r="AF41858" s="1"/>
      <c r="AG41858" s="1"/>
      <c r="AH41858" s="1"/>
    </row>
    <row r="41859" spans="32:34" ht="15" customHeight="1" x14ac:dyDescent="0.15">
      <c r="AF41859" s="1"/>
      <c r="AG41859" s="1"/>
      <c r="AH41859" s="1"/>
    </row>
    <row r="41860" spans="32:34" ht="15" customHeight="1" x14ac:dyDescent="0.15">
      <c r="AF41860" s="1"/>
      <c r="AG41860" s="1"/>
      <c r="AH41860" s="1"/>
    </row>
    <row r="41861" spans="32:34" ht="15" customHeight="1" x14ac:dyDescent="0.15">
      <c r="AF41861" s="1"/>
      <c r="AG41861" s="1"/>
      <c r="AH41861" s="1"/>
    </row>
    <row r="41862" spans="32:34" ht="15" customHeight="1" x14ac:dyDescent="0.15">
      <c r="AF41862" s="1"/>
      <c r="AG41862" s="1"/>
      <c r="AH41862" s="1"/>
    </row>
    <row r="41863" spans="32:34" ht="15" customHeight="1" x14ac:dyDescent="0.15">
      <c r="AF41863" s="1"/>
      <c r="AG41863" s="1"/>
      <c r="AH41863" s="1"/>
    </row>
    <row r="41864" spans="32:34" ht="15" customHeight="1" x14ac:dyDescent="0.15">
      <c r="AF41864" s="1"/>
      <c r="AG41864" s="1"/>
      <c r="AH41864" s="1"/>
    </row>
    <row r="41865" spans="32:34" ht="15" customHeight="1" x14ac:dyDescent="0.15">
      <c r="AF41865" s="1"/>
      <c r="AG41865" s="1"/>
      <c r="AH41865" s="1"/>
    </row>
    <row r="41866" spans="32:34" ht="15" customHeight="1" x14ac:dyDescent="0.15">
      <c r="AF41866" s="1"/>
      <c r="AG41866" s="1"/>
      <c r="AH41866" s="1"/>
    </row>
    <row r="41867" spans="32:34" ht="15" customHeight="1" x14ac:dyDescent="0.15">
      <c r="AF41867" s="1"/>
      <c r="AG41867" s="1"/>
      <c r="AH41867" s="1"/>
    </row>
    <row r="41868" spans="32:34" ht="15" customHeight="1" x14ac:dyDescent="0.15">
      <c r="AF41868" s="1"/>
      <c r="AG41868" s="1"/>
      <c r="AH41868" s="1"/>
    </row>
    <row r="41869" spans="32:34" ht="15" customHeight="1" x14ac:dyDescent="0.15">
      <c r="AF41869" s="1"/>
      <c r="AG41869" s="1"/>
      <c r="AH41869" s="1"/>
    </row>
    <row r="41870" spans="32:34" ht="15" customHeight="1" x14ac:dyDescent="0.15">
      <c r="AF41870" s="1"/>
      <c r="AG41870" s="1"/>
      <c r="AH41870" s="1"/>
    </row>
    <row r="41871" spans="32:34" ht="15" customHeight="1" x14ac:dyDescent="0.15">
      <c r="AF41871" s="1"/>
      <c r="AG41871" s="1"/>
      <c r="AH41871" s="1"/>
    </row>
    <row r="41872" spans="32:34" ht="15" customHeight="1" x14ac:dyDescent="0.15">
      <c r="AF41872" s="1"/>
      <c r="AG41872" s="1"/>
      <c r="AH41872" s="1"/>
    </row>
    <row r="41873" spans="32:34" ht="15" customHeight="1" x14ac:dyDescent="0.15">
      <c r="AF41873" s="1"/>
      <c r="AG41873" s="1"/>
      <c r="AH41873" s="1"/>
    </row>
    <row r="41874" spans="32:34" ht="15" customHeight="1" x14ac:dyDescent="0.15">
      <c r="AF41874" s="1"/>
      <c r="AG41874" s="1"/>
      <c r="AH41874" s="1"/>
    </row>
    <row r="41875" spans="32:34" ht="15" customHeight="1" x14ac:dyDescent="0.15">
      <c r="AF41875" s="1"/>
      <c r="AG41875" s="1"/>
      <c r="AH41875" s="1"/>
    </row>
    <row r="41876" spans="32:34" ht="15" customHeight="1" x14ac:dyDescent="0.15">
      <c r="AF41876" s="1"/>
      <c r="AG41876" s="1"/>
      <c r="AH41876" s="1"/>
    </row>
    <row r="41877" spans="32:34" ht="15" customHeight="1" x14ac:dyDescent="0.15">
      <c r="AF41877" s="1"/>
      <c r="AG41877" s="1"/>
      <c r="AH41877" s="1"/>
    </row>
    <row r="41878" spans="32:34" ht="15" customHeight="1" x14ac:dyDescent="0.15">
      <c r="AF41878" s="1"/>
      <c r="AG41878" s="1"/>
      <c r="AH41878" s="1"/>
    </row>
    <row r="41879" spans="32:34" ht="15" customHeight="1" x14ac:dyDescent="0.15">
      <c r="AF41879" s="1"/>
      <c r="AG41879" s="1"/>
      <c r="AH41879" s="1"/>
    </row>
    <row r="41880" spans="32:34" ht="15" customHeight="1" x14ac:dyDescent="0.15">
      <c r="AF41880" s="1"/>
      <c r="AG41880" s="1"/>
      <c r="AH41880" s="1"/>
    </row>
    <row r="41881" spans="32:34" ht="15" customHeight="1" x14ac:dyDescent="0.15">
      <c r="AF41881" s="1"/>
      <c r="AG41881" s="1"/>
      <c r="AH41881" s="1"/>
    </row>
    <row r="41882" spans="32:34" ht="15" customHeight="1" x14ac:dyDescent="0.15">
      <c r="AF41882" s="1"/>
      <c r="AG41882" s="1"/>
      <c r="AH41882" s="1"/>
    </row>
    <row r="41883" spans="32:34" ht="15" customHeight="1" x14ac:dyDescent="0.15">
      <c r="AF41883" s="1"/>
      <c r="AG41883" s="1"/>
      <c r="AH41883" s="1"/>
    </row>
    <row r="41884" spans="32:34" ht="15" customHeight="1" x14ac:dyDescent="0.15">
      <c r="AF41884" s="1"/>
      <c r="AG41884" s="1"/>
      <c r="AH41884" s="1"/>
    </row>
    <row r="41885" spans="32:34" ht="15" customHeight="1" x14ac:dyDescent="0.15">
      <c r="AF41885" s="1"/>
      <c r="AG41885" s="1"/>
      <c r="AH41885" s="1"/>
    </row>
    <row r="41886" spans="32:34" ht="15" customHeight="1" x14ac:dyDescent="0.15">
      <c r="AF41886" s="1"/>
      <c r="AG41886" s="1"/>
      <c r="AH41886" s="1"/>
    </row>
    <row r="41887" spans="32:34" ht="15" customHeight="1" x14ac:dyDescent="0.15">
      <c r="AF41887" s="1"/>
      <c r="AG41887" s="1"/>
      <c r="AH41887" s="1"/>
    </row>
    <row r="41888" spans="32:34" ht="15" customHeight="1" x14ac:dyDescent="0.15">
      <c r="AF41888" s="1"/>
      <c r="AG41888" s="1"/>
      <c r="AH41888" s="1"/>
    </row>
    <row r="41889" spans="32:34" ht="15" customHeight="1" x14ac:dyDescent="0.15">
      <c r="AF41889" s="1"/>
      <c r="AG41889" s="1"/>
      <c r="AH41889" s="1"/>
    </row>
    <row r="41890" spans="32:34" ht="15" customHeight="1" x14ac:dyDescent="0.15">
      <c r="AF41890" s="1"/>
      <c r="AG41890" s="1"/>
      <c r="AH41890" s="1"/>
    </row>
    <row r="41891" spans="32:34" ht="15" customHeight="1" x14ac:dyDescent="0.15">
      <c r="AF41891" s="1"/>
      <c r="AG41891" s="1"/>
      <c r="AH41891" s="1"/>
    </row>
    <row r="41892" spans="32:34" ht="15" customHeight="1" x14ac:dyDescent="0.15">
      <c r="AF41892" s="1"/>
      <c r="AG41892" s="1"/>
      <c r="AH41892" s="1"/>
    </row>
    <row r="41893" spans="32:34" ht="15" customHeight="1" x14ac:dyDescent="0.15">
      <c r="AF41893" s="1"/>
      <c r="AG41893" s="1"/>
      <c r="AH41893" s="1"/>
    </row>
    <row r="41894" spans="32:34" ht="15" customHeight="1" x14ac:dyDescent="0.15">
      <c r="AF41894" s="1"/>
      <c r="AG41894" s="1"/>
      <c r="AH41894" s="1"/>
    </row>
    <row r="41895" spans="32:34" ht="15" customHeight="1" x14ac:dyDescent="0.15">
      <c r="AF41895" s="1"/>
      <c r="AG41895" s="1"/>
      <c r="AH41895" s="1"/>
    </row>
    <row r="41896" spans="32:34" ht="15" customHeight="1" x14ac:dyDescent="0.15">
      <c r="AF41896" s="1"/>
      <c r="AG41896" s="1"/>
      <c r="AH41896" s="1"/>
    </row>
    <row r="41897" spans="32:34" ht="15" customHeight="1" x14ac:dyDescent="0.15">
      <c r="AF41897" s="1"/>
      <c r="AG41897" s="1"/>
      <c r="AH41897" s="1"/>
    </row>
    <row r="41898" spans="32:34" ht="15" customHeight="1" x14ac:dyDescent="0.15">
      <c r="AF41898" s="1"/>
      <c r="AG41898" s="1"/>
      <c r="AH41898" s="1"/>
    </row>
    <row r="41899" spans="32:34" ht="15" customHeight="1" x14ac:dyDescent="0.15">
      <c r="AF41899" s="1"/>
      <c r="AG41899" s="1"/>
      <c r="AH41899" s="1"/>
    </row>
    <row r="41900" spans="32:34" ht="15" customHeight="1" x14ac:dyDescent="0.15">
      <c r="AF41900" s="1"/>
      <c r="AG41900" s="1"/>
      <c r="AH41900" s="1"/>
    </row>
    <row r="41901" spans="32:34" ht="15" customHeight="1" x14ac:dyDescent="0.15">
      <c r="AF41901" s="1"/>
      <c r="AG41901" s="1"/>
      <c r="AH41901" s="1"/>
    </row>
    <row r="41902" spans="32:34" ht="15" customHeight="1" x14ac:dyDescent="0.15">
      <c r="AF41902" s="1"/>
      <c r="AG41902" s="1"/>
      <c r="AH41902" s="1"/>
    </row>
    <row r="41903" spans="32:34" ht="15" customHeight="1" x14ac:dyDescent="0.15">
      <c r="AF41903" s="1"/>
      <c r="AG41903" s="1"/>
      <c r="AH41903" s="1"/>
    </row>
    <row r="41904" spans="32:34" ht="15" customHeight="1" x14ac:dyDescent="0.15">
      <c r="AF41904" s="1"/>
      <c r="AG41904" s="1"/>
      <c r="AH41904" s="1"/>
    </row>
    <row r="41905" spans="32:34" ht="15" customHeight="1" x14ac:dyDescent="0.15">
      <c r="AF41905" s="1"/>
      <c r="AG41905" s="1"/>
      <c r="AH41905" s="1"/>
    </row>
    <row r="41906" spans="32:34" ht="15" customHeight="1" x14ac:dyDescent="0.15">
      <c r="AF41906" s="1"/>
      <c r="AG41906" s="1"/>
      <c r="AH41906" s="1"/>
    </row>
    <row r="41907" spans="32:34" ht="15" customHeight="1" x14ac:dyDescent="0.15">
      <c r="AF41907" s="1"/>
      <c r="AG41907" s="1"/>
      <c r="AH41907" s="1"/>
    </row>
    <row r="41908" spans="32:34" ht="15" customHeight="1" x14ac:dyDescent="0.15">
      <c r="AF41908" s="1"/>
      <c r="AG41908" s="1"/>
      <c r="AH41908" s="1"/>
    </row>
    <row r="41909" spans="32:34" ht="15" customHeight="1" x14ac:dyDescent="0.15">
      <c r="AF41909" s="1"/>
      <c r="AG41909" s="1"/>
      <c r="AH41909" s="1"/>
    </row>
    <row r="41910" spans="32:34" ht="15" customHeight="1" x14ac:dyDescent="0.15">
      <c r="AF41910" s="1"/>
      <c r="AG41910" s="1"/>
      <c r="AH41910" s="1"/>
    </row>
    <row r="41911" spans="32:34" ht="15" customHeight="1" x14ac:dyDescent="0.15">
      <c r="AF41911" s="1"/>
      <c r="AG41911" s="1"/>
      <c r="AH41911" s="1"/>
    </row>
    <row r="41912" spans="32:34" ht="15" customHeight="1" x14ac:dyDescent="0.15">
      <c r="AF41912" s="1"/>
      <c r="AG41912" s="1"/>
      <c r="AH41912" s="1"/>
    </row>
    <row r="41913" spans="32:34" ht="15" customHeight="1" x14ac:dyDescent="0.15">
      <c r="AF41913" s="1"/>
      <c r="AG41913" s="1"/>
      <c r="AH41913" s="1"/>
    </row>
    <row r="41914" spans="32:34" ht="15" customHeight="1" x14ac:dyDescent="0.15">
      <c r="AF41914" s="1"/>
      <c r="AG41914" s="1"/>
      <c r="AH41914" s="1"/>
    </row>
    <row r="41915" spans="32:34" ht="15" customHeight="1" x14ac:dyDescent="0.15">
      <c r="AF41915" s="1"/>
      <c r="AG41915" s="1"/>
      <c r="AH41915" s="1"/>
    </row>
    <row r="41916" spans="32:34" ht="15" customHeight="1" x14ac:dyDescent="0.15">
      <c r="AF41916" s="1"/>
      <c r="AG41916" s="1"/>
      <c r="AH41916" s="1"/>
    </row>
    <row r="41917" spans="32:34" ht="15" customHeight="1" x14ac:dyDescent="0.15">
      <c r="AF41917" s="1"/>
      <c r="AG41917" s="1"/>
      <c r="AH41917" s="1"/>
    </row>
    <row r="41918" spans="32:34" ht="15" customHeight="1" x14ac:dyDescent="0.15">
      <c r="AF41918" s="1"/>
      <c r="AG41918" s="1"/>
      <c r="AH41918" s="1"/>
    </row>
    <row r="41919" spans="32:34" ht="15" customHeight="1" x14ac:dyDescent="0.15">
      <c r="AF41919" s="1"/>
      <c r="AG41919" s="1"/>
      <c r="AH41919" s="1"/>
    </row>
    <row r="41920" spans="32:34" ht="15" customHeight="1" x14ac:dyDescent="0.15">
      <c r="AF41920" s="1"/>
      <c r="AG41920" s="1"/>
      <c r="AH41920" s="1"/>
    </row>
    <row r="41921" spans="32:34" ht="15" customHeight="1" x14ac:dyDescent="0.15">
      <c r="AF41921" s="1"/>
      <c r="AG41921" s="1"/>
      <c r="AH41921" s="1"/>
    </row>
    <row r="41922" spans="32:34" ht="15" customHeight="1" x14ac:dyDescent="0.15">
      <c r="AF41922" s="1"/>
      <c r="AG41922" s="1"/>
      <c r="AH41922" s="1"/>
    </row>
    <row r="41923" spans="32:34" ht="15" customHeight="1" x14ac:dyDescent="0.15">
      <c r="AF41923" s="1"/>
      <c r="AG41923" s="1"/>
      <c r="AH41923" s="1"/>
    </row>
    <row r="41924" spans="32:34" ht="15" customHeight="1" x14ac:dyDescent="0.15">
      <c r="AF41924" s="1"/>
      <c r="AG41924" s="1"/>
      <c r="AH41924" s="1"/>
    </row>
    <row r="41925" spans="32:34" ht="15" customHeight="1" x14ac:dyDescent="0.15">
      <c r="AF41925" s="1"/>
      <c r="AG41925" s="1"/>
      <c r="AH41925" s="1"/>
    </row>
    <row r="41926" spans="32:34" ht="15" customHeight="1" x14ac:dyDescent="0.15">
      <c r="AF41926" s="1"/>
      <c r="AG41926" s="1"/>
      <c r="AH41926" s="1"/>
    </row>
    <row r="41927" spans="32:34" ht="15" customHeight="1" x14ac:dyDescent="0.15">
      <c r="AF41927" s="1"/>
      <c r="AG41927" s="1"/>
      <c r="AH41927" s="1"/>
    </row>
    <row r="41928" spans="32:34" ht="15" customHeight="1" x14ac:dyDescent="0.15">
      <c r="AF41928" s="1"/>
      <c r="AG41928" s="1"/>
      <c r="AH41928" s="1"/>
    </row>
    <row r="41929" spans="32:34" ht="15" customHeight="1" x14ac:dyDescent="0.15">
      <c r="AF41929" s="1"/>
      <c r="AG41929" s="1"/>
      <c r="AH41929" s="1"/>
    </row>
    <row r="41930" spans="32:34" ht="15" customHeight="1" x14ac:dyDescent="0.15">
      <c r="AF41930" s="1"/>
      <c r="AG41930" s="1"/>
      <c r="AH41930" s="1"/>
    </row>
    <row r="41931" spans="32:34" ht="15" customHeight="1" x14ac:dyDescent="0.15">
      <c r="AF41931" s="1"/>
      <c r="AG41931" s="1"/>
      <c r="AH41931" s="1"/>
    </row>
    <row r="41932" spans="32:34" ht="15" customHeight="1" x14ac:dyDescent="0.15">
      <c r="AF41932" s="1"/>
      <c r="AG41932" s="1"/>
      <c r="AH41932" s="1"/>
    </row>
    <row r="41933" spans="32:34" ht="15" customHeight="1" x14ac:dyDescent="0.15">
      <c r="AF41933" s="1"/>
      <c r="AG41933" s="1"/>
      <c r="AH41933" s="1"/>
    </row>
    <row r="41934" spans="32:34" ht="15" customHeight="1" x14ac:dyDescent="0.15">
      <c r="AF41934" s="1"/>
      <c r="AG41934" s="1"/>
      <c r="AH41934" s="1"/>
    </row>
    <row r="41935" spans="32:34" ht="15" customHeight="1" x14ac:dyDescent="0.15">
      <c r="AF41935" s="1"/>
      <c r="AG41935" s="1"/>
      <c r="AH41935" s="1"/>
    </row>
    <row r="41936" spans="32:34" ht="15" customHeight="1" x14ac:dyDescent="0.15">
      <c r="AF41936" s="1"/>
      <c r="AG41936" s="1"/>
      <c r="AH41936" s="1"/>
    </row>
    <row r="41937" spans="32:34" ht="15" customHeight="1" x14ac:dyDescent="0.15">
      <c r="AF41937" s="1"/>
      <c r="AG41937" s="1"/>
      <c r="AH41937" s="1"/>
    </row>
    <row r="41938" spans="32:34" ht="15" customHeight="1" x14ac:dyDescent="0.15">
      <c r="AF41938" s="1"/>
      <c r="AG41938" s="1"/>
      <c r="AH41938" s="1"/>
    </row>
    <row r="41939" spans="32:34" ht="15" customHeight="1" x14ac:dyDescent="0.15">
      <c r="AF41939" s="1"/>
      <c r="AG41939" s="1"/>
      <c r="AH41939" s="1"/>
    </row>
    <row r="41940" spans="32:34" ht="15" customHeight="1" x14ac:dyDescent="0.15">
      <c r="AF41940" s="1"/>
      <c r="AG41940" s="1"/>
      <c r="AH41940" s="1"/>
    </row>
    <row r="41941" spans="32:34" ht="15" customHeight="1" x14ac:dyDescent="0.15">
      <c r="AF41941" s="1"/>
      <c r="AG41941" s="1"/>
      <c r="AH41941" s="1"/>
    </row>
    <row r="41942" spans="32:34" ht="15" customHeight="1" x14ac:dyDescent="0.15">
      <c r="AF41942" s="1"/>
      <c r="AG41942" s="1"/>
      <c r="AH41942" s="1"/>
    </row>
    <row r="41943" spans="32:34" ht="15" customHeight="1" x14ac:dyDescent="0.15">
      <c r="AF41943" s="1"/>
      <c r="AG41943" s="1"/>
      <c r="AH41943" s="1"/>
    </row>
    <row r="41944" spans="32:34" ht="15" customHeight="1" x14ac:dyDescent="0.15">
      <c r="AF41944" s="1"/>
      <c r="AG41944" s="1"/>
      <c r="AH41944" s="1"/>
    </row>
    <row r="41945" spans="32:34" ht="15" customHeight="1" x14ac:dyDescent="0.15">
      <c r="AF41945" s="1"/>
      <c r="AG41945" s="1"/>
      <c r="AH41945" s="1"/>
    </row>
    <row r="41946" spans="32:34" ht="15" customHeight="1" x14ac:dyDescent="0.15">
      <c r="AF41946" s="1"/>
      <c r="AG41946" s="1"/>
      <c r="AH41946" s="1"/>
    </row>
    <row r="41947" spans="32:34" ht="15" customHeight="1" x14ac:dyDescent="0.15">
      <c r="AF41947" s="1"/>
      <c r="AG41947" s="1"/>
      <c r="AH41947" s="1"/>
    </row>
    <row r="41948" spans="32:34" ht="15" customHeight="1" x14ac:dyDescent="0.15">
      <c r="AF41948" s="1"/>
      <c r="AG41948" s="1"/>
      <c r="AH41948" s="1"/>
    </row>
    <row r="41949" spans="32:34" ht="15" customHeight="1" x14ac:dyDescent="0.15">
      <c r="AF41949" s="1"/>
      <c r="AG41949" s="1"/>
      <c r="AH41949" s="1"/>
    </row>
    <row r="41950" spans="32:34" ht="15" customHeight="1" x14ac:dyDescent="0.15">
      <c r="AF41950" s="1"/>
      <c r="AG41950" s="1"/>
      <c r="AH41950" s="1"/>
    </row>
    <row r="41951" spans="32:34" ht="15" customHeight="1" x14ac:dyDescent="0.15">
      <c r="AF41951" s="1"/>
      <c r="AG41951" s="1"/>
      <c r="AH41951" s="1"/>
    </row>
    <row r="41952" spans="32:34" ht="15" customHeight="1" x14ac:dyDescent="0.15">
      <c r="AF41952" s="1"/>
      <c r="AG41952" s="1"/>
      <c r="AH41952" s="1"/>
    </row>
    <row r="41953" spans="32:34" ht="15" customHeight="1" x14ac:dyDescent="0.15">
      <c r="AF41953" s="1"/>
      <c r="AG41953" s="1"/>
      <c r="AH41953" s="1"/>
    </row>
    <row r="41954" spans="32:34" ht="15" customHeight="1" x14ac:dyDescent="0.15">
      <c r="AF41954" s="1"/>
      <c r="AG41954" s="1"/>
      <c r="AH41954" s="1"/>
    </row>
    <row r="41955" spans="32:34" ht="15" customHeight="1" x14ac:dyDescent="0.15">
      <c r="AF41955" s="1"/>
      <c r="AG41955" s="1"/>
      <c r="AH41955" s="1"/>
    </row>
    <row r="41956" spans="32:34" ht="15" customHeight="1" x14ac:dyDescent="0.15">
      <c r="AF41956" s="1"/>
      <c r="AG41956" s="1"/>
      <c r="AH41956" s="1"/>
    </row>
    <row r="41957" spans="32:34" ht="15" customHeight="1" x14ac:dyDescent="0.15">
      <c r="AF41957" s="1"/>
      <c r="AG41957" s="1"/>
      <c r="AH41957" s="1"/>
    </row>
    <row r="41958" spans="32:34" ht="15" customHeight="1" x14ac:dyDescent="0.15">
      <c r="AF41958" s="1"/>
      <c r="AG41958" s="1"/>
      <c r="AH41958" s="1"/>
    </row>
    <row r="41959" spans="32:34" ht="15" customHeight="1" x14ac:dyDescent="0.15">
      <c r="AF41959" s="1"/>
      <c r="AG41959" s="1"/>
      <c r="AH41959" s="1"/>
    </row>
    <row r="41960" spans="32:34" ht="15" customHeight="1" x14ac:dyDescent="0.15">
      <c r="AF41960" s="1"/>
      <c r="AG41960" s="1"/>
      <c r="AH41960" s="1"/>
    </row>
    <row r="41961" spans="32:34" ht="15" customHeight="1" x14ac:dyDescent="0.15">
      <c r="AF41961" s="1"/>
      <c r="AG41961" s="1"/>
      <c r="AH41961" s="1"/>
    </row>
    <row r="41962" spans="32:34" ht="15" customHeight="1" x14ac:dyDescent="0.15">
      <c r="AF41962" s="1"/>
      <c r="AG41962" s="1"/>
      <c r="AH41962" s="1"/>
    </row>
    <row r="41963" spans="32:34" ht="15" customHeight="1" x14ac:dyDescent="0.15">
      <c r="AF41963" s="1"/>
      <c r="AG41963" s="1"/>
      <c r="AH41963" s="1"/>
    </row>
    <row r="41964" spans="32:34" ht="15" customHeight="1" x14ac:dyDescent="0.15">
      <c r="AF41964" s="1"/>
      <c r="AG41964" s="1"/>
      <c r="AH41964" s="1"/>
    </row>
    <row r="41965" spans="32:34" ht="15" customHeight="1" x14ac:dyDescent="0.15">
      <c r="AF41965" s="1"/>
      <c r="AG41965" s="1"/>
      <c r="AH41965" s="1"/>
    </row>
    <row r="41966" spans="32:34" ht="15" customHeight="1" x14ac:dyDescent="0.15">
      <c r="AF41966" s="1"/>
      <c r="AG41966" s="1"/>
      <c r="AH41966" s="1"/>
    </row>
    <row r="41967" spans="32:34" ht="15" customHeight="1" x14ac:dyDescent="0.15">
      <c r="AF41967" s="1"/>
      <c r="AG41967" s="1"/>
      <c r="AH41967" s="1"/>
    </row>
    <row r="41968" spans="32:34" ht="15" customHeight="1" x14ac:dyDescent="0.15">
      <c r="AF41968" s="1"/>
      <c r="AG41968" s="1"/>
      <c r="AH41968" s="1"/>
    </row>
    <row r="41969" spans="32:34" ht="15" customHeight="1" x14ac:dyDescent="0.15">
      <c r="AF41969" s="1"/>
      <c r="AG41969" s="1"/>
      <c r="AH41969" s="1"/>
    </row>
    <row r="41970" spans="32:34" ht="15" customHeight="1" x14ac:dyDescent="0.15">
      <c r="AF41970" s="1"/>
      <c r="AG41970" s="1"/>
      <c r="AH41970" s="1"/>
    </row>
    <row r="41971" spans="32:34" ht="15" customHeight="1" x14ac:dyDescent="0.15">
      <c r="AF41971" s="1"/>
      <c r="AG41971" s="1"/>
      <c r="AH41971" s="1"/>
    </row>
    <row r="41972" spans="32:34" ht="15" customHeight="1" x14ac:dyDescent="0.15">
      <c r="AF41972" s="1"/>
      <c r="AG41972" s="1"/>
      <c r="AH41972" s="1"/>
    </row>
    <row r="41973" spans="32:34" ht="15" customHeight="1" x14ac:dyDescent="0.15">
      <c r="AF41973" s="1"/>
      <c r="AG41973" s="1"/>
      <c r="AH41973" s="1"/>
    </row>
    <row r="41974" spans="32:34" ht="15" customHeight="1" x14ac:dyDescent="0.15">
      <c r="AF41974" s="1"/>
      <c r="AG41974" s="1"/>
      <c r="AH41974" s="1"/>
    </row>
    <row r="41975" spans="32:34" ht="15" customHeight="1" x14ac:dyDescent="0.15">
      <c r="AF41975" s="1"/>
      <c r="AG41975" s="1"/>
      <c r="AH41975" s="1"/>
    </row>
    <row r="41976" spans="32:34" ht="15" customHeight="1" x14ac:dyDescent="0.15">
      <c r="AF41976" s="1"/>
      <c r="AG41976" s="1"/>
      <c r="AH41976" s="1"/>
    </row>
    <row r="41977" spans="32:34" ht="15" customHeight="1" x14ac:dyDescent="0.15">
      <c r="AF41977" s="1"/>
      <c r="AG41977" s="1"/>
      <c r="AH41977" s="1"/>
    </row>
    <row r="41978" spans="32:34" ht="15" customHeight="1" x14ac:dyDescent="0.15">
      <c r="AF41978" s="1"/>
      <c r="AG41978" s="1"/>
      <c r="AH41978" s="1"/>
    </row>
    <row r="41979" spans="32:34" ht="15" customHeight="1" x14ac:dyDescent="0.15">
      <c r="AF41979" s="1"/>
      <c r="AG41979" s="1"/>
      <c r="AH41979" s="1"/>
    </row>
    <row r="41980" spans="32:34" ht="15" customHeight="1" x14ac:dyDescent="0.15">
      <c r="AF41980" s="1"/>
      <c r="AG41980" s="1"/>
      <c r="AH41980" s="1"/>
    </row>
    <row r="41981" spans="32:34" ht="15" customHeight="1" x14ac:dyDescent="0.15">
      <c r="AF41981" s="1"/>
      <c r="AG41981" s="1"/>
      <c r="AH41981" s="1"/>
    </row>
    <row r="41982" spans="32:34" ht="15" customHeight="1" x14ac:dyDescent="0.15">
      <c r="AF41982" s="1"/>
      <c r="AG41982" s="1"/>
      <c r="AH41982" s="1"/>
    </row>
    <row r="41983" spans="32:34" ht="15" customHeight="1" x14ac:dyDescent="0.15">
      <c r="AF41983" s="1"/>
      <c r="AG41983" s="1"/>
      <c r="AH41983" s="1"/>
    </row>
    <row r="41984" spans="32:34" ht="15" customHeight="1" x14ac:dyDescent="0.15">
      <c r="AF41984" s="1"/>
      <c r="AG41984" s="1"/>
      <c r="AH41984" s="1"/>
    </row>
    <row r="41985" spans="32:34" ht="15" customHeight="1" x14ac:dyDescent="0.15">
      <c r="AF41985" s="1"/>
      <c r="AG41985" s="1"/>
      <c r="AH41985" s="1"/>
    </row>
    <row r="41986" spans="32:34" ht="15" customHeight="1" x14ac:dyDescent="0.15">
      <c r="AF41986" s="1"/>
      <c r="AG41986" s="1"/>
      <c r="AH41986" s="1"/>
    </row>
    <row r="41987" spans="32:34" ht="15" customHeight="1" x14ac:dyDescent="0.15">
      <c r="AF41987" s="1"/>
      <c r="AG41987" s="1"/>
      <c r="AH41987" s="1"/>
    </row>
    <row r="41988" spans="32:34" ht="15" customHeight="1" x14ac:dyDescent="0.15">
      <c r="AF41988" s="1"/>
      <c r="AG41988" s="1"/>
      <c r="AH41988" s="1"/>
    </row>
    <row r="41989" spans="32:34" ht="15" customHeight="1" x14ac:dyDescent="0.15">
      <c r="AF41989" s="1"/>
      <c r="AG41989" s="1"/>
      <c r="AH41989" s="1"/>
    </row>
    <row r="41990" spans="32:34" ht="15" customHeight="1" x14ac:dyDescent="0.15">
      <c r="AF41990" s="1"/>
      <c r="AG41990" s="1"/>
      <c r="AH41990" s="1"/>
    </row>
    <row r="41991" spans="32:34" ht="15" customHeight="1" x14ac:dyDescent="0.15">
      <c r="AF41991" s="1"/>
      <c r="AG41991" s="1"/>
      <c r="AH41991" s="1"/>
    </row>
    <row r="41992" spans="32:34" ht="15" customHeight="1" x14ac:dyDescent="0.15">
      <c r="AF41992" s="1"/>
      <c r="AG41992" s="1"/>
      <c r="AH41992" s="1"/>
    </row>
    <row r="41993" spans="32:34" ht="15" customHeight="1" x14ac:dyDescent="0.15">
      <c r="AF41993" s="1"/>
      <c r="AG41993" s="1"/>
      <c r="AH41993" s="1"/>
    </row>
    <row r="41994" spans="32:34" ht="15" customHeight="1" x14ac:dyDescent="0.15">
      <c r="AF41994" s="1"/>
      <c r="AG41994" s="1"/>
      <c r="AH41994" s="1"/>
    </row>
    <row r="41995" spans="32:34" ht="15" customHeight="1" x14ac:dyDescent="0.15">
      <c r="AF41995" s="1"/>
      <c r="AG41995" s="1"/>
      <c r="AH41995" s="1"/>
    </row>
    <row r="41996" spans="32:34" ht="15" customHeight="1" x14ac:dyDescent="0.15">
      <c r="AF41996" s="1"/>
      <c r="AG41996" s="1"/>
      <c r="AH41996" s="1"/>
    </row>
    <row r="41997" spans="32:34" ht="15" customHeight="1" x14ac:dyDescent="0.15">
      <c r="AF41997" s="1"/>
      <c r="AG41997" s="1"/>
      <c r="AH41997" s="1"/>
    </row>
    <row r="41998" spans="32:34" ht="15" customHeight="1" x14ac:dyDescent="0.15">
      <c r="AF41998" s="1"/>
      <c r="AG41998" s="1"/>
      <c r="AH41998" s="1"/>
    </row>
    <row r="41999" spans="32:34" ht="15" customHeight="1" x14ac:dyDescent="0.15">
      <c r="AF41999" s="1"/>
      <c r="AG41999" s="1"/>
      <c r="AH41999" s="1"/>
    </row>
    <row r="42000" spans="32:34" ht="15" customHeight="1" x14ac:dyDescent="0.15">
      <c r="AF42000" s="1"/>
      <c r="AG42000" s="1"/>
      <c r="AH42000" s="1"/>
    </row>
    <row r="42001" spans="32:34" ht="15" customHeight="1" x14ac:dyDescent="0.15">
      <c r="AF42001" s="1"/>
      <c r="AG42001" s="1"/>
      <c r="AH42001" s="1"/>
    </row>
    <row r="42002" spans="32:34" ht="15" customHeight="1" x14ac:dyDescent="0.15">
      <c r="AF42002" s="1"/>
      <c r="AG42002" s="1"/>
      <c r="AH42002" s="1"/>
    </row>
    <row r="42003" spans="32:34" ht="15" customHeight="1" x14ac:dyDescent="0.15">
      <c r="AF42003" s="1"/>
      <c r="AG42003" s="1"/>
      <c r="AH42003" s="1"/>
    </row>
    <row r="42004" spans="32:34" ht="15" customHeight="1" x14ac:dyDescent="0.15">
      <c r="AF42004" s="1"/>
      <c r="AG42004" s="1"/>
      <c r="AH42004" s="1"/>
    </row>
    <row r="42005" spans="32:34" ht="15" customHeight="1" x14ac:dyDescent="0.15">
      <c r="AF42005" s="1"/>
      <c r="AG42005" s="1"/>
      <c r="AH42005" s="1"/>
    </row>
    <row r="42006" spans="32:34" ht="15" customHeight="1" x14ac:dyDescent="0.15">
      <c r="AF42006" s="1"/>
      <c r="AG42006" s="1"/>
      <c r="AH42006" s="1"/>
    </row>
    <row r="42007" spans="32:34" ht="15" customHeight="1" x14ac:dyDescent="0.15">
      <c r="AF42007" s="1"/>
      <c r="AG42007" s="1"/>
      <c r="AH42007" s="1"/>
    </row>
    <row r="42008" spans="32:34" ht="15" customHeight="1" x14ac:dyDescent="0.15">
      <c r="AF42008" s="1"/>
      <c r="AG42008" s="1"/>
      <c r="AH42008" s="1"/>
    </row>
    <row r="42009" spans="32:34" ht="15" customHeight="1" x14ac:dyDescent="0.15">
      <c r="AF42009" s="1"/>
      <c r="AG42009" s="1"/>
      <c r="AH42009" s="1"/>
    </row>
    <row r="42010" spans="32:34" ht="15" customHeight="1" x14ac:dyDescent="0.15">
      <c r="AF42010" s="1"/>
      <c r="AG42010" s="1"/>
      <c r="AH42010" s="1"/>
    </row>
    <row r="42011" spans="32:34" ht="15" customHeight="1" x14ac:dyDescent="0.15">
      <c r="AF42011" s="1"/>
      <c r="AG42011" s="1"/>
      <c r="AH42011" s="1"/>
    </row>
    <row r="42012" spans="32:34" ht="15" customHeight="1" x14ac:dyDescent="0.15">
      <c r="AF42012" s="1"/>
      <c r="AG42012" s="1"/>
      <c r="AH42012" s="1"/>
    </row>
    <row r="42013" spans="32:34" ht="15" customHeight="1" x14ac:dyDescent="0.15">
      <c r="AF42013" s="1"/>
      <c r="AG42013" s="1"/>
      <c r="AH42013" s="1"/>
    </row>
    <row r="42014" spans="32:34" ht="15" customHeight="1" x14ac:dyDescent="0.15">
      <c r="AF42014" s="1"/>
      <c r="AG42014" s="1"/>
      <c r="AH42014" s="1"/>
    </row>
    <row r="42015" spans="32:34" ht="15" customHeight="1" x14ac:dyDescent="0.15">
      <c r="AF42015" s="1"/>
      <c r="AG42015" s="1"/>
      <c r="AH42015" s="1"/>
    </row>
    <row r="42016" spans="32:34" ht="15" customHeight="1" x14ac:dyDescent="0.15">
      <c r="AF42016" s="1"/>
      <c r="AG42016" s="1"/>
      <c r="AH42016" s="1"/>
    </row>
    <row r="42017" spans="32:34" ht="15" customHeight="1" x14ac:dyDescent="0.15">
      <c r="AF42017" s="1"/>
      <c r="AG42017" s="1"/>
      <c r="AH42017" s="1"/>
    </row>
    <row r="42018" spans="32:34" ht="15" customHeight="1" x14ac:dyDescent="0.15">
      <c r="AF42018" s="1"/>
      <c r="AG42018" s="1"/>
      <c r="AH42018" s="1"/>
    </row>
    <row r="42019" spans="32:34" ht="15" customHeight="1" x14ac:dyDescent="0.15">
      <c r="AF42019" s="1"/>
      <c r="AG42019" s="1"/>
      <c r="AH42019" s="1"/>
    </row>
    <row r="42020" spans="32:34" ht="15" customHeight="1" x14ac:dyDescent="0.15">
      <c r="AF42020" s="1"/>
      <c r="AG42020" s="1"/>
      <c r="AH42020" s="1"/>
    </row>
    <row r="42021" spans="32:34" ht="15" customHeight="1" x14ac:dyDescent="0.15">
      <c r="AF42021" s="1"/>
      <c r="AG42021" s="1"/>
      <c r="AH42021" s="1"/>
    </row>
    <row r="42022" spans="32:34" ht="15" customHeight="1" x14ac:dyDescent="0.15">
      <c r="AF42022" s="1"/>
      <c r="AG42022" s="1"/>
      <c r="AH42022" s="1"/>
    </row>
    <row r="42023" spans="32:34" ht="15" customHeight="1" x14ac:dyDescent="0.15">
      <c r="AF42023" s="1"/>
      <c r="AG42023" s="1"/>
      <c r="AH42023" s="1"/>
    </row>
    <row r="42024" spans="32:34" ht="15" customHeight="1" x14ac:dyDescent="0.15">
      <c r="AF42024" s="1"/>
      <c r="AG42024" s="1"/>
      <c r="AH42024" s="1"/>
    </row>
    <row r="42025" spans="32:34" ht="15" customHeight="1" x14ac:dyDescent="0.15">
      <c r="AF42025" s="1"/>
      <c r="AG42025" s="1"/>
      <c r="AH42025" s="1"/>
    </row>
    <row r="42026" spans="32:34" ht="15" customHeight="1" x14ac:dyDescent="0.15">
      <c r="AF42026" s="1"/>
      <c r="AG42026" s="1"/>
      <c r="AH42026" s="1"/>
    </row>
    <row r="42027" spans="32:34" ht="15" customHeight="1" x14ac:dyDescent="0.15">
      <c r="AF42027" s="1"/>
      <c r="AG42027" s="1"/>
      <c r="AH42027" s="1"/>
    </row>
    <row r="42028" spans="32:34" ht="15" customHeight="1" x14ac:dyDescent="0.15">
      <c r="AF42028" s="1"/>
      <c r="AG42028" s="1"/>
      <c r="AH42028" s="1"/>
    </row>
    <row r="42029" spans="32:34" ht="15" customHeight="1" x14ac:dyDescent="0.15">
      <c r="AF42029" s="1"/>
      <c r="AG42029" s="1"/>
      <c r="AH42029" s="1"/>
    </row>
    <row r="42030" spans="32:34" ht="15" customHeight="1" x14ac:dyDescent="0.15">
      <c r="AF42030" s="1"/>
      <c r="AG42030" s="1"/>
      <c r="AH42030" s="1"/>
    </row>
    <row r="42031" spans="32:34" ht="15" customHeight="1" x14ac:dyDescent="0.15">
      <c r="AF42031" s="1"/>
      <c r="AG42031" s="1"/>
      <c r="AH42031" s="1"/>
    </row>
    <row r="42032" spans="32:34" ht="15" customHeight="1" x14ac:dyDescent="0.15">
      <c r="AF42032" s="1"/>
      <c r="AG42032" s="1"/>
      <c r="AH42032" s="1"/>
    </row>
    <row r="42033" spans="32:34" ht="15" customHeight="1" x14ac:dyDescent="0.15">
      <c r="AF42033" s="1"/>
      <c r="AG42033" s="1"/>
      <c r="AH42033" s="1"/>
    </row>
    <row r="42034" spans="32:34" ht="15" customHeight="1" x14ac:dyDescent="0.15">
      <c r="AF42034" s="1"/>
      <c r="AG42034" s="1"/>
      <c r="AH42034" s="1"/>
    </row>
    <row r="42035" spans="32:34" ht="15" customHeight="1" x14ac:dyDescent="0.15">
      <c r="AF42035" s="1"/>
      <c r="AG42035" s="1"/>
      <c r="AH42035" s="1"/>
    </row>
    <row r="42036" spans="32:34" ht="15" customHeight="1" x14ac:dyDescent="0.15">
      <c r="AF42036" s="1"/>
      <c r="AG42036" s="1"/>
      <c r="AH42036" s="1"/>
    </row>
    <row r="42037" spans="32:34" ht="15" customHeight="1" x14ac:dyDescent="0.15">
      <c r="AF42037" s="1"/>
      <c r="AG42037" s="1"/>
      <c r="AH42037" s="1"/>
    </row>
    <row r="42038" spans="32:34" ht="15" customHeight="1" x14ac:dyDescent="0.15">
      <c r="AF42038" s="1"/>
      <c r="AG42038" s="1"/>
      <c r="AH42038" s="1"/>
    </row>
    <row r="42039" spans="32:34" ht="15" customHeight="1" x14ac:dyDescent="0.15">
      <c r="AF42039" s="1"/>
      <c r="AG42039" s="1"/>
      <c r="AH42039" s="1"/>
    </row>
    <row r="42040" spans="32:34" ht="15" customHeight="1" x14ac:dyDescent="0.15">
      <c r="AF42040" s="1"/>
      <c r="AG42040" s="1"/>
      <c r="AH42040" s="1"/>
    </row>
    <row r="42041" spans="32:34" ht="15" customHeight="1" x14ac:dyDescent="0.15">
      <c r="AF42041" s="1"/>
      <c r="AG42041" s="1"/>
      <c r="AH42041" s="1"/>
    </row>
    <row r="42042" spans="32:34" ht="15" customHeight="1" x14ac:dyDescent="0.15">
      <c r="AF42042" s="1"/>
      <c r="AG42042" s="1"/>
      <c r="AH42042" s="1"/>
    </row>
    <row r="42043" spans="32:34" ht="15" customHeight="1" x14ac:dyDescent="0.15">
      <c r="AF42043" s="1"/>
      <c r="AG42043" s="1"/>
      <c r="AH42043" s="1"/>
    </row>
    <row r="42044" spans="32:34" ht="15" customHeight="1" x14ac:dyDescent="0.15">
      <c r="AF42044" s="1"/>
      <c r="AG42044" s="1"/>
      <c r="AH42044" s="1"/>
    </row>
    <row r="42045" spans="32:34" ht="15" customHeight="1" x14ac:dyDescent="0.15">
      <c r="AF42045" s="1"/>
      <c r="AG42045" s="1"/>
      <c r="AH42045" s="1"/>
    </row>
    <row r="42046" spans="32:34" ht="15" customHeight="1" x14ac:dyDescent="0.15">
      <c r="AF42046" s="1"/>
      <c r="AG42046" s="1"/>
      <c r="AH42046" s="1"/>
    </row>
    <row r="42047" spans="32:34" ht="15" customHeight="1" x14ac:dyDescent="0.15">
      <c r="AF42047" s="1"/>
      <c r="AG42047" s="1"/>
      <c r="AH42047" s="1"/>
    </row>
    <row r="42048" spans="32:34" ht="15" customHeight="1" x14ac:dyDescent="0.15">
      <c r="AF42048" s="1"/>
      <c r="AG42048" s="1"/>
      <c r="AH42048" s="1"/>
    </row>
    <row r="42049" spans="32:34" ht="15" customHeight="1" x14ac:dyDescent="0.15">
      <c r="AF42049" s="1"/>
      <c r="AG42049" s="1"/>
      <c r="AH42049" s="1"/>
    </row>
    <row r="42050" spans="32:34" ht="15" customHeight="1" x14ac:dyDescent="0.15">
      <c r="AF42050" s="1"/>
      <c r="AG42050" s="1"/>
      <c r="AH42050" s="1"/>
    </row>
    <row r="42051" spans="32:34" ht="15" customHeight="1" x14ac:dyDescent="0.15">
      <c r="AF42051" s="1"/>
      <c r="AG42051" s="1"/>
      <c r="AH42051" s="1"/>
    </row>
    <row r="42052" spans="32:34" ht="15" customHeight="1" x14ac:dyDescent="0.15">
      <c r="AF42052" s="1"/>
      <c r="AG42052" s="1"/>
      <c r="AH42052" s="1"/>
    </row>
    <row r="42053" spans="32:34" ht="15" customHeight="1" x14ac:dyDescent="0.15">
      <c r="AF42053" s="1"/>
      <c r="AG42053" s="1"/>
      <c r="AH42053" s="1"/>
    </row>
    <row r="42054" spans="32:34" ht="15" customHeight="1" x14ac:dyDescent="0.15">
      <c r="AF42054" s="1"/>
      <c r="AG42054" s="1"/>
      <c r="AH42054" s="1"/>
    </row>
    <row r="42055" spans="32:34" ht="15" customHeight="1" x14ac:dyDescent="0.15">
      <c r="AF42055" s="1"/>
      <c r="AG42055" s="1"/>
      <c r="AH42055" s="1"/>
    </row>
    <row r="42056" spans="32:34" ht="15" customHeight="1" x14ac:dyDescent="0.15">
      <c r="AF42056" s="1"/>
      <c r="AG42056" s="1"/>
      <c r="AH42056" s="1"/>
    </row>
    <row r="42057" spans="32:34" ht="15" customHeight="1" x14ac:dyDescent="0.15">
      <c r="AF42057" s="1"/>
      <c r="AG42057" s="1"/>
      <c r="AH42057" s="1"/>
    </row>
    <row r="42058" spans="32:34" ht="15" customHeight="1" x14ac:dyDescent="0.15">
      <c r="AF42058" s="1"/>
      <c r="AG42058" s="1"/>
      <c r="AH42058" s="1"/>
    </row>
    <row r="42059" spans="32:34" ht="15" customHeight="1" x14ac:dyDescent="0.15">
      <c r="AF42059" s="1"/>
      <c r="AG42059" s="1"/>
      <c r="AH42059" s="1"/>
    </row>
    <row r="42060" spans="32:34" ht="15" customHeight="1" x14ac:dyDescent="0.15">
      <c r="AF42060" s="1"/>
      <c r="AG42060" s="1"/>
      <c r="AH42060" s="1"/>
    </row>
    <row r="42061" spans="32:34" ht="15" customHeight="1" x14ac:dyDescent="0.15">
      <c r="AF42061" s="1"/>
      <c r="AG42061" s="1"/>
      <c r="AH42061" s="1"/>
    </row>
    <row r="42062" spans="32:34" ht="15" customHeight="1" x14ac:dyDescent="0.15">
      <c r="AF42062" s="1"/>
      <c r="AG42062" s="1"/>
      <c r="AH42062" s="1"/>
    </row>
    <row r="42063" spans="32:34" ht="15" customHeight="1" x14ac:dyDescent="0.15">
      <c r="AF42063" s="1"/>
      <c r="AG42063" s="1"/>
      <c r="AH42063" s="1"/>
    </row>
    <row r="42064" spans="32:34" ht="15" customHeight="1" x14ac:dyDescent="0.15">
      <c r="AF42064" s="1"/>
      <c r="AG42064" s="1"/>
      <c r="AH42064" s="1"/>
    </row>
    <row r="42065" spans="32:34" ht="15" customHeight="1" x14ac:dyDescent="0.15">
      <c r="AF42065" s="1"/>
      <c r="AG42065" s="1"/>
      <c r="AH42065" s="1"/>
    </row>
    <row r="42066" spans="32:34" ht="15" customHeight="1" x14ac:dyDescent="0.15">
      <c r="AF42066" s="1"/>
      <c r="AG42066" s="1"/>
      <c r="AH42066" s="1"/>
    </row>
    <row r="42067" spans="32:34" ht="15" customHeight="1" x14ac:dyDescent="0.15">
      <c r="AF42067" s="1"/>
      <c r="AG42067" s="1"/>
      <c r="AH42067" s="1"/>
    </row>
    <row r="42068" spans="32:34" ht="15" customHeight="1" x14ac:dyDescent="0.15">
      <c r="AF42068" s="1"/>
      <c r="AG42068" s="1"/>
      <c r="AH42068" s="1"/>
    </row>
    <row r="42069" spans="32:34" ht="15" customHeight="1" x14ac:dyDescent="0.15">
      <c r="AF42069" s="1"/>
      <c r="AG42069" s="1"/>
      <c r="AH42069" s="1"/>
    </row>
    <row r="42070" spans="32:34" ht="15" customHeight="1" x14ac:dyDescent="0.15">
      <c r="AF42070" s="1"/>
      <c r="AG42070" s="1"/>
      <c r="AH42070" s="1"/>
    </row>
    <row r="42071" spans="32:34" ht="15" customHeight="1" x14ac:dyDescent="0.15">
      <c r="AF42071" s="1"/>
      <c r="AG42071" s="1"/>
      <c r="AH42071" s="1"/>
    </row>
    <row r="42072" spans="32:34" ht="15" customHeight="1" x14ac:dyDescent="0.15">
      <c r="AF42072" s="1"/>
      <c r="AG42072" s="1"/>
      <c r="AH42072" s="1"/>
    </row>
    <row r="42073" spans="32:34" ht="15" customHeight="1" x14ac:dyDescent="0.15">
      <c r="AF42073" s="1"/>
      <c r="AG42073" s="1"/>
      <c r="AH42073" s="1"/>
    </row>
    <row r="42074" spans="32:34" ht="15" customHeight="1" x14ac:dyDescent="0.15">
      <c r="AF42074" s="1"/>
      <c r="AG42074" s="1"/>
      <c r="AH42074" s="1"/>
    </row>
    <row r="42075" spans="32:34" ht="15" customHeight="1" x14ac:dyDescent="0.15">
      <c r="AF42075" s="1"/>
      <c r="AG42075" s="1"/>
      <c r="AH42075" s="1"/>
    </row>
    <row r="42076" spans="32:34" ht="15" customHeight="1" x14ac:dyDescent="0.15">
      <c r="AF42076" s="1"/>
      <c r="AG42076" s="1"/>
      <c r="AH42076" s="1"/>
    </row>
    <row r="42077" spans="32:34" ht="15" customHeight="1" x14ac:dyDescent="0.15">
      <c r="AF42077" s="1"/>
      <c r="AG42077" s="1"/>
      <c r="AH42077" s="1"/>
    </row>
    <row r="42078" spans="32:34" ht="15" customHeight="1" x14ac:dyDescent="0.15">
      <c r="AF42078" s="1"/>
      <c r="AG42078" s="1"/>
      <c r="AH42078" s="1"/>
    </row>
    <row r="42079" spans="32:34" ht="15" customHeight="1" x14ac:dyDescent="0.15">
      <c r="AF42079" s="1"/>
      <c r="AG42079" s="1"/>
      <c r="AH42079" s="1"/>
    </row>
    <row r="42080" spans="32:34" ht="15" customHeight="1" x14ac:dyDescent="0.15">
      <c r="AF42080" s="1"/>
      <c r="AG42080" s="1"/>
      <c r="AH42080" s="1"/>
    </row>
    <row r="42081" spans="32:34" ht="15" customHeight="1" x14ac:dyDescent="0.15">
      <c r="AF42081" s="1"/>
      <c r="AG42081" s="1"/>
      <c r="AH42081" s="1"/>
    </row>
    <row r="42082" spans="32:34" ht="15" customHeight="1" x14ac:dyDescent="0.15">
      <c r="AF42082" s="1"/>
      <c r="AG42082" s="1"/>
      <c r="AH42082" s="1"/>
    </row>
    <row r="42083" spans="32:34" ht="15" customHeight="1" x14ac:dyDescent="0.15">
      <c r="AF42083" s="1"/>
      <c r="AG42083" s="1"/>
      <c r="AH42083" s="1"/>
    </row>
    <row r="42084" spans="32:34" ht="15" customHeight="1" x14ac:dyDescent="0.15">
      <c r="AF42084" s="1"/>
      <c r="AG42084" s="1"/>
      <c r="AH42084" s="1"/>
    </row>
    <row r="42085" spans="32:34" ht="15" customHeight="1" x14ac:dyDescent="0.15">
      <c r="AF42085" s="1"/>
      <c r="AG42085" s="1"/>
      <c r="AH42085" s="1"/>
    </row>
    <row r="42086" spans="32:34" ht="15" customHeight="1" x14ac:dyDescent="0.15">
      <c r="AF42086" s="1"/>
      <c r="AG42086" s="1"/>
      <c r="AH42086" s="1"/>
    </row>
    <row r="42087" spans="32:34" ht="15" customHeight="1" x14ac:dyDescent="0.15">
      <c r="AF42087" s="1"/>
      <c r="AG42087" s="1"/>
      <c r="AH42087" s="1"/>
    </row>
    <row r="42088" spans="32:34" ht="15" customHeight="1" x14ac:dyDescent="0.15">
      <c r="AF42088" s="1"/>
      <c r="AG42088" s="1"/>
      <c r="AH42088" s="1"/>
    </row>
    <row r="42089" spans="32:34" ht="15" customHeight="1" x14ac:dyDescent="0.15">
      <c r="AF42089" s="1"/>
      <c r="AG42089" s="1"/>
      <c r="AH42089" s="1"/>
    </row>
    <row r="42090" spans="32:34" ht="15" customHeight="1" x14ac:dyDescent="0.15">
      <c r="AF42090" s="1"/>
      <c r="AG42090" s="1"/>
      <c r="AH42090" s="1"/>
    </row>
    <row r="42091" spans="32:34" ht="15" customHeight="1" x14ac:dyDescent="0.15">
      <c r="AF42091" s="1"/>
      <c r="AG42091" s="1"/>
      <c r="AH42091" s="1"/>
    </row>
    <row r="42092" spans="32:34" ht="15" customHeight="1" x14ac:dyDescent="0.15">
      <c r="AF42092" s="1"/>
      <c r="AG42092" s="1"/>
      <c r="AH42092" s="1"/>
    </row>
    <row r="42093" spans="32:34" ht="15" customHeight="1" x14ac:dyDescent="0.15">
      <c r="AF42093" s="1"/>
      <c r="AG42093" s="1"/>
      <c r="AH42093" s="1"/>
    </row>
    <row r="42094" spans="32:34" ht="15" customHeight="1" x14ac:dyDescent="0.15">
      <c r="AF42094" s="1"/>
      <c r="AG42094" s="1"/>
      <c r="AH42094" s="1"/>
    </row>
    <row r="42095" spans="32:34" ht="15" customHeight="1" x14ac:dyDescent="0.15">
      <c r="AF42095" s="1"/>
      <c r="AG42095" s="1"/>
      <c r="AH42095" s="1"/>
    </row>
    <row r="42096" spans="32:34" ht="15" customHeight="1" x14ac:dyDescent="0.15">
      <c r="AF42096" s="1"/>
      <c r="AG42096" s="1"/>
      <c r="AH42096" s="1"/>
    </row>
    <row r="42097" spans="32:34" ht="15" customHeight="1" x14ac:dyDescent="0.15">
      <c r="AF42097" s="1"/>
      <c r="AG42097" s="1"/>
      <c r="AH42097" s="1"/>
    </row>
    <row r="42098" spans="32:34" ht="15" customHeight="1" x14ac:dyDescent="0.15">
      <c r="AF42098" s="1"/>
      <c r="AG42098" s="1"/>
      <c r="AH42098" s="1"/>
    </row>
    <row r="42099" spans="32:34" ht="15" customHeight="1" x14ac:dyDescent="0.15">
      <c r="AF42099" s="1"/>
      <c r="AG42099" s="1"/>
      <c r="AH42099" s="1"/>
    </row>
    <row r="42100" spans="32:34" ht="15" customHeight="1" x14ac:dyDescent="0.15">
      <c r="AF42100" s="1"/>
      <c r="AG42100" s="1"/>
      <c r="AH42100" s="1"/>
    </row>
    <row r="42101" spans="32:34" ht="15" customHeight="1" x14ac:dyDescent="0.15">
      <c r="AF42101" s="1"/>
      <c r="AG42101" s="1"/>
      <c r="AH42101" s="1"/>
    </row>
    <row r="42102" spans="32:34" ht="15" customHeight="1" x14ac:dyDescent="0.15">
      <c r="AF42102" s="1"/>
      <c r="AG42102" s="1"/>
      <c r="AH42102" s="1"/>
    </row>
    <row r="42103" spans="32:34" ht="15" customHeight="1" x14ac:dyDescent="0.15">
      <c r="AF42103" s="1"/>
      <c r="AG42103" s="1"/>
      <c r="AH42103" s="1"/>
    </row>
    <row r="42104" spans="32:34" ht="15" customHeight="1" x14ac:dyDescent="0.15">
      <c r="AF42104" s="1"/>
      <c r="AG42104" s="1"/>
      <c r="AH42104" s="1"/>
    </row>
    <row r="42105" spans="32:34" ht="15" customHeight="1" x14ac:dyDescent="0.15">
      <c r="AF42105" s="1"/>
      <c r="AG42105" s="1"/>
      <c r="AH42105" s="1"/>
    </row>
    <row r="42106" spans="32:34" ht="15" customHeight="1" x14ac:dyDescent="0.15">
      <c r="AF42106" s="1"/>
      <c r="AG42106" s="1"/>
      <c r="AH42106" s="1"/>
    </row>
    <row r="42107" spans="32:34" ht="15" customHeight="1" x14ac:dyDescent="0.15">
      <c r="AF42107" s="1"/>
      <c r="AG42107" s="1"/>
      <c r="AH42107" s="1"/>
    </row>
    <row r="42108" spans="32:34" ht="15" customHeight="1" x14ac:dyDescent="0.15">
      <c r="AF42108" s="1"/>
      <c r="AG42108" s="1"/>
      <c r="AH42108" s="1"/>
    </row>
    <row r="42109" spans="32:34" ht="15" customHeight="1" x14ac:dyDescent="0.15">
      <c r="AF42109" s="1"/>
      <c r="AG42109" s="1"/>
      <c r="AH42109" s="1"/>
    </row>
    <row r="42110" spans="32:34" ht="15" customHeight="1" x14ac:dyDescent="0.15">
      <c r="AF42110" s="1"/>
      <c r="AG42110" s="1"/>
      <c r="AH42110" s="1"/>
    </row>
    <row r="42111" spans="32:34" ht="15" customHeight="1" x14ac:dyDescent="0.15">
      <c r="AF42111" s="1"/>
      <c r="AG42111" s="1"/>
      <c r="AH42111" s="1"/>
    </row>
    <row r="42112" spans="32:34" ht="15" customHeight="1" x14ac:dyDescent="0.15">
      <c r="AF42112" s="1"/>
      <c r="AG42112" s="1"/>
      <c r="AH42112" s="1"/>
    </row>
    <row r="42113" spans="32:34" ht="15" customHeight="1" x14ac:dyDescent="0.15">
      <c r="AF42113" s="1"/>
      <c r="AG42113" s="1"/>
      <c r="AH42113" s="1"/>
    </row>
    <row r="42114" spans="32:34" ht="15" customHeight="1" x14ac:dyDescent="0.15">
      <c r="AF42114" s="1"/>
      <c r="AG42114" s="1"/>
      <c r="AH42114" s="1"/>
    </row>
    <row r="42115" spans="32:34" ht="15" customHeight="1" x14ac:dyDescent="0.15">
      <c r="AF42115" s="1"/>
      <c r="AG42115" s="1"/>
      <c r="AH42115" s="1"/>
    </row>
    <row r="42116" spans="32:34" ht="15" customHeight="1" x14ac:dyDescent="0.15">
      <c r="AF42116" s="1"/>
      <c r="AG42116" s="1"/>
      <c r="AH42116" s="1"/>
    </row>
    <row r="42117" spans="32:34" ht="15" customHeight="1" x14ac:dyDescent="0.15">
      <c r="AF42117" s="1"/>
      <c r="AG42117" s="1"/>
      <c r="AH42117" s="1"/>
    </row>
    <row r="42118" spans="32:34" ht="15" customHeight="1" x14ac:dyDescent="0.15">
      <c r="AF42118" s="1"/>
      <c r="AG42118" s="1"/>
      <c r="AH42118" s="1"/>
    </row>
    <row r="42119" spans="32:34" ht="15" customHeight="1" x14ac:dyDescent="0.15">
      <c r="AF42119" s="1"/>
      <c r="AG42119" s="1"/>
      <c r="AH42119" s="1"/>
    </row>
    <row r="42120" spans="32:34" ht="15" customHeight="1" x14ac:dyDescent="0.15">
      <c r="AF42120" s="1"/>
      <c r="AG42120" s="1"/>
      <c r="AH42120" s="1"/>
    </row>
    <row r="42121" spans="32:34" ht="15" customHeight="1" x14ac:dyDescent="0.15">
      <c r="AF42121" s="1"/>
      <c r="AG42121" s="1"/>
      <c r="AH42121" s="1"/>
    </row>
    <row r="42122" spans="32:34" ht="15" customHeight="1" x14ac:dyDescent="0.15">
      <c r="AF42122" s="1"/>
      <c r="AG42122" s="1"/>
      <c r="AH42122" s="1"/>
    </row>
    <row r="42123" spans="32:34" ht="15" customHeight="1" x14ac:dyDescent="0.15">
      <c r="AF42123" s="1"/>
      <c r="AG42123" s="1"/>
      <c r="AH42123" s="1"/>
    </row>
    <row r="42124" spans="32:34" ht="15" customHeight="1" x14ac:dyDescent="0.15">
      <c r="AF42124" s="1"/>
      <c r="AG42124" s="1"/>
      <c r="AH42124" s="1"/>
    </row>
    <row r="42125" spans="32:34" ht="15" customHeight="1" x14ac:dyDescent="0.15">
      <c r="AF42125" s="1"/>
      <c r="AG42125" s="1"/>
      <c r="AH42125" s="1"/>
    </row>
    <row r="42126" spans="32:34" ht="15" customHeight="1" x14ac:dyDescent="0.15">
      <c r="AF42126" s="1"/>
      <c r="AG42126" s="1"/>
      <c r="AH42126" s="1"/>
    </row>
    <row r="42127" spans="32:34" ht="15" customHeight="1" x14ac:dyDescent="0.15">
      <c r="AF42127" s="1"/>
      <c r="AG42127" s="1"/>
      <c r="AH42127" s="1"/>
    </row>
    <row r="42128" spans="32:34" ht="15" customHeight="1" x14ac:dyDescent="0.15">
      <c r="AF42128" s="1"/>
      <c r="AG42128" s="1"/>
      <c r="AH42128" s="1"/>
    </row>
    <row r="42129" spans="32:34" ht="15" customHeight="1" x14ac:dyDescent="0.15">
      <c r="AF42129" s="1"/>
      <c r="AG42129" s="1"/>
      <c r="AH42129" s="1"/>
    </row>
    <row r="42130" spans="32:34" ht="15" customHeight="1" x14ac:dyDescent="0.15">
      <c r="AF42130" s="1"/>
      <c r="AG42130" s="1"/>
      <c r="AH42130" s="1"/>
    </row>
    <row r="42131" spans="32:34" ht="15" customHeight="1" x14ac:dyDescent="0.15">
      <c r="AF42131" s="1"/>
      <c r="AG42131" s="1"/>
      <c r="AH42131" s="1"/>
    </row>
    <row r="42132" spans="32:34" ht="15" customHeight="1" x14ac:dyDescent="0.15">
      <c r="AF42132" s="1"/>
      <c r="AG42132" s="1"/>
      <c r="AH42132" s="1"/>
    </row>
    <row r="42133" spans="32:34" ht="15" customHeight="1" x14ac:dyDescent="0.15">
      <c r="AF42133" s="1"/>
      <c r="AG42133" s="1"/>
      <c r="AH42133" s="1"/>
    </row>
    <row r="42134" spans="32:34" ht="15" customHeight="1" x14ac:dyDescent="0.15">
      <c r="AF42134" s="1"/>
      <c r="AG42134" s="1"/>
      <c r="AH42134" s="1"/>
    </row>
    <row r="42135" spans="32:34" ht="15" customHeight="1" x14ac:dyDescent="0.15">
      <c r="AF42135" s="1"/>
      <c r="AG42135" s="1"/>
      <c r="AH42135" s="1"/>
    </row>
    <row r="42136" spans="32:34" ht="15" customHeight="1" x14ac:dyDescent="0.15">
      <c r="AF42136" s="1"/>
      <c r="AG42136" s="1"/>
      <c r="AH42136" s="1"/>
    </row>
    <row r="42137" spans="32:34" ht="15" customHeight="1" x14ac:dyDescent="0.15">
      <c r="AF42137" s="1"/>
      <c r="AG42137" s="1"/>
      <c r="AH42137" s="1"/>
    </row>
    <row r="42138" spans="32:34" ht="15" customHeight="1" x14ac:dyDescent="0.15">
      <c r="AF42138" s="1"/>
      <c r="AG42138" s="1"/>
      <c r="AH42138" s="1"/>
    </row>
    <row r="42139" spans="32:34" ht="15" customHeight="1" x14ac:dyDescent="0.15">
      <c r="AF42139" s="1"/>
      <c r="AG42139" s="1"/>
      <c r="AH42139" s="1"/>
    </row>
    <row r="42140" spans="32:34" ht="15" customHeight="1" x14ac:dyDescent="0.15">
      <c r="AF42140" s="1"/>
      <c r="AG42140" s="1"/>
      <c r="AH42140" s="1"/>
    </row>
    <row r="42141" spans="32:34" ht="15" customHeight="1" x14ac:dyDescent="0.15">
      <c r="AF42141" s="1"/>
      <c r="AG42141" s="1"/>
      <c r="AH42141" s="1"/>
    </row>
    <row r="42142" spans="32:34" ht="15" customHeight="1" x14ac:dyDescent="0.15">
      <c r="AF42142" s="1"/>
      <c r="AG42142" s="1"/>
      <c r="AH42142" s="1"/>
    </row>
    <row r="42143" spans="32:34" ht="15" customHeight="1" x14ac:dyDescent="0.15">
      <c r="AF42143" s="1"/>
      <c r="AG42143" s="1"/>
      <c r="AH42143" s="1"/>
    </row>
    <row r="42144" spans="32:34" ht="15" customHeight="1" x14ac:dyDescent="0.15">
      <c r="AF42144" s="1"/>
      <c r="AG42144" s="1"/>
      <c r="AH42144" s="1"/>
    </row>
    <row r="42145" spans="32:34" ht="15" customHeight="1" x14ac:dyDescent="0.15">
      <c r="AF42145" s="1"/>
      <c r="AG42145" s="1"/>
      <c r="AH42145" s="1"/>
    </row>
    <row r="42146" spans="32:34" ht="15" customHeight="1" x14ac:dyDescent="0.15">
      <c r="AF42146" s="1"/>
      <c r="AG42146" s="1"/>
      <c r="AH42146" s="1"/>
    </row>
    <row r="42147" spans="32:34" ht="15" customHeight="1" x14ac:dyDescent="0.15">
      <c r="AF42147" s="1"/>
      <c r="AG42147" s="1"/>
      <c r="AH42147" s="1"/>
    </row>
    <row r="42148" spans="32:34" ht="15" customHeight="1" x14ac:dyDescent="0.15">
      <c r="AF42148" s="1"/>
      <c r="AG42148" s="1"/>
      <c r="AH42148" s="1"/>
    </row>
    <row r="42149" spans="32:34" ht="15" customHeight="1" x14ac:dyDescent="0.15">
      <c r="AF42149" s="1"/>
      <c r="AG42149" s="1"/>
      <c r="AH42149" s="1"/>
    </row>
    <row r="42150" spans="32:34" ht="15" customHeight="1" x14ac:dyDescent="0.15">
      <c r="AF42150" s="1"/>
      <c r="AG42150" s="1"/>
      <c r="AH42150" s="1"/>
    </row>
    <row r="42151" spans="32:34" ht="15" customHeight="1" x14ac:dyDescent="0.15">
      <c r="AF42151" s="1"/>
      <c r="AG42151" s="1"/>
      <c r="AH42151" s="1"/>
    </row>
    <row r="42152" spans="32:34" ht="15" customHeight="1" x14ac:dyDescent="0.15">
      <c r="AF42152" s="1"/>
      <c r="AG42152" s="1"/>
      <c r="AH42152" s="1"/>
    </row>
    <row r="42153" spans="32:34" ht="15" customHeight="1" x14ac:dyDescent="0.15">
      <c r="AF42153" s="1"/>
      <c r="AG42153" s="1"/>
      <c r="AH42153" s="1"/>
    </row>
    <row r="42154" spans="32:34" ht="15" customHeight="1" x14ac:dyDescent="0.15">
      <c r="AF42154" s="1"/>
      <c r="AG42154" s="1"/>
      <c r="AH42154" s="1"/>
    </row>
    <row r="42155" spans="32:34" ht="15" customHeight="1" x14ac:dyDescent="0.15">
      <c r="AF42155" s="1"/>
      <c r="AG42155" s="1"/>
      <c r="AH42155" s="1"/>
    </row>
    <row r="42156" spans="32:34" ht="15" customHeight="1" x14ac:dyDescent="0.15">
      <c r="AF42156" s="1"/>
      <c r="AG42156" s="1"/>
      <c r="AH42156" s="1"/>
    </row>
    <row r="42157" spans="32:34" ht="15" customHeight="1" x14ac:dyDescent="0.15">
      <c r="AF42157" s="1"/>
      <c r="AG42157" s="1"/>
      <c r="AH42157" s="1"/>
    </row>
    <row r="42158" spans="32:34" ht="15" customHeight="1" x14ac:dyDescent="0.15">
      <c r="AF42158" s="1"/>
      <c r="AG42158" s="1"/>
      <c r="AH42158" s="1"/>
    </row>
    <row r="42159" spans="32:34" ht="15" customHeight="1" x14ac:dyDescent="0.15">
      <c r="AF42159" s="1"/>
      <c r="AG42159" s="1"/>
      <c r="AH42159" s="1"/>
    </row>
    <row r="42160" spans="32:34" ht="15" customHeight="1" x14ac:dyDescent="0.15">
      <c r="AF42160" s="1"/>
      <c r="AG42160" s="1"/>
      <c r="AH42160" s="1"/>
    </row>
    <row r="42161" spans="32:34" ht="15" customHeight="1" x14ac:dyDescent="0.15">
      <c r="AF42161" s="1"/>
      <c r="AG42161" s="1"/>
      <c r="AH42161" s="1"/>
    </row>
    <row r="42162" spans="32:34" ht="15" customHeight="1" x14ac:dyDescent="0.15">
      <c r="AF42162" s="1"/>
      <c r="AG42162" s="1"/>
      <c r="AH42162" s="1"/>
    </row>
    <row r="42163" spans="32:34" ht="15" customHeight="1" x14ac:dyDescent="0.15">
      <c r="AF42163" s="1"/>
      <c r="AG42163" s="1"/>
      <c r="AH42163" s="1"/>
    </row>
    <row r="42164" spans="32:34" ht="15" customHeight="1" x14ac:dyDescent="0.15">
      <c r="AF42164" s="1"/>
      <c r="AG42164" s="1"/>
      <c r="AH42164" s="1"/>
    </row>
    <row r="42165" spans="32:34" ht="15" customHeight="1" x14ac:dyDescent="0.15">
      <c r="AF42165" s="1"/>
      <c r="AG42165" s="1"/>
      <c r="AH42165" s="1"/>
    </row>
    <row r="42166" spans="32:34" ht="15" customHeight="1" x14ac:dyDescent="0.15">
      <c r="AF42166" s="1"/>
      <c r="AG42166" s="1"/>
      <c r="AH42166" s="1"/>
    </row>
    <row r="42167" spans="32:34" ht="15" customHeight="1" x14ac:dyDescent="0.15">
      <c r="AF42167" s="1"/>
      <c r="AG42167" s="1"/>
      <c r="AH42167" s="1"/>
    </row>
    <row r="42168" spans="32:34" ht="15" customHeight="1" x14ac:dyDescent="0.15">
      <c r="AF42168" s="1"/>
      <c r="AG42168" s="1"/>
      <c r="AH42168" s="1"/>
    </row>
    <row r="42169" spans="32:34" ht="15" customHeight="1" x14ac:dyDescent="0.15">
      <c r="AF42169" s="1"/>
      <c r="AG42169" s="1"/>
      <c r="AH42169" s="1"/>
    </row>
    <row r="42170" spans="32:34" ht="15" customHeight="1" x14ac:dyDescent="0.15">
      <c r="AF42170" s="1"/>
      <c r="AG42170" s="1"/>
      <c r="AH42170" s="1"/>
    </row>
    <row r="42171" spans="32:34" ht="15" customHeight="1" x14ac:dyDescent="0.15">
      <c r="AF42171" s="1"/>
      <c r="AG42171" s="1"/>
      <c r="AH42171" s="1"/>
    </row>
    <row r="42172" spans="32:34" ht="15" customHeight="1" x14ac:dyDescent="0.15">
      <c r="AF42172" s="1"/>
      <c r="AG42172" s="1"/>
      <c r="AH42172" s="1"/>
    </row>
    <row r="42173" spans="32:34" ht="15" customHeight="1" x14ac:dyDescent="0.15">
      <c r="AF42173" s="1"/>
      <c r="AG42173" s="1"/>
      <c r="AH42173" s="1"/>
    </row>
    <row r="42174" spans="32:34" ht="15" customHeight="1" x14ac:dyDescent="0.15">
      <c r="AF42174" s="1"/>
      <c r="AG42174" s="1"/>
      <c r="AH42174" s="1"/>
    </row>
    <row r="42175" spans="32:34" ht="15" customHeight="1" x14ac:dyDescent="0.15">
      <c r="AF42175" s="1"/>
      <c r="AG42175" s="1"/>
      <c r="AH42175" s="1"/>
    </row>
    <row r="42176" spans="32:34" ht="15" customHeight="1" x14ac:dyDescent="0.15">
      <c r="AF42176" s="1"/>
      <c r="AG42176" s="1"/>
      <c r="AH42176" s="1"/>
    </row>
    <row r="42177" spans="32:34" ht="15" customHeight="1" x14ac:dyDescent="0.15">
      <c r="AF42177" s="1"/>
      <c r="AG42177" s="1"/>
      <c r="AH42177" s="1"/>
    </row>
    <row r="42178" spans="32:34" ht="15" customHeight="1" x14ac:dyDescent="0.15">
      <c r="AF42178" s="1"/>
      <c r="AG42178" s="1"/>
      <c r="AH42178" s="1"/>
    </row>
    <row r="42179" spans="32:34" ht="15" customHeight="1" x14ac:dyDescent="0.15">
      <c r="AF42179" s="1"/>
      <c r="AG42179" s="1"/>
      <c r="AH42179" s="1"/>
    </row>
    <row r="42180" spans="32:34" ht="15" customHeight="1" x14ac:dyDescent="0.15">
      <c r="AF42180" s="1"/>
      <c r="AG42180" s="1"/>
      <c r="AH42180" s="1"/>
    </row>
    <row r="42181" spans="32:34" ht="15" customHeight="1" x14ac:dyDescent="0.15">
      <c r="AF42181" s="1"/>
      <c r="AG42181" s="1"/>
      <c r="AH42181" s="1"/>
    </row>
    <row r="42182" spans="32:34" ht="15" customHeight="1" x14ac:dyDescent="0.15">
      <c r="AF42182" s="1"/>
      <c r="AG42182" s="1"/>
      <c r="AH42182" s="1"/>
    </row>
    <row r="42183" spans="32:34" ht="15" customHeight="1" x14ac:dyDescent="0.15">
      <c r="AF42183" s="1"/>
      <c r="AG42183" s="1"/>
      <c r="AH42183" s="1"/>
    </row>
    <row r="42184" spans="32:34" ht="15" customHeight="1" x14ac:dyDescent="0.15">
      <c r="AF42184" s="1"/>
      <c r="AG42184" s="1"/>
      <c r="AH42184" s="1"/>
    </row>
    <row r="42185" spans="32:34" ht="15" customHeight="1" x14ac:dyDescent="0.15">
      <c r="AF42185" s="1"/>
      <c r="AG42185" s="1"/>
      <c r="AH42185" s="1"/>
    </row>
    <row r="42186" spans="32:34" ht="15" customHeight="1" x14ac:dyDescent="0.15">
      <c r="AF42186" s="1"/>
      <c r="AG42186" s="1"/>
      <c r="AH42186" s="1"/>
    </row>
    <row r="42187" spans="32:34" ht="15" customHeight="1" x14ac:dyDescent="0.15">
      <c r="AF42187" s="1"/>
      <c r="AG42187" s="1"/>
      <c r="AH42187" s="1"/>
    </row>
    <row r="42188" spans="32:34" ht="15" customHeight="1" x14ac:dyDescent="0.15">
      <c r="AF42188" s="1"/>
      <c r="AG42188" s="1"/>
      <c r="AH42188" s="1"/>
    </row>
    <row r="42189" spans="32:34" ht="15" customHeight="1" x14ac:dyDescent="0.15">
      <c r="AF42189" s="1"/>
      <c r="AG42189" s="1"/>
      <c r="AH42189" s="1"/>
    </row>
    <row r="42190" spans="32:34" ht="15" customHeight="1" x14ac:dyDescent="0.15">
      <c r="AF42190" s="1"/>
      <c r="AG42190" s="1"/>
      <c r="AH42190" s="1"/>
    </row>
    <row r="42191" spans="32:34" ht="15" customHeight="1" x14ac:dyDescent="0.15">
      <c r="AF42191" s="1"/>
      <c r="AG42191" s="1"/>
      <c r="AH42191" s="1"/>
    </row>
    <row r="42192" spans="32:34" ht="15" customHeight="1" x14ac:dyDescent="0.15">
      <c r="AF42192" s="1"/>
      <c r="AG42192" s="1"/>
      <c r="AH42192" s="1"/>
    </row>
    <row r="42193" spans="32:34" ht="15" customHeight="1" x14ac:dyDescent="0.15">
      <c r="AF42193" s="1"/>
      <c r="AG42193" s="1"/>
      <c r="AH42193" s="1"/>
    </row>
    <row r="42194" spans="32:34" ht="15" customHeight="1" x14ac:dyDescent="0.15">
      <c r="AF42194" s="1"/>
      <c r="AG42194" s="1"/>
      <c r="AH42194" s="1"/>
    </row>
    <row r="42195" spans="32:34" ht="15" customHeight="1" x14ac:dyDescent="0.15">
      <c r="AF42195" s="1"/>
      <c r="AG42195" s="1"/>
      <c r="AH42195" s="1"/>
    </row>
    <row r="42196" spans="32:34" ht="15" customHeight="1" x14ac:dyDescent="0.15">
      <c r="AF42196" s="1"/>
      <c r="AG42196" s="1"/>
      <c r="AH42196" s="1"/>
    </row>
    <row r="42197" spans="32:34" ht="15" customHeight="1" x14ac:dyDescent="0.15">
      <c r="AF42197" s="1"/>
      <c r="AG42197" s="1"/>
      <c r="AH42197" s="1"/>
    </row>
    <row r="42198" spans="32:34" ht="15" customHeight="1" x14ac:dyDescent="0.15">
      <c r="AF42198" s="1"/>
      <c r="AG42198" s="1"/>
      <c r="AH42198" s="1"/>
    </row>
    <row r="42199" spans="32:34" ht="15" customHeight="1" x14ac:dyDescent="0.15">
      <c r="AF42199" s="1"/>
      <c r="AG42199" s="1"/>
      <c r="AH42199" s="1"/>
    </row>
    <row r="42200" spans="32:34" ht="15" customHeight="1" x14ac:dyDescent="0.15">
      <c r="AF42200" s="1"/>
      <c r="AG42200" s="1"/>
      <c r="AH42200" s="1"/>
    </row>
    <row r="42201" spans="32:34" ht="15" customHeight="1" x14ac:dyDescent="0.15">
      <c r="AF42201" s="1"/>
      <c r="AG42201" s="1"/>
      <c r="AH42201" s="1"/>
    </row>
    <row r="42202" spans="32:34" ht="15" customHeight="1" x14ac:dyDescent="0.15">
      <c r="AF42202" s="1"/>
      <c r="AG42202" s="1"/>
      <c r="AH42202" s="1"/>
    </row>
    <row r="42203" spans="32:34" ht="15" customHeight="1" x14ac:dyDescent="0.15">
      <c r="AF42203" s="1"/>
      <c r="AG42203" s="1"/>
      <c r="AH42203" s="1"/>
    </row>
    <row r="42204" spans="32:34" ht="15" customHeight="1" x14ac:dyDescent="0.15">
      <c r="AF42204" s="1"/>
      <c r="AG42204" s="1"/>
      <c r="AH42204" s="1"/>
    </row>
    <row r="42205" spans="32:34" ht="15" customHeight="1" x14ac:dyDescent="0.15">
      <c r="AF42205" s="1"/>
      <c r="AG42205" s="1"/>
      <c r="AH42205" s="1"/>
    </row>
    <row r="42206" spans="32:34" ht="15" customHeight="1" x14ac:dyDescent="0.15">
      <c r="AF42206" s="1"/>
      <c r="AG42206" s="1"/>
      <c r="AH42206" s="1"/>
    </row>
    <row r="42207" spans="32:34" ht="15" customHeight="1" x14ac:dyDescent="0.15">
      <c r="AF42207" s="1"/>
      <c r="AG42207" s="1"/>
      <c r="AH42207" s="1"/>
    </row>
    <row r="42208" spans="32:34" ht="15" customHeight="1" x14ac:dyDescent="0.15">
      <c r="AF42208" s="1"/>
      <c r="AG42208" s="1"/>
      <c r="AH42208" s="1"/>
    </row>
    <row r="42209" spans="32:34" ht="15" customHeight="1" x14ac:dyDescent="0.15">
      <c r="AF42209" s="1"/>
      <c r="AG42209" s="1"/>
      <c r="AH42209" s="1"/>
    </row>
    <row r="42210" spans="32:34" ht="15" customHeight="1" x14ac:dyDescent="0.15">
      <c r="AF42210" s="1"/>
      <c r="AG42210" s="1"/>
      <c r="AH42210" s="1"/>
    </row>
    <row r="42211" spans="32:34" ht="15" customHeight="1" x14ac:dyDescent="0.15">
      <c r="AF42211" s="1"/>
      <c r="AG42211" s="1"/>
      <c r="AH42211" s="1"/>
    </row>
    <row r="42212" spans="32:34" ht="15" customHeight="1" x14ac:dyDescent="0.15">
      <c r="AF42212" s="1"/>
      <c r="AG42212" s="1"/>
      <c r="AH42212" s="1"/>
    </row>
    <row r="42213" spans="32:34" ht="15" customHeight="1" x14ac:dyDescent="0.15">
      <c r="AF42213" s="1"/>
      <c r="AG42213" s="1"/>
      <c r="AH42213" s="1"/>
    </row>
    <row r="42214" spans="32:34" ht="15" customHeight="1" x14ac:dyDescent="0.15">
      <c r="AF42214" s="1"/>
      <c r="AG42214" s="1"/>
      <c r="AH42214" s="1"/>
    </row>
    <row r="42215" spans="32:34" ht="15" customHeight="1" x14ac:dyDescent="0.15">
      <c r="AF42215" s="1"/>
      <c r="AG42215" s="1"/>
      <c r="AH42215" s="1"/>
    </row>
    <row r="42216" spans="32:34" ht="15" customHeight="1" x14ac:dyDescent="0.15">
      <c r="AF42216" s="1"/>
      <c r="AG42216" s="1"/>
      <c r="AH42216" s="1"/>
    </row>
    <row r="42217" spans="32:34" ht="15" customHeight="1" x14ac:dyDescent="0.15">
      <c r="AF42217" s="1"/>
      <c r="AG42217" s="1"/>
      <c r="AH42217" s="1"/>
    </row>
    <row r="42218" spans="32:34" ht="15" customHeight="1" x14ac:dyDescent="0.15">
      <c r="AF42218" s="1"/>
      <c r="AG42218" s="1"/>
      <c r="AH42218" s="1"/>
    </row>
    <row r="42219" spans="32:34" ht="15" customHeight="1" x14ac:dyDescent="0.15">
      <c r="AF42219" s="1"/>
      <c r="AG42219" s="1"/>
      <c r="AH42219" s="1"/>
    </row>
    <row r="42220" spans="32:34" ht="15" customHeight="1" x14ac:dyDescent="0.15">
      <c r="AF42220" s="1"/>
      <c r="AG42220" s="1"/>
      <c r="AH42220" s="1"/>
    </row>
    <row r="42221" spans="32:34" ht="15" customHeight="1" x14ac:dyDescent="0.15">
      <c r="AF42221" s="1"/>
      <c r="AG42221" s="1"/>
      <c r="AH42221" s="1"/>
    </row>
    <row r="42222" spans="32:34" ht="15" customHeight="1" x14ac:dyDescent="0.15">
      <c r="AF42222" s="1"/>
      <c r="AG42222" s="1"/>
      <c r="AH42222" s="1"/>
    </row>
    <row r="42223" spans="32:34" ht="15" customHeight="1" x14ac:dyDescent="0.15">
      <c r="AF42223" s="1"/>
      <c r="AG42223" s="1"/>
      <c r="AH42223" s="1"/>
    </row>
    <row r="42224" spans="32:34" ht="15" customHeight="1" x14ac:dyDescent="0.15">
      <c r="AF42224" s="1"/>
      <c r="AG42224" s="1"/>
      <c r="AH42224" s="1"/>
    </row>
    <row r="42225" spans="32:34" ht="15" customHeight="1" x14ac:dyDescent="0.15">
      <c r="AF42225" s="1"/>
      <c r="AG42225" s="1"/>
      <c r="AH42225" s="1"/>
    </row>
    <row r="42226" spans="32:34" ht="15" customHeight="1" x14ac:dyDescent="0.15">
      <c r="AF42226" s="1"/>
      <c r="AG42226" s="1"/>
      <c r="AH42226" s="1"/>
    </row>
    <row r="42227" spans="32:34" ht="15" customHeight="1" x14ac:dyDescent="0.15">
      <c r="AF42227" s="1"/>
      <c r="AG42227" s="1"/>
      <c r="AH42227" s="1"/>
    </row>
    <row r="42228" spans="32:34" ht="15" customHeight="1" x14ac:dyDescent="0.15">
      <c r="AF42228" s="1"/>
      <c r="AG42228" s="1"/>
      <c r="AH42228" s="1"/>
    </row>
    <row r="42229" spans="32:34" ht="15" customHeight="1" x14ac:dyDescent="0.15">
      <c r="AF42229" s="1"/>
      <c r="AG42229" s="1"/>
      <c r="AH42229" s="1"/>
    </row>
    <row r="42230" spans="32:34" ht="15" customHeight="1" x14ac:dyDescent="0.15">
      <c r="AF42230" s="1"/>
      <c r="AG42230" s="1"/>
      <c r="AH42230" s="1"/>
    </row>
    <row r="42231" spans="32:34" ht="15" customHeight="1" x14ac:dyDescent="0.15">
      <c r="AF42231" s="1"/>
      <c r="AG42231" s="1"/>
      <c r="AH42231" s="1"/>
    </row>
    <row r="42232" spans="32:34" ht="15" customHeight="1" x14ac:dyDescent="0.15">
      <c r="AF42232" s="1"/>
      <c r="AG42232" s="1"/>
      <c r="AH42232" s="1"/>
    </row>
    <row r="42233" spans="32:34" ht="15" customHeight="1" x14ac:dyDescent="0.15">
      <c r="AF42233" s="1"/>
      <c r="AG42233" s="1"/>
      <c r="AH42233" s="1"/>
    </row>
    <row r="42234" spans="32:34" ht="15" customHeight="1" x14ac:dyDescent="0.15">
      <c r="AF42234" s="1"/>
      <c r="AG42234" s="1"/>
      <c r="AH42234" s="1"/>
    </row>
    <row r="42235" spans="32:34" ht="15" customHeight="1" x14ac:dyDescent="0.15">
      <c r="AF42235" s="1"/>
      <c r="AG42235" s="1"/>
      <c r="AH42235" s="1"/>
    </row>
    <row r="42236" spans="32:34" ht="15" customHeight="1" x14ac:dyDescent="0.15">
      <c r="AF42236" s="1"/>
      <c r="AG42236" s="1"/>
      <c r="AH42236" s="1"/>
    </row>
    <row r="42237" spans="32:34" ht="15" customHeight="1" x14ac:dyDescent="0.15">
      <c r="AF42237" s="1"/>
      <c r="AG42237" s="1"/>
      <c r="AH42237" s="1"/>
    </row>
    <row r="42238" spans="32:34" ht="15" customHeight="1" x14ac:dyDescent="0.15">
      <c r="AF42238" s="1"/>
      <c r="AG42238" s="1"/>
      <c r="AH42238" s="1"/>
    </row>
    <row r="42239" spans="32:34" ht="15" customHeight="1" x14ac:dyDescent="0.15">
      <c r="AF42239" s="1"/>
      <c r="AG42239" s="1"/>
      <c r="AH42239" s="1"/>
    </row>
    <row r="42240" spans="32:34" ht="15" customHeight="1" x14ac:dyDescent="0.15">
      <c r="AF42240" s="1"/>
      <c r="AG42240" s="1"/>
      <c r="AH42240" s="1"/>
    </row>
    <row r="42241" spans="32:34" ht="15" customHeight="1" x14ac:dyDescent="0.15">
      <c r="AF42241" s="1"/>
      <c r="AG42241" s="1"/>
      <c r="AH42241" s="1"/>
    </row>
    <row r="42242" spans="32:34" ht="15" customHeight="1" x14ac:dyDescent="0.15">
      <c r="AF42242" s="1"/>
      <c r="AG42242" s="1"/>
      <c r="AH42242" s="1"/>
    </row>
    <row r="42243" spans="32:34" ht="15" customHeight="1" x14ac:dyDescent="0.15">
      <c r="AF42243" s="1"/>
      <c r="AG42243" s="1"/>
      <c r="AH42243" s="1"/>
    </row>
    <row r="42244" spans="32:34" ht="15" customHeight="1" x14ac:dyDescent="0.15">
      <c r="AF42244" s="1"/>
      <c r="AG42244" s="1"/>
      <c r="AH42244" s="1"/>
    </row>
    <row r="42245" spans="32:34" ht="15" customHeight="1" x14ac:dyDescent="0.15">
      <c r="AF42245" s="1"/>
      <c r="AG42245" s="1"/>
      <c r="AH42245" s="1"/>
    </row>
    <row r="42246" spans="32:34" ht="15" customHeight="1" x14ac:dyDescent="0.15">
      <c r="AF42246" s="1"/>
      <c r="AG42246" s="1"/>
      <c r="AH42246" s="1"/>
    </row>
    <row r="42247" spans="32:34" ht="15" customHeight="1" x14ac:dyDescent="0.15">
      <c r="AF42247" s="1"/>
      <c r="AG42247" s="1"/>
      <c r="AH42247" s="1"/>
    </row>
    <row r="42248" spans="32:34" ht="15" customHeight="1" x14ac:dyDescent="0.15">
      <c r="AF42248" s="1"/>
      <c r="AG42248" s="1"/>
      <c r="AH42248" s="1"/>
    </row>
    <row r="42249" spans="32:34" ht="15" customHeight="1" x14ac:dyDescent="0.15">
      <c r="AF42249" s="1"/>
      <c r="AG42249" s="1"/>
      <c r="AH42249" s="1"/>
    </row>
    <row r="42250" spans="32:34" ht="15" customHeight="1" x14ac:dyDescent="0.15">
      <c r="AF42250" s="1"/>
      <c r="AG42250" s="1"/>
      <c r="AH42250" s="1"/>
    </row>
    <row r="42251" spans="32:34" ht="15" customHeight="1" x14ac:dyDescent="0.15">
      <c r="AF42251" s="1"/>
      <c r="AG42251" s="1"/>
      <c r="AH42251" s="1"/>
    </row>
    <row r="42252" spans="32:34" ht="15" customHeight="1" x14ac:dyDescent="0.15">
      <c r="AF42252" s="1"/>
      <c r="AG42252" s="1"/>
      <c r="AH42252" s="1"/>
    </row>
    <row r="42253" spans="32:34" ht="15" customHeight="1" x14ac:dyDescent="0.15">
      <c r="AF42253" s="1"/>
      <c r="AG42253" s="1"/>
      <c r="AH42253" s="1"/>
    </row>
    <row r="42254" spans="32:34" ht="15" customHeight="1" x14ac:dyDescent="0.15">
      <c r="AF42254" s="1"/>
      <c r="AG42254" s="1"/>
      <c r="AH42254" s="1"/>
    </row>
    <row r="42255" spans="32:34" ht="15" customHeight="1" x14ac:dyDescent="0.15">
      <c r="AF42255" s="1"/>
      <c r="AG42255" s="1"/>
      <c r="AH42255" s="1"/>
    </row>
    <row r="42256" spans="32:34" ht="15" customHeight="1" x14ac:dyDescent="0.15">
      <c r="AF42256" s="1"/>
      <c r="AG42256" s="1"/>
      <c r="AH42256" s="1"/>
    </row>
    <row r="42257" spans="32:34" ht="15" customHeight="1" x14ac:dyDescent="0.15">
      <c r="AF42257" s="1"/>
      <c r="AG42257" s="1"/>
      <c r="AH42257" s="1"/>
    </row>
    <row r="42258" spans="32:34" ht="15" customHeight="1" x14ac:dyDescent="0.15">
      <c r="AF42258" s="1"/>
      <c r="AG42258" s="1"/>
      <c r="AH42258" s="1"/>
    </row>
    <row r="42259" spans="32:34" ht="15" customHeight="1" x14ac:dyDescent="0.15">
      <c r="AF42259" s="1"/>
      <c r="AG42259" s="1"/>
      <c r="AH42259" s="1"/>
    </row>
    <row r="42260" spans="32:34" ht="15" customHeight="1" x14ac:dyDescent="0.15">
      <c r="AF42260" s="1"/>
      <c r="AG42260" s="1"/>
      <c r="AH42260" s="1"/>
    </row>
    <row r="42261" spans="32:34" ht="15" customHeight="1" x14ac:dyDescent="0.15">
      <c r="AF42261" s="1"/>
      <c r="AG42261" s="1"/>
      <c r="AH42261" s="1"/>
    </row>
    <row r="42262" spans="32:34" ht="15" customHeight="1" x14ac:dyDescent="0.15">
      <c r="AF42262" s="1"/>
      <c r="AG42262" s="1"/>
      <c r="AH42262" s="1"/>
    </row>
    <row r="42263" spans="32:34" ht="15" customHeight="1" x14ac:dyDescent="0.15">
      <c r="AF42263" s="1"/>
      <c r="AG42263" s="1"/>
      <c r="AH42263" s="1"/>
    </row>
    <row r="42264" spans="32:34" ht="15" customHeight="1" x14ac:dyDescent="0.15">
      <c r="AF42264" s="1"/>
      <c r="AG42264" s="1"/>
      <c r="AH42264" s="1"/>
    </row>
    <row r="42265" spans="32:34" ht="15" customHeight="1" x14ac:dyDescent="0.15">
      <c r="AF42265" s="1"/>
      <c r="AG42265" s="1"/>
      <c r="AH42265" s="1"/>
    </row>
    <row r="42266" spans="32:34" ht="15" customHeight="1" x14ac:dyDescent="0.15">
      <c r="AF42266" s="1"/>
      <c r="AG42266" s="1"/>
      <c r="AH42266" s="1"/>
    </row>
    <row r="42267" spans="32:34" ht="15" customHeight="1" x14ac:dyDescent="0.15">
      <c r="AF42267" s="1"/>
      <c r="AG42267" s="1"/>
      <c r="AH42267" s="1"/>
    </row>
    <row r="42268" spans="32:34" ht="15" customHeight="1" x14ac:dyDescent="0.15">
      <c r="AF42268" s="1"/>
      <c r="AG42268" s="1"/>
      <c r="AH42268" s="1"/>
    </row>
    <row r="42269" spans="32:34" ht="15" customHeight="1" x14ac:dyDescent="0.15">
      <c r="AF42269" s="1"/>
      <c r="AG42269" s="1"/>
      <c r="AH42269" s="1"/>
    </row>
    <row r="42270" spans="32:34" ht="15" customHeight="1" x14ac:dyDescent="0.15">
      <c r="AF42270" s="1"/>
      <c r="AG42270" s="1"/>
      <c r="AH42270" s="1"/>
    </row>
    <row r="42271" spans="32:34" ht="15" customHeight="1" x14ac:dyDescent="0.15">
      <c r="AF42271" s="1"/>
      <c r="AG42271" s="1"/>
      <c r="AH42271" s="1"/>
    </row>
    <row r="42272" spans="32:34" ht="15" customHeight="1" x14ac:dyDescent="0.15">
      <c r="AF42272" s="1"/>
      <c r="AG42272" s="1"/>
      <c r="AH42272" s="1"/>
    </row>
    <row r="42273" spans="32:34" ht="15" customHeight="1" x14ac:dyDescent="0.15">
      <c r="AF42273" s="1"/>
      <c r="AG42273" s="1"/>
      <c r="AH42273" s="1"/>
    </row>
    <row r="42274" spans="32:34" ht="15" customHeight="1" x14ac:dyDescent="0.15">
      <c r="AF42274" s="1"/>
      <c r="AG42274" s="1"/>
      <c r="AH42274" s="1"/>
    </row>
    <row r="42275" spans="32:34" ht="15" customHeight="1" x14ac:dyDescent="0.15">
      <c r="AF42275" s="1"/>
      <c r="AG42275" s="1"/>
      <c r="AH42275" s="1"/>
    </row>
    <row r="42276" spans="32:34" ht="15" customHeight="1" x14ac:dyDescent="0.15">
      <c r="AF42276" s="1"/>
      <c r="AG42276" s="1"/>
      <c r="AH42276" s="1"/>
    </row>
    <row r="42277" spans="32:34" ht="15" customHeight="1" x14ac:dyDescent="0.15">
      <c r="AF42277" s="1"/>
      <c r="AG42277" s="1"/>
      <c r="AH42277" s="1"/>
    </row>
    <row r="42278" spans="32:34" ht="15" customHeight="1" x14ac:dyDescent="0.15">
      <c r="AF42278" s="1"/>
      <c r="AG42278" s="1"/>
      <c r="AH42278" s="1"/>
    </row>
    <row r="42279" spans="32:34" ht="15" customHeight="1" x14ac:dyDescent="0.15">
      <c r="AF42279" s="1"/>
      <c r="AG42279" s="1"/>
      <c r="AH42279" s="1"/>
    </row>
    <row r="42280" spans="32:34" ht="15" customHeight="1" x14ac:dyDescent="0.15">
      <c r="AF42280" s="1"/>
      <c r="AG42280" s="1"/>
      <c r="AH42280" s="1"/>
    </row>
    <row r="42281" spans="32:34" ht="15" customHeight="1" x14ac:dyDescent="0.15">
      <c r="AF42281" s="1"/>
      <c r="AG42281" s="1"/>
      <c r="AH42281" s="1"/>
    </row>
    <row r="42282" spans="32:34" ht="15" customHeight="1" x14ac:dyDescent="0.15">
      <c r="AF42282" s="1"/>
      <c r="AG42282" s="1"/>
      <c r="AH42282" s="1"/>
    </row>
    <row r="42283" spans="32:34" ht="15" customHeight="1" x14ac:dyDescent="0.15">
      <c r="AF42283" s="1"/>
      <c r="AG42283" s="1"/>
      <c r="AH42283" s="1"/>
    </row>
    <row r="42284" spans="32:34" ht="15" customHeight="1" x14ac:dyDescent="0.15">
      <c r="AF42284" s="1"/>
      <c r="AG42284" s="1"/>
      <c r="AH42284" s="1"/>
    </row>
    <row r="42285" spans="32:34" ht="15" customHeight="1" x14ac:dyDescent="0.15">
      <c r="AF42285" s="1"/>
      <c r="AG42285" s="1"/>
      <c r="AH42285" s="1"/>
    </row>
    <row r="42286" spans="32:34" ht="15" customHeight="1" x14ac:dyDescent="0.15">
      <c r="AF42286" s="1"/>
      <c r="AG42286" s="1"/>
      <c r="AH42286" s="1"/>
    </row>
    <row r="42287" spans="32:34" ht="15" customHeight="1" x14ac:dyDescent="0.15">
      <c r="AF42287" s="1"/>
      <c r="AG42287" s="1"/>
      <c r="AH42287" s="1"/>
    </row>
    <row r="42288" spans="32:34" ht="15" customHeight="1" x14ac:dyDescent="0.15">
      <c r="AF42288" s="1"/>
      <c r="AG42288" s="1"/>
      <c r="AH42288" s="1"/>
    </row>
    <row r="42289" spans="32:34" ht="15" customHeight="1" x14ac:dyDescent="0.15">
      <c r="AF42289" s="1"/>
      <c r="AG42289" s="1"/>
      <c r="AH42289" s="1"/>
    </row>
    <row r="42290" spans="32:34" ht="15" customHeight="1" x14ac:dyDescent="0.15">
      <c r="AF42290" s="1"/>
      <c r="AG42290" s="1"/>
      <c r="AH42290" s="1"/>
    </row>
    <row r="42291" spans="32:34" ht="15" customHeight="1" x14ac:dyDescent="0.15">
      <c r="AF42291" s="1"/>
      <c r="AG42291" s="1"/>
      <c r="AH42291" s="1"/>
    </row>
    <row r="42292" spans="32:34" ht="15" customHeight="1" x14ac:dyDescent="0.15">
      <c r="AF42292" s="1"/>
      <c r="AG42292" s="1"/>
      <c r="AH42292" s="1"/>
    </row>
    <row r="42293" spans="32:34" ht="15" customHeight="1" x14ac:dyDescent="0.15">
      <c r="AF42293" s="1"/>
      <c r="AG42293" s="1"/>
      <c r="AH42293" s="1"/>
    </row>
    <row r="42294" spans="32:34" ht="15" customHeight="1" x14ac:dyDescent="0.15">
      <c r="AF42294" s="1"/>
      <c r="AG42294" s="1"/>
      <c r="AH42294" s="1"/>
    </row>
    <row r="42295" spans="32:34" ht="15" customHeight="1" x14ac:dyDescent="0.15">
      <c r="AF42295" s="1"/>
      <c r="AG42295" s="1"/>
      <c r="AH42295" s="1"/>
    </row>
    <row r="42296" spans="32:34" ht="15" customHeight="1" x14ac:dyDescent="0.15">
      <c r="AF42296" s="1"/>
      <c r="AG42296" s="1"/>
      <c r="AH42296" s="1"/>
    </row>
    <row r="42297" spans="32:34" ht="15" customHeight="1" x14ac:dyDescent="0.15">
      <c r="AF42297" s="1"/>
      <c r="AG42297" s="1"/>
      <c r="AH42297" s="1"/>
    </row>
    <row r="42298" spans="32:34" ht="15" customHeight="1" x14ac:dyDescent="0.15">
      <c r="AF42298" s="1"/>
      <c r="AG42298" s="1"/>
      <c r="AH42298" s="1"/>
    </row>
    <row r="42299" spans="32:34" ht="15" customHeight="1" x14ac:dyDescent="0.15">
      <c r="AF42299" s="1"/>
      <c r="AG42299" s="1"/>
      <c r="AH42299" s="1"/>
    </row>
    <row r="42300" spans="32:34" ht="15" customHeight="1" x14ac:dyDescent="0.15">
      <c r="AF42300" s="1"/>
      <c r="AG42300" s="1"/>
      <c r="AH42300" s="1"/>
    </row>
    <row r="42301" spans="32:34" ht="15" customHeight="1" x14ac:dyDescent="0.15">
      <c r="AF42301" s="1"/>
      <c r="AG42301" s="1"/>
      <c r="AH42301" s="1"/>
    </row>
    <row r="42302" spans="32:34" ht="15" customHeight="1" x14ac:dyDescent="0.15">
      <c r="AF42302" s="1"/>
      <c r="AG42302" s="1"/>
      <c r="AH42302" s="1"/>
    </row>
    <row r="42303" spans="32:34" ht="15" customHeight="1" x14ac:dyDescent="0.15">
      <c r="AF42303" s="1"/>
      <c r="AG42303" s="1"/>
      <c r="AH42303" s="1"/>
    </row>
    <row r="42304" spans="32:34" ht="15" customHeight="1" x14ac:dyDescent="0.15">
      <c r="AF42304" s="1"/>
      <c r="AG42304" s="1"/>
      <c r="AH42304" s="1"/>
    </row>
    <row r="42305" spans="32:34" ht="15" customHeight="1" x14ac:dyDescent="0.15">
      <c r="AF42305" s="1"/>
      <c r="AG42305" s="1"/>
      <c r="AH42305" s="1"/>
    </row>
    <row r="42306" spans="32:34" ht="15" customHeight="1" x14ac:dyDescent="0.15">
      <c r="AF42306" s="1"/>
      <c r="AG42306" s="1"/>
      <c r="AH42306" s="1"/>
    </row>
    <row r="42307" spans="32:34" ht="15" customHeight="1" x14ac:dyDescent="0.15">
      <c r="AF42307" s="1"/>
      <c r="AG42307" s="1"/>
      <c r="AH42307" s="1"/>
    </row>
    <row r="42308" spans="32:34" ht="15" customHeight="1" x14ac:dyDescent="0.15">
      <c r="AF42308" s="1"/>
      <c r="AG42308" s="1"/>
      <c r="AH42308" s="1"/>
    </row>
    <row r="42309" spans="32:34" ht="15" customHeight="1" x14ac:dyDescent="0.15">
      <c r="AF42309" s="1"/>
      <c r="AG42309" s="1"/>
      <c r="AH42309" s="1"/>
    </row>
    <row r="42310" spans="32:34" ht="15" customHeight="1" x14ac:dyDescent="0.15">
      <c r="AF42310" s="1"/>
      <c r="AG42310" s="1"/>
      <c r="AH42310" s="1"/>
    </row>
    <row r="42311" spans="32:34" ht="15" customHeight="1" x14ac:dyDescent="0.15">
      <c r="AF42311" s="1"/>
      <c r="AG42311" s="1"/>
      <c r="AH42311" s="1"/>
    </row>
    <row r="42312" spans="32:34" ht="15" customHeight="1" x14ac:dyDescent="0.15">
      <c r="AF42312" s="1"/>
      <c r="AG42312" s="1"/>
      <c r="AH42312" s="1"/>
    </row>
    <row r="42313" spans="32:34" ht="15" customHeight="1" x14ac:dyDescent="0.15">
      <c r="AF42313" s="1"/>
      <c r="AG42313" s="1"/>
      <c r="AH42313" s="1"/>
    </row>
    <row r="42314" spans="32:34" ht="15" customHeight="1" x14ac:dyDescent="0.15">
      <c r="AF42314" s="1"/>
      <c r="AG42314" s="1"/>
      <c r="AH42314" s="1"/>
    </row>
    <row r="42315" spans="32:34" ht="15" customHeight="1" x14ac:dyDescent="0.15">
      <c r="AF42315" s="1"/>
      <c r="AG42315" s="1"/>
      <c r="AH42315" s="1"/>
    </row>
    <row r="42316" spans="32:34" ht="15" customHeight="1" x14ac:dyDescent="0.15">
      <c r="AF42316" s="1"/>
      <c r="AG42316" s="1"/>
      <c r="AH42316" s="1"/>
    </row>
    <row r="42317" spans="32:34" ht="15" customHeight="1" x14ac:dyDescent="0.15">
      <c r="AF42317" s="1"/>
      <c r="AG42317" s="1"/>
      <c r="AH42317" s="1"/>
    </row>
    <row r="42318" spans="32:34" ht="15" customHeight="1" x14ac:dyDescent="0.15">
      <c r="AF42318" s="1"/>
      <c r="AG42318" s="1"/>
      <c r="AH42318" s="1"/>
    </row>
    <row r="42319" spans="32:34" ht="15" customHeight="1" x14ac:dyDescent="0.15">
      <c r="AF42319" s="1"/>
      <c r="AG42319" s="1"/>
      <c r="AH42319" s="1"/>
    </row>
    <row r="42320" spans="32:34" ht="15" customHeight="1" x14ac:dyDescent="0.15">
      <c r="AF42320" s="1"/>
      <c r="AG42320" s="1"/>
      <c r="AH42320" s="1"/>
    </row>
    <row r="42321" spans="32:34" ht="15" customHeight="1" x14ac:dyDescent="0.15">
      <c r="AF42321" s="1"/>
      <c r="AG42321" s="1"/>
      <c r="AH42321" s="1"/>
    </row>
    <row r="42322" spans="32:34" ht="15" customHeight="1" x14ac:dyDescent="0.15">
      <c r="AF42322" s="1"/>
      <c r="AG42322" s="1"/>
      <c r="AH42322" s="1"/>
    </row>
    <row r="42323" spans="32:34" ht="15" customHeight="1" x14ac:dyDescent="0.15">
      <c r="AF42323" s="1"/>
      <c r="AG42323" s="1"/>
      <c r="AH42323" s="1"/>
    </row>
    <row r="42324" spans="32:34" ht="15" customHeight="1" x14ac:dyDescent="0.15">
      <c r="AF42324" s="1"/>
      <c r="AG42324" s="1"/>
      <c r="AH42324" s="1"/>
    </row>
    <row r="42325" spans="32:34" ht="15" customHeight="1" x14ac:dyDescent="0.15">
      <c r="AF42325" s="1"/>
      <c r="AG42325" s="1"/>
      <c r="AH42325" s="1"/>
    </row>
    <row r="42326" spans="32:34" ht="15" customHeight="1" x14ac:dyDescent="0.15">
      <c r="AF42326" s="1"/>
      <c r="AG42326" s="1"/>
      <c r="AH42326" s="1"/>
    </row>
    <row r="42327" spans="32:34" ht="15" customHeight="1" x14ac:dyDescent="0.15">
      <c r="AF42327" s="1"/>
      <c r="AG42327" s="1"/>
      <c r="AH42327" s="1"/>
    </row>
    <row r="42328" spans="32:34" ht="15" customHeight="1" x14ac:dyDescent="0.15">
      <c r="AF42328" s="1"/>
      <c r="AG42328" s="1"/>
      <c r="AH42328" s="1"/>
    </row>
    <row r="42329" spans="32:34" ht="15" customHeight="1" x14ac:dyDescent="0.15">
      <c r="AF42329" s="1"/>
      <c r="AG42329" s="1"/>
      <c r="AH42329" s="1"/>
    </row>
    <row r="42330" spans="32:34" ht="15" customHeight="1" x14ac:dyDescent="0.15">
      <c r="AF42330" s="1"/>
      <c r="AG42330" s="1"/>
      <c r="AH42330" s="1"/>
    </row>
    <row r="42331" spans="32:34" ht="15" customHeight="1" x14ac:dyDescent="0.15">
      <c r="AF42331" s="1"/>
      <c r="AG42331" s="1"/>
      <c r="AH42331" s="1"/>
    </row>
    <row r="42332" spans="32:34" ht="15" customHeight="1" x14ac:dyDescent="0.15">
      <c r="AF42332" s="1"/>
      <c r="AG42332" s="1"/>
      <c r="AH42332" s="1"/>
    </row>
    <row r="42333" spans="32:34" ht="15" customHeight="1" x14ac:dyDescent="0.15">
      <c r="AF42333" s="1"/>
      <c r="AG42333" s="1"/>
      <c r="AH42333" s="1"/>
    </row>
    <row r="42334" spans="32:34" ht="15" customHeight="1" x14ac:dyDescent="0.15">
      <c r="AF42334" s="1"/>
      <c r="AG42334" s="1"/>
      <c r="AH42334" s="1"/>
    </row>
    <row r="42335" spans="32:34" ht="15" customHeight="1" x14ac:dyDescent="0.15">
      <c r="AF42335" s="1"/>
      <c r="AG42335" s="1"/>
      <c r="AH42335" s="1"/>
    </row>
    <row r="42336" spans="32:34" ht="15" customHeight="1" x14ac:dyDescent="0.15">
      <c r="AF42336" s="1"/>
      <c r="AG42336" s="1"/>
      <c r="AH42336" s="1"/>
    </row>
    <row r="42337" spans="32:34" ht="15" customHeight="1" x14ac:dyDescent="0.15">
      <c r="AF42337" s="1"/>
      <c r="AG42337" s="1"/>
      <c r="AH42337" s="1"/>
    </row>
    <row r="42338" spans="32:34" ht="15" customHeight="1" x14ac:dyDescent="0.15">
      <c r="AF42338" s="1"/>
      <c r="AG42338" s="1"/>
      <c r="AH42338" s="1"/>
    </row>
    <row r="42339" spans="32:34" ht="15" customHeight="1" x14ac:dyDescent="0.15">
      <c r="AF42339" s="1"/>
      <c r="AG42339" s="1"/>
      <c r="AH42339" s="1"/>
    </row>
    <row r="42340" spans="32:34" ht="15" customHeight="1" x14ac:dyDescent="0.15">
      <c r="AF42340" s="1"/>
      <c r="AG42340" s="1"/>
      <c r="AH42340" s="1"/>
    </row>
    <row r="42341" spans="32:34" ht="15" customHeight="1" x14ac:dyDescent="0.15">
      <c r="AF42341" s="1"/>
      <c r="AG42341" s="1"/>
      <c r="AH42341" s="1"/>
    </row>
    <row r="42342" spans="32:34" ht="15" customHeight="1" x14ac:dyDescent="0.15">
      <c r="AF42342" s="1"/>
      <c r="AG42342" s="1"/>
      <c r="AH42342" s="1"/>
    </row>
    <row r="42343" spans="32:34" ht="15" customHeight="1" x14ac:dyDescent="0.15">
      <c r="AF42343" s="1"/>
      <c r="AG42343" s="1"/>
      <c r="AH42343" s="1"/>
    </row>
    <row r="42344" spans="32:34" ht="15" customHeight="1" x14ac:dyDescent="0.15">
      <c r="AF42344" s="1"/>
      <c r="AG42344" s="1"/>
      <c r="AH42344" s="1"/>
    </row>
    <row r="42345" spans="32:34" ht="15" customHeight="1" x14ac:dyDescent="0.15">
      <c r="AF42345" s="1"/>
      <c r="AG42345" s="1"/>
      <c r="AH42345" s="1"/>
    </row>
    <row r="42346" spans="32:34" ht="15" customHeight="1" x14ac:dyDescent="0.15">
      <c r="AF42346" s="1"/>
      <c r="AG42346" s="1"/>
      <c r="AH42346" s="1"/>
    </row>
    <row r="42347" spans="32:34" ht="15" customHeight="1" x14ac:dyDescent="0.15">
      <c r="AF42347" s="1"/>
      <c r="AG42347" s="1"/>
      <c r="AH42347" s="1"/>
    </row>
    <row r="42348" spans="32:34" ht="15" customHeight="1" x14ac:dyDescent="0.15">
      <c r="AF42348" s="1"/>
      <c r="AG42348" s="1"/>
      <c r="AH42348" s="1"/>
    </row>
    <row r="42349" spans="32:34" ht="15" customHeight="1" x14ac:dyDescent="0.15">
      <c r="AF42349" s="1"/>
      <c r="AG42349" s="1"/>
      <c r="AH42349" s="1"/>
    </row>
    <row r="42350" spans="32:34" ht="15" customHeight="1" x14ac:dyDescent="0.15">
      <c r="AF42350" s="1"/>
      <c r="AG42350" s="1"/>
      <c r="AH42350" s="1"/>
    </row>
    <row r="42351" spans="32:34" ht="15" customHeight="1" x14ac:dyDescent="0.15">
      <c r="AF42351" s="1"/>
      <c r="AG42351" s="1"/>
      <c r="AH42351" s="1"/>
    </row>
    <row r="42352" spans="32:34" ht="15" customHeight="1" x14ac:dyDescent="0.15">
      <c r="AF42352" s="1"/>
      <c r="AG42352" s="1"/>
      <c r="AH42352" s="1"/>
    </row>
    <row r="42353" spans="32:34" ht="15" customHeight="1" x14ac:dyDescent="0.15">
      <c r="AF42353" s="1"/>
      <c r="AG42353" s="1"/>
      <c r="AH42353" s="1"/>
    </row>
    <row r="42354" spans="32:34" ht="15" customHeight="1" x14ac:dyDescent="0.15">
      <c r="AF42354" s="1"/>
      <c r="AG42354" s="1"/>
      <c r="AH42354" s="1"/>
    </row>
    <row r="42355" spans="32:34" ht="15" customHeight="1" x14ac:dyDescent="0.15">
      <c r="AF42355" s="1"/>
      <c r="AG42355" s="1"/>
      <c r="AH42355" s="1"/>
    </row>
    <row r="42356" spans="32:34" ht="15" customHeight="1" x14ac:dyDescent="0.15">
      <c r="AF42356" s="1"/>
      <c r="AG42356" s="1"/>
      <c r="AH42356" s="1"/>
    </row>
    <row r="42357" spans="32:34" ht="15" customHeight="1" x14ac:dyDescent="0.15">
      <c r="AF42357" s="1"/>
      <c r="AG42357" s="1"/>
      <c r="AH42357" s="1"/>
    </row>
    <row r="42358" spans="32:34" ht="15" customHeight="1" x14ac:dyDescent="0.15">
      <c r="AF42358" s="1"/>
      <c r="AG42358" s="1"/>
      <c r="AH42358" s="1"/>
    </row>
    <row r="42359" spans="32:34" ht="15" customHeight="1" x14ac:dyDescent="0.15">
      <c r="AF42359" s="1"/>
      <c r="AG42359" s="1"/>
      <c r="AH42359" s="1"/>
    </row>
    <row r="42360" spans="32:34" ht="15" customHeight="1" x14ac:dyDescent="0.15">
      <c r="AF42360" s="1"/>
      <c r="AG42360" s="1"/>
      <c r="AH42360" s="1"/>
    </row>
    <row r="42361" spans="32:34" ht="15" customHeight="1" x14ac:dyDescent="0.15">
      <c r="AF42361" s="1"/>
      <c r="AG42361" s="1"/>
      <c r="AH42361" s="1"/>
    </row>
    <row r="42362" spans="32:34" ht="15" customHeight="1" x14ac:dyDescent="0.15">
      <c r="AF42362" s="1"/>
      <c r="AG42362" s="1"/>
      <c r="AH42362" s="1"/>
    </row>
    <row r="42363" spans="32:34" ht="15" customHeight="1" x14ac:dyDescent="0.15">
      <c r="AF42363" s="1"/>
      <c r="AG42363" s="1"/>
      <c r="AH42363" s="1"/>
    </row>
    <row r="42364" spans="32:34" ht="15" customHeight="1" x14ac:dyDescent="0.15">
      <c r="AF42364" s="1"/>
      <c r="AG42364" s="1"/>
      <c r="AH42364" s="1"/>
    </row>
    <row r="42365" spans="32:34" ht="15" customHeight="1" x14ac:dyDescent="0.15">
      <c r="AF42365" s="1"/>
      <c r="AG42365" s="1"/>
      <c r="AH42365" s="1"/>
    </row>
    <row r="42366" spans="32:34" ht="15" customHeight="1" x14ac:dyDescent="0.15">
      <c r="AF42366" s="1"/>
      <c r="AG42366" s="1"/>
      <c r="AH42366" s="1"/>
    </row>
    <row r="42367" spans="32:34" ht="15" customHeight="1" x14ac:dyDescent="0.15">
      <c r="AF42367" s="1"/>
      <c r="AG42367" s="1"/>
      <c r="AH42367" s="1"/>
    </row>
    <row r="42368" spans="32:34" ht="15" customHeight="1" x14ac:dyDescent="0.15">
      <c r="AF42368" s="1"/>
      <c r="AG42368" s="1"/>
      <c r="AH42368" s="1"/>
    </row>
    <row r="42369" spans="32:34" ht="15" customHeight="1" x14ac:dyDescent="0.15">
      <c r="AF42369" s="1"/>
      <c r="AG42369" s="1"/>
      <c r="AH42369" s="1"/>
    </row>
    <row r="42370" spans="32:34" ht="15" customHeight="1" x14ac:dyDescent="0.15">
      <c r="AF42370" s="1"/>
      <c r="AG42370" s="1"/>
      <c r="AH42370" s="1"/>
    </row>
    <row r="42371" spans="32:34" ht="15" customHeight="1" x14ac:dyDescent="0.15">
      <c r="AF42371" s="1"/>
      <c r="AG42371" s="1"/>
      <c r="AH42371" s="1"/>
    </row>
    <row r="42372" spans="32:34" ht="15" customHeight="1" x14ac:dyDescent="0.15">
      <c r="AF42372" s="1"/>
      <c r="AG42372" s="1"/>
      <c r="AH42372" s="1"/>
    </row>
    <row r="42373" spans="32:34" ht="15" customHeight="1" x14ac:dyDescent="0.15">
      <c r="AF42373" s="1"/>
      <c r="AG42373" s="1"/>
      <c r="AH42373" s="1"/>
    </row>
    <row r="42374" spans="32:34" ht="15" customHeight="1" x14ac:dyDescent="0.15">
      <c r="AF42374" s="1"/>
      <c r="AG42374" s="1"/>
      <c r="AH42374" s="1"/>
    </row>
    <row r="42375" spans="32:34" ht="15" customHeight="1" x14ac:dyDescent="0.15">
      <c r="AF42375" s="1"/>
      <c r="AG42375" s="1"/>
      <c r="AH42375" s="1"/>
    </row>
    <row r="42376" spans="32:34" ht="15" customHeight="1" x14ac:dyDescent="0.15">
      <c r="AF42376" s="1"/>
      <c r="AG42376" s="1"/>
      <c r="AH42376" s="1"/>
    </row>
    <row r="42377" spans="32:34" ht="15" customHeight="1" x14ac:dyDescent="0.15">
      <c r="AF42377" s="1"/>
      <c r="AG42377" s="1"/>
      <c r="AH42377" s="1"/>
    </row>
    <row r="42378" spans="32:34" ht="15" customHeight="1" x14ac:dyDescent="0.15">
      <c r="AF42378" s="1"/>
      <c r="AG42378" s="1"/>
      <c r="AH42378" s="1"/>
    </row>
    <row r="42379" spans="32:34" ht="15" customHeight="1" x14ac:dyDescent="0.15">
      <c r="AF42379" s="1"/>
      <c r="AG42379" s="1"/>
      <c r="AH42379" s="1"/>
    </row>
    <row r="42380" spans="32:34" ht="15" customHeight="1" x14ac:dyDescent="0.15">
      <c r="AF42380" s="1"/>
      <c r="AG42380" s="1"/>
      <c r="AH42380" s="1"/>
    </row>
    <row r="42381" spans="32:34" ht="15" customHeight="1" x14ac:dyDescent="0.15">
      <c r="AF42381" s="1"/>
      <c r="AG42381" s="1"/>
      <c r="AH42381" s="1"/>
    </row>
    <row r="42382" spans="32:34" ht="15" customHeight="1" x14ac:dyDescent="0.15">
      <c r="AF42382" s="1"/>
      <c r="AG42382" s="1"/>
      <c r="AH42382" s="1"/>
    </row>
    <row r="42383" spans="32:34" ht="15" customHeight="1" x14ac:dyDescent="0.15">
      <c r="AF42383" s="1"/>
      <c r="AG42383" s="1"/>
      <c r="AH42383" s="1"/>
    </row>
    <row r="42384" spans="32:34" ht="15" customHeight="1" x14ac:dyDescent="0.15">
      <c r="AF42384" s="1"/>
      <c r="AG42384" s="1"/>
      <c r="AH42384" s="1"/>
    </row>
    <row r="42385" spans="32:34" ht="15" customHeight="1" x14ac:dyDescent="0.15">
      <c r="AF42385" s="1"/>
      <c r="AG42385" s="1"/>
      <c r="AH42385" s="1"/>
    </row>
    <row r="42386" spans="32:34" ht="15" customHeight="1" x14ac:dyDescent="0.15">
      <c r="AF42386" s="1"/>
      <c r="AG42386" s="1"/>
      <c r="AH42386" s="1"/>
    </row>
    <row r="42387" spans="32:34" ht="15" customHeight="1" x14ac:dyDescent="0.15">
      <c r="AF42387" s="1"/>
      <c r="AG42387" s="1"/>
      <c r="AH42387" s="1"/>
    </row>
    <row r="42388" spans="32:34" ht="15" customHeight="1" x14ac:dyDescent="0.15">
      <c r="AF42388" s="1"/>
      <c r="AG42388" s="1"/>
      <c r="AH42388" s="1"/>
    </row>
    <row r="42389" spans="32:34" ht="15" customHeight="1" x14ac:dyDescent="0.15">
      <c r="AF42389" s="1"/>
      <c r="AG42389" s="1"/>
      <c r="AH42389" s="1"/>
    </row>
    <row r="42390" spans="32:34" ht="15" customHeight="1" x14ac:dyDescent="0.15">
      <c r="AF42390" s="1"/>
      <c r="AG42390" s="1"/>
      <c r="AH42390" s="1"/>
    </row>
    <row r="42391" spans="32:34" ht="15" customHeight="1" x14ac:dyDescent="0.15">
      <c r="AF42391" s="1"/>
      <c r="AG42391" s="1"/>
      <c r="AH42391" s="1"/>
    </row>
    <row r="42392" spans="32:34" ht="15" customHeight="1" x14ac:dyDescent="0.15">
      <c r="AF42392" s="1"/>
      <c r="AG42392" s="1"/>
      <c r="AH42392" s="1"/>
    </row>
    <row r="42393" spans="32:34" ht="15" customHeight="1" x14ac:dyDescent="0.15">
      <c r="AF42393" s="1"/>
      <c r="AG42393" s="1"/>
      <c r="AH42393" s="1"/>
    </row>
    <row r="42394" spans="32:34" ht="15" customHeight="1" x14ac:dyDescent="0.15">
      <c r="AF42394" s="1"/>
      <c r="AG42394" s="1"/>
      <c r="AH42394" s="1"/>
    </row>
    <row r="42395" spans="32:34" ht="15" customHeight="1" x14ac:dyDescent="0.15">
      <c r="AF42395" s="1"/>
      <c r="AG42395" s="1"/>
      <c r="AH42395" s="1"/>
    </row>
    <row r="42396" spans="32:34" ht="15" customHeight="1" x14ac:dyDescent="0.15">
      <c r="AF42396" s="1"/>
      <c r="AG42396" s="1"/>
      <c r="AH42396" s="1"/>
    </row>
    <row r="42397" spans="32:34" ht="15" customHeight="1" x14ac:dyDescent="0.15">
      <c r="AF42397" s="1"/>
      <c r="AG42397" s="1"/>
      <c r="AH42397" s="1"/>
    </row>
    <row r="42398" spans="32:34" ht="15" customHeight="1" x14ac:dyDescent="0.15">
      <c r="AF42398" s="1"/>
      <c r="AG42398" s="1"/>
      <c r="AH42398" s="1"/>
    </row>
    <row r="42399" spans="32:34" ht="15" customHeight="1" x14ac:dyDescent="0.15">
      <c r="AF42399" s="1"/>
      <c r="AG42399" s="1"/>
      <c r="AH42399" s="1"/>
    </row>
    <row r="42400" spans="32:34" ht="15" customHeight="1" x14ac:dyDescent="0.15">
      <c r="AF42400" s="1"/>
      <c r="AG42400" s="1"/>
      <c r="AH42400" s="1"/>
    </row>
    <row r="42401" spans="32:34" ht="15" customHeight="1" x14ac:dyDescent="0.15">
      <c r="AF42401" s="1"/>
      <c r="AG42401" s="1"/>
      <c r="AH42401" s="1"/>
    </row>
    <row r="42402" spans="32:34" ht="15" customHeight="1" x14ac:dyDescent="0.15">
      <c r="AF42402" s="1"/>
      <c r="AG42402" s="1"/>
      <c r="AH42402" s="1"/>
    </row>
    <row r="42403" spans="32:34" ht="15" customHeight="1" x14ac:dyDescent="0.15">
      <c r="AF42403" s="1"/>
      <c r="AG42403" s="1"/>
      <c r="AH42403" s="1"/>
    </row>
    <row r="42404" spans="32:34" ht="15" customHeight="1" x14ac:dyDescent="0.15">
      <c r="AF42404" s="1"/>
      <c r="AG42404" s="1"/>
      <c r="AH42404" s="1"/>
    </row>
    <row r="42405" spans="32:34" ht="15" customHeight="1" x14ac:dyDescent="0.15">
      <c r="AF42405" s="1"/>
      <c r="AG42405" s="1"/>
      <c r="AH42405" s="1"/>
    </row>
    <row r="42406" spans="32:34" ht="15" customHeight="1" x14ac:dyDescent="0.15">
      <c r="AF42406" s="1"/>
      <c r="AG42406" s="1"/>
      <c r="AH42406" s="1"/>
    </row>
    <row r="42407" spans="32:34" ht="15" customHeight="1" x14ac:dyDescent="0.15">
      <c r="AF42407" s="1"/>
      <c r="AG42407" s="1"/>
      <c r="AH42407" s="1"/>
    </row>
    <row r="42408" spans="32:34" ht="15" customHeight="1" x14ac:dyDescent="0.15">
      <c r="AF42408" s="1"/>
      <c r="AG42408" s="1"/>
      <c r="AH42408" s="1"/>
    </row>
    <row r="42409" spans="32:34" ht="15" customHeight="1" x14ac:dyDescent="0.15">
      <c r="AF42409" s="1"/>
      <c r="AG42409" s="1"/>
      <c r="AH42409" s="1"/>
    </row>
    <row r="42410" spans="32:34" ht="15" customHeight="1" x14ac:dyDescent="0.15">
      <c r="AF42410" s="1"/>
      <c r="AG42410" s="1"/>
      <c r="AH42410" s="1"/>
    </row>
    <row r="42411" spans="32:34" ht="15" customHeight="1" x14ac:dyDescent="0.15">
      <c r="AF42411" s="1"/>
      <c r="AG42411" s="1"/>
      <c r="AH42411" s="1"/>
    </row>
    <row r="42412" spans="32:34" ht="15" customHeight="1" x14ac:dyDescent="0.15">
      <c r="AF42412" s="1"/>
      <c r="AG42412" s="1"/>
      <c r="AH42412" s="1"/>
    </row>
    <row r="42413" spans="32:34" ht="15" customHeight="1" x14ac:dyDescent="0.15">
      <c r="AF42413" s="1"/>
      <c r="AG42413" s="1"/>
      <c r="AH42413" s="1"/>
    </row>
    <row r="42414" spans="32:34" ht="15" customHeight="1" x14ac:dyDescent="0.15">
      <c r="AF42414" s="1"/>
      <c r="AG42414" s="1"/>
      <c r="AH42414" s="1"/>
    </row>
    <row r="42415" spans="32:34" ht="15" customHeight="1" x14ac:dyDescent="0.15">
      <c r="AF42415" s="1"/>
      <c r="AG42415" s="1"/>
      <c r="AH42415" s="1"/>
    </row>
    <row r="42416" spans="32:34" ht="15" customHeight="1" x14ac:dyDescent="0.15">
      <c r="AF42416" s="1"/>
      <c r="AG42416" s="1"/>
      <c r="AH42416" s="1"/>
    </row>
    <row r="42417" spans="32:34" ht="15" customHeight="1" x14ac:dyDescent="0.15">
      <c r="AF42417" s="1"/>
      <c r="AG42417" s="1"/>
      <c r="AH42417" s="1"/>
    </row>
    <row r="42418" spans="32:34" ht="15" customHeight="1" x14ac:dyDescent="0.15">
      <c r="AF42418" s="1"/>
      <c r="AG42418" s="1"/>
      <c r="AH42418" s="1"/>
    </row>
    <row r="42419" spans="32:34" ht="15" customHeight="1" x14ac:dyDescent="0.15">
      <c r="AF42419" s="1"/>
      <c r="AG42419" s="1"/>
      <c r="AH42419" s="1"/>
    </row>
    <row r="42420" spans="32:34" ht="15" customHeight="1" x14ac:dyDescent="0.15">
      <c r="AF42420" s="1"/>
      <c r="AG42420" s="1"/>
      <c r="AH42420" s="1"/>
    </row>
    <row r="42421" spans="32:34" ht="15" customHeight="1" x14ac:dyDescent="0.15">
      <c r="AF42421" s="1"/>
      <c r="AG42421" s="1"/>
      <c r="AH42421" s="1"/>
    </row>
    <row r="42422" spans="32:34" ht="15" customHeight="1" x14ac:dyDescent="0.15">
      <c r="AF42422" s="1"/>
      <c r="AG42422" s="1"/>
      <c r="AH42422" s="1"/>
    </row>
    <row r="42423" spans="32:34" ht="15" customHeight="1" x14ac:dyDescent="0.15">
      <c r="AF42423" s="1"/>
      <c r="AG42423" s="1"/>
      <c r="AH42423" s="1"/>
    </row>
    <row r="42424" spans="32:34" ht="15" customHeight="1" x14ac:dyDescent="0.15">
      <c r="AF42424" s="1"/>
      <c r="AG42424" s="1"/>
      <c r="AH42424" s="1"/>
    </row>
    <row r="42425" spans="32:34" ht="15" customHeight="1" x14ac:dyDescent="0.15">
      <c r="AF42425" s="1"/>
      <c r="AG42425" s="1"/>
      <c r="AH42425" s="1"/>
    </row>
    <row r="42426" spans="32:34" ht="15" customHeight="1" x14ac:dyDescent="0.15">
      <c r="AF42426" s="1"/>
      <c r="AG42426" s="1"/>
      <c r="AH42426" s="1"/>
    </row>
    <row r="42427" spans="32:34" ht="15" customHeight="1" x14ac:dyDescent="0.15">
      <c r="AF42427" s="1"/>
      <c r="AG42427" s="1"/>
      <c r="AH42427" s="1"/>
    </row>
    <row r="42428" spans="32:34" ht="15" customHeight="1" x14ac:dyDescent="0.15">
      <c r="AF42428" s="1"/>
      <c r="AG42428" s="1"/>
      <c r="AH42428" s="1"/>
    </row>
    <row r="42429" spans="32:34" ht="15" customHeight="1" x14ac:dyDescent="0.15">
      <c r="AF42429" s="1"/>
      <c r="AG42429" s="1"/>
      <c r="AH42429" s="1"/>
    </row>
    <row r="42430" spans="32:34" ht="15" customHeight="1" x14ac:dyDescent="0.15">
      <c r="AF42430" s="1"/>
      <c r="AG42430" s="1"/>
      <c r="AH42430" s="1"/>
    </row>
    <row r="42431" spans="32:34" ht="15" customHeight="1" x14ac:dyDescent="0.15">
      <c r="AF42431" s="1"/>
      <c r="AG42431" s="1"/>
      <c r="AH42431" s="1"/>
    </row>
    <row r="42432" spans="32:34" ht="15" customHeight="1" x14ac:dyDescent="0.15">
      <c r="AF42432" s="1"/>
      <c r="AG42432" s="1"/>
      <c r="AH42432" s="1"/>
    </row>
    <row r="42433" spans="32:34" ht="15" customHeight="1" x14ac:dyDescent="0.15">
      <c r="AF42433" s="1"/>
      <c r="AG42433" s="1"/>
      <c r="AH42433" s="1"/>
    </row>
    <row r="42434" spans="32:34" ht="15" customHeight="1" x14ac:dyDescent="0.15">
      <c r="AF42434" s="1"/>
      <c r="AG42434" s="1"/>
      <c r="AH42434" s="1"/>
    </row>
    <row r="42435" spans="32:34" ht="15" customHeight="1" x14ac:dyDescent="0.15">
      <c r="AF42435" s="1"/>
      <c r="AG42435" s="1"/>
      <c r="AH42435" s="1"/>
    </row>
    <row r="42436" spans="32:34" ht="15" customHeight="1" x14ac:dyDescent="0.15">
      <c r="AF42436" s="1"/>
      <c r="AG42436" s="1"/>
      <c r="AH42436" s="1"/>
    </row>
    <row r="42437" spans="32:34" ht="15" customHeight="1" x14ac:dyDescent="0.15">
      <c r="AF42437" s="1"/>
      <c r="AG42437" s="1"/>
      <c r="AH42437" s="1"/>
    </row>
    <row r="42438" spans="32:34" ht="15" customHeight="1" x14ac:dyDescent="0.15">
      <c r="AF42438" s="1"/>
      <c r="AG42438" s="1"/>
      <c r="AH42438" s="1"/>
    </row>
    <row r="42439" spans="32:34" ht="15" customHeight="1" x14ac:dyDescent="0.15">
      <c r="AF42439" s="1"/>
      <c r="AG42439" s="1"/>
      <c r="AH42439" s="1"/>
    </row>
    <row r="42440" spans="32:34" ht="15" customHeight="1" x14ac:dyDescent="0.15">
      <c r="AF42440" s="1"/>
      <c r="AG42440" s="1"/>
      <c r="AH42440" s="1"/>
    </row>
    <row r="42441" spans="32:34" ht="15" customHeight="1" x14ac:dyDescent="0.15">
      <c r="AF42441" s="1"/>
      <c r="AG42441" s="1"/>
      <c r="AH42441" s="1"/>
    </row>
    <row r="42442" spans="32:34" ht="15" customHeight="1" x14ac:dyDescent="0.15">
      <c r="AF42442" s="1"/>
      <c r="AG42442" s="1"/>
      <c r="AH42442" s="1"/>
    </row>
    <row r="42443" spans="32:34" ht="15" customHeight="1" x14ac:dyDescent="0.15">
      <c r="AF42443" s="1"/>
      <c r="AG42443" s="1"/>
      <c r="AH42443" s="1"/>
    </row>
    <row r="42444" spans="32:34" ht="15" customHeight="1" x14ac:dyDescent="0.15">
      <c r="AF42444" s="1"/>
      <c r="AG42444" s="1"/>
      <c r="AH42444" s="1"/>
    </row>
    <row r="42445" spans="32:34" ht="15" customHeight="1" x14ac:dyDescent="0.15">
      <c r="AF42445" s="1"/>
      <c r="AG42445" s="1"/>
      <c r="AH42445" s="1"/>
    </row>
    <row r="42446" spans="32:34" ht="15" customHeight="1" x14ac:dyDescent="0.15">
      <c r="AF42446" s="1"/>
      <c r="AG42446" s="1"/>
      <c r="AH42446" s="1"/>
    </row>
    <row r="42447" spans="32:34" ht="15" customHeight="1" x14ac:dyDescent="0.15">
      <c r="AF42447" s="1"/>
      <c r="AG42447" s="1"/>
      <c r="AH42447" s="1"/>
    </row>
    <row r="42448" spans="32:34" ht="15" customHeight="1" x14ac:dyDescent="0.15">
      <c r="AF42448" s="1"/>
      <c r="AG42448" s="1"/>
      <c r="AH42448" s="1"/>
    </row>
    <row r="42449" spans="32:34" ht="15" customHeight="1" x14ac:dyDescent="0.15">
      <c r="AF42449" s="1"/>
      <c r="AG42449" s="1"/>
      <c r="AH42449" s="1"/>
    </row>
    <row r="42450" spans="32:34" ht="15" customHeight="1" x14ac:dyDescent="0.15">
      <c r="AF42450" s="1"/>
      <c r="AG42450" s="1"/>
      <c r="AH42450" s="1"/>
    </row>
    <row r="42451" spans="32:34" ht="15" customHeight="1" x14ac:dyDescent="0.15">
      <c r="AF42451" s="1"/>
      <c r="AG42451" s="1"/>
      <c r="AH42451" s="1"/>
    </row>
    <row r="42452" spans="32:34" ht="15" customHeight="1" x14ac:dyDescent="0.15">
      <c r="AF42452" s="1"/>
      <c r="AG42452" s="1"/>
      <c r="AH42452" s="1"/>
    </row>
    <row r="42453" spans="32:34" ht="15" customHeight="1" x14ac:dyDescent="0.15">
      <c r="AF42453" s="1"/>
      <c r="AG42453" s="1"/>
      <c r="AH42453" s="1"/>
    </row>
    <row r="42454" spans="32:34" ht="15" customHeight="1" x14ac:dyDescent="0.15">
      <c r="AF42454" s="1"/>
      <c r="AG42454" s="1"/>
      <c r="AH42454" s="1"/>
    </row>
    <row r="42455" spans="32:34" ht="15" customHeight="1" x14ac:dyDescent="0.15">
      <c r="AF42455" s="1"/>
      <c r="AG42455" s="1"/>
      <c r="AH42455" s="1"/>
    </row>
    <row r="42456" spans="32:34" ht="15" customHeight="1" x14ac:dyDescent="0.15">
      <c r="AF42456" s="1"/>
      <c r="AG42456" s="1"/>
      <c r="AH42456" s="1"/>
    </row>
    <row r="42457" spans="32:34" ht="15" customHeight="1" x14ac:dyDescent="0.15">
      <c r="AF42457" s="1"/>
      <c r="AG42457" s="1"/>
      <c r="AH42457" s="1"/>
    </row>
    <row r="42458" spans="32:34" ht="15" customHeight="1" x14ac:dyDescent="0.15">
      <c r="AF42458" s="1"/>
      <c r="AG42458" s="1"/>
      <c r="AH42458" s="1"/>
    </row>
    <row r="42459" spans="32:34" ht="15" customHeight="1" x14ac:dyDescent="0.15">
      <c r="AF42459" s="1"/>
      <c r="AG42459" s="1"/>
      <c r="AH42459" s="1"/>
    </row>
    <row r="42460" spans="32:34" ht="15" customHeight="1" x14ac:dyDescent="0.15">
      <c r="AF42460" s="1"/>
      <c r="AG42460" s="1"/>
      <c r="AH42460" s="1"/>
    </row>
    <row r="42461" spans="32:34" ht="15" customHeight="1" x14ac:dyDescent="0.15">
      <c r="AF42461" s="1"/>
      <c r="AG42461" s="1"/>
      <c r="AH42461" s="1"/>
    </row>
    <row r="42462" spans="32:34" ht="15" customHeight="1" x14ac:dyDescent="0.15">
      <c r="AF42462" s="1"/>
      <c r="AG42462" s="1"/>
      <c r="AH42462" s="1"/>
    </row>
    <row r="42463" spans="32:34" ht="15" customHeight="1" x14ac:dyDescent="0.15">
      <c r="AF42463" s="1"/>
      <c r="AG42463" s="1"/>
      <c r="AH42463" s="1"/>
    </row>
    <row r="42464" spans="32:34" ht="15" customHeight="1" x14ac:dyDescent="0.15">
      <c r="AF42464" s="1"/>
      <c r="AG42464" s="1"/>
      <c r="AH42464" s="1"/>
    </row>
    <row r="42465" spans="32:34" ht="15" customHeight="1" x14ac:dyDescent="0.15">
      <c r="AF42465" s="1"/>
      <c r="AG42465" s="1"/>
      <c r="AH42465" s="1"/>
    </row>
    <row r="42466" spans="32:34" ht="15" customHeight="1" x14ac:dyDescent="0.15">
      <c r="AF42466" s="1"/>
      <c r="AG42466" s="1"/>
      <c r="AH42466" s="1"/>
    </row>
    <row r="42467" spans="32:34" ht="15" customHeight="1" x14ac:dyDescent="0.15">
      <c r="AF42467" s="1"/>
      <c r="AG42467" s="1"/>
      <c r="AH42467" s="1"/>
    </row>
    <row r="42468" spans="32:34" ht="15" customHeight="1" x14ac:dyDescent="0.15">
      <c r="AF42468" s="1"/>
      <c r="AG42468" s="1"/>
      <c r="AH42468" s="1"/>
    </row>
    <row r="42469" spans="32:34" ht="15" customHeight="1" x14ac:dyDescent="0.15">
      <c r="AF42469" s="1"/>
      <c r="AG42469" s="1"/>
      <c r="AH42469" s="1"/>
    </row>
    <row r="42470" spans="32:34" ht="15" customHeight="1" x14ac:dyDescent="0.15">
      <c r="AF42470" s="1"/>
      <c r="AG42470" s="1"/>
      <c r="AH42470" s="1"/>
    </row>
    <row r="42471" spans="32:34" ht="15" customHeight="1" x14ac:dyDescent="0.15">
      <c r="AF42471" s="1"/>
      <c r="AG42471" s="1"/>
      <c r="AH42471" s="1"/>
    </row>
    <row r="42472" spans="32:34" ht="15" customHeight="1" x14ac:dyDescent="0.15">
      <c r="AF42472" s="1"/>
      <c r="AG42472" s="1"/>
      <c r="AH42472" s="1"/>
    </row>
    <row r="42473" spans="32:34" ht="15" customHeight="1" x14ac:dyDescent="0.15">
      <c r="AF42473" s="1"/>
      <c r="AG42473" s="1"/>
      <c r="AH42473" s="1"/>
    </row>
    <row r="42474" spans="32:34" ht="15" customHeight="1" x14ac:dyDescent="0.15">
      <c r="AF42474" s="1"/>
      <c r="AG42474" s="1"/>
      <c r="AH42474" s="1"/>
    </row>
    <row r="42475" spans="32:34" ht="15" customHeight="1" x14ac:dyDescent="0.15">
      <c r="AF42475" s="1"/>
      <c r="AG42475" s="1"/>
      <c r="AH42475" s="1"/>
    </row>
    <row r="42476" spans="32:34" ht="15" customHeight="1" x14ac:dyDescent="0.15">
      <c r="AF42476" s="1"/>
      <c r="AG42476" s="1"/>
      <c r="AH42476" s="1"/>
    </row>
    <row r="42477" spans="32:34" ht="15" customHeight="1" x14ac:dyDescent="0.15">
      <c r="AF42477" s="1"/>
      <c r="AG42477" s="1"/>
      <c r="AH42477" s="1"/>
    </row>
    <row r="42478" spans="32:34" ht="15" customHeight="1" x14ac:dyDescent="0.15">
      <c r="AF42478" s="1"/>
      <c r="AG42478" s="1"/>
      <c r="AH42478" s="1"/>
    </row>
    <row r="42479" spans="32:34" ht="15" customHeight="1" x14ac:dyDescent="0.15">
      <c r="AF42479" s="1"/>
      <c r="AG42479" s="1"/>
      <c r="AH42479" s="1"/>
    </row>
    <row r="42480" spans="32:34" ht="15" customHeight="1" x14ac:dyDescent="0.15">
      <c r="AF42480" s="1"/>
      <c r="AG42480" s="1"/>
      <c r="AH42480" s="1"/>
    </row>
    <row r="42481" spans="32:34" ht="15" customHeight="1" x14ac:dyDescent="0.15">
      <c r="AF42481" s="1"/>
      <c r="AG42481" s="1"/>
      <c r="AH42481" s="1"/>
    </row>
    <row r="42482" spans="32:34" ht="15" customHeight="1" x14ac:dyDescent="0.15">
      <c r="AF42482" s="1"/>
      <c r="AG42482" s="1"/>
      <c r="AH42482" s="1"/>
    </row>
    <row r="42483" spans="32:34" ht="15" customHeight="1" x14ac:dyDescent="0.15">
      <c r="AF42483" s="1"/>
      <c r="AG42483" s="1"/>
      <c r="AH42483" s="1"/>
    </row>
    <row r="42484" spans="32:34" ht="15" customHeight="1" x14ac:dyDescent="0.15">
      <c r="AF42484" s="1"/>
      <c r="AG42484" s="1"/>
      <c r="AH42484" s="1"/>
    </row>
    <row r="42485" spans="32:34" ht="15" customHeight="1" x14ac:dyDescent="0.15">
      <c r="AF42485" s="1"/>
      <c r="AG42485" s="1"/>
      <c r="AH42485" s="1"/>
    </row>
    <row r="42486" spans="32:34" ht="15" customHeight="1" x14ac:dyDescent="0.15">
      <c r="AF42486" s="1"/>
      <c r="AG42486" s="1"/>
      <c r="AH42486" s="1"/>
    </row>
    <row r="42487" spans="32:34" ht="15" customHeight="1" x14ac:dyDescent="0.15">
      <c r="AF42487" s="1"/>
      <c r="AG42487" s="1"/>
      <c r="AH42487" s="1"/>
    </row>
    <row r="42488" spans="32:34" ht="15" customHeight="1" x14ac:dyDescent="0.15">
      <c r="AF42488" s="1"/>
      <c r="AG42488" s="1"/>
      <c r="AH42488" s="1"/>
    </row>
    <row r="42489" spans="32:34" ht="15" customHeight="1" x14ac:dyDescent="0.15">
      <c r="AF42489" s="1"/>
      <c r="AG42489" s="1"/>
      <c r="AH42489" s="1"/>
    </row>
    <row r="42490" spans="32:34" ht="15" customHeight="1" x14ac:dyDescent="0.15">
      <c r="AF42490" s="1"/>
      <c r="AG42490" s="1"/>
      <c r="AH42490" s="1"/>
    </row>
    <row r="42491" spans="32:34" ht="15" customHeight="1" x14ac:dyDescent="0.15">
      <c r="AF42491" s="1"/>
      <c r="AG42491" s="1"/>
      <c r="AH42491" s="1"/>
    </row>
    <row r="42492" spans="32:34" ht="15" customHeight="1" x14ac:dyDescent="0.15">
      <c r="AF42492" s="1"/>
      <c r="AG42492" s="1"/>
      <c r="AH42492" s="1"/>
    </row>
    <row r="42493" spans="32:34" ht="15" customHeight="1" x14ac:dyDescent="0.15">
      <c r="AF42493" s="1"/>
      <c r="AG42493" s="1"/>
      <c r="AH42493" s="1"/>
    </row>
    <row r="42494" spans="32:34" ht="15" customHeight="1" x14ac:dyDescent="0.15">
      <c r="AF42494" s="1"/>
      <c r="AG42494" s="1"/>
      <c r="AH42494" s="1"/>
    </row>
    <row r="42495" spans="32:34" ht="15" customHeight="1" x14ac:dyDescent="0.15">
      <c r="AF42495" s="1"/>
      <c r="AG42495" s="1"/>
      <c r="AH42495" s="1"/>
    </row>
    <row r="42496" spans="32:34" ht="15" customHeight="1" x14ac:dyDescent="0.15">
      <c r="AF42496" s="1"/>
      <c r="AG42496" s="1"/>
      <c r="AH42496" s="1"/>
    </row>
    <row r="42497" spans="32:34" ht="15" customHeight="1" x14ac:dyDescent="0.15">
      <c r="AF42497" s="1"/>
      <c r="AG42497" s="1"/>
      <c r="AH42497" s="1"/>
    </row>
    <row r="42498" spans="32:34" ht="15" customHeight="1" x14ac:dyDescent="0.15">
      <c r="AF42498" s="1"/>
      <c r="AG42498" s="1"/>
      <c r="AH42498" s="1"/>
    </row>
    <row r="42499" spans="32:34" ht="15" customHeight="1" x14ac:dyDescent="0.15">
      <c r="AF42499" s="1"/>
      <c r="AG42499" s="1"/>
      <c r="AH42499" s="1"/>
    </row>
    <row r="42500" spans="32:34" ht="15" customHeight="1" x14ac:dyDescent="0.15">
      <c r="AF42500" s="1"/>
      <c r="AG42500" s="1"/>
      <c r="AH42500" s="1"/>
    </row>
    <row r="42501" spans="32:34" ht="15" customHeight="1" x14ac:dyDescent="0.15">
      <c r="AF42501" s="1"/>
      <c r="AG42501" s="1"/>
      <c r="AH42501" s="1"/>
    </row>
    <row r="42502" spans="32:34" ht="15" customHeight="1" x14ac:dyDescent="0.15">
      <c r="AF42502" s="1"/>
      <c r="AG42502" s="1"/>
      <c r="AH42502" s="1"/>
    </row>
    <row r="42503" spans="32:34" ht="15" customHeight="1" x14ac:dyDescent="0.15">
      <c r="AF42503" s="1"/>
      <c r="AG42503" s="1"/>
      <c r="AH42503" s="1"/>
    </row>
    <row r="42504" spans="32:34" ht="15" customHeight="1" x14ac:dyDescent="0.15">
      <c r="AF42504" s="1"/>
      <c r="AG42504" s="1"/>
      <c r="AH42504" s="1"/>
    </row>
    <row r="42505" spans="32:34" ht="15" customHeight="1" x14ac:dyDescent="0.15">
      <c r="AF42505" s="1"/>
      <c r="AG42505" s="1"/>
      <c r="AH42505" s="1"/>
    </row>
    <row r="42506" spans="32:34" ht="15" customHeight="1" x14ac:dyDescent="0.15">
      <c r="AF42506" s="1"/>
      <c r="AG42506" s="1"/>
      <c r="AH42506" s="1"/>
    </row>
    <row r="42507" spans="32:34" ht="15" customHeight="1" x14ac:dyDescent="0.15">
      <c r="AF42507" s="1"/>
      <c r="AG42507" s="1"/>
      <c r="AH42507" s="1"/>
    </row>
    <row r="42508" spans="32:34" ht="15" customHeight="1" x14ac:dyDescent="0.15">
      <c r="AF42508" s="1"/>
      <c r="AG42508" s="1"/>
      <c r="AH42508" s="1"/>
    </row>
    <row r="42509" spans="32:34" ht="15" customHeight="1" x14ac:dyDescent="0.15">
      <c r="AF42509" s="1"/>
      <c r="AG42509" s="1"/>
      <c r="AH42509" s="1"/>
    </row>
    <row r="42510" spans="32:34" ht="15" customHeight="1" x14ac:dyDescent="0.15">
      <c r="AF42510" s="1"/>
      <c r="AG42510" s="1"/>
      <c r="AH42510" s="1"/>
    </row>
    <row r="42511" spans="32:34" ht="15" customHeight="1" x14ac:dyDescent="0.15">
      <c r="AF42511" s="1"/>
      <c r="AG42511" s="1"/>
      <c r="AH42511" s="1"/>
    </row>
    <row r="42512" spans="32:34" ht="15" customHeight="1" x14ac:dyDescent="0.15">
      <c r="AF42512" s="1"/>
      <c r="AG42512" s="1"/>
      <c r="AH42512" s="1"/>
    </row>
    <row r="42513" spans="32:34" ht="15" customHeight="1" x14ac:dyDescent="0.15">
      <c r="AF42513" s="1"/>
      <c r="AG42513" s="1"/>
      <c r="AH42513" s="1"/>
    </row>
    <row r="42514" spans="32:34" ht="15" customHeight="1" x14ac:dyDescent="0.15">
      <c r="AF42514" s="1"/>
      <c r="AG42514" s="1"/>
      <c r="AH42514" s="1"/>
    </row>
    <row r="42515" spans="32:34" ht="15" customHeight="1" x14ac:dyDescent="0.15">
      <c r="AF42515" s="1"/>
      <c r="AG42515" s="1"/>
      <c r="AH42515" s="1"/>
    </row>
    <row r="42516" spans="32:34" ht="15" customHeight="1" x14ac:dyDescent="0.15">
      <c r="AF42516" s="1"/>
      <c r="AG42516" s="1"/>
      <c r="AH42516" s="1"/>
    </row>
    <row r="42517" spans="32:34" ht="15" customHeight="1" x14ac:dyDescent="0.15">
      <c r="AF42517" s="1"/>
      <c r="AG42517" s="1"/>
      <c r="AH42517" s="1"/>
    </row>
    <row r="42518" spans="32:34" ht="15" customHeight="1" x14ac:dyDescent="0.15">
      <c r="AF42518" s="1"/>
      <c r="AG42518" s="1"/>
      <c r="AH42518" s="1"/>
    </row>
    <row r="42519" spans="32:34" ht="15" customHeight="1" x14ac:dyDescent="0.15">
      <c r="AF42519" s="1"/>
      <c r="AG42519" s="1"/>
      <c r="AH42519" s="1"/>
    </row>
    <row r="42520" spans="32:34" ht="15" customHeight="1" x14ac:dyDescent="0.15">
      <c r="AF42520" s="1"/>
      <c r="AG42520" s="1"/>
      <c r="AH42520" s="1"/>
    </row>
    <row r="42521" spans="32:34" ht="15" customHeight="1" x14ac:dyDescent="0.15">
      <c r="AF42521" s="1"/>
      <c r="AG42521" s="1"/>
      <c r="AH42521" s="1"/>
    </row>
    <row r="42522" spans="32:34" ht="15" customHeight="1" x14ac:dyDescent="0.15">
      <c r="AF42522" s="1"/>
      <c r="AG42522" s="1"/>
      <c r="AH42522" s="1"/>
    </row>
    <row r="42523" spans="32:34" ht="15" customHeight="1" x14ac:dyDescent="0.15">
      <c r="AF42523" s="1"/>
      <c r="AG42523" s="1"/>
      <c r="AH42523" s="1"/>
    </row>
    <row r="42524" spans="32:34" ht="15" customHeight="1" x14ac:dyDescent="0.15">
      <c r="AF42524" s="1"/>
      <c r="AG42524" s="1"/>
      <c r="AH42524" s="1"/>
    </row>
    <row r="42525" spans="32:34" ht="15" customHeight="1" x14ac:dyDescent="0.15">
      <c r="AF42525" s="1"/>
      <c r="AG42525" s="1"/>
      <c r="AH42525" s="1"/>
    </row>
    <row r="42526" spans="32:34" ht="15" customHeight="1" x14ac:dyDescent="0.15">
      <c r="AF42526" s="1"/>
      <c r="AG42526" s="1"/>
      <c r="AH42526" s="1"/>
    </row>
    <row r="42527" spans="32:34" ht="15" customHeight="1" x14ac:dyDescent="0.15">
      <c r="AF42527" s="1"/>
      <c r="AG42527" s="1"/>
      <c r="AH42527" s="1"/>
    </row>
    <row r="42528" spans="32:34" ht="15" customHeight="1" x14ac:dyDescent="0.15">
      <c r="AF42528" s="1"/>
      <c r="AG42528" s="1"/>
      <c r="AH42528" s="1"/>
    </row>
    <row r="42529" spans="32:34" ht="15" customHeight="1" x14ac:dyDescent="0.15">
      <c r="AF42529" s="1"/>
      <c r="AG42529" s="1"/>
      <c r="AH42529" s="1"/>
    </row>
    <row r="42530" spans="32:34" ht="15" customHeight="1" x14ac:dyDescent="0.15">
      <c r="AF42530" s="1"/>
      <c r="AG42530" s="1"/>
      <c r="AH42530" s="1"/>
    </row>
    <row r="42531" spans="32:34" ht="15" customHeight="1" x14ac:dyDescent="0.15">
      <c r="AF42531" s="1"/>
      <c r="AG42531" s="1"/>
      <c r="AH42531" s="1"/>
    </row>
    <row r="42532" spans="32:34" ht="15" customHeight="1" x14ac:dyDescent="0.15">
      <c r="AF42532" s="1"/>
      <c r="AG42532" s="1"/>
      <c r="AH42532" s="1"/>
    </row>
    <row r="42533" spans="32:34" ht="15" customHeight="1" x14ac:dyDescent="0.15">
      <c r="AF42533" s="1"/>
      <c r="AG42533" s="1"/>
      <c r="AH42533" s="1"/>
    </row>
    <row r="42534" spans="32:34" ht="15" customHeight="1" x14ac:dyDescent="0.15">
      <c r="AF42534" s="1"/>
      <c r="AG42534" s="1"/>
      <c r="AH42534" s="1"/>
    </row>
    <row r="42535" spans="32:34" ht="15" customHeight="1" x14ac:dyDescent="0.15">
      <c r="AF42535" s="1"/>
      <c r="AG42535" s="1"/>
      <c r="AH42535" s="1"/>
    </row>
    <row r="42536" spans="32:34" ht="15" customHeight="1" x14ac:dyDescent="0.15">
      <c r="AF42536" s="1"/>
      <c r="AG42536" s="1"/>
      <c r="AH42536" s="1"/>
    </row>
    <row r="42537" spans="32:34" ht="15" customHeight="1" x14ac:dyDescent="0.15">
      <c r="AF42537" s="1"/>
      <c r="AG42537" s="1"/>
      <c r="AH42537" s="1"/>
    </row>
    <row r="42538" spans="32:34" ht="15" customHeight="1" x14ac:dyDescent="0.15">
      <c r="AF42538" s="1"/>
      <c r="AG42538" s="1"/>
      <c r="AH42538" s="1"/>
    </row>
    <row r="42539" spans="32:34" ht="15" customHeight="1" x14ac:dyDescent="0.15">
      <c r="AF42539" s="1"/>
      <c r="AG42539" s="1"/>
      <c r="AH42539" s="1"/>
    </row>
    <row r="42540" spans="32:34" ht="15" customHeight="1" x14ac:dyDescent="0.15">
      <c r="AF42540" s="1"/>
      <c r="AG42540" s="1"/>
      <c r="AH42540" s="1"/>
    </row>
    <row r="42541" spans="32:34" ht="15" customHeight="1" x14ac:dyDescent="0.15">
      <c r="AF42541" s="1"/>
      <c r="AG42541" s="1"/>
      <c r="AH42541" s="1"/>
    </row>
    <row r="42542" spans="32:34" ht="15" customHeight="1" x14ac:dyDescent="0.15">
      <c r="AF42542" s="1"/>
      <c r="AG42542" s="1"/>
      <c r="AH42542" s="1"/>
    </row>
    <row r="42543" spans="32:34" ht="15" customHeight="1" x14ac:dyDescent="0.15">
      <c r="AF42543" s="1"/>
      <c r="AG42543" s="1"/>
      <c r="AH42543" s="1"/>
    </row>
    <row r="42544" spans="32:34" ht="15" customHeight="1" x14ac:dyDescent="0.15">
      <c r="AF42544" s="1"/>
      <c r="AG42544" s="1"/>
      <c r="AH42544" s="1"/>
    </row>
    <row r="42545" spans="32:34" ht="15" customHeight="1" x14ac:dyDescent="0.15">
      <c r="AF42545" s="1"/>
      <c r="AG42545" s="1"/>
      <c r="AH42545" s="1"/>
    </row>
    <row r="42546" spans="32:34" ht="15" customHeight="1" x14ac:dyDescent="0.15">
      <c r="AF42546" s="1"/>
      <c r="AG42546" s="1"/>
      <c r="AH42546" s="1"/>
    </row>
    <row r="42547" spans="32:34" ht="15" customHeight="1" x14ac:dyDescent="0.15">
      <c r="AF42547" s="1"/>
      <c r="AG42547" s="1"/>
      <c r="AH42547" s="1"/>
    </row>
    <row r="42548" spans="32:34" ht="15" customHeight="1" x14ac:dyDescent="0.15">
      <c r="AF42548" s="1"/>
      <c r="AG42548" s="1"/>
      <c r="AH42548" s="1"/>
    </row>
    <row r="42549" spans="32:34" ht="15" customHeight="1" x14ac:dyDescent="0.15">
      <c r="AF42549" s="1"/>
      <c r="AG42549" s="1"/>
      <c r="AH42549" s="1"/>
    </row>
    <row r="42550" spans="32:34" ht="15" customHeight="1" x14ac:dyDescent="0.15">
      <c r="AF42550" s="1"/>
      <c r="AG42550" s="1"/>
      <c r="AH42550" s="1"/>
    </row>
    <row r="42551" spans="32:34" ht="15" customHeight="1" x14ac:dyDescent="0.15">
      <c r="AF42551" s="1"/>
      <c r="AG42551" s="1"/>
      <c r="AH42551" s="1"/>
    </row>
    <row r="42552" spans="32:34" ht="15" customHeight="1" x14ac:dyDescent="0.15">
      <c r="AF42552" s="1"/>
      <c r="AG42552" s="1"/>
      <c r="AH42552" s="1"/>
    </row>
    <row r="42553" spans="32:34" ht="15" customHeight="1" x14ac:dyDescent="0.15">
      <c r="AF42553" s="1"/>
      <c r="AG42553" s="1"/>
      <c r="AH42553" s="1"/>
    </row>
    <row r="42554" spans="32:34" ht="15" customHeight="1" x14ac:dyDescent="0.15">
      <c r="AF42554" s="1"/>
      <c r="AG42554" s="1"/>
      <c r="AH42554" s="1"/>
    </row>
    <row r="42555" spans="32:34" ht="15" customHeight="1" x14ac:dyDescent="0.15">
      <c r="AF42555" s="1"/>
      <c r="AG42555" s="1"/>
      <c r="AH42555" s="1"/>
    </row>
    <row r="42556" spans="32:34" ht="15" customHeight="1" x14ac:dyDescent="0.15">
      <c r="AF42556" s="1"/>
      <c r="AG42556" s="1"/>
      <c r="AH42556" s="1"/>
    </row>
    <row r="42557" spans="32:34" ht="15" customHeight="1" x14ac:dyDescent="0.15">
      <c r="AF42557" s="1"/>
      <c r="AG42557" s="1"/>
      <c r="AH42557" s="1"/>
    </row>
    <row r="42558" spans="32:34" ht="15" customHeight="1" x14ac:dyDescent="0.15">
      <c r="AF42558" s="1"/>
      <c r="AG42558" s="1"/>
      <c r="AH42558" s="1"/>
    </row>
    <row r="42559" spans="32:34" ht="15" customHeight="1" x14ac:dyDescent="0.15">
      <c r="AF42559" s="1"/>
      <c r="AG42559" s="1"/>
      <c r="AH42559" s="1"/>
    </row>
    <row r="42560" spans="32:34" ht="15" customHeight="1" x14ac:dyDescent="0.15">
      <c r="AF42560" s="1"/>
      <c r="AG42560" s="1"/>
      <c r="AH42560" s="1"/>
    </row>
    <row r="42561" spans="32:34" ht="15" customHeight="1" x14ac:dyDescent="0.15">
      <c r="AF42561" s="1"/>
      <c r="AG42561" s="1"/>
      <c r="AH42561" s="1"/>
    </row>
    <row r="42562" spans="32:34" ht="15" customHeight="1" x14ac:dyDescent="0.15">
      <c r="AF42562" s="1"/>
      <c r="AG42562" s="1"/>
      <c r="AH42562" s="1"/>
    </row>
    <row r="42563" spans="32:34" ht="15" customHeight="1" x14ac:dyDescent="0.15">
      <c r="AF42563" s="1"/>
      <c r="AG42563" s="1"/>
      <c r="AH42563" s="1"/>
    </row>
    <row r="42564" spans="32:34" ht="15" customHeight="1" x14ac:dyDescent="0.15">
      <c r="AF42564" s="1"/>
      <c r="AG42564" s="1"/>
      <c r="AH42564" s="1"/>
    </row>
    <row r="42565" spans="32:34" ht="15" customHeight="1" x14ac:dyDescent="0.15">
      <c r="AF42565" s="1"/>
      <c r="AG42565" s="1"/>
      <c r="AH42565" s="1"/>
    </row>
    <row r="42566" spans="32:34" ht="15" customHeight="1" x14ac:dyDescent="0.15">
      <c r="AF42566" s="1"/>
      <c r="AG42566" s="1"/>
      <c r="AH42566" s="1"/>
    </row>
    <row r="42567" spans="32:34" ht="15" customHeight="1" x14ac:dyDescent="0.15">
      <c r="AF42567" s="1"/>
      <c r="AG42567" s="1"/>
      <c r="AH42567" s="1"/>
    </row>
    <row r="42568" spans="32:34" ht="15" customHeight="1" x14ac:dyDescent="0.15">
      <c r="AF42568" s="1"/>
      <c r="AG42568" s="1"/>
      <c r="AH42568" s="1"/>
    </row>
    <row r="42569" spans="32:34" ht="15" customHeight="1" x14ac:dyDescent="0.15">
      <c r="AF42569" s="1"/>
      <c r="AG42569" s="1"/>
      <c r="AH42569" s="1"/>
    </row>
    <row r="42570" spans="32:34" ht="15" customHeight="1" x14ac:dyDescent="0.15">
      <c r="AF42570" s="1"/>
      <c r="AG42570" s="1"/>
      <c r="AH42570" s="1"/>
    </row>
    <row r="42571" spans="32:34" ht="15" customHeight="1" x14ac:dyDescent="0.15">
      <c r="AF42571" s="1"/>
      <c r="AG42571" s="1"/>
      <c r="AH42571" s="1"/>
    </row>
    <row r="42572" spans="32:34" ht="15" customHeight="1" x14ac:dyDescent="0.15">
      <c r="AF42572" s="1"/>
      <c r="AG42572" s="1"/>
      <c r="AH42572" s="1"/>
    </row>
    <row r="42573" spans="32:34" ht="15" customHeight="1" x14ac:dyDescent="0.15">
      <c r="AF42573" s="1"/>
      <c r="AG42573" s="1"/>
      <c r="AH42573" s="1"/>
    </row>
    <row r="42574" spans="32:34" ht="15" customHeight="1" x14ac:dyDescent="0.15">
      <c r="AF42574" s="1"/>
      <c r="AG42574" s="1"/>
      <c r="AH42574" s="1"/>
    </row>
    <row r="42575" spans="32:34" ht="15" customHeight="1" x14ac:dyDescent="0.15">
      <c r="AF42575" s="1"/>
      <c r="AG42575" s="1"/>
      <c r="AH42575" s="1"/>
    </row>
    <row r="42576" spans="32:34" ht="15" customHeight="1" x14ac:dyDescent="0.15">
      <c r="AF42576" s="1"/>
      <c r="AG42576" s="1"/>
      <c r="AH42576" s="1"/>
    </row>
    <row r="42577" spans="32:34" ht="15" customHeight="1" x14ac:dyDescent="0.15">
      <c r="AF42577" s="1"/>
      <c r="AG42577" s="1"/>
      <c r="AH42577" s="1"/>
    </row>
    <row r="42578" spans="32:34" ht="15" customHeight="1" x14ac:dyDescent="0.15">
      <c r="AF42578" s="1"/>
      <c r="AG42578" s="1"/>
      <c r="AH42578" s="1"/>
    </row>
    <row r="42579" spans="32:34" ht="15" customHeight="1" x14ac:dyDescent="0.15">
      <c r="AF42579" s="1"/>
      <c r="AG42579" s="1"/>
      <c r="AH42579" s="1"/>
    </row>
    <row r="42580" spans="32:34" ht="15" customHeight="1" x14ac:dyDescent="0.15">
      <c r="AF42580" s="1"/>
      <c r="AG42580" s="1"/>
      <c r="AH42580" s="1"/>
    </row>
    <row r="42581" spans="32:34" ht="15" customHeight="1" x14ac:dyDescent="0.15">
      <c r="AF42581" s="1"/>
      <c r="AG42581" s="1"/>
      <c r="AH42581" s="1"/>
    </row>
    <row r="42582" spans="32:34" ht="15" customHeight="1" x14ac:dyDescent="0.15">
      <c r="AF42582" s="1"/>
      <c r="AG42582" s="1"/>
      <c r="AH42582" s="1"/>
    </row>
    <row r="42583" spans="32:34" ht="15" customHeight="1" x14ac:dyDescent="0.15">
      <c r="AF42583" s="1"/>
      <c r="AG42583" s="1"/>
      <c r="AH42583" s="1"/>
    </row>
    <row r="42584" spans="32:34" ht="15" customHeight="1" x14ac:dyDescent="0.15">
      <c r="AF42584" s="1"/>
      <c r="AG42584" s="1"/>
      <c r="AH42584" s="1"/>
    </row>
    <row r="42585" spans="32:34" ht="15" customHeight="1" x14ac:dyDescent="0.15">
      <c r="AF42585" s="1"/>
      <c r="AG42585" s="1"/>
      <c r="AH42585" s="1"/>
    </row>
    <row r="42586" spans="32:34" ht="15" customHeight="1" x14ac:dyDescent="0.15">
      <c r="AF42586" s="1"/>
      <c r="AG42586" s="1"/>
      <c r="AH42586" s="1"/>
    </row>
    <row r="42587" spans="32:34" ht="15" customHeight="1" x14ac:dyDescent="0.15">
      <c r="AF42587" s="1"/>
      <c r="AG42587" s="1"/>
      <c r="AH42587" s="1"/>
    </row>
    <row r="42588" spans="32:34" ht="15" customHeight="1" x14ac:dyDescent="0.15">
      <c r="AF42588" s="1"/>
      <c r="AG42588" s="1"/>
      <c r="AH42588" s="1"/>
    </row>
    <row r="42589" spans="32:34" ht="15" customHeight="1" x14ac:dyDescent="0.15">
      <c r="AF42589" s="1"/>
      <c r="AG42589" s="1"/>
      <c r="AH42589" s="1"/>
    </row>
    <row r="42590" spans="32:34" ht="15" customHeight="1" x14ac:dyDescent="0.15">
      <c r="AF42590" s="1"/>
      <c r="AG42590" s="1"/>
      <c r="AH42590" s="1"/>
    </row>
    <row r="42591" spans="32:34" ht="15" customHeight="1" x14ac:dyDescent="0.15">
      <c r="AF42591" s="1"/>
      <c r="AG42591" s="1"/>
      <c r="AH42591" s="1"/>
    </row>
    <row r="42592" spans="32:34" ht="15" customHeight="1" x14ac:dyDescent="0.15">
      <c r="AF42592" s="1"/>
      <c r="AG42592" s="1"/>
      <c r="AH42592" s="1"/>
    </row>
    <row r="42593" spans="32:34" ht="15" customHeight="1" x14ac:dyDescent="0.15">
      <c r="AF42593" s="1"/>
      <c r="AG42593" s="1"/>
      <c r="AH42593" s="1"/>
    </row>
    <row r="42594" spans="32:34" ht="15" customHeight="1" x14ac:dyDescent="0.15">
      <c r="AF42594" s="1"/>
      <c r="AG42594" s="1"/>
      <c r="AH42594" s="1"/>
    </row>
    <row r="42595" spans="32:34" ht="15" customHeight="1" x14ac:dyDescent="0.15">
      <c r="AF42595" s="1"/>
      <c r="AG42595" s="1"/>
      <c r="AH42595" s="1"/>
    </row>
    <row r="42596" spans="32:34" ht="15" customHeight="1" x14ac:dyDescent="0.15">
      <c r="AF42596" s="1"/>
      <c r="AG42596" s="1"/>
      <c r="AH42596" s="1"/>
    </row>
    <row r="42597" spans="32:34" ht="15" customHeight="1" x14ac:dyDescent="0.15">
      <c r="AF42597" s="1"/>
      <c r="AG42597" s="1"/>
      <c r="AH42597" s="1"/>
    </row>
    <row r="42598" spans="32:34" ht="15" customHeight="1" x14ac:dyDescent="0.15">
      <c r="AF42598" s="1"/>
      <c r="AG42598" s="1"/>
      <c r="AH42598" s="1"/>
    </row>
    <row r="42599" spans="32:34" ht="15" customHeight="1" x14ac:dyDescent="0.15">
      <c r="AF42599" s="1"/>
      <c r="AG42599" s="1"/>
      <c r="AH42599" s="1"/>
    </row>
    <row r="42600" spans="32:34" ht="15" customHeight="1" x14ac:dyDescent="0.15">
      <c r="AF42600" s="1"/>
      <c r="AG42600" s="1"/>
      <c r="AH42600" s="1"/>
    </row>
    <row r="42601" spans="32:34" ht="15" customHeight="1" x14ac:dyDescent="0.15">
      <c r="AF42601" s="1"/>
      <c r="AG42601" s="1"/>
      <c r="AH42601" s="1"/>
    </row>
    <row r="42602" spans="32:34" ht="15" customHeight="1" x14ac:dyDescent="0.15">
      <c r="AF42602" s="1"/>
      <c r="AG42602" s="1"/>
      <c r="AH42602" s="1"/>
    </row>
    <row r="42603" spans="32:34" ht="15" customHeight="1" x14ac:dyDescent="0.15">
      <c r="AF42603" s="1"/>
      <c r="AG42603" s="1"/>
      <c r="AH42603" s="1"/>
    </row>
    <row r="42604" spans="32:34" ht="15" customHeight="1" x14ac:dyDescent="0.15">
      <c r="AF42604" s="1"/>
      <c r="AG42604" s="1"/>
      <c r="AH42604" s="1"/>
    </row>
    <row r="42605" spans="32:34" ht="15" customHeight="1" x14ac:dyDescent="0.15">
      <c r="AF42605" s="1"/>
      <c r="AG42605" s="1"/>
      <c r="AH42605" s="1"/>
    </row>
    <row r="42606" spans="32:34" ht="15" customHeight="1" x14ac:dyDescent="0.15">
      <c r="AF42606" s="1"/>
      <c r="AG42606" s="1"/>
      <c r="AH42606" s="1"/>
    </row>
    <row r="42607" spans="32:34" ht="15" customHeight="1" x14ac:dyDescent="0.15">
      <c r="AF42607" s="1"/>
      <c r="AG42607" s="1"/>
      <c r="AH42607" s="1"/>
    </row>
    <row r="42608" spans="32:34" ht="15" customHeight="1" x14ac:dyDescent="0.15">
      <c r="AF42608" s="1"/>
      <c r="AG42608" s="1"/>
      <c r="AH42608" s="1"/>
    </row>
    <row r="42609" spans="32:34" ht="15" customHeight="1" x14ac:dyDescent="0.15">
      <c r="AF42609" s="1"/>
      <c r="AG42609" s="1"/>
      <c r="AH42609" s="1"/>
    </row>
    <row r="42610" spans="32:34" ht="15" customHeight="1" x14ac:dyDescent="0.15">
      <c r="AF42610" s="1"/>
      <c r="AG42610" s="1"/>
      <c r="AH42610" s="1"/>
    </row>
    <row r="42611" spans="32:34" ht="15" customHeight="1" x14ac:dyDescent="0.15">
      <c r="AF42611" s="1"/>
      <c r="AG42611" s="1"/>
      <c r="AH42611" s="1"/>
    </row>
    <row r="42612" spans="32:34" ht="15" customHeight="1" x14ac:dyDescent="0.15">
      <c r="AF42612" s="1"/>
      <c r="AG42612" s="1"/>
      <c r="AH42612" s="1"/>
    </row>
    <row r="42613" spans="32:34" ht="15" customHeight="1" x14ac:dyDescent="0.15">
      <c r="AF42613" s="1"/>
      <c r="AG42613" s="1"/>
      <c r="AH42613" s="1"/>
    </row>
    <row r="42614" spans="32:34" ht="15" customHeight="1" x14ac:dyDescent="0.15">
      <c r="AF42614" s="1"/>
      <c r="AG42614" s="1"/>
      <c r="AH42614" s="1"/>
    </row>
    <row r="42615" spans="32:34" ht="15" customHeight="1" x14ac:dyDescent="0.15">
      <c r="AF42615" s="1"/>
      <c r="AG42615" s="1"/>
      <c r="AH42615" s="1"/>
    </row>
    <row r="42616" spans="32:34" ht="15" customHeight="1" x14ac:dyDescent="0.15">
      <c r="AF42616" s="1"/>
      <c r="AG42616" s="1"/>
      <c r="AH42616" s="1"/>
    </row>
    <row r="42617" spans="32:34" ht="15" customHeight="1" x14ac:dyDescent="0.15">
      <c r="AF42617" s="1"/>
      <c r="AG42617" s="1"/>
      <c r="AH42617" s="1"/>
    </row>
    <row r="42618" spans="32:34" ht="15" customHeight="1" x14ac:dyDescent="0.15">
      <c r="AF42618" s="1"/>
      <c r="AG42618" s="1"/>
      <c r="AH42618" s="1"/>
    </row>
    <row r="42619" spans="32:34" ht="15" customHeight="1" x14ac:dyDescent="0.15">
      <c r="AF42619" s="1"/>
      <c r="AG42619" s="1"/>
      <c r="AH42619" s="1"/>
    </row>
    <row r="42620" spans="32:34" ht="15" customHeight="1" x14ac:dyDescent="0.15">
      <c r="AF42620" s="1"/>
      <c r="AG42620" s="1"/>
      <c r="AH42620" s="1"/>
    </row>
    <row r="42621" spans="32:34" ht="15" customHeight="1" x14ac:dyDescent="0.15">
      <c r="AF42621" s="1"/>
      <c r="AG42621" s="1"/>
      <c r="AH42621" s="1"/>
    </row>
    <row r="42622" spans="32:34" ht="15" customHeight="1" x14ac:dyDescent="0.15">
      <c r="AF42622" s="1"/>
      <c r="AG42622" s="1"/>
      <c r="AH42622" s="1"/>
    </row>
    <row r="42623" spans="32:34" ht="15" customHeight="1" x14ac:dyDescent="0.15">
      <c r="AF42623" s="1"/>
      <c r="AG42623" s="1"/>
      <c r="AH42623" s="1"/>
    </row>
    <row r="42624" spans="32:34" ht="15" customHeight="1" x14ac:dyDescent="0.15">
      <c r="AF42624" s="1"/>
      <c r="AG42624" s="1"/>
      <c r="AH42624" s="1"/>
    </row>
    <row r="42625" spans="32:34" ht="15" customHeight="1" x14ac:dyDescent="0.15">
      <c r="AF42625" s="1"/>
      <c r="AG42625" s="1"/>
      <c r="AH42625" s="1"/>
    </row>
    <row r="42626" spans="32:34" ht="15" customHeight="1" x14ac:dyDescent="0.15">
      <c r="AF42626" s="1"/>
      <c r="AG42626" s="1"/>
      <c r="AH42626" s="1"/>
    </row>
    <row r="42627" spans="32:34" ht="15" customHeight="1" x14ac:dyDescent="0.15">
      <c r="AF42627" s="1"/>
      <c r="AG42627" s="1"/>
      <c r="AH42627" s="1"/>
    </row>
    <row r="42628" spans="32:34" ht="15" customHeight="1" x14ac:dyDescent="0.15">
      <c r="AF42628" s="1"/>
      <c r="AG42628" s="1"/>
      <c r="AH42628" s="1"/>
    </row>
    <row r="42629" spans="32:34" ht="15" customHeight="1" x14ac:dyDescent="0.15">
      <c r="AF42629" s="1"/>
      <c r="AG42629" s="1"/>
      <c r="AH42629" s="1"/>
    </row>
    <row r="42630" spans="32:34" ht="15" customHeight="1" x14ac:dyDescent="0.15">
      <c r="AF42630" s="1"/>
      <c r="AG42630" s="1"/>
      <c r="AH42630" s="1"/>
    </row>
    <row r="42631" spans="32:34" ht="15" customHeight="1" x14ac:dyDescent="0.15">
      <c r="AF42631" s="1"/>
      <c r="AG42631" s="1"/>
      <c r="AH42631" s="1"/>
    </row>
    <row r="42632" spans="32:34" ht="15" customHeight="1" x14ac:dyDescent="0.15">
      <c r="AF42632" s="1"/>
      <c r="AG42632" s="1"/>
      <c r="AH42632" s="1"/>
    </row>
    <row r="42633" spans="32:34" ht="15" customHeight="1" x14ac:dyDescent="0.15">
      <c r="AF42633" s="1"/>
      <c r="AG42633" s="1"/>
      <c r="AH42633" s="1"/>
    </row>
    <row r="42634" spans="32:34" ht="15" customHeight="1" x14ac:dyDescent="0.15">
      <c r="AF42634" s="1"/>
      <c r="AG42634" s="1"/>
      <c r="AH42634" s="1"/>
    </row>
    <row r="42635" spans="32:34" ht="15" customHeight="1" x14ac:dyDescent="0.15">
      <c r="AF42635" s="1"/>
      <c r="AG42635" s="1"/>
      <c r="AH42635" s="1"/>
    </row>
    <row r="42636" spans="32:34" ht="15" customHeight="1" x14ac:dyDescent="0.15">
      <c r="AF42636" s="1"/>
      <c r="AG42636" s="1"/>
      <c r="AH42636" s="1"/>
    </row>
    <row r="42637" spans="32:34" ht="15" customHeight="1" x14ac:dyDescent="0.15">
      <c r="AF42637" s="1"/>
      <c r="AG42637" s="1"/>
      <c r="AH42637" s="1"/>
    </row>
    <row r="42638" spans="32:34" ht="15" customHeight="1" x14ac:dyDescent="0.15">
      <c r="AF42638" s="1"/>
      <c r="AG42638" s="1"/>
      <c r="AH42638" s="1"/>
    </row>
    <row r="42639" spans="32:34" ht="15" customHeight="1" x14ac:dyDescent="0.15">
      <c r="AF42639" s="1"/>
      <c r="AG42639" s="1"/>
      <c r="AH42639" s="1"/>
    </row>
    <row r="42640" spans="32:34" ht="15" customHeight="1" x14ac:dyDescent="0.15">
      <c r="AF42640" s="1"/>
      <c r="AG42640" s="1"/>
      <c r="AH42640" s="1"/>
    </row>
    <row r="42641" spans="32:34" ht="15" customHeight="1" x14ac:dyDescent="0.15">
      <c r="AF42641" s="1"/>
      <c r="AG42641" s="1"/>
      <c r="AH42641" s="1"/>
    </row>
    <row r="42642" spans="32:34" ht="15" customHeight="1" x14ac:dyDescent="0.15">
      <c r="AF42642" s="1"/>
      <c r="AG42642" s="1"/>
      <c r="AH42642" s="1"/>
    </row>
    <row r="42643" spans="32:34" ht="15" customHeight="1" x14ac:dyDescent="0.15">
      <c r="AF42643" s="1"/>
      <c r="AG42643" s="1"/>
      <c r="AH42643" s="1"/>
    </row>
    <row r="42644" spans="32:34" ht="15" customHeight="1" x14ac:dyDescent="0.15">
      <c r="AF42644" s="1"/>
      <c r="AG42644" s="1"/>
      <c r="AH42644" s="1"/>
    </row>
    <row r="42645" spans="32:34" ht="15" customHeight="1" x14ac:dyDescent="0.15">
      <c r="AF42645" s="1"/>
      <c r="AG42645" s="1"/>
      <c r="AH42645" s="1"/>
    </row>
    <row r="42646" spans="32:34" ht="15" customHeight="1" x14ac:dyDescent="0.15">
      <c r="AF42646" s="1"/>
      <c r="AG42646" s="1"/>
      <c r="AH42646" s="1"/>
    </row>
    <row r="42647" spans="32:34" ht="15" customHeight="1" x14ac:dyDescent="0.15">
      <c r="AF42647" s="1"/>
      <c r="AG42647" s="1"/>
      <c r="AH42647" s="1"/>
    </row>
    <row r="42648" spans="32:34" ht="15" customHeight="1" x14ac:dyDescent="0.15">
      <c r="AF42648" s="1"/>
      <c r="AG42648" s="1"/>
      <c r="AH42648" s="1"/>
    </row>
    <row r="42649" spans="32:34" ht="15" customHeight="1" x14ac:dyDescent="0.15">
      <c r="AF42649" s="1"/>
      <c r="AG42649" s="1"/>
      <c r="AH42649" s="1"/>
    </row>
    <row r="42650" spans="32:34" ht="15" customHeight="1" x14ac:dyDescent="0.15">
      <c r="AF42650" s="1"/>
      <c r="AG42650" s="1"/>
      <c r="AH42650" s="1"/>
    </row>
    <row r="42651" spans="32:34" ht="15" customHeight="1" x14ac:dyDescent="0.15">
      <c r="AF42651" s="1"/>
      <c r="AG42651" s="1"/>
      <c r="AH42651" s="1"/>
    </row>
    <row r="42652" spans="32:34" ht="15" customHeight="1" x14ac:dyDescent="0.15">
      <c r="AF42652" s="1"/>
      <c r="AG42652" s="1"/>
      <c r="AH42652" s="1"/>
    </row>
    <row r="42653" spans="32:34" ht="15" customHeight="1" x14ac:dyDescent="0.15">
      <c r="AF42653" s="1"/>
      <c r="AG42653" s="1"/>
      <c r="AH42653" s="1"/>
    </row>
    <row r="42654" spans="32:34" ht="15" customHeight="1" x14ac:dyDescent="0.15">
      <c r="AF42654" s="1"/>
      <c r="AG42654" s="1"/>
      <c r="AH42654" s="1"/>
    </row>
    <row r="42655" spans="32:34" ht="15" customHeight="1" x14ac:dyDescent="0.15">
      <c r="AF42655" s="1"/>
      <c r="AG42655" s="1"/>
      <c r="AH42655" s="1"/>
    </row>
    <row r="42656" spans="32:34" ht="15" customHeight="1" x14ac:dyDescent="0.15">
      <c r="AF42656" s="1"/>
      <c r="AG42656" s="1"/>
      <c r="AH42656" s="1"/>
    </row>
    <row r="42657" spans="32:34" ht="15" customHeight="1" x14ac:dyDescent="0.15">
      <c r="AF42657" s="1"/>
      <c r="AG42657" s="1"/>
      <c r="AH42657" s="1"/>
    </row>
    <row r="42658" spans="32:34" ht="15" customHeight="1" x14ac:dyDescent="0.15">
      <c r="AF42658" s="1"/>
      <c r="AG42658" s="1"/>
      <c r="AH42658" s="1"/>
    </row>
    <row r="42659" spans="32:34" ht="15" customHeight="1" x14ac:dyDescent="0.15">
      <c r="AF42659" s="1"/>
      <c r="AG42659" s="1"/>
      <c r="AH42659" s="1"/>
    </row>
    <row r="42660" spans="32:34" ht="15" customHeight="1" x14ac:dyDescent="0.15">
      <c r="AF42660" s="1"/>
      <c r="AG42660" s="1"/>
      <c r="AH42660" s="1"/>
    </row>
    <row r="42661" spans="32:34" ht="15" customHeight="1" x14ac:dyDescent="0.15">
      <c r="AF42661" s="1"/>
      <c r="AG42661" s="1"/>
      <c r="AH42661" s="1"/>
    </row>
    <row r="42662" spans="32:34" ht="15" customHeight="1" x14ac:dyDescent="0.15">
      <c r="AF42662" s="1"/>
      <c r="AG42662" s="1"/>
      <c r="AH42662" s="1"/>
    </row>
    <row r="42663" spans="32:34" ht="15" customHeight="1" x14ac:dyDescent="0.15">
      <c r="AF42663" s="1"/>
      <c r="AG42663" s="1"/>
      <c r="AH42663" s="1"/>
    </row>
    <row r="42664" spans="32:34" ht="15" customHeight="1" x14ac:dyDescent="0.15">
      <c r="AF42664" s="1"/>
      <c r="AG42664" s="1"/>
      <c r="AH42664" s="1"/>
    </row>
    <row r="42665" spans="32:34" ht="15" customHeight="1" x14ac:dyDescent="0.15">
      <c r="AF42665" s="1"/>
      <c r="AG42665" s="1"/>
      <c r="AH42665" s="1"/>
    </row>
    <row r="42666" spans="32:34" ht="15" customHeight="1" x14ac:dyDescent="0.15">
      <c r="AF42666" s="1"/>
      <c r="AG42666" s="1"/>
      <c r="AH42666" s="1"/>
    </row>
    <row r="42667" spans="32:34" ht="15" customHeight="1" x14ac:dyDescent="0.15">
      <c r="AF42667" s="1"/>
      <c r="AG42667" s="1"/>
      <c r="AH42667" s="1"/>
    </row>
    <row r="42668" spans="32:34" ht="15" customHeight="1" x14ac:dyDescent="0.15">
      <c r="AF42668" s="1"/>
      <c r="AG42668" s="1"/>
      <c r="AH42668" s="1"/>
    </row>
    <row r="42669" spans="32:34" ht="15" customHeight="1" x14ac:dyDescent="0.15">
      <c r="AF42669" s="1"/>
      <c r="AG42669" s="1"/>
      <c r="AH42669" s="1"/>
    </row>
    <row r="42670" spans="32:34" ht="15" customHeight="1" x14ac:dyDescent="0.15">
      <c r="AF42670" s="1"/>
      <c r="AG42670" s="1"/>
      <c r="AH42670" s="1"/>
    </row>
    <row r="42671" spans="32:34" ht="15" customHeight="1" x14ac:dyDescent="0.15">
      <c r="AF42671" s="1"/>
      <c r="AG42671" s="1"/>
      <c r="AH42671" s="1"/>
    </row>
    <row r="42672" spans="32:34" ht="15" customHeight="1" x14ac:dyDescent="0.15">
      <c r="AF42672" s="1"/>
      <c r="AG42672" s="1"/>
      <c r="AH42672" s="1"/>
    </row>
    <row r="42673" spans="32:34" ht="15" customHeight="1" x14ac:dyDescent="0.15">
      <c r="AF42673" s="1"/>
      <c r="AG42673" s="1"/>
      <c r="AH42673" s="1"/>
    </row>
    <row r="42674" spans="32:34" ht="15" customHeight="1" x14ac:dyDescent="0.15">
      <c r="AF42674" s="1"/>
      <c r="AG42674" s="1"/>
      <c r="AH42674" s="1"/>
    </row>
    <row r="42675" spans="32:34" ht="15" customHeight="1" x14ac:dyDescent="0.15">
      <c r="AF42675" s="1"/>
      <c r="AG42675" s="1"/>
      <c r="AH42675" s="1"/>
    </row>
    <row r="42676" spans="32:34" ht="15" customHeight="1" x14ac:dyDescent="0.15">
      <c r="AF42676" s="1"/>
      <c r="AG42676" s="1"/>
      <c r="AH42676" s="1"/>
    </row>
    <row r="42677" spans="32:34" ht="15" customHeight="1" x14ac:dyDescent="0.15">
      <c r="AF42677" s="1"/>
      <c r="AG42677" s="1"/>
      <c r="AH42677" s="1"/>
    </row>
    <row r="42678" spans="32:34" ht="15" customHeight="1" x14ac:dyDescent="0.15">
      <c r="AF42678" s="1"/>
      <c r="AG42678" s="1"/>
      <c r="AH42678" s="1"/>
    </row>
    <row r="42679" spans="32:34" ht="15" customHeight="1" x14ac:dyDescent="0.15">
      <c r="AF42679" s="1"/>
      <c r="AG42679" s="1"/>
      <c r="AH42679" s="1"/>
    </row>
    <row r="42680" spans="32:34" ht="15" customHeight="1" x14ac:dyDescent="0.15">
      <c r="AF42680" s="1"/>
      <c r="AG42680" s="1"/>
      <c r="AH42680" s="1"/>
    </row>
    <row r="42681" spans="32:34" ht="15" customHeight="1" x14ac:dyDescent="0.15">
      <c r="AF42681" s="1"/>
      <c r="AG42681" s="1"/>
      <c r="AH42681" s="1"/>
    </row>
    <row r="42682" spans="32:34" ht="15" customHeight="1" x14ac:dyDescent="0.15">
      <c r="AF42682" s="1"/>
      <c r="AG42682" s="1"/>
      <c r="AH42682" s="1"/>
    </row>
    <row r="42683" spans="32:34" ht="15" customHeight="1" x14ac:dyDescent="0.15">
      <c r="AF42683" s="1"/>
      <c r="AG42683" s="1"/>
      <c r="AH42683" s="1"/>
    </row>
    <row r="42684" spans="32:34" ht="15" customHeight="1" x14ac:dyDescent="0.15">
      <c r="AF42684" s="1"/>
      <c r="AG42684" s="1"/>
      <c r="AH42684" s="1"/>
    </row>
    <row r="42685" spans="32:34" ht="15" customHeight="1" x14ac:dyDescent="0.15">
      <c r="AF42685" s="1"/>
      <c r="AG42685" s="1"/>
      <c r="AH42685" s="1"/>
    </row>
    <row r="42686" spans="32:34" ht="15" customHeight="1" x14ac:dyDescent="0.15">
      <c r="AF42686" s="1"/>
      <c r="AG42686" s="1"/>
      <c r="AH42686" s="1"/>
    </row>
    <row r="42687" spans="32:34" ht="15" customHeight="1" x14ac:dyDescent="0.15">
      <c r="AF42687" s="1"/>
      <c r="AG42687" s="1"/>
      <c r="AH42687" s="1"/>
    </row>
    <row r="42688" spans="32:34" ht="15" customHeight="1" x14ac:dyDescent="0.15">
      <c r="AF42688" s="1"/>
      <c r="AG42688" s="1"/>
      <c r="AH42688" s="1"/>
    </row>
    <row r="42689" spans="32:34" ht="15" customHeight="1" x14ac:dyDescent="0.15">
      <c r="AF42689" s="1"/>
      <c r="AG42689" s="1"/>
      <c r="AH42689" s="1"/>
    </row>
    <row r="42690" spans="32:34" ht="15" customHeight="1" x14ac:dyDescent="0.15">
      <c r="AF42690" s="1"/>
      <c r="AG42690" s="1"/>
      <c r="AH42690" s="1"/>
    </row>
    <row r="42691" spans="32:34" ht="15" customHeight="1" x14ac:dyDescent="0.15">
      <c r="AF42691" s="1"/>
      <c r="AG42691" s="1"/>
      <c r="AH42691" s="1"/>
    </row>
    <row r="42692" spans="32:34" ht="15" customHeight="1" x14ac:dyDescent="0.15">
      <c r="AF42692" s="1"/>
      <c r="AG42692" s="1"/>
      <c r="AH42692" s="1"/>
    </row>
    <row r="42693" spans="32:34" ht="15" customHeight="1" x14ac:dyDescent="0.15">
      <c r="AF42693" s="1"/>
      <c r="AG42693" s="1"/>
      <c r="AH42693" s="1"/>
    </row>
    <row r="42694" spans="32:34" ht="15" customHeight="1" x14ac:dyDescent="0.15">
      <c r="AF42694" s="1"/>
      <c r="AG42694" s="1"/>
      <c r="AH42694" s="1"/>
    </row>
    <row r="42695" spans="32:34" ht="15" customHeight="1" x14ac:dyDescent="0.15">
      <c r="AF42695" s="1"/>
      <c r="AG42695" s="1"/>
      <c r="AH42695" s="1"/>
    </row>
    <row r="42696" spans="32:34" ht="15" customHeight="1" x14ac:dyDescent="0.15">
      <c r="AF42696" s="1"/>
      <c r="AG42696" s="1"/>
      <c r="AH42696" s="1"/>
    </row>
    <row r="42697" spans="32:34" ht="15" customHeight="1" x14ac:dyDescent="0.15">
      <c r="AF42697" s="1"/>
      <c r="AG42697" s="1"/>
      <c r="AH42697" s="1"/>
    </row>
    <row r="42698" spans="32:34" ht="15" customHeight="1" x14ac:dyDescent="0.15">
      <c r="AF42698" s="1"/>
      <c r="AG42698" s="1"/>
      <c r="AH42698" s="1"/>
    </row>
    <row r="42699" spans="32:34" ht="15" customHeight="1" x14ac:dyDescent="0.15">
      <c r="AF42699" s="1"/>
      <c r="AG42699" s="1"/>
      <c r="AH42699" s="1"/>
    </row>
    <row r="42700" spans="32:34" ht="15" customHeight="1" x14ac:dyDescent="0.15">
      <c r="AF42700" s="1"/>
      <c r="AG42700" s="1"/>
      <c r="AH42700" s="1"/>
    </row>
    <row r="42701" spans="32:34" ht="15" customHeight="1" x14ac:dyDescent="0.15">
      <c r="AF42701" s="1"/>
      <c r="AG42701" s="1"/>
      <c r="AH42701" s="1"/>
    </row>
    <row r="42702" spans="32:34" ht="15" customHeight="1" x14ac:dyDescent="0.15">
      <c r="AF42702" s="1"/>
      <c r="AG42702" s="1"/>
      <c r="AH42702" s="1"/>
    </row>
    <row r="42703" spans="32:34" ht="15" customHeight="1" x14ac:dyDescent="0.15">
      <c r="AF42703" s="1"/>
      <c r="AG42703" s="1"/>
      <c r="AH42703" s="1"/>
    </row>
    <row r="42704" spans="32:34" ht="15" customHeight="1" x14ac:dyDescent="0.15">
      <c r="AF42704" s="1"/>
      <c r="AG42704" s="1"/>
      <c r="AH42704" s="1"/>
    </row>
    <row r="42705" spans="32:34" ht="15" customHeight="1" x14ac:dyDescent="0.15">
      <c r="AF42705" s="1"/>
      <c r="AG42705" s="1"/>
      <c r="AH42705" s="1"/>
    </row>
    <row r="42706" spans="32:34" ht="15" customHeight="1" x14ac:dyDescent="0.15">
      <c r="AF42706" s="1"/>
      <c r="AG42706" s="1"/>
      <c r="AH42706" s="1"/>
    </row>
    <row r="42707" spans="32:34" ht="15" customHeight="1" x14ac:dyDescent="0.15">
      <c r="AF42707" s="1"/>
      <c r="AG42707" s="1"/>
      <c r="AH42707" s="1"/>
    </row>
    <row r="42708" spans="32:34" ht="15" customHeight="1" x14ac:dyDescent="0.15">
      <c r="AF42708" s="1"/>
      <c r="AG42708" s="1"/>
      <c r="AH42708" s="1"/>
    </row>
    <row r="42709" spans="32:34" ht="15" customHeight="1" x14ac:dyDescent="0.15">
      <c r="AF42709" s="1"/>
      <c r="AG42709" s="1"/>
      <c r="AH42709" s="1"/>
    </row>
    <row r="42710" spans="32:34" ht="15" customHeight="1" x14ac:dyDescent="0.15">
      <c r="AF42710" s="1"/>
      <c r="AG42710" s="1"/>
      <c r="AH42710" s="1"/>
    </row>
    <row r="42711" spans="32:34" ht="15" customHeight="1" x14ac:dyDescent="0.15">
      <c r="AF42711" s="1"/>
      <c r="AG42711" s="1"/>
      <c r="AH42711" s="1"/>
    </row>
    <row r="42712" spans="32:34" ht="15" customHeight="1" x14ac:dyDescent="0.15">
      <c r="AF42712" s="1"/>
      <c r="AG42712" s="1"/>
      <c r="AH42712" s="1"/>
    </row>
    <row r="42713" spans="32:34" ht="15" customHeight="1" x14ac:dyDescent="0.15">
      <c r="AF42713" s="1"/>
      <c r="AG42713" s="1"/>
      <c r="AH42713" s="1"/>
    </row>
    <row r="42714" spans="32:34" ht="15" customHeight="1" x14ac:dyDescent="0.15">
      <c r="AF42714" s="1"/>
      <c r="AG42714" s="1"/>
      <c r="AH42714" s="1"/>
    </row>
    <row r="42715" spans="32:34" ht="15" customHeight="1" x14ac:dyDescent="0.15">
      <c r="AF42715" s="1"/>
      <c r="AG42715" s="1"/>
      <c r="AH42715" s="1"/>
    </row>
    <row r="42716" spans="32:34" ht="15" customHeight="1" x14ac:dyDescent="0.15">
      <c r="AF42716" s="1"/>
      <c r="AG42716" s="1"/>
      <c r="AH42716" s="1"/>
    </row>
    <row r="42717" spans="32:34" ht="15" customHeight="1" x14ac:dyDescent="0.15">
      <c r="AF42717" s="1"/>
      <c r="AG42717" s="1"/>
      <c r="AH42717" s="1"/>
    </row>
    <row r="42718" spans="32:34" ht="15" customHeight="1" x14ac:dyDescent="0.15">
      <c r="AF42718" s="1"/>
      <c r="AG42718" s="1"/>
      <c r="AH42718" s="1"/>
    </row>
    <row r="42719" spans="32:34" ht="15" customHeight="1" x14ac:dyDescent="0.15">
      <c r="AF42719" s="1"/>
      <c r="AG42719" s="1"/>
      <c r="AH42719" s="1"/>
    </row>
    <row r="42720" spans="32:34" ht="15" customHeight="1" x14ac:dyDescent="0.15">
      <c r="AF42720" s="1"/>
      <c r="AG42720" s="1"/>
      <c r="AH42720" s="1"/>
    </row>
    <row r="42721" spans="32:34" ht="15" customHeight="1" x14ac:dyDescent="0.15">
      <c r="AF42721" s="1"/>
      <c r="AG42721" s="1"/>
      <c r="AH42721" s="1"/>
    </row>
    <row r="42722" spans="32:34" ht="15" customHeight="1" x14ac:dyDescent="0.15">
      <c r="AF42722" s="1"/>
      <c r="AG42722" s="1"/>
      <c r="AH42722" s="1"/>
    </row>
    <row r="42723" spans="32:34" ht="15" customHeight="1" x14ac:dyDescent="0.15">
      <c r="AF42723" s="1"/>
      <c r="AG42723" s="1"/>
      <c r="AH42723" s="1"/>
    </row>
    <row r="42724" spans="32:34" ht="15" customHeight="1" x14ac:dyDescent="0.15">
      <c r="AF42724" s="1"/>
      <c r="AG42724" s="1"/>
      <c r="AH42724" s="1"/>
    </row>
    <row r="42725" spans="32:34" ht="15" customHeight="1" x14ac:dyDescent="0.15">
      <c r="AF42725" s="1"/>
      <c r="AG42725" s="1"/>
      <c r="AH42725" s="1"/>
    </row>
    <row r="42726" spans="32:34" ht="15" customHeight="1" x14ac:dyDescent="0.15">
      <c r="AF42726" s="1"/>
      <c r="AG42726" s="1"/>
      <c r="AH42726" s="1"/>
    </row>
    <row r="42727" spans="32:34" ht="15" customHeight="1" x14ac:dyDescent="0.15">
      <c r="AF42727" s="1"/>
      <c r="AG42727" s="1"/>
      <c r="AH42727" s="1"/>
    </row>
    <row r="42728" spans="32:34" ht="15" customHeight="1" x14ac:dyDescent="0.15">
      <c r="AF42728" s="1"/>
      <c r="AG42728" s="1"/>
      <c r="AH42728" s="1"/>
    </row>
    <row r="42729" spans="32:34" ht="15" customHeight="1" x14ac:dyDescent="0.15">
      <c r="AF42729" s="1"/>
      <c r="AG42729" s="1"/>
      <c r="AH42729" s="1"/>
    </row>
    <row r="42730" spans="32:34" ht="15" customHeight="1" x14ac:dyDescent="0.15">
      <c r="AF42730" s="1"/>
      <c r="AG42730" s="1"/>
      <c r="AH42730" s="1"/>
    </row>
    <row r="42731" spans="32:34" ht="15" customHeight="1" x14ac:dyDescent="0.15">
      <c r="AF42731" s="1"/>
      <c r="AG42731" s="1"/>
      <c r="AH42731" s="1"/>
    </row>
    <row r="42732" spans="32:34" ht="15" customHeight="1" x14ac:dyDescent="0.15">
      <c r="AF42732" s="1"/>
      <c r="AG42732" s="1"/>
      <c r="AH42732" s="1"/>
    </row>
    <row r="42733" spans="32:34" ht="15" customHeight="1" x14ac:dyDescent="0.15">
      <c r="AF42733" s="1"/>
      <c r="AG42733" s="1"/>
      <c r="AH42733" s="1"/>
    </row>
    <row r="42734" spans="32:34" ht="15" customHeight="1" x14ac:dyDescent="0.15">
      <c r="AF42734" s="1"/>
      <c r="AG42734" s="1"/>
      <c r="AH42734" s="1"/>
    </row>
    <row r="42735" spans="32:34" ht="15" customHeight="1" x14ac:dyDescent="0.15">
      <c r="AF42735" s="1"/>
      <c r="AG42735" s="1"/>
      <c r="AH42735" s="1"/>
    </row>
    <row r="42736" spans="32:34" ht="15" customHeight="1" x14ac:dyDescent="0.15">
      <c r="AF42736" s="1"/>
      <c r="AG42736" s="1"/>
      <c r="AH42736" s="1"/>
    </row>
    <row r="42737" spans="32:34" ht="15" customHeight="1" x14ac:dyDescent="0.15">
      <c r="AF42737" s="1"/>
      <c r="AG42737" s="1"/>
      <c r="AH42737" s="1"/>
    </row>
    <row r="42738" spans="32:34" ht="15" customHeight="1" x14ac:dyDescent="0.15">
      <c r="AF42738" s="1"/>
      <c r="AG42738" s="1"/>
      <c r="AH42738" s="1"/>
    </row>
    <row r="42739" spans="32:34" ht="15" customHeight="1" x14ac:dyDescent="0.15">
      <c r="AF42739" s="1"/>
      <c r="AG42739" s="1"/>
      <c r="AH42739" s="1"/>
    </row>
    <row r="42740" spans="32:34" ht="15" customHeight="1" x14ac:dyDescent="0.15">
      <c r="AF42740" s="1"/>
      <c r="AG42740" s="1"/>
      <c r="AH42740" s="1"/>
    </row>
    <row r="42741" spans="32:34" ht="15" customHeight="1" x14ac:dyDescent="0.15">
      <c r="AF42741" s="1"/>
      <c r="AG42741" s="1"/>
      <c r="AH42741" s="1"/>
    </row>
    <row r="42742" spans="32:34" ht="15" customHeight="1" x14ac:dyDescent="0.15">
      <c r="AF42742" s="1"/>
      <c r="AG42742" s="1"/>
      <c r="AH42742" s="1"/>
    </row>
    <row r="42743" spans="32:34" ht="15" customHeight="1" x14ac:dyDescent="0.15">
      <c r="AF42743" s="1"/>
      <c r="AG42743" s="1"/>
      <c r="AH42743" s="1"/>
    </row>
    <row r="42744" spans="32:34" ht="15" customHeight="1" x14ac:dyDescent="0.15">
      <c r="AF42744" s="1"/>
      <c r="AG42744" s="1"/>
      <c r="AH42744" s="1"/>
    </row>
    <row r="42745" spans="32:34" ht="15" customHeight="1" x14ac:dyDescent="0.15">
      <c r="AF42745" s="1"/>
      <c r="AG42745" s="1"/>
      <c r="AH42745" s="1"/>
    </row>
    <row r="42746" spans="32:34" ht="15" customHeight="1" x14ac:dyDescent="0.15">
      <c r="AF42746" s="1"/>
      <c r="AG42746" s="1"/>
      <c r="AH42746" s="1"/>
    </row>
    <row r="42747" spans="32:34" ht="15" customHeight="1" x14ac:dyDescent="0.15">
      <c r="AF42747" s="1"/>
      <c r="AG42747" s="1"/>
      <c r="AH42747" s="1"/>
    </row>
    <row r="42748" spans="32:34" ht="15" customHeight="1" x14ac:dyDescent="0.15">
      <c r="AF42748" s="1"/>
      <c r="AG42748" s="1"/>
      <c r="AH42748" s="1"/>
    </row>
    <row r="42749" spans="32:34" ht="15" customHeight="1" x14ac:dyDescent="0.15">
      <c r="AF42749" s="1"/>
      <c r="AG42749" s="1"/>
      <c r="AH42749" s="1"/>
    </row>
    <row r="42750" spans="32:34" ht="15" customHeight="1" x14ac:dyDescent="0.15">
      <c r="AF42750" s="1"/>
      <c r="AG42750" s="1"/>
      <c r="AH42750" s="1"/>
    </row>
    <row r="42751" spans="32:34" ht="15" customHeight="1" x14ac:dyDescent="0.15">
      <c r="AF42751" s="1"/>
      <c r="AG42751" s="1"/>
      <c r="AH42751" s="1"/>
    </row>
    <row r="42752" spans="32:34" ht="15" customHeight="1" x14ac:dyDescent="0.15">
      <c r="AF42752" s="1"/>
      <c r="AG42752" s="1"/>
      <c r="AH42752" s="1"/>
    </row>
    <row r="42753" spans="32:34" ht="15" customHeight="1" x14ac:dyDescent="0.15">
      <c r="AF42753" s="1"/>
      <c r="AG42753" s="1"/>
      <c r="AH42753" s="1"/>
    </row>
    <row r="42754" spans="32:34" ht="15" customHeight="1" x14ac:dyDescent="0.15">
      <c r="AF42754" s="1"/>
      <c r="AG42754" s="1"/>
      <c r="AH42754" s="1"/>
    </row>
    <row r="42755" spans="32:34" ht="15" customHeight="1" x14ac:dyDescent="0.15">
      <c r="AF42755" s="1"/>
      <c r="AG42755" s="1"/>
      <c r="AH42755" s="1"/>
    </row>
    <row r="42756" spans="32:34" ht="15" customHeight="1" x14ac:dyDescent="0.15">
      <c r="AF42756" s="1"/>
      <c r="AG42756" s="1"/>
      <c r="AH42756" s="1"/>
    </row>
    <row r="42757" spans="32:34" ht="15" customHeight="1" x14ac:dyDescent="0.15">
      <c r="AF42757" s="1"/>
      <c r="AG42757" s="1"/>
      <c r="AH42757" s="1"/>
    </row>
    <row r="42758" spans="32:34" ht="15" customHeight="1" x14ac:dyDescent="0.15">
      <c r="AF42758" s="1"/>
      <c r="AG42758" s="1"/>
      <c r="AH42758" s="1"/>
    </row>
    <row r="42759" spans="32:34" ht="15" customHeight="1" x14ac:dyDescent="0.15">
      <c r="AF42759" s="1"/>
      <c r="AG42759" s="1"/>
      <c r="AH42759" s="1"/>
    </row>
    <row r="42760" spans="32:34" ht="15" customHeight="1" x14ac:dyDescent="0.15">
      <c r="AF42760" s="1"/>
      <c r="AG42760" s="1"/>
      <c r="AH42760" s="1"/>
    </row>
    <row r="42761" spans="32:34" ht="15" customHeight="1" x14ac:dyDescent="0.15">
      <c r="AF42761" s="1"/>
      <c r="AG42761" s="1"/>
      <c r="AH42761" s="1"/>
    </row>
    <row r="42762" spans="32:34" ht="15" customHeight="1" x14ac:dyDescent="0.15">
      <c r="AF42762" s="1"/>
      <c r="AG42762" s="1"/>
      <c r="AH42762" s="1"/>
    </row>
    <row r="42763" spans="32:34" ht="15" customHeight="1" x14ac:dyDescent="0.15">
      <c r="AF42763" s="1"/>
      <c r="AG42763" s="1"/>
      <c r="AH42763" s="1"/>
    </row>
    <row r="42764" spans="32:34" ht="15" customHeight="1" x14ac:dyDescent="0.15">
      <c r="AF42764" s="1"/>
      <c r="AG42764" s="1"/>
      <c r="AH42764" s="1"/>
    </row>
    <row r="42765" spans="32:34" ht="15" customHeight="1" x14ac:dyDescent="0.15">
      <c r="AF42765" s="1"/>
      <c r="AG42765" s="1"/>
      <c r="AH42765" s="1"/>
    </row>
    <row r="42766" spans="32:34" ht="15" customHeight="1" x14ac:dyDescent="0.15">
      <c r="AF42766" s="1"/>
      <c r="AG42766" s="1"/>
      <c r="AH42766" s="1"/>
    </row>
    <row r="42767" spans="32:34" ht="15" customHeight="1" x14ac:dyDescent="0.15">
      <c r="AF42767" s="1"/>
      <c r="AG42767" s="1"/>
      <c r="AH42767" s="1"/>
    </row>
    <row r="42768" spans="32:34" ht="15" customHeight="1" x14ac:dyDescent="0.15">
      <c r="AF42768" s="1"/>
      <c r="AG42768" s="1"/>
      <c r="AH42768" s="1"/>
    </row>
    <row r="42769" spans="32:34" ht="15" customHeight="1" x14ac:dyDescent="0.15">
      <c r="AF42769" s="1"/>
      <c r="AG42769" s="1"/>
      <c r="AH42769" s="1"/>
    </row>
    <row r="42770" spans="32:34" ht="15" customHeight="1" x14ac:dyDescent="0.15">
      <c r="AF42770" s="1"/>
      <c r="AG42770" s="1"/>
      <c r="AH42770" s="1"/>
    </row>
    <row r="42771" spans="32:34" ht="15" customHeight="1" x14ac:dyDescent="0.15">
      <c r="AF42771" s="1"/>
      <c r="AG42771" s="1"/>
      <c r="AH42771" s="1"/>
    </row>
    <row r="42772" spans="32:34" ht="15" customHeight="1" x14ac:dyDescent="0.15">
      <c r="AF42772" s="1"/>
      <c r="AG42772" s="1"/>
      <c r="AH42772" s="1"/>
    </row>
    <row r="42773" spans="32:34" ht="15" customHeight="1" x14ac:dyDescent="0.15">
      <c r="AF42773" s="1"/>
      <c r="AG42773" s="1"/>
      <c r="AH42773" s="1"/>
    </row>
    <row r="42774" spans="32:34" ht="15" customHeight="1" x14ac:dyDescent="0.15">
      <c r="AF42774" s="1"/>
      <c r="AG42774" s="1"/>
      <c r="AH42774" s="1"/>
    </row>
    <row r="42775" spans="32:34" ht="15" customHeight="1" x14ac:dyDescent="0.15">
      <c r="AF42775" s="1"/>
      <c r="AG42775" s="1"/>
      <c r="AH42775" s="1"/>
    </row>
    <row r="42776" spans="32:34" ht="15" customHeight="1" x14ac:dyDescent="0.15">
      <c r="AF42776" s="1"/>
      <c r="AG42776" s="1"/>
      <c r="AH42776" s="1"/>
    </row>
    <row r="42777" spans="32:34" ht="15" customHeight="1" x14ac:dyDescent="0.15">
      <c r="AF42777" s="1"/>
      <c r="AG42777" s="1"/>
      <c r="AH42777" s="1"/>
    </row>
    <row r="42778" spans="32:34" ht="15" customHeight="1" x14ac:dyDescent="0.15">
      <c r="AF42778" s="1"/>
      <c r="AG42778" s="1"/>
      <c r="AH42778" s="1"/>
    </row>
    <row r="42779" spans="32:34" ht="15" customHeight="1" x14ac:dyDescent="0.15">
      <c r="AF42779" s="1"/>
      <c r="AG42779" s="1"/>
      <c r="AH42779" s="1"/>
    </row>
    <row r="42780" spans="32:34" ht="15" customHeight="1" x14ac:dyDescent="0.15">
      <c r="AF42780" s="1"/>
      <c r="AG42780" s="1"/>
      <c r="AH42780" s="1"/>
    </row>
    <row r="42781" spans="32:34" ht="15" customHeight="1" x14ac:dyDescent="0.15">
      <c r="AF42781" s="1"/>
      <c r="AG42781" s="1"/>
      <c r="AH42781" s="1"/>
    </row>
    <row r="42782" spans="32:34" ht="15" customHeight="1" x14ac:dyDescent="0.15">
      <c r="AF42782" s="1"/>
      <c r="AG42782" s="1"/>
      <c r="AH42782" s="1"/>
    </row>
    <row r="42783" spans="32:34" ht="15" customHeight="1" x14ac:dyDescent="0.15">
      <c r="AF42783" s="1"/>
      <c r="AG42783" s="1"/>
      <c r="AH42783" s="1"/>
    </row>
    <row r="42784" spans="32:34" ht="15" customHeight="1" x14ac:dyDescent="0.15">
      <c r="AF42784" s="1"/>
      <c r="AG42784" s="1"/>
      <c r="AH42784" s="1"/>
    </row>
    <row r="42785" spans="32:34" ht="15" customHeight="1" x14ac:dyDescent="0.15">
      <c r="AF42785" s="1"/>
      <c r="AG42785" s="1"/>
      <c r="AH42785" s="1"/>
    </row>
    <row r="42786" spans="32:34" ht="15" customHeight="1" x14ac:dyDescent="0.15">
      <c r="AF42786" s="1"/>
      <c r="AG42786" s="1"/>
      <c r="AH42786" s="1"/>
    </row>
    <row r="42787" spans="32:34" ht="15" customHeight="1" x14ac:dyDescent="0.15">
      <c r="AF42787" s="1"/>
      <c r="AG42787" s="1"/>
      <c r="AH42787" s="1"/>
    </row>
    <row r="42788" spans="32:34" ht="15" customHeight="1" x14ac:dyDescent="0.15">
      <c r="AF42788" s="1"/>
      <c r="AG42788" s="1"/>
      <c r="AH42788" s="1"/>
    </row>
    <row r="42789" spans="32:34" ht="15" customHeight="1" x14ac:dyDescent="0.15">
      <c r="AF42789" s="1"/>
      <c r="AG42789" s="1"/>
      <c r="AH42789" s="1"/>
    </row>
    <row r="42790" spans="32:34" ht="15" customHeight="1" x14ac:dyDescent="0.15">
      <c r="AF42790" s="1"/>
      <c r="AG42790" s="1"/>
      <c r="AH42790" s="1"/>
    </row>
    <row r="42791" spans="32:34" ht="15" customHeight="1" x14ac:dyDescent="0.15">
      <c r="AF42791" s="1"/>
      <c r="AG42791" s="1"/>
      <c r="AH42791" s="1"/>
    </row>
    <row r="42792" spans="32:34" ht="15" customHeight="1" x14ac:dyDescent="0.15">
      <c r="AF42792" s="1"/>
      <c r="AG42792" s="1"/>
      <c r="AH42792" s="1"/>
    </row>
    <row r="42793" spans="32:34" ht="15" customHeight="1" x14ac:dyDescent="0.15">
      <c r="AF42793" s="1"/>
      <c r="AG42793" s="1"/>
      <c r="AH42793" s="1"/>
    </row>
    <row r="42794" spans="32:34" ht="15" customHeight="1" x14ac:dyDescent="0.15">
      <c r="AF42794" s="1"/>
      <c r="AG42794" s="1"/>
      <c r="AH42794" s="1"/>
    </row>
    <row r="42795" spans="32:34" ht="15" customHeight="1" x14ac:dyDescent="0.15">
      <c r="AF42795" s="1"/>
      <c r="AG42795" s="1"/>
      <c r="AH42795" s="1"/>
    </row>
    <row r="42796" spans="32:34" ht="15" customHeight="1" x14ac:dyDescent="0.15">
      <c r="AF42796" s="1"/>
      <c r="AG42796" s="1"/>
      <c r="AH42796" s="1"/>
    </row>
    <row r="42797" spans="32:34" ht="15" customHeight="1" x14ac:dyDescent="0.15">
      <c r="AF42797" s="1"/>
      <c r="AG42797" s="1"/>
      <c r="AH42797" s="1"/>
    </row>
    <row r="42798" spans="32:34" ht="15" customHeight="1" x14ac:dyDescent="0.15">
      <c r="AF42798" s="1"/>
      <c r="AG42798" s="1"/>
      <c r="AH42798" s="1"/>
    </row>
    <row r="42799" spans="32:34" ht="15" customHeight="1" x14ac:dyDescent="0.15">
      <c r="AF42799" s="1"/>
      <c r="AG42799" s="1"/>
      <c r="AH42799" s="1"/>
    </row>
    <row r="42800" spans="32:34" ht="15" customHeight="1" x14ac:dyDescent="0.15">
      <c r="AF42800" s="1"/>
      <c r="AG42800" s="1"/>
      <c r="AH42800" s="1"/>
    </row>
    <row r="42801" spans="32:34" ht="15" customHeight="1" x14ac:dyDescent="0.15">
      <c r="AF42801" s="1"/>
      <c r="AG42801" s="1"/>
      <c r="AH42801" s="1"/>
    </row>
    <row r="42802" spans="32:34" ht="15" customHeight="1" x14ac:dyDescent="0.15">
      <c r="AF42802" s="1"/>
      <c r="AG42802" s="1"/>
      <c r="AH42802" s="1"/>
    </row>
    <row r="42803" spans="32:34" ht="15" customHeight="1" x14ac:dyDescent="0.15">
      <c r="AF42803" s="1"/>
      <c r="AG42803" s="1"/>
      <c r="AH42803" s="1"/>
    </row>
    <row r="42804" spans="32:34" ht="15" customHeight="1" x14ac:dyDescent="0.15">
      <c r="AF42804" s="1"/>
      <c r="AG42804" s="1"/>
      <c r="AH42804" s="1"/>
    </row>
    <row r="42805" spans="32:34" ht="15" customHeight="1" x14ac:dyDescent="0.15">
      <c r="AF42805" s="1"/>
      <c r="AG42805" s="1"/>
      <c r="AH42805" s="1"/>
    </row>
    <row r="42806" spans="32:34" ht="15" customHeight="1" x14ac:dyDescent="0.15">
      <c r="AF42806" s="1"/>
      <c r="AG42806" s="1"/>
      <c r="AH42806" s="1"/>
    </row>
    <row r="42807" spans="32:34" ht="15" customHeight="1" x14ac:dyDescent="0.15">
      <c r="AF42807" s="1"/>
      <c r="AG42807" s="1"/>
      <c r="AH42807" s="1"/>
    </row>
    <row r="42808" spans="32:34" ht="15" customHeight="1" x14ac:dyDescent="0.15">
      <c r="AF42808" s="1"/>
      <c r="AG42808" s="1"/>
      <c r="AH42808" s="1"/>
    </row>
    <row r="42809" spans="32:34" ht="15" customHeight="1" x14ac:dyDescent="0.15">
      <c r="AF42809" s="1"/>
      <c r="AG42809" s="1"/>
      <c r="AH42809" s="1"/>
    </row>
    <row r="42810" spans="32:34" ht="15" customHeight="1" x14ac:dyDescent="0.15">
      <c r="AF42810" s="1"/>
      <c r="AG42810" s="1"/>
      <c r="AH42810" s="1"/>
    </row>
    <row r="42811" spans="32:34" ht="15" customHeight="1" x14ac:dyDescent="0.15">
      <c r="AF42811" s="1"/>
      <c r="AG42811" s="1"/>
      <c r="AH42811" s="1"/>
    </row>
    <row r="42812" spans="32:34" ht="15" customHeight="1" x14ac:dyDescent="0.15">
      <c r="AF42812" s="1"/>
      <c r="AG42812" s="1"/>
      <c r="AH42812" s="1"/>
    </row>
    <row r="42813" spans="32:34" ht="15" customHeight="1" x14ac:dyDescent="0.15">
      <c r="AF42813" s="1"/>
      <c r="AG42813" s="1"/>
      <c r="AH42813" s="1"/>
    </row>
    <row r="42814" spans="32:34" ht="15" customHeight="1" x14ac:dyDescent="0.15">
      <c r="AF42814" s="1"/>
      <c r="AG42814" s="1"/>
      <c r="AH42814" s="1"/>
    </row>
    <row r="42815" spans="32:34" ht="15" customHeight="1" x14ac:dyDescent="0.15">
      <c r="AF42815" s="1"/>
      <c r="AG42815" s="1"/>
      <c r="AH42815" s="1"/>
    </row>
    <row r="42816" spans="32:34" ht="15" customHeight="1" x14ac:dyDescent="0.15">
      <c r="AF42816" s="1"/>
      <c r="AG42816" s="1"/>
      <c r="AH42816" s="1"/>
    </row>
    <row r="42817" spans="32:34" ht="15" customHeight="1" x14ac:dyDescent="0.15">
      <c r="AF42817" s="1"/>
      <c r="AG42817" s="1"/>
      <c r="AH42817" s="1"/>
    </row>
    <row r="42818" spans="32:34" ht="15" customHeight="1" x14ac:dyDescent="0.15">
      <c r="AF42818" s="1"/>
      <c r="AG42818" s="1"/>
      <c r="AH42818" s="1"/>
    </row>
    <row r="42819" spans="32:34" ht="15" customHeight="1" x14ac:dyDescent="0.15">
      <c r="AF42819" s="1"/>
      <c r="AG42819" s="1"/>
      <c r="AH42819" s="1"/>
    </row>
    <row r="42820" spans="32:34" ht="15" customHeight="1" x14ac:dyDescent="0.15">
      <c r="AF42820" s="1"/>
      <c r="AG42820" s="1"/>
      <c r="AH42820" s="1"/>
    </row>
    <row r="42821" spans="32:34" ht="15" customHeight="1" x14ac:dyDescent="0.15">
      <c r="AF42821" s="1"/>
      <c r="AG42821" s="1"/>
      <c r="AH42821" s="1"/>
    </row>
    <row r="42822" spans="32:34" ht="15" customHeight="1" x14ac:dyDescent="0.15">
      <c r="AF42822" s="1"/>
      <c r="AG42822" s="1"/>
      <c r="AH42822" s="1"/>
    </row>
    <row r="42823" spans="32:34" ht="15" customHeight="1" x14ac:dyDescent="0.15">
      <c r="AF42823" s="1"/>
      <c r="AG42823" s="1"/>
      <c r="AH42823" s="1"/>
    </row>
    <row r="42824" spans="32:34" ht="15" customHeight="1" x14ac:dyDescent="0.15">
      <c r="AF42824" s="1"/>
      <c r="AG42824" s="1"/>
      <c r="AH42824" s="1"/>
    </row>
    <row r="42825" spans="32:34" ht="15" customHeight="1" x14ac:dyDescent="0.15">
      <c r="AF42825" s="1"/>
      <c r="AG42825" s="1"/>
      <c r="AH42825" s="1"/>
    </row>
    <row r="42826" spans="32:34" ht="15" customHeight="1" x14ac:dyDescent="0.15">
      <c r="AF42826" s="1"/>
      <c r="AG42826" s="1"/>
      <c r="AH42826" s="1"/>
    </row>
    <row r="42827" spans="32:34" ht="15" customHeight="1" x14ac:dyDescent="0.15">
      <c r="AF42827" s="1"/>
      <c r="AG42827" s="1"/>
      <c r="AH42827" s="1"/>
    </row>
    <row r="42828" spans="32:34" ht="15" customHeight="1" x14ac:dyDescent="0.15">
      <c r="AF42828" s="1"/>
      <c r="AG42828" s="1"/>
      <c r="AH42828" s="1"/>
    </row>
    <row r="42829" spans="32:34" ht="15" customHeight="1" x14ac:dyDescent="0.15">
      <c r="AF42829" s="1"/>
      <c r="AG42829" s="1"/>
      <c r="AH42829" s="1"/>
    </row>
    <row r="42830" spans="32:34" ht="15" customHeight="1" x14ac:dyDescent="0.15">
      <c r="AF42830" s="1"/>
      <c r="AG42830" s="1"/>
      <c r="AH42830" s="1"/>
    </row>
    <row r="42831" spans="32:34" ht="15" customHeight="1" x14ac:dyDescent="0.15">
      <c r="AF42831" s="1"/>
      <c r="AG42831" s="1"/>
      <c r="AH42831" s="1"/>
    </row>
    <row r="42832" spans="32:34" ht="15" customHeight="1" x14ac:dyDescent="0.15">
      <c r="AF42832" s="1"/>
      <c r="AG42832" s="1"/>
      <c r="AH42832" s="1"/>
    </row>
    <row r="42833" spans="32:34" ht="15" customHeight="1" x14ac:dyDescent="0.15">
      <c r="AF42833" s="1"/>
      <c r="AG42833" s="1"/>
      <c r="AH42833" s="1"/>
    </row>
    <row r="42834" spans="32:34" ht="15" customHeight="1" x14ac:dyDescent="0.15">
      <c r="AF42834" s="1"/>
      <c r="AG42834" s="1"/>
      <c r="AH42834" s="1"/>
    </row>
    <row r="42835" spans="32:34" ht="15" customHeight="1" x14ac:dyDescent="0.15">
      <c r="AF42835" s="1"/>
      <c r="AG42835" s="1"/>
      <c r="AH42835" s="1"/>
    </row>
    <row r="42836" spans="32:34" ht="15" customHeight="1" x14ac:dyDescent="0.15">
      <c r="AF42836" s="1"/>
      <c r="AG42836" s="1"/>
      <c r="AH42836" s="1"/>
    </row>
    <row r="42837" spans="32:34" ht="15" customHeight="1" x14ac:dyDescent="0.15">
      <c r="AF42837" s="1"/>
      <c r="AG42837" s="1"/>
      <c r="AH42837" s="1"/>
    </row>
    <row r="42838" spans="32:34" ht="15" customHeight="1" x14ac:dyDescent="0.15">
      <c r="AF42838" s="1"/>
      <c r="AG42838" s="1"/>
      <c r="AH42838" s="1"/>
    </row>
    <row r="42839" spans="32:34" ht="15" customHeight="1" x14ac:dyDescent="0.15">
      <c r="AF42839" s="1"/>
      <c r="AG42839" s="1"/>
      <c r="AH42839" s="1"/>
    </row>
    <row r="42840" spans="32:34" ht="15" customHeight="1" x14ac:dyDescent="0.15">
      <c r="AF42840" s="1"/>
      <c r="AG42840" s="1"/>
      <c r="AH42840" s="1"/>
    </row>
    <row r="42841" spans="32:34" ht="15" customHeight="1" x14ac:dyDescent="0.15">
      <c r="AF42841" s="1"/>
      <c r="AG42841" s="1"/>
      <c r="AH42841" s="1"/>
    </row>
    <row r="42842" spans="32:34" ht="15" customHeight="1" x14ac:dyDescent="0.15">
      <c r="AF42842" s="1"/>
      <c r="AG42842" s="1"/>
      <c r="AH42842" s="1"/>
    </row>
    <row r="42843" spans="32:34" ht="15" customHeight="1" x14ac:dyDescent="0.15">
      <c r="AF42843" s="1"/>
      <c r="AG42843" s="1"/>
      <c r="AH42843" s="1"/>
    </row>
    <row r="42844" spans="32:34" ht="15" customHeight="1" x14ac:dyDescent="0.15">
      <c r="AF42844" s="1"/>
      <c r="AG42844" s="1"/>
      <c r="AH42844" s="1"/>
    </row>
    <row r="42845" spans="32:34" ht="15" customHeight="1" x14ac:dyDescent="0.15">
      <c r="AF42845" s="1"/>
      <c r="AG42845" s="1"/>
      <c r="AH42845" s="1"/>
    </row>
    <row r="42846" spans="32:34" ht="15" customHeight="1" x14ac:dyDescent="0.15">
      <c r="AF42846" s="1"/>
      <c r="AG42846" s="1"/>
      <c r="AH42846" s="1"/>
    </row>
    <row r="42847" spans="32:34" ht="15" customHeight="1" x14ac:dyDescent="0.15">
      <c r="AF42847" s="1"/>
      <c r="AG42847" s="1"/>
      <c r="AH42847" s="1"/>
    </row>
    <row r="42848" spans="32:34" ht="15" customHeight="1" x14ac:dyDescent="0.15">
      <c r="AF42848" s="1"/>
      <c r="AG42848" s="1"/>
      <c r="AH42848" s="1"/>
    </row>
    <row r="42849" spans="32:34" ht="15" customHeight="1" x14ac:dyDescent="0.15">
      <c r="AF42849" s="1"/>
      <c r="AG42849" s="1"/>
      <c r="AH42849" s="1"/>
    </row>
    <row r="42850" spans="32:34" ht="15" customHeight="1" x14ac:dyDescent="0.15">
      <c r="AF42850" s="1"/>
      <c r="AG42850" s="1"/>
      <c r="AH42850" s="1"/>
    </row>
    <row r="42851" spans="32:34" ht="15" customHeight="1" x14ac:dyDescent="0.15">
      <c r="AF42851" s="1"/>
      <c r="AG42851" s="1"/>
      <c r="AH42851" s="1"/>
    </row>
    <row r="42852" spans="32:34" ht="15" customHeight="1" x14ac:dyDescent="0.15">
      <c r="AF42852" s="1"/>
      <c r="AG42852" s="1"/>
      <c r="AH42852" s="1"/>
    </row>
    <row r="42853" spans="32:34" ht="15" customHeight="1" x14ac:dyDescent="0.15">
      <c r="AF42853" s="1"/>
      <c r="AG42853" s="1"/>
      <c r="AH42853" s="1"/>
    </row>
    <row r="42854" spans="32:34" ht="15" customHeight="1" x14ac:dyDescent="0.15">
      <c r="AF42854" s="1"/>
      <c r="AG42854" s="1"/>
      <c r="AH42854" s="1"/>
    </row>
    <row r="42855" spans="32:34" ht="15" customHeight="1" x14ac:dyDescent="0.15">
      <c r="AF42855" s="1"/>
      <c r="AG42855" s="1"/>
      <c r="AH42855" s="1"/>
    </row>
    <row r="42856" spans="32:34" ht="15" customHeight="1" x14ac:dyDescent="0.15">
      <c r="AF42856" s="1"/>
      <c r="AG42856" s="1"/>
      <c r="AH42856" s="1"/>
    </row>
    <row r="42857" spans="32:34" ht="15" customHeight="1" x14ac:dyDescent="0.15">
      <c r="AF42857" s="1"/>
      <c r="AG42857" s="1"/>
      <c r="AH42857" s="1"/>
    </row>
    <row r="42858" spans="32:34" ht="15" customHeight="1" x14ac:dyDescent="0.15">
      <c r="AF42858" s="1"/>
      <c r="AG42858" s="1"/>
      <c r="AH42858" s="1"/>
    </row>
    <row r="42859" spans="32:34" ht="15" customHeight="1" x14ac:dyDescent="0.15">
      <c r="AF42859" s="1"/>
      <c r="AG42859" s="1"/>
      <c r="AH42859" s="1"/>
    </row>
    <row r="42860" spans="32:34" ht="15" customHeight="1" x14ac:dyDescent="0.15">
      <c r="AF42860" s="1"/>
      <c r="AG42860" s="1"/>
      <c r="AH42860" s="1"/>
    </row>
    <row r="42861" spans="32:34" ht="15" customHeight="1" x14ac:dyDescent="0.15">
      <c r="AF42861" s="1"/>
      <c r="AG42861" s="1"/>
      <c r="AH42861" s="1"/>
    </row>
    <row r="42862" spans="32:34" ht="15" customHeight="1" x14ac:dyDescent="0.15">
      <c r="AF42862" s="1"/>
      <c r="AG42862" s="1"/>
      <c r="AH42862" s="1"/>
    </row>
    <row r="42863" spans="32:34" ht="15" customHeight="1" x14ac:dyDescent="0.15">
      <c r="AF42863" s="1"/>
      <c r="AG42863" s="1"/>
      <c r="AH42863" s="1"/>
    </row>
    <row r="42864" spans="32:34" ht="15" customHeight="1" x14ac:dyDescent="0.15">
      <c r="AF42864" s="1"/>
      <c r="AG42864" s="1"/>
      <c r="AH42864" s="1"/>
    </row>
    <row r="42865" spans="32:34" ht="15" customHeight="1" x14ac:dyDescent="0.15">
      <c r="AF42865" s="1"/>
      <c r="AG42865" s="1"/>
      <c r="AH42865" s="1"/>
    </row>
    <row r="42866" spans="32:34" ht="15" customHeight="1" x14ac:dyDescent="0.15">
      <c r="AF42866" s="1"/>
      <c r="AG42866" s="1"/>
      <c r="AH42866" s="1"/>
    </row>
    <row r="42867" spans="32:34" ht="15" customHeight="1" x14ac:dyDescent="0.15">
      <c r="AF42867" s="1"/>
      <c r="AG42867" s="1"/>
      <c r="AH42867" s="1"/>
    </row>
    <row r="42868" spans="32:34" ht="15" customHeight="1" x14ac:dyDescent="0.15">
      <c r="AF42868" s="1"/>
      <c r="AG42868" s="1"/>
      <c r="AH42868" s="1"/>
    </row>
    <row r="42869" spans="32:34" ht="15" customHeight="1" x14ac:dyDescent="0.15">
      <c r="AF42869" s="1"/>
      <c r="AG42869" s="1"/>
      <c r="AH42869" s="1"/>
    </row>
    <row r="42870" spans="32:34" ht="15" customHeight="1" x14ac:dyDescent="0.15">
      <c r="AF42870" s="1"/>
      <c r="AG42870" s="1"/>
      <c r="AH42870" s="1"/>
    </row>
    <row r="42871" spans="32:34" ht="15" customHeight="1" x14ac:dyDescent="0.15">
      <c r="AF42871" s="1"/>
      <c r="AG42871" s="1"/>
      <c r="AH42871" s="1"/>
    </row>
    <row r="42872" spans="32:34" ht="15" customHeight="1" x14ac:dyDescent="0.15">
      <c r="AF42872" s="1"/>
      <c r="AG42872" s="1"/>
      <c r="AH42872" s="1"/>
    </row>
    <row r="42873" spans="32:34" ht="15" customHeight="1" x14ac:dyDescent="0.15">
      <c r="AF42873" s="1"/>
      <c r="AG42873" s="1"/>
      <c r="AH42873" s="1"/>
    </row>
    <row r="42874" spans="32:34" ht="15" customHeight="1" x14ac:dyDescent="0.15">
      <c r="AF42874" s="1"/>
      <c r="AG42874" s="1"/>
      <c r="AH42874" s="1"/>
    </row>
    <row r="42875" spans="32:34" ht="15" customHeight="1" x14ac:dyDescent="0.15">
      <c r="AF42875" s="1"/>
      <c r="AG42875" s="1"/>
      <c r="AH42875" s="1"/>
    </row>
    <row r="42876" spans="32:34" ht="15" customHeight="1" x14ac:dyDescent="0.15">
      <c r="AF42876" s="1"/>
      <c r="AG42876" s="1"/>
      <c r="AH42876" s="1"/>
    </row>
    <row r="42877" spans="32:34" ht="15" customHeight="1" x14ac:dyDescent="0.15">
      <c r="AF42877" s="1"/>
      <c r="AG42877" s="1"/>
      <c r="AH42877" s="1"/>
    </row>
    <row r="42878" spans="32:34" ht="15" customHeight="1" x14ac:dyDescent="0.15">
      <c r="AF42878" s="1"/>
      <c r="AG42878" s="1"/>
      <c r="AH42878" s="1"/>
    </row>
    <row r="42879" spans="32:34" ht="15" customHeight="1" x14ac:dyDescent="0.15">
      <c r="AF42879" s="1"/>
      <c r="AG42879" s="1"/>
      <c r="AH42879" s="1"/>
    </row>
    <row r="42880" spans="32:34" ht="15" customHeight="1" x14ac:dyDescent="0.15">
      <c r="AF42880" s="1"/>
      <c r="AG42880" s="1"/>
      <c r="AH42880" s="1"/>
    </row>
    <row r="42881" spans="32:34" ht="15" customHeight="1" x14ac:dyDescent="0.15">
      <c r="AF42881" s="1"/>
      <c r="AG42881" s="1"/>
      <c r="AH42881" s="1"/>
    </row>
    <row r="42882" spans="32:34" ht="15" customHeight="1" x14ac:dyDescent="0.15">
      <c r="AF42882" s="1"/>
      <c r="AG42882" s="1"/>
      <c r="AH42882" s="1"/>
    </row>
    <row r="42883" spans="32:34" ht="15" customHeight="1" x14ac:dyDescent="0.15">
      <c r="AF42883" s="1"/>
      <c r="AG42883" s="1"/>
      <c r="AH42883" s="1"/>
    </row>
    <row r="42884" spans="32:34" ht="15" customHeight="1" x14ac:dyDescent="0.15">
      <c r="AF42884" s="1"/>
      <c r="AG42884" s="1"/>
      <c r="AH42884" s="1"/>
    </row>
    <row r="42885" spans="32:34" ht="15" customHeight="1" x14ac:dyDescent="0.15">
      <c r="AF42885" s="1"/>
      <c r="AG42885" s="1"/>
      <c r="AH42885" s="1"/>
    </row>
    <row r="42886" spans="32:34" ht="15" customHeight="1" x14ac:dyDescent="0.15">
      <c r="AF42886" s="1"/>
      <c r="AG42886" s="1"/>
      <c r="AH42886" s="1"/>
    </row>
    <row r="42887" spans="32:34" ht="15" customHeight="1" x14ac:dyDescent="0.15">
      <c r="AF42887" s="1"/>
      <c r="AG42887" s="1"/>
      <c r="AH42887" s="1"/>
    </row>
    <row r="42888" spans="32:34" ht="15" customHeight="1" x14ac:dyDescent="0.15">
      <c r="AF42888" s="1"/>
      <c r="AG42888" s="1"/>
      <c r="AH42888" s="1"/>
    </row>
    <row r="42889" spans="32:34" ht="15" customHeight="1" x14ac:dyDescent="0.15">
      <c r="AF42889" s="1"/>
      <c r="AG42889" s="1"/>
      <c r="AH42889" s="1"/>
    </row>
    <row r="42890" spans="32:34" ht="15" customHeight="1" x14ac:dyDescent="0.15">
      <c r="AF42890" s="1"/>
      <c r="AG42890" s="1"/>
      <c r="AH42890" s="1"/>
    </row>
    <row r="42891" spans="32:34" ht="15" customHeight="1" x14ac:dyDescent="0.15">
      <c r="AF42891" s="1"/>
      <c r="AG42891" s="1"/>
      <c r="AH42891" s="1"/>
    </row>
    <row r="42892" spans="32:34" ht="15" customHeight="1" x14ac:dyDescent="0.15">
      <c r="AF42892" s="1"/>
      <c r="AG42892" s="1"/>
      <c r="AH42892" s="1"/>
    </row>
    <row r="42893" spans="32:34" ht="15" customHeight="1" x14ac:dyDescent="0.15">
      <c r="AF42893" s="1"/>
      <c r="AG42893" s="1"/>
      <c r="AH42893" s="1"/>
    </row>
    <row r="42894" spans="32:34" ht="15" customHeight="1" x14ac:dyDescent="0.15">
      <c r="AF42894" s="1"/>
      <c r="AG42894" s="1"/>
      <c r="AH42894" s="1"/>
    </row>
    <row r="42895" spans="32:34" ht="15" customHeight="1" x14ac:dyDescent="0.15">
      <c r="AF42895" s="1"/>
      <c r="AG42895" s="1"/>
      <c r="AH42895" s="1"/>
    </row>
    <row r="42896" spans="32:34" ht="15" customHeight="1" x14ac:dyDescent="0.15">
      <c r="AF42896" s="1"/>
      <c r="AG42896" s="1"/>
      <c r="AH42896" s="1"/>
    </row>
    <row r="42897" spans="32:34" ht="15" customHeight="1" x14ac:dyDescent="0.15">
      <c r="AF42897" s="1"/>
      <c r="AG42897" s="1"/>
      <c r="AH42897" s="1"/>
    </row>
    <row r="42898" spans="32:34" ht="15" customHeight="1" x14ac:dyDescent="0.15">
      <c r="AF42898" s="1"/>
      <c r="AG42898" s="1"/>
      <c r="AH42898" s="1"/>
    </row>
    <row r="42899" spans="32:34" ht="15" customHeight="1" x14ac:dyDescent="0.15">
      <c r="AF42899" s="1"/>
      <c r="AG42899" s="1"/>
      <c r="AH42899" s="1"/>
    </row>
    <row r="42900" spans="32:34" ht="15" customHeight="1" x14ac:dyDescent="0.15">
      <c r="AF42900" s="1"/>
      <c r="AG42900" s="1"/>
      <c r="AH42900" s="1"/>
    </row>
    <row r="42901" spans="32:34" ht="15" customHeight="1" x14ac:dyDescent="0.15">
      <c r="AF42901" s="1"/>
      <c r="AG42901" s="1"/>
      <c r="AH42901" s="1"/>
    </row>
    <row r="42902" spans="32:34" ht="15" customHeight="1" x14ac:dyDescent="0.15">
      <c r="AF42902" s="1"/>
      <c r="AG42902" s="1"/>
      <c r="AH42902" s="1"/>
    </row>
    <row r="42903" spans="32:34" ht="15" customHeight="1" x14ac:dyDescent="0.15">
      <c r="AF42903" s="1"/>
      <c r="AG42903" s="1"/>
      <c r="AH42903" s="1"/>
    </row>
    <row r="42904" spans="32:34" ht="15" customHeight="1" x14ac:dyDescent="0.15">
      <c r="AF42904" s="1"/>
      <c r="AG42904" s="1"/>
      <c r="AH42904" s="1"/>
    </row>
    <row r="42905" spans="32:34" ht="15" customHeight="1" x14ac:dyDescent="0.15">
      <c r="AF42905" s="1"/>
      <c r="AG42905" s="1"/>
      <c r="AH42905" s="1"/>
    </row>
    <row r="42906" spans="32:34" ht="15" customHeight="1" x14ac:dyDescent="0.15">
      <c r="AF42906" s="1"/>
      <c r="AG42906" s="1"/>
      <c r="AH42906" s="1"/>
    </row>
    <row r="42907" spans="32:34" ht="15" customHeight="1" x14ac:dyDescent="0.15">
      <c r="AF42907" s="1"/>
      <c r="AG42907" s="1"/>
      <c r="AH42907" s="1"/>
    </row>
    <row r="42908" spans="32:34" ht="15" customHeight="1" x14ac:dyDescent="0.15">
      <c r="AF42908" s="1"/>
      <c r="AG42908" s="1"/>
      <c r="AH42908" s="1"/>
    </row>
    <row r="42909" spans="32:34" ht="15" customHeight="1" x14ac:dyDescent="0.15">
      <c r="AF42909" s="1"/>
      <c r="AG42909" s="1"/>
      <c r="AH42909" s="1"/>
    </row>
    <row r="42910" spans="32:34" ht="15" customHeight="1" x14ac:dyDescent="0.15">
      <c r="AF42910" s="1"/>
      <c r="AG42910" s="1"/>
      <c r="AH42910" s="1"/>
    </row>
    <row r="42911" spans="32:34" ht="15" customHeight="1" x14ac:dyDescent="0.15">
      <c r="AF42911" s="1"/>
      <c r="AG42911" s="1"/>
      <c r="AH42911" s="1"/>
    </row>
    <row r="42912" spans="32:34" ht="15" customHeight="1" x14ac:dyDescent="0.15">
      <c r="AF42912" s="1"/>
      <c r="AG42912" s="1"/>
      <c r="AH42912" s="1"/>
    </row>
    <row r="42913" spans="32:34" ht="15" customHeight="1" x14ac:dyDescent="0.15">
      <c r="AF42913" s="1"/>
      <c r="AG42913" s="1"/>
      <c r="AH42913" s="1"/>
    </row>
    <row r="42914" spans="32:34" ht="15" customHeight="1" x14ac:dyDescent="0.15">
      <c r="AF42914" s="1"/>
      <c r="AG42914" s="1"/>
      <c r="AH42914" s="1"/>
    </row>
    <row r="42915" spans="32:34" ht="15" customHeight="1" x14ac:dyDescent="0.15">
      <c r="AF42915" s="1"/>
      <c r="AG42915" s="1"/>
      <c r="AH42915" s="1"/>
    </row>
    <row r="42916" spans="32:34" ht="15" customHeight="1" x14ac:dyDescent="0.15">
      <c r="AF42916" s="1"/>
      <c r="AG42916" s="1"/>
      <c r="AH42916" s="1"/>
    </row>
    <row r="42917" spans="32:34" ht="15" customHeight="1" x14ac:dyDescent="0.15">
      <c r="AF42917" s="1"/>
      <c r="AG42917" s="1"/>
      <c r="AH42917" s="1"/>
    </row>
    <row r="42918" spans="32:34" ht="15" customHeight="1" x14ac:dyDescent="0.15">
      <c r="AF42918" s="1"/>
      <c r="AG42918" s="1"/>
      <c r="AH42918" s="1"/>
    </row>
    <row r="42919" spans="32:34" ht="15" customHeight="1" x14ac:dyDescent="0.15">
      <c r="AF42919" s="1"/>
      <c r="AG42919" s="1"/>
      <c r="AH42919" s="1"/>
    </row>
    <row r="42920" spans="32:34" ht="15" customHeight="1" x14ac:dyDescent="0.15">
      <c r="AF42920" s="1"/>
      <c r="AG42920" s="1"/>
      <c r="AH42920" s="1"/>
    </row>
    <row r="42921" spans="32:34" ht="15" customHeight="1" x14ac:dyDescent="0.15">
      <c r="AF42921" s="1"/>
      <c r="AG42921" s="1"/>
      <c r="AH42921" s="1"/>
    </row>
    <row r="42922" spans="32:34" ht="15" customHeight="1" x14ac:dyDescent="0.15">
      <c r="AF42922" s="1"/>
      <c r="AG42922" s="1"/>
      <c r="AH42922" s="1"/>
    </row>
    <row r="42923" spans="32:34" ht="15" customHeight="1" x14ac:dyDescent="0.15">
      <c r="AF42923" s="1"/>
      <c r="AG42923" s="1"/>
      <c r="AH42923" s="1"/>
    </row>
    <row r="42924" spans="32:34" ht="15" customHeight="1" x14ac:dyDescent="0.15">
      <c r="AF42924" s="1"/>
      <c r="AG42924" s="1"/>
      <c r="AH42924" s="1"/>
    </row>
    <row r="42925" spans="32:34" ht="15" customHeight="1" x14ac:dyDescent="0.15">
      <c r="AF42925" s="1"/>
      <c r="AG42925" s="1"/>
      <c r="AH42925" s="1"/>
    </row>
    <row r="42926" spans="32:34" ht="15" customHeight="1" x14ac:dyDescent="0.15">
      <c r="AF42926" s="1"/>
      <c r="AG42926" s="1"/>
      <c r="AH42926" s="1"/>
    </row>
    <row r="42927" spans="32:34" ht="15" customHeight="1" x14ac:dyDescent="0.15">
      <c r="AF42927" s="1"/>
      <c r="AG42927" s="1"/>
      <c r="AH42927" s="1"/>
    </row>
    <row r="42928" spans="32:34" ht="15" customHeight="1" x14ac:dyDescent="0.15">
      <c r="AF42928" s="1"/>
      <c r="AG42928" s="1"/>
      <c r="AH42928" s="1"/>
    </row>
    <row r="42929" spans="32:34" ht="15" customHeight="1" x14ac:dyDescent="0.15">
      <c r="AF42929" s="1"/>
      <c r="AG42929" s="1"/>
      <c r="AH42929" s="1"/>
    </row>
    <row r="42930" spans="32:34" ht="15" customHeight="1" x14ac:dyDescent="0.15">
      <c r="AF42930" s="1"/>
      <c r="AG42930" s="1"/>
      <c r="AH42930" s="1"/>
    </row>
    <row r="42931" spans="32:34" ht="15" customHeight="1" x14ac:dyDescent="0.15">
      <c r="AF42931" s="1"/>
      <c r="AG42931" s="1"/>
      <c r="AH42931" s="1"/>
    </row>
    <row r="42932" spans="32:34" ht="15" customHeight="1" x14ac:dyDescent="0.15">
      <c r="AF42932" s="1"/>
      <c r="AG42932" s="1"/>
      <c r="AH42932" s="1"/>
    </row>
    <row r="42933" spans="32:34" ht="15" customHeight="1" x14ac:dyDescent="0.15">
      <c r="AF42933" s="1"/>
      <c r="AG42933" s="1"/>
      <c r="AH42933" s="1"/>
    </row>
    <row r="42934" spans="32:34" ht="15" customHeight="1" x14ac:dyDescent="0.15">
      <c r="AF42934" s="1"/>
      <c r="AG42934" s="1"/>
      <c r="AH42934" s="1"/>
    </row>
    <row r="42935" spans="32:34" ht="15" customHeight="1" x14ac:dyDescent="0.15">
      <c r="AF42935" s="1"/>
      <c r="AG42935" s="1"/>
      <c r="AH42935" s="1"/>
    </row>
    <row r="42936" spans="32:34" ht="15" customHeight="1" x14ac:dyDescent="0.15">
      <c r="AF42936" s="1"/>
      <c r="AG42936" s="1"/>
      <c r="AH42936" s="1"/>
    </row>
    <row r="42937" spans="32:34" ht="15" customHeight="1" x14ac:dyDescent="0.15">
      <c r="AF42937" s="1"/>
      <c r="AG42937" s="1"/>
      <c r="AH42937" s="1"/>
    </row>
    <row r="42938" spans="32:34" ht="15" customHeight="1" x14ac:dyDescent="0.15">
      <c r="AF42938" s="1"/>
      <c r="AG42938" s="1"/>
      <c r="AH42938" s="1"/>
    </row>
    <row r="42939" spans="32:34" ht="15" customHeight="1" x14ac:dyDescent="0.15">
      <c r="AF42939" s="1"/>
      <c r="AG42939" s="1"/>
      <c r="AH42939" s="1"/>
    </row>
    <row r="42940" spans="32:34" ht="15" customHeight="1" x14ac:dyDescent="0.15">
      <c r="AF42940" s="1"/>
      <c r="AG42940" s="1"/>
      <c r="AH42940" s="1"/>
    </row>
    <row r="42941" spans="32:34" ht="15" customHeight="1" x14ac:dyDescent="0.15">
      <c r="AF42941" s="1"/>
      <c r="AG42941" s="1"/>
      <c r="AH42941" s="1"/>
    </row>
    <row r="42942" spans="32:34" ht="15" customHeight="1" x14ac:dyDescent="0.15">
      <c r="AF42942" s="1"/>
      <c r="AG42942" s="1"/>
      <c r="AH42942" s="1"/>
    </row>
    <row r="42943" spans="32:34" ht="15" customHeight="1" x14ac:dyDescent="0.15">
      <c r="AF42943" s="1"/>
      <c r="AG42943" s="1"/>
      <c r="AH42943" s="1"/>
    </row>
    <row r="42944" spans="32:34" ht="15" customHeight="1" x14ac:dyDescent="0.15">
      <c r="AF42944" s="1"/>
      <c r="AG42944" s="1"/>
      <c r="AH42944" s="1"/>
    </row>
    <row r="42945" spans="32:34" ht="15" customHeight="1" x14ac:dyDescent="0.15">
      <c r="AF42945" s="1"/>
      <c r="AG42945" s="1"/>
      <c r="AH42945" s="1"/>
    </row>
    <row r="42946" spans="32:34" ht="15" customHeight="1" x14ac:dyDescent="0.15">
      <c r="AF42946" s="1"/>
      <c r="AG42946" s="1"/>
      <c r="AH42946" s="1"/>
    </row>
    <row r="42947" spans="32:34" ht="15" customHeight="1" x14ac:dyDescent="0.15">
      <c r="AF42947" s="1"/>
      <c r="AG42947" s="1"/>
      <c r="AH42947" s="1"/>
    </row>
    <row r="42948" spans="32:34" ht="15" customHeight="1" x14ac:dyDescent="0.15">
      <c r="AF42948" s="1"/>
      <c r="AG42948" s="1"/>
      <c r="AH42948" s="1"/>
    </row>
    <row r="42949" spans="32:34" ht="15" customHeight="1" x14ac:dyDescent="0.15">
      <c r="AF42949" s="1"/>
      <c r="AG42949" s="1"/>
      <c r="AH42949" s="1"/>
    </row>
    <row r="42950" spans="32:34" ht="15" customHeight="1" x14ac:dyDescent="0.15">
      <c r="AF42950" s="1"/>
      <c r="AG42950" s="1"/>
      <c r="AH42950" s="1"/>
    </row>
    <row r="42951" spans="32:34" ht="15" customHeight="1" x14ac:dyDescent="0.15">
      <c r="AF42951" s="1"/>
      <c r="AG42951" s="1"/>
      <c r="AH42951" s="1"/>
    </row>
    <row r="42952" spans="32:34" ht="15" customHeight="1" x14ac:dyDescent="0.15">
      <c r="AF42952" s="1"/>
      <c r="AG42952" s="1"/>
      <c r="AH42952" s="1"/>
    </row>
    <row r="42953" spans="32:34" ht="15" customHeight="1" x14ac:dyDescent="0.15">
      <c r="AF42953" s="1"/>
      <c r="AG42953" s="1"/>
      <c r="AH42953" s="1"/>
    </row>
    <row r="42954" spans="32:34" ht="15" customHeight="1" x14ac:dyDescent="0.15">
      <c r="AF42954" s="1"/>
      <c r="AG42954" s="1"/>
      <c r="AH42954" s="1"/>
    </row>
    <row r="42955" spans="32:34" ht="15" customHeight="1" x14ac:dyDescent="0.15">
      <c r="AF42955" s="1"/>
      <c r="AG42955" s="1"/>
      <c r="AH42955" s="1"/>
    </row>
    <row r="42956" spans="32:34" ht="15" customHeight="1" x14ac:dyDescent="0.15">
      <c r="AF42956" s="1"/>
      <c r="AG42956" s="1"/>
      <c r="AH42956" s="1"/>
    </row>
    <row r="42957" spans="32:34" ht="15" customHeight="1" x14ac:dyDescent="0.15">
      <c r="AF42957" s="1"/>
      <c r="AG42957" s="1"/>
      <c r="AH42957" s="1"/>
    </row>
    <row r="42958" spans="32:34" ht="15" customHeight="1" x14ac:dyDescent="0.15">
      <c r="AF42958" s="1"/>
      <c r="AG42958" s="1"/>
      <c r="AH42958" s="1"/>
    </row>
    <row r="42959" spans="32:34" ht="15" customHeight="1" x14ac:dyDescent="0.15">
      <c r="AF42959" s="1"/>
      <c r="AG42959" s="1"/>
      <c r="AH42959" s="1"/>
    </row>
    <row r="42960" spans="32:34" ht="15" customHeight="1" x14ac:dyDescent="0.15">
      <c r="AF42960" s="1"/>
      <c r="AG42960" s="1"/>
      <c r="AH42960" s="1"/>
    </row>
    <row r="42961" spans="32:34" ht="15" customHeight="1" x14ac:dyDescent="0.15">
      <c r="AF42961" s="1"/>
      <c r="AG42961" s="1"/>
      <c r="AH42961" s="1"/>
    </row>
    <row r="42962" spans="32:34" ht="15" customHeight="1" x14ac:dyDescent="0.15">
      <c r="AF42962" s="1"/>
      <c r="AG42962" s="1"/>
      <c r="AH42962" s="1"/>
    </row>
    <row r="42963" spans="32:34" ht="15" customHeight="1" x14ac:dyDescent="0.15">
      <c r="AF42963" s="1"/>
      <c r="AG42963" s="1"/>
      <c r="AH42963" s="1"/>
    </row>
    <row r="42964" spans="32:34" ht="15" customHeight="1" x14ac:dyDescent="0.15">
      <c r="AF42964" s="1"/>
      <c r="AG42964" s="1"/>
      <c r="AH42964" s="1"/>
    </row>
    <row r="42965" spans="32:34" ht="15" customHeight="1" x14ac:dyDescent="0.15">
      <c r="AF42965" s="1"/>
      <c r="AG42965" s="1"/>
      <c r="AH42965" s="1"/>
    </row>
    <row r="42966" spans="32:34" ht="15" customHeight="1" x14ac:dyDescent="0.15">
      <c r="AF42966" s="1"/>
      <c r="AG42966" s="1"/>
      <c r="AH42966" s="1"/>
    </row>
    <row r="42967" spans="32:34" ht="15" customHeight="1" x14ac:dyDescent="0.15">
      <c r="AF42967" s="1"/>
      <c r="AG42967" s="1"/>
      <c r="AH42967" s="1"/>
    </row>
    <row r="42968" spans="32:34" ht="15" customHeight="1" x14ac:dyDescent="0.15">
      <c r="AF42968" s="1"/>
      <c r="AG42968" s="1"/>
      <c r="AH42968" s="1"/>
    </row>
    <row r="42969" spans="32:34" ht="15" customHeight="1" x14ac:dyDescent="0.15">
      <c r="AF42969" s="1"/>
      <c r="AG42969" s="1"/>
      <c r="AH42969" s="1"/>
    </row>
    <row r="42970" spans="32:34" ht="15" customHeight="1" x14ac:dyDescent="0.15">
      <c r="AF42970" s="1"/>
      <c r="AG42970" s="1"/>
      <c r="AH42970" s="1"/>
    </row>
    <row r="42971" spans="32:34" ht="15" customHeight="1" x14ac:dyDescent="0.15">
      <c r="AF42971" s="1"/>
      <c r="AG42971" s="1"/>
      <c r="AH42971" s="1"/>
    </row>
    <row r="42972" spans="32:34" ht="15" customHeight="1" x14ac:dyDescent="0.15">
      <c r="AF42972" s="1"/>
      <c r="AG42972" s="1"/>
      <c r="AH42972" s="1"/>
    </row>
    <row r="42973" spans="32:34" ht="15" customHeight="1" x14ac:dyDescent="0.15">
      <c r="AF42973" s="1"/>
      <c r="AG42973" s="1"/>
      <c r="AH42973" s="1"/>
    </row>
    <row r="42974" spans="32:34" ht="15" customHeight="1" x14ac:dyDescent="0.15">
      <c r="AF42974" s="1"/>
      <c r="AG42974" s="1"/>
      <c r="AH42974" s="1"/>
    </row>
    <row r="42975" spans="32:34" ht="15" customHeight="1" x14ac:dyDescent="0.15">
      <c r="AF42975" s="1"/>
      <c r="AG42975" s="1"/>
      <c r="AH42975" s="1"/>
    </row>
    <row r="42976" spans="32:34" ht="15" customHeight="1" x14ac:dyDescent="0.15">
      <c r="AF42976" s="1"/>
      <c r="AG42976" s="1"/>
      <c r="AH42976" s="1"/>
    </row>
    <row r="42977" spans="32:34" ht="15" customHeight="1" x14ac:dyDescent="0.15">
      <c r="AF42977" s="1"/>
      <c r="AG42977" s="1"/>
      <c r="AH42977" s="1"/>
    </row>
    <row r="42978" spans="32:34" ht="15" customHeight="1" x14ac:dyDescent="0.15">
      <c r="AF42978" s="1"/>
      <c r="AG42978" s="1"/>
      <c r="AH42978" s="1"/>
    </row>
    <row r="42979" spans="32:34" ht="15" customHeight="1" x14ac:dyDescent="0.15">
      <c r="AF42979" s="1"/>
      <c r="AG42979" s="1"/>
      <c r="AH42979" s="1"/>
    </row>
    <row r="42980" spans="32:34" ht="15" customHeight="1" x14ac:dyDescent="0.15">
      <c r="AF42980" s="1"/>
      <c r="AG42980" s="1"/>
      <c r="AH42980" s="1"/>
    </row>
    <row r="42981" spans="32:34" ht="15" customHeight="1" x14ac:dyDescent="0.15">
      <c r="AF42981" s="1"/>
      <c r="AG42981" s="1"/>
      <c r="AH42981" s="1"/>
    </row>
    <row r="42982" spans="32:34" ht="15" customHeight="1" x14ac:dyDescent="0.15">
      <c r="AF42982" s="1"/>
      <c r="AG42982" s="1"/>
      <c r="AH42982" s="1"/>
    </row>
    <row r="42983" spans="32:34" ht="15" customHeight="1" x14ac:dyDescent="0.15">
      <c r="AF42983" s="1"/>
      <c r="AG42983" s="1"/>
      <c r="AH42983" s="1"/>
    </row>
    <row r="42984" spans="32:34" ht="15" customHeight="1" x14ac:dyDescent="0.15">
      <c r="AF42984" s="1"/>
      <c r="AG42984" s="1"/>
      <c r="AH42984" s="1"/>
    </row>
    <row r="42985" spans="32:34" ht="15" customHeight="1" x14ac:dyDescent="0.15">
      <c r="AF42985" s="1"/>
      <c r="AG42985" s="1"/>
      <c r="AH42985" s="1"/>
    </row>
    <row r="42986" spans="32:34" ht="15" customHeight="1" x14ac:dyDescent="0.15">
      <c r="AF42986" s="1"/>
      <c r="AG42986" s="1"/>
      <c r="AH42986" s="1"/>
    </row>
    <row r="42987" spans="32:34" ht="15" customHeight="1" x14ac:dyDescent="0.15">
      <c r="AF42987" s="1"/>
      <c r="AG42987" s="1"/>
      <c r="AH42987" s="1"/>
    </row>
    <row r="42988" spans="32:34" ht="15" customHeight="1" x14ac:dyDescent="0.15">
      <c r="AF42988" s="1"/>
      <c r="AG42988" s="1"/>
      <c r="AH42988" s="1"/>
    </row>
    <row r="42989" spans="32:34" ht="15" customHeight="1" x14ac:dyDescent="0.15">
      <c r="AF42989" s="1"/>
      <c r="AG42989" s="1"/>
      <c r="AH42989" s="1"/>
    </row>
    <row r="42990" spans="32:34" ht="15" customHeight="1" x14ac:dyDescent="0.15">
      <c r="AF42990" s="1"/>
      <c r="AG42990" s="1"/>
      <c r="AH42990" s="1"/>
    </row>
    <row r="42991" spans="32:34" ht="15" customHeight="1" x14ac:dyDescent="0.15">
      <c r="AF42991" s="1"/>
      <c r="AG42991" s="1"/>
      <c r="AH42991" s="1"/>
    </row>
    <row r="42992" spans="32:34" ht="15" customHeight="1" x14ac:dyDescent="0.15">
      <c r="AF42992" s="1"/>
      <c r="AG42992" s="1"/>
      <c r="AH42992" s="1"/>
    </row>
    <row r="42993" spans="32:34" ht="15" customHeight="1" x14ac:dyDescent="0.15">
      <c r="AF42993" s="1"/>
      <c r="AG42993" s="1"/>
      <c r="AH42993" s="1"/>
    </row>
    <row r="42994" spans="32:34" ht="15" customHeight="1" x14ac:dyDescent="0.15">
      <c r="AF42994" s="1"/>
      <c r="AG42994" s="1"/>
      <c r="AH42994" s="1"/>
    </row>
    <row r="42995" spans="32:34" ht="15" customHeight="1" x14ac:dyDescent="0.15">
      <c r="AF42995" s="1"/>
      <c r="AG42995" s="1"/>
      <c r="AH42995" s="1"/>
    </row>
    <row r="42996" spans="32:34" ht="15" customHeight="1" x14ac:dyDescent="0.15">
      <c r="AF42996" s="1"/>
      <c r="AG42996" s="1"/>
      <c r="AH42996" s="1"/>
    </row>
    <row r="42997" spans="32:34" ht="15" customHeight="1" x14ac:dyDescent="0.15">
      <c r="AF42997" s="1"/>
      <c r="AG42997" s="1"/>
      <c r="AH42997" s="1"/>
    </row>
    <row r="42998" spans="32:34" ht="15" customHeight="1" x14ac:dyDescent="0.15">
      <c r="AF42998" s="1"/>
      <c r="AG42998" s="1"/>
      <c r="AH42998" s="1"/>
    </row>
    <row r="42999" spans="32:34" ht="15" customHeight="1" x14ac:dyDescent="0.15">
      <c r="AF42999" s="1"/>
      <c r="AG42999" s="1"/>
      <c r="AH42999" s="1"/>
    </row>
    <row r="43000" spans="32:34" ht="15" customHeight="1" x14ac:dyDescent="0.15">
      <c r="AF43000" s="1"/>
      <c r="AG43000" s="1"/>
      <c r="AH43000" s="1"/>
    </row>
    <row r="43001" spans="32:34" ht="15" customHeight="1" x14ac:dyDescent="0.15">
      <c r="AF43001" s="1"/>
      <c r="AG43001" s="1"/>
      <c r="AH43001" s="1"/>
    </row>
    <row r="43002" spans="32:34" ht="15" customHeight="1" x14ac:dyDescent="0.15">
      <c r="AF43002" s="1"/>
      <c r="AG43002" s="1"/>
      <c r="AH43002" s="1"/>
    </row>
    <row r="43003" spans="32:34" ht="15" customHeight="1" x14ac:dyDescent="0.15">
      <c r="AF43003" s="1"/>
      <c r="AG43003" s="1"/>
      <c r="AH43003" s="1"/>
    </row>
    <row r="43004" spans="32:34" ht="15" customHeight="1" x14ac:dyDescent="0.15">
      <c r="AF43004" s="1"/>
      <c r="AG43004" s="1"/>
      <c r="AH43004" s="1"/>
    </row>
    <row r="43005" spans="32:34" ht="15" customHeight="1" x14ac:dyDescent="0.15">
      <c r="AF43005" s="1"/>
      <c r="AG43005" s="1"/>
      <c r="AH43005" s="1"/>
    </row>
    <row r="43006" spans="32:34" ht="15" customHeight="1" x14ac:dyDescent="0.15">
      <c r="AF43006" s="1"/>
      <c r="AG43006" s="1"/>
      <c r="AH43006" s="1"/>
    </row>
    <row r="43007" spans="32:34" ht="15" customHeight="1" x14ac:dyDescent="0.15">
      <c r="AF43007" s="1"/>
      <c r="AG43007" s="1"/>
      <c r="AH43007" s="1"/>
    </row>
    <row r="43008" spans="32:34" ht="15" customHeight="1" x14ac:dyDescent="0.15">
      <c r="AF43008" s="1"/>
      <c r="AG43008" s="1"/>
      <c r="AH43008" s="1"/>
    </row>
    <row r="43009" spans="32:34" ht="15" customHeight="1" x14ac:dyDescent="0.15">
      <c r="AF43009" s="1"/>
      <c r="AG43009" s="1"/>
      <c r="AH43009" s="1"/>
    </row>
    <row r="43010" spans="32:34" ht="15" customHeight="1" x14ac:dyDescent="0.15">
      <c r="AF43010" s="1"/>
      <c r="AG43010" s="1"/>
      <c r="AH43010" s="1"/>
    </row>
    <row r="43011" spans="32:34" ht="15" customHeight="1" x14ac:dyDescent="0.15">
      <c r="AF43011" s="1"/>
      <c r="AG43011" s="1"/>
      <c r="AH43011" s="1"/>
    </row>
    <row r="43012" spans="32:34" ht="15" customHeight="1" x14ac:dyDescent="0.15">
      <c r="AF43012" s="1"/>
      <c r="AG43012" s="1"/>
      <c r="AH43012" s="1"/>
    </row>
    <row r="43013" spans="32:34" ht="15" customHeight="1" x14ac:dyDescent="0.15">
      <c r="AF43013" s="1"/>
      <c r="AG43013" s="1"/>
      <c r="AH43013" s="1"/>
    </row>
    <row r="43014" spans="32:34" ht="15" customHeight="1" x14ac:dyDescent="0.15">
      <c r="AF43014" s="1"/>
      <c r="AG43014" s="1"/>
      <c r="AH43014" s="1"/>
    </row>
    <row r="43015" spans="32:34" ht="15" customHeight="1" x14ac:dyDescent="0.15">
      <c r="AF43015" s="1"/>
      <c r="AG43015" s="1"/>
      <c r="AH43015" s="1"/>
    </row>
    <row r="43016" spans="32:34" ht="15" customHeight="1" x14ac:dyDescent="0.15">
      <c r="AF43016" s="1"/>
      <c r="AG43016" s="1"/>
      <c r="AH43016" s="1"/>
    </row>
    <row r="43017" spans="32:34" ht="15" customHeight="1" x14ac:dyDescent="0.15">
      <c r="AF43017" s="1"/>
      <c r="AG43017" s="1"/>
      <c r="AH43017" s="1"/>
    </row>
    <row r="43018" spans="32:34" ht="15" customHeight="1" x14ac:dyDescent="0.15">
      <c r="AF43018" s="1"/>
      <c r="AG43018" s="1"/>
      <c r="AH43018" s="1"/>
    </row>
    <row r="43019" spans="32:34" ht="15" customHeight="1" x14ac:dyDescent="0.15">
      <c r="AF43019" s="1"/>
      <c r="AG43019" s="1"/>
      <c r="AH43019" s="1"/>
    </row>
    <row r="43020" spans="32:34" ht="15" customHeight="1" x14ac:dyDescent="0.15">
      <c r="AF43020" s="1"/>
      <c r="AG43020" s="1"/>
      <c r="AH43020" s="1"/>
    </row>
    <row r="43021" spans="32:34" ht="15" customHeight="1" x14ac:dyDescent="0.15">
      <c r="AF43021" s="1"/>
      <c r="AG43021" s="1"/>
      <c r="AH43021" s="1"/>
    </row>
    <row r="43022" spans="32:34" ht="15" customHeight="1" x14ac:dyDescent="0.15">
      <c r="AF43022" s="1"/>
      <c r="AG43022" s="1"/>
      <c r="AH43022" s="1"/>
    </row>
    <row r="43023" spans="32:34" ht="15" customHeight="1" x14ac:dyDescent="0.15">
      <c r="AF43023" s="1"/>
      <c r="AG43023" s="1"/>
      <c r="AH43023" s="1"/>
    </row>
    <row r="43024" spans="32:34" ht="15" customHeight="1" x14ac:dyDescent="0.15">
      <c r="AF43024" s="1"/>
      <c r="AG43024" s="1"/>
      <c r="AH43024" s="1"/>
    </row>
    <row r="43025" spans="32:34" ht="15" customHeight="1" x14ac:dyDescent="0.15">
      <c r="AF43025" s="1"/>
      <c r="AG43025" s="1"/>
      <c r="AH43025" s="1"/>
    </row>
    <row r="43026" spans="32:34" ht="15" customHeight="1" x14ac:dyDescent="0.15">
      <c r="AF43026" s="1"/>
      <c r="AG43026" s="1"/>
      <c r="AH43026" s="1"/>
    </row>
    <row r="43027" spans="32:34" ht="15" customHeight="1" x14ac:dyDescent="0.15">
      <c r="AF43027" s="1"/>
      <c r="AG43027" s="1"/>
      <c r="AH43027" s="1"/>
    </row>
    <row r="43028" spans="32:34" ht="15" customHeight="1" x14ac:dyDescent="0.15">
      <c r="AF43028" s="1"/>
      <c r="AG43028" s="1"/>
      <c r="AH43028" s="1"/>
    </row>
    <row r="43029" spans="32:34" ht="15" customHeight="1" x14ac:dyDescent="0.15">
      <c r="AF43029" s="1"/>
      <c r="AG43029" s="1"/>
      <c r="AH43029" s="1"/>
    </row>
    <row r="43030" spans="32:34" ht="15" customHeight="1" x14ac:dyDescent="0.15">
      <c r="AF43030" s="1"/>
      <c r="AG43030" s="1"/>
      <c r="AH43030" s="1"/>
    </row>
    <row r="43031" spans="32:34" ht="15" customHeight="1" x14ac:dyDescent="0.15">
      <c r="AF43031" s="1"/>
      <c r="AG43031" s="1"/>
      <c r="AH43031" s="1"/>
    </row>
    <row r="43032" spans="32:34" ht="15" customHeight="1" x14ac:dyDescent="0.15">
      <c r="AF43032" s="1"/>
      <c r="AG43032" s="1"/>
      <c r="AH43032" s="1"/>
    </row>
    <row r="43033" spans="32:34" ht="15" customHeight="1" x14ac:dyDescent="0.15">
      <c r="AF43033" s="1"/>
      <c r="AG43033" s="1"/>
      <c r="AH43033" s="1"/>
    </row>
    <row r="43034" spans="32:34" ht="15" customHeight="1" x14ac:dyDescent="0.15">
      <c r="AF43034" s="1"/>
      <c r="AG43034" s="1"/>
      <c r="AH43034" s="1"/>
    </row>
    <row r="43035" spans="32:34" ht="15" customHeight="1" x14ac:dyDescent="0.15">
      <c r="AF43035" s="1"/>
      <c r="AG43035" s="1"/>
      <c r="AH43035" s="1"/>
    </row>
    <row r="43036" spans="32:34" ht="15" customHeight="1" x14ac:dyDescent="0.15">
      <c r="AF43036" s="1"/>
      <c r="AG43036" s="1"/>
      <c r="AH43036" s="1"/>
    </row>
    <row r="43037" spans="32:34" ht="15" customHeight="1" x14ac:dyDescent="0.15">
      <c r="AF43037" s="1"/>
      <c r="AG43037" s="1"/>
      <c r="AH43037" s="1"/>
    </row>
    <row r="43038" spans="32:34" ht="15" customHeight="1" x14ac:dyDescent="0.15">
      <c r="AF43038" s="1"/>
      <c r="AG43038" s="1"/>
      <c r="AH43038" s="1"/>
    </row>
    <row r="43039" spans="32:34" ht="15" customHeight="1" x14ac:dyDescent="0.15">
      <c r="AF43039" s="1"/>
      <c r="AG43039" s="1"/>
      <c r="AH43039" s="1"/>
    </row>
    <row r="43040" spans="32:34" ht="15" customHeight="1" x14ac:dyDescent="0.15">
      <c r="AF43040" s="1"/>
      <c r="AG43040" s="1"/>
      <c r="AH43040" s="1"/>
    </row>
    <row r="43041" spans="32:34" ht="15" customHeight="1" x14ac:dyDescent="0.15">
      <c r="AF43041" s="1"/>
      <c r="AG43041" s="1"/>
      <c r="AH43041" s="1"/>
    </row>
    <row r="43042" spans="32:34" ht="15" customHeight="1" x14ac:dyDescent="0.15">
      <c r="AF43042" s="1"/>
      <c r="AG43042" s="1"/>
      <c r="AH43042" s="1"/>
    </row>
    <row r="43043" spans="32:34" ht="15" customHeight="1" x14ac:dyDescent="0.15">
      <c r="AF43043" s="1"/>
      <c r="AG43043" s="1"/>
      <c r="AH43043" s="1"/>
    </row>
    <row r="43044" spans="32:34" ht="15" customHeight="1" x14ac:dyDescent="0.15">
      <c r="AF43044" s="1"/>
      <c r="AG43044" s="1"/>
      <c r="AH43044" s="1"/>
    </row>
    <row r="43045" spans="32:34" ht="15" customHeight="1" x14ac:dyDescent="0.15">
      <c r="AF43045" s="1"/>
      <c r="AG43045" s="1"/>
      <c r="AH43045" s="1"/>
    </row>
    <row r="43046" spans="32:34" ht="15" customHeight="1" x14ac:dyDescent="0.15">
      <c r="AF43046" s="1"/>
      <c r="AG43046" s="1"/>
      <c r="AH43046" s="1"/>
    </row>
    <row r="43047" spans="32:34" ht="15" customHeight="1" x14ac:dyDescent="0.15">
      <c r="AF43047" s="1"/>
      <c r="AG43047" s="1"/>
      <c r="AH43047" s="1"/>
    </row>
    <row r="43048" spans="32:34" ht="15" customHeight="1" x14ac:dyDescent="0.15">
      <c r="AF43048" s="1"/>
      <c r="AG43048" s="1"/>
      <c r="AH43048" s="1"/>
    </row>
    <row r="43049" spans="32:34" ht="15" customHeight="1" x14ac:dyDescent="0.15">
      <c r="AF43049" s="1"/>
      <c r="AG43049" s="1"/>
      <c r="AH43049" s="1"/>
    </row>
    <row r="43050" spans="32:34" ht="15" customHeight="1" x14ac:dyDescent="0.15">
      <c r="AF43050" s="1"/>
      <c r="AG43050" s="1"/>
      <c r="AH43050" s="1"/>
    </row>
    <row r="43051" spans="32:34" ht="15" customHeight="1" x14ac:dyDescent="0.15">
      <c r="AF43051" s="1"/>
      <c r="AG43051" s="1"/>
      <c r="AH43051" s="1"/>
    </row>
    <row r="43052" spans="32:34" ht="15" customHeight="1" x14ac:dyDescent="0.15">
      <c r="AF43052" s="1"/>
      <c r="AG43052" s="1"/>
      <c r="AH43052" s="1"/>
    </row>
    <row r="43053" spans="32:34" ht="15" customHeight="1" x14ac:dyDescent="0.15">
      <c r="AF43053" s="1"/>
      <c r="AG43053" s="1"/>
      <c r="AH43053" s="1"/>
    </row>
    <row r="43054" spans="32:34" ht="15" customHeight="1" x14ac:dyDescent="0.15">
      <c r="AF43054" s="1"/>
      <c r="AG43054" s="1"/>
      <c r="AH43054" s="1"/>
    </row>
    <row r="43055" spans="32:34" ht="15" customHeight="1" x14ac:dyDescent="0.15">
      <c r="AF43055" s="1"/>
      <c r="AG43055" s="1"/>
      <c r="AH43055" s="1"/>
    </row>
    <row r="43056" spans="32:34" ht="15" customHeight="1" x14ac:dyDescent="0.15">
      <c r="AF43056" s="1"/>
      <c r="AG43056" s="1"/>
      <c r="AH43056" s="1"/>
    </row>
    <row r="43057" spans="32:34" ht="15" customHeight="1" x14ac:dyDescent="0.15">
      <c r="AF43057" s="1"/>
      <c r="AG43057" s="1"/>
      <c r="AH43057" s="1"/>
    </row>
    <row r="43058" spans="32:34" ht="15" customHeight="1" x14ac:dyDescent="0.15">
      <c r="AF43058" s="1"/>
      <c r="AG43058" s="1"/>
      <c r="AH43058" s="1"/>
    </row>
    <row r="43059" spans="32:34" ht="15" customHeight="1" x14ac:dyDescent="0.15">
      <c r="AF43059" s="1"/>
      <c r="AG43059" s="1"/>
      <c r="AH43059" s="1"/>
    </row>
    <row r="43060" spans="32:34" ht="15" customHeight="1" x14ac:dyDescent="0.15">
      <c r="AF43060" s="1"/>
      <c r="AG43060" s="1"/>
      <c r="AH43060" s="1"/>
    </row>
    <row r="43061" spans="32:34" ht="15" customHeight="1" x14ac:dyDescent="0.15">
      <c r="AF43061" s="1"/>
      <c r="AG43061" s="1"/>
      <c r="AH43061" s="1"/>
    </row>
    <row r="43062" spans="32:34" ht="15" customHeight="1" x14ac:dyDescent="0.15">
      <c r="AF43062" s="1"/>
      <c r="AG43062" s="1"/>
      <c r="AH43062" s="1"/>
    </row>
    <row r="43063" spans="32:34" ht="15" customHeight="1" x14ac:dyDescent="0.15">
      <c r="AF43063" s="1"/>
      <c r="AG43063" s="1"/>
      <c r="AH43063" s="1"/>
    </row>
    <row r="43064" spans="32:34" ht="15" customHeight="1" x14ac:dyDescent="0.15">
      <c r="AF43064" s="1"/>
      <c r="AG43064" s="1"/>
      <c r="AH43064" s="1"/>
    </row>
    <row r="43065" spans="32:34" ht="15" customHeight="1" x14ac:dyDescent="0.15">
      <c r="AF43065" s="1"/>
      <c r="AG43065" s="1"/>
      <c r="AH43065" s="1"/>
    </row>
    <row r="43066" spans="32:34" ht="15" customHeight="1" x14ac:dyDescent="0.15">
      <c r="AF43066" s="1"/>
      <c r="AG43066" s="1"/>
      <c r="AH43066" s="1"/>
    </row>
    <row r="43067" spans="32:34" ht="15" customHeight="1" x14ac:dyDescent="0.15">
      <c r="AF43067" s="1"/>
      <c r="AG43067" s="1"/>
      <c r="AH43067" s="1"/>
    </row>
    <row r="43068" spans="32:34" ht="15" customHeight="1" x14ac:dyDescent="0.15">
      <c r="AF43068" s="1"/>
      <c r="AG43068" s="1"/>
      <c r="AH43068" s="1"/>
    </row>
    <row r="43069" spans="32:34" ht="15" customHeight="1" x14ac:dyDescent="0.15">
      <c r="AF43069" s="1"/>
      <c r="AG43069" s="1"/>
      <c r="AH43069" s="1"/>
    </row>
    <row r="43070" spans="32:34" ht="15" customHeight="1" x14ac:dyDescent="0.15">
      <c r="AF43070" s="1"/>
      <c r="AG43070" s="1"/>
      <c r="AH43070" s="1"/>
    </row>
    <row r="43071" spans="32:34" ht="15" customHeight="1" x14ac:dyDescent="0.15">
      <c r="AF43071" s="1"/>
      <c r="AG43071" s="1"/>
      <c r="AH43071" s="1"/>
    </row>
    <row r="43072" spans="32:34" ht="15" customHeight="1" x14ac:dyDescent="0.15">
      <c r="AF43072" s="1"/>
      <c r="AG43072" s="1"/>
      <c r="AH43072" s="1"/>
    </row>
    <row r="43073" spans="32:34" ht="15" customHeight="1" x14ac:dyDescent="0.15">
      <c r="AF43073" s="1"/>
      <c r="AG43073" s="1"/>
      <c r="AH43073" s="1"/>
    </row>
    <row r="43074" spans="32:34" ht="15" customHeight="1" x14ac:dyDescent="0.15">
      <c r="AF43074" s="1"/>
      <c r="AG43074" s="1"/>
      <c r="AH43074" s="1"/>
    </row>
    <row r="43075" spans="32:34" ht="15" customHeight="1" x14ac:dyDescent="0.15">
      <c r="AF43075" s="1"/>
      <c r="AG43075" s="1"/>
      <c r="AH43075" s="1"/>
    </row>
    <row r="43076" spans="32:34" ht="15" customHeight="1" x14ac:dyDescent="0.15">
      <c r="AF43076" s="1"/>
      <c r="AG43076" s="1"/>
      <c r="AH43076" s="1"/>
    </row>
    <row r="43077" spans="32:34" ht="15" customHeight="1" x14ac:dyDescent="0.15">
      <c r="AF43077" s="1"/>
      <c r="AG43077" s="1"/>
      <c r="AH43077" s="1"/>
    </row>
    <row r="43078" spans="32:34" ht="15" customHeight="1" x14ac:dyDescent="0.15">
      <c r="AF43078" s="1"/>
      <c r="AG43078" s="1"/>
      <c r="AH43078" s="1"/>
    </row>
    <row r="43079" spans="32:34" ht="15" customHeight="1" x14ac:dyDescent="0.15">
      <c r="AF43079" s="1"/>
      <c r="AG43079" s="1"/>
      <c r="AH43079" s="1"/>
    </row>
    <row r="43080" spans="32:34" ht="15" customHeight="1" x14ac:dyDescent="0.15">
      <c r="AF43080" s="1"/>
      <c r="AG43080" s="1"/>
      <c r="AH43080" s="1"/>
    </row>
    <row r="43081" spans="32:34" ht="15" customHeight="1" x14ac:dyDescent="0.15">
      <c r="AF43081" s="1"/>
      <c r="AG43081" s="1"/>
      <c r="AH43081" s="1"/>
    </row>
    <row r="43082" spans="32:34" ht="15" customHeight="1" x14ac:dyDescent="0.15">
      <c r="AF43082" s="1"/>
      <c r="AG43082" s="1"/>
      <c r="AH43082" s="1"/>
    </row>
    <row r="43083" spans="32:34" ht="15" customHeight="1" x14ac:dyDescent="0.15">
      <c r="AF43083" s="1"/>
      <c r="AG43083" s="1"/>
      <c r="AH43083" s="1"/>
    </row>
    <row r="43084" spans="32:34" ht="15" customHeight="1" x14ac:dyDescent="0.15">
      <c r="AF43084" s="1"/>
      <c r="AG43084" s="1"/>
      <c r="AH43084" s="1"/>
    </row>
    <row r="43085" spans="32:34" ht="15" customHeight="1" x14ac:dyDescent="0.15">
      <c r="AF43085" s="1"/>
      <c r="AG43085" s="1"/>
      <c r="AH43085" s="1"/>
    </row>
    <row r="43086" spans="32:34" ht="15" customHeight="1" x14ac:dyDescent="0.15">
      <c r="AF43086" s="1"/>
      <c r="AG43086" s="1"/>
      <c r="AH43086" s="1"/>
    </row>
    <row r="43087" spans="32:34" ht="15" customHeight="1" x14ac:dyDescent="0.15">
      <c r="AF43087" s="1"/>
      <c r="AG43087" s="1"/>
      <c r="AH43087" s="1"/>
    </row>
    <row r="43088" spans="32:34" ht="15" customHeight="1" x14ac:dyDescent="0.15">
      <c r="AF43088" s="1"/>
      <c r="AG43088" s="1"/>
      <c r="AH43088" s="1"/>
    </row>
    <row r="43089" spans="32:34" ht="15" customHeight="1" x14ac:dyDescent="0.15">
      <c r="AF43089" s="1"/>
      <c r="AG43089" s="1"/>
      <c r="AH43089" s="1"/>
    </row>
    <row r="43090" spans="32:34" ht="15" customHeight="1" x14ac:dyDescent="0.15">
      <c r="AF43090" s="1"/>
      <c r="AG43090" s="1"/>
      <c r="AH43090" s="1"/>
    </row>
    <row r="43091" spans="32:34" ht="15" customHeight="1" x14ac:dyDescent="0.15">
      <c r="AF43091" s="1"/>
      <c r="AG43091" s="1"/>
      <c r="AH43091" s="1"/>
    </row>
    <row r="43092" spans="32:34" ht="15" customHeight="1" x14ac:dyDescent="0.15">
      <c r="AF43092" s="1"/>
      <c r="AG43092" s="1"/>
      <c r="AH43092" s="1"/>
    </row>
    <row r="43093" spans="32:34" ht="15" customHeight="1" x14ac:dyDescent="0.15">
      <c r="AF43093" s="1"/>
      <c r="AG43093" s="1"/>
      <c r="AH43093" s="1"/>
    </row>
    <row r="43094" spans="32:34" ht="15" customHeight="1" x14ac:dyDescent="0.15">
      <c r="AF43094" s="1"/>
      <c r="AG43094" s="1"/>
      <c r="AH43094" s="1"/>
    </row>
    <row r="43095" spans="32:34" ht="15" customHeight="1" x14ac:dyDescent="0.15">
      <c r="AF43095" s="1"/>
      <c r="AG43095" s="1"/>
      <c r="AH43095" s="1"/>
    </row>
    <row r="43096" spans="32:34" ht="15" customHeight="1" x14ac:dyDescent="0.15">
      <c r="AF43096" s="1"/>
      <c r="AG43096" s="1"/>
      <c r="AH43096" s="1"/>
    </row>
    <row r="43097" spans="32:34" ht="15" customHeight="1" x14ac:dyDescent="0.15">
      <c r="AF43097" s="1"/>
      <c r="AG43097" s="1"/>
      <c r="AH43097" s="1"/>
    </row>
    <row r="43098" spans="32:34" ht="15" customHeight="1" x14ac:dyDescent="0.15">
      <c r="AF43098" s="1"/>
      <c r="AG43098" s="1"/>
      <c r="AH43098" s="1"/>
    </row>
    <row r="43099" spans="32:34" ht="15" customHeight="1" x14ac:dyDescent="0.15">
      <c r="AF43099" s="1"/>
      <c r="AG43099" s="1"/>
      <c r="AH43099" s="1"/>
    </row>
    <row r="43100" spans="32:34" ht="15" customHeight="1" x14ac:dyDescent="0.15">
      <c r="AF43100" s="1"/>
      <c r="AG43100" s="1"/>
      <c r="AH43100" s="1"/>
    </row>
    <row r="43101" spans="32:34" ht="15" customHeight="1" x14ac:dyDescent="0.15">
      <c r="AF43101" s="1"/>
      <c r="AG43101" s="1"/>
      <c r="AH43101" s="1"/>
    </row>
    <row r="43102" spans="32:34" ht="15" customHeight="1" x14ac:dyDescent="0.15">
      <c r="AF43102" s="1"/>
      <c r="AG43102" s="1"/>
      <c r="AH43102" s="1"/>
    </row>
    <row r="43103" spans="32:34" ht="15" customHeight="1" x14ac:dyDescent="0.15">
      <c r="AF43103" s="1"/>
      <c r="AG43103" s="1"/>
      <c r="AH43103" s="1"/>
    </row>
    <row r="43104" spans="32:34" ht="15" customHeight="1" x14ac:dyDescent="0.15">
      <c r="AF43104" s="1"/>
      <c r="AG43104" s="1"/>
      <c r="AH43104" s="1"/>
    </row>
    <row r="43105" spans="32:34" ht="15" customHeight="1" x14ac:dyDescent="0.15">
      <c r="AF43105" s="1"/>
      <c r="AG43105" s="1"/>
      <c r="AH43105" s="1"/>
    </row>
    <row r="43106" spans="32:34" ht="15" customHeight="1" x14ac:dyDescent="0.15">
      <c r="AF43106" s="1"/>
      <c r="AG43106" s="1"/>
      <c r="AH43106" s="1"/>
    </row>
    <row r="43107" spans="32:34" ht="15" customHeight="1" x14ac:dyDescent="0.15">
      <c r="AF43107" s="1"/>
      <c r="AG43107" s="1"/>
      <c r="AH43107" s="1"/>
    </row>
    <row r="43108" spans="32:34" ht="15" customHeight="1" x14ac:dyDescent="0.15">
      <c r="AF43108" s="1"/>
      <c r="AG43108" s="1"/>
      <c r="AH43108" s="1"/>
    </row>
    <row r="43109" spans="32:34" ht="15" customHeight="1" x14ac:dyDescent="0.15">
      <c r="AF43109" s="1"/>
      <c r="AG43109" s="1"/>
      <c r="AH43109" s="1"/>
    </row>
    <row r="43110" spans="32:34" ht="15" customHeight="1" x14ac:dyDescent="0.15">
      <c r="AF43110" s="1"/>
      <c r="AG43110" s="1"/>
      <c r="AH43110" s="1"/>
    </row>
    <row r="43111" spans="32:34" ht="15" customHeight="1" x14ac:dyDescent="0.15">
      <c r="AF43111" s="1"/>
      <c r="AG43111" s="1"/>
      <c r="AH43111" s="1"/>
    </row>
    <row r="43112" spans="32:34" ht="15" customHeight="1" x14ac:dyDescent="0.15">
      <c r="AF43112" s="1"/>
      <c r="AG43112" s="1"/>
      <c r="AH43112" s="1"/>
    </row>
    <row r="43113" spans="32:34" ht="15" customHeight="1" x14ac:dyDescent="0.15">
      <c r="AF43113" s="1"/>
      <c r="AG43113" s="1"/>
      <c r="AH43113" s="1"/>
    </row>
    <row r="43114" spans="32:34" ht="15" customHeight="1" x14ac:dyDescent="0.15">
      <c r="AF43114" s="1"/>
      <c r="AG43114" s="1"/>
      <c r="AH43114" s="1"/>
    </row>
    <row r="43115" spans="32:34" ht="15" customHeight="1" x14ac:dyDescent="0.15">
      <c r="AF43115" s="1"/>
      <c r="AG43115" s="1"/>
      <c r="AH43115" s="1"/>
    </row>
    <row r="43116" spans="32:34" ht="15" customHeight="1" x14ac:dyDescent="0.15">
      <c r="AF43116" s="1"/>
      <c r="AG43116" s="1"/>
      <c r="AH43116" s="1"/>
    </row>
    <row r="43117" spans="32:34" ht="15" customHeight="1" x14ac:dyDescent="0.15">
      <c r="AF43117" s="1"/>
      <c r="AG43117" s="1"/>
      <c r="AH43117" s="1"/>
    </row>
    <row r="43118" spans="32:34" ht="15" customHeight="1" x14ac:dyDescent="0.15">
      <c r="AF43118" s="1"/>
      <c r="AG43118" s="1"/>
      <c r="AH43118" s="1"/>
    </row>
    <row r="43119" spans="32:34" ht="15" customHeight="1" x14ac:dyDescent="0.15">
      <c r="AF43119" s="1"/>
      <c r="AG43119" s="1"/>
      <c r="AH43119" s="1"/>
    </row>
    <row r="43120" spans="32:34" ht="15" customHeight="1" x14ac:dyDescent="0.15">
      <c r="AF43120" s="1"/>
      <c r="AG43120" s="1"/>
      <c r="AH43120" s="1"/>
    </row>
    <row r="43121" spans="32:34" ht="15" customHeight="1" x14ac:dyDescent="0.15">
      <c r="AF43121" s="1"/>
      <c r="AG43121" s="1"/>
      <c r="AH43121" s="1"/>
    </row>
    <row r="43122" spans="32:34" ht="15" customHeight="1" x14ac:dyDescent="0.15">
      <c r="AF43122" s="1"/>
      <c r="AG43122" s="1"/>
      <c r="AH43122" s="1"/>
    </row>
    <row r="43123" spans="32:34" ht="15" customHeight="1" x14ac:dyDescent="0.15">
      <c r="AF43123" s="1"/>
      <c r="AG43123" s="1"/>
      <c r="AH43123" s="1"/>
    </row>
    <row r="43124" spans="32:34" ht="15" customHeight="1" x14ac:dyDescent="0.15">
      <c r="AF43124" s="1"/>
      <c r="AG43124" s="1"/>
      <c r="AH43124" s="1"/>
    </row>
    <row r="43125" spans="32:34" ht="15" customHeight="1" x14ac:dyDescent="0.15">
      <c r="AF43125" s="1"/>
      <c r="AG43125" s="1"/>
      <c r="AH43125" s="1"/>
    </row>
    <row r="43126" spans="32:34" ht="15" customHeight="1" x14ac:dyDescent="0.15">
      <c r="AF43126" s="1"/>
      <c r="AG43126" s="1"/>
      <c r="AH43126" s="1"/>
    </row>
    <row r="43127" spans="32:34" ht="15" customHeight="1" x14ac:dyDescent="0.15">
      <c r="AF43127" s="1"/>
      <c r="AG43127" s="1"/>
      <c r="AH43127" s="1"/>
    </row>
    <row r="43128" spans="32:34" ht="15" customHeight="1" x14ac:dyDescent="0.15">
      <c r="AF43128" s="1"/>
      <c r="AG43128" s="1"/>
      <c r="AH43128" s="1"/>
    </row>
    <row r="43129" spans="32:34" ht="15" customHeight="1" x14ac:dyDescent="0.15">
      <c r="AF43129" s="1"/>
      <c r="AG43129" s="1"/>
      <c r="AH43129" s="1"/>
    </row>
    <row r="43130" spans="32:34" ht="15" customHeight="1" x14ac:dyDescent="0.15">
      <c r="AF43130" s="1"/>
      <c r="AG43130" s="1"/>
      <c r="AH43130" s="1"/>
    </row>
    <row r="43131" spans="32:34" ht="15" customHeight="1" x14ac:dyDescent="0.15">
      <c r="AF43131" s="1"/>
      <c r="AG43131" s="1"/>
      <c r="AH43131" s="1"/>
    </row>
    <row r="43132" spans="32:34" ht="15" customHeight="1" x14ac:dyDescent="0.15">
      <c r="AF43132" s="1"/>
      <c r="AG43132" s="1"/>
      <c r="AH43132" s="1"/>
    </row>
    <row r="43133" spans="32:34" ht="15" customHeight="1" x14ac:dyDescent="0.15">
      <c r="AF43133" s="1"/>
      <c r="AG43133" s="1"/>
      <c r="AH43133" s="1"/>
    </row>
    <row r="43134" spans="32:34" ht="15" customHeight="1" x14ac:dyDescent="0.15">
      <c r="AF43134" s="1"/>
      <c r="AG43134" s="1"/>
      <c r="AH43134" s="1"/>
    </row>
    <row r="43135" spans="32:34" ht="15" customHeight="1" x14ac:dyDescent="0.15">
      <c r="AF43135" s="1"/>
      <c r="AG43135" s="1"/>
      <c r="AH43135" s="1"/>
    </row>
    <row r="43136" spans="32:34" ht="15" customHeight="1" x14ac:dyDescent="0.15">
      <c r="AF43136" s="1"/>
      <c r="AG43136" s="1"/>
      <c r="AH43136" s="1"/>
    </row>
    <row r="43137" spans="32:34" ht="15" customHeight="1" x14ac:dyDescent="0.15">
      <c r="AF43137" s="1"/>
      <c r="AG43137" s="1"/>
      <c r="AH43137" s="1"/>
    </row>
    <row r="43138" spans="32:34" ht="15" customHeight="1" x14ac:dyDescent="0.15">
      <c r="AF43138" s="1"/>
      <c r="AG43138" s="1"/>
      <c r="AH43138" s="1"/>
    </row>
    <row r="43139" spans="32:34" ht="15" customHeight="1" x14ac:dyDescent="0.15">
      <c r="AF43139" s="1"/>
      <c r="AG43139" s="1"/>
      <c r="AH43139" s="1"/>
    </row>
    <row r="43140" spans="32:34" ht="15" customHeight="1" x14ac:dyDescent="0.15">
      <c r="AF43140" s="1"/>
      <c r="AG43140" s="1"/>
      <c r="AH43140" s="1"/>
    </row>
    <row r="43141" spans="32:34" ht="15" customHeight="1" x14ac:dyDescent="0.15">
      <c r="AF43141" s="1"/>
      <c r="AG43141" s="1"/>
      <c r="AH43141" s="1"/>
    </row>
    <row r="43142" spans="32:34" ht="15" customHeight="1" x14ac:dyDescent="0.15">
      <c r="AF43142" s="1"/>
      <c r="AG43142" s="1"/>
      <c r="AH43142" s="1"/>
    </row>
    <row r="43143" spans="32:34" ht="15" customHeight="1" x14ac:dyDescent="0.15">
      <c r="AF43143" s="1"/>
      <c r="AG43143" s="1"/>
      <c r="AH43143" s="1"/>
    </row>
    <row r="43144" spans="32:34" ht="15" customHeight="1" x14ac:dyDescent="0.15">
      <c r="AF43144" s="1"/>
      <c r="AG43144" s="1"/>
      <c r="AH43144" s="1"/>
    </row>
    <row r="43145" spans="32:34" ht="15" customHeight="1" x14ac:dyDescent="0.15">
      <c r="AF43145" s="1"/>
      <c r="AG43145" s="1"/>
      <c r="AH43145" s="1"/>
    </row>
    <row r="43146" spans="32:34" ht="15" customHeight="1" x14ac:dyDescent="0.15">
      <c r="AF43146" s="1"/>
      <c r="AG43146" s="1"/>
      <c r="AH43146" s="1"/>
    </row>
    <row r="43147" spans="32:34" ht="15" customHeight="1" x14ac:dyDescent="0.15">
      <c r="AF43147" s="1"/>
      <c r="AG43147" s="1"/>
      <c r="AH43147" s="1"/>
    </row>
    <row r="43148" spans="32:34" ht="15" customHeight="1" x14ac:dyDescent="0.15">
      <c r="AF43148" s="1"/>
      <c r="AG43148" s="1"/>
      <c r="AH43148" s="1"/>
    </row>
    <row r="43149" spans="32:34" ht="15" customHeight="1" x14ac:dyDescent="0.15">
      <c r="AF43149" s="1"/>
      <c r="AG43149" s="1"/>
      <c r="AH43149" s="1"/>
    </row>
    <row r="43150" spans="32:34" ht="15" customHeight="1" x14ac:dyDescent="0.15">
      <c r="AF43150" s="1"/>
      <c r="AG43150" s="1"/>
      <c r="AH43150" s="1"/>
    </row>
    <row r="43151" spans="32:34" ht="15" customHeight="1" x14ac:dyDescent="0.15">
      <c r="AF43151" s="1"/>
      <c r="AG43151" s="1"/>
      <c r="AH43151" s="1"/>
    </row>
    <row r="43152" spans="32:34" ht="15" customHeight="1" x14ac:dyDescent="0.15">
      <c r="AF43152" s="1"/>
      <c r="AG43152" s="1"/>
      <c r="AH43152" s="1"/>
    </row>
    <row r="43153" spans="32:34" ht="15" customHeight="1" x14ac:dyDescent="0.15">
      <c r="AF43153" s="1"/>
      <c r="AG43153" s="1"/>
      <c r="AH43153" s="1"/>
    </row>
    <row r="43154" spans="32:34" ht="15" customHeight="1" x14ac:dyDescent="0.15">
      <c r="AF43154" s="1"/>
      <c r="AG43154" s="1"/>
      <c r="AH43154" s="1"/>
    </row>
    <row r="43155" spans="32:34" ht="15" customHeight="1" x14ac:dyDescent="0.15">
      <c r="AF43155" s="1"/>
      <c r="AG43155" s="1"/>
      <c r="AH43155" s="1"/>
    </row>
    <row r="43156" spans="32:34" ht="15" customHeight="1" x14ac:dyDescent="0.15">
      <c r="AF43156" s="1"/>
      <c r="AG43156" s="1"/>
      <c r="AH43156" s="1"/>
    </row>
    <row r="43157" spans="32:34" ht="15" customHeight="1" x14ac:dyDescent="0.15">
      <c r="AF43157" s="1"/>
      <c r="AG43157" s="1"/>
      <c r="AH43157" s="1"/>
    </row>
    <row r="43158" spans="32:34" ht="15" customHeight="1" x14ac:dyDescent="0.15">
      <c r="AF43158" s="1"/>
      <c r="AG43158" s="1"/>
      <c r="AH43158" s="1"/>
    </row>
    <row r="43159" spans="32:34" ht="15" customHeight="1" x14ac:dyDescent="0.15">
      <c r="AF43159" s="1"/>
      <c r="AG43159" s="1"/>
      <c r="AH43159" s="1"/>
    </row>
    <row r="43160" spans="32:34" ht="15" customHeight="1" x14ac:dyDescent="0.15">
      <c r="AF43160" s="1"/>
      <c r="AG43160" s="1"/>
      <c r="AH43160" s="1"/>
    </row>
    <row r="43161" spans="32:34" ht="15" customHeight="1" x14ac:dyDescent="0.15">
      <c r="AF43161" s="1"/>
      <c r="AG43161" s="1"/>
      <c r="AH43161" s="1"/>
    </row>
    <row r="43162" spans="32:34" ht="15" customHeight="1" x14ac:dyDescent="0.15">
      <c r="AF43162" s="1"/>
      <c r="AG43162" s="1"/>
      <c r="AH43162" s="1"/>
    </row>
    <row r="43163" spans="32:34" ht="15" customHeight="1" x14ac:dyDescent="0.15">
      <c r="AF43163" s="1"/>
      <c r="AG43163" s="1"/>
      <c r="AH43163" s="1"/>
    </row>
    <row r="43164" spans="32:34" ht="15" customHeight="1" x14ac:dyDescent="0.15">
      <c r="AF43164" s="1"/>
      <c r="AG43164" s="1"/>
      <c r="AH43164" s="1"/>
    </row>
    <row r="43165" spans="32:34" ht="15" customHeight="1" x14ac:dyDescent="0.15">
      <c r="AF43165" s="1"/>
      <c r="AG43165" s="1"/>
      <c r="AH43165" s="1"/>
    </row>
    <row r="43166" spans="32:34" ht="15" customHeight="1" x14ac:dyDescent="0.15">
      <c r="AF43166" s="1"/>
      <c r="AG43166" s="1"/>
      <c r="AH43166" s="1"/>
    </row>
    <row r="43167" spans="32:34" ht="15" customHeight="1" x14ac:dyDescent="0.15">
      <c r="AF43167" s="1"/>
      <c r="AG43167" s="1"/>
      <c r="AH43167" s="1"/>
    </row>
    <row r="43168" spans="32:34" ht="15" customHeight="1" x14ac:dyDescent="0.15">
      <c r="AF43168" s="1"/>
      <c r="AG43168" s="1"/>
      <c r="AH43168" s="1"/>
    </row>
    <row r="43169" spans="32:34" ht="15" customHeight="1" x14ac:dyDescent="0.15">
      <c r="AF43169" s="1"/>
      <c r="AG43169" s="1"/>
      <c r="AH43169" s="1"/>
    </row>
    <row r="43170" spans="32:34" ht="15" customHeight="1" x14ac:dyDescent="0.15">
      <c r="AF43170" s="1"/>
      <c r="AG43170" s="1"/>
      <c r="AH43170" s="1"/>
    </row>
    <row r="43171" spans="32:34" ht="15" customHeight="1" x14ac:dyDescent="0.15">
      <c r="AF43171" s="1"/>
      <c r="AG43171" s="1"/>
      <c r="AH43171" s="1"/>
    </row>
    <row r="43172" spans="32:34" ht="15" customHeight="1" x14ac:dyDescent="0.15">
      <c r="AF43172" s="1"/>
      <c r="AG43172" s="1"/>
      <c r="AH43172" s="1"/>
    </row>
    <row r="43173" spans="32:34" ht="15" customHeight="1" x14ac:dyDescent="0.15">
      <c r="AF43173" s="1"/>
      <c r="AG43173" s="1"/>
      <c r="AH43173" s="1"/>
    </row>
    <row r="43174" spans="32:34" ht="15" customHeight="1" x14ac:dyDescent="0.15">
      <c r="AF43174" s="1"/>
      <c r="AG43174" s="1"/>
      <c r="AH43174" s="1"/>
    </row>
    <row r="43175" spans="32:34" ht="15" customHeight="1" x14ac:dyDescent="0.15">
      <c r="AF43175" s="1"/>
      <c r="AG43175" s="1"/>
      <c r="AH43175" s="1"/>
    </row>
    <row r="43176" spans="32:34" ht="15" customHeight="1" x14ac:dyDescent="0.15">
      <c r="AF43176" s="1"/>
      <c r="AG43176" s="1"/>
      <c r="AH43176" s="1"/>
    </row>
    <row r="43177" spans="32:34" ht="15" customHeight="1" x14ac:dyDescent="0.15">
      <c r="AF43177" s="1"/>
      <c r="AG43177" s="1"/>
      <c r="AH43177" s="1"/>
    </row>
    <row r="43178" spans="32:34" ht="15" customHeight="1" x14ac:dyDescent="0.15">
      <c r="AF43178" s="1"/>
      <c r="AG43178" s="1"/>
      <c r="AH43178" s="1"/>
    </row>
    <row r="43179" spans="32:34" ht="15" customHeight="1" x14ac:dyDescent="0.15">
      <c r="AF43179" s="1"/>
      <c r="AG43179" s="1"/>
      <c r="AH43179" s="1"/>
    </row>
    <row r="43180" spans="32:34" ht="15" customHeight="1" x14ac:dyDescent="0.15">
      <c r="AF43180" s="1"/>
      <c r="AG43180" s="1"/>
      <c r="AH43180" s="1"/>
    </row>
    <row r="43181" spans="32:34" ht="15" customHeight="1" x14ac:dyDescent="0.15">
      <c r="AF43181" s="1"/>
      <c r="AG43181" s="1"/>
      <c r="AH43181" s="1"/>
    </row>
    <row r="43182" spans="32:34" ht="15" customHeight="1" x14ac:dyDescent="0.15">
      <c r="AF43182" s="1"/>
      <c r="AG43182" s="1"/>
      <c r="AH43182" s="1"/>
    </row>
    <row r="43183" spans="32:34" ht="15" customHeight="1" x14ac:dyDescent="0.15">
      <c r="AF43183" s="1"/>
      <c r="AG43183" s="1"/>
      <c r="AH43183" s="1"/>
    </row>
    <row r="43184" spans="32:34" ht="15" customHeight="1" x14ac:dyDescent="0.15">
      <c r="AF43184" s="1"/>
      <c r="AG43184" s="1"/>
      <c r="AH43184" s="1"/>
    </row>
    <row r="43185" spans="32:34" ht="15" customHeight="1" x14ac:dyDescent="0.15">
      <c r="AF43185" s="1"/>
      <c r="AG43185" s="1"/>
      <c r="AH43185" s="1"/>
    </row>
    <row r="43186" spans="32:34" ht="15" customHeight="1" x14ac:dyDescent="0.15">
      <c r="AF43186" s="1"/>
      <c r="AG43186" s="1"/>
      <c r="AH43186" s="1"/>
    </row>
    <row r="43187" spans="32:34" ht="15" customHeight="1" x14ac:dyDescent="0.15">
      <c r="AF43187" s="1"/>
      <c r="AG43187" s="1"/>
      <c r="AH43187" s="1"/>
    </row>
    <row r="43188" spans="32:34" ht="15" customHeight="1" x14ac:dyDescent="0.15">
      <c r="AF43188" s="1"/>
      <c r="AG43188" s="1"/>
      <c r="AH43188" s="1"/>
    </row>
    <row r="43189" spans="32:34" ht="15" customHeight="1" x14ac:dyDescent="0.15">
      <c r="AF43189" s="1"/>
      <c r="AG43189" s="1"/>
      <c r="AH43189" s="1"/>
    </row>
    <row r="43190" spans="32:34" ht="15" customHeight="1" x14ac:dyDescent="0.15">
      <c r="AF43190" s="1"/>
      <c r="AG43190" s="1"/>
      <c r="AH43190" s="1"/>
    </row>
    <row r="43191" spans="32:34" ht="15" customHeight="1" x14ac:dyDescent="0.15">
      <c r="AF43191" s="1"/>
      <c r="AG43191" s="1"/>
      <c r="AH43191" s="1"/>
    </row>
    <row r="43192" spans="32:34" ht="15" customHeight="1" x14ac:dyDescent="0.15">
      <c r="AF43192" s="1"/>
      <c r="AG43192" s="1"/>
      <c r="AH43192" s="1"/>
    </row>
    <row r="43193" spans="32:34" ht="15" customHeight="1" x14ac:dyDescent="0.15">
      <c r="AF43193" s="1"/>
      <c r="AG43193" s="1"/>
      <c r="AH43193" s="1"/>
    </row>
    <row r="43194" spans="32:34" ht="15" customHeight="1" x14ac:dyDescent="0.15">
      <c r="AF43194" s="1"/>
      <c r="AG43194" s="1"/>
      <c r="AH43194" s="1"/>
    </row>
    <row r="43195" spans="32:34" ht="15" customHeight="1" x14ac:dyDescent="0.15">
      <c r="AF43195" s="1"/>
      <c r="AG43195" s="1"/>
      <c r="AH43195" s="1"/>
    </row>
    <row r="43196" spans="32:34" ht="15" customHeight="1" x14ac:dyDescent="0.15">
      <c r="AF43196" s="1"/>
      <c r="AG43196" s="1"/>
      <c r="AH43196" s="1"/>
    </row>
    <row r="43197" spans="32:34" ht="15" customHeight="1" x14ac:dyDescent="0.15">
      <c r="AF43197" s="1"/>
      <c r="AG43197" s="1"/>
      <c r="AH43197" s="1"/>
    </row>
    <row r="43198" spans="32:34" ht="15" customHeight="1" x14ac:dyDescent="0.15">
      <c r="AF43198" s="1"/>
      <c r="AG43198" s="1"/>
      <c r="AH43198" s="1"/>
    </row>
    <row r="43199" spans="32:34" ht="15" customHeight="1" x14ac:dyDescent="0.15">
      <c r="AF43199" s="1"/>
      <c r="AG43199" s="1"/>
      <c r="AH43199" s="1"/>
    </row>
    <row r="43200" spans="32:34" ht="15" customHeight="1" x14ac:dyDescent="0.15">
      <c r="AF43200" s="1"/>
      <c r="AG43200" s="1"/>
      <c r="AH43200" s="1"/>
    </row>
    <row r="43201" spans="32:34" ht="15" customHeight="1" x14ac:dyDescent="0.15">
      <c r="AF43201" s="1"/>
      <c r="AG43201" s="1"/>
      <c r="AH43201" s="1"/>
    </row>
    <row r="43202" spans="32:34" ht="15" customHeight="1" x14ac:dyDescent="0.15">
      <c r="AF43202" s="1"/>
      <c r="AG43202" s="1"/>
      <c r="AH43202" s="1"/>
    </row>
    <row r="43203" spans="32:34" ht="15" customHeight="1" x14ac:dyDescent="0.15">
      <c r="AF43203" s="1"/>
      <c r="AG43203" s="1"/>
      <c r="AH43203" s="1"/>
    </row>
    <row r="43204" spans="32:34" ht="15" customHeight="1" x14ac:dyDescent="0.15">
      <c r="AF43204" s="1"/>
      <c r="AG43204" s="1"/>
      <c r="AH43204" s="1"/>
    </row>
    <row r="43205" spans="32:34" ht="15" customHeight="1" x14ac:dyDescent="0.15">
      <c r="AF43205" s="1"/>
      <c r="AG43205" s="1"/>
      <c r="AH43205" s="1"/>
    </row>
    <row r="43206" spans="32:34" ht="15" customHeight="1" x14ac:dyDescent="0.15">
      <c r="AF43206" s="1"/>
      <c r="AG43206" s="1"/>
      <c r="AH43206" s="1"/>
    </row>
    <row r="43207" spans="32:34" ht="15" customHeight="1" x14ac:dyDescent="0.15">
      <c r="AF43207" s="1"/>
      <c r="AG43207" s="1"/>
      <c r="AH43207" s="1"/>
    </row>
    <row r="43208" spans="32:34" ht="15" customHeight="1" x14ac:dyDescent="0.15">
      <c r="AF43208" s="1"/>
      <c r="AG43208" s="1"/>
      <c r="AH43208" s="1"/>
    </row>
    <row r="43209" spans="32:34" ht="15" customHeight="1" x14ac:dyDescent="0.15">
      <c r="AF43209" s="1"/>
      <c r="AG43209" s="1"/>
      <c r="AH43209" s="1"/>
    </row>
    <row r="43210" spans="32:34" ht="15" customHeight="1" x14ac:dyDescent="0.15">
      <c r="AF43210" s="1"/>
      <c r="AG43210" s="1"/>
      <c r="AH43210" s="1"/>
    </row>
    <row r="43211" spans="32:34" ht="15" customHeight="1" x14ac:dyDescent="0.15">
      <c r="AF43211" s="1"/>
      <c r="AG43211" s="1"/>
      <c r="AH43211" s="1"/>
    </row>
    <row r="43212" spans="32:34" ht="15" customHeight="1" x14ac:dyDescent="0.15">
      <c r="AF43212" s="1"/>
      <c r="AG43212" s="1"/>
      <c r="AH43212" s="1"/>
    </row>
    <row r="43213" spans="32:34" ht="15" customHeight="1" x14ac:dyDescent="0.15">
      <c r="AF43213" s="1"/>
      <c r="AG43213" s="1"/>
      <c r="AH43213" s="1"/>
    </row>
    <row r="43214" spans="32:34" ht="15" customHeight="1" x14ac:dyDescent="0.15">
      <c r="AF43214" s="1"/>
      <c r="AG43214" s="1"/>
      <c r="AH43214" s="1"/>
    </row>
    <row r="43215" spans="32:34" ht="15" customHeight="1" x14ac:dyDescent="0.15">
      <c r="AF43215" s="1"/>
      <c r="AG43215" s="1"/>
      <c r="AH43215" s="1"/>
    </row>
    <row r="43216" spans="32:34" ht="15" customHeight="1" x14ac:dyDescent="0.15">
      <c r="AF43216" s="1"/>
      <c r="AG43216" s="1"/>
      <c r="AH43216" s="1"/>
    </row>
    <row r="43217" spans="32:34" ht="15" customHeight="1" x14ac:dyDescent="0.15">
      <c r="AF43217" s="1"/>
      <c r="AG43217" s="1"/>
      <c r="AH43217" s="1"/>
    </row>
    <row r="43218" spans="32:34" ht="15" customHeight="1" x14ac:dyDescent="0.15">
      <c r="AF43218" s="1"/>
      <c r="AG43218" s="1"/>
      <c r="AH43218" s="1"/>
    </row>
    <row r="43219" spans="32:34" ht="15" customHeight="1" x14ac:dyDescent="0.15">
      <c r="AF43219" s="1"/>
      <c r="AG43219" s="1"/>
      <c r="AH43219" s="1"/>
    </row>
    <row r="43220" spans="32:34" ht="15" customHeight="1" x14ac:dyDescent="0.15">
      <c r="AF43220" s="1"/>
      <c r="AG43220" s="1"/>
      <c r="AH43220" s="1"/>
    </row>
    <row r="43221" spans="32:34" ht="15" customHeight="1" x14ac:dyDescent="0.15">
      <c r="AF43221" s="1"/>
      <c r="AG43221" s="1"/>
      <c r="AH43221" s="1"/>
    </row>
    <row r="43222" spans="32:34" ht="15" customHeight="1" x14ac:dyDescent="0.15">
      <c r="AF43222" s="1"/>
      <c r="AG43222" s="1"/>
      <c r="AH43222" s="1"/>
    </row>
    <row r="43223" spans="32:34" ht="15" customHeight="1" x14ac:dyDescent="0.15">
      <c r="AF43223" s="1"/>
      <c r="AG43223" s="1"/>
      <c r="AH43223" s="1"/>
    </row>
    <row r="43224" spans="32:34" ht="15" customHeight="1" x14ac:dyDescent="0.15">
      <c r="AF43224" s="1"/>
      <c r="AG43224" s="1"/>
      <c r="AH43224" s="1"/>
    </row>
    <row r="43225" spans="32:34" ht="15" customHeight="1" x14ac:dyDescent="0.15">
      <c r="AF43225" s="1"/>
      <c r="AG43225" s="1"/>
      <c r="AH43225" s="1"/>
    </row>
    <row r="43226" spans="32:34" ht="15" customHeight="1" x14ac:dyDescent="0.15">
      <c r="AF43226" s="1"/>
      <c r="AG43226" s="1"/>
      <c r="AH43226" s="1"/>
    </row>
    <row r="43227" spans="32:34" ht="15" customHeight="1" x14ac:dyDescent="0.15">
      <c r="AF43227" s="1"/>
      <c r="AG43227" s="1"/>
      <c r="AH43227" s="1"/>
    </row>
    <row r="43228" spans="32:34" ht="15" customHeight="1" x14ac:dyDescent="0.15">
      <c r="AF43228" s="1"/>
      <c r="AG43228" s="1"/>
      <c r="AH43228" s="1"/>
    </row>
    <row r="43229" spans="32:34" ht="15" customHeight="1" x14ac:dyDescent="0.15">
      <c r="AF43229" s="1"/>
      <c r="AG43229" s="1"/>
      <c r="AH43229" s="1"/>
    </row>
    <row r="43230" spans="32:34" ht="15" customHeight="1" x14ac:dyDescent="0.15">
      <c r="AF43230" s="1"/>
      <c r="AG43230" s="1"/>
      <c r="AH43230" s="1"/>
    </row>
    <row r="43231" spans="32:34" ht="15" customHeight="1" x14ac:dyDescent="0.15">
      <c r="AF43231" s="1"/>
      <c r="AG43231" s="1"/>
      <c r="AH43231" s="1"/>
    </row>
    <row r="43232" spans="32:34" ht="15" customHeight="1" x14ac:dyDescent="0.15">
      <c r="AF43232" s="1"/>
      <c r="AG43232" s="1"/>
      <c r="AH43232" s="1"/>
    </row>
    <row r="43233" spans="32:34" ht="15" customHeight="1" x14ac:dyDescent="0.15">
      <c r="AF43233" s="1"/>
      <c r="AG43233" s="1"/>
      <c r="AH43233" s="1"/>
    </row>
    <row r="43234" spans="32:34" ht="15" customHeight="1" x14ac:dyDescent="0.15">
      <c r="AF43234" s="1"/>
      <c r="AG43234" s="1"/>
      <c r="AH43234" s="1"/>
    </row>
    <row r="43235" spans="32:34" ht="15" customHeight="1" x14ac:dyDescent="0.15">
      <c r="AF43235" s="1"/>
      <c r="AG43235" s="1"/>
      <c r="AH43235" s="1"/>
    </row>
    <row r="43236" spans="32:34" ht="15" customHeight="1" x14ac:dyDescent="0.15">
      <c r="AF43236" s="1"/>
      <c r="AG43236" s="1"/>
      <c r="AH43236" s="1"/>
    </row>
    <row r="43237" spans="32:34" ht="15" customHeight="1" x14ac:dyDescent="0.15">
      <c r="AF43237" s="1"/>
      <c r="AG43237" s="1"/>
      <c r="AH43237" s="1"/>
    </row>
    <row r="43238" spans="32:34" ht="15" customHeight="1" x14ac:dyDescent="0.15">
      <c r="AF43238" s="1"/>
      <c r="AG43238" s="1"/>
      <c r="AH43238" s="1"/>
    </row>
    <row r="43239" spans="32:34" ht="15" customHeight="1" x14ac:dyDescent="0.15">
      <c r="AF43239" s="1"/>
      <c r="AG43239" s="1"/>
      <c r="AH43239" s="1"/>
    </row>
    <row r="43240" spans="32:34" ht="15" customHeight="1" x14ac:dyDescent="0.15">
      <c r="AF43240" s="1"/>
      <c r="AG43240" s="1"/>
      <c r="AH43240" s="1"/>
    </row>
    <row r="43241" spans="32:34" ht="15" customHeight="1" x14ac:dyDescent="0.15">
      <c r="AF43241" s="1"/>
      <c r="AG43241" s="1"/>
      <c r="AH43241" s="1"/>
    </row>
    <row r="43242" spans="32:34" ht="15" customHeight="1" x14ac:dyDescent="0.15">
      <c r="AF43242" s="1"/>
      <c r="AG43242" s="1"/>
      <c r="AH43242" s="1"/>
    </row>
    <row r="43243" spans="32:34" ht="15" customHeight="1" x14ac:dyDescent="0.15">
      <c r="AF43243" s="1"/>
      <c r="AG43243" s="1"/>
      <c r="AH43243" s="1"/>
    </row>
    <row r="43244" spans="32:34" ht="15" customHeight="1" x14ac:dyDescent="0.15">
      <c r="AF43244" s="1"/>
      <c r="AG43244" s="1"/>
      <c r="AH43244" s="1"/>
    </row>
    <row r="43245" spans="32:34" ht="15" customHeight="1" x14ac:dyDescent="0.15">
      <c r="AF43245" s="1"/>
      <c r="AG43245" s="1"/>
      <c r="AH43245" s="1"/>
    </row>
    <row r="43246" spans="32:34" ht="15" customHeight="1" x14ac:dyDescent="0.15">
      <c r="AF43246" s="1"/>
      <c r="AG43246" s="1"/>
      <c r="AH43246" s="1"/>
    </row>
    <row r="43247" spans="32:34" ht="15" customHeight="1" x14ac:dyDescent="0.15">
      <c r="AF43247" s="1"/>
      <c r="AG43247" s="1"/>
      <c r="AH43247" s="1"/>
    </row>
    <row r="43248" spans="32:34" ht="15" customHeight="1" x14ac:dyDescent="0.15">
      <c r="AF43248" s="1"/>
      <c r="AG43248" s="1"/>
      <c r="AH43248" s="1"/>
    </row>
    <row r="43249" spans="32:34" ht="15" customHeight="1" x14ac:dyDescent="0.15">
      <c r="AF43249" s="1"/>
      <c r="AG43249" s="1"/>
      <c r="AH43249" s="1"/>
    </row>
    <row r="43250" spans="32:34" ht="15" customHeight="1" x14ac:dyDescent="0.15">
      <c r="AF43250" s="1"/>
      <c r="AG43250" s="1"/>
      <c r="AH43250" s="1"/>
    </row>
    <row r="43251" spans="32:34" ht="15" customHeight="1" x14ac:dyDescent="0.15">
      <c r="AF43251" s="1"/>
      <c r="AG43251" s="1"/>
      <c r="AH43251" s="1"/>
    </row>
    <row r="43252" spans="32:34" ht="15" customHeight="1" x14ac:dyDescent="0.15">
      <c r="AF43252" s="1"/>
      <c r="AG43252" s="1"/>
      <c r="AH43252" s="1"/>
    </row>
    <row r="43253" spans="32:34" ht="15" customHeight="1" x14ac:dyDescent="0.15">
      <c r="AF43253" s="1"/>
      <c r="AG43253" s="1"/>
      <c r="AH43253" s="1"/>
    </row>
    <row r="43254" spans="32:34" ht="15" customHeight="1" x14ac:dyDescent="0.15">
      <c r="AF43254" s="1"/>
      <c r="AG43254" s="1"/>
      <c r="AH43254" s="1"/>
    </row>
    <row r="43255" spans="32:34" ht="15" customHeight="1" x14ac:dyDescent="0.15">
      <c r="AF43255" s="1"/>
      <c r="AG43255" s="1"/>
      <c r="AH43255" s="1"/>
    </row>
    <row r="43256" spans="32:34" ht="15" customHeight="1" x14ac:dyDescent="0.15">
      <c r="AF43256" s="1"/>
      <c r="AG43256" s="1"/>
      <c r="AH43256" s="1"/>
    </row>
    <row r="43257" spans="32:34" ht="15" customHeight="1" x14ac:dyDescent="0.15">
      <c r="AF43257" s="1"/>
      <c r="AG43257" s="1"/>
      <c r="AH43257" s="1"/>
    </row>
    <row r="43258" spans="32:34" ht="15" customHeight="1" x14ac:dyDescent="0.15">
      <c r="AF43258" s="1"/>
      <c r="AG43258" s="1"/>
      <c r="AH43258" s="1"/>
    </row>
    <row r="43259" spans="32:34" ht="15" customHeight="1" x14ac:dyDescent="0.15">
      <c r="AF43259" s="1"/>
      <c r="AG43259" s="1"/>
      <c r="AH43259" s="1"/>
    </row>
    <row r="43260" spans="32:34" ht="15" customHeight="1" x14ac:dyDescent="0.15">
      <c r="AF43260" s="1"/>
      <c r="AG43260" s="1"/>
      <c r="AH43260" s="1"/>
    </row>
    <row r="43261" spans="32:34" ht="15" customHeight="1" x14ac:dyDescent="0.15">
      <c r="AF43261" s="1"/>
      <c r="AG43261" s="1"/>
      <c r="AH43261" s="1"/>
    </row>
    <row r="43262" spans="32:34" ht="15" customHeight="1" x14ac:dyDescent="0.15">
      <c r="AF43262" s="1"/>
      <c r="AG43262" s="1"/>
      <c r="AH43262" s="1"/>
    </row>
    <row r="43263" spans="32:34" ht="15" customHeight="1" x14ac:dyDescent="0.15">
      <c r="AF43263" s="1"/>
      <c r="AG43263" s="1"/>
      <c r="AH43263" s="1"/>
    </row>
    <row r="43264" spans="32:34" ht="15" customHeight="1" x14ac:dyDescent="0.15">
      <c r="AF43264" s="1"/>
      <c r="AG43264" s="1"/>
      <c r="AH43264" s="1"/>
    </row>
    <row r="43265" spans="32:34" ht="15" customHeight="1" x14ac:dyDescent="0.15">
      <c r="AF43265" s="1"/>
      <c r="AG43265" s="1"/>
      <c r="AH43265" s="1"/>
    </row>
    <row r="43266" spans="32:34" ht="15" customHeight="1" x14ac:dyDescent="0.15">
      <c r="AF43266" s="1"/>
      <c r="AG43266" s="1"/>
      <c r="AH43266" s="1"/>
    </row>
    <row r="43267" spans="32:34" ht="15" customHeight="1" x14ac:dyDescent="0.15">
      <c r="AF43267" s="1"/>
      <c r="AG43267" s="1"/>
      <c r="AH43267" s="1"/>
    </row>
    <row r="43268" spans="32:34" ht="15" customHeight="1" x14ac:dyDescent="0.15">
      <c r="AF43268" s="1"/>
      <c r="AG43268" s="1"/>
      <c r="AH43268" s="1"/>
    </row>
    <row r="43269" spans="32:34" ht="15" customHeight="1" x14ac:dyDescent="0.15">
      <c r="AF43269" s="1"/>
      <c r="AG43269" s="1"/>
      <c r="AH43269" s="1"/>
    </row>
    <row r="43270" spans="32:34" ht="15" customHeight="1" x14ac:dyDescent="0.15">
      <c r="AF43270" s="1"/>
      <c r="AG43270" s="1"/>
      <c r="AH43270" s="1"/>
    </row>
    <row r="43271" spans="32:34" ht="15" customHeight="1" x14ac:dyDescent="0.15">
      <c r="AF43271" s="1"/>
      <c r="AG43271" s="1"/>
      <c r="AH43271" s="1"/>
    </row>
    <row r="43272" spans="32:34" ht="15" customHeight="1" x14ac:dyDescent="0.15">
      <c r="AF43272" s="1"/>
      <c r="AG43272" s="1"/>
      <c r="AH43272" s="1"/>
    </row>
    <row r="43273" spans="32:34" ht="15" customHeight="1" x14ac:dyDescent="0.15">
      <c r="AF43273" s="1"/>
      <c r="AG43273" s="1"/>
      <c r="AH43273" s="1"/>
    </row>
    <row r="43274" spans="32:34" ht="15" customHeight="1" x14ac:dyDescent="0.15">
      <c r="AF43274" s="1"/>
      <c r="AG43274" s="1"/>
      <c r="AH43274" s="1"/>
    </row>
    <row r="43275" spans="32:34" ht="15" customHeight="1" x14ac:dyDescent="0.15">
      <c r="AF43275" s="1"/>
      <c r="AG43275" s="1"/>
      <c r="AH43275" s="1"/>
    </row>
    <row r="43276" spans="32:34" ht="15" customHeight="1" x14ac:dyDescent="0.15">
      <c r="AF43276" s="1"/>
      <c r="AG43276" s="1"/>
      <c r="AH43276" s="1"/>
    </row>
    <row r="43277" spans="32:34" ht="15" customHeight="1" x14ac:dyDescent="0.15">
      <c r="AF43277" s="1"/>
      <c r="AG43277" s="1"/>
      <c r="AH43277" s="1"/>
    </row>
    <row r="43278" spans="32:34" ht="15" customHeight="1" x14ac:dyDescent="0.15">
      <c r="AF43278" s="1"/>
      <c r="AG43278" s="1"/>
      <c r="AH43278" s="1"/>
    </row>
    <row r="43279" spans="32:34" ht="15" customHeight="1" x14ac:dyDescent="0.15">
      <c r="AF43279" s="1"/>
      <c r="AG43279" s="1"/>
      <c r="AH43279" s="1"/>
    </row>
    <row r="43280" spans="32:34" ht="15" customHeight="1" x14ac:dyDescent="0.15">
      <c r="AF43280" s="1"/>
      <c r="AG43280" s="1"/>
      <c r="AH43280" s="1"/>
    </row>
    <row r="43281" spans="32:34" ht="15" customHeight="1" x14ac:dyDescent="0.15">
      <c r="AF43281" s="1"/>
      <c r="AG43281" s="1"/>
      <c r="AH43281" s="1"/>
    </row>
    <row r="43282" spans="32:34" ht="15" customHeight="1" x14ac:dyDescent="0.15">
      <c r="AF43282" s="1"/>
      <c r="AG43282" s="1"/>
      <c r="AH43282" s="1"/>
    </row>
    <row r="43283" spans="32:34" ht="15" customHeight="1" x14ac:dyDescent="0.15">
      <c r="AF43283" s="1"/>
      <c r="AG43283" s="1"/>
      <c r="AH43283" s="1"/>
    </row>
    <row r="43284" spans="32:34" ht="15" customHeight="1" x14ac:dyDescent="0.15">
      <c r="AF43284" s="1"/>
      <c r="AG43284" s="1"/>
      <c r="AH43284" s="1"/>
    </row>
    <row r="43285" spans="32:34" ht="15" customHeight="1" x14ac:dyDescent="0.15">
      <c r="AF43285" s="1"/>
      <c r="AG43285" s="1"/>
      <c r="AH43285" s="1"/>
    </row>
    <row r="43286" spans="32:34" ht="15" customHeight="1" x14ac:dyDescent="0.15">
      <c r="AF43286" s="1"/>
      <c r="AG43286" s="1"/>
      <c r="AH43286" s="1"/>
    </row>
    <row r="43287" spans="32:34" ht="15" customHeight="1" x14ac:dyDescent="0.15">
      <c r="AF43287" s="1"/>
      <c r="AG43287" s="1"/>
      <c r="AH43287" s="1"/>
    </row>
    <row r="43288" spans="32:34" ht="15" customHeight="1" x14ac:dyDescent="0.15">
      <c r="AF43288" s="1"/>
      <c r="AG43288" s="1"/>
      <c r="AH43288" s="1"/>
    </row>
    <row r="43289" spans="32:34" ht="15" customHeight="1" x14ac:dyDescent="0.15">
      <c r="AF43289" s="1"/>
      <c r="AG43289" s="1"/>
      <c r="AH43289" s="1"/>
    </row>
    <row r="43290" spans="32:34" ht="15" customHeight="1" x14ac:dyDescent="0.15">
      <c r="AF43290" s="1"/>
      <c r="AG43290" s="1"/>
      <c r="AH43290" s="1"/>
    </row>
    <row r="43291" spans="32:34" ht="15" customHeight="1" x14ac:dyDescent="0.15">
      <c r="AF43291" s="1"/>
      <c r="AG43291" s="1"/>
      <c r="AH43291" s="1"/>
    </row>
    <row r="43292" spans="32:34" ht="15" customHeight="1" x14ac:dyDescent="0.15">
      <c r="AF43292" s="1"/>
      <c r="AG43292" s="1"/>
      <c r="AH43292" s="1"/>
    </row>
    <row r="43293" spans="32:34" ht="15" customHeight="1" x14ac:dyDescent="0.15">
      <c r="AF43293" s="1"/>
      <c r="AG43293" s="1"/>
      <c r="AH43293" s="1"/>
    </row>
    <row r="43294" spans="32:34" ht="15" customHeight="1" x14ac:dyDescent="0.15">
      <c r="AF43294" s="1"/>
      <c r="AG43294" s="1"/>
      <c r="AH43294" s="1"/>
    </row>
    <row r="43295" spans="32:34" ht="15" customHeight="1" x14ac:dyDescent="0.15">
      <c r="AF43295" s="1"/>
      <c r="AG43295" s="1"/>
      <c r="AH43295" s="1"/>
    </row>
    <row r="43296" spans="32:34" ht="15" customHeight="1" x14ac:dyDescent="0.15">
      <c r="AF43296" s="1"/>
      <c r="AG43296" s="1"/>
      <c r="AH43296" s="1"/>
    </row>
    <row r="43297" spans="32:34" ht="15" customHeight="1" x14ac:dyDescent="0.15">
      <c r="AF43297" s="1"/>
      <c r="AG43297" s="1"/>
      <c r="AH43297" s="1"/>
    </row>
    <row r="43298" spans="32:34" ht="15" customHeight="1" x14ac:dyDescent="0.15">
      <c r="AF43298" s="1"/>
      <c r="AG43298" s="1"/>
      <c r="AH43298" s="1"/>
    </row>
    <row r="43299" spans="32:34" ht="15" customHeight="1" x14ac:dyDescent="0.15">
      <c r="AF43299" s="1"/>
      <c r="AG43299" s="1"/>
      <c r="AH43299" s="1"/>
    </row>
    <row r="43300" spans="32:34" ht="15" customHeight="1" x14ac:dyDescent="0.15">
      <c r="AF43300" s="1"/>
      <c r="AG43300" s="1"/>
      <c r="AH43300" s="1"/>
    </row>
    <row r="43301" spans="32:34" ht="15" customHeight="1" x14ac:dyDescent="0.15">
      <c r="AF43301" s="1"/>
      <c r="AG43301" s="1"/>
      <c r="AH43301" s="1"/>
    </row>
    <row r="43302" spans="32:34" ht="15" customHeight="1" x14ac:dyDescent="0.15">
      <c r="AF43302" s="1"/>
      <c r="AG43302" s="1"/>
      <c r="AH43302" s="1"/>
    </row>
    <row r="43303" spans="32:34" ht="15" customHeight="1" x14ac:dyDescent="0.15">
      <c r="AF43303" s="1"/>
      <c r="AG43303" s="1"/>
      <c r="AH43303" s="1"/>
    </row>
    <row r="43304" spans="32:34" ht="15" customHeight="1" x14ac:dyDescent="0.15">
      <c r="AF43304" s="1"/>
      <c r="AG43304" s="1"/>
      <c r="AH43304" s="1"/>
    </row>
    <row r="43305" spans="32:34" ht="15" customHeight="1" x14ac:dyDescent="0.15">
      <c r="AF43305" s="1"/>
      <c r="AG43305" s="1"/>
      <c r="AH43305" s="1"/>
    </row>
    <row r="43306" spans="32:34" ht="15" customHeight="1" x14ac:dyDescent="0.15">
      <c r="AF43306" s="1"/>
      <c r="AG43306" s="1"/>
      <c r="AH43306" s="1"/>
    </row>
    <row r="43307" spans="32:34" ht="15" customHeight="1" x14ac:dyDescent="0.15">
      <c r="AF43307" s="1"/>
      <c r="AG43307" s="1"/>
      <c r="AH43307" s="1"/>
    </row>
    <row r="43308" spans="32:34" ht="15" customHeight="1" x14ac:dyDescent="0.15">
      <c r="AF43308" s="1"/>
      <c r="AG43308" s="1"/>
      <c r="AH43308" s="1"/>
    </row>
    <row r="43309" spans="32:34" ht="15" customHeight="1" x14ac:dyDescent="0.15">
      <c r="AF43309" s="1"/>
      <c r="AG43309" s="1"/>
      <c r="AH43309" s="1"/>
    </row>
    <row r="43310" spans="32:34" ht="15" customHeight="1" x14ac:dyDescent="0.15">
      <c r="AF43310" s="1"/>
      <c r="AG43310" s="1"/>
      <c r="AH43310" s="1"/>
    </row>
    <row r="43311" spans="32:34" ht="15" customHeight="1" x14ac:dyDescent="0.15">
      <c r="AF43311" s="1"/>
      <c r="AG43311" s="1"/>
      <c r="AH43311" s="1"/>
    </row>
    <row r="43312" spans="32:34" ht="15" customHeight="1" x14ac:dyDescent="0.15">
      <c r="AF43312" s="1"/>
      <c r="AG43312" s="1"/>
      <c r="AH43312" s="1"/>
    </row>
    <row r="43313" spans="32:34" ht="15" customHeight="1" x14ac:dyDescent="0.15">
      <c r="AF43313" s="1"/>
      <c r="AG43313" s="1"/>
      <c r="AH43313" s="1"/>
    </row>
    <row r="43314" spans="32:34" ht="15" customHeight="1" x14ac:dyDescent="0.15">
      <c r="AF43314" s="1"/>
      <c r="AG43314" s="1"/>
      <c r="AH43314" s="1"/>
    </row>
    <row r="43315" spans="32:34" ht="15" customHeight="1" x14ac:dyDescent="0.15">
      <c r="AF43315" s="1"/>
      <c r="AG43315" s="1"/>
      <c r="AH43315" s="1"/>
    </row>
    <row r="43316" spans="32:34" ht="15" customHeight="1" x14ac:dyDescent="0.15">
      <c r="AF43316" s="1"/>
      <c r="AG43316" s="1"/>
      <c r="AH43316" s="1"/>
    </row>
    <row r="43317" spans="32:34" ht="15" customHeight="1" x14ac:dyDescent="0.15">
      <c r="AF43317" s="1"/>
      <c r="AG43317" s="1"/>
      <c r="AH43317" s="1"/>
    </row>
    <row r="43318" spans="32:34" ht="15" customHeight="1" x14ac:dyDescent="0.15">
      <c r="AF43318" s="1"/>
      <c r="AG43318" s="1"/>
      <c r="AH43318" s="1"/>
    </row>
    <row r="43319" spans="32:34" ht="15" customHeight="1" x14ac:dyDescent="0.15">
      <c r="AF43319" s="1"/>
      <c r="AG43319" s="1"/>
      <c r="AH43319" s="1"/>
    </row>
    <row r="43320" spans="32:34" ht="15" customHeight="1" x14ac:dyDescent="0.15">
      <c r="AF43320" s="1"/>
      <c r="AG43320" s="1"/>
      <c r="AH43320" s="1"/>
    </row>
    <row r="43321" spans="32:34" ht="15" customHeight="1" x14ac:dyDescent="0.15">
      <c r="AF43321" s="1"/>
      <c r="AG43321" s="1"/>
      <c r="AH43321" s="1"/>
    </row>
    <row r="43322" spans="32:34" ht="15" customHeight="1" x14ac:dyDescent="0.15">
      <c r="AF43322" s="1"/>
      <c r="AG43322" s="1"/>
      <c r="AH43322" s="1"/>
    </row>
    <row r="43323" spans="32:34" ht="15" customHeight="1" x14ac:dyDescent="0.15">
      <c r="AF43323" s="1"/>
      <c r="AG43323" s="1"/>
      <c r="AH43323" s="1"/>
    </row>
    <row r="43324" spans="32:34" ht="15" customHeight="1" x14ac:dyDescent="0.15">
      <c r="AF43324" s="1"/>
      <c r="AG43324" s="1"/>
      <c r="AH43324" s="1"/>
    </row>
    <row r="43325" spans="32:34" ht="15" customHeight="1" x14ac:dyDescent="0.15">
      <c r="AF43325" s="1"/>
      <c r="AG43325" s="1"/>
      <c r="AH43325" s="1"/>
    </row>
    <row r="43326" spans="32:34" ht="15" customHeight="1" x14ac:dyDescent="0.15">
      <c r="AF43326" s="1"/>
      <c r="AG43326" s="1"/>
      <c r="AH43326" s="1"/>
    </row>
    <row r="43327" spans="32:34" ht="15" customHeight="1" x14ac:dyDescent="0.15">
      <c r="AF43327" s="1"/>
      <c r="AG43327" s="1"/>
      <c r="AH43327" s="1"/>
    </row>
    <row r="43328" spans="32:34" ht="15" customHeight="1" x14ac:dyDescent="0.15">
      <c r="AF43328" s="1"/>
      <c r="AG43328" s="1"/>
      <c r="AH43328" s="1"/>
    </row>
    <row r="43329" spans="32:34" ht="15" customHeight="1" x14ac:dyDescent="0.15">
      <c r="AF43329" s="1"/>
      <c r="AG43329" s="1"/>
      <c r="AH43329" s="1"/>
    </row>
    <row r="43330" spans="32:34" ht="15" customHeight="1" x14ac:dyDescent="0.15">
      <c r="AF43330" s="1"/>
      <c r="AG43330" s="1"/>
      <c r="AH43330" s="1"/>
    </row>
    <row r="43331" spans="32:34" ht="15" customHeight="1" x14ac:dyDescent="0.15">
      <c r="AF43331" s="1"/>
      <c r="AG43331" s="1"/>
      <c r="AH43331" s="1"/>
    </row>
    <row r="43332" spans="32:34" ht="15" customHeight="1" x14ac:dyDescent="0.15">
      <c r="AF43332" s="1"/>
      <c r="AG43332" s="1"/>
      <c r="AH43332" s="1"/>
    </row>
    <row r="43333" spans="32:34" ht="15" customHeight="1" x14ac:dyDescent="0.15">
      <c r="AF43333" s="1"/>
      <c r="AG43333" s="1"/>
      <c r="AH43333" s="1"/>
    </row>
    <row r="43334" spans="32:34" ht="15" customHeight="1" x14ac:dyDescent="0.15">
      <c r="AF43334" s="1"/>
      <c r="AG43334" s="1"/>
      <c r="AH43334" s="1"/>
    </row>
    <row r="43335" spans="32:34" ht="15" customHeight="1" x14ac:dyDescent="0.15">
      <c r="AF43335" s="1"/>
      <c r="AG43335" s="1"/>
      <c r="AH43335" s="1"/>
    </row>
    <row r="43336" spans="32:34" ht="15" customHeight="1" x14ac:dyDescent="0.15">
      <c r="AF43336" s="1"/>
      <c r="AG43336" s="1"/>
      <c r="AH43336" s="1"/>
    </row>
    <row r="43337" spans="32:34" ht="15" customHeight="1" x14ac:dyDescent="0.15">
      <c r="AF43337" s="1"/>
      <c r="AG43337" s="1"/>
      <c r="AH43337" s="1"/>
    </row>
    <row r="43338" spans="32:34" ht="15" customHeight="1" x14ac:dyDescent="0.15">
      <c r="AF43338" s="1"/>
      <c r="AG43338" s="1"/>
      <c r="AH43338" s="1"/>
    </row>
    <row r="43339" spans="32:34" ht="15" customHeight="1" x14ac:dyDescent="0.15">
      <c r="AF43339" s="1"/>
      <c r="AG43339" s="1"/>
      <c r="AH43339" s="1"/>
    </row>
    <row r="43340" spans="32:34" ht="15" customHeight="1" x14ac:dyDescent="0.15">
      <c r="AF43340" s="1"/>
      <c r="AG43340" s="1"/>
      <c r="AH43340" s="1"/>
    </row>
    <row r="43341" spans="32:34" ht="15" customHeight="1" x14ac:dyDescent="0.15">
      <c r="AF43341" s="1"/>
      <c r="AG43341" s="1"/>
      <c r="AH43341" s="1"/>
    </row>
    <row r="43342" spans="32:34" ht="15" customHeight="1" x14ac:dyDescent="0.15">
      <c r="AF43342" s="1"/>
      <c r="AG43342" s="1"/>
      <c r="AH43342" s="1"/>
    </row>
    <row r="43343" spans="32:34" ht="15" customHeight="1" x14ac:dyDescent="0.15">
      <c r="AF43343" s="1"/>
      <c r="AG43343" s="1"/>
      <c r="AH43343" s="1"/>
    </row>
    <row r="43344" spans="32:34" ht="15" customHeight="1" x14ac:dyDescent="0.15">
      <c r="AF43344" s="1"/>
      <c r="AG43344" s="1"/>
      <c r="AH43344" s="1"/>
    </row>
    <row r="43345" spans="32:34" ht="15" customHeight="1" x14ac:dyDescent="0.15">
      <c r="AF43345" s="1"/>
      <c r="AG43345" s="1"/>
      <c r="AH43345" s="1"/>
    </row>
    <row r="43346" spans="32:34" ht="15" customHeight="1" x14ac:dyDescent="0.15">
      <c r="AF43346" s="1"/>
      <c r="AG43346" s="1"/>
      <c r="AH43346" s="1"/>
    </row>
    <row r="43347" spans="32:34" ht="15" customHeight="1" x14ac:dyDescent="0.15">
      <c r="AF43347" s="1"/>
      <c r="AG43347" s="1"/>
      <c r="AH43347" s="1"/>
    </row>
    <row r="43348" spans="32:34" ht="15" customHeight="1" x14ac:dyDescent="0.15">
      <c r="AF43348" s="1"/>
      <c r="AG43348" s="1"/>
      <c r="AH43348" s="1"/>
    </row>
    <row r="43349" spans="32:34" ht="15" customHeight="1" x14ac:dyDescent="0.15">
      <c r="AF43349" s="1"/>
      <c r="AG43349" s="1"/>
      <c r="AH43349" s="1"/>
    </row>
    <row r="43350" spans="32:34" ht="15" customHeight="1" x14ac:dyDescent="0.15">
      <c r="AF43350" s="1"/>
      <c r="AG43350" s="1"/>
      <c r="AH43350" s="1"/>
    </row>
    <row r="43351" spans="32:34" ht="15" customHeight="1" x14ac:dyDescent="0.15">
      <c r="AF43351" s="1"/>
      <c r="AG43351" s="1"/>
      <c r="AH43351" s="1"/>
    </row>
    <row r="43352" spans="32:34" ht="15" customHeight="1" x14ac:dyDescent="0.15">
      <c r="AF43352" s="1"/>
      <c r="AG43352" s="1"/>
      <c r="AH43352" s="1"/>
    </row>
    <row r="43353" spans="32:34" ht="15" customHeight="1" x14ac:dyDescent="0.15">
      <c r="AF43353" s="1"/>
      <c r="AG43353" s="1"/>
      <c r="AH43353" s="1"/>
    </row>
    <row r="43354" spans="32:34" ht="15" customHeight="1" x14ac:dyDescent="0.15">
      <c r="AF43354" s="1"/>
      <c r="AG43354" s="1"/>
      <c r="AH43354" s="1"/>
    </row>
    <row r="43355" spans="32:34" ht="15" customHeight="1" x14ac:dyDescent="0.15">
      <c r="AF43355" s="1"/>
      <c r="AG43355" s="1"/>
      <c r="AH43355" s="1"/>
    </row>
    <row r="43356" spans="32:34" ht="15" customHeight="1" x14ac:dyDescent="0.15">
      <c r="AF43356" s="1"/>
      <c r="AG43356" s="1"/>
      <c r="AH43356" s="1"/>
    </row>
    <row r="43357" spans="32:34" ht="15" customHeight="1" x14ac:dyDescent="0.15">
      <c r="AF43357" s="1"/>
      <c r="AG43357" s="1"/>
      <c r="AH43357" s="1"/>
    </row>
    <row r="43358" spans="32:34" ht="15" customHeight="1" x14ac:dyDescent="0.15">
      <c r="AF43358" s="1"/>
      <c r="AG43358" s="1"/>
      <c r="AH43358" s="1"/>
    </row>
    <row r="43359" spans="32:34" ht="15" customHeight="1" x14ac:dyDescent="0.15">
      <c r="AF43359" s="1"/>
      <c r="AG43359" s="1"/>
      <c r="AH43359" s="1"/>
    </row>
    <row r="43360" spans="32:34" ht="15" customHeight="1" x14ac:dyDescent="0.15">
      <c r="AF43360" s="1"/>
      <c r="AG43360" s="1"/>
      <c r="AH43360" s="1"/>
    </row>
    <row r="43361" spans="32:34" ht="15" customHeight="1" x14ac:dyDescent="0.15">
      <c r="AF43361" s="1"/>
      <c r="AG43361" s="1"/>
      <c r="AH43361" s="1"/>
    </row>
    <row r="43362" spans="32:34" ht="15" customHeight="1" x14ac:dyDescent="0.15">
      <c r="AF43362" s="1"/>
      <c r="AG43362" s="1"/>
      <c r="AH43362" s="1"/>
    </row>
    <row r="43363" spans="32:34" ht="15" customHeight="1" x14ac:dyDescent="0.15">
      <c r="AF43363" s="1"/>
      <c r="AG43363" s="1"/>
      <c r="AH43363" s="1"/>
    </row>
    <row r="43364" spans="32:34" ht="15" customHeight="1" x14ac:dyDescent="0.15">
      <c r="AF43364" s="1"/>
      <c r="AG43364" s="1"/>
      <c r="AH43364" s="1"/>
    </row>
    <row r="43365" spans="32:34" ht="15" customHeight="1" x14ac:dyDescent="0.15">
      <c r="AF43365" s="1"/>
      <c r="AG43365" s="1"/>
      <c r="AH43365" s="1"/>
    </row>
    <row r="43366" spans="32:34" ht="15" customHeight="1" x14ac:dyDescent="0.15">
      <c r="AF43366" s="1"/>
      <c r="AG43366" s="1"/>
      <c r="AH43366" s="1"/>
    </row>
    <row r="43367" spans="32:34" ht="15" customHeight="1" x14ac:dyDescent="0.15">
      <c r="AF43367" s="1"/>
      <c r="AG43367" s="1"/>
      <c r="AH43367" s="1"/>
    </row>
    <row r="43368" spans="32:34" ht="15" customHeight="1" x14ac:dyDescent="0.15">
      <c r="AF43368" s="1"/>
      <c r="AG43368" s="1"/>
      <c r="AH43368" s="1"/>
    </row>
    <row r="43369" spans="32:34" ht="15" customHeight="1" x14ac:dyDescent="0.15">
      <c r="AF43369" s="1"/>
      <c r="AG43369" s="1"/>
      <c r="AH43369" s="1"/>
    </row>
    <row r="43370" spans="32:34" ht="15" customHeight="1" x14ac:dyDescent="0.15">
      <c r="AF43370" s="1"/>
      <c r="AG43370" s="1"/>
      <c r="AH43370" s="1"/>
    </row>
    <row r="43371" spans="32:34" ht="15" customHeight="1" x14ac:dyDescent="0.15">
      <c r="AF43371" s="1"/>
      <c r="AG43371" s="1"/>
      <c r="AH43371" s="1"/>
    </row>
    <row r="43372" spans="32:34" ht="15" customHeight="1" x14ac:dyDescent="0.15">
      <c r="AF43372" s="1"/>
      <c r="AG43372" s="1"/>
      <c r="AH43372" s="1"/>
    </row>
    <row r="43373" spans="32:34" ht="15" customHeight="1" x14ac:dyDescent="0.15">
      <c r="AF43373" s="1"/>
      <c r="AG43373" s="1"/>
      <c r="AH43373" s="1"/>
    </row>
    <row r="43374" spans="32:34" ht="15" customHeight="1" x14ac:dyDescent="0.15">
      <c r="AF43374" s="1"/>
      <c r="AG43374" s="1"/>
      <c r="AH43374" s="1"/>
    </row>
    <row r="43375" spans="32:34" ht="15" customHeight="1" x14ac:dyDescent="0.15">
      <c r="AF43375" s="1"/>
      <c r="AG43375" s="1"/>
      <c r="AH43375" s="1"/>
    </row>
    <row r="43376" spans="32:34" ht="15" customHeight="1" x14ac:dyDescent="0.15">
      <c r="AF43376" s="1"/>
      <c r="AG43376" s="1"/>
      <c r="AH43376" s="1"/>
    </row>
    <row r="43377" spans="32:34" ht="15" customHeight="1" x14ac:dyDescent="0.15">
      <c r="AF43377" s="1"/>
      <c r="AG43377" s="1"/>
      <c r="AH43377" s="1"/>
    </row>
    <row r="43378" spans="32:34" ht="15" customHeight="1" x14ac:dyDescent="0.15">
      <c r="AF43378" s="1"/>
      <c r="AG43378" s="1"/>
      <c r="AH43378" s="1"/>
    </row>
    <row r="43379" spans="32:34" ht="15" customHeight="1" x14ac:dyDescent="0.15">
      <c r="AF43379" s="1"/>
      <c r="AG43379" s="1"/>
      <c r="AH43379" s="1"/>
    </row>
    <row r="43380" spans="32:34" ht="15" customHeight="1" x14ac:dyDescent="0.15">
      <c r="AF43380" s="1"/>
      <c r="AG43380" s="1"/>
      <c r="AH43380" s="1"/>
    </row>
    <row r="43381" spans="32:34" ht="15" customHeight="1" x14ac:dyDescent="0.15">
      <c r="AF43381" s="1"/>
      <c r="AG43381" s="1"/>
      <c r="AH43381" s="1"/>
    </row>
    <row r="43382" spans="32:34" ht="15" customHeight="1" x14ac:dyDescent="0.15">
      <c r="AF43382" s="1"/>
      <c r="AG43382" s="1"/>
      <c r="AH43382" s="1"/>
    </row>
    <row r="43383" spans="32:34" ht="15" customHeight="1" x14ac:dyDescent="0.15">
      <c r="AF43383" s="1"/>
      <c r="AG43383" s="1"/>
      <c r="AH43383" s="1"/>
    </row>
    <row r="43384" spans="32:34" ht="15" customHeight="1" x14ac:dyDescent="0.15">
      <c r="AF43384" s="1"/>
      <c r="AG43384" s="1"/>
      <c r="AH43384" s="1"/>
    </row>
    <row r="43385" spans="32:34" ht="15" customHeight="1" x14ac:dyDescent="0.15">
      <c r="AF43385" s="1"/>
      <c r="AG43385" s="1"/>
      <c r="AH43385" s="1"/>
    </row>
    <row r="43386" spans="32:34" ht="15" customHeight="1" x14ac:dyDescent="0.15">
      <c r="AF43386" s="1"/>
      <c r="AG43386" s="1"/>
      <c r="AH43386" s="1"/>
    </row>
    <row r="43387" spans="32:34" ht="15" customHeight="1" x14ac:dyDescent="0.15">
      <c r="AF43387" s="1"/>
      <c r="AG43387" s="1"/>
      <c r="AH43387" s="1"/>
    </row>
    <row r="43388" spans="32:34" ht="15" customHeight="1" x14ac:dyDescent="0.15">
      <c r="AF43388" s="1"/>
      <c r="AG43388" s="1"/>
      <c r="AH43388" s="1"/>
    </row>
    <row r="43389" spans="32:34" ht="15" customHeight="1" x14ac:dyDescent="0.15">
      <c r="AF43389" s="1"/>
      <c r="AG43389" s="1"/>
      <c r="AH43389" s="1"/>
    </row>
    <row r="43390" spans="32:34" ht="15" customHeight="1" x14ac:dyDescent="0.15">
      <c r="AF43390" s="1"/>
      <c r="AG43390" s="1"/>
      <c r="AH43390" s="1"/>
    </row>
    <row r="43391" spans="32:34" ht="15" customHeight="1" x14ac:dyDescent="0.15">
      <c r="AF43391" s="1"/>
      <c r="AG43391" s="1"/>
      <c r="AH43391" s="1"/>
    </row>
    <row r="43392" spans="32:34" ht="15" customHeight="1" x14ac:dyDescent="0.15">
      <c r="AF43392" s="1"/>
      <c r="AG43392" s="1"/>
      <c r="AH43392" s="1"/>
    </row>
    <row r="43393" spans="32:34" ht="15" customHeight="1" x14ac:dyDescent="0.15">
      <c r="AF43393" s="1"/>
      <c r="AG43393" s="1"/>
      <c r="AH43393" s="1"/>
    </row>
    <row r="43394" spans="32:34" ht="15" customHeight="1" x14ac:dyDescent="0.15">
      <c r="AF43394" s="1"/>
      <c r="AG43394" s="1"/>
      <c r="AH43394" s="1"/>
    </row>
    <row r="43395" spans="32:34" ht="15" customHeight="1" x14ac:dyDescent="0.15">
      <c r="AF43395" s="1"/>
      <c r="AG43395" s="1"/>
      <c r="AH43395" s="1"/>
    </row>
    <row r="43396" spans="32:34" ht="15" customHeight="1" x14ac:dyDescent="0.15">
      <c r="AF43396" s="1"/>
      <c r="AG43396" s="1"/>
      <c r="AH43396" s="1"/>
    </row>
    <row r="43397" spans="32:34" ht="15" customHeight="1" x14ac:dyDescent="0.15">
      <c r="AF43397" s="1"/>
      <c r="AG43397" s="1"/>
      <c r="AH43397" s="1"/>
    </row>
    <row r="43398" spans="32:34" ht="15" customHeight="1" x14ac:dyDescent="0.15">
      <c r="AF43398" s="1"/>
      <c r="AG43398" s="1"/>
      <c r="AH43398" s="1"/>
    </row>
    <row r="43399" spans="32:34" ht="15" customHeight="1" x14ac:dyDescent="0.15">
      <c r="AF43399" s="1"/>
      <c r="AG43399" s="1"/>
      <c r="AH43399" s="1"/>
    </row>
    <row r="43400" spans="32:34" ht="15" customHeight="1" x14ac:dyDescent="0.15">
      <c r="AF43400" s="1"/>
      <c r="AG43400" s="1"/>
      <c r="AH43400" s="1"/>
    </row>
    <row r="43401" spans="32:34" ht="15" customHeight="1" x14ac:dyDescent="0.15">
      <c r="AF43401" s="1"/>
      <c r="AG43401" s="1"/>
      <c r="AH43401" s="1"/>
    </row>
    <row r="43402" spans="32:34" ht="15" customHeight="1" x14ac:dyDescent="0.15">
      <c r="AF43402" s="1"/>
      <c r="AG43402" s="1"/>
      <c r="AH43402" s="1"/>
    </row>
    <row r="43403" spans="32:34" ht="15" customHeight="1" x14ac:dyDescent="0.15">
      <c r="AF43403" s="1"/>
      <c r="AG43403" s="1"/>
      <c r="AH43403" s="1"/>
    </row>
    <row r="43404" spans="32:34" ht="15" customHeight="1" x14ac:dyDescent="0.15">
      <c r="AF43404" s="1"/>
      <c r="AG43404" s="1"/>
      <c r="AH43404" s="1"/>
    </row>
    <row r="43405" spans="32:34" ht="15" customHeight="1" x14ac:dyDescent="0.15">
      <c r="AF43405" s="1"/>
      <c r="AG43405" s="1"/>
      <c r="AH43405" s="1"/>
    </row>
    <row r="43406" spans="32:34" ht="15" customHeight="1" x14ac:dyDescent="0.15">
      <c r="AF43406" s="1"/>
      <c r="AG43406" s="1"/>
      <c r="AH43406" s="1"/>
    </row>
    <row r="43407" spans="32:34" ht="15" customHeight="1" x14ac:dyDescent="0.15">
      <c r="AF43407" s="1"/>
      <c r="AG43407" s="1"/>
      <c r="AH43407" s="1"/>
    </row>
    <row r="43408" spans="32:34" ht="15" customHeight="1" x14ac:dyDescent="0.15">
      <c r="AF43408" s="1"/>
      <c r="AG43408" s="1"/>
      <c r="AH43408" s="1"/>
    </row>
    <row r="43409" spans="32:34" ht="15" customHeight="1" x14ac:dyDescent="0.15">
      <c r="AF43409" s="1"/>
      <c r="AG43409" s="1"/>
      <c r="AH43409" s="1"/>
    </row>
    <row r="43410" spans="32:34" ht="15" customHeight="1" x14ac:dyDescent="0.15">
      <c r="AF43410" s="1"/>
      <c r="AG43410" s="1"/>
      <c r="AH43410" s="1"/>
    </row>
    <row r="43411" spans="32:34" ht="15" customHeight="1" x14ac:dyDescent="0.15">
      <c r="AF43411" s="1"/>
      <c r="AG43411" s="1"/>
      <c r="AH43411" s="1"/>
    </row>
    <row r="43412" spans="32:34" ht="15" customHeight="1" x14ac:dyDescent="0.15">
      <c r="AF43412" s="1"/>
      <c r="AG43412" s="1"/>
      <c r="AH43412" s="1"/>
    </row>
    <row r="43413" spans="32:34" ht="15" customHeight="1" x14ac:dyDescent="0.15">
      <c r="AF43413" s="1"/>
      <c r="AG43413" s="1"/>
      <c r="AH43413" s="1"/>
    </row>
    <row r="43414" spans="32:34" ht="15" customHeight="1" x14ac:dyDescent="0.15">
      <c r="AF43414" s="1"/>
      <c r="AG43414" s="1"/>
      <c r="AH43414" s="1"/>
    </row>
    <row r="43415" spans="32:34" ht="15" customHeight="1" x14ac:dyDescent="0.15">
      <c r="AF43415" s="1"/>
      <c r="AG43415" s="1"/>
      <c r="AH43415" s="1"/>
    </row>
    <row r="43416" spans="32:34" ht="15" customHeight="1" x14ac:dyDescent="0.15">
      <c r="AF43416" s="1"/>
      <c r="AG43416" s="1"/>
      <c r="AH43416" s="1"/>
    </row>
    <row r="43417" spans="32:34" ht="15" customHeight="1" x14ac:dyDescent="0.15">
      <c r="AF43417" s="1"/>
      <c r="AG43417" s="1"/>
      <c r="AH43417" s="1"/>
    </row>
    <row r="43418" spans="32:34" ht="15" customHeight="1" x14ac:dyDescent="0.15">
      <c r="AF43418" s="1"/>
      <c r="AG43418" s="1"/>
      <c r="AH43418" s="1"/>
    </row>
    <row r="43419" spans="32:34" ht="15" customHeight="1" x14ac:dyDescent="0.15">
      <c r="AF43419" s="1"/>
      <c r="AG43419" s="1"/>
      <c r="AH43419" s="1"/>
    </row>
    <row r="43420" spans="32:34" ht="15" customHeight="1" x14ac:dyDescent="0.15">
      <c r="AF43420" s="1"/>
      <c r="AG43420" s="1"/>
      <c r="AH43420" s="1"/>
    </row>
    <row r="43421" spans="32:34" ht="15" customHeight="1" x14ac:dyDescent="0.15">
      <c r="AF43421" s="1"/>
      <c r="AG43421" s="1"/>
      <c r="AH43421" s="1"/>
    </row>
    <row r="43422" spans="32:34" ht="15" customHeight="1" x14ac:dyDescent="0.15">
      <c r="AF43422" s="1"/>
      <c r="AG43422" s="1"/>
      <c r="AH43422" s="1"/>
    </row>
    <row r="43423" spans="32:34" ht="15" customHeight="1" x14ac:dyDescent="0.15">
      <c r="AF43423" s="1"/>
      <c r="AG43423" s="1"/>
      <c r="AH43423" s="1"/>
    </row>
    <row r="43424" spans="32:34" ht="15" customHeight="1" x14ac:dyDescent="0.15">
      <c r="AF43424" s="1"/>
      <c r="AG43424" s="1"/>
      <c r="AH43424" s="1"/>
    </row>
    <row r="43425" spans="32:34" ht="15" customHeight="1" x14ac:dyDescent="0.15">
      <c r="AF43425" s="1"/>
      <c r="AG43425" s="1"/>
      <c r="AH43425" s="1"/>
    </row>
    <row r="43426" spans="32:34" ht="15" customHeight="1" x14ac:dyDescent="0.15">
      <c r="AF43426" s="1"/>
      <c r="AG43426" s="1"/>
      <c r="AH43426" s="1"/>
    </row>
    <row r="43427" spans="32:34" ht="15" customHeight="1" x14ac:dyDescent="0.15">
      <c r="AF43427" s="1"/>
      <c r="AG43427" s="1"/>
      <c r="AH43427" s="1"/>
    </row>
    <row r="43428" spans="32:34" ht="15" customHeight="1" x14ac:dyDescent="0.15">
      <c r="AF43428" s="1"/>
      <c r="AG43428" s="1"/>
      <c r="AH43428" s="1"/>
    </row>
    <row r="43429" spans="32:34" ht="15" customHeight="1" x14ac:dyDescent="0.15">
      <c r="AF43429" s="1"/>
      <c r="AG43429" s="1"/>
      <c r="AH43429" s="1"/>
    </row>
    <row r="43430" spans="32:34" ht="15" customHeight="1" x14ac:dyDescent="0.15">
      <c r="AF43430" s="1"/>
      <c r="AG43430" s="1"/>
      <c r="AH43430" s="1"/>
    </row>
    <row r="43431" spans="32:34" ht="15" customHeight="1" x14ac:dyDescent="0.15">
      <c r="AF43431" s="1"/>
      <c r="AG43431" s="1"/>
      <c r="AH43431" s="1"/>
    </row>
    <row r="43432" spans="32:34" ht="15" customHeight="1" x14ac:dyDescent="0.15">
      <c r="AF43432" s="1"/>
      <c r="AG43432" s="1"/>
      <c r="AH43432" s="1"/>
    </row>
    <row r="43433" spans="32:34" ht="15" customHeight="1" x14ac:dyDescent="0.15">
      <c r="AF43433" s="1"/>
      <c r="AG43433" s="1"/>
      <c r="AH43433" s="1"/>
    </row>
    <row r="43434" spans="32:34" ht="15" customHeight="1" x14ac:dyDescent="0.15">
      <c r="AF43434" s="1"/>
      <c r="AG43434" s="1"/>
      <c r="AH43434" s="1"/>
    </row>
    <row r="43435" spans="32:34" ht="15" customHeight="1" x14ac:dyDescent="0.15">
      <c r="AF43435" s="1"/>
      <c r="AG43435" s="1"/>
      <c r="AH43435" s="1"/>
    </row>
    <row r="43436" spans="32:34" ht="15" customHeight="1" x14ac:dyDescent="0.15">
      <c r="AF43436" s="1"/>
      <c r="AG43436" s="1"/>
      <c r="AH43436" s="1"/>
    </row>
    <row r="43437" spans="32:34" ht="15" customHeight="1" x14ac:dyDescent="0.15">
      <c r="AF43437" s="1"/>
      <c r="AG43437" s="1"/>
      <c r="AH43437" s="1"/>
    </row>
    <row r="43438" spans="32:34" ht="15" customHeight="1" x14ac:dyDescent="0.15">
      <c r="AF43438" s="1"/>
      <c r="AG43438" s="1"/>
      <c r="AH43438" s="1"/>
    </row>
    <row r="43439" spans="32:34" ht="15" customHeight="1" x14ac:dyDescent="0.15">
      <c r="AF43439" s="1"/>
      <c r="AG43439" s="1"/>
      <c r="AH43439" s="1"/>
    </row>
    <row r="43440" spans="32:34" ht="15" customHeight="1" x14ac:dyDescent="0.15">
      <c r="AF43440" s="1"/>
      <c r="AG43440" s="1"/>
      <c r="AH43440" s="1"/>
    </row>
    <row r="43441" spans="32:34" ht="15" customHeight="1" x14ac:dyDescent="0.15">
      <c r="AF43441" s="1"/>
      <c r="AG43441" s="1"/>
      <c r="AH43441" s="1"/>
    </row>
    <row r="43442" spans="32:34" ht="15" customHeight="1" x14ac:dyDescent="0.15">
      <c r="AF43442" s="1"/>
      <c r="AG43442" s="1"/>
      <c r="AH43442" s="1"/>
    </row>
    <row r="43443" spans="32:34" ht="15" customHeight="1" x14ac:dyDescent="0.15">
      <c r="AF43443" s="1"/>
      <c r="AG43443" s="1"/>
      <c r="AH43443" s="1"/>
    </row>
    <row r="43444" spans="32:34" ht="15" customHeight="1" x14ac:dyDescent="0.15">
      <c r="AF43444" s="1"/>
      <c r="AG43444" s="1"/>
      <c r="AH43444" s="1"/>
    </row>
    <row r="43445" spans="32:34" ht="15" customHeight="1" x14ac:dyDescent="0.15">
      <c r="AF43445" s="1"/>
      <c r="AG43445" s="1"/>
      <c r="AH43445" s="1"/>
    </row>
    <row r="43446" spans="32:34" ht="15" customHeight="1" x14ac:dyDescent="0.15">
      <c r="AF43446" s="1"/>
      <c r="AG43446" s="1"/>
      <c r="AH43446" s="1"/>
    </row>
    <row r="43447" spans="32:34" ht="15" customHeight="1" x14ac:dyDescent="0.15">
      <c r="AF43447" s="1"/>
      <c r="AG43447" s="1"/>
      <c r="AH43447" s="1"/>
    </row>
    <row r="43448" spans="32:34" ht="15" customHeight="1" x14ac:dyDescent="0.15">
      <c r="AF43448" s="1"/>
      <c r="AG43448" s="1"/>
      <c r="AH43448" s="1"/>
    </row>
    <row r="43449" spans="32:34" ht="15" customHeight="1" x14ac:dyDescent="0.15">
      <c r="AF43449" s="1"/>
      <c r="AG43449" s="1"/>
      <c r="AH43449" s="1"/>
    </row>
    <row r="43450" spans="32:34" ht="15" customHeight="1" x14ac:dyDescent="0.15">
      <c r="AF43450" s="1"/>
      <c r="AG43450" s="1"/>
      <c r="AH43450" s="1"/>
    </row>
    <row r="43451" spans="32:34" ht="15" customHeight="1" x14ac:dyDescent="0.15">
      <c r="AF43451" s="1"/>
      <c r="AG43451" s="1"/>
      <c r="AH43451" s="1"/>
    </row>
    <row r="43452" spans="32:34" ht="15" customHeight="1" x14ac:dyDescent="0.15">
      <c r="AF43452" s="1"/>
      <c r="AG43452" s="1"/>
      <c r="AH43452" s="1"/>
    </row>
    <row r="43453" spans="32:34" ht="15" customHeight="1" x14ac:dyDescent="0.15">
      <c r="AF43453" s="1"/>
      <c r="AG43453" s="1"/>
      <c r="AH43453" s="1"/>
    </row>
    <row r="43454" spans="32:34" ht="15" customHeight="1" x14ac:dyDescent="0.15">
      <c r="AF43454" s="1"/>
      <c r="AG43454" s="1"/>
      <c r="AH43454" s="1"/>
    </row>
    <row r="43455" spans="32:34" ht="15" customHeight="1" x14ac:dyDescent="0.15">
      <c r="AF43455" s="1"/>
      <c r="AG43455" s="1"/>
      <c r="AH43455" s="1"/>
    </row>
    <row r="43456" spans="32:34" ht="15" customHeight="1" x14ac:dyDescent="0.15">
      <c r="AF43456" s="1"/>
      <c r="AG43456" s="1"/>
      <c r="AH43456" s="1"/>
    </row>
    <row r="43457" spans="32:34" ht="15" customHeight="1" x14ac:dyDescent="0.15">
      <c r="AF43457" s="1"/>
      <c r="AG43457" s="1"/>
      <c r="AH43457" s="1"/>
    </row>
    <row r="43458" spans="32:34" ht="15" customHeight="1" x14ac:dyDescent="0.15">
      <c r="AF43458" s="1"/>
      <c r="AG43458" s="1"/>
      <c r="AH43458" s="1"/>
    </row>
    <row r="43459" spans="32:34" ht="15" customHeight="1" x14ac:dyDescent="0.15">
      <c r="AF43459" s="1"/>
      <c r="AG43459" s="1"/>
      <c r="AH43459" s="1"/>
    </row>
    <row r="43460" spans="32:34" ht="15" customHeight="1" x14ac:dyDescent="0.15">
      <c r="AF43460" s="1"/>
      <c r="AG43460" s="1"/>
      <c r="AH43460" s="1"/>
    </row>
    <row r="43461" spans="32:34" ht="15" customHeight="1" x14ac:dyDescent="0.15">
      <c r="AF43461" s="1"/>
      <c r="AG43461" s="1"/>
      <c r="AH43461" s="1"/>
    </row>
    <row r="43462" spans="32:34" ht="15" customHeight="1" x14ac:dyDescent="0.15">
      <c r="AF43462" s="1"/>
      <c r="AG43462" s="1"/>
      <c r="AH43462" s="1"/>
    </row>
    <row r="43463" spans="32:34" ht="15" customHeight="1" x14ac:dyDescent="0.15">
      <c r="AF43463" s="1"/>
      <c r="AG43463" s="1"/>
      <c r="AH43463" s="1"/>
    </row>
    <row r="43464" spans="32:34" ht="15" customHeight="1" x14ac:dyDescent="0.15">
      <c r="AF43464" s="1"/>
      <c r="AG43464" s="1"/>
      <c r="AH43464" s="1"/>
    </row>
    <row r="43465" spans="32:34" ht="15" customHeight="1" x14ac:dyDescent="0.15">
      <c r="AF43465" s="1"/>
      <c r="AG43465" s="1"/>
      <c r="AH43465" s="1"/>
    </row>
    <row r="43466" spans="32:34" ht="15" customHeight="1" x14ac:dyDescent="0.15">
      <c r="AF43466" s="1"/>
      <c r="AG43466" s="1"/>
      <c r="AH43466" s="1"/>
    </row>
    <row r="43467" spans="32:34" ht="15" customHeight="1" x14ac:dyDescent="0.15">
      <c r="AF43467" s="1"/>
      <c r="AG43467" s="1"/>
      <c r="AH43467" s="1"/>
    </row>
    <row r="43468" spans="32:34" ht="15" customHeight="1" x14ac:dyDescent="0.15">
      <c r="AF43468" s="1"/>
      <c r="AG43468" s="1"/>
      <c r="AH43468" s="1"/>
    </row>
    <row r="43469" spans="32:34" ht="15" customHeight="1" x14ac:dyDescent="0.15">
      <c r="AF43469" s="1"/>
      <c r="AG43469" s="1"/>
      <c r="AH43469" s="1"/>
    </row>
    <row r="43470" spans="32:34" ht="15" customHeight="1" x14ac:dyDescent="0.15">
      <c r="AF43470" s="1"/>
      <c r="AG43470" s="1"/>
      <c r="AH43470" s="1"/>
    </row>
    <row r="43471" spans="32:34" ht="15" customHeight="1" x14ac:dyDescent="0.15">
      <c r="AF43471" s="1"/>
      <c r="AG43471" s="1"/>
      <c r="AH43471" s="1"/>
    </row>
    <row r="43472" spans="32:34" ht="15" customHeight="1" x14ac:dyDescent="0.15">
      <c r="AF43472" s="1"/>
      <c r="AG43472" s="1"/>
      <c r="AH43472" s="1"/>
    </row>
    <row r="43473" spans="32:34" ht="15" customHeight="1" x14ac:dyDescent="0.15">
      <c r="AF43473" s="1"/>
      <c r="AG43473" s="1"/>
      <c r="AH43473" s="1"/>
    </row>
    <row r="43474" spans="32:34" ht="15" customHeight="1" x14ac:dyDescent="0.15">
      <c r="AF43474" s="1"/>
      <c r="AG43474" s="1"/>
      <c r="AH43474" s="1"/>
    </row>
    <row r="43475" spans="32:34" ht="15" customHeight="1" x14ac:dyDescent="0.15">
      <c r="AF43475" s="1"/>
      <c r="AG43475" s="1"/>
      <c r="AH43475" s="1"/>
    </row>
    <row r="43476" spans="32:34" ht="15" customHeight="1" x14ac:dyDescent="0.15">
      <c r="AF43476" s="1"/>
      <c r="AG43476" s="1"/>
      <c r="AH43476" s="1"/>
    </row>
    <row r="43477" spans="32:34" ht="15" customHeight="1" x14ac:dyDescent="0.15">
      <c r="AF43477" s="1"/>
      <c r="AG43477" s="1"/>
      <c r="AH43477" s="1"/>
    </row>
    <row r="43478" spans="32:34" ht="15" customHeight="1" x14ac:dyDescent="0.15">
      <c r="AF43478" s="1"/>
      <c r="AG43478" s="1"/>
      <c r="AH43478" s="1"/>
    </row>
    <row r="43479" spans="32:34" ht="15" customHeight="1" x14ac:dyDescent="0.15">
      <c r="AF43479" s="1"/>
      <c r="AG43479" s="1"/>
      <c r="AH43479" s="1"/>
    </row>
    <row r="43480" spans="32:34" ht="15" customHeight="1" x14ac:dyDescent="0.15">
      <c r="AF43480" s="1"/>
      <c r="AG43480" s="1"/>
      <c r="AH43480" s="1"/>
    </row>
    <row r="43481" spans="32:34" ht="15" customHeight="1" x14ac:dyDescent="0.15">
      <c r="AF43481" s="1"/>
      <c r="AG43481" s="1"/>
      <c r="AH43481" s="1"/>
    </row>
    <row r="43482" spans="32:34" ht="15" customHeight="1" x14ac:dyDescent="0.15">
      <c r="AF43482" s="1"/>
      <c r="AG43482" s="1"/>
      <c r="AH43482" s="1"/>
    </row>
    <row r="43483" spans="32:34" ht="15" customHeight="1" x14ac:dyDescent="0.15">
      <c r="AF43483" s="1"/>
      <c r="AG43483" s="1"/>
      <c r="AH43483" s="1"/>
    </row>
    <row r="43484" spans="32:34" ht="15" customHeight="1" x14ac:dyDescent="0.15">
      <c r="AF43484" s="1"/>
      <c r="AG43484" s="1"/>
      <c r="AH43484" s="1"/>
    </row>
    <row r="43485" spans="32:34" ht="15" customHeight="1" x14ac:dyDescent="0.15">
      <c r="AF43485" s="1"/>
      <c r="AG43485" s="1"/>
      <c r="AH43485" s="1"/>
    </row>
    <row r="43486" spans="32:34" ht="15" customHeight="1" x14ac:dyDescent="0.15">
      <c r="AF43486" s="1"/>
      <c r="AG43486" s="1"/>
      <c r="AH43486" s="1"/>
    </row>
    <row r="43487" spans="32:34" ht="15" customHeight="1" x14ac:dyDescent="0.15">
      <c r="AF43487" s="1"/>
      <c r="AG43487" s="1"/>
      <c r="AH43487" s="1"/>
    </row>
    <row r="43488" spans="32:34" ht="15" customHeight="1" x14ac:dyDescent="0.15">
      <c r="AF43488" s="1"/>
      <c r="AG43488" s="1"/>
      <c r="AH43488" s="1"/>
    </row>
    <row r="43489" spans="32:34" ht="15" customHeight="1" x14ac:dyDescent="0.15">
      <c r="AF43489" s="1"/>
      <c r="AG43489" s="1"/>
      <c r="AH43489" s="1"/>
    </row>
    <row r="43490" spans="32:34" ht="15" customHeight="1" x14ac:dyDescent="0.15">
      <c r="AF43490" s="1"/>
      <c r="AG43490" s="1"/>
      <c r="AH43490" s="1"/>
    </row>
    <row r="43491" spans="32:34" ht="15" customHeight="1" x14ac:dyDescent="0.15">
      <c r="AF43491" s="1"/>
      <c r="AG43491" s="1"/>
      <c r="AH43491" s="1"/>
    </row>
    <row r="43492" spans="32:34" ht="15" customHeight="1" x14ac:dyDescent="0.15">
      <c r="AF43492" s="1"/>
      <c r="AG43492" s="1"/>
      <c r="AH43492" s="1"/>
    </row>
    <row r="43493" spans="32:34" ht="15" customHeight="1" x14ac:dyDescent="0.15">
      <c r="AF43493" s="1"/>
      <c r="AG43493" s="1"/>
      <c r="AH43493" s="1"/>
    </row>
    <row r="43494" spans="32:34" ht="15" customHeight="1" x14ac:dyDescent="0.15">
      <c r="AF43494" s="1"/>
      <c r="AG43494" s="1"/>
      <c r="AH43494" s="1"/>
    </row>
    <row r="43495" spans="32:34" ht="15" customHeight="1" x14ac:dyDescent="0.15">
      <c r="AF43495" s="1"/>
      <c r="AG43495" s="1"/>
      <c r="AH43495" s="1"/>
    </row>
    <row r="43496" spans="32:34" ht="15" customHeight="1" x14ac:dyDescent="0.15">
      <c r="AF43496" s="1"/>
      <c r="AG43496" s="1"/>
      <c r="AH43496" s="1"/>
    </row>
    <row r="43497" spans="32:34" ht="15" customHeight="1" x14ac:dyDescent="0.15">
      <c r="AF43497" s="1"/>
      <c r="AG43497" s="1"/>
      <c r="AH43497" s="1"/>
    </row>
    <row r="43498" spans="32:34" ht="15" customHeight="1" x14ac:dyDescent="0.15">
      <c r="AF43498" s="1"/>
      <c r="AG43498" s="1"/>
      <c r="AH43498" s="1"/>
    </row>
    <row r="43499" spans="32:34" ht="15" customHeight="1" x14ac:dyDescent="0.15">
      <c r="AF43499" s="1"/>
      <c r="AG43499" s="1"/>
      <c r="AH43499" s="1"/>
    </row>
    <row r="43500" spans="32:34" ht="15" customHeight="1" x14ac:dyDescent="0.15">
      <c r="AF43500" s="1"/>
      <c r="AG43500" s="1"/>
      <c r="AH43500" s="1"/>
    </row>
    <row r="43501" spans="32:34" ht="15" customHeight="1" x14ac:dyDescent="0.15">
      <c r="AF43501" s="1"/>
      <c r="AG43501" s="1"/>
      <c r="AH43501" s="1"/>
    </row>
    <row r="43502" spans="32:34" ht="15" customHeight="1" x14ac:dyDescent="0.15">
      <c r="AF43502" s="1"/>
      <c r="AG43502" s="1"/>
      <c r="AH43502" s="1"/>
    </row>
    <row r="43503" spans="32:34" ht="15" customHeight="1" x14ac:dyDescent="0.15">
      <c r="AF43503" s="1"/>
      <c r="AG43503" s="1"/>
      <c r="AH43503" s="1"/>
    </row>
    <row r="43504" spans="32:34" ht="15" customHeight="1" x14ac:dyDescent="0.15">
      <c r="AF43504" s="1"/>
      <c r="AG43504" s="1"/>
      <c r="AH43504" s="1"/>
    </row>
    <row r="43505" spans="32:34" ht="15" customHeight="1" x14ac:dyDescent="0.15">
      <c r="AF43505" s="1"/>
      <c r="AG43505" s="1"/>
      <c r="AH43505" s="1"/>
    </row>
    <row r="43506" spans="32:34" ht="15" customHeight="1" x14ac:dyDescent="0.15">
      <c r="AF43506" s="1"/>
      <c r="AG43506" s="1"/>
      <c r="AH43506" s="1"/>
    </row>
    <row r="43507" spans="32:34" ht="15" customHeight="1" x14ac:dyDescent="0.15">
      <c r="AF43507" s="1"/>
      <c r="AG43507" s="1"/>
      <c r="AH43507" s="1"/>
    </row>
    <row r="43508" spans="32:34" ht="15" customHeight="1" x14ac:dyDescent="0.15">
      <c r="AF43508" s="1"/>
      <c r="AG43508" s="1"/>
      <c r="AH43508" s="1"/>
    </row>
    <row r="43509" spans="32:34" ht="15" customHeight="1" x14ac:dyDescent="0.15">
      <c r="AF43509" s="1"/>
      <c r="AG43509" s="1"/>
      <c r="AH43509" s="1"/>
    </row>
    <row r="43510" spans="32:34" ht="15" customHeight="1" x14ac:dyDescent="0.15">
      <c r="AF43510" s="1"/>
      <c r="AG43510" s="1"/>
      <c r="AH43510" s="1"/>
    </row>
    <row r="43511" spans="32:34" ht="15" customHeight="1" x14ac:dyDescent="0.15">
      <c r="AF43511" s="1"/>
      <c r="AG43511" s="1"/>
      <c r="AH43511" s="1"/>
    </row>
    <row r="43512" spans="32:34" ht="15" customHeight="1" x14ac:dyDescent="0.15">
      <c r="AF43512" s="1"/>
      <c r="AG43512" s="1"/>
      <c r="AH43512" s="1"/>
    </row>
    <row r="43513" spans="32:34" ht="15" customHeight="1" x14ac:dyDescent="0.15">
      <c r="AF43513" s="1"/>
      <c r="AG43513" s="1"/>
      <c r="AH43513" s="1"/>
    </row>
    <row r="43514" spans="32:34" ht="15" customHeight="1" x14ac:dyDescent="0.15">
      <c r="AF43514" s="1"/>
      <c r="AG43514" s="1"/>
      <c r="AH43514" s="1"/>
    </row>
    <row r="43515" spans="32:34" ht="15" customHeight="1" x14ac:dyDescent="0.15">
      <c r="AF43515" s="1"/>
      <c r="AG43515" s="1"/>
      <c r="AH43515" s="1"/>
    </row>
    <row r="43516" spans="32:34" ht="15" customHeight="1" x14ac:dyDescent="0.15">
      <c r="AF43516" s="1"/>
      <c r="AG43516" s="1"/>
      <c r="AH43516" s="1"/>
    </row>
    <row r="43517" spans="32:34" ht="15" customHeight="1" x14ac:dyDescent="0.15">
      <c r="AF43517" s="1"/>
      <c r="AG43517" s="1"/>
      <c r="AH43517" s="1"/>
    </row>
    <row r="43518" spans="32:34" ht="15" customHeight="1" x14ac:dyDescent="0.15">
      <c r="AF43518" s="1"/>
      <c r="AG43518" s="1"/>
      <c r="AH43518" s="1"/>
    </row>
    <row r="43519" spans="32:34" ht="15" customHeight="1" x14ac:dyDescent="0.15">
      <c r="AF43519" s="1"/>
      <c r="AG43519" s="1"/>
      <c r="AH43519" s="1"/>
    </row>
    <row r="43520" spans="32:34" ht="15" customHeight="1" x14ac:dyDescent="0.15">
      <c r="AF43520" s="1"/>
      <c r="AG43520" s="1"/>
      <c r="AH43520" s="1"/>
    </row>
    <row r="43521" spans="32:34" ht="15" customHeight="1" x14ac:dyDescent="0.15">
      <c r="AF43521" s="1"/>
      <c r="AG43521" s="1"/>
      <c r="AH43521" s="1"/>
    </row>
    <row r="43522" spans="32:34" ht="15" customHeight="1" x14ac:dyDescent="0.15">
      <c r="AF43522" s="1"/>
      <c r="AG43522" s="1"/>
      <c r="AH43522" s="1"/>
    </row>
    <row r="43523" spans="32:34" ht="15" customHeight="1" x14ac:dyDescent="0.15">
      <c r="AF43523" s="1"/>
      <c r="AG43523" s="1"/>
      <c r="AH43523" s="1"/>
    </row>
    <row r="43524" spans="32:34" ht="15" customHeight="1" x14ac:dyDescent="0.15">
      <c r="AF43524" s="1"/>
      <c r="AG43524" s="1"/>
      <c r="AH43524" s="1"/>
    </row>
    <row r="43525" spans="32:34" ht="15" customHeight="1" x14ac:dyDescent="0.15">
      <c r="AF43525" s="1"/>
      <c r="AG43525" s="1"/>
      <c r="AH43525" s="1"/>
    </row>
    <row r="43526" spans="32:34" ht="15" customHeight="1" x14ac:dyDescent="0.15">
      <c r="AF43526" s="1"/>
      <c r="AG43526" s="1"/>
      <c r="AH43526" s="1"/>
    </row>
    <row r="43527" spans="32:34" ht="15" customHeight="1" x14ac:dyDescent="0.15">
      <c r="AF43527" s="1"/>
      <c r="AG43527" s="1"/>
      <c r="AH43527" s="1"/>
    </row>
    <row r="43528" spans="32:34" ht="15" customHeight="1" x14ac:dyDescent="0.15">
      <c r="AF43528" s="1"/>
      <c r="AG43528" s="1"/>
      <c r="AH43528" s="1"/>
    </row>
    <row r="43529" spans="32:34" ht="15" customHeight="1" x14ac:dyDescent="0.15">
      <c r="AF43529" s="1"/>
      <c r="AG43529" s="1"/>
      <c r="AH43529" s="1"/>
    </row>
    <row r="43530" spans="32:34" ht="15" customHeight="1" x14ac:dyDescent="0.15">
      <c r="AF43530" s="1"/>
      <c r="AG43530" s="1"/>
      <c r="AH43530" s="1"/>
    </row>
    <row r="43531" spans="32:34" ht="15" customHeight="1" x14ac:dyDescent="0.15">
      <c r="AF43531" s="1"/>
      <c r="AG43531" s="1"/>
      <c r="AH43531" s="1"/>
    </row>
    <row r="43532" spans="32:34" ht="15" customHeight="1" x14ac:dyDescent="0.15">
      <c r="AF43532" s="1"/>
      <c r="AG43532" s="1"/>
      <c r="AH43532" s="1"/>
    </row>
    <row r="43533" spans="32:34" ht="15" customHeight="1" x14ac:dyDescent="0.15">
      <c r="AF43533" s="1"/>
      <c r="AG43533" s="1"/>
      <c r="AH43533" s="1"/>
    </row>
    <row r="43534" spans="32:34" ht="15" customHeight="1" x14ac:dyDescent="0.15">
      <c r="AF43534" s="1"/>
      <c r="AG43534" s="1"/>
      <c r="AH43534" s="1"/>
    </row>
    <row r="43535" spans="32:34" ht="15" customHeight="1" x14ac:dyDescent="0.15">
      <c r="AF43535" s="1"/>
      <c r="AG43535" s="1"/>
      <c r="AH43535" s="1"/>
    </row>
    <row r="43536" spans="32:34" ht="15" customHeight="1" x14ac:dyDescent="0.15">
      <c r="AF43536" s="1"/>
      <c r="AG43536" s="1"/>
      <c r="AH43536" s="1"/>
    </row>
    <row r="43537" spans="32:34" ht="15" customHeight="1" x14ac:dyDescent="0.15">
      <c r="AF43537" s="1"/>
      <c r="AG43537" s="1"/>
      <c r="AH43537" s="1"/>
    </row>
    <row r="43538" spans="32:34" ht="15" customHeight="1" x14ac:dyDescent="0.15">
      <c r="AF43538" s="1"/>
      <c r="AG43538" s="1"/>
      <c r="AH43538" s="1"/>
    </row>
    <row r="43539" spans="32:34" ht="15" customHeight="1" x14ac:dyDescent="0.15">
      <c r="AF43539" s="1"/>
      <c r="AG43539" s="1"/>
      <c r="AH43539" s="1"/>
    </row>
    <row r="43540" spans="32:34" ht="15" customHeight="1" x14ac:dyDescent="0.15">
      <c r="AF43540" s="1"/>
      <c r="AG43540" s="1"/>
      <c r="AH43540" s="1"/>
    </row>
    <row r="43541" spans="32:34" ht="15" customHeight="1" x14ac:dyDescent="0.15">
      <c r="AF43541" s="1"/>
      <c r="AG43541" s="1"/>
      <c r="AH43541" s="1"/>
    </row>
    <row r="43542" spans="32:34" ht="15" customHeight="1" x14ac:dyDescent="0.15">
      <c r="AF43542" s="1"/>
      <c r="AG43542" s="1"/>
      <c r="AH43542" s="1"/>
    </row>
    <row r="43543" spans="32:34" ht="15" customHeight="1" x14ac:dyDescent="0.15">
      <c r="AF43543" s="1"/>
      <c r="AG43543" s="1"/>
      <c r="AH43543" s="1"/>
    </row>
    <row r="43544" spans="32:34" ht="15" customHeight="1" x14ac:dyDescent="0.15">
      <c r="AF43544" s="1"/>
      <c r="AG43544" s="1"/>
      <c r="AH43544" s="1"/>
    </row>
    <row r="43545" spans="32:34" ht="15" customHeight="1" x14ac:dyDescent="0.15">
      <c r="AF43545" s="1"/>
      <c r="AG43545" s="1"/>
      <c r="AH43545" s="1"/>
    </row>
    <row r="43546" spans="32:34" ht="15" customHeight="1" x14ac:dyDescent="0.15">
      <c r="AF43546" s="1"/>
      <c r="AG43546" s="1"/>
      <c r="AH43546" s="1"/>
    </row>
    <row r="43547" spans="32:34" ht="15" customHeight="1" x14ac:dyDescent="0.15">
      <c r="AF43547" s="1"/>
      <c r="AG43547" s="1"/>
      <c r="AH43547" s="1"/>
    </row>
    <row r="43548" spans="32:34" ht="15" customHeight="1" x14ac:dyDescent="0.15">
      <c r="AF43548" s="1"/>
      <c r="AG43548" s="1"/>
      <c r="AH43548" s="1"/>
    </row>
    <row r="43549" spans="32:34" ht="15" customHeight="1" x14ac:dyDescent="0.15">
      <c r="AF43549" s="1"/>
      <c r="AG43549" s="1"/>
      <c r="AH43549" s="1"/>
    </row>
    <row r="43550" spans="32:34" ht="15" customHeight="1" x14ac:dyDescent="0.15">
      <c r="AF43550" s="1"/>
      <c r="AG43550" s="1"/>
      <c r="AH43550" s="1"/>
    </row>
    <row r="43551" spans="32:34" ht="15" customHeight="1" x14ac:dyDescent="0.15">
      <c r="AF43551" s="1"/>
      <c r="AG43551" s="1"/>
      <c r="AH43551" s="1"/>
    </row>
    <row r="43552" spans="32:34" ht="15" customHeight="1" x14ac:dyDescent="0.15">
      <c r="AF43552" s="1"/>
      <c r="AG43552" s="1"/>
      <c r="AH43552" s="1"/>
    </row>
    <row r="43553" spans="32:34" ht="15" customHeight="1" x14ac:dyDescent="0.15">
      <c r="AF43553" s="1"/>
      <c r="AG43553" s="1"/>
      <c r="AH43553" s="1"/>
    </row>
    <row r="43554" spans="32:34" ht="15" customHeight="1" x14ac:dyDescent="0.15">
      <c r="AF43554" s="1"/>
      <c r="AG43554" s="1"/>
      <c r="AH43554" s="1"/>
    </row>
    <row r="43555" spans="32:34" ht="15" customHeight="1" x14ac:dyDescent="0.15">
      <c r="AF43555" s="1"/>
      <c r="AG43555" s="1"/>
      <c r="AH43555" s="1"/>
    </row>
    <row r="43556" spans="32:34" ht="15" customHeight="1" x14ac:dyDescent="0.15">
      <c r="AF43556" s="1"/>
      <c r="AG43556" s="1"/>
      <c r="AH43556" s="1"/>
    </row>
    <row r="43557" spans="32:34" ht="15" customHeight="1" x14ac:dyDescent="0.15">
      <c r="AF43557" s="1"/>
      <c r="AG43557" s="1"/>
      <c r="AH43557" s="1"/>
    </row>
    <row r="43558" spans="32:34" ht="15" customHeight="1" x14ac:dyDescent="0.15">
      <c r="AF43558" s="1"/>
      <c r="AG43558" s="1"/>
      <c r="AH43558" s="1"/>
    </row>
    <row r="43559" spans="32:34" ht="15" customHeight="1" x14ac:dyDescent="0.15">
      <c r="AF43559" s="1"/>
      <c r="AG43559" s="1"/>
      <c r="AH43559" s="1"/>
    </row>
    <row r="43560" spans="32:34" ht="15" customHeight="1" x14ac:dyDescent="0.15">
      <c r="AF43560" s="1"/>
      <c r="AG43560" s="1"/>
      <c r="AH43560" s="1"/>
    </row>
    <row r="43561" spans="32:34" ht="15" customHeight="1" x14ac:dyDescent="0.15">
      <c r="AF43561" s="1"/>
      <c r="AG43561" s="1"/>
      <c r="AH43561" s="1"/>
    </row>
    <row r="43562" spans="32:34" ht="15" customHeight="1" x14ac:dyDescent="0.15">
      <c r="AF43562" s="1"/>
      <c r="AG43562" s="1"/>
      <c r="AH43562" s="1"/>
    </row>
    <row r="43563" spans="32:34" ht="15" customHeight="1" x14ac:dyDescent="0.15">
      <c r="AF43563" s="1"/>
      <c r="AG43563" s="1"/>
      <c r="AH43563" s="1"/>
    </row>
    <row r="43564" spans="32:34" ht="15" customHeight="1" x14ac:dyDescent="0.15">
      <c r="AF43564" s="1"/>
      <c r="AG43564" s="1"/>
      <c r="AH43564" s="1"/>
    </row>
    <row r="43565" spans="32:34" ht="15" customHeight="1" x14ac:dyDescent="0.15">
      <c r="AF43565" s="1"/>
      <c r="AG43565" s="1"/>
      <c r="AH43565" s="1"/>
    </row>
    <row r="43566" spans="32:34" ht="15" customHeight="1" x14ac:dyDescent="0.15">
      <c r="AF43566" s="1"/>
      <c r="AG43566" s="1"/>
      <c r="AH43566" s="1"/>
    </row>
    <row r="43567" spans="32:34" ht="15" customHeight="1" x14ac:dyDescent="0.15">
      <c r="AF43567" s="1"/>
      <c r="AG43567" s="1"/>
      <c r="AH43567" s="1"/>
    </row>
    <row r="43568" spans="32:34" ht="15" customHeight="1" x14ac:dyDescent="0.15">
      <c r="AF43568" s="1"/>
      <c r="AG43568" s="1"/>
      <c r="AH43568" s="1"/>
    </row>
    <row r="43569" spans="32:34" ht="15" customHeight="1" x14ac:dyDescent="0.15">
      <c r="AF43569" s="1"/>
      <c r="AG43569" s="1"/>
      <c r="AH43569" s="1"/>
    </row>
    <row r="43570" spans="32:34" ht="15" customHeight="1" x14ac:dyDescent="0.15">
      <c r="AF43570" s="1"/>
      <c r="AG43570" s="1"/>
      <c r="AH43570" s="1"/>
    </row>
    <row r="43571" spans="32:34" ht="15" customHeight="1" x14ac:dyDescent="0.15">
      <c r="AF43571" s="1"/>
      <c r="AG43571" s="1"/>
      <c r="AH43571" s="1"/>
    </row>
    <row r="43572" spans="32:34" ht="15" customHeight="1" x14ac:dyDescent="0.15">
      <c r="AF43572" s="1"/>
      <c r="AG43572" s="1"/>
      <c r="AH43572" s="1"/>
    </row>
    <row r="43573" spans="32:34" ht="15" customHeight="1" x14ac:dyDescent="0.15">
      <c r="AF43573" s="1"/>
      <c r="AG43573" s="1"/>
      <c r="AH43573" s="1"/>
    </row>
    <row r="43574" spans="32:34" ht="15" customHeight="1" x14ac:dyDescent="0.15">
      <c r="AF43574" s="1"/>
      <c r="AG43574" s="1"/>
      <c r="AH43574" s="1"/>
    </row>
    <row r="43575" spans="32:34" ht="15" customHeight="1" x14ac:dyDescent="0.15">
      <c r="AF43575" s="1"/>
      <c r="AG43575" s="1"/>
      <c r="AH43575" s="1"/>
    </row>
    <row r="43576" spans="32:34" ht="15" customHeight="1" x14ac:dyDescent="0.15">
      <c r="AF43576" s="1"/>
      <c r="AG43576" s="1"/>
      <c r="AH43576" s="1"/>
    </row>
    <row r="43577" spans="32:34" ht="15" customHeight="1" x14ac:dyDescent="0.15">
      <c r="AF43577" s="1"/>
      <c r="AG43577" s="1"/>
      <c r="AH43577" s="1"/>
    </row>
    <row r="43578" spans="32:34" ht="15" customHeight="1" x14ac:dyDescent="0.15">
      <c r="AF43578" s="1"/>
      <c r="AG43578" s="1"/>
      <c r="AH43578" s="1"/>
    </row>
    <row r="43579" spans="32:34" ht="15" customHeight="1" x14ac:dyDescent="0.15">
      <c r="AF43579" s="1"/>
      <c r="AG43579" s="1"/>
      <c r="AH43579" s="1"/>
    </row>
    <row r="43580" spans="32:34" ht="15" customHeight="1" x14ac:dyDescent="0.15">
      <c r="AF43580" s="1"/>
      <c r="AG43580" s="1"/>
      <c r="AH43580" s="1"/>
    </row>
    <row r="43581" spans="32:34" ht="15" customHeight="1" x14ac:dyDescent="0.15">
      <c r="AF43581" s="1"/>
      <c r="AG43581" s="1"/>
      <c r="AH43581" s="1"/>
    </row>
    <row r="43582" spans="32:34" ht="15" customHeight="1" x14ac:dyDescent="0.15">
      <c r="AF43582" s="1"/>
      <c r="AG43582" s="1"/>
      <c r="AH43582" s="1"/>
    </row>
    <row r="43583" spans="32:34" ht="15" customHeight="1" x14ac:dyDescent="0.15">
      <c r="AF43583" s="1"/>
      <c r="AG43583" s="1"/>
      <c r="AH43583" s="1"/>
    </row>
    <row r="43584" spans="32:34" ht="15" customHeight="1" x14ac:dyDescent="0.15">
      <c r="AF43584" s="1"/>
      <c r="AG43584" s="1"/>
      <c r="AH43584" s="1"/>
    </row>
    <row r="43585" spans="32:34" ht="15" customHeight="1" x14ac:dyDescent="0.15">
      <c r="AF43585" s="1"/>
      <c r="AG43585" s="1"/>
      <c r="AH43585" s="1"/>
    </row>
    <row r="43586" spans="32:34" ht="15" customHeight="1" x14ac:dyDescent="0.15">
      <c r="AF43586" s="1"/>
      <c r="AG43586" s="1"/>
      <c r="AH43586" s="1"/>
    </row>
    <row r="43587" spans="32:34" ht="15" customHeight="1" x14ac:dyDescent="0.15">
      <c r="AF43587" s="1"/>
      <c r="AG43587" s="1"/>
      <c r="AH43587" s="1"/>
    </row>
    <row r="43588" spans="32:34" ht="15" customHeight="1" x14ac:dyDescent="0.15">
      <c r="AF43588" s="1"/>
      <c r="AG43588" s="1"/>
      <c r="AH43588" s="1"/>
    </row>
    <row r="43589" spans="32:34" ht="15" customHeight="1" x14ac:dyDescent="0.15">
      <c r="AF43589" s="1"/>
      <c r="AG43589" s="1"/>
      <c r="AH43589" s="1"/>
    </row>
    <row r="43590" spans="32:34" ht="15" customHeight="1" x14ac:dyDescent="0.15">
      <c r="AF43590" s="1"/>
      <c r="AG43590" s="1"/>
      <c r="AH43590" s="1"/>
    </row>
    <row r="43591" spans="32:34" ht="15" customHeight="1" x14ac:dyDescent="0.15">
      <c r="AF43591" s="1"/>
      <c r="AG43591" s="1"/>
      <c r="AH43591" s="1"/>
    </row>
    <row r="43592" spans="32:34" ht="15" customHeight="1" x14ac:dyDescent="0.15">
      <c r="AF43592" s="1"/>
      <c r="AG43592" s="1"/>
      <c r="AH43592" s="1"/>
    </row>
    <row r="43593" spans="32:34" ht="15" customHeight="1" x14ac:dyDescent="0.15">
      <c r="AF43593" s="1"/>
      <c r="AG43593" s="1"/>
      <c r="AH43593" s="1"/>
    </row>
    <row r="43594" spans="32:34" ht="15" customHeight="1" x14ac:dyDescent="0.15">
      <c r="AF43594" s="1"/>
      <c r="AG43594" s="1"/>
      <c r="AH43594" s="1"/>
    </row>
    <row r="43595" spans="32:34" ht="15" customHeight="1" x14ac:dyDescent="0.15">
      <c r="AF43595" s="1"/>
      <c r="AG43595" s="1"/>
      <c r="AH43595" s="1"/>
    </row>
    <row r="43596" spans="32:34" ht="15" customHeight="1" x14ac:dyDescent="0.15">
      <c r="AF43596" s="1"/>
      <c r="AG43596" s="1"/>
      <c r="AH43596" s="1"/>
    </row>
    <row r="43597" spans="32:34" ht="15" customHeight="1" x14ac:dyDescent="0.15">
      <c r="AF43597" s="1"/>
      <c r="AG43597" s="1"/>
      <c r="AH43597" s="1"/>
    </row>
    <row r="43598" spans="32:34" ht="15" customHeight="1" x14ac:dyDescent="0.15">
      <c r="AF43598" s="1"/>
      <c r="AG43598" s="1"/>
      <c r="AH43598" s="1"/>
    </row>
    <row r="43599" spans="32:34" ht="15" customHeight="1" x14ac:dyDescent="0.15">
      <c r="AF43599" s="1"/>
      <c r="AG43599" s="1"/>
      <c r="AH43599" s="1"/>
    </row>
    <row r="43600" spans="32:34" ht="15" customHeight="1" x14ac:dyDescent="0.15">
      <c r="AF43600" s="1"/>
      <c r="AG43600" s="1"/>
      <c r="AH43600" s="1"/>
    </row>
    <row r="43601" spans="32:34" ht="15" customHeight="1" x14ac:dyDescent="0.15">
      <c r="AF43601" s="1"/>
      <c r="AG43601" s="1"/>
      <c r="AH43601" s="1"/>
    </row>
    <row r="43602" spans="32:34" ht="15" customHeight="1" x14ac:dyDescent="0.15">
      <c r="AF43602" s="1"/>
      <c r="AG43602" s="1"/>
      <c r="AH43602" s="1"/>
    </row>
    <row r="43603" spans="32:34" ht="15" customHeight="1" x14ac:dyDescent="0.15">
      <c r="AF43603" s="1"/>
      <c r="AG43603" s="1"/>
      <c r="AH43603" s="1"/>
    </row>
    <row r="43604" spans="32:34" ht="15" customHeight="1" x14ac:dyDescent="0.15">
      <c r="AF43604" s="1"/>
      <c r="AG43604" s="1"/>
      <c r="AH43604" s="1"/>
    </row>
    <row r="43605" spans="32:34" ht="15" customHeight="1" x14ac:dyDescent="0.15">
      <c r="AF43605" s="1"/>
      <c r="AG43605" s="1"/>
      <c r="AH43605" s="1"/>
    </row>
    <row r="43606" spans="32:34" ht="15" customHeight="1" x14ac:dyDescent="0.15">
      <c r="AF43606" s="1"/>
      <c r="AG43606" s="1"/>
      <c r="AH43606" s="1"/>
    </row>
    <row r="43607" spans="32:34" ht="15" customHeight="1" x14ac:dyDescent="0.15">
      <c r="AF43607" s="1"/>
      <c r="AG43607" s="1"/>
      <c r="AH43607" s="1"/>
    </row>
    <row r="43608" spans="32:34" ht="15" customHeight="1" x14ac:dyDescent="0.15">
      <c r="AF43608" s="1"/>
      <c r="AG43608" s="1"/>
      <c r="AH43608" s="1"/>
    </row>
    <row r="43609" spans="32:34" ht="15" customHeight="1" x14ac:dyDescent="0.15">
      <c r="AF43609" s="1"/>
      <c r="AG43609" s="1"/>
      <c r="AH43609" s="1"/>
    </row>
    <row r="43610" spans="32:34" ht="15" customHeight="1" x14ac:dyDescent="0.15">
      <c r="AF43610" s="1"/>
      <c r="AG43610" s="1"/>
      <c r="AH43610" s="1"/>
    </row>
    <row r="43611" spans="32:34" ht="15" customHeight="1" x14ac:dyDescent="0.15">
      <c r="AF43611" s="1"/>
      <c r="AG43611" s="1"/>
      <c r="AH43611" s="1"/>
    </row>
    <row r="43612" spans="32:34" ht="15" customHeight="1" x14ac:dyDescent="0.15">
      <c r="AF43612" s="1"/>
      <c r="AG43612" s="1"/>
      <c r="AH43612" s="1"/>
    </row>
    <row r="43613" spans="32:34" ht="15" customHeight="1" x14ac:dyDescent="0.15">
      <c r="AF43613" s="1"/>
      <c r="AG43613" s="1"/>
      <c r="AH43613" s="1"/>
    </row>
    <row r="43614" spans="32:34" ht="15" customHeight="1" x14ac:dyDescent="0.15">
      <c r="AF43614" s="1"/>
      <c r="AG43614" s="1"/>
      <c r="AH43614" s="1"/>
    </row>
    <row r="43615" spans="32:34" ht="15" customHeight="1" x14ac:dyDescent="0.15">
      <c r="AF43615" s="1"/>
      <c r="AG43615" s="1"/>
      <c r="AH43615" s="1"/>
    </row>
    <row r="43616" spans="32:34" ht="15" customHeight="1" x14ac:dyDescent="0.15">
      <c r="AF43616" s="1"/>
      <c r="AG43616" s="1"/>
      <c r="AH43616" s="1"/>
    </row>
    <row r="43617" spans="32:34" ht="15" customHeight="1" x14ac:dyDescent="0.15">
      <c r="AF43617" s="1"/>
      <c r="AG43617" s="1"/>
      <c r="AH43617" s="1"/>
    </row>
    <row r="43618" spans="32:34" ht="15" customHeight="1" x14ac:dyDescent="0.15">
      <c r="AF43618" s="1"/>
      <c r="AG43618" s="1"/>
      <c r="AH43618" s="1"/>
    </row>
    <row r="43619" spans="32:34" ht="15" customHeight="1" x14ac:dyDescent="0.15">
      <c r="AF43619" s="1"/>
      <c r="AG43619" s="1"/>
      <c r="AH43619" s="1"/>
    </row>
    <row r="43620" spans="32:34" ht="15" customHeight="1" x14ac:dyDescent="0.15">
      <c r="AF43620" s="1"/>
      <c r="AG43620" s="1"/>
      <c r="AH43620" s="1"/>
    </row>
    <row r="43621" spans="32:34" ht="15" customHeight="1" x14ac:dyDescent="0.15">
      <c r="AF43621" s="1"/>
      <c r="AG43621" s="1"/>
      <c r="AH43621" s="1"/>
    </row>
    <row r="43622" spans="32:34" ht="15" customHeight="1" x14ac:dyDescent="0.15">
      <c r="AF43622" s="1"/>
      <c r="AG43622" s="1"/>
      <c r="AH43622" s="1"/>
    </row>
    <row r="43623" spans="32:34" ht="15" customHeight="1" x14ac:dyDescent="0.15">
      <c r="AF43623" s="1"/>
      <c r="AG43623" s="1"/>
      <c r="AH43623" s="1"/>
    </row>
    <row r="43624" spans="32:34" ht="15" customHeight="1" x14ac:dyDescent="0.15">
      <c r="AF43624" s="1"/>
      <c r="AG43624" s="1"/>
      <c r="AH43624" s="1"/>
    </row>
    <row r="43625" spans="32:34" ht="15" customHeight="1" x14ac:dyDescent="0.15">
      <c r="AF43625" s="1"/>
      <c r="AG43625" s="1"/>
      <c r="AH43625" s="1"/>
    </row>
    <row r="43626" spans="32:34" ht="15" customHeight="1" x14ac:dyDescent="0.15">
      <c r="AF43626" s="1"/>
      <c r="AG43626" s="1"/>
      <c r="AH43626" s="1"/>
    </row>
    <row r="43627" spans="32:34" ht="15" customHeight="1" x14ac:dyDescent="0.15">
      <c r="AF43627" s="1"/>
      <c r="AG43627" s="1"/>
      <c r="AH43627" s="1"/>
    </row>
    <row r="43628" spans="32:34" ht="15" customHeight="1" x14ac:dyDescent="0.15">
      <c r="AF43628" s="1"/>
      <c r="AG43628" s="1"/>
      <c r="AH43628" s="1"/>
    </row>
    <row r="43629" spans="32:34" ht="15" customHeight="1" x14ac:dyDescent="0.15">
      <c r="AF43629" s="1"/>
      <c r="AG43629" s="1"/>
      <c r="AH43629" s="1"/>
    </row>
    <row r="43630" spans="32:34" ht="15" customHeight="1" x14ac:dyDescent="0.15">
      <c r="AF43630" s="1"/>
      <c r="AG43630" s="1"/>
      <c r="AH43630" s="1"/>
    </row>
    <row r="43631" spans="32:34" ht="15" customHeight="1" x14ac:dyDescent="0.15">
      <c r="AF43631" s="1"/>
      <c r="AG43631" s="1"/>
      <c r="AH43631" s="1"/>
    </row>
    <row r="43632" spans="32:34" ht="15" customHeight="1" x14ac:dyDescent="0.15">
      <c r="AF43632" s="1"/>
      <c r="AG43632" s="1"/>
      <c r="AH43632" s="1"/>
    </row>
    <row r="43633" spans="32:34" ht="15" customHeight="1" x14ac:dyDescent="0.15">
      <c r="AF43633" s="1"/>
      <c r="AG43633" s="1"/>
      <c r="AH43633" s="1"/>
    </row>
    <row r="43634" spans="32:34" ht="15" customHeight="1" x14ac:dyDescent="0.15">
      <c r="AF43634" s="1"/>
      <c r="AG43634" s="1"/>
      <c r="AH43634" s="1"/>
    </row>
    <row r="43635" spans="32:34" ht="15" customHeight="1" x14ac:dyDescent="0.15">
      <c r="AF43635" s="1"/>
      <c r="AG43635" s="1"/>
      <c r="AH43635" s="1"/>
    </row>
    <row r="43636" spans="32:34" ht="15" customHeight="1" x14ac:dyDescent="0.15">
      <c r="AF43636" s="1"/>
      <c r="AG43636" s="1"/>
      <c r="AH43636" s="1"/>
    </row>
    <row r="43637" spans="32:34" ht="15" customHeight="1" x14ac:dyDescent="0.15">
      <c r="AF43637" s="1"/>
      <c r="AG43637" s="1"/>
      <c r="AH43637" s="1"/>
    </row>
    <row r="43638" spans="32:34" ht="15" customHeight="1" x14ac:dyDescent="0.15">
      <c r="AF43638" s="1"/>
      <c r="AG43638" s="1"/>
      <c r="AH43638" s="1"/>
    </row>
    <row r="43639" spans="32:34" ht="15" customHeight="1" x14ac:dyDescent="0.15">
      <c r="AF43639" s="1"/>
      <c r="AG43639" s="1"/>
      <c r="AH43639" s="1"/>
    </row>
    <row r="43640" spans="32:34" ht="15" customHeight="1" x14ac:dyDescent="0.15">
      <c r="AF43640" s="1"/>
      <c r="AG43640" s="1"/>
      <c r="AH43640" s="1"/>
    </row>
    <row r="43641" spans="32:34" ht="15" customHeight="1" x14ac:dyDescent="0.15">
      <c r="AF43641" s="1"/>
      <c r="AG43641" s="1"/>
      <c r="AH43641" s="1"/>
    </row>
    <row r="43642" spans="32:34" ht="15" customHeight="1" x14ac:dyDescent="0.15">
      <c r="AF43642" s="1"/>
      <c r="AG43642" s="1"/>
      <c r="AH43642" s="1"/>
    </row>
    <row r="43643" spans="32:34" ht="15" customHeight="1" x14ac:dyDescent="0.15">
      <c r="AF43643" s="1"/>
      <c r="AG43643" s="1"/>
      <c r="AH43643" s="1"/>
    </row>
    <row r="43644" spans="32:34" ht="15" customHeight="1" x14ac:dyDescent="0.15">
      <c r="AF43644" s="1"/>
      <c r="AG43644" s="1"/>
      <c r="AH43644" s="1"/>
    </row>
    <row r="43645" spans="32:34" ht="15" customHeight="1" x14ac:dyDescent="0.15">
      <c r="AF43645" s="1"/>
      <c r="AG43645" s="1"/>
      <c r="AH43645" s="1"/>
    </row>
    <row r="43646" spans="32:34" ht="15" customHeight="1" x14ac:dyDescent="0.15">
      <c r="AF43646" s="1"/>
      <c r="AG43646" s="1"/>
      <c r="AH43646" s="1"/>
    </row>
    <row r="43647" spans="32:34" ht="15" customHeight="1" x14ac:dyDescent="0.15">
      <c r="AF43647" s="1"/>
      <c r="AG43647" s="1"/>
      <c r="AH43647" s="1"/>
    </row>
    <row r="43648" spans="32:34" ht="15" customHeight="1" x14ac:dyDescent="0.15">
      <c r="AF43648" s="1"/>
      <c r="AG43648" s="1"/>
      <c r="AH43648" s="1"/>
    </row>
    <row r="43649" spans="32:34" ht="15" customHeight="1" x14ac:dyDescent="0.15">
      <c r="AF43649" s="1"/>
      <c r="AG43649" s="1"/>
      <c r="AH43649" s="1"/>
    </row>
    <row r="43650" spans="32:34" ht="15" customHeight="1" x14ac:dyDescent="0.15">
      <c r="AF43650" s="1"/>
      <c r="AG43650" s="1"/>
      <c r="AH43650" s="1"/>
    </row>
    <row r="43651" spans="32:34" ht="15" customHeight="1" x14ac:dyDescent="0.15">
      <c r="AF43651" s="1"/>
      <c r="AG43651" s="1"/>
      <c r="AH43651" s="1"/>
    </row>
    <row r="43652" spans="32:34" ht="15" customHeight="1" x14ac:dyDescent="0.15">
      <c r="AF43652" s="1"/>
      <c r="AG43652" s="1"/>
      <c r="AH43652" s="1"/>
    </row>
    <row r="43653" spans="32:34" ht="15" customHeight="1" x14ac:dyDescent="0.15">
      <c r="AF43653" s="1"/>
      <c r="AG43653" s="1"/>
      <c r="AH43653" s="1"/>
    </row>
    <row r="43654" spans="32:34" ht="15" customHeight="1" x14ac:dyDescent="0.15">
      <c r="AF43654" s="1"/>
      <c r="AG43654" s="1"/>
      <c r="AH43654" s="1"/>
    </row>
    <row r="43655" spans="32:34" ht="15" customHeight="1" x14ac:dyDescent="0.15">
      <c r="AF43655" s="1"/>
      <c r="AG43655" s="1"/>
      <c r="AH43655" s="1"/>
    </row>
    <row r="43656" spans="32:34" ht="15" customHeight="1" x14ac:dyDescent="0.15">
      <c r="AF43656" s="1"/>
      <c r="AG43656" s="1"/>
      <c r="AH43656" s="1"/>
    </row>
    <row r="43657" spans="32:34" ht="15" customHeight="1" x14ac:dyDescent="0.15">
      <c r="AF43657" s="1"/>
      <c r="AG43657" s="1"/>
      <c r="AH43657" s="1"/>
    </row>
    <row r="43658" spans="32:34" ht="15" customHeight="1" x14ac:dyDescent="0.15">
      <c r="AF43658" s="1"/>
      <c r="AG43658" s="1"/>
      <c r="AH43658" s="1"/>
    </row>
    <row r="43659" spans="32:34" ht="15" customHeight="1" x14ac:dyDescent="0.15">
      <c r="AF43659" s="1"/>
      <c r="AG43659" s="1"/>
      <c r="AH43659" s="1"/>
    </row>
    <row r="43660" spans="32:34" ht="15" customHeight="1" x14ac:dyDescent="0.15">
      <c r="AF43660" s="1"/>
      <c r="AG43660" s="1"/>
      <c r="AH43660" s="1"/>
    </row>
    <row r="43661" spans="32:34" ht="15" customHeight="1" x14ac:dyDescent="0.15">
      <c r="AF43661" s="1"/>
      <c r="AG43661" s="1"/>
      <c r="AH43661" s="1"/>
    </row>
    <row r="43662" spans="32:34" ht="15" customHeight="1" x14ac:dyDescent="0.15">
      <c r="AF43662" s="1"/>
      <c r="AG43662" s="1"/>
      <c r="AH43662" s="1"/>
    </row>
    <row r="43663" spans="32:34" ht="15" customHeight="1" x14ac:dyDescent="0.15">
      <c r="AF43663" s="1"/>
      <c r="AG43663" s="1"/>
      <c r="AH43663" s="1"/>
    </row>
    <row r="43664" spans="32:34" ht="15" customHeight="1" x14ac:dyDescent="0.15">
      <c r="AF43664" s="1"/>
      <c r="AG43664" s="1"/>
      <c r="AH43664" s="1"/>
    </row>
    <row r="43665" spans="32:34" ht="15" customHeight="1" x14ac:dyDescent="0.15">
      <c r="AF43665" s="1"/>
      <c r="AG43665" s="1"/>
      <c r="AH43665" s="1"/>
    </row>
    <row r="43666" spans="32:34" ht="15" customHeight="1" x14ac:dyDescent="0.15">
      <c r="AF43666" s="1"/>
      <c r="AG43666" s="1"/>
      <c r="AH43666" s="1"/>
    </row>
    <row r="43667" spans="32:34" ht="15" customHeight="1" x14ac:dyDescent="0.15">
      <c r="AF43667" s="1"/>
      <c r="AG43667" s="1"/>
      <c r="AH43667" s="1"/>
    </row>
    <row r="43668" spans="32:34" ht="15" customHeight="1" x14ac:dyDescent="0.15">
      <c r="AF43668" s="1"/>
      <c r="AG43668" s="1"/>
      <c r="AH43668" s="1"/>
    </row>
    <row r="43669" spans="32:34" ht="15" customHeight="1" x14ac:dyDescent="0.15">
      <c r="AF43669" s="1"/>
      <c r="AG43669" s="1"/>
      <c r="AH43669" s="1"/>
    </row>
    <row r="43670" spans="32:34" ht="15" customHeight="1" x14ac:dyDescent="0.15">
      <c r="AF43670" s="1"/>
      <c r="AG43670" s="1"/>
      <c r="AH43670" s="1"/>
    </row>
    <row r="43671" spans="32:34" ht="15" customHeight="1" x14ac:dyDescent="0.15">
      <c r="AF43671" s="1"/>
      <c r="AG43671" s="1"/>
      <c r="AH43671" s="1"/>
    </row>
    <row r="43672" spans="32:34" ht="15" customHeight="1" x14ac:dyDescent="0.15">
      <c r="AF43672" s="1"/>
      <c r="AG43672" s="1"/>
      <c r="AH43672" s="1"/>
    </row>
    <row r="43673" spans="32:34" ht="15" customHeight="1" x14ac:dyDescent="0.15">
      <c r="AF43673" s="1"/>
      <c r="AG43673" s="1"/>
      <c r="AH43673" s="1"/>
    </row>
    <row r="43674" spans="32:34" ht="15" customHeight="1" x14ac:dyDescent="0.15">
      <c r="AF43674" s="1"/>
      <c r="AG43674" s="1"/>
      <c r="AH43674" s="1"/>
    </row>
    <row r="43675" spans="32:34" ht="15" customHeight="1" x14ac:dyDescent="0.15">
      <c r="AF43675" s="1"/>
      <c r="AG43675" s="1"/>
      <c r="AH43675" s="1"/>
    </row>
    <row r="43676" spans="32:34" ht="15" customHeight="1" x14ac:dyDescent="0.15">
      <c r="AF43676" s="1"/>
      <c r="AG43676" s="1"/>
      <c r="AH43676" s="1"/>
    </row>
    <row r="43677" spans="32:34" ht="15" customHeight="1" x14ac:dyDescent="0.15">
      <c r="AF43677" s="1"/>
      <c r="AG43677" s="1"/>
      <c r="AH43677" s="1"/>
    </row>
    <row r="43678" spans="32:34" ht="15" customHeight="1" x14ac:dyDescent="0.15">
      <c r="AF43678" s="1"/>
      <c r="AG43678" s="1"/>
      <c r="AH43678" s="1"/>
    </row>
    <row r="43679" spans="32:34" ht="15" customHeight="1" x14ac:dyDescent="0.15">
      <c r="AF43679" s="1"/>
      <c r="AG43679" s="1"/>
      <c r="AH43679" s="1"/>
    </row>
    <row r="43680" spans="32:34" ht="15" customHeight="1" x14ac:dyDescent="0.15">
      <c r="AF43680" s="1"/>
      <c r="AG43680" s="1"/>
      <c r="AH43680" s="1"/>
    </row>
    <row r="43681" spans="32:34" ht="15" customHeight="1" x14ac:dyDescent="0.15">
      <c r="AF43681" s="1"/>
      <c r="AG43681" s="1"/>
      <c r="AH43681" s="1"/>
    </row>
    <row r="43682" spans="32:34" ht="15" customHeight="1" x14ac:dyDescent="0.15">
      <c r="AF43682" s="1"/>
      <c r="AG43682" s="1"/>
      <c r="AH43682" s="1"/>
    </row>
    <row r="43683" spans="32:34" ht="15" customHeight="1" x14ac:dyDescent="0.15">
      <c r="AF43683" s="1"/>
      <c r="AG43683" s="1"/>
      <c r="AH43683" s="1"/>
    </row>
    <row r="43684" spans="32:34" ht="15" customHeight="1" x14ac:dyDescent="0.15">
      <c r="AF43684" s="1"/>
      <c r="AG43684" s="1"/>
      <c r="AH43684" s="1"/>
    </row>
    <row r="43685" spans="32:34" ht="15" customHeight="1" x14ac:dyDescent="0.15">
      <c r="AF43685" s="1"/>
      <c r="AG43685" s="1"/>
      <c r="AH43685" s="1"/>
    </row>
    <row r="43686" spans="32:34" ht="15" customHeight="1" x14ac:dyDescent="0.15">
      <c r="AF43686" s="1"/>
      <c r="AG43686" s="1"/>
      <c r="AH43686" s="1"/>
    </row>
    <row r="43687" spans="32:34" ht="15" customHeight="1" x14ac:dyDescent="0.15">
      <c r="AF43687" s="1"/>
      <c r="AG43687" s="1"/>
      <c r="AH43687" s="1"/>
    </row>
    <row r="43688" spans="32:34" ht="15" customHeight="1" x14ac:dyDescent="0.15">
      <c r="AF43688" s="1"/>
      <c r="AG43688" s="1"/>
      <c r="AH43688" s="1"/>
    </row>
    <row r="43689" spans="32:34" ht="15" customHeight="1" x14ac:dyDescent="0.15">
      <c r="AF43689" s="1"/>
      <c r="AG43689" s="1"/>
      <c r="AH43689" s="1"/>
    </row>
    <row r="43690" spans="32:34" ht="15" customHeight="1" x14ac:dyDescent="0.15">
      <c r="AF43690" s="1"/>
      <c r="AG43690" s="1"/>
      <c r="AH43690" s="1"/>
    </row>
    <row r="43691" spans="32:34" ht="15" customHeight="1" x14ac:dyDescent="0.15">
      <c r="AF43691" s="1"/>
      <c r="AG43691" s="1"/>
      <c r="AH43691" s="1"/>
    </row>
    <row r="43692" spans="32:34" ht="15" customHeight="1" x14ac:dyDescent="0.15">
      <c r="AF43692" s="1"/>
      <c r="AG43692" s="1"/>
      <c r="AH43692" s="1"/>
    </row>
    <row r="43693" spans="32:34" ht="15" customHeight="1" x14ac:dyDescent="0.15">
      <c r="AF43693" s="1"/>
      <c r="AG43693" s="1"/>
      <c r="AH43693" s="1"/>
    </row>
    <row r="43694" spans="32:34" ht="15" customHeight="1" x14ac:dyDescent="0.15">
      <c r="AF43694" s="1"/>
      <c r="AG43694" s="1"/>
      <c r="AH43694" s="1"/>
    </row>
    <row r="43695" spans="32:34" ht="15" customHeight="1" x14ac:dyDescent="0.15">
      <c r="AF43695" s="1"/>
      <c r="AG43695" s="1"/>
      <c r="AH43695" s="1"/>
    </row>
    <row r="43696" spans="32:34" ht="15" customHeight="1" x14ac:dyDescent="0.15">
      <c r="AF43696" s="1"/>
      <c r="AG43696" s="1"/>
      <c r="AH43696" s="1"/>
    </row>
    <row r="43697" spans="32:34" ht="15" customHeight="1" x14ac:dyDescent="0.15">
      <c r="AF43697" s="1"/>
      <c r="AG43697" s="1"/>
      <c r="AH43697" s="1"/>
    </row>
    <row r="43698" spans="32:34" ht="15" customHeight="1" x14ac:dyDescent="0.15">
      <c r="AF43698" s="1"/>
      <c r="AG43698" s="1"/>
      <c r="AH43698" s="1"/>
    </row>
    <row r="43699" spans="32:34" ht="15" customHeight="1" x14ac:dyDescent="0.15">
      <c r="AF43699" s="1"/>
      <c r="AG43699" s="1"/>
      <c r="AH43699" s="1"/>
    </row>
    <row r="43700" spans="32:34" ht="15" customHeight="1" x14ac:dyDescent="0.15">
      <c r="AF43700" s="1"/>
      <c r="AG43700" s="1"/>
      <c r="AH43700" s="1"/>
    </row>
    <row r="43701" spans="32:34" ht="15" customHeight="1" x14ac:dyDescent="0.15">
      <c r="AF43701" s="1"/>
      <c r="AG43701" s="1"/>
      <c r="AH43701" s="1"/>
    </row>
    <row r="43702" spans="32:34" ht="15" customHeight="1" x14ac:dyDescent="0.15">
      <c r="AF43702" s="1"/>
      <c r="AG43702" s="1"/>
      <c r="AH43702" s="1"/>
    </row>
    <row r="43703" spans="32:34" ht="15" customHeight="1" x14ac:dyDescent="0.15">
      <c r="AF43703" s="1"/>
      <c r="AG43703" s="1"/>
      <c r="AH43703" s="1"/>
    </row>
    <row r="43704" spans="32:34" ht="15" customHeight="1" x14ac:dyDescent="0.15">
      <c r="AF43704" s="1"/>
      <c r="AG43704" s="1"/>
      <c r="AH43704" s="1"/>
    </row>
    <row r="43705" spans="32:34" ht="15" customHeight="1" x14ac:dyDescent="0.15">
      <c r="AF43705" s="1"/>
      <c r="AG43705" s="1"/>
      <c r="AH43705" s="1"/>
    </row>
    <row r="43706" spans="32:34" ht="15" customHeight="1" x14ac:dyDescent="0.15">
      <c r="AF43706" s="1"/>
      <c r="AG43706" s="1"/>
      <c r="AH43706" s="1"/>
    </row>
    <row r="43707" spans="32:34" ht="15" customHeight="1" x14ac:dyDescent="0.15">
      <c r="AF43707" s="1"/>
      <c r="AG43707" s="1"/>
      <c r="AH43707" s="1"/>
    </row>
    <row r="43708" spans="32:34" ht="15" customHeight="1" x14ac:dyDescent="0.15">
      <c r="AF43708" s="1"/>
      <c r="AG43708" s="1"/>
      <c r="AH43708" s="1"/>
    </row>
    <row r="43709" spans="32:34" ht="15" customHeight="1" x14ac:dyDescent="0.15">
      <c r="AF43709" s="1"/>
      <c r="AG43709" s="1"/>
      <c r="AH43709" s="1"/>
    </row>
    <row r="43710" spans="32:34" ht="15" customHeight="1" x14ac:dyDescent="0.15">
      <c r="AF43710" s="1"/>
      <c r="AG43710" s="1"/>
      <c r="AH43710" s="1"/>
    </row>
    <row r="43711" spans="32:34" ht="15" customHeight="1" x14ac:dyDescent="0.15">
      <c r="AF43711" s="1"/>
      <c r="AG43711" s="1"/>
      <c r="AH43711" s="1"/>
    </row>
    <row r="43712" spans="32:34" ht="15" customHeight="1" x14ac:dyDescent="0.15">
      <c r="AF43712" s="1"/>
      <c r="AG43712" s="1"/>
      <c r="AH43712" s="1"/>
    </row>
    <row r="43713" spans="32:34" ht="15" customHeight="1" x14ac:dyDescent="0.15">
      <c r="AF43713" s="1"/>
      <c r="AG43713" s="1"/>
      <c r="AH43713" s="1"/>
    </row>
    <row r="43714" spans="32:34" ht="15" customHeight="1" x14ac:dyDescent="0.15">
      <c r="AF43714" s="1"/>
      <c r="AG43714" s="1"/>
      <c r="AH43714" s="1"/>
    </row>
    <row r="43715" spans="32:34" ht="15" customHeight="1" x14ac:dyDescent="0.15">
      <c r="AF43715" s="1"/>
      <c r="AG43715" s="1"/>
      <c r="AH43715" s="1"/>
    </row>
    <row r="43716" spans="32:34" ht="15" customHeight="1" x14ac:dyDescent="0.15">
      <c r="AF43716" s="1"/>
      <c r="AG43716" s="1"/>
      <c r="AH43716" s="1"/>
    </row>
    <row r="43717" spans="32:34" ht="15" customHeight="1" x14ac:dyDescent="0.15">
      <c r="AF43717" s="1"/>
      <c r="AG43717" s="1"/>
      <c r="AH43717" s="1"/>
    </row>
    <row r="43718" spans="32:34" ht="15" customHeight="1" x14ac:dyDescent="0.15">
      <c r="AF43718" s="1"/>
      <c r="AG43718" s="1"/>
      <c r="AH43718" s="1"/>
    </row>
    <row r="43719" spans="32:34" ht="15" customHeight="1" x14ac:dyDescent="0.15">
      <c r="AF43719" s="1"/>
      <c r="AG43719" s="1"/>
      <c r="AH43719" s="1"/>
    </row>
    <row r="43720" spans="32:34" ht="15" customHeight="1" x14ac:dyDescent="0.15">
      <c r="AF43720" s="1"/>
      <c r="AG43720" s="1"/>
      <c r="AH43720" s="1"/>
    </row>
    <row r="43721" spans="32:34" ht="15" customHeight="1" x14ac:dyDescent="0.15">
      <c r="AF43721" s="1"/>
      <c r="AG43721" s="1"/>
      <c r="AH43721" s="1"/>
    </row>
    <row r="43722" spans="32:34" ht="15" customHeight="1" x14ac:dyDescent="0.15">
      <c r="AF43722" s="1"/>
      <c r="AG43722" s="1"/>
      <c r="AH43722" s="1"/>
    </row>
    <row r="43723" spans="32:34" ht="15" customHeight="1" x14ac:dyDescent="0.15">
      <c r="AF43723" s="1"/>
      <c r="AG43723" s="1"/>
      <c r="AH43723" s="1"/>
    </row>
    <row r="43724" spans="32:34" ht="15" customHeight="1" x14ac:dyDescent="0.15">
      <c r="AF43724" s="1"/>
      <c r="AG43724" s="1"/>
      <c r="AH43724" s="1"/>
    </row>
    <row r="43725" spans="32:34" ht="15" customHeight="1" x14ac:dyDescent="0.15">
      <c r="AF43725" s="1"/>
      <c r="AG43725" s="1"/>
      <c r="AH43725" s="1"/>
    </row>
    <row r="43726" spans="32:34" ht="15" customHeight="1" x14ac:dyDescent="0.15">
      <c r="AF43726" s="1"/>
      <c r="AG43726" s="1"/>
      <c r="AH43726" s="1"/>
    </row>
    <row r="43727" spans="32:34" ht="15" customHeight="1" x14ac:dyDescent="0.15">
      <c r="AF43727" s="1"/>
      <c r="AG43727" s="1"/>
      <c r="AH43727" s="1"/>
    </row>
    <row r="43728" spans="32:34" ht="15" customHeight="1" x14ac:dyDescent="0.15">
      <c r="AF43728" s="1"/>
      <c r="AG43728" s="1"/>
      <c r="AH43728" s="1"/>
    </row>
    <row r="43729" spans="32:34" ht="15" customHeight="1" x14ac:dyDescent="0.15">
      <c r="AF43729" s="1"/>
      <c r="AG43729" s="1"/>
      <c r="AH43729" s="1"/>
    </row>
    <row r="43730" spans="32:34" ht="15" customHeight="1" x14ac:dyDescent="0.15">
      <c r="AF43730" s="1"/>
      <c r="AG43730" s="1"/>
      <c r="AH43730" s="1"/>
    </row>
    <row r="43731" spans="32:34" ht="15" customHeight="1" x14ac:dyDescent="0.15">
      <c r="AF43731" s="1"/>
      <c r="AG43731" s="1"/>
      <c r="AH43731" s="1"/>
    </row>
    <row r="43732" spans="32:34" ht="15" customHeight="1" x14ac:dyDescent="0.15">
      <c r="AF43732" s="1"/>
      <c r="AG43732" s="1"/>
      <c r="AH43732" s="1"/>
    </row>
    <row r="43733" spans="32:34" ht="15" customHeight="1" x14ac:dyDescent="0.15">
      <c r="AF43733" s="1"/>
      <c r="AG43733" s="1"/>
      <c r="AH43733" s="1"/>
    </row>
    <row r="43734" spans="32:34" ht="15" customHeight="1" x14ac:dyDescent="0.15">
      <c r="AF43734" s="1"/>
      <c r="AG43734" s="1"/>
      <c r="AH43734" s="1"/>
    </row>
    <row r="43735" spans="32:34" ht="15" customHeight="1" x14ac:dyDescent="0.15">
      <c r="AF43735" s="1"/>
      <c r="AG43735" s="1"/>
      <c r="AH43735" s="1"/>
    </row>
    <row r="43736" spans="32:34" ht="15" customHeight="1" x14ac:dyDescent="0.15">
      <c r="AF43736" s="1"/>
      <c r="AG43736" s="1"/>
      <c r="AH43736" s="1"/>
    </row>
    <row r="43737" spans="32:34" ht="15" customHeight="1" x14ac:dyDescent="0.15">
      <c r="AF43737" s="1"/>
      <c r="AG43737" s="1"/>
      <c r="AH43737" s="1"/>
    </row>
    <row r="43738" spans="32:34" ht="15" customHeight="1" x14ac:dyDescent="0.15">
      <c r="AF43738" s="1"/>
      <c r="AG43738" s="1"/>
      <c r="AH43738" s="1"/>
    </row>
    <row r="43739" spans="32:34" ht="15" customHeight="1" x14ac:dyDescent="0.15">
      <c r="AF43739" s="1"/>
      <c r="AG43739" s="1"/>
      <c r="AH43739" s="1"/>
    </row>
    <row r="43740" spans="32:34" ht="15" customHeight="1" x14ac:dyDescent="0.15">
      <c r="AF43740" s="1"/>
      <c r="AG43740" s="1"/>
      <c r="AH43740" s="1"/>
    </row>
    <row r="43741" spans="32:34" ht="15" customHeight="1" x14ac:dyDescent="0.15">
      <c r="AF43741" s="1"/>
      <c r="AG43741" s="1"/>
      <c r="AH43741" s="1"/>
    </row>
    <row r="43742" spans="32:34" ht="15" customHeight="1" x14ac:dyDescent="0.15">
      <c r="AF43742" s="1"/>
      <c r="AG43742" s="1"/>
      <c r="AH43742" s="1"/>
    </row>
    <row r="43743" spans="32:34" ht="15" customHeight="1" x14ac:dyDescent="0.15">
      <c r="AF43743" s="1"/>
      <c r="AG43743" s="1"/>
      <c r="AH43743" s="1"/>
    </row>
    <row r="43744" spans="32:34" ht="15" customHeight="1" x14ac:dyDescent="0.15">
      <c r="AF43744" s="1"/>
      <c r="AG43744" s="1"/>
      <c r="AH43744" s="1"/>
    </row>
    <row r="43745" spans="32:34" ht="15" customHeight="1" x14ac:dyDescent="0.15">
      <c r="AF43745" s="1"/>
      <c r="AG43745" s="1"/>
      <c r="AH43745" s="1"/>
    </row>
    <row r="43746" spans="32:34" ht="15" customHeight="1" x14ac:dyDescent="0.15">
      <c r="AF43746" s="1"/>
      <c r="AG43746" s="1"/>
      <c r="AH43746" s="1"/>
    </row>
    <row r="43747" spans="32:34" ht="15" customHeight="1" x14ac:dyDescent="0.15">
      <c r="AF43747" s="1"/>
      <c r="AG43747" s="1"/>
      <c r="AH43747" s="1"/>
    </row>
    <row r="43748" spans="32:34" ht="15" customHeight="1" x14ac:dyDescent="0.15">
      <c r="AF43748" s="1"/>
      <c r="AG43748" s="1"/>
      <c r="AH43748" s="1"/>
    </row>
    <row r="43749" spans="32:34" ht="15" customHeight="1" x14ac:dyDescent="0.15">
      <c r="AF43749" s="1"/>
      <c r="AG43749" s="1"/>
      <c r="AH43749" s="1"/>
    </row>
    <row r="43750" spans="32:34" ht="15" customHeight="1" x14ac:dyDescent="0.15">
      <c r="AF43750" s="1"/>
      <c r="AG43750" s="1"/>
      <c r="AH43750" s="1"/>
    </row>
    <row r="43751" spans="32:34" ht="15" customHeight="1" x14ac:dyDescent="0.15">
      <c r="AF43751" s="1"/>
      <c r="AG43751" s="1"/>
      <c r="AH43751" s="1"/>
    </row>
    <row r="43752" spans="32:34" ht="15" customHeight="1" x14ac:dyDescent="0.15">
      <c r="AF43752" s="1"/>
      <c r="AG43752" s="1"/>
      <c r="AH43752" s="1"/>
    </row>
    <row r="43753" spans="32:34" ht="15" customHeight="1" x14ac:dyDescent="0.15">
      <c r="AF43753" s="1"/>
      <c r="AG43753" s="1"/>
      <c r="AH43753" s="1"/>
    </row>
    <row r="43754" spans="32:34" ht="15" customHeight="1" x14ac:dyDescent="0.15">
      <c r="AF43754" s="1"/>
      <c r="AG43754" s="1"/>
      <c r="AH43754" s="1"/>
    </row>
    <row r="43755" spans="32:34" ht="15" customHeight="1" x14ac:dyDescent="0.15">
      <c r="AF43755" s="1"/>
      <c r="AG43755" s="1"/>
      <c r="AH43755" s="1"/>
    </row>
    <row r="43756" spans="32:34" ht="15" customHeight="1" x14ac:dyDescent="0.15">
      <c r="AF43756" s="1"/>
      <c r="AG43756" s="1"/>
      <c r="AH43756" s="1"/>
    </row>
    <row r="43757" spans="32:34" ht="15" customHeight="1" x14ac:dyDescent="0.15">
      <c r="AF43757" s="1"/>
      <c r="AG43757" s="1"/>
      <c r="AH43757" s="1"/>
    </row>
    <row r="43758" spans="32:34" ht="15" customHeight="1" x14ac:dyDescent="0.15">
      <c r="AF43758" s="1"/>
      <c r="AG43758" s="1"/>
      <c r="AH43758" s="1"/>
    </row>
    <row r="43759" spans="32:34" ht="15" customHeight="1" x14ac:dyDescent="0.15">
      <c r="AF43759" s="1"/>
      <c r="AG43759" s="1"/>
      <c r="AH43759" s="1"/>
    </row>
    <row r="43760" spans="32:34" ht="15" customHeight="1" x14ac:dyDescent="0.15">
      <c r="AF43760" s="1"/>
      <c r="AG43760" s="1"/>
      <c r="AH43760" s="1"/>
    </row>
    <row r="43761" spans="32:34" ht="15" customHeight="1" x14ac:dyDescent="0.15">
      <c r="AF43761" s="1"/>
      <c r="AG43761" s="1"/>
      <c r="AH43761" s="1"/>
    </row>
    <row r="43762" spans="32:34" ht="15" customHeight="1" x14ac:dyDescent="0.15">
      <c r="AF43762" s="1"/>
      <c r="AG43762" s="1"/>
      <c r="AH43762" s="1"/>
    </row>
    <row r="43763" spans="32:34" ht="15" customHeight="1" x14ac:dyDescent="0.15">
      <c r="AF43763" s="1"/>
      <c r="AG43763" s="1"/>
      <c r="AH43763" s="1"/>
    </row>
    <row r="43764" spans="32:34" ht="15" customHeight="1" x14ac:dyDescent="0.15">
      <c r="AF43764" s="1"/>
      <c r="AG43764" s="1"/>
      <c r="AH43764" s="1"/>
    </row>
    <row r="43765" spans="32:34" ht="15" customHeight="1" x14ac:dyDescent="0.15">
      <c r="AF43765" s="1"/>
      <c r="AG43765" s="1"/>
      <c r="AH43765" s="1"/>
    </row>
    <row r="43766" spans="32:34" ht="15" customHeight="1" x14ac:dyDescent="0.15">
      <c r="AF43766" s="1"/>
      <c r="AG43766" s="1"/>
      <c r="AH43766" s="1"/>
    </row>
    <row r="43767" spans="32:34" ht="15" customHeight="1" x14ac:dyDescent="0.15">
      <c r="AF43767" s="1"/>
      <c r="AG43767" s="1"/>
      <c r="AH43767" s="1"/>
    </row>
    <row r="43768" spans="32:34" ht="15" customHeight="1" x14ac:dyDescent="0.15">
      <c r="AF43768" s="1"/>
      <c r="AG43768" s="1"/>
      <c r="AH43768" s="1"/>
    </row>
    <row r="43769" spans="32:34" ht="15" customHeight="1" x14ac:dyDescent="0.15">
      <c r="AF43769" s="1"/>
      <c r="AG43769" s="1"/>
      <c r="AH43769" s="1"/>
    </row>
    <row r="43770" spans="32:34" ht="15" customHeight="1" x14ac:dyDescent="0.15">
      <c r="AF43770" s="1"/>
      <c r="AG43770" s="1"/>
      <c r="AH43770" s="1"/>
    </row>
    <row r="43771" spans="32:34" ht="15" customHeight="1" x14ac:dyDescent="0.15">
      <c r="AF43771" s="1"/>
      <c r="AG43771" s="1"/>
      <c r="AH43771" s="1"/>
    </row>
    <row r="43772" spans="32:34" ht="15" customHeight="1" x14ac:dyDescent="0.15">
      <c r="AF43772" s="1"/>
      <c r="AG43772" s="1"/>
      <c r="AH43772" s="1"/>
    </row>
    <row r="43773" spans="32:34" ht="15" customHeight="1" x14ac:dyDescent="0.15">
      <c r="AF43773" s="1"/>
      <c r="AG43773" s="1"/>
      <c r="AH43773" s="1"/>
    </row>
    <row r="43774" spans="32:34" ht="15" customHeight="1" x14ac:dyDescent="0.15">
      <c r="AF43774" s="1"/>
      <c r="AG43774" s="1"/>
      <c r="AH43774" s="1"/>
    </row>
    <row r="43775" spans="32:34" ht="15" customHeight="1" x14ac:dyDescent="0.15">
      <c r="AF43775" s="1"/>
      <c r="AG43775" s="1"/>
      <c r="AH43775" s="1"/>
    </row>
    <row r="43776" spans="32:34" ht="15" customHeight="1" x14ac:dyDescent="0.15">
      <c r="AF43776" s="1"/>
      <c r="AG43776" s="1"/>
      <c r="AH43776" s="1"/>
    </row>
    <row r="43777" spans="32:34" ht="15" customHeight="1" x14ac:dyDescent="0.15">
      <c r="AF43777" s="1"/>
      <c r="AG43777" s="1"/>
      <c r="AH43777" s="1"/>
    </row>
    <row r="43778" spans="32:34" ht="15" customHeight="1" x14ac:dyDescent="0.15">
      <c r="AF43778" s="1"/>
      <c r="AG43778" s="1"/>
      <c r="AH43778" s="1"/>
    </row>
    <row r="43779" spans="32:34" ht="15" customHeight="1" x14ac:dyDescent="0.15">
      <c r="AF43779" s="1"/>
      <c r="AG43779" s="1"/>
      <c r="AH43779" s="1"/>
    </row>
    <row r="43780" spans="32:34" ht="15" customHeight="1" x14ac:dyDescent="0.15">
      <c r="AF43780" s="1"/>
      <c r="AG43780" s="1"/>
      <c r="AH43780" s="1"/>
    </row>
    <row r="43781" spans="32:34" ht="15" customHeight="1" x14ac:dyDescent="0.15">
      <c r="AF43781" s="1"/>
      <c r="AG43781" s="1"/>
      <c r="AH43781" s="1"/>
    </row>
    <row r="43782" spans="32:34" ht="15" customHeight="1" x14ac:dyDescent="0.15">
      <c r="AF43782" s="1"/>
      <c r="AG43782" s="1"/>
      <c r="AH43782" s="1"/>
    </row>
    <row r="43783" spans="32:34" ht="15" customHeight="1" x14ac:dyDescent="0.15">
      <c r="AF43783" s="1"/>
      <c r="AG43783" s="1"/>
      <c r="AH43783" s="1"/>
    </row>
    <row r="43784" spans="32:34" ht="15" customHeight="1" x14ac:dyDescent="0.15">
      <c r="AF43784" s="1"/>
      <c r="AG43784" s="1"/>
      <c r="AH43784" s="1"/>
    </row>
    <row r="43785" spans="32:34" ht="15" customHeight="1" x14ac:dyDescent="0.15">
      <c r="AF43785" s="1"/>
      <c r="AG43785" s="1"/>
      <c r="AH43785" s="1"/>
    </row>
    <row r="43786" spans="32:34" ht="15" customHeight="1" x14ac:dyDescent="0.15">
      <c r="AF43786" s="1"/>
      <c r="AG43786" s="1"/>
      <c r="AH43786" s="1"/>
    </row>
    <row r="43787" spans="32:34" ht="15" customHeight="1" x14ac:dyDescent="0.15">
      <c r="AF43787" s="1"/>
      <c r="AG43787" s="1"/>
      <c r="AH43787" s="1"/>
    </row>
    <row r="43788" spans="32:34" ht="15" customHeight="1" x14ac:dyDescent="0.15">
      <c r="AF43788" s="1"/>
      <c r="AG43788" s="1"/>
      <c r="AH43788" s="1"/>
    </row>
    <row r="43789" spans="32:34" ht="15" customHeight="1" x14ac:dyDescent="0.15">
      <c r="AF43789" s="1"/>
      <c r="AG43789" s="1"/>
      <c r="AH43789" s="1"/>
    </row>
    <row r="43790" spans="32:34" ht="15" customHeight="1" x14ac:dyDescent="0.15">
      <c r="AF43790" s="1"/>
      <c r="AG43790" s="1"/>
      <c r="AH43790" s="1"/>
    </row>
    <row r="43791" spans="32:34" ht="15" customHeight="1" x14ac:dyDescent="0.15">
      <c r="AF43791" s="1"/>
      <c r="AG43791" s="1"/>
      <c r="AH43791" s="1"/>
    </row>
    <row r="43792" spans="32:34" ht="15" customHeight="1" x14ac:dyDescent="0.15">
      <c r="AF43792" s="1"/>
      <c r="AG43792" s="1"/>
      <c r="AH43792" s="1"/>
    </row>
    <row r="43793" spans="32:34" ht="15" customHeight="1" x14ac:dyDescent="0.15">
      <c r="AF43793" s="1"/>
      <c r="AG43793" s="1"/>
      <c r="AH43793" s="1"/>
    </row>
    <row r="43794" spans="32:34" ht="15" customHeight="1" x14ac:dyDescent="0.15">
      <c r="AF43794" s="1"/>
      <c r="AG43794" s="1"/>
      <c r="AH43794" s="1"/>
    </row>
    <row r="43795" spans="32:34" ht="15" customHeight="1" x14ac:dyDescent="0.15">
      <c r="AF43795" s="1"/>
      <c r="AG43795" s="1"/>
      <c r="AH43795" s="1"/>
    </row>
    <row r="43796" spans="32:34" ht="15" customHeight="1" x14ac:dyDescent="0.15">
      <c r="AF43796" s="1"/>
      <c r="AG43796" s="1"/>
      <c r="AH43796" s="1"/>
    </row>
    <row r="43797" spans="32:34" ht="15" customHeight="1" x14ac:dyDescent="0.15">
      <c r="AF43797" s="1"/>
      <c r="AG43797" s="1"/>
      <c r="AH43797" s="1"/>
    </row>
    <row r="43798" spans="32:34" ht="15" customHeight="1" x14ac:dyDescent="0.15">
      <c r="AF43798" s="1"/>
      <c r="AG43798" s="1"/>
      <c r="AH43798" s="1"/>
    </row>
    <row r="43799" spans="32:34" ht="15" customHeight="1" x14ac:dyDescent="0.15">
      <c r="AF43799" s="1"/>
      <c r="AG43799" s="1"/>
      <c r="AH43799" s="1"/>
    </row>
    <row r="43800" spans="32:34" ht="15" customHeight="1" x14ac:dyDescent="0.15">
      <c r="AF43800" s="1"/>
      <c r="AG43800" s="1"/>
      <c r="AH43800" s="1"/>
    </row>
    <row r="43801" spans="32:34" ht="15" customHeight="1" x14ac:dyDescent="0.15">
      <c r="AF43801" s="1"/>
      <c r="AG43801" s="1"/>
      <c r="AH43801" s="1"/>
    </row>
    <row r="43802" spans="32:34" ht="15" customHeight="1" x14ac:dyDescent="0.15">
      <c r="AF43802" s="1"/>
      <c r="AG43802" s="1"/>
      <c r="AH43802" s="1"/>
    </row>
    <row r="43803" spans="32:34" ht="15" customHeight="1" x14ac:dyDescent="0.15">
      <c r="AF43803" s="1"/>
      <c r="AG43803" s="1"/>
      <c r="AH43803" s="1"/>
    </row>
    <row r="43804" spans="32:34" ht="15" customHeight="1" x14ac:dyDescent="0.15">
      <c r="AF43804" s="1"/>
      <c r="AG43804" s="1"/>
      <c r="AH43804" s="1"/>
    </row>
    <row r="43805" spans="32:34" ht="15" customHeight="1" x14ac:dyDescent="0.15">
      <c r="AF43805" s="1"/>
      <c r="AG43805" s="1"/>
      <c r="AH43805" s="1"/>
    </row>
    <row r="43806" spans="32:34" ht="15" customHeight="1" x14ac:dyDescent="0.15">
      <c r="AF43806" s="1"/>
      <c r="AG43806" s="1"/>
      <c r="AH43806" s="1"/>
    </row>
    <row r="43807" spans="32:34" ht="15" customHeight="1" x14ac:dyDescent="0.15">
      <c r="AF43807" s="1"/>
      <c r="AG43807" s="1"/>
      <c r="AH43807" s="1"/>
    </row>
    <row r="43808" spans="32:34" ht="15" customHeight="1" x14ac:dyDescent="0.15">
      <c r="AF43808" s="1"/>
      <c r="AG43808" s="1"/>
      <c r="AH43808" s="1"/>
    </row>
    <row r="43809" spans="32:34" ht="15" customHeight="1" x14ac:dyDescent="0.15">
      <c r="AF43809" s="1"/>
      <c r="AG43809" s="1"/>
      <c r="AH43809" s="1"/>
    </row>
    <row r="43810" spans="32:34" ht="15" customHeight="1" x14ac:dyDescent="0.15">
      <c r="AF43810" s="1"/>
      <c r="AG43810" s="1"/>
      <c r="AH43810" s="1"/>
    </row>
    <row r="43811" spans="32:34" ht="15" customHeight="1" x14ac:dyDescent="0.15">
      <c r="AF43811" s="1"/>
      <c r="AG43811" s="1"/>
      <c r="AH43811" s="1"/>
    </row>
    <row r="43812" spans="32:34" ht="15" customHeight="1" x14ac:dyDescent="0.15">
      <c r="AF43812" s="1"/>
      <c r="AG43812" s="1"/>
      <c r="AH43812" s="1"/>
    </row>
    <row r="43813" spans="32:34" ht="15" customHeight="1" x14ac:dyDescent="0.15">
      <c r="AF43813" s="1"/>
      <c r="AG43813" s="1"/>
      <c r="AH43813" s="1"/>
    </row>
    <row r="43814" spans="32:34" ht="15" customHeight="1" x14ac:dyDescent="0.15">
      <c r="AF43814" s="1"/>
      <c r="AG43814" s="1"/>
      <c r="AH43814" s="1"/>
    </row>
    <row r="43815" spans="32:34" ht="15" customHeight="1" x14ac:dyDescent="0.15">
      <c r="AF43815" s="1"/>
      <c r="AG43815" s="1"/>
      <c r="AH43815" s="1"/>
    </row>
    <row r="43816" spans="32:34" ht="15" customHeight="1" x14ac:dyDescent="0.15">
      <c r="AF43816" s="1"/>
      <c r="AG43816" s="1"/>
      <c r="AH43816" s="1"/>
    </row>
    <row r="43817" spans="32:34" ht="15" customHeight="1" x14ac:dyDescent="0.15">
      <c r="AF43817" s="1"/>
      <c r="AG43817" s="1"/>
      <c r="AH43817" s="1"/>
    </row>
    <row r="43818" spans="32:34" ht="15" customHeight="1" x14ac:dyDescent="0.15">
      <c r="AF43818" s="1"/>
      <c r="AG43818" s="1"/>
      <c r="AH43818" s="1"/>
    </row>
    <row r="43819" spans="32:34" ht="15" customHeight="1" x14ac:dyDescent="0.15">
      <c r="AF43819" s="1"/>
      <c r="AG43819" s="1"/>
      <c r="AH43819" s="1"/>
    </row>
    <row r="43820" spans="32:34" ht="15" customHeight="1" x14ac:dyDescent="0.15">
      <c r="AF43820" s="1"/>
      <c r="AG43820" s="1"/>
      <c r="AH43820" s="1"/>
    </row>
    <row r="43821" spans="32:34" ht="15" customHeight="1" x14ac:dyDescent="0.15">
      <c r="AF43821" s="1"/>
      <c r="AG43821" s="1"/>
      <c r="AH43821" s="1"/>
    </row>
    <row r="43822" spans="32:34" ht="15" customHeight="1" x14ac:dyDescent="0.15">
      <c r="AF43822" s="1"/>
      <c r="AG43822" s="1"/>
      <c r="AH43822" s="1"/>
    </row>
    <row r="43823" spans="32:34" ht="15" customHeight="1" x14ac:dyDescent="0.15">
      <c r="AF43823" s="1"/>
      <c r="AG43823" s="1"/>
      <c r="AH43823" s="1"/>
    </row>
    <row r="43824" spans="32:34" ht="15" customHeight="1" x14ac:dyDescent="0.15">
      <c r="AF43824" s="1"/>
      <c r="AG43824" s="1"/>
      <c r="AH43824" s="1"/>
    </row>
    <row r="43825" spans="32:34" ht="15" customHeight="1" x14ac:dyDescent="0.15">
      <c r="AF43825" s="1"/>
      <c r="AG43825" s="1"/>
      <c r="AH43825" s="1"/>
    </row>
    <row r="43826" spans="32:34" ht="15" customHeight="1" x14ac:dyDescent="0.15">
      <c r="AF43826" s="1"/>
      <c r="AG43826" s="1"/>
      <c r="AH43826" s="1"/>
    </row>
    <row r="43827" spans="32:34" ht="15" customHeight="1" x14ac:dyDescent="0.15">
      <c r="AF43827" s="1"/>
      <c r="AG43827" s="1"/>
      <c r="AH43827" s="1"/>
    </row>
    <row r="43828" spans="32:34" ht="15" customHeight="1" x14ac:dyDescent="0.15">
      <c r="AF43828" s="1"/>
      <c r="AG43828" s="1"/>
      <c r="AH43828" s="1"/>
    </row>
    <row r="43829" spans="32:34" ht="15" customHeight="1" x14ac:dyDescent="0.15">
      <c r="AF43829" s="1"/>
      <c r="AG43829" s="1"/>
      <c r="AH43829" s="1"/>
    </row>
    <row r="43830" spans="32:34" ht="15" customHeight="1" x14ac:dyDescent="0.15">
      <c r="AF43830" s="1"/>
      <c r="AG43830" s="1"/>
      <c r="AH43830" s="1"/>
    </row>
    <row r="43831" spans="32:34" ht="15" customHeight="1" x14ac:dyDescent="0.15">
      <c r="AF43831" s="1"/>
      <c r="AG43831" s="1"/>
      <c r="AH43831" s="1"/>
    </row>
    <row r="43832" spans="32:34" ht="15" customHeight="1" x14ac:dyDescent="0.15">
      <c r="AF43832" s="1"/>
      <c r="AG43832" s="1"/>
      <c r="AH43832" s="1"/>
    </row>
    <row r="43833" spans="32:34" ht="15" customHeight="1" x14ac:dyDescent="0.15">
      <c r="AF43833" s="1"/>
      <c r="AG43833" s="1"/>
      <c r="AH43833" s="1"/>
    </row>
    <row r="43834" spans="32:34" ht="15" customHeight="1" x14ac:dyDescent="0.15">
      <c r="AF43834" s="1"/>
      <c r="AG43834" s="1"/>
      <c r="AH43834" s="1"/>
    </row>
    <row r="43835" spans="32:34" ht="15" customHeight="1" x14ac:dyDescent="0.15">
      <c r="AF43835" s="1"/>
      <c r="AG43835" s="1"/>
      <c r="AH43835" s="1"/>
    </row>
    <row r="43836" spans="32:34" ht="15" customHeight="1" x14ac:dyDescent="0.15">
      <c r="AF43836" s="1"/>
      <c r="AG43836" s="1"/>
      <c r="AH43836" s="1"/>
    </row>
    <row r="43837" spans="32:34" ht="15" customHeight="1" x14ac:dyDescent="0.15">
      <c r="AF43837" s="1"/>
      <c r="AG43837" s="1"/>
      <c r="AH43837" s="1"/>
    </row>
    <row r="43838" spans="32:34" ht="15" customHeight="1" x14ac:dyDescent="0.15">
      <c r="AF43838" s="1"/>
      <c r="AG43838" s="1"/>
      <c r="AH43838" s="1"/>
    </row>
    <row r="43839" spans="32:34" ht="15" customHeight="1" x14ac:dyDescent="0.15">
      <c r="AF43839" s="1"/>
      <c r="AG43839" s="1"/>
      <c r="AH43839" s="1"/>
    </row>
    <row r="43840" spans="32:34" ht="15" customHeight="1" x14ac:dyDescent="0.15">
      <c r="AF43840" s="1"/>
      <c r="AG43840" s="1"/>
      <c r="AH43840" s="1"/>
    </row>
    <row r="43841" spans="32:34" ht="15" customHeight="1" x14ac:dyDescent="0.15">
      <c r="AF43841" s="1"/>
      <c r="AG43841" s="1"/>
      <c r="AH43841" s="1"/>
    </row>
    <row r="43842" spans="32:34" ht="15" customHeight="1" x14ac:dyDescent="0.15">
      <c r="AF43842" s="1"/>
      <c r="AG43842" s="1"/>
      <c r="AH43842" s="1"/>
    </row>
    <row r="43843" spans="32:34" ht="15" customHeight="1" x14ac:dyDescent="0.15">
      <c r="AF43843" s="1"/>
      <c r="AG43843" s="1"/>
      <c r="AH43843" s="1"/>
    </row>
    <row r="43844" spans="32:34" ht="15" customHeight="1" x14ac:dyDescent="0.15">
      <c r="AF43844" s="1"/>
      <c r="AG43844" s="1"/>
      <c r="AH43844" s="1"/>
    </row>
    <row r="43845" spans="32:34" ht="15" customHeight="1" x14ac:dyDescent="0.15">
      <c r="AF43845" s="1"/>
      <c r="AG43845" s="1"/>
      <c r="AH43845" s="1"/>
    </row>
    <row r="43846" spans="32:34" ht="15" customHeight="1" x14ac:dyDescent="0.15">
      <c r="AF43846" s="1"/>
      <c r="AG43846" s="1"/>
      <c r="AH43846" s="1"/>
    </row>
    <row r="43847" spans="32:34" ht="15" customHeight="1" x14ac:dyDescent="0.15">
      <c r="AF43847" s="1"/>
      <c r="AG43847" s="1"/>
      <c r="AH43847" s="1"/>
    </row>
    <row r="43848" spans="32:34" ht="15" customHeight="1" x14ac:dyDescent="0.15">
      <c r="AF43848" s="1"/>
      <c r="AG43848" s="1"/>
      <c r="AH43848" s="1"/>
    </row>
    <row r="43849" spans="32:34" ht="15" customHeight="1" x14ac:dyDescent="0.15">
      <c r="AF43849" s="1"/>
      <c r="AG43849" s="1"/>
      <c r="AH43849" s="1"/>
    </row>
    <row r="43850" spans="32:34" ht="15" customHeight="1" x14ac:dyDescent="0.15">
      <c r="AF43850" s="1"/>
      <c r="AG43850" s="1"/>
      <c r="AH43850" s="1"/>
    </row>
    <row r="43851" spans="32:34" ht="15" customHeight="1" x14ac:dyDescent="0.15">
      <c r="AF43851" s="1"/>
      <c r="AG43851" s="1"/>
      <c r="AH43851" s="1"/>
    </row>
    <row r="43852" spans="32:34" ht="15" customHeight="1" x14ac:dyDescent="0.15">
      <c r="AF43852" s="1"/>
      <c r="AG43852" s="1"/>
      <c r="AH43852" s="1"/>
    </row>
    <row r="43853" spans="32:34" ht="15" customHeight="1" x14ac:dyDescent="0.15">
      <c r="AF43853" s="1"/>
      <c r="AG43853" s="1"/>
      <c r="AH43853" s="1"/>
    </row>
    <row r="43854" spans="32:34" ht="15" customHeight="1" x14ac:dyDescent="0.15">
      <c r="AF43854" s="1"/>
      <c r="AG43854" s="1"/>
      <c r="AH43854" s="1"/>
    </row>
    <row r="43855" spans="32:34" ht="15" customHeight="1" x14ac:dyDescent="0.15">
      <c r="AF43855" s="1"/>
      <c r="AG43855" s="1"/>
      <c r="AH43855" s="1"/>
    </row>
    <row r="43856" spans="32:34" ht="15" customHeight="1" x14ac:dyDescent="0.15">
      <c r="AF43856" s="1"/>
      <c r="AG43856" s="1"/>
      <c r="AH43856" s="1"/>
    </row>
    <row r="43857" spans="32:34" ht="15" customHeight="1" x14ac:dyDescent="0.15">
      <c r="AF43857" s="1"/>
      <c r="AG43857" s="1"/>
      <c r="AH43857" s="1"/>
    </row>
    <row r="43858" spans="32:34" ht="15" customHeight="1" x14ac:dyDescent="0.15">
      <c r="AF43858" s="1"/>
      <c r="AG43858" s="1"/>
      <c r="AH43858" s="1"/>
    </row>
    <row r="43859" spans="32:34" ht="15" customHeight="1" x14ac:dyDescent="0.15">
      <c r="AF43859" s="1"/>
      <c r="AG43859" s="1"/>
      <c r="AH43859" s="1"/>
    </row>
    <row r="43860" spans="32:34" ht="15" customHeight="1" x14ac:dyDescent="0.15">
      <c r="AF43860" s="1"/>
      <c r="AG43860" s="1"/>
      <c r="AH43860" s="1"/>
    </row>
    <row r="43861" spans="32:34" ht="15" customHeight="1" x14ac:dyDescent="0.15">
      <c r="AF43861" s="1"/>
      <c r="AG43861" s="1"/>
      <c r="AH43861" s="1"/>
    </row>
    <row r="43862" spans="32:34" ht="15" customHeight="1" x14ac:dyDescent="0.15">
      <c r="AF43862" s="1"/>
      <c r="AG43862" s="1"/>
      <c r="AH43862" s="1"/>
    </row>
    <row r="43863" spans="32:34" ht="15" customHeight="1" x14ac:dyDescent="0.15">
      <c r="AF43863" s="1"/>
      <c r="AG43863" s="1"/>
      <c r="AH43863" s="1"/>
    </row>
    <row r="43864" spans="32:34" ht="15" customHeight="1" x14ac:dyDescent="0.15">
      <c r="AF43864" s="1"/>
      <c r="AG43864" s="1"/>
      <c r="AH43864" s="1"/>
    </row>
    <row r="43865" spans="32:34" ht="15" customHeight="1" x14ac:dyDescent="0.15">
      <c r="AF43865" s="1"/>
      <c r="AG43865" s="1"/>
      <c r="AH43865" s="1"/>
    </row>
    <row r="43866" spans="32:34" ht="15" customHeight="1" x14ac:dyDescent="0.15">
      <c r="AF43866" s="1"/>
      <c r="AG43866" s="1"/>
      <c r="AH43866" s="1"/>
    </row>
    <row r="43867" spans="32:34" ht="15" customHeight="1" x14ac:dyDescent="0.15">
      <c r="AF43867" s="1"/>
      <c r="AG43867" s="1"/>
      <c r="AH43867" s="1"/>
    </row>
    <row r="43868" spans="32:34" ht="15" customHeight="1" x14ac:dyDescent="0.15">
      <c r="AF43868" s="1"/>
      <c r="AG43868" s="1"/>
      <c r="AH43868" s="1"/>
    </row>
    <row r="43869" spans="32:34" ht="15" customHeight="1" x14ac:dyDescent="0.15">
      <c r="AF43869" s="1"/>
      <c r="AG43869" s="1"/>
      <c r="AH43869" s="1"/>
    </row>
    <row r="43870" spans="32:34" ht="15" customHeight="1" x14ac:dyDescent="0.15">
      <c r="AF43870" s="1"/>
      <c r="AG43870" s="1"/>
      <c r="AH43870" s="1"/>
    </row>
    <row r="43871" spans="32:34" ht="15" customHeight="1" x14ac:dyDescent="0.15">
      <c r="AF43871" s="1"/>
      <c r="AG43871" s="1"/>
      <c r="AH43871" s="1"/>
    </row>
    <row r="43872" spans="32:34" ht="15" customHeight="1" x14ac:dyDescent="0.15">
      <c r="AF43872" s="1"/>
      <c r="AG43872" s="1"/>
      <c r="AH43872" s="1"/>
    </row>
    <row r="43873" spans="32:34" ht="15" customHeight="1" x14ac:dyDescent="0.15">
      <c r="AF43873" s="1"/>
      <c r="AG43873" s="1"/>
      <c r="AH43873" s="1"/>
    </row>
    <row r="43874" spans="32:34" ht="15" customHeight="1" x14ac:dyDescent="0.15">
      <c r="AF43874" s="1"/>
      <c r="AG43874" s="1"/>
      <c r="AH43874" s="1"/>
    </row>
    <row r="43875" spans="32:34" ht="15" customHeight="1" x14ac:dyDescent="0.15">
      <c r="AF43875" s="1"/>
      <c r="AG43875" s="1"/>
      <c r="AH43875" s="1"/>
    </row>
    <row r="43876" spans="32:34" ht="15" customHeight="1" x14ac:dyDescent="0.15">
      <c r="AF43876" s="1"/>
      <c r="AG43876" s="1"/>
      <c r="AH43876" s="1"/>
    </row>
    <row r="43877" spans="32:34" ht="15" customHeight="1" x14ac:dyDescent="0.15">
      <c r="AF43877" s="1"/>
      <c r="AG43877" s="1"/>
      <c r="AH43877" s="1"/>
    </row>
    <row r="43878" spans="32:34" ht="15" customHeight="1" x14ac:dyDescent="0.15">
      <c r="AF43878" s="1"/>
      <c r="AG43878" s="1"/>
      <c r="AH43878" s="1"/>
    </row>
    <row r="43879" spans="32:34" ht="15" customHeight="1" x14ac:dyDescent="0.15">
      <c r="AF43879" s="1"/>
      <c r="AG43879" s="1"/>
      <c r="AH43879" s="1"/>
    </row>
    <row r="43880" spans="32:34" ht="15" customHeight="1" x14ac:dyDescent="0.15">
      <c r="AF43880" s="1"/>
      <c r="AG43880" s="1"/>
      <c r="AH43880" s="1"/>
    </row>
    <row r="43881" spans="32:34" ht="15" customHeight="1" x14ac:dyDescent="0.15">
      <c r="AF43881" s="1"/>
      <c r="AG43881" s="1"/>
      <c r="AH43881" s="1"/>
    </row>
    <row r="43882" spans="32:34" ht="15" customHeight="1" x14ac:dyDescent="0.15">
      <c r="AF43882" s="1"/>
      <c r="AG43882" s="1"/>
      <c r="AH43882" s="1"/>
    </row>
    <row r="43883" spans="32:34" ht="15" customHeight="1" x14ac:dyDescent="0.15">
      <c r="AF43883" s="1"/>
      <c r="AG43883" s="1"/>
      <c r="AH43883" s="1"/>
    </row>
    <row r="43884" spans="32:34" ht="15" customHeight="1" x14ac:dyDescent="0.15">
      <c r="AF43884" s="1"/>
      <c r="AG43884" s="1"/>
      <c r="AH43884" s="1"/>
    </row>
    <row r="43885" spans="32:34" ht="15" customHeight="1" x14ac:dyDescent="0.15">
      <c r="AF43885" s="1"/>
      <c r="AG43885" s="1"/>
      <c r="AH43885" s="1"/>
    </row>
    <row r="43886" spans="32:34" ht="15" customHeight="1" x14ac:dyDescent="0.15">
      <c r="AF43886" s="1"/>
      <c r="AG43886" s="1"/>
      <c r="AH43886" s="1"/>
    </row>
    <row r="43887" spans="32:34" ht="15" customHeight="1" x14ac:dyDescent="0.15">
      <c r="AF43887" s="1"/>
      <c r="AG43887" s="1"/>
      <c r="AH43887" s="1"/>
    </row>
    <row r="43888" spans="32:34" ht="15" customHeight="1" x14ac:dyDescent="0.15">
      <c r="AF43888" s="1"/>
      <c r="AG43888" s="1"/>
      <c r="AH43888" s="1"/>
    </row>
    <row r="43889" spans="32:34" ht="15" customHeight="1" x14ac:dyDescent="0.15">
      <c r="AF43889" s="1"/>
      <c r="AG43889" s="1"/>
      <c r="AH43889" s="1"/>
    </row>
    <row r="43890" spans="32:34" ht="15" customHeight="1" x14ac:dyDescent="0.15">
      <c r="AF43890" s="1"/>
      <c r="AG43890" s="1"/>
      <c r="AH43890" s="1"/>
    </row>
    <row r="43891" spans="32:34" ht="15" customHeight="1" x14ac:dyDescent="0.15">
      <c r="AF43891" s="1"/>
      <c r="AG43891" s="1"/>
      <c r="AH43891" s="1"/>
    </row>
    <row r="43892" spans="32:34" ht="15" customHeight="1" x14ac:dyDescent="0.15">
      <c r="AF43892" s="1"/>
      <c r="AG43892" s="1"/>
      <c r="AH43892" s="1"/>
    </row>
    <row r="43893" spans="32:34" ht="15" customHeight="1" x14ac:dyDescent="0.15">
      <c r="AF43893" s="1"/>
      <c r="AG43893" s="1"/>
      <c r="AH43893" s="1"/>
    </row>
    <row r="43894" spans="32:34" ht="15" customHeight="1" x14ac:dyDescent="0.15">
      <c r="AF43894" s="1"/>
      <c r="AG43894" s="1"/>
      <c r="AH43894" s="1"/>
    </row>
    <row r="43895" spans="32:34" ht="15" customHeight="1" x14ac:dyDescent="0.15">
      <c r="AF43895" s="1"/>
      <c r="AG43895" s="1"/>
      <c r="AH43895" s="1"/>
    </row>
    <row r="43896" spans="32:34" ht="15" customHeight="1" x14ac:dyDescent="0.15">
      <c r="AF43896" s="1"/>
      <c r="AG43896" s="1"/>
      <c r="AH43896" s="1"/>
    </row>
    <row r="43897" spans="32:34" ht="15" customHeight="1" x14ac:dyDescent="0.15">
      <c r="AF43897" s="1"/>
      <c r="AG43897" s="1"/>
      <c r="AH43897" s="1"/>
    </row>
    <row r="43898" spans="32:34" ht="15" customHeight="1" x14ac:dyDescent="0.15">
      <c r="AF43898" s="1"/>
      <c r="AG43898" s="1"/>
      <c r="AH43898" s="1"/>
    </row>
    <row r="43899" spans="32:34" ht="15" customHeight="1" x14ac:dyDescent="0.15">
      <c r="AF43899" s="1"/>
      <c r="AG43899" s="1"/>
      <c r="AH43899" s="1"/>
    </row>
    <row r="43900" spans="32:34" ht="15" customHeight="1" x14ac:dyDescent="0.15">
      <c r="AF43900" s="1"/>
      <c r="AG43900" s="1"/>
      <c r="AH43900" s="1"/>
    </row>
    <row r="43901" spans="32:34" ht="15" customHeight="1" x14ac:dyDescent="0.15">
      <c r="AF43901" s="1"/>
      <c r="AG43901" s="1"/>
      <c r="AH43901" s="1"/>
    </row>
    <row r="43902" spans="32:34" ht="15" customHeight="1" x14ac:dyDescent="0.15">
      <c r="AF43902" s="1"/>
      <c r="AG43902" s="1"/>
      <c r="AH43902" s="1"/>
    </row>
    <row r="43903" spans="32:34" ht="15" customHeight="1" x14ac:dyDescent="0.15">
      <c r="AF43903" s="1"/>
      <c r="AG43903" s="1"/>
      <c r="AH43903" s="1"/>
    </row>
    <row r="43904" spans="32:34" ht="15" customHeight="1" x14ac:dyDescent="0.15">
      <c r="AF43904" s="1"/>
      <c r="AG43904" s="1"/>
      <c r="AH43904" s="1"/>
    </row>
    <row r="43905" spans="32:34" ht="15" customHeight="1" x14ac:dyDescent="0.15">
      <c r="AF43905" s="1"/>
      <c r="AG43905" s="1"/>
      <c r="AH43905" s="1"/>
    </row>
    <row r="43906" spans="32:34" ht="15" customHeight="1" x14ac:dyDescent="0.15">
      <c r="AF43906" s="1"/>
      <c r="AG43906" s="1"/>
      <c r="AH43906" s="1"/>
    </row>
    <row r="43907" spans="32:34" ht="15" customHeight="1" x14ac:dyDescent="0.15">
      <c r="AF43907" s="1"/>
      <c r="AG43907" s="1"/>
      <c r="AH43907" s="1"/>
    </row>
    <row r="43908" spans="32:34" ht="15" customHeight="1" x14ac:dyDescent="0.15">
      <c r="AF43908" s="1"/>
      <c r="AG43908" s="1"/>
      <c r="AH43908" s="1"/>
    </row>
    <row r="43909" spans="32:34" ht="15" customHeight="1" x14ac:dyDescent="0.15">
      <c r="AF43909" s="1"/>
      <c r="AG43909" s="1"/>
      <c r="AH43909" s="1"/>
    </row>
    <row r="43910" spans="32:34" ht="15" customHeight="1" x14ac:dyDescent="0.15">
      <c r="AF43910" s="1"/>
      <c r="AG43910" s="1"/>
      <c r="AH43910" s="1"/>
    </row>
    <row r="43911" spans="32:34" ht="15" customHeight="1" x14ac:dyDescent="0.15">
      <c r="AF43911" s="1"/>
      <c r="AG43911" s="1"/>
      <c r="AH43911" s="1"/>
    </row>
    <row r="43912" spans="32:34" ht="15" customHeight="1" x14ac:dyDescent="0.15">
      <c r="AF43912" s="1"/>
      <c r="AG43912" s="1"/>
      <c r="AH43912" s="1"/>
    </row>
    <row r="43913" spans="32:34" ht="15" customHeight="1" x14ac:dyDescent="0.15">
      <c r="AF43913" s="1"/>
      <c r="AG43913" s="1"/>
      <c r="AH43913" s="1"/>
    </row>
    <row r="43914" spans="32:34" ht="15" customHeight="1" x14ac:dyDescent="0.15">
      <c r="AF43914" s="1"/>
      <c r="AG43914" s="1"/>
      <c r="AH43914" s="1"/>
    </row>
    <row r="43915" spans="32:34" ht="15" customHeight="1" x14ac:dyDescent="0.15">
      <c r="AF43915" s="1"/>
      <c r="AG43915" s="1"/>
      <c r="AH43915" s="1"/>
    </row>
    <row r="43916" spans="32:34" ht="15" customHeight="1" x14ac:dyDescent="0.15">
      <c r="AF43916" s="1"/>
      <c r="AG43916" s="1"/>
      <c r="AH43916" s="1"/>
    </row>
    <row r="43917" spans="32:34" ht="15" customHeight="1" x14ac:dyDescent="0.15">
      <c r="AF43917" s="1"/>
      <c r="AG43917" s="1"/>
      <c r="AH43917" s="1"/>
    </row>
    <row r="43918" spans="32:34" ht="15" customHeight="1" x14ac:dyDescent="0.15">
      <c r="AF43918" s="1"/>
      <c r="AG43918" s="1"/>
      <c r="AH43918" s="1"/>
    </row>
    <row r="43919" spans="32:34" ht="15" customHeight="1" x14ac:dyDescent="0.15">
      <c r="AF43919" s="1"/>
      <c r="AG43919" s="1"/>
      <c r="AH43919" s="1"/>
    </row>
    <row r="43920" spans="32:34" ht="15" customHeight="1" x14ac:dyDescent="0.15">
      <c r="AF43920" s="1"/>
      <c r="AG43920" s="1"/>
      <c r="AH43920" s="1"/>
    </row>
    <row r="43921" spans="32:34" ht="15" customHeight="1" x14ac:dyDescent="0.15">
      <c r="AF43921" s="1"/>
      <c r="AG43921" s="1"/>
      <c r="AH43921" s="1"/>
    </row>
    <row r="43922" spans="32:34" ht="15" customHeight="1" x14ac:dyDescent="0.15">
      <c r="AF43922" s="1"/>
      <c r="AG43922" s="1"/>
      <c r="AH43922" s="1"/>
    </row>
    <row r="43923" spans="32:34" ht="15" customHeight="1" x14ac:dyDescent="0.15">
      <c r="AF43923" s="1"/>
      <c r="AG43923" s="1"/>
      <c r="AH43923" s="1"/>
    </row>
    <row r="43924" spans="32:34" ht="15" customHeight="1" x14ac:dyDescent="0.15">
      <c r="AF43924" s="1"/>
      <c r="AG43924" s="1"/>
      <c r="AH43924" s="1"/>
    </row>
    <row r="43925" spans="32:34" ht="15" customHeight="1" x14ac:dyDescent="0.15">
      <c r="AF43925" s="1"/>
      <c r="AG43925" s="1"/>
      <c r="AH43925" s="1"/>
    </row>
    <row r="43926" spans="32:34" ht="15" customHeight="1" x14ac:dyDescent="0.15">
      <c r="AF43926" s="1"/>
      <c r="AG43926" s="1"/>
      <c r="AH43926" s="1"/>
    </row>
    <row r="43927" spans="32:34" ht="15" customHeight="1" x14ac:dyDescent="0.15">
      <c r="AF43927" s="1"/>
      <c r="AG43927" s="1"/>
      <c r="AH43927" s="1"/>
    </row>
    <row r="43928" spans="32:34" ht="15" customHeight="1" x14ac:dyDescent="0.15">
      <c r="AF43928" s="1"/>
      <c r="AG43928" s="1"/>
      <c r="AH43928" s="1"/>
    </row>
    <row r="43929" spans="32:34" ht="15" customHeight="1" x14ac:dyDescent="0.15">
      <c r="AF43929" s="1"/>
      <c r="AG43929" s="1"/>
      <c r="AH43929" s="1"/>
    </row>
    <row r="43930" spans="32:34" ht="15" customHeight="1" x14ac:dyDescent="0.15">
      <c r="AF43930" s="1"/>
      <c r="AG43930" s="1"/>
      <c r="AH43930" s="1"/>
    </row>
    <row r="43931" spans="32:34" ht="15" customHeight="1" x14ac:dyDescent="0.15">
      <c r="AF43931" s="1"/>
      <c r="AG43931" s="1"/>
      <c r="AH43931" s="1"/>
    </row>
    <row r="43932" spans="32:34" ht="15" customHeight="1" x14ac:dyDescent="0.15">
      <c r="AF43932" s="1"/>
      <c r="AG43932" s="1"/>
      <c r="AH43932" s="1"/>
    </row>
    <row r="43933" spans="32:34" ht="15" customHeight="1" x14ac:dyDescent="0.15">
      <c r="AF43933" s="1"/>
      <c r="AG43933" s="1"/>
      <c r="AH43933" s="1"/>
    </row>
    <row r="43934" spans="32:34" ht="15" customHeight="1" x14ac:dyDescent="0.15">
      <c r="AF43934" s="1"/>
      <c r="AG43934" s="1"/>
      <c r="AH43934" s="1"/>
    </row>
    <row r="43935" spans="32:34" ht="15" customHeight="1" x14ac:dyDescent="0.15">
      <c r="AF43935" s="1"/>
      <c r="AG43935" s="1"/>
      <c r="AH43935" s="1"/>
    </row>
    <row r="43936" spans="32:34" ht="15" customHeight="1" x14ac:dyDescent="0.15">
      <c r="AF43936" s="1"/>
      <c r="AG43936" s="1"/>
      <c r="AH43936" s="1"/>
    </row>
    <row r="43937" spans="32:34" ht="15" customHeight="1" x14ac:dyDescent="0.15">
      <c r="AF43937" s="1"/>
      <c r="AG43937" s="1"/>
      <c r="AH43937" s="1"/>
    </row>
    <row r="43938" spans="32:34" ht="15" customHeight="1" x14ac:dyDescent="0.15">
      <c r="AF43938" s="1"/>
      <c r="AG43938" s="1"/>
      <c r="AH43938" s="1"/>
    </row>
    <row r="43939" spans="32:34" ht="15" customHeight="1" x14ac:dyDescent="0.15">
      <c r="AF43939" s="1"/>
      <c r="AG43939" s="1"/>
      <c r="AH43939" s="1"/>
    </row>
    <row r="43940" spans="32:34" ht="15" customHeight="1" x14ac:dyDescent="0.15">
      <c r="AF43940" s="1"/>
      <c r="AG43940" s="1"/>
      <c r="AH43940" s="1"/>
    </row>
    <row r="43941" spans="32:34" ht="15" customHeight="1" x14ac:dyDescent="0.15">
      <c r="AF43941" s="1"/>
      <c r="AG43941" s="1"/>
      <c r="AH43941" s="1"/>
    </row>
    <row r="43942" spans="32:34" ht="15" customHeight="1" x14ac:dyDescent="0.15">
      <c r="AF43942" s="1"/>
      <c r="AG43942" s="1"/>
      <c r="AH43942" s="1"/>
    </row>
    <row r="43943" spans="32:34" ht="15" customHeight="1" x14ac:dyDescent="0.15">
      <c r="AF43943" s="1"/>
      <c r="AG43943" s="1"/>
      <c r="AH43943" s="1"/>
    </row>
    <row r="43944" spans="32:34" ht="15" customHeight="1" x14ac:dyDescent="0.15">
      <c r="AF43944" s="1"/>
      <c r="AG43944" s="1"/>
      <c r="AH43944" s="1"/>
    </row>
    <row r="43945" spans="32:34" ht="15" customHeight="1" x14ac:dyDescent="0.15">
      <c r="AF43945" s="1"/>
      <c r="AG43945" s="1"/>
      <c r="AH43945" s="1"/>
    </row>
    <row r="43946" spans="32:34" ht="15" customHeight="1" x14ac:dyDescent="0.15">
      <c r="AF43946" s="1"/>
      <c r="AG43946" s="1"/>
      <c r="AH43946" s="1"/>
    </row>
    <row r="43947" spans="32:34" ht="15" customHeight="1" x14ac:dyDescent="0.15">
      <c r="AF43947" s="1"/>
      <c r="AG43947" s="1"/>
      <c r="AH43947" s="1"/>
    </row>
    <row r="43948" spans="32:34" ht="15" customHeight="1" x14ac:dyDescent="0.15">
      <c r="AF43948" s="1"/>
      <c r="AG43948" s="1"/>
      <c r="AH43948" s="1"/>
    </row>
    <row r="43949" spans="32:34" ht="15" customHeight="1" x14ac:dyDescent="0.15">
      <c r="AF43949" s="1"/>
      <c r="AG43949" s="1"/>
      <c r="AH43949" s="1"/>
    </row>
    <row r="43950" spans="32:34" ht="15" customHeight="1" x14ac:dyDescent="0.15">
      <c r="AF43950" s="1"/>
      <c r="AG43950" s="1"/>
      <c r="AH43950" s="1"/>
    </row>
    <row r="43951" spans="32:34" ht="15" customHeight="1" x14ac:dyDescent="0.15">
      <c r="AF43951" s="1"/>
      <c r="AG43951" s="1"/>
      <c r="AH43951" s="1"/>
    </row>
    <row r="43952" spans="32:34" ht="15" customHeight="1" x14ac:dyDescent="0.15">
      <c r="AF43952" s="1"/>
      <c r="AG43952" s="1"/>
      <c r="AH43952" s="1"/>
    </row>
    <row r="43953" spans="32:34" ht="15" customHeight="1" x14ac:dyDescent="0.15">
      <c r="AF43953" s="1"/>
      <c r="AG43953" s="1"/>
      <c r="AH43953" s="1"/>
    </row>
    <row r="43954" spans="32:34" ht="15" customHeight="1" x14ac:dyDescent="0.15">
      <c r="AF43954" s="1"/>
      <c r="AG43954" s="1"/>
      <c r="AH43954" s="1"/>
    </row>
    <row r="43955" spans="32:34" ht="15" customHeight="1" x14ac:dyDescent="0.15">
      <c r="AF43955" s="1"/>
      <c r="AG43955" s="1"/>
      <c r="AH43955" s="1"/>
    </row>
    <row r="43956" spans="32:34" ht="15" customHeight="1" x14ac:dyDescent="0.15">
      <c r="AF43956" s="1"/>
      <c r="AG43956" s="1"/>
      <c r="AH43956" s="1"/>
    </row>
    <row r="43957" spans="32:34" ht="15" customHeight="1" x14ac:dyDescent="0.15">
      <c r="AF43957" s="1"/>
      <c r="AG43957" s="1"/>
      <c r="AH43957" s="1"/>
    </row>
    <row r="43958" spans="32:34" ht="15" customHeight="1" x14ac:dyDescent="0.15">
      <c r="AF43958" s="1"/>
      <c r="AG43958" s="1"/>
      <c r="AH43958" s="1"/>
    </row>
    <row r="43959" spans="32:34" ht="15" customHeight="1" x14ac:dyDescent="0.15">
      <c r="AF43959" s="1"/>
      <c r="AG43959" s="1"/>
      <c r="AH43959" s="1"/>
    </row>
    <row r="43960" spans="32:34" ht="15" customHeight="1" x14ac:dyDescent="0.15">
      <c r="AF43960" s="1"/>
      <c r="AG43960" s="1"/>
      <c r="AH43960" s="1"/>
    </row>
    <row r="43961" spans="32:34" ht="15" customHeight="1" x14ac:dyDescent="0.15">
      <c r="AF43961" s="1"/>
      <c r="AG43961" s="1"/>
      <c r="AH43961" s="1"/>
    </row>
    <row r="43962" spans="32:34" ht="15" customHeight="1" x14ac:dyDescent="0.15">
      <c r="AF43962" s="1"/>
      <c r="AG43962" s="1"/>
      <c r="AH43962" s="1"/>
    </row>
    <row r="43963" spans="32:34" ht="15" customHeight="1" x14ac:dyDescent="0.15">
      <c r="AF43963" s="1"/>
      <c r="AG43963" s="1"/>
      <c r="AH43963" s="1"/>
    </row>
    <row r="43964" spans="32:34" ht="15" customHeight="1" x14ac:dyDescent="0.15">
      <c r="AF43964" s="1"/>
      <c r="AG43964" s="1"/>
      <c r="AH43964" s="1"/>
    </row>
    <row r="43965" spans="32:34" ht="15" customHeight="1" x14ac:dyDescent="0.15">
      <c r="AF43965" s="1"/>
      <c r="AG43965" s="1"/>
      <c r="AH43965" s="1"/>
    </row>
    <row r="43966" spans="32:34" ht="15" customHeight="1" x14ac:dyDescent="0.15">
      <c r="AF43966" s="1"/>
      <c r="AG43966" s="1"/>
      <c r="AH43966" s="1"/>
    </row>
    <row r="43967" spans="32:34" ht="15" customHeight="1" x14ac:dyDescent="0.15">
      <c r="AF43967" s="1"/>
      <c r="AG43967" s="1"/>
      <c r="AH43967" s="1"/>
    </row>
    <row r="43968" spans="32:34" ht="15" customHeight="1" x14ac:dyDescent="0.15">
      <c r="AF43968" s="1"/>
      <c r="AG43968" s="1"/>
      <c r="AH43968" s="1"/>
    </row>
    <row r="43969" spans="32:34" ht="15" customHeight="1" x14ac:dyDescent="0.15">
      <c r="AF43969" s="1"/>
      <c r="AG43969" s="1"/>
      <c r="AH43969" s="1"/>
    </row>
    <row r="43970" spans="32:34" ht="15" customHeight="1" x14ac:dyDescent="0.15">
      <c r="AF43970" s="1"/>
      <c r="AG43970" s="1"/>
      <c r="AH43970" s="1"/>
    </row>
    <row r="43971" spans="32:34" ht="15" customHeight="1" x14ac:dyDescent="0.15">
      <c r="AF43971" s="1"/>
      <c r="AG43971" s="1"/>
      <c r="AH43971" s="1"/>
    </row>
    <row r="43972" spans="32:34" ht="15" customHeight="1" x14ac:dyDescent="0.15">
      <c r="AF43972" s="1"/>
      <c r="AG43972" s="1"/>
      <c r="AH43972" s="1"/>
    </row>
    <row r="43973" spans="32:34" ht="15" customHeight="1" x14ac:dyDescent="0.15">
      <c r="AF43973" s="1"/>
      <c r="AG43973" s="1"/>
      <c r="AH43973" s="1"/>
    </row>
    <row r="43974" spans="32:34" ht="15" customHeight="1" x14ac:dyDescent="0.15">
      <c r="AF43974" s="1"/>
      <c r="AG43974" s="1"/>
      <c r="AH43974" s="1"/>
    </row>
    <row r="43975" spans="32:34" ht="15" customHeight="1" x14ac:dyDescent="0.15">
      <c r="AF43975" s="1"/>
      <c r="AG43975" s="1"/>
      <c r="AH43975" s="1"/>
    </row>
    <row r="43976" spans="32:34" ht="15" customHeight="1" x14ac:dyDescent="0.15">
      <c r="AF43976" s="1"/>
      <c r="AG43976" s="1"/>
      <c r="AH43976" s="1"/>
    </row>
    <row r="43977" spans="32:34" ht="15" customHeight="1" x14ac:dyDescent="0.15">
      <c r="AF43977" s="1"/>
      <c r="AG43977" s="1"/>
      <c r="AH43977" s="1"/>
    </row>
    <row r="43978" spans="32:34" ht="15" customHeight="1" x14ac:dyDescent="0.15">
      <c r="AF43978" s="1"/>
      <c r="AG43978" s="1"/>
      <c r="AH43978" s="1"/>
    </row>
    <row r="43979" spans="32:34" ht="15" customHeight="1" x14ac:dyDescent="0.15">
      <c r="AF43979" s="1"/>
      <c r="AG43979" s="1"/>
      <c r="AH43979" s="1"/>
    </row>
    <row r="43980" spans="32:34" ht="15" customHeight="1" x14ac:dyDescent="0.15">
      <c r="AF43980" s="1"/>
      <c r="AG43980" s="1"/>
      <c r="AH43980" s="1"/>
    </row>
    <row r="43981" spans="32:34" ht="15" customHeight="1" x14ac:dyDescent="0.15">
      <c r="AF43981" s="1"/>
      <c r="AG43981" s="1"/>
      <c r="AH43981" s="1"/>
    </row>
    <row r="43982" spans="32:34" ht="15" customHeight="1" x14ac:dyDescent="0.15">
      <c r="AF43982" s="1"/>
      <c r="AG43982" s="1"/>
      <c r="AH43982" s="1"/>
    </row>
    <row r="43983" spans="32:34" ht="15" customHeight="1" x14ac:dyDescent="0.15">
      <c r="AF43983" s="1"/>
      <c r="AG43983" s="1"/>
      <c r="AH43983" s="1"/>
    </row>
    <row r="43984" spans="32:34" ht="15" customHeight="1" x14ac:dyDescent="0.15">
      <c r="AF43984" s="1"/>
      <c r="AG43984" s="1"/>
      <c r="AH43984" s="1"/>
    </row>
    <row r="43985" spans="32:34" ht="15" customHeight="1" x14ac:dyDescent="0.15">
      <c r="AF43985" s="1"/>
      <c r="AG43985" s="1"/>
      <c r="AH43985" s="1"/>
    </row>
    <row r="43986" spans="32:34" ht="15" customHeight="1" x14ac:dyDescent="0.15">
      <c r="AF43986" s="1"/>
      <c r="AG43986" s="1"/>
      <c r="AH43986" s="1"/>
    </row>
    <row r="43987" spans="32:34" ht="15" customHeight="1" x14ac:dyDescent="0.15">
      <c r="AF43987" s="1"/>
      <c r="AG43987" s="1"/>
      <c r="AH43987" s="1"/>
    </row>
    <row r="43988" spans="32:34" ht="15" customHeight="1" x14ac:dyDescent="0.15">
      <c r="AF43988" s="1"/>
      <c r="AG43988" s="1"/>
      <c r="AH43988" s="1"/>
    </row>
    <row r="43989" spans="32:34" ht="15" customHeight="1" x14ac:dyDescent="0.15">
      <c r="AF43989" s="1"/>
      <c r="AG43989" s="1"/>
      <c r="AH43989" s="1"/>
    </row>
    <row r="43990" spans="32:34" ht="15" customHeight="1" x14ac:dyDescent="0.15">
      <c r="AF43990" s="1"/>
      <c r="AG43990" s="1"/>
      <c r="AH43990" s="1"/>
    </row>
    <row r="43991" spans="32:34" ht="15" customHeight="1" x14ac:dyDescent="0.15">
      <c r="AF43991" s="1"/>
      <c r="AG43991" s="1"/>
      <c r="AH43991" s="1"/>
    </row>
    <row r="43992" spans="32:34" ht="15" customHeight="1" x14ac:dyDescent="0.15">
      <c r="AF43992" s="1"/>
      <c r="AG43992" s="1"/>
      <c r="AH43992" s="1"/>
    </row>
    <row r="43993" spans="32:34" ht="15" customHeight="1" x14ac:dyDescent="0.15">
      <c r="AF43993" s="1"/>
      <c r="AG43993" s="1"/>
      <c r="AH43993" s="1"/>
    </row>
    <row r="43994" spans="32:34" ht="15" customHeight="1" x14ac:dyDescent="0.15">
      <c r="AF43994" s="1"/>
      <c r="AG43994" s="1"/>
      <c r="AH43994" s="1"/>
    </row>
    <row r="43995" spans="32:34" ht="15" customHeight="1" x14ac:dyDescent="0.15">
      <c r="AF43995" s="1"/>
      <c r="AG43995" s="1"/>
      <c r="AH43995" s="1"/>
    </row>
    <row r="43996" spans="32:34" ht="15" customHeight="1" x14ac:dyDescent="0.15">
      <c r="AF43996" s="1"/>
      <c r="AG43996" s="1"/>
      <c r="AH43996" s="1"/>
    </row>
    <row r="43997" spans="32:34" ht="15" customHeight="1" x14ac:dyDescent="0.15">
      <c r="AF43997" s="1"/>
      <c r="AG43997" s="1"/>
      <c r="AH43997" s="1"/>
    </row>
    <row r="43998" spans="32:34" ht="15" customHeight="1" x14ac:dyDescent="0.15">
      <c r="AF43998" s="1"/>
      <c r="AG43998" s="1"/>
      <c r="AH43998" s="1"/>
    </row>
    <row r="43999" spans="32:34" ht="15" customHeight="1" x14ac:dyDescent="0.15">
      <c r="AF43999" s="1"/>
      <c r="AG43999" s="1"/>
      <c r="AH43999" s="1"/>
    </row>
    <row r="44000" spans="32:34" ht="15" customHeight="1" x14ac:dyDescent="0.15">
      <c r="AF44000" s="1"/>
      <c r="AG44000" s="1"/>
      <c r="AH44000" s="1"/>
    </row>
    <row r="44001" spans="32:34" ht="15" customHeight="1" x14ac:dyDescent="0.15">
      <c r="AF44001" s="1"/>
      <c r="AG44001" s="1"/>
      <c r="AH44001" s="1"/>
    </row>
    <row r="44002" spans="32:34" ht="15" customHeight="1" x14ac:dyDescent="0.15">
      <c r="AF44002" s="1"/>
      <c r="AG44002" s="1"/>
      <c r="AH44002" s="1"/>
    </row>
    <row r="44003" spans="32:34" ht="15" customHeight="1" x14ac:dyDescent="0.15">
      <c r="AF44003" s="1"/>
      <c r="AG44003" s="1"/>
      <c r="AH44003" s="1"/>
    </row>
    <row r="44004" spans="32:34" ht="15" customHeight="1" x14ac:dyDescent="0.15">
      <c r="AF44004" s="1"/>
      <c r="AG44004" s="1"/>
      <c r="AH44004" s="1"/>
    </row>
    <row r="44005" spans="32:34" ht="15" customHeight="1" x14ac:dyDescent="0.15">
      <c r="AF44005" s="1"/>
      <c r="AG44005" s="1"/>
      <c r="AH44005" s="1"/>
    </row>
    <row r="44006" spans="32:34" ht="15" customHeight="1" x14ac:dyDescent="0.15">
      <c r="AF44006" s="1"/>
      <c r="AG44006" s="1"/>
      <c r="AH44006" s="1"/>
    </row>
    <row r="44007" spans="32:34" ht="15" customHeight="1" x14ac:dyDescent="0.15">
      <c r="AF44007" s="1"/>
      <c r="AG44007" s="1"/>
      <c r="AH44007" s="1"/>
    </row>
    <row r="44008" spans="32:34" ht="15" customHeight="1" x14ac:dyDescent="0.15">
      <c r="AF44008" s="1"/>
      <c r="AG44008" s="1"/>
      <c r="AH44008" s="1"/>
    </row>
    <row r="44009" spans="32:34" ht="15" customHeight="1" x14ac:dyDescent="0.15">
      <c r="AF44009" s="1"/>
      <c r="AG44009" s="1"/>
      <c r="AH44009" s="1"/>
    </row>
    <row r="44010" spans="32:34" ht="15" customHeight="1" x14ac:dyDescent="0.15">
      <c r="AF44010" s="1"/>
      <c r="AG44010" s="1"/>
      <c r="AH44010" s="1"/>
    </row>
    <row r="44011" spans="32:34" ht="15" customHeight="1" x14ac:dyDescent="0.15">
      <c r="AF44011" s="1"/>
      <c r="AG44011" s="1"/>
      <c r="AH44011" s="1"/>
    </row>
    <row r="44012" spans="32:34" ht="15" customHeight="1" x14ac:dyDescent="0.15">
      <c r="AF44012" s="1"/>
      <c r="AG44012" s="1"/>
      <c r="AH44012" s="1"/>
    </row>
    <row r="44013" spans="32:34" ht="15" customHeight="1" x14ac:dyDescent="0.15">
      <c r="AF44013" s="1"/>
      <c r="AG44013" s="1"/>
      <c r="AH44013" s="1"/>
    </row>
    <row r="44014" spans="32:34" ht="15" customHeight="1" x14ac:dyDescent="0.15">
      <c r="AF44014" s="1"/>
      <c r="AG44014" s="1"/>
      <c r="AH44014" s="1"/>
    </row>
    <row r="44015" spans="32:34" ht="15" customHeight="1" x14ac:dyDescent="0.15">
      <c r="AF44015" s="1"/>
      <c r="AG44015" s="1"/>
      <c r="AH44015" s="1"/>
    </row>
    <row r="44016" spans="32:34" ht="15" customHeight="1" x14ac:dyDescent="0.15">
      <c r="AF44016" s="1"/>
      <c r="AG44016" s="1"/>
      <c r="AH44016" s="1"/>
    </row>
    <row r="44017" spans="32:34" ht="15" customHeight="1" x14ac:dyDescent="0.15">
      <c r="AF44017" s="1"/>
      <c r="AG44017" s="1"/>
      <c r="AH44017" s="1"/>
    </row>
    <row r="44018" spans="32:34" ht="15" customHeight="1" x14ac:dyDescent="0.15">
      <c r="AF44018" s="1"/>
      <c r="AG44018" s="1"/>
      <c r="AH44018" s="1"/>
    </row>
    <row r="44019" spans="32:34" ht="15" customHeight="1" x14ac:dyDescent="0.15">
      <c r="AF44019" s="1"/>
      <c r="AG44019" s="1"/>
      <c r="AH44019" s="1"/>
    </row>
    <row r="44020" spans="32:34" ht="15" customHeight="1" x14ac:dyDescent="0.15">
      <c r="AF44020" s="1"/>
      <c r="AG44020" s="1"/>
      <c r="AH44020" s="1"/>
    </row>
    <row r="44021" spans="32:34" ht="15" customHeight="1" x14ac:dyDescent="0.15">
      <c r="AF44021" s="1"/>
      <c r="AG44021" s="1"/>
      <c r="AH44021" s="1"/>
    </row>
    <row r="44022" spans="32:34" ht="15" customHeight="1" x14ac:dyDescent="0.15">
      <c r="AF44022" s="1"/>
      <c r="AG44022" s="1"/>
      <c r="AH44022" s="1"/>
    </row>
    <row r="44023" spans="32:34" ht="15" customHeight="1" x14ac:dyDescent="0.15">
      <c r="AF44023" s="1"/>
      <c r="AG44023" s="1"/>
      <c r="AH44023" s="1"/>
    </row>
    <row r="44024" spans="32:34" ht="15" customHeight="1" x14ac:dyDescent="0.15">
      <c r="AF44024" s="1"/>
      <c r="AG44024" s="1"/>
      <c r="AH44024" s="1"/>
    </row>
    <row r="44025" spans="32:34" ht="15" customHeight="1" x14ac:dyDescent="0.15">
      <c r="AF44025" s="1"/>
      <c r="AG44025" s="1"/>
      <c r="AH44025" s="1"/>
    </row>
    <row r="44026" spans="32:34" ht="15" customHeight="1" x14ac:dyDescent="0.15">
      <c r="AF44026" s="1"/>
      <c r="AG44026" s="1"/>
      <c r="AH44026" s="1"/>
    </row>
    <row r="44027" spans="32:34" ht="15" customHeight="1" x14ac:dyDescent="0.15">
      <c r="AF44027" s="1"/>
      <c r="AG44027" s="1"/>
      <c r="AH44027" s="1"/>
    </row>
    <row r="44028" spans="32:34" ht="15" customHeight="1" x14ac:dyDescent="0.15">
      <c r="AF44028" s="1"/>
      <c r="AG44028" s="1"/>
      <c r="AH44028" s="1"/>
    </row>
    <row r="44029" spans="32:34" ht="15" customHeight="1" x14ac:dyDescent="0.15">
      <c r="AF44029" s="1"/>
      <c r="AG44029" s="1"/>
      <c r="AH44029" s="1"/>
    </row>
    <row r="44030" spans="32:34" ht="15" customHeight="1" x14ac:dyDescent="0.15">
      <c r="AF44030" s="1"/>
      <c r="AG44030" s="1"/>
      <c r="AH44030" s="1"/>
    </row>
    <row r="44031" spans="32:34" ht="15" customHeight="1" x14ac:dyDescent="0.15">
      <c r="AF44031" s="1"/>
      <c r="AG44031" s="1"/>
      <c r="AH44031" s="1"/>
    </row>
    <row r="44032" spans="32:34" ht="15" customHeight="1" x14ac:dyDescent="0.15">
      <c r="AF44032" s="1"/>
      <c r="AG44032" s="1"/>
      <c r="AH44032" s="1"/>
    </row>
    <row r="44033" spans="32:34" ht="15" customHeight="1" x14ac:dyDescent="0.15">
      <c r="AF44033" s="1"/>
      <c r="AG44033" s="1"/>
      <c r="AH44033" s="1"/>
    </row>
    <row r="44034" spans="32:34" ht="15" customHeight="1" x14ac:dyDescent="0.15">
      <c r="AF44034" s="1"/>
      <c r="AG44034" s="1"/>
      <c r="AH44034" s="1"/>
    </row>
    <row r="44035" spans="32:34" ht="15" customHeight="1" x14ac:dyDescent="0.15">
      <c r="AF44035" s="1"/>
      <c r="AG44035" s="1"/>
      <c r="AH44035" s="1"/>
    </row>
    <row r="44036" spans="32:34" ht="15" customHeight="1" x14ac:dyDescent="0.15">
      <c r="AF44036" s="1"/>
      <c r="AG44036" s="1"/>
      <c r="AH44036" s="1"/>
    </row>
    <row r="44037" spans="32:34" ht="15" customHeight="1" x14ac:dyDescent="0.15">
      <c r="AF44037" s="1"/>
      <c r="AG44037" s="1"/>
      <c r="AH44037" s="1"/>
    </row>
    <row r="44038" spans="32:34" ht="15" customHeight="1" x14ac:dyDescent="0.15">
      <c r="AF44038" s="1"/>
      <c r="AG44038" s="1"/>
      <c r="AH44038" s="1"/>
    </row>
    <row r="44039" spans="32:34" ht="15" customHeight="1" x14ac:dyDescent="0.15">
      <c r="AF44039" s="1"/>
      <c r="AG44039" s="1"/>
      <c r="AH44039" s="1"/>
    </row>
    <row r="44040" spans="32:34" ht="15" customHeight="1" x14ac:dyDescent="0.15">
      <c r="AF44040" s="1"/>
      <c r="AG44040" s="1"/>
      <c r="AH44040" s="1"/>
    </row>
    <row r="44041" spans="32:34" ht="15" customHeight="1" x14ac:dyDescent="0.15">
      <c r="AF44041" s="1"/>
      <c r="AG44041" s="1"/>
      <c r="AH44041" s="1"/>
    </row>
    <row r="44042" spans="32:34" ht="15" customHeight="1" x14ac:dyDescent="0.15">
      <c r="AF44042" s="1"/>
      <c r="AG44042" s="1"/>
      <c r="AH44042" s="1"/>
    </row>
    <row r="44043" spans="32:34" ht="15" customHeight="1" x14ac:dyDescent="0.15">
      <c r="AF44043" s="1"/>
      <c r="AG44043" s="1"/>
      <c r="AH44043" s="1"/>
    </row>
    <row r="44044" spans="32:34" ht="15" customHeight="1" x14ac:dyDescent="0.15">
      <c r="AF44044" s="1"/>
      <c r="AG44044" s="1"/>
      <c r="AH44044" s="1"/>
    </row>
    <row r="44045" spans="32:34" ht="15" customHeight="1" x14ac:dyDescent="0.15">
      <c r="AF44045" s="1"/>
      <c r="AG44045" s="1"/>
      <c r="AH44045" s="1"/>
    </row>
    <row r="44046" spans="32:34" ht="15" customHeight="1" x14ac:dyDescent="0.15">
      <c r="AF44046" s="1"/>
      <c r="AG44046" s="1"/>
      <c r="AH44046" s="1"/>
    </row>
    <row r="44047" spans="32:34" ht="15" customHeight="1" x14ac:dyDescent="0.15">
      <c r="AF44047" s="1"/>
      <c r="AG44047" s="1"/>
      <c r="AH44047" s="1"/>
    </row>
    <row r="44048" spans="32:34" ht="15" customHeight="1" x14ac:dyDescent="0.15">
      <c r="AF44048" s="1"/>
      <c r="AG44048" s="1"/>
      <c r="AH44048" s="1"/>
    </row>
    <row r="44049" spans="32:34" ht="15" customHeight="1" x14ac:dyDescent="0.15">
      <c r="AF44049" s="1"/>
      <c r="AG44049" s="1"/>
      <c r="AH44049" s="1"/>
    </row>
    <row r="44050" spans="32:34" ht="15" customHeight="1" x14ac:dyDescent="0.15">
      <c r="AF44050" s="1"/>
      <c r="AG44050" s="1"/>
      <c r="AH44050" s="1"/>
    </row>
    <row r="44051" spans="32:34" ht="15" customHeight="1" x14ac:dyDescent="0.15">
      <c r="AF44051" s="1"/>
      <c r="AG44051" s="1"/>
      <c r="AH44051" s="1"/>
    </row>
    <row r="44052" spans="32:34" ht="15" customHeight="1" x14ac:dyDescent="0.15">
      <c r="AF44052" s="1"/>
      <c r="AG44052" s="1"/>
      <c r="AH44052" s="1"/>
    </row>
    <row r="44053" spans="32:34" ht="15" customHeight="1" x14ac:dyDescent="0.15">
      <c r="AF44053" s="1"/>
      <c r="AG44053" s="1"/>
      <c r="AH44053" s="1"/>
    </row>
    <row r="44054" spans="32:34" ht="15" customHeight="1" x14ac:dyDescent="0.15">
      <c r="AF44054" s="1"/>
      <c r="AG44054" s="1"/>
      <c r="AH44054" s="1"/>
    </row>
    <row r="44055" spans="32:34" ht="15" customHeight="1" x14ac:dyDescent="0.15">
      <c r="AF44055" s="1"/>
      <c r="AG44055" s="1"/>
      <c r="AH44055" s="1"/>
    </row>
    <row r="44056" spans="32:34" ht="15" customHeight="1" x14ac:dyDescent="0.15">
      <c r="AF44056" s="1"/>
      <c r="AG44056" s="1"/>
      <c r="AH44056" s="1"/>
    </row>
    <row r="44057" spans="32:34" ht="15" customHeight="1" x14ac:dyDescent="0.15">
      <c r="AF44057" s="1"/>
      <c r="AG44057" s="1"/>
      <c r="AH44057" s="1"/>
    </row>
    <row r="44058" spans="32:34" ht="15" customHeight="1" x14ac:dyDescent="0.15">
      <c r="AF44058" s="1"/>
      <c r="AG44058" s="1"/>
      <c r="AH44058" s="1"/>
    </row>
    <row r="44059" spans="32:34" ht="15" customHeight="1" x14ac:dyDescent="0.15">
      <c r="AF44059" s="1"/>
      <c r="AG44059" s="1"/>
      <c r="AH44059" s="1"/>
    </row>
    <row r="44060" spans="32:34" ht="15" customHeight="1" x14ac:dyDescent="0.15">
      <c r="AF44060" s="1"/>
      <c r="AG44060" s="1"/>
      <c r="AH44060" s="1"/>
    </row>
    <row r="44061" spans="32:34" ht="15" customHeight="1" x14ac:dyDescent="0.15">
      <c r="AF44061" s="1"/>
      <c r="AG44061" s="1"/>
      <c r="AH44061" s="1"/>
    </row>
    <row r="44062" spans="32:34" ht="15" customHeight="1" x14ac:dyDescent="0.15">
      <c r="AF44062" s="1"/>
      <c r="AG44062" s="1"/>
      <c r="AH44062" s="1"/>
    </row>
    <row r="44063" spans="32:34" ht="15" customHeight="1" x14ac:dyDescent="0.15">
      <c r="AF44063" s="1"/>
      <c r="AG44063" s="1"/>
      <c r="AH44063" s="1"/>
    </row>
    <row r="44064" spans="32:34" ht="15" customHeight="1" x14ac:dyDescent="0.15">
      <c r="AF44064" s="1"/>
      <c r="AG44064" s="1"/>
      <c r="AH44064" s="1"/>
    </row>
    <row r="44065" spans="32:34" ht="15" customHeight="1" x14ac:dyDescent="0.15">
      <c r="AF44065" s="1"/>
      <c r="AG44065" s="1"/>
      <c r="AH44065" s="1"/>
    </row>
    <row r="44066" spans="32:34" ht="15" customHeight="1" x14ac:dyDescent="0.15">
      <c r="AF44066" s="1"/>
      <c r="AG44066" s="1"/>
      <c r="AH44066" s="1"/>
    </row>
    <row r="44067" spans="32:34" ht="15" customHeight="1" x14ac:dyDescent="0.15">
      <c r="AF44067" s="1"/>
      <c r="AG44067" s="1"/>
      <c r="AH44067" s="1"/>
    </row>
    <row r="44068" spans="32:34" ht="15" customHeight="1" x14ac:dyDescent="0.15">
      <c r="AF44068" s="1"/>
      <c r="AG44068" s="1"/>
      <c r="AH44068" s="1"/>
    </row>
    <row r="44069" spans="32:34" ht="15" customHeight="1" x14ac:dyDescent="0.15">
      <c r="AF44069" s="1"/>
      <c r="AG44069" s="1"/>
      <c r="AH44069" s="1"/>
    </row>
    <row r="44070" spans="32:34" ht="15" customHeight="1" x14ac:dyDescent="0.15">
      <c r="AF44070" s="1"/>
      <c r="AG44070" s="1"/>
      <c r="AH44070" s="1"/>
    </row>
    <row r="44071" spans="32:34" ht="15" customHeight="1" x14ac:dyDescent="0.15">
      <c r="AF44071" s="1"/>
      <c r="AG44071" s="1"/>
      <c r="AH44071" s="1"/>
    </row>
    <row r="44072" spans="32:34" ht="15" customHeight="1" x14ac:dyDescent="0.15">
      <c r="AF44072" s="1"/>
      <c r="AG44072" s="1"/>
      <c r="AH44072" s="1"/>
    </row>
    <row r="44073" spans="32:34" ht="15" customHeight="1" x14ac:dyDescent="0.15">
      <c r="AF44073" s="1"/>
      <c r="AG44073" s="1"/>
      <c r="AH44073" s="1"/>
    </row>
    <row r="44074" spans="32:34" ht="15" customHeight="1" x14ac:dyDescent="0.15">
      <c r="AF44074" s="1"/>
      <c r="AG44074" s="1"/>
      <c r="AH44074" s="1"/>
    </row>
    <row r="44075" spans="32:34" ht="15" customHeight="1" x14ac:dyDescent="0.15">
      <c r="AF44075" s="1"/>
      <c r="AG44075" s="1"/>
      <c r="AH44075" s="1"/>
    </row>
    <row r="44076" spans="32:34" ht="15" customHeight="1" x14ac:dyDescent="0.15">
      <c r="AF44076" s="1"/>
      <c r="AG44076" s="1"/>
      <c r="AH44076" s="1"/>
    </row>
    <row r="44077" spans="32:34" ht="15" customHeight="1" x14ac:dyDescent="0.15">
      <c r="AF44077" s="1"/>
      <c r="AG44077" s="1"/>
      <c r="AH44077" s="1"/>
    </row>
    <row r="44078" spans="32:34" ht="15" customHeight="1" x14ac:dyDescent="0.15">
      <c r="AF44078" s="1"/>
      <c r="AG44078" s="1"/>
      <c r="AH44078" s="1"/>
    </row>
    <row r="44079" spans="32:34" ht="15" customHeight="1" x14ac:dyDescent="0.15">
      <c r="AF44079" s="1"/>
      <c r="AG44079" s="1"/>
      <c r="AH44079" s="1"/>
    </row>
    <row r="44080" spans="32:34" ht="15" customHeight="1" x14ac:dyDescent="0.15">
      <c r="AF44080" s="1"/>
      <c r="AG44080" s="1"/>
      <c r="AH44080" s="1"/>
    </row>
    <row r="44081" spans="32:34" ht="15" customHeight="1" x14ac:dyDescent="0.15">
      <c r="AF44081" s="1"/>
      <c r="AG44081" s="1"/>
      <c r="AH44081" s="1"/>
    </row>
    <row r="44082" spans="32:34" ht="15" customHeight="1" x14ac:dyDescent="0.15">
      <c r="AF44082" s="1"/>
      <c r="AG44082" s="1"/>
      <c r="AH44082" s="1"/>
    </row>
    <row r="44083" spans="32:34" ht="15" customHeight="1" x14ac:dyDescent="0.15">
      <c r="AF44083" s="1"/>
      <c r="AG44083" s="1"/>
      <c r="AH44083" s="1"/>
    </row>
    <row r="44084" spans="32:34" ht="15" customHeight="1" x14ac:dyDescent="0.15">
      <c r="AF44084" s="1"/>
      <c r="AG44084" s="1"/>
      <c r="AH44084" s="1"/>
    </row>
    <row r="44085" spans="32:34" ht="15" customHeight="1" x14ac:dyDescent="0.15">
      <c r="AF44085" s="1"/>
      <c r="AG44085" s="1"/>
      <c r="AH44085" s="1"/>
    </row>
    <row r="44086" spans="32:34" ht="15" customHeight="1" x14ac:dyDescent="0.15">
      <c r="AF44086" s="1"/>
      <c r="AG44086" s="1"/>
      <c r="AH44086" s="1"/>
    </row>
    <row r="44087" spans="32:34" ht="15" customHeight="1" x14ac:dyDescent="0.15">
      <c r="AF44087" s="1"/>
      <c r="AG44087" s="1"/>
      <c r="AH44087" s="1"/>
    </row>
    <row r="44088" spans="32:34" ht="15" customHeight="1" x14ac:dyDescent="0.15">
      <c r="AF44088" s="1"/>
      <c r="AG44088" s="1"/>
      <c r="AH44088" s="1"/>
    </row>
    <row r="44089" spans="32:34" ht="15" customHeight="1" x14ac:dyDescent="0.15">
      <c r="AF44089" s="1"/>
      <c r="AG44089" s="1"/>
      <c r="AH44089" s="1"/>
    </row>
    <row r="44090" spans="32:34" ht="15" customHeight="1" x14ac:dyDescent="0.15">
      <c r="AF44090" s="1"/>
      <c r="AG44090" s="1"/>
      <c r="AH44090" s="1"/>
    </row>
    <row r="44091" spans="32:34" ht="15" customHeight="1" x14ac:dyDescent="0.15">
      <c r="AF44091" s="1"/>
      <c r="AG44091" s="1"/>
      <c r="AH44091" s="1"/>
    </row>
    <row r="44092" spans="32:34" ht="15" customHeight="1" x14ac:dyDescent="0.15">
      <c r="AF44092" s="1"/>
      <c r="AG44092" s="1"/>
      <c r="AH44092" s="1"/>
    </row>
    <row r="44093" spans="32:34" ht="15" customHeight="1" x14ac:dyDescent="0.15">
      <c r="AF44093" s="1"/>
      <c r="AG44093" s="1"/>
      <c r="AH44093" s="1"/>
    </row>
    <row r="44094" spans="32:34" ht="15" customHeight="1" x14ac:dyDescent="0.15">
      <c r="AF44094" s="1"/>
      <c r="AG44094" s="1"/>
      <c r="AH44094" s="1"/>
    </row>
    <row r="44095" spans="32:34" ht="15" customHeight="1" x14ac:dyDescent="0.15">
      <c r="AF44095" s="1"/>
      <c r="AG44095" s="1"/>
      <c r="AH44095" s="1"/>
    </row>
    <row r="44096" spans="32:34" ht="15" customHeight="1" x14ac:dyDescent="0.15">
      <c r="AF44096" s="1"/>
      <c r="AG44096" s="1"/>
      <c r="AH44096" s="1"/>
    </row>
    <row r="44097" spans="32:34" ht="15" customHeight="1" x14ac:dyDescent="0.15">
      <c r="AF44097" s="1"/>
      <c r="AG44097" s="1"/>
      <c r="AH44097" s="1"/>
    </row>
    <row r="44098" spans="32:34" ht="15" customHeight="1" x14ac:dyDescent="0.15">
      <c r="AF44098" s="1"/>
      <c r="AG44098" s="1"/>
      <c r="AH44098" s="1"/>
    </row>
    <row r="44099" spans="32:34" ht="15" customHeight="1" x14ac:dyDescent="0.15">
      <c r="AF44099" s="1"/>
      <c r="AG44099" s="1"/>
      <c r="AH44099" s="1"/>
    </row>
    <row r="44100" spans="32:34" ht="15" customHeight="1" x14ac:dyDescent="0.15">
      <c r="AF44100" s="1"/>
      <c r="AG44100" s="1"/>
      <c r="AH44100" s="1"/>
    </row>
    <row r="44101" spans="32:34" ht="15" customHeight="1" x14ac:dyDescent="0.15">
      <c r="AF44101" s="1"/>
      <c r="AG44101" s="1"/>
      <c r="AH44101" s="1"/>
    </row>
    <row r="44102" spans="32:34" ht="15" customHeight="1" x14ac:dyDescent="0.15">
      <c r="AF44102" s="1"/>
      <c r="AG44102" s="1"/>
      <c r="AH44102" s="1"/>
    </row>
    <row r="44103" spans="32:34" ht="15" customHeight="1" x14ac:dyDescent="0.15">
      <c r="AF44103" s="1"/>
      <c r="AG44103" s="1"/>
      <c r="AH44103" s="1"/>
    </row>
    <row r="44104" spans="32:34" ht="15" customHeight="1" x14ac:dyDescent="0.15">
      <c r="AF44104" s="1"/>
      <c r="AG44104" s="1"/>
      <c r="AH44104" s="1"/>
    </row>
    <row r="44105" spans="32:34" ht="15" customHeight="1" x14ac:dyDescent="0.15">
      <c r="AF44105" s="1"/>
      <c r="AG44105" s="1"/>
      <c r="AH44105" s="1"/>
    </row>
    <row r="44106" spans="32:34" ht="15" customHeight="1" x14ac:dyDescent="0.15">
      <c r="AF44106" s="1"/>
      <c r="AG44106" s="1"/>
      <c r="AH44106" s="1"/>
    </row>
    <row r="44107" spans="32:34" ht="15" customHeight="1" x14ac:dyDescent="0.15">
      <c r="AF44107" s="1"/>
      <c r="AG44107" s="1"/>
      <c r="AH44107" s="1"/>
    </row>
    <row r="44108" spans="32:34" ht="15" customHeight="1" x14ac:dyDescent="0.15">
      <c r="AF44108" s="1"/>
      <c r="AG44108" s="1"/>
      <c r="AH44108" s="1"/>
    </row>
    <row r="44109" spans="32:34" ht="15" customHeight="1" x14ac:dyDescent="0.15">
      <c r="AF44109" s="1"/>
      <c r="AG44109" s="1"/>
      <c r="AH44109" s="1"/>
    </row>
    <row r="44110" spans="32:34" ht="15" customHeight="1" x14ac:dyDescent="0.15">
      <c r="AF44110" s="1"/>
      <c r="AG44110" s="1"/>
      <c r="AH44110" s="1"/>
    </row>
    <row r="44111" spans="32:34" ht="15" customHeight="1" x14ac:dyDescent="0.15">
      <c r="AF44111" s="1"/>
      <c r="AG44111" s="1"/>
      <c r="AH44111" s="1"/>
    </row>
    <row r="44112" spans="32:34" ht="15" customHeight="1" x14ac:dyDescent="0.15">
      <c r="AF44112" s="1"/>
      <c r="AG44112" s="1"/>
      <c r="AH44112" s="1"/>
    </row>
    <row r="44113" spans="32:34" ht="15" customHeight="1" x14ac:dyDescent="0.15">
      <c r="AF44113" s="1"/>
      <c r="AG44113" s="1"/>
      <c r="AH44113" s="1"/>
    </row>
    <row r="44114" spans="32:34" ht="15" customHeight="1" x14ac:dyDescent="0.15">
      <c r="AF44114" s="1"/>
      <c r="AG44114" s="1"/>
      <c r="AH44114" s="1"/>
    </row>
    <row r="44115" spans="32:34" ht="15" customHeight="1" x14ac:dyDescent="0.15">
      <c r="AF44115" s="1"/>
      <c r="AG44115" s="1"/>
      <c r="AH44115" s="1"/>
    </row>
    <row r="44116" spans="32:34" ht="15" customHeight="1" x14ac:dyDescent="0.15">
      <c r="AF44116" s="1"/>
      <c r="AG44116" s="1"/>
      <c r="AH44116" s="1"/>
    </row>
    <row r="44117" spans="32:34" ht="15" customHeight="1" x14ac:dyDescent="0.15">
      <c r="AF44117" s="1"/>
      <c r="AG44117" s="1"/>
      <c r="AH44117" s="1"/>
    </row>
    <row r="44118" spans="32:34" ht="15" customHeight="1" x14ac:dyDescent="0.15">
      <c r="AF44118" s="1"/>
      <c r="AG44118" s="1"/>
      <c r="AH44118" s="1"/>
    </row>
    <row r="44119" spans="32:34" ht="15" customHeight="1" x14ac:dyDescent="0.15">
      <c r="AF44119" s="1"/>
      <c r="AG44119" s="1"/>
      <c r="AH44119" s="1"/>
    </row>
    <row r="44120" spans="32:34" ht="15" customHeight="1" x14ac:dyDescent="0.15">
      <c r="AF44120" s="1"/>
      <c r="AG44120" s="1"/>
      <c r="AH44120" s="1"/>
    </row>
    <row r="44121" spans="32:34" ht="15" customHeight="1" x14ac:dyDescent="0.15">
      <c r="AF44121" s="1"/>
      <c r="AG44121" s="1"/>
      <c r="AH44121" s="1"/>
    </row>
    <row r="44122" spans="32:34" ht="15" customHeight="1" x14ac:dyDescent="0.15">
      <c r="AF44122" s="1"/>
      <c r="AG44122" s="1"/>
      <c r="AH44122" s="1"/>
    </row>
    <row r="44123" spans="32:34" ht="15" customHeight="1" x14ac:dyDescent="0.15">
      <c r="AF44123" s="1"/>
      <c r="AG44123" s="1"/>
      <c r="AH44123" s="1"/>
    </row>
    <row r="44124" spans="32:34" ht="15" customHeight="1" x14ac:dyDescent="0.15">
      <c r="AF44124" s="1"/>
      <c r="AG44124" s="1"/>
      <c r="AH44124" s="1"/>
    </row>
    <row r="44125" spans="32:34" ht="15" customHeight="1" x14ac:dyDescent="0.15">
      <c r="AF44125" s="1"/>
      <c r="AG44125" s="1"/>
      <c r="AH44125" s="1"/>
    </row>
    <row r="44126" spans="32:34" ht="15" customHeight="1" x14ac:dyDescent="0.15">
      <c r="AF44126" s="1"/>
      <c r="AG44126" s="1"/>
      <c r="AH44126" s="1"/>
    </row>
    <row r="44127" spans="32:34" ht="15" customHeight="1" x14ac:dyDescent="0.15">
      <c r="AF44127" s="1"/>
      <c r="AG44127" s="1"/>
      <c r="AH44127" s="1"/>
    </row>
    <row r="44128" spans="32:34" ht="15" customHeight="1" x14ac:dyDescent="0.15">
      <c r="AF44128" s="1"/>
      <c r="AG44128" s="1"/>
      <c r="AH44128" s="1"/>
    </row>
    <row r="44129" spans="32:34" ht="15" customHeight="1" x14ac:dyDescent="0.15">
      <c r="AF44129" s="1"/>
      <c r="AG44129" s="1"/>
      <c r="AH44129" s="1"/>
    </row>
    <row r="44130" spans="32:34" ht="15" customHeight="1" x14ac:dyDescent="0.15">
      <c r="AF44130" s="1"/>
      <c r="AG44130" s="1"/>
      <c r="AH44130" s="1"/>
    </row>
    <row r="44131" spans="32:34" ht="15" customHeight="1" x14ac:dyDescent="0.15">
      <c r="AF44131" s="1"/>
      <c r="AG44131" s="1"/>
      <c r="AH44131" s="1"/>
    </row>
    <row r="44132" spans="32:34" ht="15" customHeight="1" x14ac:dyDescent="0.15">
      <c r="AF44132" s="1"/>
      <c r="AG44132" s="1"/>
      <c r="AH44132" s="1"/>
    </row>
    <row r="44133" spans="32:34" ht="15" customHeight="1" x14ac:dyDescent="0.15">
      <c r="AF44133" s="1"/>
      <c r="AG44133" s="1"/>
      <c r="AH44133" s="1"/>
    </row>
    <row r="44134" spans="32:34" ht="15" customHeight="1" x14ac:dyDescent="0.15">
      <c r="AF44134" s="1"/>
      <c r="AG44134" s="1"/>
      <c r="AH44134" s="1"/>
    </row>
    <row r="44135" spans="32:34" ht="15" customHeight="1" x14ac:dyDescent="0.15">
      <c r="AF44135" s="1"/>
      <c r="AG44135" s="1"/>
      <c r="AH44135" s="1"/>
    </row>
    <row r="44136" spans="32:34" ht="15" customHeight="1" x14ac:dyDescent="0.15">
      <c r="AF44136" s="1"/>
      <c r="AG44136" s="1"/>
      <c r="AH44136" s="1"/>
    </row>
    <row r="44137" spans="32:34" ht="15" customHeight="1" x14ac:dyDescent="0.15">
      <c r="AF44137" s="1"/>
      <c r="AG44137" s="1"/>
      <c r="AH44137" s="1"/>
    </row>
    <row r="44138" spans="32:34" ht="15" customHeight="1" x14ac:dyDescent="0.15">
      <c r="AF44138" s="1"/>
      <c r="AG44138" s="1"/>
      <c r="AH44138" s="1"/>
    </row>
    <row r="44139" spans="32:34" ht="15" customHeight="1" x14ac:dyDescent="0.15">
      <c r="AF44139" s="1"/>
      <c r="AG44139" s="1"/>
      <c r="AH44139" s="1"/>
    </row>
    <row r="44140" spans="32:34" ht="15" customHeight="1" x14ac:dyDescent="0.15">
      <c r="AF44140" s="1"/>
      <c r="AG44140" s="1"/>
      <c r="AH44140" s="1"/>
    </row>
    <row r="44141" spans="32:34" ht="15" customHeight="1" x14ac:dyDescent="0.15">
      <c r="AF44141" s="1"/>
      <c r="AG44141" s="1"/>
      <c r="AH44141" s="1"/>
    </row>
    <row r="44142" spans="32:34" ht="15" customHeight="1" x14ac:dyDescent="0.15">
      <c r="AF44142" s="1"/>
      <c r="AG44142" s="1"/>
      <c r="AH44142" s="1"/>
    </row>
    <row r="44143" spans="32:34" ht="15" customHeight="1" x14ac:dyDescent="0.15">
      <c r="AF44143" s="1"/>
      <c r="AG44143" s="1"/>
      <c r="AH44143" s="1"/>
    </row>
    <row r="44144" spans="32:34" ht="15" customHeight="1" x14ac:dyDescent="0.15">
      <c r="AF44144" s="1"/>
      <c r="AG44144" s="1"/>
      <c r="AH44144" s="1"/>
    </row>
    <row r="44145" spans="32:34" ht="15" customHeight="1" x14ac:dyDescent="0.15">
      <c r="AF44145" s="1"/>
      <c r="AG44145" s="1"/>
      <c r="AH44145" s="1"/>
    </row>
    <row r="44146" spans="32:34" ht="15" customHeight="1" x14ac:dyDescent="0.15">
      <c r="AF44146" s="1"/>
      <c r="AG44146" s="1"/>
      <c r="AH44146" s="1"/>
    </row>
    <row r="44147" spans="32:34" ht="15" customHeight="1" x14ac:dyDescent="0.15">
      <c r="AF44147" s="1"/>
      <c r="AG44147" s="1"/>
      <c r="AH44147" s="1"/>
    </row>
    <row r="44148" spans="32:34" ht="15" customHeight="1" x14ac:dyDescent="0.15">
      <c r="AF44148" s="1"/>
      <c r="AG44148" s="1"/>
      <c r="AH44148" s="1"/>
    </row>
    <row r="44149" spans="32:34" ht="15" customHeight="1" x14ac:dyDescent="0.15">
      <c r="AF44149" s="1"/>
      <c r="AG44149" s="1"/>
      <c r="AH44149" s="1"/>
    </row>
    <row r="44150" spans="32:34" ht="15" customHeight="1" x14ac:dyDescent="0.15">
      <c r="AF44150" s="1"/>
      <c r="AG44150" s="1"/>
      <c r="AH44150" s="1"/>
    </row>
    <row r="44151" spans="32:34" ht="15" customHeight="1" x14ac:dyDescent="0.15">
      <c r="AF44151" s="1"/>
      <c r="AG44151" s="1"/>
      <c r="AH44151" s="1"/>
    </row>
    <row r="44152" spans="32:34" ht="15" customHeight="1" x14ac:dyDescent="0.15">
      <c r="AF44152" s="1"/>
      <c r="AG44152" s="1"/>
      <c r="AH44152" s="1"/>
    </row>
    <row r="44153" spans="32:34" ht="15" customHeight="1" x14ac:dyDescent="0.15">
      <c r="AF44153" s="1"/>
      <c r="AG44153" s="1"/>
      <c r="AH44153" s="1"/>
    </row>
    <row r="44154" spans="32:34" ht="15" customHeight="1" x14ac:dyDescent="0.15">
      <c r="AF44154" s="1"/>
      <c r="AG44154" s="1"/>
      <c r="AH44154" s="1"/>
    </row>
    <row r="44155" spans="32:34" ht="15" customHeight="1" x14ac:dyDescent="0.15">
      <c r="AF44155" s="1"/>
      <c r="AG44155" s="1"/>
      <c r="AH44155" s="1"/>
    </row>
    <row r="44156" spans="32:34" ht="15" customHeight="1" x14ac:dyDescent="0.15">
      <c r="AF44156" s="1"/>
      <c r="AG44156" s="1"/>
      <c r="AH44156" s="1"/>
    </row>
    <row r="44157" spans="32:34" ht="15" customHeight="1" x14ac:dyDescent="0.15">
      <c r="AF44157" s="1"/>
      <c r="AG44157" s="1"/>
      <c r="AH44157" s="1"/>
    </row>
    <row r="44158" spans="32:34" ht="15" customHeight="1" x14ac:dyDescent="0.15">
      <c r="AF44158" s="1"/>
      <c r="AG44158" s="1"/>
      <c r="AH44158" s="1"/>
    </row>
    <row r="44159" spans="32:34" ht="15" customHeight="1" x14ac:dyDescent="0.15">
      <c r="AF44159" s="1"/>
      <c r="AG44159" s="1"/>
      <c r="AH44159" s="1"/>
    </row>
    <row r="44160" spans="32:34" ht="15" customHeight="1" x14ac:dyDescent="0.15">
      <c r="AF44160" s="1"/>
      <c r="AG44160" s="1"/>
      <c r="AH44160" s="1"/>
    </row>
    <row r="44161" spans="32:34" ht="15" customHeight="1" x14ac:dyDescent="0.15">
      <c r="AF44161" s="1"/>
      <c r="AG44161" s="1"/>
      <c r="AH44161" s="1"/>
    </row>
    <row r="44162" spans="32:34" ht="15" customHeight="1" x14ac:dyDescent="0.15">
      <c r="AF44162" s="1"/>
      <c r="AG44162" s="1"/>
      <c r="AH44162" s="1"/>
    </row>
    <row r="44163" spans="32:34" ht="15" customHeight="1" x14ac:dyDescent="0.15">
      <c r="AF44163" s="1"/>
      <c r="AG44163" s="1"/>
      <c r="AH44163" s="1"/>
    </row>
    <row r="44164" spans="32:34" ht="15" customHeight="1" x14ac:dyDescent="0.15">
      <c r="AF44164" s="1"/>
      <c r="AG44164" s="1"/>
      <c r="AH44164" s="1"/>
    </row>
    <row r="44165" spans="32:34" ht="15" customHeight="1" x14ac:dyDescent="0.15">
      <c r="AF44165" s="1"/>
      <c r="AG44165" s="1"/>
      <c r="AH44165" s="1"/>
    </row>
    <row r="44166" spans="32:34" ht="15" customHeight="1" x14ac:dyDescent="0.15">
      <c r="AF44166" s="1"/>
      <c r="AG44166" s="1"/>
      <c r="AH44166" s="1"/>
    </row>
    <row r="44167" spans="32:34" ht="15" customHeight="1" x14ac:dyDescent="0.15">
      <c r="AF44167" s="1"/>
      <c r="AG44167" s="1"/>
      <c r="AH44167" s="1"/>
    </row>
    <row r="44168" spans="32:34" ht="15" customHeight="1" x14ac:dyDescent="0.15">
      <c r="AF44168" s="1"/>
      <c r="AG44168" s="1"/>
      <c r="AH44168" s="1"/>
    </row>
    <row r="44169" spans="32:34" ht="15" customHeight="1" x14ac:dyDescent="0.15">
      <c r="AF44169" s="1"/>
      <c r="AG44169" s="1"/>
      <c r="AH44169" s="1"/>
    </row>
    <row r="44170" spans="32:34" ht="15" customHeight="1" x14ac:dyDescent="0.15">
      <c r="AF44170" s="1"/>
      <c r="AG44170" s="1"/>
      <c r="AH44170" s="1"/>
    </row>
    <row r="44171" spans="32:34" ht="15" customHeight="1" x14ac:dyDescent="0.15">
      <c r="AF44171" s="1"/>
      <c r="AG44171" s="1"/>
      <c r="AH44171" s="1"/>
    </row>
    <row r="44172" spans="32:34" ht="15" customHeight="1" x14ac:dyDescent="0.15">
      <c r="AF44172" s="1"/>
      <c r="AG44172" s="1"/>
      <c r="AH44172" s="1"/>
    </row>
    <row r="44173" spans="32:34" ht="15" customHeight="1" x14ac:dyDescent="0.15">
      <c r="AF44173" s="1"/>
      <c r="AG44173" s="1"/>
      <c r="AH44173" s="1"/>
    </row>
    <row r="44174" spans="32:34" ht="15" customHeight="1" x14ac:dyDescent="0.15">
      <c r="AF44174" s="1"/>
      <c r="AG44174" s="1"/>
      <c r="AH44174" s="1"/>
    </row>
    <row r="44175" spans="32:34" ht="15" customHeight="1" x14ac:dyDescent="0.15">
      <c r="AF44175" s="1"/>
      <c r="AG44175" s="1"/>
      <c r="AH44175" s="1"/>
    </row>
    <row r="44176" spans="32:34" ht="15" customHeight="1" x14ac:dyDescent="0.15">
      <c r="AF44176" s="1"/>
      <c r="AG44176" s="1"/>
      <c r="AH44176" s="1"/>
    </row>
    <row r="44177" spans="32:34" ht="15" customHeight="1" x14ac:dyDescent="0.15">
      <c r="AF44177" s="1"/>
      <c r="AG44177" s="1"/>
      <c r="AH44177" s="1"/>
    </row>
    <row r="44178" spans="32:34" ht="15" customHeight="1" x14ac:dyDescent="0.15">
      <c r="AF44178" s="1"/>
      <c r="AG44178" s="1"/>
      <c r="AH44178" s="1"/>
    </row>
    <row r="44179" spans="32:34" ht="15" customHeight="1" x14ac:dyDescent="0.15">
      <c r="AF44179" s="1"/>
      <c r="AG44179" s="1"/>
      <c r="AH44179" s="1"/>
    </row>
    <row r="44180" spans="32:34" ht="15" customHeight="1" x14ac:dyDescent="0.15">
      <c r="AF44180" s="1"/>
      <c r="AG44180" s="1"/>
      <c r="AH44180" s="1"/>
    </row>
    <row r="44181" spans="32:34" ht="15" customHeight="1" x14ac:dyDescent="0.15">
      <c r="AF44181" s="1"/>
      <c r="AG44181" s="1"/>
      <c r="AH44181" s="1"/>
    </row>
    <row r="44182" spans="32:34" ht="15" customHeight="1" x14ac:dyDescent="0.15">
      <c r="AF44182" s="1"/>
      <c r="AG44182" s="1"/>
      <c r="AH44182" s="1"/>
    </row>
    <row r="44183" spans="32:34" ht="15" customHeight="1" x14ac:dyDescent="0.15">
      <c r="AF44183" s="1"/>
      <c r="AG44183" s="1"/>
      <c r="AH44183" s="1"/>
    </row>
    <row r="44184" spans="32:34" ht="15" customHeight="1" x14ac:dyDescent="0.15">
      <c r="AF44184" s="1"/>
      <c r="AG44184" s="1"/>
      <c r="AH44184" s="1"/>
    </row>
    <row r="44185" spans="32:34" ht="15" customHeight="1" x14ac:dyDescent="0.15">
      <c r="AF44185" s="1"/>
      <c r="AG44185" s="1"/>
      <c r="AH44185" s="1"/>
    </row>
    <row r="44186" spans="32:34" ht="15" customHeight="1" x14ac:dyDescent="0.15">
      <c r="AF44186" s="1"/>
      <c r="AG44186" s="1"/>
      <c r="AH44186" s="1"/>
    </row>
    <row r="44187" spans="32:34" ht="15" customHeight="1" x14ac:dyDescent="0.15">
      <c r="AF44187" s="1"/>
      <c r="AG44187" s="1"/>
      <c r="AH44187" s="1"/>
    </row>
    <row r="44188" spans="32:34" ht="15" customHeight="1" x14ac:dyDescent="0.15">
      <c r="AF44188" s="1"/>
      <c r="AG44188" s="1"/>
      <c r="AH44188" s="1"/>
    </row>
    <row r="44189" spans="32:34" ht="15" customHeight="1" x14ac:dyDescent="0.15">
      <c r="AF44189" s="1"/>
      <c r="AG44189" s="1"/>
      <c r="AH44189" s="1"/>
    </row>
    <row r="44190" spans="32:34" ht="15" customHeight="1" x14ac:dyDescent="0.15">
      <c r="AF44190" s="1"/>
      <c r="AG44190" s="1"/>
      <c r="AH44190" s="1"/>
    </row>
    <row r="44191" spans="32:34" ht="15" customHeight="1" x14ac:dyDescent="0.15">
      <c r="AF44191" s="1"/>
      <c r="AG44191" s="1"/>
      <c r="AH44191" s="1"/>
    </row>
    <row r="44192" spans="32:34" ht="15" customHeight="1" x14ac:dyDescent="0.15">
      <c r="AF44192" s="1"/>
      <c r="AG44192" s="1"/>
      <c r="AH44192" s="1"/>
    </row>
    <row r="44193" spans="32:34" ht="15" customHeight="1" x14ac:dyDescent="0.15">
      <c r="AF44193" s="1"/>
      <c r="AG44193" s="1"/>
      <c r="AH44193" s="1"/>
    </row>
    <row r="44194" spans="32:34" ht="15" customHeight="1" x14ac:dyDescent="0.15">
      <c r="AF44194" s="1"/>
      <c r="AG44194" s="1"/>
      <c r="AH44194" s="1"/>
    </row>
    <row r="44195" spans="32:34" ht="15" customHeight="1" x14ac:dyDescent="0.15">
      <c r="AF44195" s="1"/>
      <c r="AG44195" s="1"/>
      <c r="AH44195" s="1"/>
    </row>
    <row r="44196" spans="32:34" ht="15" customHeight="1" x14ac:dyDescent="0.15">
      <c r="AF44196" s="1"/>
      <c r="AG44196" s="1"/>
      <c r="AH44196" s="1"/>
    </row>
    <row r="44197" spans="32:34" ht="15" customHeight="1" x14ac:dyDescent="0.15">
      <c r="AF44197" s="1"/>
      <c r="AG44197" s="1"/>
      <c r="AH44197" s="1"/>
    </row>
    <row r="44198" spans="32:34" ht="15" customHeight="1" x14ac:dyDescent="0.15">
      <c r="AF44198" s="1"/>
      <c r="AG44198" s="1"/>
      <c r="AH44198" s="1"/>
    </row>
    <row r="44199" spans="32:34" ht="15" customHeight="1" x14ac:dyDescent="0.15">
      <c r="AF44199" s="1"/>
      <c r="AG44199" s="1"/>
      <c r="AH44199" s="1"/>
    </row>
    <row r="44200" spans="32:34" ht="15" customHeight="1" x14ac:dyDescent="0.15">
      <c r="AF44200" s="1"/>
      <c r="AG44200" s="1"/>
      <c r="AH44200" s="1"/>
    </row>
    <row r="44201" spans="32:34" ht="15" customHeight="1" x14ac:dyDescent="0.15">
      <c r="AF44201" s="1"/>
      <c r="AG44201" s="1"/>
      <c r="AH44201" s="1"/>
    </row>
    <row r="44202" spans="32:34" ht="15" customHeight="1" x14ac:dyDescent="0.15">
      <c r="AF44202" s="1"/>
      <c r="AG44202" s="1"/>
      <c r="AH44202" s="1"/>
    </row>
    <row r="44203" spans="32:34" ht="15" customHeight="1" x14ac:dyDescent="0.15">
      <c r="AF44203" s="1"/>
      <c r="AG44203" s="1"/>
      <c r="AH44203" s="1"/>
    </row>
    <row r="44204" spans="32:34" ht="15" customHeight="1" x14ac:dyDescent="0.15">
      <c r="AF44204" s="1"/>
      <c r="AG44204" s="1"/>
      <c r="AH44204" s="1"/>
    </row>
    <row r="44205" spans="32:34" ht="15" customHeight="1" x14ac:dyDescent="0.15">
      <c r="AF44205" s="1"/>
      <c r="AG44205" s="1"/>
      <c r="AH44205" s="1"/>
    </row>
    <row r="44206" spans="32:34" ht="15" customHeight="1" x14ac:dyDescent="0.15">
      <c r="AF44206" s="1"/>
      <c r="AG44206" s="1"/>
      <c r="AH44206" s="1"/>
    </row>
    <row r="44207" spans="32:34" ht="15" customHeight="1" x14ac:dyDescent="0.15">
      <c r="AF44207" s="1"/>
      <c r="AG44207" s="1"/>
      <c r="AH44207" s="1"/>
    </row>
    <row r="44208" spans="32:34" ht="15" customHeight="1" x14ac:dyDescent="0.15">
      <c r="AF44208" s="1"/>
      <c r="AG44208" s="1"/>
      <c r="AH44208" s="1"/>
    </row>
    <row r="44209" spans="32:34" ht="15" customHeight="1" x14ac:dyDescent="0.15">
      <c r="AF44209" s="1"/>
      <c r="AG44209" s="1"/>
      <c r="AH44209" s="1"/>
    </row>
    <row r="44210" spans="32:34" ht="15" customHeight="1" x14ac:dyDescent="0.15">
      <c r="AF44210" s="1"/>
      <c r="AG44210" s="1"/>
      <c r="AH44210" s="1"/>
    </row>
    <row r="44211" spans="32:34" ht="15" customHeight="1" x14ac:dyDescent="0.15">
      <c r="AF44211" s="1"/>
      <c r="AG44211" s="1"/>
      <c r="AH44211" s="1"/>
    </row>
    <row r="44212" spans="32:34" ht="15" customHeight="1" x14ac:dyDescent="0.15">
      <c r="AF44212" s="1"/>
      <c r="AG44212" s="1"/>
      <c r="AH44212" s="1"/>
    </row>
    <row r="44213" spans="32:34" ht="15" customHeight="1" x14ac:dyDescent="0.15">
      <c r="AF44213" s="1"/>
      <c r="AG44213" s="1"/>
      <c r="AH44213" s="1"/>
    </row>
    <row r="44214" spans="32:34" ht="15" customHeight="1" x14ac:dyDescent="0.15">
      <c r="AF44214" s="1"/>
      <c r="AG44214" s="1"/>
      <c r="AH44214" s="1"/>
    </row>
    <row r="44215" spans="32:34" ht="15" customHeight="1" x14ac:dyDescent="0.15">
      <c r="AF44215" s="1"/>
      <c r="AG44215" s="1"/>
      <c r="AH44215" s="1"/>
    </row>
    <row r="44216" spans="32:34" ht="15" customHeight="1" x14ac:dyDescent="0.15">
      <c r="AF44216" s="1"/>
      <c r="AG44216" s="1"/>
      <c r="AH44216" s="1"/>
    </row>
    <row r="44217" spans="32:34" ht="15" customHeight="1" x14ac:dyDescent="0.15">
      <c r="AF44217" s="1"/>
      <c r="AG44217" s="1"/>
      <c r="AH44217" s="1"/>
    </row>
    <row r="44218" spans="32:34" ht="15" customHeight="1" x14ac:dyDescent="0.15">
      <c r="AF44218" s="1"/>
      <c r="AG44218" s="1"/>
      <c r="AH44218" s="1"/>
    </row>
    <row r="44219" spans="32:34" ht="15" customHeight="1" x14ac:dyDescent="0.15">
      <c r="AF44219" s="1"/>
      <c r="AG44219" s="1"/>
      <c r="AH44219" s="1"/>
    </row>
    <row r="44220" spans="32:34" ht="15" customHeight="1" x14ac:dyDescent="0.15">
      <c r="AF44220" s="1"/>
      <c r="AG44220" s="1"/>
      <c r="AH44220" s="1"/>
    </row>
    <row r="44221" spans="32:34" ht="15" customHeight="1" x14ac:dyDescent="0.15">
      <c r="AF44221" s="1"/>
      <c r="AG44221" s="1"/>
      <c r="AH44221" s="1"/>
    </row>
    <row r="44222" spans="32:34" ht="15" customHeight="1" x14ac:dyDescent="0.15">
      <c r="AF44222" s="1"/>
      <c r="AG44222" s="1"/>
      <c r="AH44222" s="1"/>
    </row>
    <row r="44223" spans="32:34" ht="15" customHeight="1" x14ac:dyDescent="0.15">
      <c r="AF44223" s="1"/>
      <c r="AG44223" s="1"/>
      <c r="AH44223" s="1"/>
    </row>
    <row r="44224" spans="32:34" ht="15" customHeight="1" x14ac:dyDescent="0.15">
      <c r="AF44224" s="1"/>
      <c r="AG44224" s="1"/>
      <c r="AH44224" s="1"/>
    </row>
    <row r="44225" spans="32:34" ht="15" customHeight="1" x14ac:dyDescent="0.15">
      <c r="AF44225" s="1"/>
      <c r="AG44225" s="1"/>
      <c r="AH44225" s="1"/>
    </row>
    <row r="44226" spans="32:34" ht="15" customHeight="1" x14ac:dyDescent="0.15">
      <c r="AF44226" s="1"/>
      <c r="AG44226" s="1"/>
      <c r="AH44226" s="1"/>
    </row>
    <row r="44227" spans="32:34" ht="15" customHeight="1" x14ac:dyDescent="0.15">
      <c r="AF44227" s="1"/>
      <c r="AG44227" s="1"/>
      <c r="AH44227" s="1"/>
    </row>
    <row r="44228" spans="32:34" ht="15" customHeight="1" x14ac:dyDescent="0.15">
      <c r="AF44228" s="1"/>
      <c r="AG44228" s="1"/>
      <c r="AH44228" s="1"/>
    </row>
    <row r="44229" spans="32:34" ht="15" customHeight="1" x14ac:dyDescent="0.15">
      <c r="AF44229" s="1"/>
      <c r="AG44229" s="1"/>
      <c r="AH44229" s="1"/>
    </row>
    <row r="44230" spans="32:34" ht="15" customHeight="1" x14ac:dyDescent="0.15">
      <c r="AF44230" s="1"/>
      <c r="AG44230" s="1"/>
      <c r="AH44230" s="1"/>
    </row>
    <row r="44231" spans="32:34" ht="15" customHeight="1" x14ac:dyDescent="0.15">
      <c r="AF44231" s="1"/>
      <c r="AG44231" s="1"/>
      <c r="AH44231" s="1"/>
    </row>
    <row r="44232" spans="32:34" ht="15" customHeight="1" x14ac:dyDescent="0.15">
      <c r="AF44232" s="1"/>
      <c r="AG44232" s="1"/>
      <c r="AH44232" s="1"/>
    </row>
    <row r="44233" spans="32:34" ht="15" customHeight="1" x14ac:dyDescent="0.15">
      <c r="AF44233" s="1"/>
      <c r="AG44233" s="1"/>
      <c r="AH44233" s="1"/>
    </row>
    <row r="44234" spans="32:34" ht="15" customHeight="1" x14ac:dyDescent="0.15">
      <c r="AF44234" s="1"/>
      <c r="AG44234" s="1"/>
      <c r="AH44234" s="1"/>
    </row>
    <row r="44235" spans="32:34" ht="15" customHeight="1" x14ac:dyDescent="0.15">
      <c r="AF44235" s="1"/>
      <c r="AG44235" s="1"/>
      <c r="AH44235" s="1"/>
    </row>
    <row r="44236" spans="32:34" ht="15" customHeight="1" x14ac:dyDescent="0.15">
      <c r="AF44236" s="1"/>
      <c r="AG44236" s="1"/>
      <c r="AH44236" s="1"/>
    </row>
    <row r="44237" spans="32:34" ht="15" customHeight="1" x14ac:dyDescent="0.15">
      <c r="AF44237" s="1"/>
      <c r="AG44237" s="1"/>
      <c r="AH44237" s="1"/>
    </row>
    <row r="44238" spans="32:34" ht="15" customHeight="1" x14ac:dyDescent="0.15">
      <c r="AF44238" s="1"/>
      <c r="AG44238" s="1"/>
      <c r="AH44238" s="1"/>
    </row>
    <row r="44239" spans="32:34" ht="15" customHeight="1" x14ac:dyDescent="0.15">
      <c r="AF44239" s="1"/>
      <c r="AG44239" s="1"/>
      <c r="AH44239" s="1"/>
    </row>
    <row r="44240" spans="32:34" ht="15" customHeight="1" x14ac:dyDescent="0.15">
      <c r="AF44240" s="1"/>
      <c r="AG44240" s="1"/>
      <c r="AH44240" s="1"/>
    </row>
    <row r="44241" spans="32:34" ht="15" customHeight="1" x14ac:dyDescent="0.15">
      <c r="AF44241" s="1"/>
      <c r="AG44241" s="1"/>
      <c r="AH44241" s="1"/>
    </row>
    <row r="44242" spans="32:34" ht="15" customHeight="1" x14ac:dyDescent="0.15">
      <c r="AF44242" s="1"/>
      <c r="AG44242" s="1"/>
      <c r="AH44242" s="1"/>
    </row>
    <row r="44243" spans="32:34" ht="15" customHeight="1" x14ac:dyDescent="0.15">
      <c r="AF44243" s="1"/>
      <c r="AG44243" s="1"/>
      <c r="AH44243" s="1"/>
    </row>
    <row r="44244" spans="32:34" ht="15" customHeight="1" x14ac:dyDescent="0.15">
      <c r="AF44244" s="1"/>
      <c r="AG44244" s="1"/>
      <c r="AH44244" s="1"/>
    </row>
    <row r="44245" spans="32:34" ht="15" customHeight="1" x14ac:dyDescent="0.15">
      <c r="AF44245" s="1"/>
      <c r="AG44245" s="1"/>
      <c r="AH44245" s="1"/>
    </row>
    <row r="44246" spans="32:34" ht="15" customHeight="1" x14ac:dyDescent="0.15">
      <c r="AF44246" s="1"/>
      <c r="AG44246" s="1"/>
      <c r="AH44246" s="1"/>
    </row>
    <row r="44247" spans="32:34" ht="15" customHeight="1" x14ac:dyDescent="0.15">
      <c r="AF44247" s="1"/>
      <c r="AG44247" s="1"/>
      <c r="AH44247" s="1"/>
    </row>
    <row r="44248" spans="32:34" ht="15" customHeight="1" x14ac:dyDescent="0.15">
      <c r="AF44248" s="1"/>
      <c r="AG44248" s="1"/>
      <c r="AH44248" s="1"/>
    </row>
    <row r="44249" spans="32:34" ht="15" customHeight="1" x14ac:dyDescent="0.15">
      <c r="AF44249" s="1"/>
      <c r="AG44249" s="1"/>
      <c r="AH44249" s="1"/>
    </row>
    <row r="44250" spans="32:34" ht="15" customHeight="1" x14ac:dyDescent="0.15">
      <c r="AF44250" s="1"/>
      <c r="AG44250" s="1"/>
      <c r="AH44250" s="1"/>
    </row>
    <row r="44251" spans="32:34" ht="15" customHeight="1" x14ac:dyDescent="0.15">
      <c r="AF44251" s="1"/>
      <c r="AG44251" s="1"/>
      <c r="AH44251" s="1"/>
    </row>
    <row r="44252" spans="32:34" ht="15" customHeight="1" x14ac:dyDescent="0.15">
      <c r="AF44252" s="1"/>
      <c r="AG44252" s="1"/>
      <c r="AH44252" s="1"/>
    </row>
    <row r="44253" spans="32:34" ht="15" customHeight="1" x14ac:dyDescent="0.15">
      <c r="AF44253" s="1"/>
      <c r="AG44253" s="1"/>
      <c r="AH44253" s="1"/>
    </row>
    <row r="44254" spans="32:34" ht="15" customHeight="1" x14ac:dyDescent="0.15">
      <c r="AF44254" s="1"/>
      <c r="AG44254" s="1"/>
      <c r="AH44254" s="1"/>
    </row>
    <row r="44255" spans="32:34" ht="15" customHeight="1" x14ac:dyDescent="0.15">
      <c r="AF44255" s="1"/>
      <c r="AG44255" s="1"/>
      <c r="AH44255" s="1"/>
    </row>
    <row r="44256" spans="32:34" ht="15" customHeight="1" x14ac:dyDescent="0.15">
      <c r="AF44256" s="1"/>
      <c r="AG44256" s="1"/>
      <c r="AH44256" s="1"/>
    </row>
    <row r="44257" spans="32:34" ht="15" customHeight="1" x14ac:dyDescent="0.15">
      <c r="AF44257" s="1"/>
      <c r="AG44257" s="1"/>
      <c r="AH44257" s="1"/>
    </row>
    <row r="44258" spans="32:34" ht="15" customHeight="1" x14ac:dyDescent="0.15">
      <c r="AF44258" s="1"/>
      <c r="AG44258" s="1"/>
      <c r="AH44258" s="1"/>
    </row>
    <row r="44259" spans="32:34" ht="15" customHeight="1" x14ac:dyDescent="0.15">
      <c r="AF44259" s="1"/>
      <c r="AG44259" s="1"/>
      <c r="AH44259" s="1"/>
    </row>
    <row r="44260" spans="32:34" ht="15" customHeight="1" x14ac:dyDescent="0.15">
      <c r="AF44260" s="1"/>
      <c r="AG44260" s="1"/>
      <c r="AH44260" s="1"/>
    </row>
    <row r="44261" spans="32:34" ht="15" customHeight="1" x14ac:dyDescent="0.15">
      <c r="AF44261" s="1"/>
      <c r="AG44261" s="1"/>
      <c r="AH44261" s="1"/>
    </row>
    <row r="44262" spans="32:34" ht="15" customHeight="1" x14ac:dyDescent="0.15">
      <c r="AF44262" s="1"/>
      <c r="AG44262" s="1"/>
      <c r="AH44262" s="1"/>
    </row>
    <row r="44263" spans="32:34" ht="15" customHeight="1" x14ac:dyDescent="0.15">
      <c r="AF44263" s="1"/>
      <c r="AG44263" s="1"/>
      <c r="AH44263" s="1"/>
    </row>
    <row r="44264" spans="32:34" ht="15" customHeight="1" x14ac:dyDescent="0.15">
      <c r="AF44264" s="1"/>
      <c r="AG44264" s="1"/>
      <c r="AH44264" s="1"/>
    </row>
    <row r="44265" spans="32:34" ht="15" customHeight="1" x14ac:dyDescent="0.15">
      <c r="AF44265" s="1"/>
      <c r="AG44265" s="1"/>
      <c r="AH44265" s="1"/>
    </row>
    <row r="44266" spans="32:34" ht="15" customHeight="1" x14ac:dyDescent="0.15">
      <c r="AF44266" s="1"/>
      <c r="AG44266" s="1"/>
      <c r="AH44266" s="1"/>
    </row>
    <row r="44267" spans="32:34" ht="15" customHeight="1" x14ac:dyDescent="0.15">
      <c r="AF44267" s="1"/>
      <c r="AG44267" s="1"/>
      <c r="AH44267" s="1"/>
    </row>
    <row r="44268" spans="32:34" ht="15" customHeight="1" x14ac:dyDescent="0.15">
      <c r="AF44268" s="1"/>
      <c r="AG44268" s="1"/>
      <c r="AH44268" s="1"/>
    </row>
    <row r="44269" spans="32:34" ht="15" customHeight="1" x14ac:dyDescent="0.15">
      <c r="AF44269" s="1"/>
      <c r="AG44269" s="1"/>
      <c r="AH44269" s="1"/>
    </row>
    <row r="44270" spans="32:34" ht="15" customHeight="1" x14ac:dyDescent="0.15">
      <c r="AF44270" s="1"/>
      <c r="AG44270" s="1"/>
      <c r="AH44270" s="1"/>
    </row>
    <row r="44271" spans="32:34" ht="15" customHeight="1" x14ac:dyDescent="0.15">
      <c r="AF44271" s="1"/>
      <c r="AG44271" s="1"/>
      <c r="AH44271" s="1"/>
    </row>
    <row r="44272" spans="32:34" ht="15" customHeight="1" x14ac:dyDescent="0.15">
      <c r="AF44272" s="1"/>
      <c r="AG44272" s="1"/>
      <c r="AH44272" s="1"/>
    </row>
    <row r="44273" spans="32:34" ht="15" customHeight="1" x14ac:dyDescent="0.15">
      <c r="AF44273" s="1"/>
      <c r="AG44273" s="1"/>
      <c r="AH44273" s="1"/>
    </row>
    <row r="44274" spans="32:34" ht="15" customHeight="1" x14ac:dyDescent="0.15">
      <c r="AF44274" s="1"/>
      <c r="AG44274" s="1"/>
      <c r="AH44274" s="1"/>
    </row>
    <row r="44275" spans="32:34" ht="15" customHeight="1" x14ac:dyDescent="0.15">
      <c r="AF44275" s="1"/>
      <c r="AG44275" s="1"/>
      <c r="AH44275" s="1"/>
    </row>
    <row r="44276" spans="32:34" ht="15" customHeight="1" x14ac:dyDescent="0.15">
      <c r="AF44276" s="1"/>
      <c r="AG44276" s="1"/>
      <c r="AH44276" s="1"/>
    </row>
    <row r="44277" spans="32:34" ht="15" customHeight="1" x14ac:dyDescent="0.15">
      <c r="AF44277" s="1"/>
      <c r="AG44277" s="1"/>
      <c r="AH44277" s="1"/>
    </row>
    <row r="44278" spans="32:34" ht="15" customHeight="1" x14ac:dyDescent="0.15">
      <c r="AF44278" s="1"/>
      <c r="AG44278" s="1"/>
      <c r="AH44278" s="1"/>
    </row>
    <row r="44279" spans="32:34" ht="15" customHeight="1" x14ac:dyDescent="0.15">
      <c r="AF44279" s="1"/>
      <c r="AG44279" s="1"/>
      <c r="AH44279" s="1"/>
    </row>
    <row r="44280" spans="32:34" ht="15" customHeight="1" x14ac:dyDescent="0.15">
      <c r="AF44280" s="1"/>
      <c r="AG44280" s="1"/>
      <c r="AH44280" s="1"/>
    </row>
    <row r="44281" spans="32:34" ht="15" customHeight="1" x14ac:dyDescent="0.15">
      <c r="AF44281" s="1"/>
      <c r="AG44281" s="1"/>
      <c r="AH44281" s="1"/>
    </row>
    <row r="44282" spans="32:34" ht="15" customHeight="1" x14ac:dyDescent="0.15">
      <c r="AF44282" s="1"/>
      <c r="AG44282" s="1"/>
      <c r="AH44282" s="1"/>
    </row>
    <row r="44283" spans="32:34" ht="15" customHeight="1" x14ac:dyDescent="0.15">
      <c r="AF44283" s="1"/>
      <c r="AG44283" s="1"/>
      <c r="AH44283" s="1"/>
    </row>
    <row r="44284" spans="32:34" ht="15" customHeight="1" x14ac:dyDescent="0.15">
      <c r="AF44284" s="1"/>
      <c r="AG44284" s="1"/>
      <c r="AH44284" s="1"/>
    </row>
    <row r="44285" spans="32:34" ht="15" customHeight="1" x14ac:dyDescent="0.15">
      <c r="AF44285" s="1"/>
      <c r="AG44285" s="1"/>
      <c r="AH44285" s="1"/>
    </row>
    <row r="44286" spans="32:34" ht="15" customHeight="1" x14ac:dyDescent="0.15">
      <c r="AF44286" s="1"/>
      <c r="AG44286" s="1"/>
      <c r="AH44286" s="1"/>
    </row>
    <row r="44287" spans="32:34" ht="15" customHeight="1" x14ac:dyDescent="0.15">
      <c r="AF44287" s="1"/>
      <c r="AG44287" s="1"/>
      <c r="AH44287" s="1"/>
    </row>
    <row r="44288" spans="32:34" ht="15" customHeight="1" x14ac:dyDescent="0.15">
      <c r="AF44288" s="1"/>
      <c r="AG44288" s="1"/>
      <c r="AH44288" s="1"/>
    </row>
    <row r="44289" spans="32:34" ht="15" customHeight="1" x14ac:dyDescent="0.15">
      <c r="AF44289" s="1"/>
      <c r="AG44289" s="1"/>
      <c r="AH44289" s="1"/>
    </row>
    <row r="44290" spans="32:34" ht="15" customHeight="1" x14ac:dyDescent="0.15">
      <c r="AF44290" s="1"/>
      <c r="AG44290" s="1"/>
      <c r="AH44290" s="1"/>
    </row>
    <row r="44291" spans="32:34" ht="15" customHeight="1" x14ac:dyDescent="0.15">
      <c r="AF44291" s="1"/>
      <c r="AG44291" s="1"/>
      <c r="AH44291" s="1"/>
    </row>
    <row r="44292" spans="32:34" ht="15" customHeight="1" x14ac:dyDescent="0.15">
      <c r="AF44292" s="1"/>
      <c r="AG44292" s="1"/>
      <c r="AH44292" s="1"/>
    </row>
    <row r="44293" spans="32:34" ht="15" customHeight="1" x14ac:dyDescent="0.15">
      <c r="AF44293" s="1"/>
      <c r="AG44293" s="1"/>
      <c r="AH44293" s="1"/>
    </row>
    <row r="44294" spans="32:34" ht="15" customHeight="1" x14ac:dyDescent="0.15">
      <c r="AF44294" s="1"/>
      <c r="AG44294" s="1"/>
      <c r="AH44294" s="1"/>
    </row>
    <row r="44295" spans="32:34" ht="15" customHeight="1" x14ac:dyDescent="0.15">
      <c r="AF44295" s="1"/>
      <c r="AG44295" s="1"/>
      <c r="AH44295" s="1"/>
    </row>
    <row r="44296" spans="32:34" ht="15" customHeight="1" x14ac:dyDescent="0.15">
      <c r="AF44296" s="1"/>
      <c r="AG44296" s="1"/>
      <c r="AH44296" s="1"/>
    </row>
    <row r="44297" spans="32:34" ht="15" customHeight="1" x14ac:dyDescent="0.15">
      <c r="AF44297" s="1"/>
      <c r="AG44297" s="1"/>
      <c r="AH44297" s="1"/>
    </row>
    <row r="44298" spans="32:34" ht="15" customHeight="1" x14ac:dyDescent="0.15">
      <c r="AF44298" s="1"/>
      <c r="AG44298" s="1"/>
      <c r="AH44298" s="1"/>
    </row>
    <row r="44299" spans="32:34" ht="15" customHeight="1" x14ac:dyDescent="0.15">
      <c r="AF44299" s="1"/>
      <c r="AG44299" s="1"/>
      <c r="AH44299" s="1"/>
    </row>
    <row r="44300" spans="32:34" ht="15" customHeight="1" x14ac:dyDescent="0.15">
      <c r="AF44300" s="1"/>
      <c r="AG44300" s="1"/>
      <c r="AH44300" s="1"/>
    </row>
    <row r="44301" spans="32:34" ht="15" customHeight="1" x14ac:dyDescent="0.15">
      <c r="AF44301" s="1"/>
      <c r="AG44301" s="1"/>
      <c r="AH44301" s="1"/>
    </row>
    <row r="44302" spans="32:34" ht="15" customHeight="1" x14ac:dyDescent="0.15">
      <c r="AF44302" s="1"/>
      <c r="AG44302" s="1"/>
      <c r="AH44302" s="1"/>
    </row>
    <row r="44303" spans="32:34" ht="15" customHeight="1" x14ac:dyDescent="0.15">
      <c r="AF44303" s="1"/>
      <c r="AG44303" s="1"/>
      <c r="AH44303" s="1"/>
    </row>
    <row r="44304" spans="32:34" ht="15" customHeight="1" x14ac:dyDescent="0.15">
      <c r="AF44304" s="1"/>
      <c r="AG44304" s="1"/>
      <c r="AH44304" s="1"/>
    </row>
    <row r="44305" spans="32:34" ht="15" customHeight="1" x14ac:dyDescent="0.15">
      <c r="AF44305" s="1"/>
      <c r="AG44305" s="1"/>
      <c r="AH44305" s="1"/>
    </row>
    <row r="44306" spans="32:34" ht="15" customHeight="1" x14ac:dyDescent="0.15">
      <c r="AF44306" s="1"/>
      <c r="AG44306" s="1"/>
      <c r="AH44306" s="1"/>
    </row>
    <row r="44307" spans="32:34" ht="15" customHeight="1" x14ac:dyDescent="0.15">
      <c r="AF44307" s="1"/>
      <c r="AG44307" s="1"/>
      <c r="AH44307" s="1"/>
    </row>
    <row r="44308" spans="32:34" ht="15" customHeight="1" x14ac:dyDescent="0.15">
      <c r="AF44308" s="1"/>
      <c r="AG44308" s="1"/>
      <c r="AH44308" s="1"/>
    </row>
    <row r="44309" spans="32:34" ht="15" customHeight="1" x14ac:dyDescent="0.15">
      <c r="AF44309" s="1"/>
      <c r="AG44309" s="1"/>
      <c r="AH44309" s="1"/>
    </row>
    <row r="44310" spans="32:34" ht="15" customHeight="1" x14ac:dyDescent="0.15">
      <c r="AF44310" s="1"/>
      <c r="AG44310" s="1"/>
      <c r="AH44310" s="1"/>
    </row>
    <row r="44311" spans="32:34" ht="15" customHeight="1" x14ac:dyDescent="0.15">
      <c r="AF44311" s="1"/>
      <c r="AG44311" s="1"/>
      <c r="AH44311" s="1"/>
    </row>
    <row r="44312" spans="32:34" ht="15" customHeight="1" x14ac:dyDescent="0.15">
      <c r="AF44312" s="1"/>
      <c r="AG44312" s="1"/>
      <c r="AH44312" s="1"/>
    </row>
    <row r="44313" spans="32:34" ht="15" customHeight="1" x14ac:dyDescent="0.15">
      <c r="AF44313" s="1"/>
      <c r="AG44313" s="1"/>
      <c r="AH44313" s="1"/>
    </row>
    <row r="44314" spans="32:34" ht="15" customHeight="1" x14ac:dyDescent="0.15">
      <c r="AF44314" s="1"/>
      <c r="AG44314" s="1"/>
      <c r="AH44314" s="1"/>
    </row>
    <row r="44315" spans="32:34" ht="15" customHeight="1" x14ac:dyDescent="0.15">
      <c r="AF44315" s="1"/>
      <c r="AG44315" s="1"/>
      <c r="AH44315" s="1"/>
    </row>
    <row r="44316" spans="32:34" ht="15" customHeight="1" x14ac:dyDescent="0.15">
      <c r="AF44316" s="1"/>
      <c r="AG44316" s="1"/>
      <c r="AH44316" s="1"/>
    </row>
    <row r="44317" spans="32:34" ht="15" customHeight="1" x14ac:dyDescent="0.15">
      <c r="AF44317" s="1"/>
      <c r="AG44317" s="1"/>
      <c r="AH44317" s="1"/>
    </row>
    <row r="44318" spans="32:34" ht="15" customHeight="1" x14ac:dyDescent="0.15">
      <c r="AF44318" s="1"/>
      <c r="AG44318" s="1"/>
      <c r="AH44318" s="1"/>
    </row>
    <row r="44319" spans="32:34" ht="15" customHeight="1" x14ac:dyDescent="0.15">
      <c r="AF44319" s="1"/>
      <c r="AG44319" s="1"/>
      <c r="AH44319" s="1"/>
    </row>
    <row r="44320" spans="32:34" ht="15" customHeight="1" x14ac:dyDescent="0.15">
      <c r="AF44320" s="1"/>
      <c r="AG44320" s="1"/>
      <c r="AH44320" s="1"/>
    </row>
    <row r="44321" spans="32:34" ht="15" customHeight="1" x14ac:dyDescent="0.15">
      <c r="AF44321" s="1"/>
      <c r="AG44321" s="1"/>
      <c r="AH44321" s="1"/>
    </row>
    <row r="44322" spans="32:34" ht="15" customHeight="1" x14ac:dyDescent="0.15">
      <c r="AF44322" s="1"/>
      <c r="AG44322" s="1"/>
      <c r="AH44322" s="1"/>
    </row>
    <row r="44323" spans="32:34" ht="15" customHeight="1" x14ac:dyDescent="0.15">
      <c r="AF44323" s="1"/>
      <c r="AG44323" s="1"/>
      <c r="AH44323" s="1"/>
    </row>
    <row r="44324" spans="32:34" ht="15" customHeight="1" x14ac:dyDescent="0.15">
      <c r="AF44324" s="1"/>
      <c r="AG44324" s="1"/>
      <c r="AH44324" s="1"/>
    </row>
    <row r="44325" spans="32:34" ht="15" customHeight="1" x14ac:dyDescent="0.15">
      <c r="AF44325" s="1"/>
      <c r="AG44325" s="1"/>
      <c r="AH44325" s="1"/>
    </row>
    <row r="44326" spans="32:34" ht="15" customHeight="1" x14ac:dyDescent="0.15">
      <c r="AF44326" s="1"/>
      <c r="AG44326" s="1"/>
      <c r="AH44326" s="1"/>
    </row>
    <row r="44327" spans="32:34" ht="15" customHeight="1" x14ac:dyDescent="0.15">
      <c r="AF44327" s="1"/>
      <c r="AG44327" s="1"/>
      <c r="AH44327" s="1"/>
    </row>
    <row r="44328" spans="32:34" ht="15" customHeight="1" x14ac:dyDescent="0.15">
      <c r="AF44328" s="1"/>
      <c r="AG44328" s="1"/>
      <c r="AH44328" s="1"/>
    </row>
    <row r="44329" spans="32:34" ht="15" customHeight="1" x14ac:dyDescent="0.15">
      <c r="AF44329" s="1"/>
      <c r="AG44329" s="1"/>
      <c r="AH44329" s="1"/>
    </row>
    <row r="44330" spans="32:34" ht="15" customHeight="1" x14ac:dyDescent="0.15">
      <c r="AF44330" s="1"/>
      <c r="AG44330" s="1"/>
      <c r="AH44330" s="1"/>
    </row>
    <row r="44331" spans="32:34" ht="15" customHeight="1" x14ac:dyDescent="0.15">
      <c r="AF44331" s="1"/>
      <c r="AG44331" s="1"/>
      <c r="AH44331" s="1"/>
    </row>
    <row r="44332" spans="32:34" ht="15" customHeight="1" x14ac:dyDescent="0.15">
      <c r="AF44332" s="1"/>
      <c r="AG44332" s="1"/>
      <c r="AH44332" s="1"/>
    </row>
    <row r="44333" spans="32:34" ht="15" customHeight="1" x14ac:dyDescent="0.15">
      <c r="AF44333" s="1"/>
      <c r="AG44333" s="1"/>
      <c r="AH44333" s="1"/>
    </row>
    <row r="44334" spans="32:34" ht="15" customHeight="1" x14ac:dyDescent="0.15">
      <c r="AF44334" s="1"/>
      <c r="AG44334" s="1"/>
      <c r="AH44334" s="1"/>
    </row>
    <row r="44335" spans="32:34" ht="15" customHeight="1" x14ac:dyDescent="0.15">
      <c r="AF44335" s="1"/>
      <c r="AG44335" s="1"/>
      <c r="AH44335" s="1"/>
    </row>
    <row r="44336" spans="32:34" ht="15" customHeight="1" x14ac:dyDescent="0.15">
      <c r="AF44336" s="1"/>
      <c r="AG44336" s="1"/>
      <c r="AH44336" s="1"/>
    </row>
    <row r="44337" spans="32:34" ht="15" customHeight="1" x14ac:dyDescent="0.15">
      <c r="AF44337" s="1"/>
      <c r="AG44337" s="1"/>
      <c r="AH44337" s="1"/>
    </row>
    <row r="44338" spans="32:34" ht="15" customHeight="1" x14ac:dyDescent="0.15">
      <c r="AF44338" s="1"/>
      <c r="AG44338" s="1"/>
      <c r="AH44338" s="1"/>
    </row>
    <row r="44339" spans="32:34" ht="15" customHeight="1" x14ac:dyDescent="0.15">
      <c r="AF44339" s="1"/>
      <c r="AG44339" s="1"/>
      <c r="AH44339" s="1"/>
    </row>
    <row r="44340" spans="32:34" ht="15" customHeight="1" x14ac:dyDescent="0.15">
      <c r="AF44340" s="1"/>
      <c r="AG44340" s="1"/>
      <c r="AH44340" s="1"/>
    </row>
    <row r="44341" spans="32:34" ht="15" customHeight="1" x14ac:dyDescent="0.15">
      <c r="AF44341" s="1"/>
      <c r="AG44341" s="1"/>
      <c r="AH44341" s="1"/>
    </row>
    <row r="44342" spans="32:34" ht="15" customHeight="1" x14ac:dyDescent="0.15">
      <c r="AF44342" s="1"/>
      <c r="AG44342" s="1"/>
      <c r="AH44342" s="1"/>
    </row>
    <row r="44343" spans="32:34" ht="15" customHeight="1" x14ac:dyDescent="0.15">
      <c r="AF44343" s="1"/>
      <c r="AG44343" s="1"/>
      <c r="AH44343" s="1"/>
    </row>
    <row r="44344" spans="32:34" ht="15" customHeight="1" x14ac:dyDescent="0.15">
      <c r="AF44344" s="1"/>
      <c r="AG44344" s="1"/>
      <c r="AH44344" s="1"/>
    </row>
    <row r="44345" spans="32:34" ht="15" customHeight="1" x14ac:dyDescent="0.15">
      <c r="AF44345" s="1"/>
      <c r="AG44345" s="1"/>
      <c r="AH44345" s="1"/>
    </row>
    <row r="44346" spans="32:34" ht="15" customHeight="1" x14ac:dyDescent="0.15">
      <c r="AF44346" s="1"/>
      <c r="AG44346" s="1"/>
      <c r="AH44346" s="1"/>
    </row>
    <row r="44347" spans="32:34" ht="15" customHeight="1" x14ac:dyDescent="0.15">
      <c r="AF44347" s="1"/>
      <c r="AG44347" s="1"/>
      <c r="AH44347" s="1"/>
    </row>
    <row r="44348" spans="32:34" ht="15" customHeight="1" x14ac:dyDescent="0.15">
      <c r="AF44348" s="1"/>
      <c r="AG44348" s="1"/>
      <c r="AH44348" s="1"/>
    </row>
    <row r="44349" spans="32:34" ht="15" customHeight="1" x14ac:dyDescent="0.15">
      <c r="AF44349" s="1"/>
      <c r="AG44349" s="1"/>
      <c r="AH44349" s="1"/>
    </row>
    <row r="44350" spans="32:34" ht="15" customHeight="1" x14ac:dyDescent="0.15">
      <c r="AF44350" s="1"/>
      <c r="AG44350" s="1"/>
      <c r="AH44350" s="1"/>
    </row>
    <row r="44351" spans="32:34" ht="15" customHeight="1" x14ac:dyDescent="0.15">
      <c r="AF44351" s="1"/>
      <c r="AG44351" s="1"/>
      <c r="AH44351" s="1"/>
    </row>
    <row r="44352" spans="32:34" ht="15" customHeight="1" x14ac:dyDescent="0.15">
      <c r="AF44352" s="1"/>
      <c r="AG44352" s="1"/>
      <c r="AH44352" s="1"/>
    </row>
    <row r="44353" spans="32:34" ht="15" customHeight="1" x14ac:dyDescent="0.15">
      <c r="AF44353" s="1"/>
      <c r="AG44353" s="1"/>
      <c r="AH44353" s="1"/>
    </row>
    <row r="44354" spans="32:34" ht="15" customHeight="1" x14ac:dyDescent="0.15">
      <c r="AF44354" s="1"/>
      <c r="AG44354" s="1"/>
      <c r="AH44354" s="1"/>
    </row>
    <row r="44355" spans="32:34" ht="15" customHeight="1" x14ac:dyDescent="0.15">
      <c r="AF44355" s="1"/>
      <c r="AG44355" s="1"/>
      <c r="AH44355" s="1"/>
    </row>
    <row r="44356" spans="32:34" ht="15" customHeight="1" x14ac:dyDescent="0.15">
      <c r="AF44356" s="1"/>
      <c r="AG44356" s="1"/>
      <c r="AH44356" s="1"/>
    </row>
    <row r="44357" spans="32:34" ht="15" customHeight="1" x14ac:dyDescent="0.15">
      <c r="AF44357" s="1"/>
      <c r="AG44357" s="1"/>
      <c r="AH44357" s="1"/>
    </row>
    <row r="44358" spans="32:34" ht="15" customHeight="1" x14ac:dyDescent="0.15">
      <c r="AF44358" s="1"/>
      <c r="AG44358" s="1"/>
      <c r="AH44358" s="1"/>
    </row>
    <row r="44359" spans="32:34" ht="15" customHeight="1" x14ac:dyDescent="0.15">
      <c r="AF44359" s="1"/>
      <c r="AG44359" s="1"/>
      <c r="AH44359" s="1"/>
    </row>
    <row r="44360" spans="32:34" ht="15" customHeight="1" x14ac:dyDescent="0.15">
      <c r="AF44360" s="1"/>
      <c r="AG44360" s="1"/>
      <c r="AH44360" s="1"/>
    </row>
    <row r="44361" spans="32:34" ht="15" customHeight="1" x14ac:dyDescent="0.15">
      <c r="AF44361" s="1"/>
      <c r="AG44361" s="1"/>
      <c r="AH44361" s="1"/>
    </row>
    <row r="44362" spans="32:34" ht="15" customHeight="1" x14ac:dyDescent="0.15">
      <c r="AF44362" s="1"/>
      <c r="AG44362" s="1"/>
      <c r="AH44362" s="1"/>
    </row>
    <row r="44363" spans="32:34" ht="15" customHeight="1" x14ac:dyDescent="0.15">
      <c r="AF44363" s="1"/>
      <c r="AG44363" s="1"/>
      <c r="AH44363" s="1"/>
    </row>
    <row r="44364" spans="32:34" ht="15" customHeight="1" x14ac:dyDescent="0.15">
      <c r="AF44364" s="1"/>
      <c r="AG44364" s="1"/>
      <c r="AH44364" s="1"/>
    </row>
    <row r="44365" spans="32:34" ht="15" customHeight="1" x14ac:dyDescent="0.15">
      <c r="AF44365" s="1"/>
      <c r="AG44365" s="1"/>
      <c r="AH44365" s="1"/>
    </row>
    <row r="44366" spans="32:34" ht="15" customHeight="1" x14ac:dyDescent="0.15">
      <c r="AF44366" s="1"/>
      <c r="AG44366" s="1"/>
      <c r="AH44366" s="1"/>
    </row>
    <row r="44367" spans="32:34" ht="15" customHeight="1" x14ac:dyDescent="0.15">
      <c r="AF44367" s="1"/>
      <c r="AG44367" s="1"/>
      <c r="AH44367" s="1"/>
    </row>
    <row r="44368" spans="32:34" ht="15" customHeight="1" x14ac:dyDescent="0.15">
      <c r="AF44368" s="1"/>
      <c r="AG44368" s="1"/>
      <c r="AH44368" s="1"/>
    </row>
    <row r="44369" spans="32:34" ht="15" customHeight="1" x14ac:dyDescent="0.15">
      <c r="AF44369" s="1"/>
      <c r="AG44369" s="1"/>
      <c r="AH44369" s="1"/>
    </row>
    <row r="44370" spans="32:34" ht="15" customHeight="1" x14ac:dyDescent="0.15">
      <c r="AF44370" s="1"/>
      <c r="AG44370" s="1"/>
      <c r="AH44370" s="1"/>
    </row>
    <row r="44371" spans="32:34" ht="15" customHeight="1" x14ac:dyDescent="0.15">
      <c r="AF44371" s="1"/>
      <c r="AG44371" s="1"/>
      <c r="AH44371" s="1"/>
    </row>
    <row r="44372" spans="32:34" ht="15" customHeight="1" x14ac:dyDescent="0.15">
      <c r="AF44372" s="1"/>
      <c r="AG44372" s="1"/>
      <c r="AH44372" s="1"/>
    </row>
    <row r="44373" spans="32:34" ht="15" customHeight="1" x14ac:dyDescent="0.15">
      <c r="AF44373" s="1"/>
      <c r="AG44373" s="1"/>
      <c r="AH44373" s="1"/>
    </row>
    <row r="44374" spans="32:34" ht="15" customHeight="1" x14ac:dyDescent="0.15">
      <c r="AF44374" s="1"/>
      <c r="AG44374" s="1"/>
      <c r="AH44374" s="1"/>
    </row>
    <row r="44375" spans="32:34" ht="15" customHeight="1" x14ac:dyDescent="0.15">
      <c r="AF44375" s="1"/>
      <c r="AG44375" s="1"/>
      <c r="AH44375" s="1"/>
    </row>
    <row r="44376" spans="32:34" ht="15" customHeight="1" x14ac:dyDescent="0.15">
      <c r="AF44376" s="1"/>
      <c r="AG44376" s="1"/>
      <c r="AH44376" s="1"/>
    </row>
    <row r="44377" spans="32:34" ht="15" customHeight="1" x14ac:dyDescent="0.15">
      <c r="AF44377" s="1"/>
      <c r="AG44377" s="1"/>
      <c r="AH44377" s="1"/>
    </row>
    <row r="44378" spans="32:34" ht="15" customHeight="1" x14ac:dyDescent="0.15">
      <c r="AF44378" s="1"/>
      <c r="AG44378" s="1"/>
      <c r="AH44378" s="1"/>
    </row>
    <row r="44379" spans="32:34" ht="15" customHeight="1" x14ac:dyDescent="0.15">
      <c r="AF44379" s="1"/>
      <c r="AG44379" s="1"/>
      <c r="AH44379" s="1"/>
    </row>
    <row r="44380" spans="32:34" ht="15" customHeight="1" x14ac:dyDescent="0.15">
      <c r="AF44380" s="1"/>
      <c r="AG44380" s="1"/>
      <c r="AH44380" s="1"/>
    </row>
    <row r="44381" spans="32:34" ht="15" customHeight="1" x14ac:dyDescent="0.15">
      <c r="AF44381" s="1"/>
      <c r="AG44381" s="1"/>
      <c r="AH44381" s="1"/>
    </row>
    <row r="44382" spans="32:34" ht="15" customHeight="1" x14ac:dyDescent="0.15">
      <c r="AF44382" s="1"/>
      <c r="AG44382" s="1"/>
      <c r="AH44382" s="1"/>
    </row>
    <row r="44383" spans="32:34" ht="15" customHeight="1" x14ac:dyDescent="0.15">
      <c r="AF44383" s="1"/>
      <c r="AG44383" s="1"/>
      <c r="AH44383" s="1"/>
    </row>
    <row r="44384" spans="32:34" ht="15" customHeight="1" x14ac:dyDescent="0.15">
      <c r="AF44384" s="1"/>
      <c r="AG44384" s="1"/>
      <c r="AH44384" s="1"/>
    </row>
    <row r="44385" spans="32:34" ht="15" customHeight="1" x14ac:dyDescent="0.15">
      <c r="AF44385" s="1"/>
      <c r="AG44385" s="1"/>
      <c r="AH44385" s="1"/>
    </row>
    <row r="44386" spans="32:34" ht="15" customHeight="1" x14ac:dyDescent="0.15">
      <c r="AF44386" s="1"/>
      <c r="AG44386" s="1"/>
      <c r="AH44386" s="1"/>
    </row>
    <row r="44387" spans="32:34" ht="15" customHeight="1" x14ac:dyDescent="0.15">
      <c r="AF44387" s="1"/>
      <c r="AG44387" s="1"/>
      <c r="AH44387" s="1"/>
    </row>
    <row r="44388" spans="32:34" ht="15" customHeight="1" x14ac:dyDescent="0.15">
      <c r="AF44388" s="1"/>
      <c r="AG44388" s="1"/>
      <c r="AH44388" s="1"/>
    </row>
    <row r="44389" spans="32:34" ht="15" customHeight="1" x14ac:dyDescent="0.15">
      <c r="AF44389" s="1"/>
      <c r="AG44389" s="1"/>
      <c r="AH44389" s="1"/>
    </row>
    <row r="44390" spans="32:34" ht="15" customHeight="1" x14ac:dyDescent="0.15">
      <c r="AF44390" s="1"/>
      <c r="AG44390" s="1"/>
      <c r="AH44390" s="1"/>
    </row>
    <row r="44391" spans="32:34" ht="15" customHeight="1" x14ac:dyDescent="0.15">
      <c r="AF44391" s="1"/>
      <c r="AG44391" s="1"/>
      <c r="AH44391" s="1"/>
    </row>
    <row r="44392" spans="32:34" ht="15" customHeight="1" x14ac:dyDescent="0.15">
      <c r="AF44392" s="1"/>
      <c r="AG44392" s="1"/>
      <c r="AH44392" s="1"/>
    </row>
    <row r="44393" spans="32:34" ht="15" customHeight="1" x14ac:dyDescent="0.15">
      <c r="AF44393" s="1"/>
      <c r="AG44393" s="1"/>
      <c r="AH44393" s="1"/>
    </row>
    <row r="44394" spans="32:34" ht="15" customHeight="1" x14ac:dyDescent="0.15">
      <c r="AF44394" s="1"/>
      <c r="AG44394" s="1"/>
      <c r="AH44394" s="1"/>
    </row>
    <row r="44395" spans="32:34" ht="15" customHeight="1" x14ac:dyDescent="0.15">
      <c r="AF44395" s="1"/>
      <c r="AG44395" s="1"/>
      <c r="AH44395" s="1"/>
    </row>
    <row r="44396" spans="32:34" ht="15" customHeight="1" x14ac:dyDescent="0.15">
      <c r="AF44396" s="1"/>
      <c r="AG44396" s="1"/>
      <c r="AH44396" s="1"/>
    </row>
    <row r="44397" spans="32:34" ht="15" customHeight="1" x14ac:dyDescent="0.15">
      <c r="AF44397" s="1"/>
      <c r="AG44397" s="1"/>
      <c r="AH44397" s="1"/>
    </row>
    <row r="44398" spans="32:34" ht="15" customHeight="1" x14ac:dyDescent="0.15">
      <c r="AF44398" s="1"/>
      <c r="AG44398" s="1"/>
      <c r="AH44398" s="1"/>
    </row>
    <row r="44399" spans="32:34" ht="15" customHeight="1" x14ac:dyDescent="0.15">
      <c r="AF44399" s="1"/>
      <c r="AG44399" s="1"/>
      <c r="AH44399" s="1"/>
    </row>
    <row r="44400" spans="32:34" ht="15" customHeight="1" x14ac:dyDescent="0.15">
      <c r="AF44400" s="1"/>
      <c r="AG44400" s="1"/>
      <c r="AH44400" s="1"/>
    </row>
    <row r="44401" spans="32:34" ht="15" customHeight="1" x14ac:dyDescent="0.15">
      <c r="AF44401" s="1"/>
      <c r="AG44401" s="1"/>
      <c r="AH44401" s="1"/>
    </row>
    <row r="44402" spans="32:34" ht="15" customHeight="1" x14ac:dyDescent="0.15">
      <c r="AF44402" s="1"/>
      <c r="AG44402" s="1"/>
      <c r="AH44402" s="1"/>
    </row>
    <row r="44403" spans="32:34" ht="15" customHeight="1" x14ac:dyDescent="0.15">
      <c r="AF44403" s="1"/>
      <c r="AG44403" s="1"/>
      <c r="AH44403" s="1"/>
    </row>
    <row r="44404" spans="32:34" ht="15" customHeight="1" x14ac:dyDescent="0.15">
      <c r="AF44404" s="1"/>
      <c r="AG44404" s="1"/>
      <c r="AH44404" s="1"/>
    </row>
    <row r="44405" spans="32:34" ht="15" customHeight="1" x14ac:dyDescent="0.15">
      <c r="AF44405" s="1"/>
      <c r="AG44405" s="1"/>
      <c r="AH44405" s="1"/>
    </row>
    <row r="44406" spans="32:34" ht="15" customHeight="1" x14ac:dyDescent="0.15">
      <c r="AF44406" s="1"/>
      <c r="AG44406" s="1"/>
      <c r="AH44406" s="1"/>
    </row>
    <row r="44407" spans="32:34" ht="15" customHeight="1" x14ac:dyDescent="0.15">
      <c r="AF44407" s="1"/>
      <c r="AG44407" s="1"/>
      <c r="AH44407" s="1"/>
    </row>
    <row r="44408" spans="32:34" ht="15" customHeight="1" x14ac:dyDescent="0.15">
      <c r="AF44408" s="1"/>
      <c r="AG44408" s="1"/>
      <c r="AH44408" s="1"/>
    </row>
    <row r="44409" spans="32:34" ht="15" customHeight="1" x14ac:dyDescent="0.15">
      <c r="AF44409" s="1"/>
      <c r="AG44409" s="1"/>
      <c r="AH44409" s="1"/>
    </row>
    <row r="44410" spans="32:34" ht="15" customHeight="1" x14ac:dyDescent="0.15">
      <c r="AF44410" s="1"/>
      <c r="AG44410" s="1"/>
      <c r="AH44410" s="1"/>
    </row>
    <row r="44411" spans="32:34" ht="15" customHeight="1" x14ac:dyDescent="0.15">
      <c r="AF44411" s="1"/>
      <c r="AG44411" s="1"/>
      <c r="AH44411" s="1"/>
    </row>
    <row r="44412" spans="32:34" ht="15" customHeight="1" x14ac:dyDescent="0.15">
      <c r="AF44412" s="1"/>
      <c r="AG44412" s="1"/>
      <c r="AH44412" s="1"/>
    </row>
    <row r="44413" spans="32:34" ht="15" customHeight="1" x14ac:dyDescent="0.15">
      <c r="AF44413" s="1"/>
      <c r="AG44413" s="1"/>
      <c r="AH44413" s="1"/>
    </row>
    <row r="44414" spans="32:34" ht="15" customHeight="1" x14ac:dyDescent="0.15">
      <c r="AF44414" s="1"/>
      <c r="AG44414" s="1"/>
      <c r="AH44414" s="1"/>
    </row>
    <row r="44415" spans="32:34" ht="15" customHeight="1" x14ac:dyDescent="0.15">
      <c r="AF44415" s="1"/>
      <c r="AG44415" s="1"/>
      <c r="AH44415" s="1"/>
    </row>
    <row r="44416" spans="32:34" ht="15" customHeight="1" x14ac:dyDescent="0.15">
      <c r="AF44416" s="1"/>
      <c r="AG44416" s="1"/>
      <c r="AH44416" s="1"/>
    </row>
    <row r="44417" spans="32:34" ht="15" customHeight="1" x14ac:dyDescent="0.15">
      <c r="AF44417" s="1"/>
      <c r="AG44417" s="1"/>
      <c r="AH44417" s="1"/>
    </row>
    <row r="44418" spans="32:34" ht="15" customHeight="1" x14ac:dyDescent="0.15">
      <c r="AF44418" s="1"/>
      <c r="AG44418" s="1"/>
      <c r="AH44418" s="1"/>
    </row>
    <row r="44419" spans="32:34" ht="15" customHeight="1" x14ac:dyDescent="0.15">
      <c r="AF44419" s="1"/>
      <c r="AG44419" s="1"/>
      <c r="AH44419" s="1"/>
    </row>
    <row r="44420" spans="32:34" ht="15" customHeight="1" x14ac:dyDescent="0.15">
      <c r="AF44420" s="1"/>
      <c r="AG44420" s="1"/>
      <c r="AH44420" s="1"/>
    </row>
    <row r="44421" spans="32:34" ht="15" customHeight="1" x14ac:dyDescent="0.15">
      <c r="AF44421" s="1"/>
      <c r="AG44421" s="1"/>
      <c r="AH44421" s="1"/>
    </row>
    <row r="44422" spans="32:34" ht="15" customHeight="1" x14ac:dyDescent="0.15">
      <c r="AF44422" s="1"/>
      <c r="AG44422" s="1"/>
      <c r="AH44422" s="1"/>
    </row>
    <row r="44423" spans="32:34" ht="15" customHeight="1" x14ac:dyDescent="0.15">
      <c r="AF44423" s="1"/>
      <c r="AG44423" s="1"/>
      <c r="AH44423" s="1"/>
    </row>
    <row r="44424" spans="32:34" ht="15" customHeight="1" x14ac:dyDescent="0.15">
      <c r="AF44424" s="1"/>
      <c r="AG44424" s="1"/>
      <c r="AH44424" s="1"/>
    </row>
    <row r="44425" spans="32:34" ht="15" customHeight="1" x14ac:dyDescent="0.15">
      <c r="AF44425" s="1"/>
      <c r="AG44425" s="1"/>
      <c r="AH44425" s="1"/>
    </row>
    <row r="44426" spans="32:34" ht="15" customHeight="1" x14ac:dyDescent="0.15">
      <c r="AF44426" s="1"/>
      <c r="AG44426" s="1"/>
      <c r="AH44426" s="1"/>
    </row>
    <row r="44427" spans="32:34" ht="15" customHeight="1" x14ac:dyDescent="0.15">
      <c r="AF44427" s="1"/>
      <c r="AG44427" s="1"/>
      <c r="AH44427" s="1"/>
    </row>
    <row r="44428" spans="32:34" ht="15" customHeight="1" x14ac:dyDescent="0.15">
      <c r="AF44428" s="1"/>
      <c r="AG44428" s="1"/>
      <c r="AH44428" s="1"/>
    </row>
    <row r="44429" spans="32:34" ht="15" customHeight="1" x14ac:dyDescent="0.15">
      <c r="AF44429" s="1"/>
      <c r="AG44429" s="1"/>
      <c r="AH44429" s="1"/>
    </row>
    <row r="44430" spans="32:34" ht="15" customHeight="1" x14ac:dyDescent="0.15">
      <c r="AF44430" s="1"/>
      <c r="AG44430" s="1"/>
      <c r="AH44430" s="1"/>
    </row>
    <row r="44431" spans="32:34" ht="15" customHeight="1" x14ac:dyDescent="0.15">
      <c r="AF44431" s="1"/>
      <c r="AG44431" s="1"/>
      <c r="AH44431" s="1"/>
    </row>
    <row r="44432" spans="32:34" ht="15" customHeight="1" x14ac:dyDescent="0.15">
      <c r="AF44432" s="1"/>
      <c r="AG44432" s="1"/>
      <c r="AH44432" s="1"/>
    </row>
    <row r="44433" spans="32:34" ht="15" customHeight="1" x14ac:dyDescent="0.15">
      <c r="AF44433" s="1"/>
      <c r="AG44433" s="1"/>
      <c r="AH44433" s="1"/>
    </row>
    <row r="44434" spans="32:34" ht="15" customHeight="1" x14ac:dyDescent="0.15">
      <c r="AF44434" s="1"/>
      <c r="AG44434" s="1"/>
      <c r="AH44434" s="1"/>
    </row>
    <row r="44435" spans="32:34" ht="15" customHeight="1" x14ac:dyDescent="0.15">
      <c r="AF44435" s="1"/>
      <c r="AG44435" s="1"/>
      <c r="AH44435" s="1"/>
    </row>
    <row r="44436" spans="32:34" ht="15" customHeight="1" x14ac:dyDescent="0.15">
      <c r="AF44436" s="1"/>
      <c r="AG44436" s="1"/>
      <c r="AH44436" s="1"/>
    </row>
    <row r="44437" spans="32:34" ht="15" customHeight="1" x14ac:dyDescent="0.15">
      <c r="AF44437" s="1"/>
      <c r="AG44437" s="1"/>
      <c r="AH44437" s="1"/>
    </row>
    <row r="44438" spans="32:34" ht="15" customHeight="1" x14ac:dyDescent="0.15">
      <c r="AF44438" s="1"/>
      <c r="AG44438" s="1"/>
      <c r="AH44438" s="1"/>
    </row>
    <row r="44439" spans="32:34" ht="15" customHeight="1" x14ac:dyDescent="0.15">
      <c r="AF44439" s="1"/>
      <c r="AG44439" s="1"/>
      <c r="AH44439" s="1"/>
    </row>
    <row r="44440" spans="32:34" ht="15" customHeight="1" x14ac:dyDescent="0.15">
      <c r="AF44440" s="1"/>
      <c r="AG44440" s="1"/>
      <c r="AH44440" s="1"/>
    </row>
    <row r="44441" spans="32:34" ht="15" customHeight="1" x14ac:dyDescent="0.15">
      <c r="AF44441" s="1"/>
      <c r="AG44441" s="1"/>
      <c r="AH44441" s="1"/>
    </row>
    <row r="44442" spans="32:34" ht="15" customHeight="1" x14ac:dyDescent="0.15">
      <c r="AF44442" s="1"/>
      <c r="AG44442" s="1"/>
      <c r="AH44442" s="1"/>
    </row>
    <row r="44443" spans="32:34" ht="15" customHeight="1" x14ac:dyDescent="0.15">
      <c r="AF44443" s="1"/>
      <c r="AG44443" s="1"/>
      <c r="AH44443" s="1"/>
    </row>
    <row r="44444" spans="32:34" ht="15" customHeight="1" x14ac:dyDescent="0.15">
      <c r="AF44444" s="1"/>
      <c r="AG44444" s="1"/>
      <c r="AH44444" s="1"/>
    </row>
    <row r="44445" spans="32:34" ht="15" customHeight="1" x14ac:dyDescent="0.15">
      <c r="AF44445" s="1"/>
      <c r="AG44445" s="1"/>
      <c r="AH44445" s="1"/>
    </row>
    <row r="44446" spans="32:34" ht="15" customHeight="1" x14ac:dyDescent="0.15">
      <c r="AF44446" s="1"/>
      <c r="AG44446" s="1"/>
      <c r="AH44446" s="1"/>
    </row>
    <row r="44447" spans="32:34" ht="15" customHeight="1" x14ac:dyDescent="0.15">
      <c r="AF44447" s="1"/>
      <c r="AG44447" s="1"/>
      <c r="AH44447" s="1"/>
    </row>
    <row r="44448" spans="32:34" ht="15" customHeight="1" x14ac:dyDescent="0.15">
      <c r="AF44448" s="1"/>
      <c r="AG44448" s="1"/>
      <c r="AH44448" s="1"/>
    </row>
    <row r="44449" spans="32:34" ht="15" customHeight="1" x14ac:dyDescent="0.15">
      <c r="AF44449" s="1"/>
      <c r="AG44449" s="1"/>
      <c r="AH44449" s="1"/>
    </row>
    <row r="44450" spans="32:34" ht="15" customHeight="1" x14ac:dyDescent="0.15">
      <c r="AF44450" s="1"/>
      <c r="AG44450" s="1"/>
      <c r="AH44450" s="1"/>
    </row>
    <row r="44451" spans="32:34" ht="15" customHeight="1" x14ac:dyDescent="0.15">
      <c r="AF44451" s="1"/>
      <c r="AG44451" s="1"/>
      <c r="AH44451" s="1"/>
    </row>
    <row r="44452" spans="32:34" ht="15" customHeight="1" x14ac:dyDescent="0.15">
      <c r="AF44452" s="1"/>
      <c r="AG44452" s="1"/>
      <c r="AH44452" s="1"/>
    </row>
    <row r="44453" spans="32:34" ht="15" customHeight="1" x14ac:dyDescent="0.15">
      <c r="AF44453" s="1"/>
      <c r="AG44453" s="1"/>
      <c r="AH44453" s="1"/>
    </row>
    <row r="44454" spans="32:34" ht="15" customHeight="1" x14ac:dyDescent="0.15">
      <c r="AF44454" s="1"/>
      <c r="AG44454" s="1"/>
      <c r="AH44454" s="1"/>
    </row>
    <row r="44455" spans="32:34" ht="15" customHeight="1" x14ac:dyDescent="0.15">
      <c r="AF44455" s="1"/>
      <c r="AG44455" s="1"/>
      <c r="AH44455" s="1"/>
    </row>
    <row r="44456" spans="32:34" ht="15" customHeight="1" x14ac:dyDescent="0.15">
      <c r="AF44456" s="1"/>
      <c r="AG44456" s="1"/>
      <c r="AH44456" s="1"/>
    </row>
    <row r="44457" spans="32:34" ht="15" customHeight="1" x14ac:dyDescent="0.15">
      <c r="AF44457" s="1"/>
      <c r="AG44457" s="1"/>
      <c r="AH44457" s="1"/>
    </row>
    <row r="44458" spans="32:34" ht="15" customHeight="1" x14ac:dyDescent="0.15">
      <c r="AF44458" s="1"/>
      <c r="AG44458" s="1"/>
      <c r="AH44458" s="1"/>
    </row>
    <row r="44459" spans="32:34" ht="15" customHeight="1" x14ac:dyDescent="0.15">
      <c r="AF44459" s="1"/>
      <c r="AG44459" s="1"/>
      <c r="AH44459" s="1"/>
    </row>
    <row r="44460" spans="32:34" ht="15" customHeight="1" x14ac:dyDescent="0.15">
      <c r="AF44460" s="1"/>
      <c r="AG44460" s="1"/>
      <c r="AH44460" s="1"/>
    </row>
    <row r="44461" spans="32:34" ht="15" customHeight="1" x14ac:dyDescent="0.15">
      <c r="AF44461" s="1"/>
      <c r="AG44461" s="1"/>
      <c r="AH44461" s="1"/>
    </row>
    <row r="44462" spans="32:34" ht="15" customHeight="1" x14ac:dyDescent="0.15">
      <c r="AF44462" s="1"/>
      <c r="AG44462" s="1"/>
      <c r="AH44462" s="1"/>
    </row>
    <row r="44463" spans="32:34" ht="15" customHeight="1" x14ac:dyDescent="0.15">
      <c r="AF44463" s="1"/>
      <c r="AG44463" s="1"/>
      <c r="AH44463" s="1"/>
    </row>
    <row r="44464" spans="32:34" ht="15" customHeight="1" x14ac:dyDescent="0.15">
      <c r="AF44464" s="1"/>
      <c r="AG44464" s="1"/>
      <c r="AH44464" s="1"/>
    </row>
    <row r="44465" spans="32:34" ht="15" customHeight="1" x14ac:dyDescent="0.15">
      <c r="AF44465" s="1"/>
      <c r="AG44465" s="1"/>
      <c r="AH44465" s="1"/>
    </row>
    <row r="44466" spans="32:34" ht="15" customHeight="1" x14ac:dyDescent="0.15">
      <c r="AF44466" s="1"/>
      <c r="AG44466" s="1"/>
      <c r="AH44466" s="1"/>
    </row>
    <row r="44467" spans="32:34" ht="15" customHeight="1" x14ac:dyDescent="0.15">
      <c r="AF44467" s="1"/>
      <c r="AG44467" s="1"/>
      <c r="AH44467" s="1"/>
    </row>
    <row r="44468" spans="32:34" ht="15" customHeight="1" x14ac:dyDescent="0.15">
      <c r="AF44468" s="1"/>
      <c r="AG44468" s="1"/>
      <c r="AH44468" s="1"/>
    </row>
    <row r="44469" spans="32:34" ht="15" customHeight="1" x14ac:dyDescent="0.15">
      <c r="AF44469" s="1"/>
      <c r="AG44469" s="1"/>
      <c r="AH44469" s="1"/>
    </row>
    <row r="44470" spans="32:34" ht="15" customHeight="1" x14ac:dyDescent="0.15">
      <c r="AF44470" s="1"/>
      <c r="AG44470" s="1"/>
      <c r="AH44470" s="1"/>
    </row>
    <row r="44471" spans="32:34" ht="15" customHeight="1" x14ac:dyDescent="0.15">
      <c r="AF44471" s="1"/>
      <c r="AG44471" s="1"/>
      <c r="AH44471" s="1"/>
    </row>
    <row r="44472" spans="32:34" ht="15" customHeight="1" x14ac:dyDescent="0.15">
      <c r="AF44472" s="1"/>
      <c r="AG44472" s="1"/>
      <c r="AH44472" s="1"/>
    </row>
    <row r="44473" spans="32:34" ht="15" customHeight="1" x14ac:dyDescent="0.15">
      <c r="AF44473" s="1"/>
      <c r="AG44473" s="1"/>
      <c r="AH44473" s="1"/>
    </row>
    <row r="44474" spans="32:34" ht="15" customHeight="1" x14ac:dyDescent="0.15">
      <c r="AF44474" s="1"/>
      <c r="AG44474" s="1"/>
      <c r="AH44474" s="1"/>
    </row>
    <row r="44475" spans="32:34" ht="15" customHeight="1" x14ac:dyDescent="0.15">
      <c r="AF44475" s="1"/>
      <c r="AG44475" s="1"/>
      <c r="AH44475" s="1"/>
    </row>
    <row r="44476" spans="32:34" ht="15" customHeight="1" x14ac:dyDescent="0.15">
      <c r="AF44476" s="1"/>
      <c r="AG44476" s="1"/>
      <c r="AH44476" s="1"/>
    </row>
    <row r="44477" spans="32:34" ht="15" customHeight="1" x14ac:dyDescent="0.15">
      <c r="AF44477" s="1"/>
      <c r="AG44477" s="1"/>
      <c r="AH44477" s="1"/>
    </row>
    <row r="44478" spans="32:34" ht="15" customHeight="1" x14ac:dyDescent="0.15">
      <c r="AF44478" s="1"/>
      <c r="AG44478" s="1"/>
      <c r="AH44478" s="1"/>
    </row>
    <row r="44479" spans="32:34" ht="15" customHeight="1" x14ac:dyDescent="0.15">
      <c r="AF44479" s="1"/>
      <c r="AG44479" s="1"/>
      <c r="AH44479" s="1"/>
    </row>
    <row r="44480" spans="32:34" ht="15" customHeight="1" x14ac:dyDescent="0.15">
      <c r="AF44480" s="1"/>
      <c r="AG44480" s="1"/>
      <c r="AH44480" s="1"/>
    </row>
    <row r="44481" spans="32:34" ht="15" customHeight="1" x14ac:dyDescent="0.15">
      <c r="AF44481" s="1"/>
      <c r="AG44481" s="1"/>
      <c r="AH44481" s="1"/>
    </row>
    <row r="44482" spans="32:34" ht="15" customHeight="1" x14ac:dyDescent="0.15">
      <c r="AF44482" s="1"/>
      <c r="AG44482" s="1"/>
      <c r="AH44482" s="1"/>
    </row>
    <row r="44483" spans="32:34" ht="15" customHeight="1" x14ac:dyDescent="0.15">
      <c r="AF44483" s="1"/>
      <c r="AG44483" s="1"/>
      <c r="AH44483" s="1"/>
    </row>
    <row r="44484" spans="32:34" ht="15" customHeight="1" x14ac:dyDescent="0.15">
      <c r="AF44484" s="1"/>
      <c r="AG44484" s="1"/>
      <c r="AH44484" s="1"/>
    </row>
    <row r="44485" spans="32:34" ht="15" customHeight="1" x14ac:dyDescent="0.15">
      <c r="AF44485" s="1"/>
      <c r="AG44485" s="1"/>
      <c r="AH44485" s="1"/>
    </row>
    <row r="44486" spans="32:34" ht="15" customHeight="1" x14ac:dyDescent="0.15">
      <c r="AF44486" s="1"/>
      <c r="AG44486" s="1"/>
      <c r="AH44486" s="1"/>
    </row>
    <row r="44487" spans="32:34" ht="15" customHeight="1" x14ac:dyDescent="0.15">
      <c r="AF44487" s="1"/>
      <c r="AG44487" s="1"/>
      <c r="AH44487" s="1"/>
    </row>
    <row r="44488" spans="32:34" ht="15" customHeight="1" x14ac:dyDescent="0.15">
      <c r="AF44488" s="1"/>
      <c r="AG44488" s="1"/>
      <c r="AH44488" s="1"/>
    </row>
    <row r="44489" spans="32:34" ht="15" customHeight="1" x14ac:dyDescent="0.15">
      <c r="AF44489" s="1"/>
      <c r="AG44489" s="1"/>
      <c r="AH44489" s="1"/>
    </row>
    <row r="44490" spans="32:34" ht="15" customHeight="1" x14ac:dyDescent="0.15">
      <c r="AF44490" s="1"/>
      <c r="AG44490" s="1"/>
      <c r="AH44490" s="1"/>
    </row>
    <row r="44491" spans="32:34" ht="15" customHeight="1" x14ac:dyDescent="0.15">
      <c r="AF44491" s="1"/>
      <c r="AG44491" s="1"/>
      <c r="AH44491" s="1"/>
    </row>
    <row r="44492" spans="32:34" ht="15" customHeight="1" x14ac:dyDescent="0.15">
      <c r="AF44492" s="1"/>
      <c r="AG44492" s="1"/>
      <c r="AH44492" s="1"/>
    </row>
    <row r="44493" spans="32:34" ht="15" customHeight="1" x14ac:dyDescent="0.15">
      <c r="AF44493" s="1"/>
      <c r="AG44493" s="1"/>
      <c r="AH44493" s="1"/>
    </row>
    <row r="44494" spans="32:34" ht="15" customHeight="1" x14ac:dyDescent="0.15">
      <c r="AF44494" s="1"/>
      <c r="AG44494" s="1"/>
      <c r="AH44494" s="1"/>
    </row>
    <row r="44495" spans="32:34" ht="15" customHeight="1" x14ac:dyDescent="0.15">
      <c r="AF44495" s="1"/>
      <c r="AG44495" s="1"/>
      <c r="AH44495" s="1"/>
    </row>
    <row r="44496" spans="32:34" ht="15" customHeight="1" x14ac:dyDescent="0.15">
      <c r="AF44496" s="1"/>
      <c r="AG44496" s="1"/>
      <c r="AH44496" s="1"/>
    </row>
    <row r="44497" spans="32:34" ht="15" customHeight="1" x14ac:dyDescent="0.15">
      <c r="AF44497" s="1"/>
      <c r="AG44497" s="1"/>
      <c r="AH44497" s="1"/>
    </row>
    <row r="44498" spans="32:34" ht="15" customHeight="1" x14ac:dyDescent="0.15">
      <c r="AF44498" s="1"/>
      <c r="AG44498" s="1"/>
      <c r="AH44498" s="1"/>
    </row>
    <row r="44499" spans="32:34" ht="15" customHeight="1" x14ac:dyDescent="0.15">
      <c r="AF44499" s="1"/>
      <c r="AG44499" s="1"/>
      <c r="AH44499" s="1"/>
    </row>
    <row r="44500" spans="32:34" ht="15" customHeight="1" x14ac:dyDescent="0.15">
      <c r="AF44500" s="1"/>
      <c r="AG44500" s="1"/>
      <c r="AH44500" s="1"/>
    </row>
    <row r="44501" spans="32:34" ht="15" customHeight="1" x14ac:dyDescent="0.15">
      <c r="AF44501" s="1"/>
      <c r="AG44501" s="1"/>
      <c r="AH44501" s="1"/>
    </row>
    <row r="44502" spans="32:34" ht="15" customHeight="1" x14ac:dyDescent="0.15">
      <c r="AF44502" s="1"/>
      <c r="AG44502" s="1"/>
      <c r="AH44502" s="1"/>
    </row>
    <row r="44503" spans="32:34" ht="15" customHeight="1" x14ac:dyDescent="0.15">
      <c r="AF44503" s="1"/>
      <c r="AG44503" s="1"/>
      <c r="AH44503" s="1"/>
    </row>
    <row r="44504" spans="32:34" ht="15" customHeight="1" x14ac:dyDescent="0.15">
      <c r="AF44504" s="1"/>
      <c r="AG44504" s="1"/>
      <c r="AH44504" s="1"/>
    </row>
    <row r="44505" spans="32:34" ht="15" customHeight="1" x14ac:dyDescent="0.15">
      <c r="AF44505" s="1"/>
      <c r="AG44505" s="1"/>
      <c r="AH44505" s="1"/>
    </row>
    <row r="44506" spans="32:34" ht="15" customHeight="1" x14ac:dyDescent="0.15">
      <c r="AF44506" s="1"/>
      <c r="AG44506" s="1"/>
      <c r="AH44506" s="1"/>
    </row>
    <row r="44507" spans="32:34" ht="15" customHeight="1" x14ac:dyDescent="0.15">
      <c r="AF44507" s="1"/>
      <c r="AG44507" s="1"/>
      <c r="AH44507" s="1"/>
    </row>
    <row r="44508" spans="32:34" ht="15" customHeight="1" x14ac:dyDescent="0.15">
      <c r="AF44508" s="1"/>
      <c r="AG44508" s="1"/>
      <c r="AH44508" s="1"/>
    </row>
    <row r="44509" spans="32:34" ht="15" customHeight="1" x14ac:dyDescent="0.15">
      <c r="AF44509" s="1"/>
      <c r="AG44509" s="1"/>
      <c r="AH44509" s="1"/>
    </row>
    <row r="44510" spans="32:34" ht="15" customHeight="1" x14ac:dyDescent="0.15">
      <c r="AF44510" s="1"/>
      <c r="AG44510" s="1"/>
      <c r="AH44510" s="1"/>
    </row>
    <row r="44511" spans="32:34" ht="15" customHeight="1" x14ac:dyDescent="0.15">
      <c r="AF44511" s="1"/>
      <c r="AG44511" s="1"/>
      <c r="AH44511" s="1"/>
    </row>
    <row r="44512" spans="32:34" ht="15" customHeight="1" x14ac:dyDescent="0.15">
      <c r="AF44512" s="1"/>
      <c r="AG44512" s="1"/>
      <c r="AH44512" s="1"/>
    </row>
    <row r="44513" spans="32:34" ht="15" customHeight="1" x14ac:dyDescent="0.15">
      <c r="AF44513" s="1"/>
      <c r="AG44513" s="1"/>
      <c r="AH44513" s="1"/>
    </row>
    <row r="44514" spans="32:34" ht="15" customHeight="1" x14ac:dyDescent="0.15">
      <c r="AF44514" s="1"/>
      <c r="AG44514" s="1"/>
      <c r="AH44514" s="1"/>
    </row>
    <row r="44515" spans="32:34" ht="15" customHeight="1" x14ac:dyDescent="0.15">
      <c r="AF44515" s="1"/>
      <c r="AG44515" s="1"/>
      <c r="AH44515" s="1"/>
    </row>
    <row r="44516" spans="32:34" ht="15" customHeight="1" x14ac:dyDescent="0.15">
      <c r="AF44516" s="1"/>
      <c r="AG44516" s="1"/>
      <c r="AH44516" s="1"/>
    </row>
    <row r="44517" spans="32:34" ht="15" customHeight="1" x14ac:dyDescent="0.15">
      <c r="AF44517" s="1"/>
      <c r="AG44517" s="1"/>
      <c r="AH44517" s="1"/>
    </row>
    <row r="44518" spans="32:34" ht="15" customHeight="1" x14ac:dyDescent="0.15">
      <c r="AF44518" s="1"/>
      <c r="AG44518" s="1"/>
      <c r="AH44518" s="1"/>
    </row>
    <row r="44519" spans="32:34" ht="15" customHeight="1" x14ac:dyDescent="0.15">
      <c r="AF44519" s="1"/>
      <c r="AG44519" s="1"/>
      <c r="AH44519" s="1"/>
    </row>
    <row r="44520" spans="32:34" ht="15" customHeight="1" x14ac:dyDescent="0.15">
      <c r="AF44520" s="1"/>
      <c r="AG44520" s="1"/>
      <c r="AH44520" s="1"/>
    </row>
    <row r="44521" spans="32:34" ht="15" customHeight="1" x14ac:dyDescent="0.15">
      <c r="AF44521" s="1"/>
      <c r="AG44521" s="1"/>
      <c r="AH44521" s="1"/>
    </row>
    <row r="44522" spans="32:34" ht="15" customHeight="1" x14ac:dyDescent="0.15">
      <c r="AF44522" s="1"/>
      <c r="AG44522" s="1"/>
      <c r="AH44522" s="1"/>
    </row>
    <row r="44523" spans="32:34" ht="15" customHeight="1" x14ac:dyDescent="0.15">
      <c r="AF44523" s="1"/>
      <c r="AG44523" s="1"/>
      <c r="AH44523" s="1"/>
    </row>
    <row r="44524" spans="32:34" ht="15" customHeight="1" x14ac:dyDescent="0.15">
      <c r="AF44524" s="1"/>
      <c r="AG44524" s="1"/>
      <c r="AH44524" s="1"/>
    </row>
    <row r="44525" spans="32:34" ht="15" customHeight="1" x14ac:dyDescent="0.15">
      <c r="AF44525" s="1"/>
      <c r="AG44525" s="1"/>
      <c r="AH44525" s="1"/>
    </row>
    <row r="44526" spans="32:34" ht="15" customHeight="1" x14ac:dyDescent="0.15">
      <c r="AF44526" s="1"/>
      <c r="AG44526" s="1"/>
      <c r="AH44526" s="1"/>
    </row>
    <row r="44527" spans="32:34" ht="15" customHeight="1" x14ac:dyDescent="0.15">
      <c r="AF44527" s="1"/>
      <c r="AG44527" s="1"/>
      <c r="AH44527" s="1"/>
    </row>
    <row r="44528" spans="32:34" ht="15" customHeight="1" x14ac:dyDescent="0.15">
      <c r="AF44528" s="1"/>
      <c r="AG44528" s="1"/>
      <c r="AH44528" s="1"/>
    </row>
    <row r="44529" spans="32:34" ht="15" customHeight="1" x14ac:dyDescent="0.15">
      <c r="AF44529" s="1"/>
      <c r="AG44529" s="1"/>
      <c r="AH44529" s="1"/>
    </row>
    <row r="44530" spans="32:34" ht="15" customHeight="1" x14ac:dyDescent="0.15">
      <c r="AF44530" s="1"/>
      <c r="AG44530" s="1"/>
      <c r="AH44530" s="1"/>
    </row>
    <row r="44531" spans="32:34" ht="15" customHeight="1" x14ac:dyDescent="0.15">
      <c r="AF44531" s="1"/>
      <c r="AG44531" s="1"/>
      <c r="AH44531" s="1"/>
    </row>
    <row r="44532" spans="32:34" ht="15" customHeight="1" x14ac:dyDescent="0.15">
      <c r="AF44532" s="1"/>
      <c r="AG44532" s="1"/>
      <c r="AH44532" s="1"/>
    </row>
    <row r="44533" spans="32:34" ht="15" customHeight="1" x14ac:dyDescent="0.15">
      <c r="AF44533" s="1"/>
      <c r="AG44533" s="1"/>
      <c r="AH44533" s="1"/>
    </row>
    <row r="44534" spans="32:34" ht="15" customHeight="1" x14ac:dyDescent="0.15">
      <c r="AF44534" s="1"/>
      <c r="AG44534" s="1"/>
      <c r="AH44534" s="1"/>
    </row>
    <row r="44535" spans="32:34" ht="15" customHeight="1" x14ac:dyDescent="0.15">
      <c r="AF44535" s="1"/>
      <c r="AG44535" s="1"/>
      <c r="AH44535" s="1"/>
    </row>
    <row r="44536" spans="32:34" ht="15" customHeight="1" x14ac:dyDescent="0.15">
      <c r="AF44536" s="1"/>
      <c r="AG44536" s="1"/>
      <c r="AH44536" s="1"/>
    </row>
    <row r="44537" spans="32:34" ht="15" customHeight="1" x14ac:dyDescent="0.15">
      <c r="AF44537" s="1"/>
      <c r="AG44537" s="1"/>
      <c r="AH44537" s="1"/>
    </row>
    <row r="44538" spans="32:34" ht="15" customHeight="1" x14ac:dyDescent="0.15">
      <c r="AF44538" s="1"/>
      <c r="AG44538" s="1"/>
      <c r="AH44538" s="1"/>
    </row>
    <row r="44539" spans="32:34" ht="15" customHeight="1" x14ac:dyDescent="0.15">
      <c r="AF44539" s="1"/>
      <c r="AG44539" s="1"/>
      <c r="AH44539" s="1"/>
    </row>
    <row r="44540" spans="32:34" ht="15" customHeight="1" x14ac:dyDescent="0.15">
      <c r="AF44540" s="1"/>
      <c r="AG44540" s="1"/>
      <c r="AH44540" s="1"/>
    </row>
    <row r="44541" spans="32:34" ht="15" customHeight="1" x14ac:dyDescent="0.15">
      <c r="AF44541" s="1"/>
      <c r="AG44541" s="1"/>
      <c r="AH44541" s="1"/>
    </row>
    <row r="44542" spans="32:34" ht="15" customHeight="1" x14ac:dyDescent="0.15">
      <c r="AF44542" s="1"/>
      <c r="AG44542" s="1"/>
      <c r="AH44542" s="1"/>
    </row>
    <row r="44543" spans="32:34" ht="15" customHeight="1" x14ac:dyDescent="0.15">
      <c r="AF44543" s="1"/>
      <c r="AG44543" s="1"/>
      <c r="AH44543" s="1"/>
    </row>
    <row r="44544" spans="32:34" ht="15" customHeight="1" x14ac:dyDescent="0.15">
      <c r="AF44544" s="1"/>
      <c r="AG44544" s="1"/>
      <c r="AH44544" s="1"/>
    </row>
    <row r="44545" spans="32:34" ht="15" customHeight="1" x14ac:dyDescent="0.15">
      <c r="AF44545" s="1"/>
      <c r="AG44545" s="1"/>
      <c r="AH44545" s="1"/>
    </row>
    <row r="44546" spans="32:34" ht="15" customHeight="1" x14ac:dyDescent="0.15">
      <c r="AF44546" s="1"/>
      <c r="AG44546" s="1"/>
      <c r="AH44546" s="1"/>
    </row>
    <row r="44547" spans="32:34" ht="15" customHeight="1" x14ac:dyDescent="0.15">
      <c r="AF44547" s="1"/>
      <c r="AG44547" s="1"/>
      <c r="AH44547" s="1"/>
    </row>
    <row r="44548" spans="32:34" ht="15" customHeight="1" x14ac:dyDescent="0.15">
      <c r="AF44548" s="1"/>
      <c r="AG44548" s="1"/>
      <c r="AH44548" s="1"/>
    </row>
    <row r="44549" spans="32:34" ht="15" customHeight="1" x14ac:dyDescent="0.15">
      <c r="AF44549" s="1"/>
      <c r="AG44549" s="1"/>
      <c r="AH44549" s="1"/>
    </row>
    <row r="44550" spans="32:34" ht="15" customHeight="1" x14ac:dyDescent="0.15">
      <c r="AF44550" s="1"/>
      <c r="AG44550" s="1"/>
      <c r="AH44550" s="1"/>
    </row>
    <row r="44551" spans="32:34" ht="15" customHeight="1" x14ac:dyDescent="0.15">
      <c r="AF44551" s="1"/>
      <c r="AG44551" s="1"/>
      <c r="AH44551" s="1"/>
    </row>
    <row r="44552" spans="32:34" ht="15" customHeight="1" x14ac:dyDescent="0.15">
      <c r="AF44552" s="1"/>
      <c r="AG44552" s="1"/>
      <c r="AH44552" s="1"/>
    </row>
    <row r="44553" spans="32:34" ht="15" customHeight="1" x14ac:dyDescent="0.15">
      <c r="AF44553" s="1"/>
      <c r="AG44553" s="1"/>
      <c r="AH44553" s="1"/>
    </row>
    <row r="44554" spans="32:34" ht="15" customHeight="1" x14ac:dyDescent="0.15">
      <c r="AF44554" s="1"/>
      <c r="AG44554" s="1"/>
      <c r="AH44554" s="1"/>
    </row>
    <row r="44555" spans="32:34" ht="15" customHeight="1" x14ac:dyDescent="0.15">
      <c r="AF44555" s="1"/>
      <c r="AG44555" s="1"/>
      <c r="AH44555" s="1"/>
    </row>
    <row r="44556" spans="32:34" ht="15" customHeight="1" x14ac:dyDescent="0.15">
      <c r="AF44556" s="1"/>
      <c r="AG44556" s="1"/>
      <c r="AH44556" s="1"/>
    </row>
    <row r="44557" spans="32:34" ht="15" customHeight="1" x14ac:dyDescent="0.15">
      <c r="AF44557" s="1"/>
      <c r="AG44557" s="1"/>
      <c r="AH44557" s="1"/>
    </row>
    <row r="44558" spans="32:34" ht="15" customHeight="1" x14ac:dyDescent="0.15">
      <c r="AF44558" s="1"/>
      <c r="AG44558" s="1"/>
      <c r="AH44558" s="1"/>
    </row>
    <row r="44559" spans="32:34" ht="15" customHeight="1" x14ac:dyDescent="0.15">
      <c r="AF44559" s="1"/>
      <c r="AG44559" s="1"/>
      <c r="AH44559" s="1"/>
    </row>
    <row r="44560" spans="32:34" ht="15" customHeight="1" x14ac:dyDescent="0.15">
      <c r="AF44560" s="1"/>
      <c r="AG44560" s="1"/>
      <c r="AH44560" s="1"/>
    </row>
    <row r="44561" spans="32:34" ht="15" customHeight="1" x14ac:dyDescent="0.15">
      <c r="AF44561" s="1"/>
      <c r="AG44561" s="1"/>
      <c r="AH44561" s="1"/>
    </row>
    <row r="44562" spans="32:34" ht="15" customHeight="1" x14ac:dyDescent="0.15">
      <c r="AF44562" s="1"/>
      <c r="AG44562" s="1"/>
      <c r="AH44562" s="1"/>
    </row>
    <row r="44563" spans="32:34" ht="15" customHeight="1" x14ac:dyDescent="0.15">
      <c r="AF44563" s="1"/>
      <c r="AG44563" s="1"/>
      <c r="AH44563" s="1"/>
    </row>
    <row r="44564" spans="32:34" ht="15" customHeight="1" x14ac:dyDescent="0.15">
      <c r="AF44564" s="1"/>
      <c r="AG44564" s="1"/>
      <c r="AH44564" s="1"/>
    </row>
    <row r="44565" spans="32:34" ht="15" customHeight="1" x14ac:dyDescent="0.15">
      <c r="AF44565" s="1"/>
      <c r="AG44565" s="1"/>
      <c r="AH44565" s="1"/>
    </row>
    <row r="44566" spans="32:34" ht="15" customHeight="1" x14ac:dyDescent="0.15">
      <c r="AF44566" s="1"/>
      <c r="AG44566" s="1"/>
      <c r="AH44566" s="1"/>
    </row>
    <row r="44567" spans="32:34" ht="15" customHeight="1" x14ac:dyDescent="0.15">
      <c r="AF44567" s="1"/>
      <c r="AG44567" s="1"/>
      <c r="AH44567" s="1"/>
    </row>
    <row r="44568" spans="32:34" ht="15" customHeight="1" x14ac:dyDescent="0.15">
      <c r="AF44568" s="1"/>
      <c r="AG44568" s="1"/>
      <c r="AH44568" s="1"/>
    </row>
    <row r="44569" spans="32:34" ht="15" customHeight="1" x14ac:dyDescent="0.15">
      <c r="AF44569" s="1"/>
      <c r="AG44569" s="1"/>
      <c r="AH44569" s="1"/>
    </row>
    <row r="44570" spans="32:34" ht="15" customHeight="1" x14ac:dyDescent="0.15">
      <c r="AF44570" s="1"/>
      <c r="AG44570" s="1"/>
      <c r="AH44570" s="1"/>
    </row>
    <row r="44571" spans="32:34" ht="15" customHeight="1" x14ac:dyDescent="0.15">
      <c r="AF44571" s="1"/>
      <c r="AG44571" s="1"/>
      <c r="AH44571" s="1"/>
    </row>
    <row r="44572" spans="32:34" ht="15" customHeight="1" x14ac:dyDescent="0.15">
      <c r="AF44572" s="1"/>
      <c r="AG44572" s="1"/>
      <c r="AH44572" s="1"/>
    </row>
    <row r="44573" spans="32:34" ht="15" customHeight="1" x14ac:dyDescent="0.15">
      <c r="AF44573" s="1"/>
      <c r="AG44573" s="1"/>
      <c r="AH44573" s="1"/>
    </row>
    <row r="44574" spans="32:34" ht="15" customHeight="1" x14ac:dyDescent="0.15">
      <c r="AF44574" s="1"/>
      <c r="AG44574" s="1"/>
      <c r="AH44574" s="1"/>
    </row>
    <row r="44575" spans="32:34" ht="15" customHeight="1" x14ac:dyDescent="0.15">
      <c r="AF44575" s="1"/>
      <c r="AG44575" s="1"/>
      <c r="AH44575" s="1"/>
    </row>
    <row r="44576" spans="32:34" ht="15" customHeight="1" x14ac:dyDescent="0.15">
      <c r="AF44576" s="1"/>
      <c r="AG44576" s="1"/>
      <c r="AH44576" s="1"/>
    </row>
    <row r="44577" spans="32:34" ht="15" customHeight="1" x14ac:dyDescent="0.15">
      <c r="AF44577" s="1"/>
      <c r="AG44577" s="1"/>
      <c r="AH44577" s="1"/>
    </row>
    <row r="44578" spans="32:34" ht="15" customHeight="1" x14ac:dyDescent="0.15">
      <c r="AF44578" s="1"/>
      <c r="AG44578" s="1"/>
      <c r="AH44578" s="1"/>
    </row>
    <row r="44579" spans="32:34" ht="15" customHeight="1" x14ac:dyDescent="0.15">
      <c r="AF44579" s="1"/>
      <c r="AG44579" s="1"/>
      <c r="AH44579" s="1"/>
    </row>
    <row r="44580" spans="32:34" ht="15" customHeight="1" x14ac:dyDescent="0.15">
      <c r="AF44580" s="1"/>
      <c r="AG44580" s="1"/>
      <c r="AH44580" s="1"/>
    </row>
    <row r="44581" spans="32:34" ht="15" customHeight="1" x14ac:dyDescent="0.15">
      <c r="AF44581" s="1"/>
      <c r="AG44581" s="1"/>
      <c r="AH44581" s="1"/>
    </row>
    <row r="44582" spans="32:34" ht="15" customHeight="1" x14ac:dyDescent="0.15">
      <c r="AF44582" s="1"/>
      <c r="AG44582" s="1"/>
      <c r="AH44582" s="1"/>
    </row>
    <row r="44583" spans="32:34" ht="15" customHeight="1" x14ac:dyDescent="0.15">
      <c r="AF44583" s="1"/>
      <c r="AG44583" s="1"/>
      <c r="AH44583" s="1"/>
    </row>
    <row r="44584" spans="32:34" ht="15" customHeight="1" x14ac:dyDescent="0.15">
      <c r="AF44584" s="1"/>
      <c r="AG44584" s="1"/>
      <c r="AH44584" s="1"/>
    </row>
    <row r="44585" spans="32:34" ht="15" customHeight="1" x14ac:dyDescent="0.15">
      <c r="AF44585" s="1"/>
      <c r="AG44585" s="1"/>
      <c r="AH44585" s="1"/>
    </row>
    <row r="44586" spans="32:34" ht="15" customHeight="1" x14ac:dyDescent="0.15">
      <c r="AF44586" s="1"/>
      <c r="AG44586" s="1"/>
      <c r="AH44586" s="1"/>
    </row>
    <row r="44587" spans="32:34" ht="15" customHeight="1" x14ac:dyDescent="0.15">
      <c r="AF44587" s="1"/>
      <c r="AG44587" s="1"/>
      <c r="AH44587" s="1"/>
    </row>
    <row r="44588" spans="32:34" ht="15" customHeight="1" x14ac:dyDescent="0.15">
      <c r="AF44588" s="1"/>
      <c r="AG44588" s="1"/>
      <c r="AH44588" s="1"/>
    </row>
    <row r="44589" spans="32:34" ht="15" customHeight="1" x14ac:dyDescent="0.15">
      <c r="AF44589" s="1"/>
      <c r="AG44589" s="1"/>
      <c r="AH44589" s="1"/>
    </row>
    <row r="44590" spans="32:34" ht="15" customHeight="1" x14ac:dyDescent="0.15">
      <c r="AF44590" s="1"/>
      <c r="AG44590" s="1"/>
      <c r="AH44590" s="1"/>
    </row>
    <row r="44591" spans="32:34" ht="15" customHeight="1" x14ac:dyDescent="0.15">
      <c r="AF44591" s="1"/>
      <c r="AG44591" s="1"/>
      <c r="AH44591" s="1"/>
    </row>
    <row r="44592" spans="32:34" ht="15" customHeight="1" x14ac:dyDescent="0.15">
      <c r="AF44592" s="1"/>
      <c r="AG44592" s="1"/>
      <c r="AH44592" s="1"/>
    </row>
    <row r="44593" spans="32:34" ht="15" customHeight="1" x14ac:dyDescent="0.15">
      <c r="AF44593" s="1"/>
      <c r="AG44593" s="1"/>
      <c r="AH44593" s="1"/>
    </row>
    <row r="44594" spans="32:34" ht="15" customHeight="1" x14ac:dyDescent="0.15">
      <c r="AF44594" s="1"/>
      <c r="AG44594" s="1"/>
      <c r="AH44594" s="1"/>
    </row>
    <row r="44595" spans="32:34" ht="15" customHeight="1" x14ac:dyDescent="0.15">
      <c r="AF44595" s="1"/>
      <c r="AG44595" s="1"/>
      <c r="AH44595" s="1"/>
    </row>
    <row r="44596" spans="32:34" ht="15" customHeight="1" x14ac:dyDescent="0.15">
      <c r="AF44596" s="1"/>
      <c r="AG44596" s="1"/>
      <c r="AH44596" s="1"/>
    </row>
    <row r="44597" spans="32:34" ht="15" customHeight="1" x14ac:dyDescent="0.15">
      <c r="AF44597" s="1"/>
      <c r="AG44597" s="1"/>
      <c r="AH44597" s="1"/>
    </row>
    <row r="44598" spans="32:34" ht="15" customHeight="1" x14ac:dyDescent="0.15">
      <c r="AF44598" s="1"/>
      <c r="AG44598" s="1"/>
      <c r="AH44598" s="1"/>
    </row>
    <row r="44599" spans="32:34" ht="15" customHeight="1" x14ac:dyDescent="0.15">
      <c r="AF44599" s="1"/>
      <c r="AG44599" s="1"/>
      <c r="AH44599" s="1"/>
    </row>
    <row r="44600" spans="32:34" ht="15" customHeight="1" x14ac:dyDescent="0.15">
      <c r="AF44600" s="1"/>
      <c r="AG44600" s="1"/>
      <c r="AH44600" s="1"/>
    </row>
    <row r="44601" spans="32:34" ht="15" customHeight="1" x14ac:dyDescent="0.15">
      <c r="AF44601" s="1"/>
      <c r="AG44601" s="1"/>
      <c r="AH44601" s="1"/>
    </row>
    <row r="44602" spans="32:34" ht="15" customHeight="1" x14ac:dyDescent="0.15">
      <c r="AF44602" s="1"/>
      <c r="AG44602" s="1"/>
      <c r="AH44602" s="1"/>
    </row>
    <row r="44603" spans="32:34" ht="15" customHeight="1" x14ac:dyDescent="0.15">
      <c r="AF44603" s="1"/>
      <c r="AG44603" s="1"/>
      <c r="AH44603" s="1"/>
    </row>
    <row r="44604" spans="32:34" ht="15" customHeight="1" x14ac:dyDescent="0.15">
      <c r="AF44604" s="1"/>
      <c r="AG44604" s="1"/>
      <c r="AH44604" s="1"/>
    </row>
    <row r="44605" spans="32:34" ht="15" customHeight="1" x14ac:dyDescent="0.15">
      <c r="AF44605" s="1"/>
      <c r="AG44605" s="1"/>
      <c r="AH44605" s="1"/>
    </row>
    <row r="44606" spans="32:34" ht="15" customHeight="1" x14ac:dyDescent="0.15">
      <c r="AF44606" s="1"/>
      <c r="AG44606" s="1"/>
      <c r="AH44606" s="1"/>
    </row>
    <row r="44607" spans="32:34" ht="15" customHeight="1" x14ac:dyDescent="0.15">
      <c r="AF44607" s="1"/>
      <c r="AG44607" s="1"/>
      <c r="AH44607" s="1"/>
    </row>
    <row r="44608" spans="32:34" ht="15" customHeight="1" x14ac:dyDescent="0.15">
      <c r="AF44608" s="1"/>
      <c r="AG44608" s="1"/>
      <c r="AH44608" s="1"/>
    </row>
    <row r="44609" spans="32:34" ht="15" customHeight="1" x14ac:dyDescent="0.15">
      <c r="AF44609" s="1"/>
      <c r="AG44609" s="1"/>
      <c r="AH44609" s="1"/>
    </row>
    <row r="44610" spans="32:34" ht="15" customHeight="1" x14ac:dyDescent="0.15">
      <c r="AF44610" s="1"/>
      <c r="AG44610" s="1"/>
      <c r="AH44610" s="1"/>
    </row>
    <row r="44611" spans="32:34" ht="15" customHeight="1" x14ac:dyDescent="0.15">
      <c r="AF44611" s="1"/>
      <c r="AG44611" s="1"/>
      <c r="AH44611" s="1"/>
    </row>
    <row r="44612" spans="32:34" ht="15" customHeight="1" x14ac:dyDescent="0.15">
      <c r="AF44612" s="1"/>
      <c r="AG44612" s="1"/>
      <c r="AH44612" s="1"/>
    </row>
    <row r="44613" spans="32:34" ht="15" customHeight="1" x14ac:dyDescent="0.15">
      <c r="AF44613" s="1"/>
      <c r="AG44613" s="1"/>
      <c r="AH44613" s="1"/>
    </row>
    <row r="44614" spans="32:34" ht="15" customHeight="1" x14ac:dyDescent="0.15">
      <c r="AF44614" s="1"/>
      <c r="AG44614" s="1"/>
      <c r="AH44614" s="1"/>
    </row>
    <row r="44615" spans="32:34" ht="15" customHeight="1" x14ac:dyDescent="0.15">
      <c r="AF44615" s="1"/>
      <c r="AG44615" s="1"/>
      <c r="AH44615" s="1"/>
    </row>
    <row r="44616" spans="32:34" ht="15" customHeight="1" x14ac:dyDescent="0.15">
      <c r="AF44616" s="1"/>
      <c r="AG44616" s="1"/>
      <c r="AH44616" s="1"/>
    </row>
    <row r="44617" spans="32:34" ht="15" customHeight="1" x14ac:dyDescent="0.15">
      <c r="AF44617" s="1"/>
      <c r="AG44617" s="1"/>
      <c r="AH44617" s="1"/>
    </row>
    <row r="44618" spans="32:34" ht="15" customHeight="1" x14ac:dyDescent="0.15">
      <c r="AF44618" s="1"/>
      <c r="AG44618" s="1"/>
      <c r="AH44618" s="1"/>
    </row>
    <row r="44619" spans="32:34" ht="15" customHeight="1" x14ac:dyDescent="0.15">
      <c r="AF44619" s="1"/>
      <c r="AG44619" s="1"/>
      <c r="AH44619" s="1"/>
    </row>
    <row r="44620" spans="32:34" ht="15" customHeight="1" x14ac:dyDescent="0.15">
      <c r="AF44620" s="1"/>
      <c r="AG44620" s="1"/>
      <c r="AH44620" s="1"/>
    </row>
    <row r="44621" spans="32:34" ht="15" customHeight="1" x14ac:dyDescent="0.15">
      <c r="AF44621" s="1"/>
      <c r="AG44621" s="1"/>
      <c r="AH44621" s="1"/>
    </row>
    <row r="44622" spans="32:34" ht="15" customHeight="1" x14ac:dyDescent="0.15">
      <c r="AF44622" s="1"/>
      <c r="AG44622" s="1"/>
      <c r="AH44622" s="1"/>
    </row>
    <row r="44623" spans="32:34" ht="15" customHeight="1" x14ac:dyDescent="0.15">
      <c r="AF44623" s="1"/>
      <c r="AG44623" s="1"/>
      <c r="AH44623" s="1"/>
    </row>
    <row r="44624" spans="32:34" ht="15" customHeight="1" x14ac:dyDescent="0.15">
      <c r="AF44624" s="1"/>
      <c r="AG44624" s="1"/>
      <c r="AH44624" s="1"/>
    </row>
    <row r="44625" spans="32:34" ht="15" customHeight="1" x14ac:dyDescent="0.15">
      <c r="AF44625" s="1"/>
      <c r="AG44625" s="1"/>
      <c r="AH44625" s="1"/>
    </row>
    <row r="44626" spans="32:34" ht="15" customHeight="1" x14ac:dyDescent="0.15">
      <c r="AF44626" s="1"/>
      <c r="AG44626" s="1"/>
      <c r="AH44626" s="1"/>
    </row>
    <row r="44627" spans="32:34" ht="15" customHeight="1" x14ac:dyDescent="0.15">
      <c r="AF44627" s="1"/>
      <c r="AG44627" s="1"/>
      <c r="AH44627" s="1"/>
    </row>
    <row r="44628" spans="32:34" ht="15" customHeight="1" x14ac:dyDescent="0.15">
      <c r="AF44628" s="1"/>
      <c r="AG44628" s="1"/>
      <c r="AH44628" s="1"/>
    </row>
    <row r="44629" spans="32:34" ht="15" customHeight="1" x14ac:dyDescent="0.15">
      <c r="AF44629" s="1"/>
      <c r="AG44629" s="1"/>
      <c r="AH44629" s="1"/>
    </row>
    <row r="44630" spans="32:34" ht="15" customHeight="1" x14ac:dyDescent="0.15">
      <c r="AF44630" s="1"/>
      <c r="AG44630" s="1"/>
      <c r="AH44630" s="1"/>
    </row>
    <row r="44631" spans="32:34" ht="15" customHeight="1" x14ac:dyDescent="0.15">
      <c r="AF44631" s="1"/>
      <c r="AG44631" s="1"/>
      <c r="AH44631" s="1"/>
    </row>
    <row r="44632" spans="32:34" ht="15" customHeight="1" x14ac:dyDescent="0.15">
      <c r="AF44632" s="1"/>
      <c r="AG44632" s="1"/>
      <c r="AH44632" s="1"/>
    </row>
    <row r="44633" spans="32:34" ht="15" customHeight="1" x14ac:dyDescent="0.15">
      <c r="AF44633" s="1"/>
      <c r="AG44633" s="1"/>
      <c r="AH44633" s="1"/>
    </row>
    <row r="44634" spans="32:34" ht="15" customHeight="1" x14ac:dyDescent="0.15">
      <c r="AF44634" s="1"/>
      <c r="AG44634" s="1"/>
      <c r="AH44634" s="1"/>
    </row>
    <row r="44635" spans="32:34" ht="15" customHeight="1" x14ac:dyDescent="0.15">
      <c r="AF44635" s="1"/>
      <c r="AG44635" s="1"/>
      <c r="AH44635" s="1"/>
    </row>
    <row r="44636" spans="32:34" ht="15" customHeight="1" x14ac:dyDescent="0.15">
      <c r="AF44636" s="1"/>
      <c r="AG44636" s="1"/>
      <c r="AH44636" s="1"/>
    </row>
    <row r="44637" spans="32:34" ht="15" customHeight="1" x14ac:dyDescent="0.15">
      <c r="AF44637" s="1"/>
      <c r="AG44637" s="1"/>
      <c r="AH44637" s="1"/>
    </row>
    <row r="44638" spans="32:34" ht="15" customHeight="1" x14ac:dyDescent="0.15">
      <c r="AF44638" s="1"/>
      <c r="AG44638" s="1"/>
      <c r="AH44638" s="1"/>
    </row>
    <row r="44639" spans="32:34" ht="15" customHeight="1" x14ac:dyDescent="0.15">
      <c r="AF44639" s="1"/>
      <c r="AG44639" s="1"/>
      <c r="AH44639" s="1"/>
    </row>
    <row r="44640" spans="32:34" ht="15" customHeight="1" x14ac:dyDescent="0.15">
      <c r="AF44640" s="1"/>
      <c r="AG44640" s="1"/>
      <c r="AH44640" s="1"/>
    </row>
    <row r="44641" spans="32:34" ht="15" customHeight="1" x14ac:dyDescent="0.15">
      <c r="AF44641" s="1"/>
      <c r="AG44641" s="1"/>
      <c r="AH44641" s="1"/>
    </row>
    <row r="44642" spans="32:34" ht="15" customHeight="1" x14ac:dyDescent="0.15">
      <c r="AF44642" s="1"/>
      <c r="AG44642" s="1"/>
      <c r="AH44642" s="1"/>
    </row>
    <row r="44643" spans="32:34" ht="15" customHeight="1" x14ac:dyDescent="0.15">
      <c r="AF44643" s="1"/>
      <c r="AG44643" s="1"/>
      <c r="AH44643" s="1"/>
    </row>
    <row r="44644" spans="32:34" ht="15" customHeight="1" x14ac:dyDescent="0.15">
      <c r="AF44644" s="1"/>
      <c r="AG44644" s="1"/>
      <c r="AH44644" s="1"/>
    </row>
    <row r="44645" spans="32:34" ht="15" customHeight="1" x14ac:dyDescent="0.15">
      <c r="AF44645" s="1"/>
      <c r="AG44645" s="1"/>
      <c r="AH44645" s="1"/>
    </row>
    <row r="44646" spans="32:34" ht="15" customHeight="1" x14ac:dyDescent="0.15">
      <c r="AF44646" s="1"/>
      <c r="AG44646" s="1"/>
      <c r="AH44646" s="1"/>
    </row>
    <row r="44647" spans="32:34" ht="15" customHeight="1" x14ac:dyDescent="0.15">
      <c r="AF44647" s="1"/>
      <c r="AG44647" s="1"/>
      <c r="AH44647" s="1"/>
    </row>
    <row r="44648" spans="32:34" ht="15" customHeight="1" x14ac:dyDescent="0.15">
      <c r="AF44648" s="1"/>
      <c r="AG44648" s="1"/>
      <c r="AH44648" s="1"/>
    </row>
    <row r="44649" spans="32:34" ht="15" customHeight="1" x14ac:dyDescent="0.15">
      <c r="AF44649" s="1"/>
      <c r="AG44649" s="1"/>
      <c r="AH44649" s="1"/>
    </row>
    <row r="44650" spans="32:34" ht="15" customHeight="1" x14ac:dyDescent="0.15">
      <c r="AF44650" s="1"/>
      <c r="AG44650" s="1"/>
      <c r="AH44650" s="1"/>
    </row>
    <row r="44651" spans="32:34" ht="15" customHeight="1" x14ac:dyDescent="0.15">
      <c r="AF44651" s="1"/>
      <c r="AG44651" s="1"/>
      <c r="AH44651" s="1"/>
    </row>
    <row r="44652" spans="32:34" ht="15" customHeight="1" x14ac:dyDescent="0.15">
      <c r="AF44652" s="1"/>
      <c r="AG44652" s="1"/>
      <c r="AH44652" s="1"/>
    </row>
    <row r="44653" spans="32:34" ht="15" customHeight="1" x14ac:dyDescent="0.15">
      <c r="AF44653" s="1"/>
      <c r="AG44653" s="1"/>
      <c r="AH44653" s="1"/>
    </row>
    <row r="44654" spans="32:34" ht="15" customHeight="1" x14ac:dyDescent="0.15">
      <c r="AF44654" s="1"/>
      <c r="AG44654" s="1"/>
      <c r="AH44654" s="1"/>
    </row>
    <row r="44655" spans="32:34" ht="15" customHeight="1" x14ac:dyDescent="0.15">
      <c r="AF44655" s="1"/>
      <c r="AG44655" s="1"/>
      <c r="AH44655" s="1"/>
    </row>
    <row r="44656" spans="32:34" ht="15" customHeight="1" x14ac:dyDescent="0.15">
      <c r="AF44656" s="1"/>
      <c r="AG44656" s="1"/>
      <c r="AH44656" s="1"/>
    </row>
    <row r="44657" spans="32:34" ht="15" customHeight="1" x14ac:dyDescent="0.15">
      <c r="AF44657" s="1"/>
      <c r="AG44657" s="1"/>
      <c r="AH44657" s="1"/>
    </row>
    <row r="44658" spans="32:34" ht="15" customHeight="1" x14ac:dyDescent="0.15">
      <c r="AF44658" s="1"/>
      <c r="AG44658" s="1"/>
      <c r="AH44658" s="1"/>
    </row>
    <row r="44659" spans="32:34" ht="15" customHeight="1" x14ac:dyDescent="0.15">
      <c r="AF44659" s="1"/>
      <c r="AG44659" s="1"/>
      <c r="AH44659" s="1"/>
    </row>
    <row r="44660" spans="32:34" ht="15" customHeight="1" x14ac:dyDescent="0.15">
      <c r="AF44660" s="1"/>
      <c r="AG44660" s="1"/>
      <c r="AH44660" s="1"/>
    </row>
    <row r="44661" spans="32:34" ht="15" customHeight="1" x14ac:dyDescent="0.15">
      <c r="AF44661" s="1"/>
      <c r="AG44661" s="1"/>
      <c r="AH44661" s="1"/>
    </row>
    <row r="44662" spans="32:34" ht="15" customHeight="1" x14ac:dyDescent="0.15">
      <c r="AF44662" s="1"/>
      <c r="AG44662" s="1"/>
      <c r="AH44662" s="1"/>
    </row>
    <row r="44663" spans="32:34" ht="15" customHeight="1" x14ac:dyDescent="0.15">
      <c r="AF44663" s="1"/>
      <c r="AG44663" s="1"/>
      <c r="AH44663" s="1"/>
    </row>
    <row r="44664" spans="32:34" ht="15" customHeight="1" x14ac:dyDescent="0.15">
      <c r="AF44664" s="1"/>
      <c r="AG44664" s="1"/>
      <c r="AH44664" s="1"/>
    </row>
    <row r="44665" spans="32:34" ht="15" customHeight="1" x14ac:dyDescent="0.15">
      <c r="AF44665" s="1"/>
      <c r="AG44665" s="1"/>
      <c r="AH44665" s="1"/>
    </row>
    <row r="44666" spans="32:34" ht="15" customHeight="1" x14ac:dyDescent="0.15">
      <c r="AF44666" s="1"/>
      <c r="AG44666" s="1"/>
      <c r="AH44666" s="1"/>
    </row>
    <row r="44667" spans="32:34" ht="15" customHeight="1" x14ac:dyDescent="0.15">
      <c r="AF44667" s="1"/>
      <c r="AG44667" s="1"/>
      <c r="AH44667" s="1"/>
    </row>
    <row r="44668" spans="32:34" ht="15" customHeight="1" x14ac:dyDescent="0.15">
      <c r="AF44668" s="1"/>
      <c r="AG44668" s="1"/>
      <c r="AH44668" s="1"/>
    </row>
    <row r="44669" spans="32:34" ht="15" customHeight="1" x14ac:dyDescent="0.15">
      <c r="AF44669" s="1"/>
      <c r="AG44669" s="1"/>
      <c r="AH44669" s="1"/>
    </row>
    <row r="44670" spans="32:34" ht="15" customHeight="1" x14ac:dyDescent="0.15">
      <c r="AF44670" s="1"/>
      <c r="AG44670" s="1"/>
      <c r="AH44670" s="1"/>
    </row>
    <row r="44671" spans="32:34" ht="15" customHeight="1" x14ac:dyDescent="0.15">
      <c r="AF44671" s="1"/>
      <c r="AG44671" s="1"/>
      <c r="AH44671" s="1"/>
    </row>
    <row r="44672" spans="32:34" ht="15" customHeight="1" x14ac:dyDescent="0.15">
      <c r="AF44672" s="1"/>
      <c r="AG44672" s="1"/>
      <c r="AH44672" s="1"/>
    </row>
    <row r="44673" spans="32:34" ht="15" customHeight="1" x14ac:dyDescent="0.15">
      <c r="AF44673" s="1"/>
      <c r="AG44673" s="1"/>
      <c r="AH44673" s="1"/>
    </row>
    <row r="44674" spans="32:34" ht="15" customHeight="1" x14ac:dyDescent="0.15">
      <c r="AF44674" s="1"/>
      <c r="AG44674" s="1"/>
      <c r="AH44674" s="1"/>
    </row>
    <row r="44675" spans="32:34" ht="15" customHeight="1" x14ac:dyDescent="0.15">
      <c r="AF44675" s="1"/>
      <c r="AG44675" s="1"/>
      <c r="AH44675" s="1"/>
    </row>
    <row r="44676" spans="32:34" ht="15" customHeight="1" x14ac:dyDescent="0.15">
      <c r="AF44676" s="1"/>
      <c r="AG44676" s="1"/>
      <c r="AH44676" s="1"/>
    </row>
    <row r="44677" spans="32:34" ht="15" customHeight="1" x14ac:dyDescent="0.15">
      <c r="AF44677" s="1"/>
      <c r="AG44677" s="1"/>
      <c r="AH44677" s="1"/>
    </row>
    <row r="44678" spans="32:34" ht="15" customHeight="1" x14ac:dyDescent="0.15">
      <c r="AF44678" s="1"/>
      <c r="AG44678" s="1"/>
      <c r="AH44678" s="1"/>
    </row>
    <row r="44679" spans="32:34" ht="15" customHeight="1" x14ac:dyDescent="0.15">
      <c r="AF44679" s="1"/>
      <c r="AG44679" s="1"/>
      <c r="AH44679" s="1"/>
    </row>
    <row r="44680" spans="32:34" ht="15" customHeight="1" x14ac:dyDescent="0.15">
      <c r="AF44680" s="1"/>
      <c r="AG44680" s="1"/>
      <c r="AH44680" s="1"/>
    </row>
    <row r="44681" spans="32:34" ht="15" customHeight="1" x14ac:dyDescent="0.15">
      <c r="AF44681" s="1"/>
      <c r="AG44681" s="1"/>
      <c r="AH44681" s="1"/>
    </row>
    <row r="44682" spans="32:34" ht="15" customHeight="1" x14ac:dyDescent="0.15">
      <c r="AF44682" s="1"/>
      <c r="AG44682" s="1"/>
      <c r="AH44682" s="1"/>
    </row>
    <row r="44683" spans="32:34" ht="15" customHeight="1" x14ac:dyDescent="0.15">
      <c r="AF44683" s="1"/>
      <c r="AG44683" s="1"/>
      <c r="AH44683" s="1"/>
    </row>
    <row r="44684" spans="32:34" ht="15" customHeight="1" x14ac:dyDescent="0.15">
      <c r="AF44684" s="1"/>
      <c r="AG44684" s="1"/>
      <c r="AH44684" s="1"/>
    </row>
    <row r="44685" spans="32:34" ht="15" customHeight="1" x14ac:dyDescent="0.15">
      <c r="AF44685" s="1"/>
      <c r="AG44685" s="1"/>
      <c r="AH44685" s="1"/>
    </row>
    <row r="44686" spans="32:34" ht="15" customHeight="1" x14ac:dyDescent="0.15">
      <c r="AF44686" s="1"/>
      <c r="AG44686" s="1"/>
      <c r="AH44686" s="1"/>
    </row>
    <row r="44687" spans="32:34" ht="15" customHeight="1" x14ac:dyDescent="0.15">
      <c r="AF44687" s="1"/>
      <c r="AG44687" s="1"/>
      <c r="AH44687" s="1"/>
    </row>
    <row r="44688" spans="32:34" ht="15" customHeight="1" x14ac:dyDescent="0.15">
      <c r="AF44688" s="1"/>
      <c r="AG44688" s="1"/>
      <c r="AH44688" s="1"/>
    </row>
    <row r="44689" spans="32:34" ht="15" customHeight="1" x14ac:dyDescent="0.15">
      <c r="AF44689" s="1"/>
      <c r="AG44689" s="1"/>
      <c r="AH44689" s="1"/>
    </row>
    <row r="44690" spans="32:34" ht="15" customHeight="1" x14ac:dyDescent="0.15">
      <c r="AF44690" s="1"/>
      <c r="AG44690" s="1"/>
      <c r="AH44690" s="1"/>
    </row>
    <row r="44691" spans="32:34" ht="15" customHeight="1" x14ac:dyDescent="0.15">
      <c r="AF44691" s="1"/>
      <c r="AG44691" s="1"/>
      <c r="AH44691" s="1"/>
    </row>
    <row r="44692" spans="32:34" ht="15" customHeight="1" x14ac:dyDescent="0.15">
      <c r="AF44692" s="1"/>
      <c r="AG44692" s="1"/>
      <c r="AH44692" s="1"/>
    </row>
    <row r="44693" spans="32:34" ht="15" customHeight="1" x14ac:dyDescent="0.15">
      <c r="AF44693" s="1"/>
      <c r="AG44693" s="1"/>
      <c r="AH44693" s="1"/>
    </row>
    <row r="44694" spans="32:34" ht="15" customHeight="1" x14ac:dyDescent="0.15">
      <c r="AF44694" s="1"/>
      <c r="AG44694" s="1"/>
      <c r="AH44694" s="1"/>
    </row>
    <row r="44695" spans="32:34" ht="15" customHeight="1" x14ac:dyDescent="0.15">
      <c r="AF44695" s="1"/>
      <c r="AG44695" s="1"/>
      <c r="AH44695" s="1"/>
    </row>
    <row r="44696" spans="32:34" ht="15" customHeight="1" x14ac:dyDescent="0.15">
      <c r="AF44696" s="1"/>
      <c r="AG44696" s="1"/>
      <c r="AH44696" s="1"/>
    </row>
    <row r="44697" spans="32:34" ht="15" customHeight="1" x14ac:dyDescent="0.15">
      <c r="AF44697" s="1"/>
      <c r="AG44697" s="1"/>
      <c r="AH44697" s="1"/>
    </row>
    <row r="44698" spans="32:34" ht="15" customHeight="1" x14ac:dyDescent="0.15">
      <c r="AF44698" s="1"/>
      <c r="AG44698" s="1"/>
      <c r="AH44698" s="1"/>
    </row>
    <row r="44699" spans="32:34" ht="15" customHeight="1" x14ac:dyDescent="0.15">
      <c r="AF44699" s="1"/>
      <c r="AG44699" s="1"/>
      <c r="AH44699" s="1"/>
    </row>
    <row r="44700" spans="32:34" ht="15" customHeight="1" x14ac:dyDescent="0.15">
      <c r="AF44700" s="1"/>
      <c r="AG44700" s="1"/>
      <c r="AH44700" s="1"/>
    </row>
    <row r="44701" spans="32:34" ht="15" customHeight="1" x14ac:dyDescent="0.15">
      <c r="AF44701" s="1"/>
      <c r="AG44701" s="1"/>
      <c r="AH44701" s="1"/>
    </row>
    <row r="44702" spans="32:34" ht="15" customHeight="1" x14ac:dyDescent="0.15">
      <c r="AF44702" s="1"/>
      <c r="AG44702" s="1"/>
      <c r="AH44702" s="1"/>
    </row>
    <row r="44703" spans="32:34" ht="15" customHeight="1" x14ac:dyDescent="0.15">
      <c r="AF44703" s="1"/>
      <c r="AG44703" s="1"/>
      <c r="AH44703" s="1"/>
    </row>
    <row r="44704" spans="32:34" ht="15" customHeight="1" x14ac:dyDescent="0.15">
      <c r="AF44704" s="1"/>
      <c r="AG44704" s="1"/>
      <c r="AH44704" s="1"/>
    </row>
    <row r="44705" spans="32:34" ht="15" customHeight="1" x14ac:dyDescent="0.15">
      <c r="AF44705" s="1"/>
      <c r="AG44705" s="1"/>
      <c r="AH44705" s="1"/>
    </row>
    <row r="44706" spans="32:34" ht="15" customHeight="1" x14ac:dyDescent="0.15">
      <c r="AF44706" s="1"/>
      <c r="AG44706" s="1"/>
      <c r="AH44706" s="1"/>
    </row>
    <row r="44707" spans="32:34" ht="15" customHeight="1" x14ac:dyDescent="0.15">
      <c r="AF44707" s="1"/>
      <c r="AG44707" s="1"/>
      <c r="AH44707" s="1"/>
    </row>
    <row r="44708" spans="32:34" ht="15" customHeight="1" x14ac:dyDescent="0.15">
      <c r="AF44708" s="1"/>
      <c r="AG44708" s="1"/>
      <c r="AH44708" s="1"/>
    </row>
    <row r="44709" spans="32:34" ht="15" customHeight="1" x14ac:dyDescent="0.15">
      <c r="AF44709" s="1"/>
      <c r="AG44709" s="1"/>
      <c r="AH44709" s="1"/>
    </row>
    <row r="44710" spans="32:34" ht="15" customHeight="1" x14ac:dyDescent="0.15">
      <c r="AF44710" s="1"/>
      <c r="AG44710" s="1"/>
      <c r="AH44710" s="1"/>
    </row>
    <row r="44711" spans="32:34" ht="15" customHeight="1" x14ac:dyDescent="0.15">
      <c r="AF44711" s="1"/>
      <c r="AG44711" s="1"/>
      <c r="AH44711" s="1"/>
    </row>
    <row r="44712" spans="32:34" ht="15" customHeight="1" x14ac:dyDescent="0.15">
      <c r="AF44712" s="1"/>
      <c r="AG44712" s="1"/>
      <c r="AH44712" s="1"/>
    </row>
    <row r="44713" spans="32:34" ht="15" customHeight="1" x14ac:dyDescent="0.15">
      <c r="AF44713" s="1"/>
      <c r="AG44713" s="1"/>
      <c r="AH44713" s="1"/>
    </row>
    <row r="44714" spans="32:34" ht="15" customHeight="1" x14ac:dyDescent="0.15">
      <c r="AF44714" s="1"/>
      <c r="AG44714" s="1"/>
      <c r="AH44714" s="1"/>
    </row>
    <row r="44715" spans="32:34" ht="15" customHeight="1" x14ac:dyDescent="0.15">
      <c r="AF44715" s="1"/>
      <c r="AG44715" s="1"/>
      <c r="AH44715" s="1"/>
    </row>
    <row r="44716" spans="32:34" ht="15" customHeight="1" x14ac:dyDescent="0.15">
      <c r="AF44716" s="1"/>
      <c r="AG44716" s="1"/>
      <c r="AH44716" s="1"/>
    </row>
    <row r="44717" spans="32:34" ht="15" customHeight="1" x14ac:dyDescent="0.15">
      <c r="AF44717" s="1"/>
      <c r="AG44717" s="1"/>
      <c r="AH44717" s="1"/>
    </row>
    <row r="44718" spans="32:34" ht="15" customHeight="1" x14ac:dyDescent="0.15">
      <c r="AF44718" s="1"/>
      <c r="AG44718" s="1"/>
      <c r="AH44718" s="1"/>
    </row>
    <row r="44719" spans="32:34" ht="15" customHeight="1" x14ac:dyDescent="0.15">
      <c r="AF44719" s="1"/>
      <c r="AG44719" s="1"/>
      <c r="AH44719" s="1"/>
    </row>
    <row r="44720" spans="32:34" ht="15" customHeight="1" x14ac:dyDescent="0.15">
      <c r="AF44720" s="1"/>
      <c r="AG44720" s="1"/>
      <c r="AH44720" s="1"/>
    </row>
    <row r="44721" spans="32:34" ht="15" customHeight="1" x14ac:dyDescent="0.15">
      <c r="AF44721" s="1"/>
      <c r="AG44721" s="1"/>
      <c r="AH44721" s="1"/>
    </row>
    <row r="44722" spans="32:34" ht="15" customHeight="1" x14ac:dyDescent="0.15">
      <c r="AF44722" s="1"/>
      <c r="AG44722" s="1"/>
      <c r="AH44722" s="1"/>
    </row>
    <row r="44723" spans="32:34" ht="15" customHeight="1" x14ac:dyDescent="0.15">
      <c r="AF44723" s="1"/>
      <c r="AG44723" s="1"/>
      <c r="AH44723" s="1"/>
    </row>
    <row r="44724" spans="32:34" ht="15" customHeight="1" x14ac:dyDescent="0.15">
      <c r="AF44724" s="1"/>
      <c r="AG44724" s="1"/>
      <c r="AH44724" s="1"/>
    </row>
    <row r="44725" spans="32:34" ht="15" customHeight="1" x14ac:dyDescent="0.15">
      <c r="AF44725" s="1"/>
      <c r="AG44725" s="1"/>
      <c r="AH44725" s="1"/>
    </row>
    <row r="44726" spans="32:34" ht="15" customHeight="1" x14ac:dyDescent="0.15">
      <c r="AF44726" s="1"/>
      <c r="AG44726" s="1"/>
      <c r="AH44726" s="1"/>
    </row>
    <row r="44727" spans="32:34" ht="15" customHeight="1" x14ac:dyDescent="0.15">
      <c r="AF44727" s="1"/>
      <c r="AG44727" s="1"/>
      <c r="AH44727" s="1"/>
    </row>
    <row r="44728" spans="32:34" ht="15" customHeight="1" x14ac:dyDescent="0.15">
      <c r="AF44728" s="1"/>
      <c r="AG44728" s="1"/>
      <c r="AH44728" s="1"/>
    </row>
    <row r="44729" spans="32:34" ht="15" customHeight="1" x14ac:dyDescent="0.15">
      <c r="AF44729" s="1"/>
      <c r="AG44729" s="1"/>
      <c r="AH44729" s="1"/>
    </row>
    <row r="44730" spans="32:34" ht="15" customHeight="1" x14ac:dyDescent="0.15">
      <c r="AF44730" s="1"/>
      <c r="AG44730" s="1"/>
      <c r="AH44730" s="1"/>
    </row>
    <row r="44731" spans="32:34" ht="15" customHeight="1" x14ac:dyDescent="0.15">
      <c r="AF44731" s="1"/>
      <c r="AG44731" s="1"/>
      <c r="AH44731" s="1"/>
    </row>
    <row r="44732" spans="32:34" ht="15" customHeight="1" x14ac:dyDescent="0.15">
      <c r="AF44732" s="1"/>
      <c r="AG44732" s="1"/>
      <c r="AH44732" s="1"/>
    </row>
    <row r="44733" spans="32:34" ht="15" customHeight="1" x14ac:dyDescent="0.15">
      <c r="AF44733" s="1"/>
      <c r="AG44733" s="1"/>
      <c r="AH44733" s="1"/>
    </row>
    <row r="44734" spans="32:34" ht="15" customHeight="1" x14ac:dyDescent="0.15">
      <c r="AF44734" s="1"/>
      <c r="AG44734" s="1"/>
      <c r="AH44734" s="1"/>
    </row>
    <row r="44735" spans="32:34" ht="15" customHeight="1" x14ac:dyDescent="0.15">
      <c r="AF44735" s="1"/>
      <c r="AG44735" s="1"/>
      <c r="AH44735" s="1"/>
    </row>
    <row r="44736" spans="32:34" ht="15" customHeight="1" x14ac:dyDescent="0.15">
      <c r="AF44736" s="1"/>
      <c r="AG44736" s="1"/>
      <c r="AH44736" s="1"/>
    </row>
    <row r="44737" spans="32:34" ht="15" customHeight="1" x14ac:dyDescent="0.15">
      <c r="AF44737" s="1"/>
      <c r="AG44737" s="1"/>
      <c r="AH44737" s="1"/>
    </row>
    <row r="44738" spans="32:34" ht="15" customHeight="1" x14ac:dyDescent="0.15">
      <c r="AF44738" s="1"/>
      <c r="AG44738" s="1"/>
      <c r="AH44738" s="1"/>
    </row>
    <row r="44739" spans="32:34" ht="15" customHeight="1" x14ac:dyDescent="0.15">
      <c r="AF44739" s="1"/>
      <c r="AG44739" s="1"/>
      <c r="AH44739" s="1"/>
    </row>
    <row r="44740" spans="32:34" ht="15" customHeight="1" x14ac:dyDescent="0.15">
      <c r="AF44740" s="1"/>
      <c r="AG44740" s="1"/>
      <c r="AH44740" s="1"/>
    </row>
    <row r="44741" spans="32:34" ht="15" customHeight="1" x14ac:dyDescent="0.15">
      <c r="AF44741" s="1"/>
      <c r="AG44741" s="1"/>
      <c r="AH44741" s="1"/>
    </row>
    <row r="44742" spans="32:34" ht="15" customHeight="1" x14ac:dyDescent="0.15">
      <c r="AF44742" s="1"/>
      <c r="AG44742" s="1"/>
      <c r="AH44742" s="1"/>
    </row>
    <row r="44743" spans="32:34" ht="15" customHeight="1" x14ac:dyDescent="0.15">
      <c r="AF44743" s="1"/>
      <c r="AG44743" s="1"/>
      <c r="AH44743" s="1"/>
    </row>
    <row r="44744" spans="32:34" ht="15" customHeight="1" x14ac:dyDescent="0.15">
      <c r="AF44744" s="1"/>
      <c r="AG44744" s="1"/>
      <c r="AH44744" s="1"/>
    </row>
    <row r="44745" spans="32:34" ht="15" customHeight="1" x14ac:dyDescent="0.15">
      <c r="AF44745" s="1"/>
      <c r="AG44745" s="1"/>
      <c r="AH44745" s="1"/>
    </row>
    <row r="44746" spans="32:34" ht="15" customHeight="1" x14ac:dyDescent="0.15">
      <c r="AF44746" s="1"/>
      <c r="AG44746" s="1"/>
      <c r="AH44746" s="1"/>
    </row>
    <row r="44747" spans="32:34" ht="15" customHeight="1" x14ac:dyDescent="0.15">
      <c r="AF44747" s="1"/>
      <c r="AG44747" s="1"/>
      <c r="AH44747" s="1"/>
    </row>
    <row r="44748" spans="32:34" ht="15" customHeight="1" x14ac:dyDescent="0.15">
      <c r="AF44748" s="1"/>
      <c r="AG44748" s="1"/>
      <c r="AH44748" s="1"/>
    </row>
    <row r="44749" spans="32:34" ht="15" customHeight="1" x14ac:dyDescent="0.15">
      <c r="AF44749" s="1"/>
      <c r="AG44749" s="1"/>
      <c r="AH44749" s="1"/>
    </row>
    <row r="44750" spans="32:34" ht="15" customHeight="1" x14ac:dyDescent="0.15">
      <c r="AF44750" s="1"/>
      <c r="AG44750" s="1"/>
      <c r="AH44750" s="1"/>
    </row>
    <row r="44751" spans="32:34" ht="15" customHeight="1" x14ac:dyDescent="0.15">
      <c r="AF44751" s="1"/>
      <c r="AG44751" s="1"/>
      <c r="AH44751" s="1"/>
    </row>
    <row r="44752" spans="32:34" ht="15" customHeight="1" x14ac:dyDescent="0.15">
      <c r="AF44752" s="1"/>
      <c r="AG44752" s="1"/>
      <c r="AH44752" s="1"/>
    </row>
    <row r="44753" spans="32:34" ht="15" customHeight="1" x14ac:dyDescent="0.15">
      <c r="AF44753" s="1"/>
      <c r="AG44753" s="1"/>
      <c r="AH44753" s="1"/>
    </row>
    <row r="44754" spans="32:34" ht="15" customHeight="1" x14ac:dyDescent="0.15">
      <c r="AF44754" s="1"/>
      <c r="AG44754" s="1"/>
      <c r="AH44754" s="1"/>
    </row>
    <row r="44755" spans="32:34" ht="15" customHeight="1" x14ac:dyDescent="0.15">
      <c r="AF44755" s="1"/>
      <c r="AG44755" s="1"/>
      <c r="AH44755" s="1"/>
    </row>
    <row r="44756" spans="32:34" ht="15" customHeight="1" x14ac:dyDescent="0.15">
      <c r="AF44756" s="1"/>
      <c r="AG44756" s="1"/>
      <c r="AH44756" s="1"/>
    </row>
    <row r="44757" spans="32:34" ht="15" customHeight="1" x14ac:dyDescent="0.15">
      <c r="AF44757" s="1"/>
      <c r="AG44757" s="1"/>
      <c r="AH44757" s="1"/>
    </row>
    <row r="44758" spans="32:34" ht="15" customHeight="1" x14ac:dyDescent="0.15">
      <c r="AF44758" s="1"/>
      <c r="AG44758" s="1"/>
      <c r="AH44758" s="1"/>
    </row>
    <row r="44759" spans="32:34" ht="15" customHeight="1" x14ac:dyDescent="0.15">
      <c r="AF44759" s="1"/>
      <c r="AG44759" s="1"/>
      <c r="AH44759" s="1"/>
    </row>
    <row r="44760" spans="32:34" ht="15" customHeight="1" x14ac:dyDescent="0.15">
      <c r="AF44760" s="1"/>
      <c r="AG44760" s="1"/>
      <c r="AH44760" s="1"/>
    </row>
    <row r="44761" spans="32:34" ht="15" customHeight="1" x14ac:dyDescent="0.15">
      <c r="AF44761" s="1"/>
      <c r="AG44761" s="1"/>
      <c r="AH44761" s="1"/>
    </row>
    <row r="44762" spans="32:34" ht="15" customHeight="1" x14ac:dyDescent="0.15">
      <c r="AF44762" s="1"/>
      <c r="AG44762" s="1"/>
      <c r="AH44762" s="1"/>
    </row>
    <row r="44763" spans="32:34" ht="15" customHeight="1" x14ac:dyDescent="0.15">
      <c r="AF44763" s="1"/>
      <c r="AG44763" s="1"/>
      <c r="AH44763" s="1"/>
    </row>
    <row r="44764" spans="32:34" ht="15" customHeight="1" x14ac:dyDescent="0.15">
      <c r="AF44764" s="1"/>
      <c r="AG44764" s="1"/>
      <c r="AH44764" s="1"/>
    </row>
    <row r="44765" spans="32:34" ht="15" customHeight="1" x14ac:dyDescent="0.15">
      <c r="AF44765" s="1"/>
      <c r="AG44765" s="1"/>
      <c r="AH44765" s="1"/>
    </row>
    <row r="44766" spans="32:34" ht="15" customHeight="1" x14ac:dyDescent="0.15">
      <c r="AF44766" s="1"/>
      <c r="AG44766" s="1"/>
      <c r="AH44766" s="1"/>
    </row>
    <row r="44767" spans="32:34" ht="15" customHeight="1" x14ac:dyDescent="0.15">
      <c r="AF44767" s="1"/>
      <c r="AG44767" s="1"/>
      <c r="AH44767" s="1"/>
    </row>
    <row r="44768" spans="32:34" ht="15" customHeight="1" x14ac:dyDescent="0.15">
      <c r="AF44768" s="1"/>
      <c r="AG44768" s="1"/>
      <c r="AH44768" s="1"/>
    </row>
    <row r="44769" spans="32:34" ht="15" customHeight="1" x14ac:dyDescent="0.15">
      <c r="AF44769" s="1"/>
      <c r="AG44769" s="1"/>
      <c r="AH44769" s="1"/>
    </row>
    <row r="44770" spans="32:34" ht="15" customHeight="1" x14ac:dyDescent="0.15">
      <c r="AF44770" s="1"/>
      <c r="AG44770" s="1"/>
      <c r="AH44770" s="1"/>
    </row>
    <row r="44771" spans="32:34" ht="15" customHeight="1" x14ac:dyDescent="0.15">
      <c r="AF44771" s="1"/>
      <c r="AG44771" s="1"/>
      <c r="AH44771" s="1"/>
    </row>
    <row r="44772" spans="32:34" ht="15" customHeight="1" x14ac:dyDescent="0.15">
      <c r="AF44772" s="1"/>
      <c r="AG44772" s="1"/>
      <c r="AH44772" s="1"/>
    </row>
    <row r="44773" spans="32:34" ht="15" customHeight="1" x14ac:dyDescent="0.15">
      <c r="AF44773" s="1"/>
      <c r="AG44773" s="1"/>
      <c r="AH44773" s="1"/>
    </row>
    <row r="44774" spans="32:34" ht="15" customHeight="1" x14ac:dyDescent="0.15">
      <c r="AF44774" s="1"/>
      <c r="AG44774" s="1"/>
      <c r="AH44774" s="1"/>
    </row>
    <row r="44775" spans="32:34" ht="15" customHeight="1" x14ac:dyDescent="0.15">
      <c r="AF44775" s="1"/>
      <c r="AG44775" s="1"/>
      <c r="AH44775" s="1"/>
    </row>
    <row r="44776" spans="32:34" ht="15" customHeight="1" x14ac:dyDescent="0.15">
      <c r="AF44776" s="1"/>
      <c r="AG44776" s="1"/>
      <c r="AH44776" s="1"/>
    </row>
    <row r="44777" spans="32:34" ht="15" customHeight="1" x14ac:dyDescent="0.15">
      <c r="AF44777" s="1"/>
      <c r="AG44777" s="1"/>
      <c r="AH44777" s="1"/>
    </row>
    <row r="44778" spans="32:34" ht="15" customHeight="1" x14ac:dyDescent="0.15">
      <c r="AF44778" s="1"/>
      <c r="AG44778" s="1"/>
      <c r="AH44778" s="1"/>
    </row>
    <row r="44779" spans="32:34" ht="15" customHeight="1" x14ac:dyDescent="0.15">
      <c r="AF44779" s="1"/>
      <c r="AG44779" s="1"/>
      <c r="AH44779" s="1"/>
    </row>
    <row r="44780" spans="32:34" ht="15" customHeight="1" x14ac:dyDescent="0.15">
      <c r="AF44780" s="1"/>
      <c r="AG44780" s="1"/>
      <c r="AH44780" s="1"/>
    </row>
    <row r="44781" spans="32:34" ht="15" customHeight="1" x14ac:dyDescent="0.15">
      <c r="AF44781" s="1"/>
      <c r="AG44781" s="1"/>
      <c r="AH44781" s="1"/>
    </row>
    <row r="44782" spans="32:34" ht="15" customHeight="1" x14ac:dyDescent="0.15">
      <c r="AF44782" s="1"/>
      <c r="AG44782" s="1"/>
      <c r="AH44782" s="1"/>
    </row>
    <row r="44783" spans="32:34" ht="15" customHeight="1" x14ac:dyDescent="0.15">
      <c r="AF44783" s="1"/>
      <c r="AG44783" s="1"/>
      <c r="AH44783" s="1"/>
    </row>
    <row r="44784" spans="32:34" ht="15" customHeight="1" x14ac:dyDescent="0.15">
      <c r="AF44784" s="1"/>
      <c r="AG44784" s="1"/>
      <c r="AH44784" s="1"/>
    </row>
    <row r="44785" spans="32:34" ht="15" customHeight="1" x14ac:dyDescent="0.15">
      <c r="AF44785" s="1"/>
      <c r="AG44785" s="1"/>
      <c r="AH44785" s="1"/>
    </row>
    <row r="44786" spans="32:34" ht="15" customHeight="1" x14ac:dyDescent="0.15">
      <c r="AF44786" s="1"/>
      <c r="AG44786" s="1"/>
      <c r="AH44786" s="1"/>
    </row>
    <row r="44787" spans="32:34" ht="15" customHeight="1" x14ac:dyDescent="0.15">
      <c r="AF44787" s="1"/>
      <c r="AG44787" s="1"/>
      <c r="AH44787" s="1"/>
    </row>
    <row r="44788" spans="32:34" ht="15" customHeight="1" x14ac:dyDescent="0.15">
      <c r="AF44788" s="1"/>
      <c r="AG44788" s="1"/>
      <c r="AH44788" s="1"/>
    </row>
    <row r="44789" spans="32:34" ht="15" customHeight="1" x14ac:dyDescent="0.15">
      <c r="AF44789" s="1"/>
      <c r="AG44789" s="1"/>
      <c r="AH44789" s="1"/>
    </row>
    <row r="44790" spans="32:34" ht="15" customHeight="1" x14ac:dyDescent="0.15">
      <c r="AF44790" s="1"/>
      <c r="AG44790" s="1"/>
      <c r="AH44790" s="1"/>
    </row>
    <row r="44791" spans="32:34" ht="15" customHeight="1" x14ac:dyDescent="0.15">
      <c r="AF44791" s="1"/>
      <c r="AG44791" s="1"/>
      <c r="AH44791" s="1"/>
    </row>
    <row r="44792" spans="32:34" ht="15" customHeight="1" x14ac:dyDescent="0.15">
      <c r="AF44792" s="1"/>
      <c r="AG44792" s="1"/>
      <c r="AH44792" s="1"/>
    </row>
    <row r="44793" spans="32:34" ht="15" customHeight="1" x14ac:dyDescent="0.15">
      <c r="AF44793" s="1"/>
      <c r="AG44793" s="1"/>
      <c r="AH44793" s="1"/>
    </row>
    <row r="44794" spans="32:34" ht="15" customHeight="1" x14ac:dyDescent="0.15">
      <c r="AF44794" s="1"/>
      <c r="AG44794" s="1"/>
      <c r="AH44794" s="1"/>
    </row>
    <row r="44795" spans="32:34" ht="15" customHeight="1" x14ac:dyDescent="0.15">
      <c r="AF44795" s="1"/>
      <c r="AG44795" s="1"/>
      <c r="AH44795" s="1"/>
    </row>
    <row r="44796" spans="32:34" ht="15" customHeight="1" x14ac:dyDescent="0.15">
      <c r="AF44796" s="1"/>
      <c r="AG44796" s="1"/>
      <c r="AH44796" s="1"/>
    </row>
    <row r="44797" spans="32:34" ht="15" customHeight="1" x14ac:dyDescent="0.15">
      <c r="AF44797" s="1"/>
      <c r="AG44797" s="1"/>
      <c r="AH44797" s="1"/>
    </row>
    <row r="44798" spans="32:34" ht="15" customHeight="1" x14ac:dyDescent="0.15">
      <c r="AF44798" s="1"/>
      <c r="AG44798" s="1"/>
      <c r="AH44798" s="1"/>
    </row>
    <row r="44799" spans="32:34" ht="15" customHeight="1" x14ac:dyDescent="0.15">
      <c r="AF44799" s="1"/>
      <c r="AG44799" s="1"/>
      <c r="AH44799" s="1"/>
    </row>
    <row r="44800" spans="32:34" ht="15" customHeight="1" x14ac:dyDescent="0.15">
      <c r="AF44800" s="1"/>
      <c r="AG44800" s="1"/>
      <c r="AH44800" s="1"/>
    </row>
    <row r="44801" spans="32:34" ht="15" customHeight="1" x14ac:dyDescent="0.15">
      <c r="AF44801" s="1"/>
      <c r="AG44801" s="1"/>
      <c r="AH44801" s="1"/>
    </row>
    <row r="44802" spans="32:34" ht="15" customHeight="1" x14ac:dyDescent="0.15">
      <c r="AF44802" s="1"/>
      <c r="AG44802" s="1"/>
      <c r="AH44802" s="1"/>
    </row>
    <row r="44803" spans="32:34" ht="15" customHeight="1" x14ac:dyDescent="0.15">
      <c r="AF44803" s="1"/>
      <c r="AG44803" s="1"/>
      <c r="AH44803" s="1"/>
    </row>
    <row r="44804" spans="32:34" ht="15" customHeight="1" x14ac:dyDescent="0.15">
      <c r="AF44804" s="1"/>
      <c r="AG44804" s="1"/>
      <c r="AH44804" s="1"/>
    </row>
    <row r="44805" spans="32:34" ht="15" customHeight="1" x14ac:dyDescent="0.15">
      <c r="AF44805" s="1"/>
      <c r="AG44805" s="1"/>
      <c r="AH44805" s="1"/>
    </row>
    <row r="44806" spans="32:34" ht="15" customHeight="1" x14ac:dyDescent="0.15">
      <c r="AF44806" s="1"/>
      <c r="AG44806" s="1"/>
      <c r="AH44806" s="1"/>
    </row>
    <row r="44807" spans="32:34" ht="15" customHeight="1" x14ac:dyDescent="0.15">
      <c r="AF44807" s="1"/>
      <c r="AG44807" s="1"/>
      <c r="AH44807" s="1"/>
    </row>
    <row r="44808" spans="32:34" ht="15" customHeight="1" x14ac:dyDescent="0.15">
      <c r="AF44808" s="1"/>
      <c r="AG44808" s="1"/>
      <c r="AH44808" s="1"/>
    </row>
    <row r="44809" spans="32:34" ht="15" customHeight="1" x14ac:dyDescent="0.15">
      <c r="AF44809" s="1"/>
      <c r="AG44809" s="1"/>
      <c r="AH44809" s="1"/>
    </row>
    <row r="44810" spans="32:34" ht="15" customHeight="1" x14ac:dyDescent="0.15">
      <c r="AF44810" s="1"/>
      <c r="AG44810" s="1"/>
      <c r="AH44810" s="1"/>
    </row>
    <row r="44811" spans="32:34" ht="15" customHeight="1" x14ac:dyDescent="0.15">
      <c r="AF44811" s="1"/>
      <c r="AG44811" s="1"/>
      <c r="AH44811" s="1"/>
    </row>
    <row r="44812" spans="32:34" ht="15" customHeight="1" x14ac:dyDescent="0.15">
      <c r="AF44812" s="1"/>
      <c r="AG44812" s="1"/>
      <c r="AH44812" s="1"/>
    </row>
    <row r="44813" spans="32:34" ht="15" customHeight="1" x14ac:dyDescent="0.15">
      <c r="AF44813" s="1"/>
      <c r="AG44813" s="1"/>
      <c r="AH44813" s="1"/>
    </row>
    <row r="44814" spans="32:34" ht="15" customHeight="1" x14ac:dyDescent="0.15">
      <c r="AF44814" s="1"/>
      <c r="AG44814" s="1"/>
      <c r="AH44814" s="1"/>
    </row>
    <row r="44815" spans="32:34" ht="15" customHeight="1" x14ac:dyDescent="0.15">
      <c r="AF44815" s="1"/>
      <c r="AG44815" s="1"/>
      <c r="AH44815" s="1"/>
    </row>
    <row r="44816" spans="32:34" ht="15" customHeight="1" x14ac:dyDescent="0.15">
      <c r="AF44816" s="1"/>
      <c r="AG44816" s="1"/>
      <c r="AH44816" s="1"/>
    </row>
    <row r="44817" spans="32:34" ht="15" customHeight="1" x14ac:dyDescent="0.15">
      <c r="AF44817" s="1"/>
      <c r="AG44817" s="1"/>
      <c r="AH44817" s="1"/>
    </row>
    <row r="44818" spans="32:34" ht="15" customHeight="1" x14ac:dyDescent="0.15">
      <c r="AF44818" s="1"/>
      <c r="AG44818" s="1"/>
      <c r="AH44818" s="1"/>
    </row>
    <row r="44819" spans="32:34" ht="15" customHeight="1" x14ac:dyDescent="0.15">
      <c r="AF44819" s="1"/>
      <c r="AG44819" s="1"/>
      <c r="AH44819" s="1"/>
    </row>
    <row r="44820" spans="32:34" ht="15" customHeight="1" x14ac:dyDescent="0.15">
      <c r="AF44820" s="1"/>
      <c r="AG44820" s="1"/>
      <c r="AH44820" s="1"/>
    </row>
    <row r="44821" spans="32:34" ht="15" customHeight="1" x14ac:dyDescent="0.15">
      <c r="AF44821" s="1"/>
      <c r="AG44821" s="1"/>
      <c r="AH44821" s="1"/>
    </row>
    <row r="44822" spans="32:34" ht="15" customHeight="1" x14ac:dyDescent="0.15">
      <c r="AF44822" s="1"/>
      <c r="AG44822" s="1"/>
      <c r="AH44822" s="1"/>
    </row>
    <row r="44823" spans="32:34" ht="15" customHeight="1" x14ac:dyDescent="0.15">
      <c r="AF44823" s="1"/>
      <c r="AG44823" s="1"/>
      <c r="AH44823" s="1"/>
    </row>
    <row r="44824" spans="32:34" ht="15" customHeight="1" x14ac:dyDescent="0.15">
      <c r="AF44824" s="1"/>
      <c r="AG44824" s="1"/>
      <c r="AH44824" s="1"/>
    </row>
    <row r="44825" spans="32:34" ht="15" customHeight="1" x14ac:dyDescent="0.15">
      <c r="AF44825" s="1"/>
      <c r="AG44825" s="1"/>
      <c r="AH44825" s="1"/>
    </row>
    <row r="44826" spans="32:34" ht="15" customHeight="1" x14ac:dyDescent="0.15">
      <c r="AF44826" s="1"/>
      <c r="AG44826" s="1"/>
      <c r="AH44826" s="1"/>
    </row>
    <row r="44827" spans="32:34" ht="15" customHeight="1" x14ac:dyDescent="0.15">
      <c r="AF44827" s="1"/>
      <c r="AG44827" s="1"/>
      <c r="AH44827" s="1"/>
    </row>
    <row r="44828" spans="32:34" ht="15" customHeight="1" x14ac:dyDescent="0.15">
      <c r="AF44828" s="1"/>
      <c r="AG44828" s="1"/>
      <c r="AH44828" s="1"/>
    </row>
    <row r="44829" spans="32:34" ht="15" customHeight="1" x14ac:dyDescent="0.15">
      <c r="AF44829" s="1"/>
      <c r="AG44829" s="1"/>
      <c r="AH44829" s="1"/>
    </row>
    <row r="44830" spans="32:34" ht="15" customHeight="1" x14ac:dyDescent="0.15">
      <c r="AF44830" s="1"/>
      <c r="AG44830" s="1"/>
      <c r="AH44830" s="1"/>
    </row>
    <row r="44831" spans="32:34" ht="15" customHeight="1" x14ac:dyDescent="0.15">
      <c r="AF44831" s="1"/>
      <c r="AG44831" s="1"/>
      <c r="AH44831" s="1"/>
    </row>
    <row r="44832" spans="32:34" ht="15" customHeight="1" x14ac:dyDescent="0.15">
      <c r="AF44832" s="1"/>
      <c r="AG44832" s="1"/>
      <c r="AH44832" s="1"/>
    </row>
    <row r="44833" spans="32:34" ht="15" customHeight="1" x14ac:dyDescent="0.15">
      <c r="AF44833" s="1"/>
      <c r="AG44833" s="1"/>
      <c r="AH44833" s="1"/>
    </row>
    <row r="44834" spans="32:34" ht="15" customHeight="1" x14ac:dyDescent="0.15">
      <c r="AF44834" s="1"/>
      <c r="AG44834" s="1"/>
      <c r="AH44834" s="1"/>
    </row>
    <row r="44835" spans="32:34" ht="15" customHeight="1" x14ac:dyDescent="0.15">
      <c r="AF44835" s="1"/>
      <c r="AG44835" s="1"/>
      <c r="AH44835" s="1"/>
    </row>
    <row r="44836" spans="32:34" ht="15" customHeight="1" x14ac:dyDescent="0.15">
      <c r="AF44836" s="1"/>
      <c r="AG44836" s="1"/>
      <c r="AH44836" s="1"/>
    </row>
    <row r="44837" spans="32:34" ht="15" customHeight="1" x14ac:dyDescent="0.15">
      <c r="AF44837" s="1"/>
      <c r="AG44837" s="1"/>
      <c r="AH44837" s="1"/>
    </row>
    <row r="44838" spans="32:34" ht="15" customHeight="1" x14ac:dyDescent="0.15">
      <c r="AF44838" s="1"/>
      <c r="AG44838" s="1"/>
      <c r="AH44838" s="1"/>
    </row>
    <row r="44839" spans="32:34" ht="15" customHeight="1" x14ac:dyDescent="0.15">
      <c r="AF44839" s="1"/>
      <c r="AG44839" s="1"/>
      <c r="AH44839" s="1"/>
    </row>
    <row r="44840" spans="32:34" ht="15" customHeight="1" x14ac:dyDescent="0.15">
      <c r="AF44840" s="1"/>
      <c r="AG44840" s="1"/>
      <c r="AH44840" s="1"/>
    </row>
    <row r="44841" spans="32:34" ht="15" customHeight="1" x14ac:dyDescent="0.15">
      <c r="AF44841" s="1"/>
      <c r="AG44841" s="1"/>
      <c r="AH44841" s="1"/>
    </row>
    <row r="44842" spans="32:34" ht="15" customHeight="1" x14ac:dyDescent="0.15">
      <c r="AF44842" s="1"/>
      <c r="AG44842" s="1"/>
      <c r="AH44842" s="1"/>
    </row>
    <row r="44843" spans="32:34" ht="15" customHeight="1" x14ac:dyDescent="0.15">
      <c r="AF44843" s="1"/>
      <c r="AG44843" s="1"/>
      <c r="AH44843" s="1"/>
    </row>
    <row r="44844" spans="32:34" ht="15" customHeight="1" x14ac:dyDescent="0.15">
      <c r="AF44844" s="1"/>
      <c r="AG44844" s="1"/>
      <c r="AH44844" s="1"/>
    </row>
    <row r="44845" spans="32:34" ht="15" customHeight="1" x14ac:dyDescent="0.15">
      <c r="AF44845" s="1"/>
      <c r="AG44845" s="1"/>
      <c r="AH44845" s="1"/>
    </row>
    <row r="44846" spans="32:34" ht="15" customHeight="1" x14ac:dyDescent="0.15">
      <c r="AF44846" s="1"/>
      <c r="AG44846" s="1"/>
      <c r="AH44846" s="1"/>
    </row>
    <row r="44847" spans="32:34" ht="15" customHeight="1" x14ac:dyDescent="0.15">
      <c r="AF44847" s="1"/>
      <c r="AG44847" s="1"/>
      <c r="AH44847" s="1"/>
    </row>
    <row r="44848" spans="32:34" ht="15" customHeight="1" x14ac:dyDescent="0.15">
      <c r="AF44848" s="1"/>
      <c r="AG44848" s="1"/>
      <c r="AH44848" s="1"/>
    </row>
    <row r="44849" spans="32:34" ht="15" customHeight="1" x14ac:dyDescent="0.15">
      <c r="AF44849" s="1"/>
      <c r="AG44849" s="1"/>
      <c r="AH44849" s="1"/>
    </row>
    <row r="44850" spans="32:34" ht="15" customHeight="1" x14ac:dyDescent="0.15">
      <c r="AF44850" s="1"/>
      <c r="AG44850" s="1"/>
      <c r="AH44850" s="1"/>
    </row>
    <row r="44851" spans="32:34" ht="15" customHeight="1" x14ac:dyDescent="0.15">
      <c r="AF44851" s="1"/>
      <c r="AG44851" s="1"/>
      <c r="AH44851" s="1"/>
    </row>
    <row r="44852" spans="32:34" ht="15" customHeight="1" x14ac:dyDescent="0.15">
      <c r="AF44852" s="1"/>
      <c r="AG44852" s="1"/>
      <c r="AH44852" s="1"/>
    </row>
    <row r="44853" spans="32:34" ht="15" customHeight="1" x14ac:dyDescent="0.15">
      <c r="AF44853" s="1"/>
      <c r="AG44853" s="1"/>
      <c r="AH44853" s="1"/>
    </row>
    <row r="44854" spans="32:34" ht="15" customHeight="1" x14ac:dyDescent="0.15">
      <c r="AF44854" s="1"/>
      <c r="AG44854" s="1"/>
      <c r="AH44854" s="1"/>
    </row>
    <row r="44855" spans="32:34" ht="15" customHeight="1" x14ac:dyDescent="0.15">
      <c r="AF44855" s="1"/>
      <c r="AG44855" s="1"/>
      <c r="AH44855" s="1"/>
    </row>
    <row r="44856" spans="32:34" ht="15" customHeight="1" x14ac:dyDescent="0.15">
      <c r="AF44856" s="1"/>
      <c r="AG44856" s="1"/>
      <c r="AH44856" s="1"/>
    </row>
    <row r="44857" spans="32:34" ht="15" customHeight="1" x14ac:dyDescent="0.15">
      <c r="AF44857" s="1"/>
      <c r="AG44857" s="1"/>
      <c r="AH44857" s="1"/>
    </row>
    <row r="44858" spans="32:34" ht="15" customHeight="1" x14ac:dyDescent="0.15">
      <c r="AF44858" s="1"/>
      <c r="AG44858" s="1"/>
      <c r="AH44858" s="1"/>
    </row>
    <row r="44859" spans="32:34" ht="15" customHeight="1" x14ac:dyDescent="0.15">
      <c r="AF44859" s="1"/>
      <c r="AG44859" s="1"/>
      <c r="AH44859" s="1"/>
    </row>
    <row r="44860" spans="32:34" ht="15" customHeight="1" x14ac:dyDescent="0.15">
      <c r="AF44860" s="1"/>
      <c r="AG44860" s="1"/>
      <c r="AH44860" s="1"/>
    </row>
    <row r="44861" spans="32:34" ht="15" customHeight="1" x14ac:dyDescent="0.15">
      <c r="AF44861" s="1"/>
      <c r="AG44861" s="1"/>
      <c r="AH44861" s="1"/>
    </row>
    <row r="44862" spans="32:34" ht="15" customHeight="1" x14ac:dyDescent="0.15">
      <c r="AF44862" s="1"/>
      <c r="AG44862" s="1"/>
      <c r="AH44862" s="1"/>
    </row>
    <row r="44863" spans="32:34" ht="15" customHeight="1" x14ac:dyDescent="0.15">
      <c r="AF44863" s="1"/>
      <c r="AG44863" s="1"/>
      <c r="AH44863" s="1"/>
    </row>
    <row r="44864" spans="32:34" ht="15" customHeight="1" x14ac:dyDescent="0.15">
      <c r="AF44864" s="1"/>
      <c r="AG44864" s="1"/>
      <c r="AH44864" s="1"/>
    </row>
    <row r="44865" spans="32:34" ht="15" customHeight="1" x14ac:dyDescent="0.15">
      <c r="AF44865" s="1"/>
      <c r="AG44865" s="1"/>
      <c r="AH44865" s="1"/>
    </row>
    <row r="44866" spans="32:34" ht="15" customHeight="1" x14ac:dyDescent="0.15">
      <c r="AF44866" s="1"/>
      <c r="AG44866" s="1"/>
      <c r="AH44866" s="1"/>
    </row>
    <row r="44867" spans="32:34" ht="15" customHeight="1" x14ac:dyDescent="0.15">
      <c r="AF44867" s="1"/>
      <c r="AG44867" s="1"/>
      <c r="AH44867" s="1"/>
    </row>
    <row r="44868" spans="32:34" ht="15" customHeight="1" x14ac:dyDescent="0.15">
      <c r="AF44868" s="1"/>
      <c r="AG44868" s="1"/>
      <c r="AH44868" s="1"/>
    </row>
    <row r="44869" spans="32:34" ht="15" customHeight="1" x14ac:dyDescent="0.15">
      <c r="AF44869" s="1"/>
      <c r="AG44869" s="1"/>
      <c r="AH44869" s="1"/>
    </row>
    <row r="44870" spans="32:34" ht="15" customHeight="1" x14ac:dyDescent="0.15">
      <c r="AF44870" s="1"/>
      <c r="AG44870" s="1"/>
      <c r="AH44870" s="1"/>
    </row>
    <row r="44871" spans="32:34" ht="15" customHeight="1" x14ac:dyDescent="0.15">
      <c r="AF44871" s="1"/>
      <c r="AG44871" s="1"/>
      <c r="AH44871" s="1"/>
    </row>
    <row r="44872" spans="32:34" ht="15" customHeight="1" x14ac:dyDescent="0.15">
      <c r="AF44872" s="1"/>
      <c r="AG44872" s="1"/>
      <c r="AH44872" s="1"/>
    </row>
    <row r="44873" spans="32:34" ht="15" customHeight="1" x14ac:dyDescent="0.15">
      <c r="AF44873" s="1"/>
      <c r="AG44873" s="1"/>
      <c r="AH44873" s="1"/>
    </row>
    <row r="44874" spans="32:34" ht="15" customHeight="1" x14ac:dyDescent="0.15">
      <c r="AF44874" s="1"/>
      <c r="AG44874" s="1"/>
      <c r="AH44874" s="1"/>
    </row>
    <row r="44875" spans="32:34" ht="15" customHeight="1" x14ac:dyDescent="0.15">
      <c r="AF44875" s="1"/>
      <c r="AG44875" s="1"/>
      <c r="AH44875" s="1"/>
    </row>
    <row r="44876" spans="32:34" ht="15" customHeight="1" x14ac:dyDescent="0.15">
      <c r="AF44876" s="1"/>
      <c r="AG44876" s="1"/>
      <c r="AH44876" s="1"/>
    </row>
    <row r="44877" spans="32:34" ht="15" customHeight="1" x14ac:dyDescent="0.15">
      <c r="AF44877" s="1"/>
      <c r="AG44877" s="1"/>
      <c r="AH44877" s="1"/>
    </row>
    <row r="44878" spans="32:34" ht="15" customHeight="1" x14ac:dyDescent="0.15">
      <c r="AF44878" s="1"/>
      <c r="AG44878" s="1"/>
      <c r="AH44878" s="1"/>
    </row>
    <row r="44879" spans="32:34" ht="15" customHeight="1" x14ac:dyDescent="0.15">
      <c r="AF44879" s="1"/>
      <c r="AG44879" s="1"/>
      <c r="AH44879" s="1"/>
    </row>
    <row r="44880" spans="32:34" ht="15" customHeight="1" x14ac:dyDescent="0.15">
      <c r="AF44880" s="1"/>
      <c r="AG44880" s="1"/>
      <c r="AH44880" s="1"/>
    </row>
    <row r="44881" spans="32:34" ht="15" customHeight="1" x14ac:dyDescent="0.15">
      <c r="AF44881" s="1"/>
      <c r="AG44881" s="1"/>
      <c r="AH44881" s="1"/>
    </row>
    <row r="44882" spans="32:34" ht="15" customHeight="1" x14ac:dyDescent="0.15">
      <c r="AF44882" s="1"/>
      <c r="AG44882" s="1"/>
      <c r="AH44882" s="1"/>
    </row>
    <row r="44883" spans="32:34" ht="15" customHeight="1" x14ac:dyDescent="0.15">
      <c r="AF44883" s="1"/>
      <c r="AG44883" s="1"/>
      <c r="AH44883" s="1"/>
    </row>
    <row r="44884" spans="32:34" ht="15" customHeight="1" x14ac:dyDescent="0.15">
      <c r="AF44884" s="1"/>
      <c r="AG44884" s="1"/>
      <c r="AH44884" s="1"/>
    </row>
    <row r="44885" spans="32:34" ht="15" customHeight="1" x14ac:dyDescent="0.15">
      <c r="AF44885" s="1"/>
      <c r="AG44885" s="1"/>
      <c r="AH44885" s="1"/>
    </row>
    <row r="44886" spans="32:34" ht="15" customHeight="1" x14ac:dyDescent="0.15">
      <c r="AF44886" s="1"/>
      <c r="AG44886" s="1"/>
      <c r="AH44886" s="1"/>
    </row>
    <row r="44887" spans="32:34" ht="15" customHeight="1" x14ac:dyDescent="0.15">
      <c r="AF44887" s="1"/>
      <c r="AG44887" s="1"/>
      <c r="AH44887" s="1"/>
    </row>
    <row r="44888" spans="32:34" ht="15" customHeight="1" x14ac:dyDescent="0.15">
      <c r="AF44888" s="1"/>
      <c r="AG44888" s="1"/>
      <c r="AH44888" s="1"/>
    </row>
    <row r="44889" spans="32:34" ht="15" customHeight="1" x14ac:dyDescent="0.15">
      <c r="AF44889" s="1"/>
      <c r="AG44889" s="1"/>
      <c r="AH44889" s="1"/>
    </row>
    <row r="44890" spans="32:34" ht="15" customHeight="1" x14ac:dyDescent="0.15">
      <c r="AF44890" s="1"/>
      <c r="AG44890" s="1"/>
      <c r="AH44890" s="1"/>
    </row>
    <row r="44891" spans="32:34" ht="15" customHeight="1" x14ac:dyDescent="0.15">
      <c r="AF44891" s="1"/>
      <c r="AG44891" s="1"/>
      <c r="AH44891" s="1"/>
    </row>
    <row r="44892" spans="32:34" ht="15" customHeight="1" x14ac:dyDescent="0.15">
      <c r="AF44892" s="1"/>
      <c r="AG44892" s="1"/>
      <c r="AH44892" s="1"/>
    </row>
    <row r="44893" spans="32:34" ht="15" customHeight="1" x14ac:dyDescent="0.15">
      <c r="AF44893" s="1"/>
      <c r="AG44893" s="1"/>
      <c r="AH44893" s="1"/>
    </row>
    <row r="44894" spans="32:34" ht="15" customHeight="1" x14ac:dyDescent="0.15">
      <c r="AF44894" s="1"/>
      <c r="AG44894" s="1"/>
      <c r="AH44894" s="1"/>
    </row>
    <row r="44895" spans="32:34" ht="15" customHeight="1" x14ac:dyDescent="0.15">
      <c r="AF44895" s="1"/>
      <c r="AG44895" s="1"/>
      <c r="AH44895" s="1"/>
    </row>
    <row r="44896" spans="32:34" ht="15" customHeight="1" x14ac:dyDescent="0.15">
      <c r="AF44896" s="1"/>
      <c r="AG44896" s="1"/>
      <c r="AH44896" s="1"/>
    </row>
    <row r="44897" spans="32:34" ht="15" customHeight="1" x14ac:dyDescent="0.15">
      <c r="AF44897" s="1"/>
      <c r="AG44897" s="1"/>
      <c r="AH44897" s="1"/>
    </row>
    <row r="44898" spans="32:34" ht="15" customHeight="1" x14ac:dyDescent="0.15">
      <c r="AF44898" s="1"/>
      <c r="AG44898" s="1"/>
      <c r="AH44898" s="1"/>
    </row>
    <row r="44899" spans="32:34" ht="15" customHeight="1" x14ac:dyDescent="0.15">
      <c r="AF44899" s="1"/>
      <c r="AG44899" s="1"/>
      <c r="AH44899" s="1"/>
    </row>
    <row r="44900" spans="32:34" ht="15" customHeight="1" x14ac:dyDescent="0.15">
      <c r="AF44900" s="1"/>
      <c r="AG44900" s="1"/>
      <c r="AH44900" s="1"/>
    </row>
    <row r="44901" spans="32:34" ht="15" customHeight="1" x14ac:dyDescent="0.15">
      <c r="AF44901" s="1"/>
      <c r="AG44901" s="1"/>
      <c r="AH44901" s="1"/>
    </row>
    <row r="44902" spans="32:34" ht="15" customHeight="1" x14ac:dyDescent="0.15">
      <c r="AF44902" s="1"/>
      <c r="AG44902" s="1"/>
      <c r="AH44902" s="1"/>
    </row>
    <row r="44903" spans="32:34" ht="15" customHeight="1" x14ac:dyDescent="0.15">
      <c r="AF44903" s="1"/>
      <c r="AG44903" s="1"/>
      <c r="AH44903" s="1"/>
    </row>
    <row r="44904" spans="32:34" ht="15" customHeight="1" x14ac:dyDescent="0.15">
      <c r="AF44904" s="1"/>
      <c r="AG44904" s="1"/>
      <c r="AH44904" s="1"/>
    </row>
    <row r="44905" spans="32:34" ht="15" customHeight="1" x14ac:dyDescent="0.15">
      <c r="AF44905" s="1"/>
      <c r="AG44905" s="1"/>
      <c r="AH44905" s="1"/>
    </row>
    <row r="44906" spans="32:34" ht="15" customHeight="1" x14ac:dyDescent="0.15">
      <c r="AF44906" s="1"/>
      <c r="AG44906" s="1"/>
      <c r="AH44906" s="1"/>
    </row>
    <row r="44907" spans="32:34" ht="15" customHeight="1" x14ac:dyDescent="0.15">
      <c r="AF44907" s="1"/>
      <c r="AG44907" s="1"/>
      <c r="AH44907" s="1"/>
    </row>
    <row r="44908" spans="32:34" ht="15" customHeight="1" x14ac:dyDescent="0.15">
      <c r="AF44908" s="1"/>
      <c r="AG44908" s="1"/>
      <c r="AH44908" s="1"/>
    </row>
    <row r="44909" spans="32:34" ht="15" customHeight="1" x14ac:dyDescent="0.15">
      <c r="AF44909" s="1"/>
      <c r="AG44909" s="1"/>
      <c r="AH44909" s="1"/>
    </row>
    <row r="44910" spans="32:34" ht="15" customHeight="1" x14ac:dyDescent="0.15">
      <c r="AF44910" s="1"/>
      <c r="AG44910" s="1"/>
      <c r="AH44910" s="1"/>
    </row>
    <row r="44911" spans="32:34" ht="15" customHeight="1" x14ac:dyDescent="0.15">
      <c r="AF44911" s="1"/>
      <c r="AG44911" s="1"/>
      <c r="AH44911" s="1"/>
    </row>
    <row r="44912" spans="32:34" ht="15" customHeight="1" x14ac:dyDescent="0.15">
      <c r="AF44912" s="1"/>
      <c r="AG44912" s="1"/>
      <c r="AH44912" s="1"/>
    </row>
    <row r="44913" spans="32:34" ht="15" customHeight="1" x14ac:dyDescent="0.15">
      <c r="AF44913" s="1"/>
      <c r="AG44913" s="1"/>
      <c r="AH44913" s="1"/>
    </row>
    <row r="44914" spans="32:34" ht="15" customHeight="1" x14ac:dyDescent="0.15">
      <c r="AF44914" s="1"/>
      <c r="AG44914" s="1"/>
      <c r="AH44914" s="1"/>
    </row>
    <row r="44915" spans="32:34" ht="15" customHeight="1" x14ac:dyDescent="0.15">
      <c r="AF44915" s="1"/>
      <c r="AG44915" s="1"/>
      <c r="AH44915" s="1"/>
    </row>
    <row r="44916" spans="32:34" ht="15" customHeight="1" x14ac:dyDescent="0.15">
      <c r="AF44916" s="1"/>
      <c r="AG44916" s="1"/>
      <c r="AH44916" s="1"/>
    </row>
    <row r="44917" spans="32:34" ht="15" customHeight="1" x14ac:dyDescent="0.15">
      <c r="AF44917" s="1"/>
      <c r="AG44917" s="1"/>
      <c r="AH44917" s="1"/>
    </row>
    <row r="44918" spans="32:34" ht="15" customHeight="1" x14ac:dyDescent="0.15">
      <c r="AF44918" s="1"/>
      <c r="AG44918" s="1"/>
      <c r="AH44918" s="1"/>
    </row>
    <row r="44919" spans="32:34" ht="15" customHeight="1" x14ac:dyDescent="0.15">
      <c r="AF44919" s="1"/>
      <c r="AG44919" s="1"/>
      <c r="AH44919" s="1"/>
    </row>
    <row r="44920" spans="32:34" ht="15" customHeight="1" x14ac:dyDescent="0.15">
      <c r="AF44920" s="1"/>
      <c r="AG44920" s="1"/>
      <c r="AH44920" s="1"/>
    </row>
    <row r="44921" spans="32:34" ht="15" customHeight="1" x14ac:dyDescent="0.15">
      <c r="AF44921" s="1"/>
      <c r="AG44921" s="1"/>
      <c r="AH44921" s="1"/>
    </row>
    <row r="44922" spans="32:34" ht="15" customHeight="1" x14ac:dyDescent="0.15">
      <c r="AF44922" s="1"/>
      <c r="AG44922" s="1"/>
      <c r="AH44922" s="1"/>
    </row>
    <row r="44923" spans="32:34" ht="15" customHeight="1" x14ac:dyDescent="0.15">
      <c r="AF44923" s="1"/>
      <c r="AG44923" s="1"/>
      <c r="AH44923" s="1"/>
    </row>
    <row r="44924" spans="32:34" ht="15" customHeight="1" x14ac:dyDescent="0.15">
      <c r="AF44924" s="1"/>
      <c r="AG44924" s="1"/>
      <c r="AH44924" s="1"/>
    </row>
    <row r="44925" spans="32:34" ht="15" customHeight="1" x14ac:dyDescent="0.15">
      <c r="AF44925" s="1"/>
      <c r="AG44925" s="1"/>
      <c r="AH44925" s="1"/>
    </row>
    <row r="44926" spans="32:34" ht="15" customHeight="1" x14ac:dyDescent="0.15">
      <c r="AF44926" s="1"/>
      <c r="AG44926" s="1"/>
      <c r="AH44926" s="1"/>
    </row>
    <row r="44927" spans="32:34" ht="15" customHeight="1" x14ac:dyDescent="0.15">
      <c r="AF44927" s="1"/>
      <c r="AG44927" s="1"/>
      <c r="AH44927" s="1"/>
    </row>
    <row r="44928" spans="32:34" ht="15" customHeight="1" x14ac:dyDescent="0.15">
      <c r="AF44928" s="1"/>
      <c r="AG44928" s="1"/>
      <c r="AH44928" s="1"/>
    </row>
    <row r="44929" spans="32:34" ht="15" customHeight="1" x14ac:dyDescent="0.15">
      <c r="AF44929" s="1"/>
      <c r="AG44929" s="1"/>
      <c r="AH44929" s="1"/>
    </row>
    <row r="44930" spans="32:34" ht="15" customHeight="1" x14ac:dyDescent="0.15">
      <c r="AF44930" s="1"/>
      <c r="AG44930" s="1"/>
      <c r="AH44930" s="1"/>
    </row>
    <row r="44931" spans="32:34" ht="15" customHeight="1" x14ac:dyDescent="0.15">
      <c r="AF44931" s="1"/>
      <c r="AG44931" s="1"/>
      <c r="AH44931" s="1"/>
    </row>
    <row r="44932" spans="32:34" ht="15" customHeight="1" x14ac:dyDescent="0.15">
      <c r="AF44932" s="1"/>
      <c r="AG44932" s="1"/>
      <c r="AH44932" s="1"/>
    </row>
    <row r="44933" spans="32:34" ht="15" customHeight="1" x14ac:dyDescent="0.15">
      <c r="AF44933" s="1"/>
      <c r="AG44933" s="1"/>
      <c r="AH44933" s="1"/>
    </row>
    <row r="44934" spans="32:34" ht="15" customHeight="1" x14ac:dyDescent="0.15">
      <c r="AF44934" s="1"/>
      <c r="AG44934" s="1"/>
      <c r="AH44934" s="1"/>
    </row>
    <row r="44935" spans="32:34" ht="15" customHeight="1" x14ac:dyDescent="0.15">
      <c r="AF44935" s="1"/>
      <c r="AG44935" s="1"/>
      <c r="AH44935" s="1"/>
    </row>
    <row r="44936" spans="32:34" ht="15" customHeight="1" x14ac:dyDescent="0.15">
      <c r="AF44936" s="1"/>
      <c r="AG44936" s="1"/>
      <c r="AH44936" s="1"/>
    </row>
    <row r="44937" spans="32:34" ht="15" customHeight="1" x14ac:dyDescent="0.15">
      <c r="AF44937" s="1"/>
      <c r="AG44937" s="1"/>
      <c r="AH44937" s="1"/>
    </row>
    <row r="44938" spans="32:34" ht="15" customHeight="1" x14ac:dyDescent="0.15">
      <c r="AF44938" s="1"/>
      <c r="AG44938" s="1"/>
      <c r="AH44938" s="1"/>
    </row>
    <row r="44939" spans="32:34" ht="15" customHeight="1" x14ac:dyDescent="0.15">
      <c r="AF44939" s="1"/>
      <c r="AG44939" s="1"/>
      <c r="AH44939" s="1"/>
    </row>
    <row r="44940" spans="32:34" ht="15" customHeight="1" x14ac:dyDescent="0.15">
      <c r="AF44940" s="1"/>
      <c r="AG44940" s="1"/>
      <c r="AH44940" s="1"/>
    </row>
    <row r="44941" spans="32:34" ht="15" customHeight="1" x14ac:dyDescent="0.15">
      <c r="AF44941" s="1"/>
      <c r="AG44941" s="1"/>
      <c r="AH44941" s="1"/>
    </row>
    <row r="44942" spans="32:34" ht="15" customHeight="1" x14ac:dyDescent="0.15">
      <c r="AF44942" s="1"/>
      <c r="AG44942" s="1"/>
      <c r="AH44942" s="1"/>
    </row>
    <row r="44943" spans="32:34" ht="15" customHeight="1" x14ac:dyDescent="0.15">
      <c r="AF44943" s="1"/>
      <c r="AG44943" s="1"/>
      <c r="AH44943" s="1"/>
    </row>
    <row r="44944" spans="32:34" ht="15" customHeight="1" x14ac:dyDescent="0.15">
      <c r="AF44944" s="1"/>
      <c r="AG44944" s="1"/>
      <c r="AH44944" s="1"/>
    </row>
    <row r="44945" spans="32:34" ht="15" customHeight="1" x14ac:dyDescent="0.15">
      <c r="AF44945" s="1"/>
      <c r="AG44945" s="1"/>
      <c r="AH44945" s="1"/>
    </row>
    <row r="44946" spans="32:34" ht="15" customHeight="1" x14ac:dyDescent="0.15">
      <c r="AF44946" s="1"/>
      <c r="AG44946" s="1"/>
      <c r="AH44946" s="1"/>
    </row>
    <row r="44947" spans="32:34" ht="15" customHeight="1" x14ac:dyDescent="0.15">
      <c r="AF44947" s="1"/>
      <c r="AG44947" s="1"/>
      <c r="AH44947" s="1"/>
    </row>
    <row r="44948" spans="32:34" ht="15" customHeight="1" x14ac:dyDescent="0.15">
      <c r="AF44948" s="1"/>
      <c r="AG44948" s="1"/>
      <c r="AH44948" s="1"/>
    </row>
    <row r="44949" spans="32:34" ht="15" customHeight="1" x14ac:dyDescent="0.15">
      <c r="AF44949" s="1"/>
      <c r="AG44949" s="1"/>
      <c r="AH44949" s="1"/>
    </row>
    <row r="44950" spans="32:34" ht="15" customHeight="1" x14ac:dyDescent="0.15">
      <c r="AF44950" s="1"/>
      <c r="AG44950" s="1"/>
      <c r="AH44950" s="1"/>
    </row>
    <row r="44951" spans="32:34" ht="15" customHeight="1" x14ac:dyDescent="0.15">
      <c r="AF44951" s="1"/>
      <c r="AG44951" s="1"/>
      <c r="AH44951" s="1"/>
    </row>
    <row r="44952" spans="32:34" ht="15" customHeight="1" x14ac:dyDescent="0.15">
      <c r="AF44952" s="1"/>
      <c r="AG44952" s="1"/>
      <c r="AH44952" s="1"/>
    </row>
    <row r="44953" spans="32:34" ht="15" customHeight="1" x14ac:dyDescent="0.15">
      <c r="AF44953" s="1"/>
      <c r="AG44953" s="1"/>
      <c r="AH44953" s="1"/>
    </row>
    <row r="44954" spans="32:34" ht="15" customHeight="1" x14ac:dyDescent="0.15">
      <c r="AF44954" s="1"/>
      <c r="AG44954" s="1"/>
      <c r="AH44954" s="1"/>
    </row>
    <row r="44955" spans="32:34" ht="15" customHeight="1" x14ac:dyDescent="0.15">
      <c r="AF44955" s="1"/>
      <c r="AG44955" s="1"/>
      <c r="AH44955" s="1"/>
    </row>
    <row r="44956" spans="32:34" ht="15" customHeight="1" x14ac:dyDescent="0.15">
      <c r="AF44956" s="1"/>
      <c r="AG44956" s="1"/>
      <c r="AH44956" s="1"/>
    </row>
    <row r="44957" spans="32:34" ht="15" customHeight="1" x14ac:dyDescent="0.15">
      <c r="AF44957" s="1"/>
      <c r="AG44957" s="1"/>
      <c r="AH44957" s="1"/>
    </row>
    <row r="44958" spans="32:34" ht="15" customHeight="1" x14ac:dyDescent="0.15">
      <c r="AF44958" s="1"/>
      <c r="AG44958" s="1"/>
      <c r="AH44958" s="1"/>
    </row>
    <row r="44959" spans="32:34" ht="15" customHeight="1" x14ac:dyDescent="0.15">
      <c r="AF44959" s="1"/>
      <c r="AG44959" s="1"/>
      <c r="AH44959" s="1"/>
    </row>
    <row r="44960" spans="32:34" ht="15" customHeight="1" x14ac:dyDescent="0.15">
      <c r="AF44960" s="1"/>
      <c r="AG44960" s="1"/>
      <c r="AH44960" s="1"/>
    </row>
    <row r="44961" spans="32:34" ht="15" customHeight="1" x14ac:dyDescent="0.15">
      <c r="AF44961" s="1"/>
      <c r="AG44961" s="1"/>
      <c r="AH44961" s="1"/>
    </row>
    <row r="44962" spans="32:34" ht="15" customHeight="1" x14ac:dyDescent="0.15">
      <c r="AF44962" s="1"/>
      <c r="AG44962" s="1"/>
      <c r="AH44962" s="1"/>
    </row>
    <row r="44963" spans="32:34" ht="15" customHeight="1" x14ac:dyDescent="0.15">
      <c r="AF44963" s="1"/>
      <c r="AG44963" s="1"/>
      <c r="AH44963" s="1"/>
    </row>
    <row r="44964" spans="32:34" ht="15" customHeight="1" x14ac:dyDescent="0.15">
      <c r="AF44964" s="1"/>
      <c r="AG44964" s="1"/>
      <c r="AH44964" s="1"/>
    </row>
    <row r="44965" spans="32:34" ht="15" customHeight="1" x14ac:dyDescent="0.15">
      <c r="AF44965" s="1"/>
      <c r="AG44965" s="1"/>
      <c r="AH44965" s="1"/>
    </row>
    <row r="44966" spans="32:34" ht="15" customHeight="1" x14ac:dyDescent="0.15">
      <c r="AF44966" s="1"/>
      <c r="AG44966" s="1"/>
      <c r="AH44966" s="1"/>
    </row>
    <row r="44967" spans="32:34" ht="15" customHeight="1" x14ac:dyDescent="0.15">
      <c r="AF44967" s="1"/>
      <c r="AG44967" s="1"/>
      <c r="AH44967" s="1"/>
    </row>
    <row r="44968" spans="32:34" ht="15" customHeight="1" x14ac:dyDescent="0.15">
      <c r="AF44968" s="1"/>
      <c r="AG44968" s="1"/>
      <c r="AH44968" s="1"/>
    </row>
    <row r="44969" spans="32:34" ht="15" customHeight="1" x14ac:dyDescent="0.15">
      <c r="AF44969" s="1"/>
      <c r="AG44969" s="1"/>
      <c r="AH44969" s="1"/>
    </row>
    <row r="44970" spans="32:34" ht="15" customHeight="1" x14ac:dyDescent="0.15">
      <c r="AF44970" s="1"/>
      <c r="AG44970" s="1"/>
      <c r="AH44970" s="1"/>
    </row>
    <row r="44971" spans="32:34" ht="15" customHeight="1" x14ac:dyDescent="0.15">
      <c r="AF44971" s="1"/>
      <c r="AG44971" s="1"/>
      <c r="AH44971" s="1"/>
    </row>
    <row r="44972" spans="32:34" ht="15" customHeight="1" x14ac:dyDescent="0.15">
      <c r="AF44972" s="1"/>
      <c r="AG44972" s="1"/>
      <c r="AH44972" s="1"/>
    </row>
    <row r="44973" spans="32:34" ht="15" customHeight="1" x14ac:dyDescent="0.15">
      <c r="AF44973" s="1"/>
      <c r="AG44973" s="1"/>
      <c r="AH44973" s="1"/>
    </row>
    <row r="44974" spans="32:34" ht="15" customHeight="1" x14ac:dyDescent="0.15">
      <c r="AF44974" s="1"/>
      <c r="AG44974" s="1"/>
      <c r="AH44974" s="1"/>
    </row>
    <row r="44975" spans="32:34" ht="15" customHeight="1" x14ac:dyDescent="0.15">
      <c r="AF44975" s="1"/>
      <c r="AG44975" s="1"/>
      <c r="AH44975" s="1"/>
    </row>
    <row r="44976" spans="32:34" ht="15" customHeight="1" x14ac:dyDescent="0.15">
      <c r="AF44976" s="1"/>
      <c r="AG44976" s="1"/>
      <c r="AH44976" s="1"/>
    </row>
    <row r="44977" spans="32:34" ht="15" customHeight="1" x14ac:dyDescent="0.15">
      <c r="AF44977" s="1"/>
      <c r="AG44977" s="1"/>
      <c r="AH44977" s="1"/>
    </row>
    <row r="44978" spans="32:34" ht="15" customHeight="1" x14ac:dyDescent="0.15">
      <c r="AF44978" s="1"/>
      <c r="AG44978" s="1"/>
      <c r="AH44978" s="1"/>
    </row>
    <row r="44979" spans="32:34" ht="15" customHeight="1" x14ac:dyDescent="0.15">
      <c r="AF44979" s="1"/>
      <c r="AG44979" s="1"/>
      <c r="AH44979" s="1"/>
    </row>
    <row r="44980" spans="32:34" ht="15" customHeight="1" x14ac:dyDescent="0.15">
      <c r="AF44980" s="1"/>
      <c r="AG44980" s="1"/>
      <c r="AH44980" s="1"/>
    </row>
    <row r="44981" spans="32:34" ht="15" customHeight="1" x14ac:dyDescent="0.15">
      <c r="AF44981" s="1"/>
      <c r="AG44981" s="1"/>
      <c r="AH44981" s="1"/>
    </row>
    <row r="44982" spans="32:34" ht="15" customHeight="1" x14ac:dyDescent="0.15">
      <c r="AF44982" s="1"/>
      <c r="AG44982" s="1"/>
      <c r="AH44982" s="1"/>
    </row>
    <row r="44983" spans="32:34" ht="15" customHeight="1" x14ac:dyDescent="0.15">
      <c r="AF44983" s="1"/>
      <c r="AG44983" s="1"/>
      <c r="AH44983" s="1"/>
    </row>
    <row r="44984" spans="32:34" ht="15" customHeight="1" x14ac:dyDescent="0.15">
      <c r="AF44984" s="1"/>
      <c r="AG44984" s="1"/>
      <c r="AH44984" s="1"/>
    </row>
    <row r="44985" spans="32:34" ht="15" customHeight="1" x14ac:dyDescent="0.15">
      <c r="AF44985" s="1"/>
      <c r="AG44985" s="1"/>
      <c r="AH44985" s="1"/>
    </row>
    <row r="44986" spans="32:34" ht="15" customHeight="1" x14ac:dyDescent="0.15">
      <c r="AF44986" s="1"/>
      <c r="AG44986" s="1"/>
      <c r="AH44986" s="1"/>
    </row>
    <row r="44987" spans="32:34" ht="15" customHeight="1" x14ac:dyDescent="0.15">
      <c r="AF44987" s="1"/>
      <c r="AG44987" s="1"/>
      <c r="AH44987" s="1"/>
    </row>
    <row r="44988" spans="32:34" ht="15" customHeight="1" x14ac:dyDescent="0.15">
      <c r="AF44988" s="1"/>
      <c r="AG44988" s="1"/>
      <c r="AH44988" s="1"/>
    </row>
    <row r="44989" spans="32:34" ht="15" customHeight="1" x14ac:dyDescent="0.15">
      <c r="AF44989" s="1"/>
      <c r="AG44989" s="1"/>
      <c r="AH44989" s="1"/>
    </row>
    <row r="44990" spans="32:34" ht="15" customHeight="1" x14ac:dyDescent="0.15">
      <c r="AF44990" s="1"/>
      <c r="AG44990" s="1"/>
      <c r="AH44990" s="1"/>
    </row>
    <row r="44991" spans="32:34" ht="15" customHeight="1" x14ac:dyDescent="0.15">
      <c r="AF44991" s="1"/>
      <c r="AG44991" s="1"/>
      <c r="AH44991" s="1"/>
    </row>
    <row r="44992" spans="32:34" ht="15" customHeight="1" x14ac:dyDescent="0.15">
      <c r="AF44992" s="1"/>
      <c r="AG44992" s="1"/>
      <c r="AH44992" s="1"/>
    </row>
    <row r="44993" spans="32:34" ht="15" customHeight="1" x14ac:dyDescent="0.15">
      <c r="AF44993" s="1"/>
      <c r="AG44993" s="1"/>
      <c r="AH44993" s="1"/>
    </row>
    <row r="44994" spans="32:34" ht="15" customHeight="1" x14ac:dyDescent="0.15">
      <c r="AF44994" s="1"/>
      <c r="AG44994" s="1"/>
      <c r="AH44994" s="1"/>
    </row>
    <row r="44995" spans="32:34" ht="15" customHeight="1" x14ac:dyDescent="0.15">
      <c r="AF44995" s="1"/>
      <c r="AG44995" s="1"/>
      <c r="AH44995" s="1"/>
    </row>
    <row r="44996" spans="32:34" ht="15" customHeight="1" x14ac:dyDescent="0.15">
      <c r="AF44996" s="1"/>
      <c r="AG44996" s="1"/>
      <c r="AH44996" s="1"/>
    </row>
    <row r="44997" spans="32:34" ht="15" customHeight="1" x14ac:dyDescent="0.15">
      <c r="AF44997" s="1"/>
      <c r="AG44997" s="1"/>
      <c r="AH44997" s="1"/>
    </row>
    <row r="44998" spans="32:34" ht="15" customHeight="1" x14ac:dyDescent="0.15">
      <c r="AF44998" s="1"/>
      <c r="AG44998" s="1"/>
      <c r="AH44998" s="1"/>
    </row>
    <row r="44999" spans="32:34" ht="15" customHeight="1" x14ac:dyDescent="0.15">
      <c r="AF44999" s="1"/>
      <c r="AG44999" s="1"/>
      <c r="AH44999" s="1"/>
    </row>
    <row r="45000" spans="32:34" ht="15" customHeight="1" x14ac:dyDescent="0.15">
      <c r="AF45000" s="1"/>
      <c r="AG45000" s="1"/>
      <c r="AH45000" s="1"/>
    </row>
    <row r="45001" spans="32:34" ht="15" customHeight="1" x14ac:dyDescent="0.15">
      <c r="AF45001" s="1"/>
      <c r="AG45001" s="1"/>
      <c r="AH45001" s="1"/>
    </row>
    <row r="45002" spans="32:34" ht="15" customHeight="1" x14ac:dyDescent="0.15">
      <c r="AF45002" s="1"/>
      <c r="AG45002" s="1"/>
      <c r="AH45002" s="1"/>
    </row>
    <row r="45003" spans="32:34" ht="15" customHeight="1" x14ac:dyDescent="0.15">
      <c r="AF45003" s="1"/>
      <c r="AG45003" s="1"/>
      <c r="AH45003" s="1"/>
    </row>
    <row r="45004" spans="32:34" ht="15" customHeight="1" x14ac:dyDescent="0.15">
      <c r="AF45004" s="1"/>
      <c r="AG45004" s="1"/>
      <c r="AH45004" s="1"/>
    </row>
    <row r="45005" spans="32:34" ht="15" customHeight="1" x14ac:dyDescent="0.15">
      <c r="AF45005" s="1"/>
      <c r="AG45005" s="1"/>
      <c r="AH45005" s="1"/>
    </row>
    <row r="45006" spans="32:34" ht="15" customHeight="1" x14ac:dyDescent="0.15">
      <c r="AF45006" s="1"/>
      <c r="AG45006" s="1"/>
      <c r="AH45006" s="1"/>
    </row>
    <row r="45007" spans="32:34" ht="15" customHeight="1" x14ac:dyDescent="0.15">
      <c r="AF45007" s="1"/>
      <c r="AG45007" s="1"/>
      <c r="AH45007" s="1"/>
    </row>
    <row r="45008" spans="32:34" ht="15" customHeight="1" x14ac:dyDescent="0.15">
      <c r="AF45008" s="1"/>
      <c r="AG45008" s="1"/>
      <c r="AH45008" s="1"/>
    </row>
    <row r="45009" spans="32:34" ht="15" customHeight="1" x14ac:dyDescent="0.15">
      <c r="AF45009" s="1"/>
      <c r="AG45009" s="1"/>
      <c r="AH45009" s="1"/>
    </row>
    <row r="45010" spans="32:34" ht="15" customHeight="1" x14ac:dyDescent="0.15">
      <c r="AF45010" s="1"/>
      <c r="AG45010" s="1"/>
      <c r="AH45010" s="1"/>
    </row>
    <row r="45011" spans="32:34" ht="15" customHeight="1" x14ac:dyDescent="0.15">
      <c r="AF45011" s="1"/>
      <c r="AG45011" s="1"/>
      <c r="AH45011" s="1"/>
    </row>
    <row r="45012" spans="32:34" ht="15" customHeight="1" x14ac:dyDescent="0.15">
      <c r="AF45012" s="1"/>
      <c r="AG45012" s="1"/>
      <c r="AH45012" s="1"/>
    </row>
    <row r="45013" spans="32:34" ht="15" customHeight="1" x14ac:dyDescent="0.15">
      <c r="AF45013" s="1"/>
      <c r="AG45013" s="1"/>
      <c r="AH45013" s="1"/>
    </row>
    <row r="45014" spans="32:34" ht="15" customHeight="1" x14ac:dyDescent="0.15">
      <c r="AF45014" s="1"/>
      <c r="AG45014" s="1"/>
      <c r="AH45014" s="1"/>
    </row>
    <row r="45015" spans="32:34" ht="15" customHeight="1" x14ac:dyDescent="0.15">
      <c r="AF45015" s="1"/>
      <c r="AG45015" s="1"/>
      <c r="AH45015" s="1"/>
    </row>
    <row r="45016" spans="32:34" ht="15" customHeight="1" x14ac:dyDescent="0.15">
      <c r="AF45016" s="1"/>
      <c r="AG45016" s="1"/>
      <c r="AH45016" s="1"/>
    </row>
    <row r="45017" spans="32:34" ht="15" customHeight="1" x14ac:dyDescent="0.15">
      <c r="AF45017" s="1"/>
      <c r="AG45017" s="1"/>
      <c r="AH45017" s="1"/>
    </row>
    <row r="45018" spans="32:34" ht="15" customHeight="1" x14ac:dyDescent="0.15">
      <c r="AF45018" s="1"/>
      <c r="AG45018" s="1"/>
      <c r="AH45018" s="1"/>
    </row>
    <row r="45019" spans="32:34" ht="15" customHeight="1" x14ac:dyDescent="0.15">
      <c r="AF45019" s="1"/>
      <c r="AG45019" s="1"/>
      <c r="AH45019" s="1"/>
    </row>
    <row r="45020" spans="32:34" ht="15" customHeight="1" x14ac:dyDescent="0.15">
      <c r="AF45020" s="1"/>
      <c r="AG45020" s="1"/>
      <c r="AH45020" s="1"/>
    </row>
    <row r="45021" spans="32:34" ht="15" customHeight="1" x14ac:dyDescent="0.15">
      <c r="AF45021" s="1"/>
      <c r="AG45021" s="1"/>
      <c r="AH45021" s="1"/>
    </row>
    <row r="45022" spans="32:34" ht="15" customHeight="1" x14ac:dyDescent="0.15">
      <c r="AF45022" s="1"/>
      <c r="AG45022" s="1"/>
      <c r="AH45022" s="1"/>
    </row>
    <row r="45023" spans="32:34" ht="15" customHeight="1" x14ac:dyDescent="0.15">
      <c r="AF45023" s="1"/>
      <c r="AG45023" s="1"/>
      <c r="AH45023" s="1"/>
    </row>
    <row r="45024" spans="32:34" ht="15" customHeight="1" x14ac:dyDescent="0.15">
      <c r="AF45024" s="1"/>
      <c r="AG45024" s="1"/>
      <c r="AH45024" s="1"/>
    </row>
    <row r="45025" spans="32:34" ht="15" customHeight="1" x14ac:dyDescent="0.15">
      <c r="AF45025" s="1"/>
      <c r="AG45025" s="1"/>
      <c r="AH45025" s="1"/>
    </row>
    <row r="45026" spans="32:34" ht="15" customHeight="1" x14ac:dyDescent="0.15">
      <c r="AF45026" s="1"/>
      <c r="AG45026" s="1"/>
      <c r="AH45026" s="1"/>
    </row>
    <row r="45027" spans="32:34" ht="15" customHeight="1" x14ac:dyDescent="0.15">
      <c r="AF45027" s="1"/>
      <c r="AG45027" s="1"/>
      <c r="AH45027" s="1"/>
    </row>
    <row r="45028" spans="32:34" ht="15" customHeight="1" x14ac:dyDescent="0.15">
      <c r="AF45028" s="1"/>
      <c r="AG45028" s="1"/>
      <c r="AH45028" s="1"/>
    </row>
    <row r="45029" spans="32:34" ht="15" customHeight="1" x14ac:dyDescent="0.15">
      <c r="AF45029" s="1"/>
      <c r="AG45029" s="1"/>
      <c r="AH45029" s="1"/>
    </row>
    <row r="45030" spans="32:34" ht="15" customHeight="1" x14ac:dyDescent="0.15">
      <c r="AF45030" s="1"/>
      <c r="AG45030" s="1"/>
      <c r="AH45030" s="1"/>
    </row>
    <row r="45031" spans="32:34" ht="15" customHeight="1" x14ac:dyDescent="0.15">
      <c r="AF45031" s="1"/>
      <c r="AG45031" s="1"/>
      <c r="AH45031" s="1"/>
    </row>
    <row r="45032" spans="32:34" ht="15" customHeight="1" x14ac:dyDescent="0.15">
      <c r="AF45032" s="1"/>
      <c r="AG45032" s="1"/>
      <c r="AH45032" s="1"/>
    </row>
    <row r="45033" spans="32:34" ht="15" customHeight="1" x14ac:dyDescent="0.15">
      <c r="AF45033" s="1"/>
      <c r="AG45033" s="1"/>
      <c r="AH45033" s="1"/>
    </row>
    <row r="45034" spans="32:34" ht="15" customHeight="1" x14ac:dyDescent="0.15">
      <c r="AF45034" s="1"/>
      <c r="AG45034" s="1"/>
      <c r="AH45034" s="1"/>
    </row>
    <row r="45035" spans="32:34" ht="15" customHeight="1" x14ac:dyDescent="0.15">
      <c r="AF45035" s="1"/>
      <c r="AG45035" s="1"/>
      <c r="AH45035" s="1"/>
    </row>
    <row r="45036" spans="32:34" ht="15" customHeight="1" x14ac:dyDescent="0.15">
      <c r="AF45036" s="1"/>
      <c r="AG45036" s="1"/>
      <c r="AH45036" s="1"/>
    </row>
    <row r="45037" spans="32:34" ht="15" customHeight="1" x14ac:dyDescent="0.15">
      <c r="AF45037" s="1"/>
      <c r="AG45037" s="1"/>
      <c r="AH45037" s="1"/>
    </row>
    <row r="45038" spans="32:34" ht="15" customHeight="1" x14ac:dyDescent="0.15">
      <c r="AF45038" s="1"/>
      <c r="AG45038" s="1"/>
      <c r="AH45038" s="1"/>
    </row>
    <row r="45039" spans="32:34" ht="15" customHeight="1" x14ac:dyDescent="0.15">
      <c r="AF45039" s="1"/>
      <c r="AG45039" s="1"/>
      <c r="AH45039" s="1"/>
    </row>
    <row r="45040" spans="32:34" ht="15" customHeight="1" x14ac:dyDescent="0.15">
      <c r="AF45040" s="1"/>
      <c r="AG45040" s="1"/>
      <c r="AH45040" s="1"/>
    </row>
    <row r="45041" spans="32:34" ht="15" customHeight="1" x14ac:dyDescent="0.15">
      <c r="AF45041" s="1"/>
      <c r="AG45041" s="1"/>
      <c r="AH45041" s="1"/>
    </row>
    <row r="45042" spans="32:34" ht="15" customHeight="1" x14ac:dyDescent="0.15">
      <c r="AF45042" s="1"/>
      <c r="AG45042" s="1"/>
      <c r="AH45042" s="1"/>
    </row>
    <row r="45043" spans="32:34" ht="15" customHeight="1" x14ac:dyDescent="0.15">
      <c r="AF45043" s="1"/>
      <c r="AG45043" s="1"/>
      <c r="AH45043" s="1"/>
    </row>
    <row r="45044" spans="32:34" ht="15" customHeight="1" x14ac:dyDescent="0.15">
      <c r="AF45044" s="1"/>
      <c r="AG45044" s="1"/>
      <c r="AH45044" s="1"/>
    </row>
    <row r="45045" spans="32:34" ht="15" customHeight="1" x14ac:dyDescent="0.15">
      <c r="AF45045" s="1"/>
      <c r="AG45045" s="1"/>
      <c r="AH45045" s="1"/>
    </row>
    <row r="45046" spans="32:34" ht="15" customHeight="1" x14ac:dyDescent="0.15">
      <c r="AF45046" s="1"/>
      <c r="AG45046" s="1"/>
      <c r="AH45046" s="1"/>
    </row>
    <row r="45047" spans="32:34" ht="15" customHeight="1" x14ac:dyDescent="0.15">
      <c r="AF45047" s="1"/>
      <c r="AG45047" s="1"/>
      <c r="AH45047" s="1"/>
    </row>
    <row r="45048" spans="32:34" ht="15" customHeight="1" x14ac:dyDescent="0.15">
      <c r="AF45048" s="1"/>
      <c r="AG45048" s="1"/>
      <c r="AH45048" s="1"/>
    </row>
    <row r="45049" spans="32:34" ht="15" customHeight="1" x14ac:dyDescent="0.15">
      <c r="AF45049" s="1"/>
      <c r="AG45049" s="1"/>
      <c r="AH45049" s="1"/>
    </row>
    <row r="45050" spans="32:34" ht="15" customHeight="1" x14ac:dyDescent="0.15">
      <c r="AF45050" s="1"/>
      <c r="AG45050" s="1"/>
      <c r="AH45050" s="1"/>
    </row>
    <row r="45051" spans="32:34" ht="15" customHeight="1" x14ac:dyDescent="0.15">
      <c r="AF45051" s="1"/>
      <c r="AG45051" s="1"/>
      <c r="AH45051" s="1"/>
    </row>
    <row r="45052" spans="32:34" ht="15" customHeight="1" x14ac:dyDescent="0.15">
      <c r="AF45052" s="1"/>
      <c r="AG45052" s="1"/>
      <c r="AH45052" s="1"/>
    </row>
    <row r="45053" spans="32:34" ht="15" customHeight="1" x14ac:dyDescent="0.15">
      <c r="AF45053" s="1"/>
      <c r="AG45053" s="1"/>
      <c r="AH45053" s="1"/>
    </row>
    <row r="45054" spans="32:34" ht="15" customHeight="1" x14ac:dyDescent="0.15">
      <c r="AF45054" s="1"/>
      <c r="AG45054" s="1"/>
      <c r="AH45054" s="1"/>
    </row>
    <row r="45055" spans="32:34" ht="15" customHeight="1" x14ac:dyDescent="0.15">
      <c r="AF45055" s="1"/>
      <c r="AG45055" s="1"/>
      <c r="AH45055" s="1"/>
    </row>
    <row r="45056" spans="32:34" ht="15" customHeight="1" x14ac:dyDescent="0.15">
      <c r="AF45056" s="1"/>
      <c r="AG45056" s="1"/>
      <c r="AH45056" s="1"/>
    </row>
    <row r="45057" spans="32:34" ht="15" customHeight="1" x14ac:dyDescent="0.15">
      <c r="AF45057" s="1"/>
      <c r="AG45057" s="1"/>
      <c r="AH45057" s="1"/>
    </row>
    <row r="45058" spans="32:34" ht="15" customHeight="1" x14ac:dyDescent="0.15">
      <c r="AF45058" s="1"/>
      <c r="AG45058" s="1"/>
      <c r="AH45058" s="1"/>
    </row>
    <row r="45059" spans="32:34" ht="15" customHeight="1" x14ac:dyDescent="0.15">
      <c r="AF45059" s="1"/>
      <c r="AG45059" s="1"/>
      <c r="AH45059" s="1"/>
    </row>
    <row r="45060" spans="32:34" ht="15" customHeight="1" x14ac:dyDescent="0.15">
      <c r="AF45060" s="1"/>
      <c r="AG45060" s="1"/>
      <c r="AH45060" s="1"/>
    </row>
    <row r="45061" spans="32:34" ht="15" customHeight="1" x14ac:dyDescent="0.15">
      <c r="AF45061" s="1"/>
      <c r="AG45061" s="1"/>
      <c r="AH45061" s="1"/>
    </row>
    <row r="45062" spans="32:34" ht="15" customHeight="1" x14ac:dyDescent="0.15">
      <c r="AF45062" s="1"/>
      <c r="AG45062" s="1"/>
      <c r="AH45062" s="1"/>
    </row>
    <row r="45063" spans="32:34" ht="15" customHeight="1" x14ac:dyDescent="0.15">
      <c r="AF45063" s="1"/>
      <c r="AG45063" s="1"/>
      <c r="AH45063" s="1"/>
    </row>
    <row r="45064" spans="32:34" ht="15" customHeight="1" x14ac:dyDescent="0.15">
      <c r="AF45064" s="1"/>
      <c r="AG45064" s="1"/>
      <c r="AH45064" s="1"/>
    </row>
    <row r="45065" spans="32:34" ht="15" customHeight="1" x14ac:dyDescent="0.15">
      <c r="AF45065" s="1"/>
      <c r="AG45065" s="1"/>
      <c r="AH45065" s="1"/>
    </row>
    <row r="45066" spans="32:34" ht="15" customHeight="1" x14ac:dyDescent="0.15">
      <c r="AF45066" s="1"/>
      <c r="AG45066" s="1"/>
      <c r="AH45066" s="1"/>
    </row>
    <row r="45067" spans="32:34" ht="15" customHeight="1" x14ac:dyDescent="0.15">
      <c r="AF45067" s="1"/>
      <c r="AG45067" s="1"/>
      <c r="AH45067" s="1"/>
    </row>
    <row r="45068" spans="32:34" ht="15" customHeight="1" x14ac:dyDescent="0.15">
      <c r="AF45068" s="1"/>
      <c r="AG45068" s="1"/>
      <c r="AH45068" s="1"/>
    </row>
    <row r="45069" spans="32:34" ht="15" customHeight="1" x14ac:dyDescent="0.15">
      <c r="AF45069" s="1"/>
      <c r="AG45069" s="1"/>
      <c r="AH45069" s="1"/>
    </row>
    <row r="45070" spans="32:34" ht="15" customHeight="1" x14ac:dyDescent="0.15">
      <c r="AF45070" s="1"/>
      <c r="AG45070" s="1"/>
      <c r="AH45070" s="1"/>
    </row>
    <row r="45071" spans="32:34" ht="15" customHeight="1" x14ac:dyDescent="0.15">
      <c r="AF45071" s="1"/>
      <c r="AG45071" s="1"/>
      <c r="AH45071" s="1"/>
    </row>
    <row r="45072" spans="32:34" ht="15" customHeight="1" x14ac:dyDescent="0.15">
      <c r="AF45072" s="1"/>
      <c r="AG45072" s="1"/>
      <c r="AH45072" s="1"/>
    </row>
    <row r="45073" spans="32:34" ht="15" customHeight="1" x14ac:dyDescent="0.15">
      <c r="AF45073" s="1"/>
      <c r="AG45073" s="1"/>
      <c r="AH45073" s="1"/>
    </row>
    <row r="45074" spans="32:34" ht="15" customHeight="1" x14ac:dyDescent="0.15">
      <c r="AF45074" s="1"/>
      <c r="AG45074" s="1"/>
      <c r="AH45074" s="1"/>
    </row>
    <row r="45075" spans="32:34" ht="15" customHeight="1" x14ac:dyDescent="0.15">
      <c r="AF45075" s="1"/>
      <c r="AG45075" s="1"/>
      <c r="AH45075" s="1"/>
    </row>
    <row r="45076" spans="32:34" ht="15" customHeight="1" x14ac:dyDescent="0.15">
      <c r="AF45076" s="1"/>
      <c r="AG45076" s="1"/>
      <c r="AH45076" s="1"/>
    </row>
    <row r="45077" spans="32:34" ht="15" customHeight="1" x14ac:dyDescent="0.15">
      <c r="AF45077" s="1"/>
      <c r="AG45077" s="1"/>
      <c r="AH45077" s="1"/>
    </row>
    <row r="45078" spans="32:34" ht="15" customHeight="1" x14ac:dyDescent="0.15">
      <c r="AF45078" s="1"/>
      <c r="AG45078" s="1"/>
      <c r="AH45078" s="1"/>
    </row>
    <row r="45079" spans="32:34" ht="15" customHeight="1" x14ac:dyDescent="0.15">
      <c r="AF45079" s="1"/>
      <c r="AG45079" s="1"/>
      <c r="AH45079" s="1"/>
    </row>
    <row r="45080" spans="32:34" ht="15" customHeight="1" x14ac:dyDescent="0.15">
      <c r="AF45080" s="1"/>
      <c r="AG45080" s="1"/>
      <c r="AH45080" s="1"/>
    </row>
    <row r="45081" spans="32:34" ht="15" customHeight="1" x14ac:dyDescent="0.15">
      <c r="AF45081" s="1"/>
      <c r="AG45081" s="1"/>
      <c r="AH45081" s="1"/>
    </row>
    <row r="45082" spans="32:34" ht="15" customHeight="1" x14ac:dyDescent="0.15">
      <c r="AF45082" s="1"/>
      <c r="AG45082" s="1"/>
      <c r="AH45082" s="1"/>
    </row>
    <row r="45083" spans="32:34" ht="15" customHeight="1" x14ac:dyDescent="0.15">
      <c r="AF45083" s="1"/>
      <c r="AG45083" s="1"/>
      <c r="AH45083" s="1"/>
    </row>
    <row r="45084" spans="32:34" ht="15" customHeight="1" x14ac:dyDescent="0.15">
      <c r="AF45084" s="1"/>
      <c r="AG45084" s="1"/>
      <c r="AH45084" s="1"/>
    </row>
    <row r="45085" spans="32:34" ht="15" customHeight="1" x14ac:dyDescent="0.15">
      <c r="AF45085" s="1"/>
      <c r="AG45085" s="1"/>
      <c r="AH45085" s="1"/>
    </row>
    <row r="45086" spans="32:34" ht="15" customHeight="1" x14ac:dyDescent="0.15">
      <c r="AF45086" s="1"/>
      <c r="AG45086" s="1"/>
      <c r="AH45086" s="1"/>
    </row>
    <row r="45087" spans="32:34" ht="15" customHeight="1" x14ac:dyDescent="0.15">
      <c r="AF45087" s="1"/>
      <c r="AG45087" s="1"/>
      <c r="AH45087" s="1"/>
    </row>
    <row r="45088" spans="32:34" ht="15" customHeight="1" x14ac:dyDescent="0.15">
      <c r="AF45088" s="1"/>
      <c r="AG45088" s="1"/>
      <c r="AH45088" s="1"/>
    </row>
    <row r="45089" spans="32:34" ht="15" customHeight="1" x14ac:dyDescent="0.15">
      <c r="AF45089" s="1"/>
      <c r="AG45089" s="1"/>
      <c r="AH45089" s="1"/>
    </row>
    <row r="45090" spans="32:34" ht="15" customHeight="1" x14ac:dyDescent="0.15">
      <c r="AF45090" s="1"/>
      <c r="AG45090" s="1"/>
      <c r="AH45090" s="1"/>
    </row>
    <row r="45091" spans="32:34" ht="15" customHeight="1" x14ac:dyDescent="0.15">
      <c r="AF45091" s="1"/>
      <c r="AG45091" s="1"/>
      <c r="AH45091" s="1"/>
    </row>
    <row r="45092" spans="32:34" ht="15" customHeight="1" x14ac:dyDescent="0.15">
      <c r="AF45092" s="1"/>
      <c r="AG45092" s="1"/>
      <c r="AH45092" s="1"/>
    </row>
    <row r="45093" spans="32:34" ht="15" customHeight="1" x14ac:dyDescent="0.15">
      <c r="AF45093" s="1"/>
      <c r="AG45093" s="1"/>
      <c r="AH45093" s="1"/>
    </row>
    <row r="45094" spans="32:34" ht="15" customHeight="1" x14ac:dyDescent="0.15">
      <c r="AF45094" s="1"/>
      <c r="AG45094" s="1"/>
      <c r="AH45094" s="1"/>
    </row>
    <row r="45095" spans="32:34" ht="15" customHeight="1" x14ac:dyDescent="0.15">
      <c r="AF45095" s="1"/>
      <c r="AG45095" s="1"/>
      <c r="AH45095" s="1"/>
    </row>
    <row r="45096" spans="32:34" ht="15" customHeight="1" x14ac:dyDescent="0.15">
      <c r="AF45096" s="1"/>
      <c r="AG45096" s="1"/>
      <c r="AH45096" s="1"/>
    </row>
    <row r="45097" spans="32:34" ht="15" customHeight="1" x14ac:dyDescent="0.15">
      <c r="AF45097" s="1"/>
      <c r="AG45097" s="1"/>
      <c r="AH45097" s="1"/>
    </row>
    <row r="45098" spans="32:34" ht="15" customHeight="1" x14ac:dyDescent="0.15">
      <c r="AF45098" s="1"/>
      <c r="AG45098" s="1"/>
      <c r="AH45098" s="1"/>
    </row>
    <row r="45099" spans="32:34" ht="15" customHeight="1" x14ac:dyDescent="0.15">
      <c r="AF45099" s="1"/>
      <c r="AG45099" s="1"/>
      <c r="AH45099" s="1"/>
    </row>
    <row r="45100" spans="32:34" ht="15" customHeight="1" x14ac:dyDescent="0.15">
      <c r="AF45100" s="1"/>
      <c r="AG45100" s="1"/>
      <c r="AH45100" s="1"/>
    </row>
    <row r="45101" spans="32:34" ht="15" customHeight="1" x14ac:dyDescent="0.15">
      <c r="AF45101" s="1"/>
      <c r="AG45101" s="1"/>
      <c r="AH45101" s="1"/>
    </row>
    <row r="45102" spans="32:34" ht="15" customHeight="1" x14ac:dyDescent="0.15">
      <c r="AF45102" s="1"/>
      <c r="AG45102" s="1"/>
      <c r="AH45102" s="1"/>
    </row>
    <row r="45103" spans="32:34" ht="15" customHeight="1" x14ac:dyDescent="0.15">
      <c r="AF45103" s="1"/>
      <c r="AG45103" s="1"/>
      <c r="AH45103" s="1"/>
    </row>
    <row r="45104" spans="32:34" ht="15" customHeight="1" x14ac:dyDescent="0.15">
      <c r="AF45104" s="1"/>
      <c r="AG45104" s="1"/>
      <c r="AH45104" s="1"/>
    </row>
    <row r="45105" spans="32:34" ht="15" customHeight="1" x14ac:dyDescent="0.15">
      <c r="AF45105" s="1"/>
      <c r="AG45105" s="1"/>
      <c r="AH45105" s="1"/>
    </row>
    <row r="45106" spans="32:34" ht="15" customHeight="1" x14ac:dyDescent="0.15">
      <c r="AF45106" s="1"/>
      <c r="AG45106" s="1"/>
      <c r="AH45106" s="1"/>
    </row>
    <row r="45107" spans="32:34" ht="15" customHeight="1" x14ac:dyDescent="0.15">
      <c r="AF45107" s="1"/>
      <c r="AG45107" s="1"/>
      <c r="AH45107" s="1"/>
    </row>
    <row r="45108" spans="32:34" ht="15" customHeight="1" x14ac:dyDescent="0.15">
      <c r="AF45108" s="1"/>
      <c r="AG45108" s="1"/>
      <c r="AH45108" s="1"/>
    </row>
    <row r="45109" spans="32:34" ht="15" customHeight="1" x14ac:dyDescent="0.15">
      <c r="AF45109" s="1"/>
      <c r="AG45109" s="1"/>
      <c r="AH45109" s="1"/>
    </row>
    <row r="45110" spans="32:34" ht="15" customHeight="1" x14ac:dyDescent="0.15">
      <c r="AF45110" s="1"/>
      <c r="AG45110" s="1"/>
      <c r="AH45110" s="1"/>
    </row>
    <row r="45111" spans="32:34" ht="15" customHeight="1" x14ac:dyDescent="0.15">
      <c r="AF45111" s="1"/>
      <c r="AG45111" s="1"/>
      <c r="AH45111" s="1"/>
    </row>
    <row r="45112" spans="32:34" ht="15" customHeight="1" x14ac:dyDescent="0.15">
      <c r="AF45112" s="1"/>
      <c r="AG45112" s="1"/>
      <c r="AH45112" s="1"/>
    </row>
    <row r="45113" spans="32:34" ht="15" customHeight="1" x14ac:dyDescent="0.15">
      <c r="AF45113" s="1"/>
      <c r="AG45113" s="1"/>
      <c r="AH45113" s="1"/>
    </row>
    <row r="45114" spans="32:34" ht="15" customHeight="1" x14ac:dyDescent="0.15">
      <c r="AF45114" s="1"/>
      <c r="AG45114" s="1"/>
      <c r="AH45114" s="1"/>
    </row>
    <row r="45115" spans="32:34" ht="15" customHeight="1" x14ac:dyDescent="0.15">
      <c r="AF45115" s="1"/>
      <c r="AG45115" s="1"/>
      <c r="AH45115" s="1"/>
    </row>
    <row r="45116" spans="32:34" ht="15" customHeight="1" x14ac:dyDescent="0.15">
      <c r="AF45116" s="1"/>
      <c r="AG45116" s="1"/>
      <c r="AH45116" s="1"/>
    </row>
    <row r="45117" spans="32:34" ht="15" customHeight="1" x14ac:dyDescent="0.15">
      <c r="AF45117" s="1"/>
      <c r="AG45117" s="1"/>
      <c r="AH45117" s="1"/>
    </row>
    <row r="45118" spans="32:34" ht="15" customHeight="1" x14ac:dyDescent="0.15">
      <c r="AF45118" s="1"/>
      <c r="AG45118" s="1"/>
      <c r="AH45118" s="1"/>
    </row>
    <row r="45119" spans="32:34" ht="15" customHeight="1" x14ac:dyDescent="0.15">
      <c r="AF45119" s="1"/>
      <c r="AG45119" s="1"/>
      <c r="AH45119" s="1"/>
    </row>
    <row r="45120" spans="32:34" ht="15" customHeight="1" x14ac:dyDescent="0.15">
      <c r="AF45120" s="1"/>
      <c r="AG45120" s="1"/>
      <c r="AH45120" s="1"/>
    </row>
    <row r="45121" spans="32:34" ht="15" customHeight="1" x14ac:dyDescent="0.15">
      <c r="AF45121" s="1"/>
      <c r="AG45121" s="1"/>
      <c r="AH45121" s="1"/>
    </row>
    <row r="45122" spans="32:34" ht="15" customHeight="1" x14ac:dyDescent="0.15">
      <c r="AF45122" s="1"/>
      <c r="AG45122" s="1"/>
      <c r="AH45122" s="1"/>
    </row>
    <row r="45123" spans="32:34" ht="15" customHeight="1" x14ac:dyDescent="0.15">
      <c r="AF45123" s="1"/>
      <c r="AG45123" s="1"/>
      <c r="AH45123" s="1"/>
    </row>
    <row r="45124" spans="32:34" ht="15" customHeight="1" x14ac:dyDescent="0.15">
      <c r="AF45124" s="1"/>
      <c r="AG45124" s="1"/>
      <c r="AH45124" s="1"/>
    </row>
    <row r="45125" spans="32:34" ht="15" customHeight="1" x14ac:dyDescent="0.15">
      <c r="AF45125" s="1"/>
      <c r="AG45125" s="1"/>
      <c r="AH45125" s="1"/>
    </row>
    <row r="45126" spans="32:34" ht="15" customHeight="1" x14ac:dyDescent="0.15">
      <c r="AF45126" s="1"/>
      <c r="AG45126" s="1"/>
      <c r="AH45126" s="1"/>
    </row>
    <row r="45127" spans="32:34" ht="15" customHeight="1" x14ac:dyDescent="0.15">
      <c r="AF45127" s="1"/>
      <c r="AG45127" s="1"/>
      <c r="AH45127" s="1"/>
    </row>
    <row r="45128" spans="32:34" ht="15" customHeight="1" x14ac:dyDescent="0.15">
      <c r="AF45128" s="1"/>
      <c r="AG45128" s="1"/>
      <c r="AH45128" s="1"/>
    </row>
    <row r="45129" spans="32:34" ht="15" customHeight="1" x14ac:dyDescent="0.15">
      <c r="AF45129" s="1"/>
      <c r="AG45129" s="1"/>
      <c r="AH45129" s="1"/>
    </row>
    <row r="45130" spans="32:34" ht="15" customHeight="1" x14ac:dyDescent="0.15">
      <c r="AF45130" s="1"/>
      <c r="AG45130" s="1"/>
      <c r="AH45130" s="1"/>
    </row>
    <row r="45131" spans="32:34" ht="15" customHeight="1" x14ac:dyDescent="0.15">
      <c r="AF45131" s="1"/>
      <c r="AG45131" s="1"/>
      <c r="AH45131" s="1"/>
    </row>
    <row r="45132" spans="32:34" ht="15" customHeight="1" x14ac:dyDescent="0.15">
      <c r="AF45132" s="1"/>
      <c r="AG45132" s="1"/>
      <c r="AH45132" s="1"/>
    </row>
    <row r="45133" spans="32:34" ht="15" customHeight="1" x14ac:dyDescent="0.15">
      <c r="AF45133" s="1"/>
      <c r="AG45133" s="1"/>
      <c r="AH45133" s="1"/>
    </row>
    <row r="45134" spans="32:34" ht="15" customHeight="1" x14ac:dyDescent="0.15">
      <c r="AF45134" s="1"/>
      <c r="AG45134" s="1"/>
      <c r="AH45134" s="1"/>
    </row>
    <row r="45135" spans="32:34" ht="15" customHeight="1" x14ac:dyDescent="0.15">
      <c r="AF45135" s="1"/>
      <c r="AG45135" s="1"/>
      <c r="AH45135" s="1"/>
    </row>
    <row r="45136" spans="32:34" ht="15" customHeight="1" x14ac:dyDescent="0.15">
      <c r="AF45136" s="1"/>
      <c r="AG45136" s="1"/>
      <c r="AH45136" s="1"/>
    </row>
    <row r="45137" spans="32:34" ht="15" customHeight="1" x14ac:dyDescent="0.15">
      <c r="AF45137" s="1"/>
      <c r="AG45137" s="1"/>
      <c r="AH45137" s="1"/>
    </row>
    <row r="45138" spans="32:34" ht="15" customHeight="1" x14ac:dyDescent="0.15">
      <c r="AF45138" s="1"/>
      <c r="AG45138" s="1"/>
      <c r="AH45138" s="1"/>
    </row>
    <row r="45139" spans="32:34" ht="15" customHeight="1" x14ac:dyDescent="0.15">
      <c r="AF45139" s="1"/>
      <c r="AG45139" s="1"/>
      <c r="AH45139" s="1"/>
    </row>
    <row r="45140" spans="32:34" ht="15" customHeight="1" x14ac:dyDescent="0.15">
      <c r="AF45140" s="1"/>
      <c r="AG45140" s="1"/>
      <c r="AH45140" s="1"/>
    </row>
    <row r="45141" spans="32:34" ht="15" customHeight="1" x14ac:dyDescent="0.15">
      <c r="AF45141" s="1"/>
      <c r="AG45141" s="1"/>
      <c r="AH45141" s="1"/>
    </row>
    <row r="45142" spans="32:34" ht="15" customHeight="1" x14ac:dyDescent="0.15">
      <c r="AF45142" s="1"/>
      <c r="AG45142" s="1"/>
      <c r="AH45142" s="1"/>
    </row>
    <row r="45143" spans="32:34" ht="15" customHeight="1" x14ac:dyDescent="0.15">
      <c r="AF45143" s="1"/>
      <c r="AG45143" s="1"/>
      <c r="AH45143" s="1"/>
    </row>
    <row r="45144" spans="32:34" ht="15" customHeight="1" x14ac:dyDescent="0.15">
      <c r="AF45144" s="1"/>
      <c r="AG45144" s="1"/>
      <c r="AH45144" s="1"/>
    </row>
    <row r="45145" spans="32:34" ht="15" customHeight="1" x14ac:dyDescent="0.15">
      <c r="AF45145" s="1"/>
      <c r="AG45145" s="1"/>
      <c r="AH45145" s="1"/>
    </row>
    <row r="45146" spans="32:34" ht="15" customHeight="1" x14ac:dyDescent="0.15">
      <c r="AF45146" s="1"/>
      <c r="AG45146" s="1"/>
      <c r="AH45146" s="1"/>
    </row>
    <row r="45147" spans="32:34" ht="15" customHeight="1" x14ac:dyDescent="0.15">
      <c r="AF45147" s="1"/>
      <c r="AG45147" s="1"/>
      <c r="AH45147" s="1"/>
    </row>
    <row r="45148" spans="32:34" ht="15" customHeight="1" x14ac:dyDescent="0.15">
      <c r="AF45148" s="1"/>
      <c r="AG45148" s="1"/>
      <c r="AH45148" s="1"/>
    </row>
    <row r="45149" spans="32:34" ht="15" customHeight="1" x14ac:dyDescent="0.15">
      <c r="AF45149" s="1"/>
      <c r="AG45149" s="1"/>
      <c r="AH45149" s="1"/>
    </row>
    <row r="45150" spans="32:34" ht="15" customHeight="1" x14ac:dyDescent="0.15">
      <c r="AF45150" s="1"/>
      <c r="AG45150" s="1"/>
      <c r="AH45150" s="1"/>
    </row>
    <row r="45151" spans="32:34" ht="15" customHeight="1" x14ac:dyDescent="0.15">
      <c r="AF45151" s="1"/>
      <c r="AG45151" s="1"/>
      <c r="AH45151" s="1"/>
    </row>
    <row r="45152" spans="32:34" ht="15" customHeight="1" x14ac:dyDescent="0.15">
      <c r="AF45152" s="1"/>
      <c r="AG45152" s="1"/>
      <c r="AH45152" s="1"/>
    </row>
    <row r="45153" spans="32:34" ht="15" customHeight="1" x14ac:dyDescent="0.15">
      <c r="AF45153" s="1"/>
      <c r="AG45153" s="1"/>
      <c r="AH45153" s="1"/>
    </row>
    <row r="45154" spans="32:34" ht="15" customHeight="1" x14ac:dyDescent="0.15">
      <c r="AF45154" s="1"/>
      <c r="AG45154" s="1"/>
      <c r="AH45154" s="1"/>
    </row>
    <row r="45155" spans="32:34" ht="15" customHeight="1" x14ac:dyDescent="0.15">
      <c r="AF45155" s="1"/>
      <c r="AG45155" s="1"/>
      <c r="AH45155" s="1"/>
    </row>
    <row r="45156" spans="32:34" ht="15" customHeight="1" x14ac:dyDescent="0.15">
      <c r="AF45156" s="1"/>
      <c r="AG45156" s="1"/>
      <c r="AH45156" s="1"/>
    </row>
    <row r="45157" spans="32:34" ht="15" customHeight="1" x14ac:dyDescent="0.15">
      <c r="AF45157" s="1"/>
      <c r="AG45157" s="1"/>
      <c r="AH45157" s="1"/>
    </row>
    <row r="45158" spans="32:34" ht="15" customHeight="1" x14ac:dyDescent="0.15">
      <c r="AF45158" s="1"/>
      <c r="AG45158" s="1"/>
      <c r="AH45158" s="1"/>
    </row>
    <row r="45159" spans="32:34" ht="15" customHeight="1" x14ac:dyDescent="0.15">
      <c r="AF45159" s="1"/>
      <c r="AG45159" s="1"/>
      <c r="AH45159" s="1"/>
    </row>
    <row r="45160" spans="32:34" ht="15" customHeight="1" x14ac:dyDescent="0.15">
      <c r="AF45160" s="1"/>
      <c r="AG45160" s="1"/>
      <c r="AH45160" s="1"/>
    </row>
    <row r="45161" spans="32:34" ht="15" customHeight="1" x14ac:dyDescent="0.15">
      <c r="AF45161" s="1"/>
      <c r="AG45161" s="1"/>
      <c r="AH45161" s="1"/>
    </row>
    <row r="45162" spans="32:34" ht="15" customHeight="1" x14ac:dyDescent="0.15">
      <c r="AF45162" s="1"/>
      <c r="AG45162" s="1"/>
      <c r="AH45162" s="1"/>
    </row>
    <row r="45163" spans="32:34" ht="15" customHeight="1" x14ac:dyDescent="0.15">
      <c r="AF45163" s="1"/>
      <c r="AG45163" s="1"/>
      <c r="AH45163" s="1"/>
    </row>
    <row r="45164" spans="32:34" ht="15" customHeight="1" x14ac:dyDescent="0.15">
      <c r="AF45164" s="1"/>
      <c r="AG45164" s="1"/>
      <c r="AH45164" s="1"/>
    </row>
    <row r="45165" spans="32:34" ht="15" customHeight="1" x14ac:dyDescent="0.15">
      <c r="AF45165" s="1"/>
      <c r="AG45165" s="1"/>
      <c r="AH45165" s="1"/>
    </row>
    <row r="45166" spans="32:34" ht="15" customHeight="1" x14ac:dyDescent="0.15">
      <c r="AF45166" s="1"/>
      <c r="AG45166" s="1"/>
      <c r="AH45166" s="1"/>
    </row>
    <row r="45167" spans="32:34" ht="15" customHeight="1" x14ac:dyDescent="0.15">
      <c r="AF45167" s="1"/>
      <c r="AG45167" s="1"/>
      <c r="AH45167" s="1"/>
    </row>
    <row r="45168" spans="32:34" ht="15" customHeight="1" x14ac:dyDescent="0.15">
      <c r="AF45168" s="1"/>
      <c r="AG45168" s="1"/>
      <c r="AH45168" s="1"/>
    </row>
    <row r="45169" spans="32:34" ht="15" customHeight="1" x14ac:dyDescent="0.15">
      <c r="AF45169" s="1"/>
      <c r="AG45169" s="1"/>
      <c r="AH45169" s="1"/>
    </row>
    <row r="45170" spans="32:34" ht="15" customHeight="1" x14ac:dyDescent="0.15">
      <c r="AF45170" s="1"/>
      <c r="AG45170" s="1"/>
      <c r="AH45170" s="1"/>
    </row>
    <row r="45171" spans="32:34" ht="15" customHeight="1" x14ac:dyDescent="0.15">
      <c r="AF45171" s="1"/>
      <c r="AG45171" s="1"/>
      <c r="AH45171" s="1"/>
    </row>
    <row r="45172" spans="32:34" ht="15" customHeight="1" x14ac:dyDescent="0.15">
      <c r="AF45172" s="1"/>
      <c r="AG45172" s="1"/>
      <c r="AH45172" s="1"/>
    </row>
    <row r="45173" spans="32:34" ht="15" customHeight="1" x14ac:dyDescent="0.15">
      <c r="AF45173" s="1"/>
      <c r="AG45173" s="1"/>
      <c r="AH45173" s="1"/>
    </row>
    <row r="45174" spans="32:34" ht="15" customHeight="1" x14ac:dyDescent="0.15">
      <c r="AF45174" s="1"/>
      <c r="AG45174" s="1"/>
      <c r="AH45174" s="1"/>
    </row>
    <row r="45175" spans="32:34" ht="15" customHeight="1" x14ac:dyDescent="0.15">
      <c r="AF45175" s="1"/>
      <c r="AG45175" s="1"/>
      <c r="AH45175" s="1"/>
    </row>
    <row r="45176" spans="32:34" ht="15" customHeight="1" x14ac:dyDescent="0.15">
      <c r="AF45176" s="1"/>
      <c r="AG45176" s="1"/>
      <c r="AH45176" s="1"/>
    </row>
    <row r="45177" spans="32:34" ht="15" customHeight="1" x14ac:dyDescent="0.15">
      <c r="AF45177" s="1"/>
      <c r="AG45177" s="1"/>
      <c r="AH45177" s="1"/>
    </row>
    <row r="45178" spans="32:34" ht="15" customHeight="1" x14ac:dyDescent="0.15">
      <c r="AF45178" s="1"/>
      <c r="AG45178" s="1"/>
      <c r="AH45178" s="1"/>
    </row>
    <row r="45179" spans="32:34" ht="15" customHeight="1" x14ac:dyDescent="0.15">
      <c r="AF45179" s="1"/>
      <c r="AG45179" s="1"/>
      <c r="AH45179" s="1"/>
    </row>
    <row r="45180" spans="32:34" ht="15" customHeight="1" x14ac:dyDescent="0.15">
      <c r="AF45180" s="1"/>
      <c r="AG45180" s="1"/>
      <c r="AH45180" s="1"/>
    </row>
    <row r="45181" spans="32:34" ht="15" customHeight="1" x14ac:dyDescent="0.15">
      <c r="AF45181" s="1"/>
      <c r="AG45181" s="1"/>
      <c r="AH45181" s="1"/>
    </row>
    <row r="45182" spans="32:34" ht="15" customHeight="1" x14ac:dyDescent="0.15">
      <c r="AF45182" s="1"/>
      <c r="AG45182" s="1"/>
      <c r="AH45182" s="1"/>
    </row>
    <row r="45183" spans="32:34" ht="15" customHeight="1" x14ac:dyDescent="0.15">
      <c r="AF45183" s="1"/>
      <c r="AG45183" s="1"/>
      <c r="AH45183" s="1"/>
    </row>
    <row r="45184" spans="32:34" ht="15" customHeight="1" x14ac:dyDescent="0.15">
      <c r="AF45184" s="1"/>
      <c r="AG45184" s="1"/>
      <c r="AH45184" s="1"/>
    </row>
    <row r="45185" spans="32:34" ht="15" customHeight="1" x14ac:dyDescent="0.15">
      <c r="AF45185" s="1"/>
      <c r="AG45185" s="1"/>
      <c r="AH45185" s="1"/>
    </row>
    <row r="45186" spans="32:34" ht="15" customHeight="1" x14ac:dyDescent="0.15">
      <c r="AF45186" s="1"/>
      <c r="AG45186" s="1"/>
      <c r="AH45186" s="1"/>
    </row>
    <row r="45187" spans="32:34" ht="15" customHeight="1" x14ac:dyDescent="0.15">
      <c r="AF45187" s="1"/>
      <c r="AG45187" s="1"/>
      <c r="AH45187" s="1"/>
    </row>
    <row r="45188" spans="32:34" ht="15" customHeight="1" x14ac:dyDescent="0.15">
      <c r="AF45188" s="1"/>
      <c r="AG45188" s="1"/>
      <c r="AH45188" s="1"/>
    </row>
    <row r="45189" spans="32:34" ht="15" customHeight="1" x14ac:dyDescent="0.15">
      <c r="AF45189" s="1"/>
      <c r="AG45189" s="1"/>
      <c r="AH45189" s="1"/>
    </row>
    <row r="45190" spans="32:34" ht="15" customHeight="1" x14ac:dyDescent="0.15">
      <c r="AF45190" s="1"/>
      <c r="AG45190" s="1"/>
      <c r="AH45190" s="1"/>
    </row>
    <row r="45191" spans="32:34" ht="15" customHeight="1" x14ac:dyDescent="0.15">
      <c r="AF45191" s="1"/>
      <c r="AG45191" s="1"/>
      <c r="AH45191" s="1"/>
    </row>
    <row r="45192" spans="32:34" ht="15" customHeight="1" x14ac:dyDescent="0.15">
      <c r="AF45192" s="1"/>
      <c r="AG45192" s="1"/>
      <c r="AH45192" s="1"/>
    </row>
    <row r="45193" spans="32:34" ht="15" customHeight="1" x14ac:dyDescent="0.15">
      <c r="AF45193" s="1"/>
      <c r="AG45193" s="1"/>
      <c r="AH45193" s="1"/>
    </row>
    <row r="45194" spans="32:34" ht="15" customHeight="1" x14ac:dyDescent="0.15">
      <c r="AF45194" s="1"/>
      <c r="AG45194" s="1"/>
      <c r="AH45194" s="1"/>
    </row>
    <row r="45195" spans="32:34" ht="15" customHeight="1" x14ac:dyDescent="0.15">
      <c r="AF45195" s="1"/>
      <c r="AG45195" s="1"/>
      <c r="AH45195" s="1"/>
    </row>
    <row r="45196" spans="32:34" ht="15" customHeight="1" x14ac:dyDescent="0.15">
      <c r="AF45196" s="1"/>
      <c r="AG45196" s="1"/>
      <c r="AH45196" s="1"/>
    </row>
    <row r="45197" spans="32:34" ht="15" customHeight="1" x14ac:dyDescent="0.15">
      <c r="AF45197" s="1"/>
      <c r="AG45197" s="1"/>
      <c r="AH45197" s="1"/>
    </row>
    <row r="45198" spans="32:34" ht="15" customHeight="1" x14ac:dyDescent="0.15">
      <c r="AF45198" s="1"/>
      <c r="AG45198" s="1"/>
      <c r="AH45198" s="1"/>
    </row>
    <row r="45199" spans="32:34" ht="15" customHeight="1" x14ac:dyDescent="0.15">
      <c r="AF45199" s="1"/>
      <c r="AG45199" s="1"/>
      <c r="AH45199" s="1"/>
    </row>
    <row r="45200" spans="32:34" ht="15" customHeight="1" x14ac:dyDescent="0.15">
      <c r="AF45200" s="1"/>
      <c r="AG45200" s="1"/>
      <c r="AH45200" s="1"/>
    </row>
    <row r="45201" spans="32:34" ht="15" customHeight="1" x14ac:dyDescent="0.15">
      <c r="AF45201" s="1"/>
      <c r="AG45201" s="1"/>
      <c r="AH45201" s="1"/>
    </row>
    <row r="45202" spans="32:34" ht="15" customHeight="1" x14ac:dyDescent="0.15">
      <c r="AF45202" s="1"/>
      <c r="AG45202" s="1"/>
      <c r="AH45202" s="1"/>
    </row>
    <row r="45203" spans="32:34" ht="15" customHeight="1" x14ac:dyDescent="0.15">
      <c r="AF45203" s="1"/>
      <c r="AG45203" s="1"/>
      <c r="AH45203" s="1"/>
    </row>
    <row r="45204" spans="32:34" ht="15" customHeight="1" x14ac:dyDescent="0.15">
      <c r="AF45204" s="1"/>
      <c r="AG45204" s="1"/>
      <c r="AH45204" s="1"/>
    </row>
    <row r="45205" spans="32:34" ht="15" customHeight="1" x14ac:dyDescent="0.15">
      <c r="AF45205" s="1"/>
      <c r="AG45205" s="1"/>
      <c r="AH45205" s="1"/>
    </row>
    <row r="45206" spans="32:34" ht="15" customHeight="1" x14ac:dyDescent="0.15">
      <c r="AF45206" s="1"/>
      <c r="AG45206" s="1"/>
      <c r="AH45206" s="1"/>
    </row>
    <row r="45207" spans="32:34" ht="15" customHeight="1" x14ac:dyDescent="0.15">
      <c r="AF45207" s="1"/>
      <c r="AG45207" s="1"/>
      <c r="AH45207" s="1"/>
    </row>
    <row r="45208" spans="32:34" ht="15" customHeight="1" x14ac:dyDescent="0.15">
      <c r="AF45208" s="1"/>
      <c r="AG45208" s="1"/>
      <c r="AH45208" s="1"/>
    </row>
    <row r="45209" spans="32:34" ht="15" customHeight="1" x14ac:dyDescent="0.15">
      <c r="AF45209" s="1"/>
      <c r="AG45209" s="1"/>
      <c r="AH45209" s="1"/>
    </row>
    <row r="45210" spans="32:34" ht="15" customHeight="1" x14ac:dyDescent="0.15">
      <c r="AF45210" s="1"/>
      <c r="AG45210" s="1"/>
      <c r="AH45210" s="1"/>
    </row>
    <row r="45211" spans="32:34" ht="15" customHeight="1" x14ac:dyDescent="0.15">
      <c r="AF45211" s="1"/>
      <c r="AG45211" s="1"/>
      <c r="AH45211" s="1"/>
    </row>
    <row r="45212" spans="32:34" ht="15" customHeight="1" x14ac:dyDescent="0.15">
      <c r="AF45212" s="1"/>
      <c r="AG45212" s="1"/>
      <c r="AH45212" s="1"/>
    </row>
    <row r="45213" spans="32:34" ht="15" customHeight="1" x14ac:dyDescent="0.15">
      <c r="AF45213" s="1"/>
      <c r="AG45213" s="1"/>
      <c r="AH45213" s="1"/>
    </row>
    <row r="45214" spans="32:34" ht="15" customHeight="1" x14ac:dyDescent="0.15">
      <c r="AF45214" s="1"/>
      <c r="AG45214" s="1"/>
      <c r="AH45214" s="1"/>
    </row>
    <row r="45215" spans="32:34" ht="15" customHeight="1" x14ac:dyDescent="0.15">
      <c r="AF45215" s="1"/>
      <c r="AG45215" s="1"/>
      <c r="AH45215" s="1"/>
    </row>
    <row r="45216" spans="32:34" ht="15" customHeight="1" x14ac:dyDescent="0.15">
      <c r="AF45216" s="1"/>
      <c r="AG45216" s="1"/>
      <c r="AH45216" s="1"/>
    </row>
    <row r="45217" spans="32:34" ht="15" customHeight="1" x14ac:dyDescent="0.15">
      <c r="AF45217" s="1"/>
      <c r="AG45217" s="1"/>
      <c r="AH45217" s="1"/>
    </row>
    <row r="45218" spans="32:34" ht="15" customHeight="1" x14ac:dyDescent="0.15">
      <c r="AF45218" s="1"/>
      <c r="AG45218" s="1"/>
      <c r="AH45218" s="1"/>
    </row>
    <row r="45219" spans="32:34" ht="15" customHeight="1" x14ac:dyDescent="0.15">
      <c r="AF45219" s="1"/>
      <c r="AG45219" s="1"/>
      <c r="AH45219" s="1"/>
    </row>
    <row r="45220" spans="32:34" ht="15" customHeight="1" x14ac:dyDescent="0.15">
      <c r="AF45220" s="1"/>
      <c r="AG45220" s="1"/>
      <c r="AH45220" s="1"/>
    </row>
    <row r="45221" spans="32:34" ht="15" customHeight="1" x14ac:dyDescent="0.15">
      <c r="AF45221" s="1"/>
      <c r="AG45221" s="1"/>
      <c r="AH45221" s="1"/>
    </row>
    <row r="45222" spans="32:34" ht="15" customHeight="1" x14ac:dyDescent="0.15">
      <c r="AF45222" s="1"/>
      <c r="AG45222" s="1"/>
      <c r="AH45222" s="1"/>
    </row>
    <row r="45223" spans="32:34" ht="15" customHeight="1" x14ac:dyDescent="0.15">
      <c r="AF45223" s="1"/>
      <c r="AG45223" s="1"/>
      <c r="AH45223" s="1"/>
    </row>
    <row r="45224" spans="32:34" ht="15" customHeight="1" x14ac:dyDescent="0.15">
      <c r="AF45224" s="1"/>
      <c r="AG45224" s="1"/>
      <c r="AH45224" s="1"/>
    </row>
    <row r="45225" spans="32:34" ht="15" customHeight="1" x14ac:dyDescent="0.15">
      <c r="AF45225" s="1"/>
      <c r="AG45225" s="1"/>
      <c r="AH45225" s="1"/>
    </row>
    <row r="45226" spans="32:34" ht="15" customHeight="1" x14ac:dyDescent="0.15">
      <c r="AF45226" s="1"/>
      <c r="AG45226" s="1"/>
      <c r="AH45226" s="1"/>
    </row>
    <row r="45227" spans="32:34" ht="15" customHeight="1" x14ac:dyDescent="0.15">
      <c r="AF45227" s="1"/>
      <c r="AG45227" s="1"/>
      <c r="AH45227" s="1"/>
    </row>
    <row r="45228" spans="32:34" ht="15" customHeight="1" x14ac:dyDescent="0.15">
      <c r="AF45228" s="1"/>
      <c r="AG45228" s="1"/>
      <c r="AH45228" s="1"/>
    </row>
    <row r="45229" spans="32:34" ht="15" customHeight="1" x14ac:dyDescent="0.15">
      <c r="AF45229" s="1"/>
      <c r="AG45229" s="1"/>
      <c r="AH45229" s="1"/>
    </row>
    <row r="45230" spans="32:34" ht="15" customHeight="1" x14ac:dyDescent="0.15">
      <c r="AF45230" s="1"/>
      <c r="AG45230" s="1"/>
      <c r="AH45230" s="1"/>
    </row>
    <row r="45231" spans="32:34" ht="15" customHeight="1" x14ac:dyDescent="0.15">
      <c r="AF45231" s="1"/>
      <c r="AG45231" s="1"/>
      <c r="AH45231" s="1"/>
    </row>
    <row r="45232" spans="32:34" ht="15" customHeight="1" x14ac:dyDescent="0.15">
      <c r="AF45232" s="1"/>
      <c r="AG45232" s="1"/>
      <c r="AH45232" s="1"/>
    </row>
    <row r="45233" spans="32:34" ht="15" customHeight="1" x14ac:dyDescent="0.15">
      <c r="AF45233" s="1"/>
      <c r="AG45233" s="1"/>
      <c r="AH45233" s="1"/>
    </row>
    <row r="45234" spans="32:34" ht="15" customHeight="1" x14ac:dyDescent="0.15">
      <c r="AF45234" s="1"/>
      <c r="AG45234" s="1"/>
      <c r="AH45234" s="1"/>
    </row>
    <row r="45235" spans="32:34" ht="15" customHeight="1" x14ac:dyDescent="0.15">
      <c r="AF45235" s="1"/>
      <c r="AG45235" s="1"/>
      <c r="AH45235" s="1"/>
    </row>
    <row r="45236" spans="32:34" ht="15" customHeight="1" x14ac:dyDescent="0.15">
      <c r="AF45236" s="1"/>
      <c r="AG45236" s="1"/>
      <c r="AH45236" s="1"/>
    </row>
    <row r="45237" spans="32:34" ht="15" customHeight="1" x14ac:dyDescent="0.15">
      <c r="AF45237" s="1"/>
      <c r="AG45237" s="1"/>
      <c r="AH45237" s="1"/>
    </row>
    <row r="45238" spans="32:34" ht="15" customHeight="1" x14ac:dyDescent="0.15">
      <c r="AF45238" s="1"/>
      <c r="AG45238" s="1"/>
      <c r="AH45238" s="1"/>
    </row>
    <row r="45239" spans="32:34" ht="15" customHeight="1" x14ac:dyDescent="0.15">
      <c r="AF45239" s="1"/>
      <c r="AG45239" s="1"/>
      <c r="AH45239" s="1"/>
    </row>
    <row r="45240" spans="32:34" ht="15" customHeight="1" x14ac:dyDescent="0.15">
      <c r="AF45240" s="1"/>
      <c r="AG45240" s="1"/>
      <c r="AH45240" s="1"/>
    </row>
    <row r="45241" spans="32:34" ht="15" customHeight="1" x14ac:dyDescent="0.15">
      <c r="AF45241" s="1"/>
      <c r="AG45241" s="1"/>
      <c r="AH45241" s="1"/>
    </row>
    <row r="45242" spans="32:34" ht="15" customHeight="1" x14ac:dyDescent="0.15">
      <c r="AF45242" s="1"/>
      <c r="AG45242" s="1"/>
      <c r="AH45242" s="1"/>
    </row>
    <row r="45243" spans="32:34" ht="15" customHeight="1" x14ac:dyDescent="0.15">
      <c r="AF45243" s="1"/>
      <c r="AG45243" s="1"/>
      <c r="AH45243" s="1"/>
    </row>
    <row r="45244" spans="32:34" ht="15" customHeight="1" x14ac:dyDescent="0.15">
      <c r="AF45244" s="1"/>
      <c r="AG45244" s="1"/>
      <c r="AH45244" s="1"/>
    </row>
    <row r="45245" spans="32:34" ht="15" customHeight="1" x14ac:dyDescent="0.15">
      <c r="AF45245" s="1"/>
      <c r="AG45245" s="1"/>
      <c r="AH45245" s="1"/>
    </row>
    <row r="45246" spans="32:34" ht="15" customHeight="1" x14ac:dyDescent="0.15">
      <c r="AF45246" s="1"/>
      <c r="AG45246" s="1"/>
      <c r="AH45246" s="1"/>
    </row>
    <row r="45247" spans="32:34" ht="15" customHeight="1" x14ac:dyDescent="0.15">
      <c r="AF45247" s="1"/>
      <c r="AG45247" s="1"/>
      <c r="AH45247" s="1"/>
    </row>
    <row r="45248" spans="32:34" ht="15" customHeight="1" x14ac:dyDescent="0.15">
      <c r="AF45248" s="1"/>
      <c r="AG45248" s="1"/>
      <c r="AH45248" s="1"/>
    </row>
    <row r="45249" spans="32:34" ht="15" customHeight="1" x14ac:dyDescent="0.15">
      <c r="AF45249" s="1"/>
      <c r="AG45249" s="1"/>
      <c r="AH45249" s="1"/>
    </row>
    <row r="45250" spans="32:34" ht="15" customHeight="1" x14ac:dyDescent="0.15">
      <c r="AF45250" s="1"/>
      <c r="AG45250" s="1"/>
      <c r="AH45250" s="1"/>
    </row>
    <row r="45251" spans="32:34" ht="15" customHeight="1" x14ac:dyDescent="0.15">
      <c r="AF45251" s="1"/>
      <c r="AG45251" s="1"/>
      <c r="AH45251" s="1"/>
    </row>
    <row r="45252" spans="32:34" ht="15" customHeight="1" x14ac:dyDescent="0.15">
      <c r="AF45252" s="1"/>
      <c r="AG45252" s="1"/>
      <c r="AH45252" s="1"/>
    </row>
    <row r="45253" spans="32:34" ht="15" customHeight="1" x14ac:dyDescent="0.15">
      <c r="AF45253" s="1"/>
      <c r="AG45253" s="1"/>
      <c r="AH45253" s="1"/>
    </row>
    <row r="45254" spans="32:34" ht="15" customHeight="1" x14ac:dyDescent="0.15">
      <c r="AF45254" s="1"/>
      <c r="AG45254" s="1"/>
      <c r="AH45254" s="1"/>
    </row>
    <row r="45255" spans="32:34" ht="15" customHeight="1" x14ac:dyDescent="0.15">
      <c r="AF45255" s="1"/>
      <c r="AG45255" s="1"/>
      <c r="AH45255" s="1"/>
    </row>
    <row r="45256" spans="32:34" ht="15" customHeight="1" x14ac:dyDescent="0.15">
      <c r="AF45256" s="1"/>
      <c r="AG45256" s="1"/>
      <c r="AH45256" s="1"/>
    </row>
    <row r="45257" spans="32:34" ht="15" customHeight="1" x14ac:dyDescent="0.15">
      <c r="AF45257" s="1"/>
      <c r="AG45257" s="1"/>
      <c r="AH45257" s="1"/>
    </row>
    <row r="45258" spans="32:34" ht="15" customHeight="1" x14ac:dyDescent="0.15">
      <c r="AF45258" s="1"/>
      <c r="AG45258" s="1"/>
      <c r="AH45258" s="1"/>
    </row>
    <row r="45259" spans="32:34" ht="15" customHeight="1" x14ac:dyDescent="0.15">
      <c r="AF45259" s="1"/>
      <c r="AG45259" s="1"/>
      <c r="AH45259" s="1"/>
    </row>
    <row r="45260" spans="32:34" ht="15" customHeight="1" x14ac:dyDescent="0.15">
      <c r="AF45260" s="1"/>
      <c r="AG45260" s="1"/>
      <c r="AH45260" s="1"/>
    </row>
    <row r="45261" spans="32:34" ht="15" customHeight="1" x14ac:dyDescent="0.15">
      <c r="AF45261" s="1"/>
      <c r="AG45261" s="1"/>
      <c r="AH45261" s="1"/>
    </row>
    <row r="45262" spans="32:34" ht="15" customHeight="1" x14ac:dyDescent="0.15">
      <c r="AF45262" s="1"/>
      <c r="AG45262" s="1"/>
      <c r="AH45262" s="1"/>
    </row>
    <row r="45263" spans="32:34" ht="15" customHeight="1" x14ac:dyDescent="0.15">
      <c r="AF45263" s="1"/>
      <c r="AG45263" s="1"/>
      <c r="AH45263" s="1"/>
    </row>
    <row r="45264" spans="32:34" ht="15" customHeight="1" x14ac:dyDescent="0.15">
      <c r="AF45264" s="1"/>
      <c r="AG45264" s="1"/>
      <c r="AH45264" s="1"/>
    </row>
    <row r="45265" spans="32:34" ht="15" customHeight="1" x14ac:dyDescent="0.15">
      <c r="AF45265" s="1"/>
      <c r="AG45265" s="1"/>
      <c r="AH45265" s="1"/>
    </row>
    <row r="45266" spans="32:34" ht="15" customHeight="1" x14ac:dyDescent="0.15">
      <c r="AF45266" s="1"/>
      <c r="AG45266" s="1"/>
      <c r="AH45266" s="1"/>
    </row>
    <row r="45267" spans="32:34" ht="15" customHeight="1" x14ac:dyDescent="0.15">
      <c r="AF45267" s="1"/>
      <c r="AG45267" s="1"/>
      <c r="AH45267" s="1"/>
    </row>
    <row r="45268" spans="32:34" ht="15" customHeight="1" x14ac:dyDescent="0.15">
      <c r="AF45268" s="1"/>
      <c r="AG45268" s="1"/>
      <c r="AH45268" s="1"/>
    </row>
    <row r="45269" spans="32:34" ht="15" customHeight="1" x14ac:dyDescent="0.15">
      <c r="AF45269" s="1"/>
      <c r="AG45269" s="1"/>
      <c r="AH45269" s="1"/>
    </row>
    <row r="45270" spans="32:34" ht="15" customHeight="1" x14ac:dyDescent="0.15">
      <c r="AF45270" s="1"/>
      <c r="AG45270" s="1"/>
      <c r="AH45270" s="1"/>
    </row>
    <row r="45271" spans="32:34" ht="15" customHeight="1" x14ac:dyDescent="0.15">
      <c r="AF45271" s="1"/>
      <c r="AG45271" s="1"/>
      <c r="AH45271" s="1"/>
    </row>
    <row r="45272" spans="32:34" ht="15" customHeight="1" x14ac:dyDescent="0.15">
      <c r="AF45272" s="1"/>
      <c r="AG45272" s="1"/>
      <c r="AH45272" s="1"/>
    </row>
    <row r="45273" spans="32:34" ht="15" customHeight="1" x14ac:dyDescent="0.15">
      <c r="AF45273" s="1"/>
      <c r="AG45273" s="1"/>
      <c r="AH45273" s="1"/>
    </row>
    <row r="45274" spans="32:34" ht="15" customHeight="1" x14ac:dyDescent="0.15">
      <c r="AF45274" s="1"/>
      <c r="AG45274" s="1"/>
      <c r="AH45274" s="1"/>
    </row>
    <row r="45275" spans="32:34" ht="15" customHeight="1" x14ac:dyDescent="0.15">
      <c r="AF45275" s="1"/>
      <c r="AG45275" s="1"/>
      <c r="AH45275" s="1"/>
    </row>
    <row r="45276" spans="32:34" ht="15" customHeight="1" x14ac:dyDescent="0.15">
      <c r="AF45276" s="1"/>
      <c r="AG45276" s="1"/>
      <c r="AH45276" s="1"/>
    </row>
    <row r="45277" spans="32:34" ht="15" customHeight="1" x14ac:dyDescent="0.15">
      <c r="AF45277" s="1"/>
      <c r="AG45277" s="1"/>
      <c r="AH45277" s="1"/>
    </row>
    <row r="45278" spans="32:34" ht="15" customHeight="1" x14ac:dyDescent="0.15">
      <c r="AF45278" s="1"/>
      <c r="AG45278" s="1"/>
      <c r="AH45278" s="1"/>
    </row>
    <row r="45279" spans="32:34" ht="15" customHeight="1" x14ac:dyDescent="0.15">
      <c r="AF45279" s="1"/>
      <c r="AG45279" s="1"/>
      <c r="AH45279" s="1"/>
    </row>
    <row r="45280" spans="32:34" ht="15" customHeight="1" x14ac:dyDescent="0.15">
      <c r="AF45280" s="1"/>
      <c r="AG45280" s="1"/>
      <c r="AH45280" s="1"/>
    </row>
    <row r="45281" spans="32:34" ht="15" customHeight="1" x14ac:dyDescent="0.15">
      <c r="AF45281" s="1"/>
      <c r="AG45281" s="1"/>
      <c r="AH45281" s="1"/>
    </row>
    <row r="45282" spans="32:34" ht="15" customHeight="1" x14ac:dyDescent="0.15">
      <c r="AF45282" s="1"/>
      <c r="AG45282" s="1"/>
      <c r="AH45282" s="1"/>
    </row>
    <row r="45283" spans="32:34" ht="15" customHeight="1" x14ac:dyDescent="0.15">
      <c r="AF45283" s="1"/>
      <c r="AG45283" s="1"/>
      <c r="AH45283" s="1"/>
    </row>
    <row r="45284" spans="32:34" ht="15" customHeight="1" x14ac:dyDescent="0.15">
      <c r="AF45284" s="1"/>
      <c r="AG45284" s="1"/>
      <c r="AH45284" s="1"/>
    </row>
    <row r="45285" spans="32:34" ht="15" customHeight="1" x14ac:dyDescent="0.15">
      <c r="AF45285" s="1"/>
      <c r="AG45285" s="1"/>
      <c r="AH45285" s="1"/>
    </row>
    <row r="45286" spans="32:34" ht="15" customHeight="1" x14ac:dyDescent="0.15">
      <c r="AF45286" s="1"/>
      <c r="AG45286" s="1"/>
      <c r="AH45286" s="1"/>
    </row>
    <row r="45287" spans="32:34" ht="15" customHeight="1" x14ac:dyDescent="0.15">
      <c r="AF45287" s="1"/>
      <c r="AG45287" s="1"/>
      <c r="AH45287" s="1"/>
    </row>
    <row r="45288" spans="32:34" ht="15" customHeight="1" x14ac:dyDescent="0.15">
      <c r="AF45288" s="1"/>
      <c r="AG45288" s="1"/>
      <c r="AH45288" s="1"/>
    </row>
    <row r="45289" spans="32:34" ht="15" customHeight="1" x14ac:dyDescent="0.15">
      <c r="AF45289" s="1"/>
      <c r="AG45289" s="1"/>
      <c r="AH45289" s="1"/>
    </row>
    <row r="45290" spans="32:34" ht="15" customHeight="1" x14ac:dyDescent="0.15">
      <c r="AF45290" s="1"/>
      <c r="AG45290" s="1"/>
      <c r="AH45290" s="1"/>
    </row>
    <row r="45291" spans="32:34" ht="15" customHeight="1" x14ac:dyDescent="0.15">
      <c r="AF45291" s="1"/>
      <c r="AG45291" s="1"/>
      <c r="AH45291" s="1"/>
    </row>
    <row r="45292" spans="32:34" ht="15" customHeight="1" x14ac:dyDescent="0.15">
      <c r="AF45292" s="1"/>
      <c r="AG45292" s="1"/>
      <c r="AH45292" s="1"/>
    </row>
    <row r="45293" spans="32:34" ht="15" customHeight="1" x14ac:dyDescent="0.15">
      <c r="AF45293" s="1"/>
      <c r="AG45293" s="1"/>
      <c r="AH45293" s="1"/>
    </row>
    <row r="45294" spans="32:34" ht="15" customHeight="1" x14ac:dyDescent="0.15">
      <c r="AF45294" s="1"/>
      <c r="AG45294" s="1"/>
      <c r="AH45294" s="1"/>
    </row>
    <row r="45295" spans="32:34" ht="15" customHeight="1" x14ac:dyDescent="0.15">
      <c r="AF45295" s="1"/>
      <c r="AG45295" s="1"/>
      <c r="AH45295" s="1"/>
    </row>
    <row r="45296" spans="32:34" ht="15" customHeight="1" x14ac:dyDescent="0.15">
      <c r="AF45296" s="1"/>
      <c r="AG45296" s="1"/>
      <c r="AH45296" s="1"/>
    </row>
    <row r="45297" spans="32:34" ht="15" customHeight="1" x14ac:dyDescent="0.15">
      <c r="AF45297" s="1"/>
      <c r="AG45297" s="1"/>
      <c r="AH45297" s="1"/>
    </row>
    <row r="45298" spans="32:34" ht="15" customHeight="1" x14ac:dyDescent="0.15">
      <c r="AF45298" s="1"/>
      <c r="AG45298" s="1"/>
      <c r="AH45298" s="1"/>
    </row>
    <row r="45299" spans="32:34" ht="15" customHeight="1" x14ac:dyDescent="0.15">
      <c r="AF45299" s="1"/>
      <c r="AG45299" s="1"/>
      <c r="AH45299" s="1"/>
    </row>
    <row r="45300" spans="32:34" ht="15" customHeight="1" x14ac:dyDescent="0.15">
      <c r="AF45300" s="1"/>
      <c r="AG45300" s="1"/>
      <c r="AH45300" s="1"/>
    </row>
    <row r="45301" spans="32:34" ht="15" customHeight="1" x14ac:dyDescent="0.15">
      <c r="AF45301" s="1"/>
      <c r="AG45301" s="1"/>
      <c r="AH45301" s="1"/>
    </row>
    <row r="45302" spans="32:34" ht="15" customHeight="1" x14ac:dyDescent="0.15">
      <c r="AF45302" s="1"/>
      <c r="AG45302" s="1"/>
      <c r="AH45302" s="1"/>
    </row>
    <row r="45303" spans="32:34" ht="15" customHeight="1" x14ac:dyDescent="0.15">
      <c r="AF45303" s="1"/>
      <c r="AG45303" s="1"/>
      <c r="AH45303" s="1"/>
    </row>
    <row r="45304" spans="32:34" ht="15" customHeight="1" x14ac:dyDescent="0.15">
      <c r="AF45304" s="1"/>
      <c r="AG45304" s="1"/>
      <c r="AH45304" s="1"/>
    </row>
    <row r="45305" spans="32:34" ht="15" customHeight="1" x14ac:dyDescent="0.15">
      <c r="AF45305" s="1"/>
      <c r="AG45305" s="1"/>
      <c r="AH45305" s="1"/>
    </row>
    <row r="45306" spans="32:34" ht="15" customHeight="1" x14ac:dyDescent="0.15">
      <c r="AF45306" s="1"/>
      <c r="AG45306" s="1"/>
      <c r="AH45306" s="1"/>
    </row>
    <row r="45307" spans="32:34" ht="15" customHeight="1" x14ac:dyDescent="0.15">
      <c r="AF45307" s="1"/>
      <c r="AG45307" s="1"/>
      <c r="AH45307" s="1"/>
    </row>
    <row r="45308" spans="32:34" ht="15" customHeight="1" x14ac:dyDescent="0.15">
      <c r="AF45308" s="1"/>
      <c r="AG45308" s="1"/>
      <c r="AH45308" s="1"/>
    </row>
    <row r="45309" spans="32:34" ht="15" customHeight="1" x14ac:dyDescent="0.15">
      <c r="AF45309" s="1"/>
      <c r="AG45309" s="1"/>
      <c r="AH45309" s="1"/>
    </row>
    <row r="45310" spans="32:34" ht="15" customHeight="1" x14ac:dyDescent="0.15">
      <c r="AF45310" s="1"/>
      <c r="AG45310" s="1"/>
      <c r="AH45310" s="1"/>
    </row>
    <row r="45311" spans="32:34" ht="15" customHeight="1" x14ac:dyDescent="0.15">
      <c r="AF45311" s="1"/>
      <c r="AG45311" s="1"/>
      <c r="AH45311" s="1"/>
    </row>
    <row r="45312" spans="32:34" ht="15" customHeight="1" x14ac:dyDescent="0.15">
      <c r="AF45312" s="1"/>
      <c r="AG45312" s="1"/>
      <c r="AH45312" s="1"/>
    </row>
    <row r="45313" spans="32:34" ht="15" customHeight="1" x14ac:dyDescent="0.15">
      <c r="AF45313" s="1"/>
      <c r="AG45313" s="1"/>
      <c r="AH45313" s="1"/>
    </row>
    <row r="45314" spans="32:34" ht="15" customHeight="1" x14ac:dyDescent="0.15">
      <c r="AF45314" s="1"/>
      <c r="AG45314" s="1"/>
      <c r="AH45314" s="1"/>
    </row>
    <row r="45315" spans="32:34" ht="15" customHeight="1" x14ac:dyDescent="0.15">
      <c r="AF45315" s="1"/>
      <c r="AG45315" s="1"/>
      <c r="AH45315" s="1"/>
    </row>
    <row r="45316" spans="32:34" ht="15" customHeight="1" x14ac:dyDescent="0.15">
      <c r="AF45316" s="1"/>
      <c r="AG45316" s="1"/>
      <c r="AH45316" s="1"/>
    </row>
    <row r="45317" spans="32:34" ht="15" customHeight="1" x14ac:dyDescent="0.15">
      <c r="AF45317" s="1"/>
      <c r="AG45317" s="1"/>
      <c r="AH45317" s="1"/>
    </row>
    <row r="45318" spans="32:34" ht="15" customHeight="1" x14ac:dyDescent="0.15">
      <c r="AF45318" s="1"/>
      <c r="AG45318" s="1"/>
      <c r="AH45318" s="1"/>
    </row>
    <row r="45319" spans="32:34" ht="15" customHeight="1" x14ac:dyDescent="0.15">
      <c r="AF45319" s="1"/>
      <c r="AG45319" s="1"/>
      <c r="AH45319" s="1"/>
    </row>
    <row r="45320" spans="32:34" ht="15" customHeight="1" x14ac:dyDescent="0.15">
      <c r="AF45320" s="1"/>
      <c r="AG45320" s="1"/>
      <c r="AH45320" s="1"/>
    </row>
    <row r="45321" spans="32:34" ht="15" customHeight="1" x14ac:dyDescent="0.15">
      <c r="AF45321" s="1"/>
      <c r="AG45321" s="1"/>
      <c r="AH45321" s="1"/>
    </row>
    <row r="45322" spans="32:34" ht="15" customHeight="1" x14ac:dyDescent="0.15">
      <c r="AF45322" s="1"/>
      <c r="AG45322" s="1"/>
      <c r="AH45322" s="1"/>
    </row>
    <row r="45323" spans="32:34" ht="15" customHeight="1" x14ac:dyDescent="0.15">
      <c r="AF45323" s="1"/>
      <c r="AG45323" s="1"/>
      <c r="AH45323" s="1"/>
    </row>
    <row r="45324" spans="32:34" ht="15" customHeight="1" x14ac:dyDescent="0.15">
      <c r="AF45324" s="1"/>
      <c r="AG45324" s="1"/>
      <c r="AH45324" s="1"/>
    </row>
    <row r="45325" spans="32:34" ht="15" customHeight="1" x14ac:dyDescent="0.15">
      <c r="AF45325" s="1"/>
      <c r="AG45325" s="1"/>
      <c r="AH45325" s="1"/>
    </row>
    <row r="45326" spans="32:34" ht="15" customHeight="1" x14ac:dyDescent="0.15">
      <c r="AF45326" s="1"/>
      <c r="AG45326" s="1"/>
      <c r="AH45326" s="1"/>
    </row>
    <row r="45327" spans="32:34" ht="15" customHeight="1" x14ac:dyDescent="0.15">
      <c r="AF45327" s="1"/>
      <c r="AG45327" s="1"/>
      <c r="AH45327" s="1"/>
    </row>
    <row r="45328" spans="32:34" ht="15" customHeight="1" x14ac:dyDescent="0.15">
      <c r="AF45328" s="1"/>
      <c r="AG45328" s="1"/>
      <c r="AH45328" s="1"/>
    </row>
    <row r="45329" spans="32:34" ht="15" customHeight="1" x14ac:dyDescent="0.15">
      <c r="AF45329" s="1"/>
      <c r="AG45329" s="1"/>
      <c r="AH45329" s="1"/>
    </row>
    <row r="45330" spans="32:34" ht="15" customHeight="1" x14ac:dyDescent="0.15">
      <c r="AF45330" s="1"/>
      <c r="AG45330" s="1"/>
      <c r="AH45330" s="1"/>
    </row>
    <row r="45331" spans="32:34" ht="15" customHeight="1" x14ac:dyDescent="0.15">
      <c r="AF45331" s="1"/>
      <c r="AG45331" s="1"/>
      <c r="AH45331" s="1"/>
    </row>
    <row r="45332" spans="32:34" ht="15" customHeight="1" x14ac:dyDescent="0.15">
      <c r="AF45332" s="1"/>
      <c r="AG45332" s="1"/>
      <c r="AH45332" s="1"/>
    </row>
    <row r="45333" spans="32:34" ht="15" customHeight="1" x14ac:dyDescent="0.15">
      <c r="AF45333" s="1"/>
      <c r="AG45333" s="1"/>
      <c r="AH45333" s="1"/>
    </row>
    <row r="45334" spans="32:34" ht="15" customHeight="1" x14ac:dyDescent="0.15">
      <c r="AF45334" s="1"/>
      <c r="AG45334" s="1"/>
      <c r="AH45334" s="1"/>
    </row>
    <row r="45335" spans="32:34" ht="15" customHeight="1" x14ac:dyDescent="0.15">
      <c r="AF45335" s="1"/>
      <c r="AG45335" s="1"/>
      <c r="AH45335" s="1"/>
    </row>
    <row r="45336" spans="32:34" ht="15" customHeight="1" x14ac:dyDescent="0.15">
      <c r="AF45336" s="1"/>
      <c r="AG45336" s="1"/>
      <c r="AH45336" s="1"/>
    </row>
    <row r="45337" spans="32:34" ht="15" customHeight="1" x14ac:dyDescent="0.15">
      <c r="AF45337" s="1"/>
      <c r="AG45337" s="1"/>
      <c r="AH45337" s="1"/>
    </row>
    <row r="45338" spans="32:34" ht="15" customHeight="1" x14ac:dyDescent="0.15">
      <c r="AF45338" s="1"/>
      <c r="AG45338" s="1"/>
      <c r="AH45338" s="1"/>
    </row>
    <row r="45339" spans="32:34" ht="15" customHeight="1" x14ac:dyDescent="0.15">
      <c r="AF45339" s="1"/>
      <c r="AG45339" s="1"/>
      <c r="AH45339" s="1"/>
    </row>
    <row r="45340" spans="32:34" ht="15" customHeight="1" x14ac:dyDescent="0.15">
      <c r="AF45340" s="1"/>
      <c r="AG45340" s="1"/>
      <c r="AH45340" s="1"/>
    </row>
    <row r="45341" spans="32:34" ht="15" customHeight="1" x14ac:dyDescent="0.15">
      <c r="AF45341" s="1"/>
      <c r="AG45341" s="1"/>
      <c r="AH45341" s="1"/>
    </row>
    <row r="45342" spans="32:34" ht="15" customHeight="1" x14ac:dyDescent="0.15">
      <c r="AF45342" s="1"/>
      <c r="AG45342" s="1"/>
      <c r="AH45342" s="1"/>
    </row>
    <row r="45343" spans="32:34" ht="15" customHeight="1" x14ac:dyDescent="0.15">
      <c r="AF45343" s="1"/>
      <c r="AG45343" s="1"/>
      <c r="AH45343" s="1"/>
    </row>
    <row r="45344" spans="32:34" ht="15" customHeight="1" x14ac:dyDescent="0.15">
      <c r="AF45344" s="1"/>
      <c r="AG45344" s="1"/>
      <c r="AH45344" s="1"/>
    </row>
    <row r="45345" spans="32:34" ht="15" customHeight="1" x14ac:dyDescent="0.15">
      <c r="AF45345" s="1"/>
      <c r="AG45345" s="1"/>
      <c r="AH45345" s="1"/>
    </row>
    <row r="45346" spans="32:34" ht="15" customHeight="1" x14ac:dyDescent="0.15">
      <c r="AF45346" s="1"/>
      <c r="AG45346" s="1"/>
      <c r="AH45346" s="1"/>
    </row>
    <row r="45347" spans="32:34" ht="15" customHeight="1" x14ac:dyDescent="0.15">
      <c r="AF45347" s="1"/>
      <c r="AG45347" s="1"/>
      <c r="AH45347" s="1"/>
    </row>
    <row r="45348" spans="32:34" ht="15" customHeight="1" x14ac:dyDescent="0.15">
      <c r="AF45348" s="1"/>
      <c r="AG45348" s="1"/>
      <c r="AH45348" s="1"/>
    </row>
    <row r="45349" spans="32:34" ht="15" customHeight="1" x14ac:dyDescent="0.15">
      <c r="AF45349" s="1"/>
      <c r="AG45349" s="1"/>
      <c r="AH45349" s="1"/>
    </row>
    <row r="45350" spans="32:34" ht="15" customHeight="1" x14ac:dyDescent="0.15">
      <c r="AF45350" s="1"/>
      <c r="AG45350" s="1"/>
      <c r="AH45350" s="1"/>
    </row>
    <row r="45351" spans="32:34" ht="15" customHeight="1" x14ac:dyDescent="0.15">
      <c r="AF45351" s="1"/>
      <c r="AG45351" s="1"/>
      <c r="AH45351" s="1"/>
    </row>
    <row r="45352" spans="32:34" ht="15" customHeight="1" x14ac:dyDescent="0.15">
      <c r="AF45352" s="1"/>
      <c r="AG45352" s="1"/>
      <c r="AH45352" s="1"/>
    </row>
    <row r="45353" spans="32:34" ht="15" customHeight="1" x14ac:dyDescent="0.15">
      <c r="AF45353" s="1"/>
      <c r="AG45353" s="1"/>
      <c r="AH45353" s="1"/>
    </row>
    <row r="45354" spans="32:34" ht="15" customHeight="1" x14ac:dyDescent="0.15">
      <c r="AF45354" s="1"/>
      <c r="AG45354" s="1"/>
      <c r="AH45354" s="1"/>
    </row>
    <row r="45355" spans="32:34" ht="15" customHeight="1" x14ac:dyDescent="0.15">
      <c r="AF45355" s="1"/>
      <c r="AG45355" s="1"/>
      <c r="AH45355" s="1"/>
    </row>
    <row r="45356" spans="32:34" ht="15" customHeight="1" x14ac:dyDescent="0.15">
      <c r="AF45356" s="1"/>
      <c r="AG45356" s="1"/>
      <c r="AH45356" s="1"/>
    </row>
    <row r="45357" spans="32:34" ht="15" customHeight="1" x14ac:dyDescent="0.15">
      <c r="AF45357" s="1"/>
      <c r="AG45357" s="1"/>
      <c r="AH45357" s="1"/>
    </row>
    <row r="45358" spans="32:34" ht="15" customHeight="1" x14ac:dyDescent="0.15">
      <c r="AF45358" s="1"/>
      <c r="AG45358" s="1"/>
      <c r="AH45358" s="1"/>
    </row>
    <row r="45359" spans="32:34" ht="15" customHeight="1" x14ac:dyDescent="0.15">
      <c r="AF45359" s="1"/>
      <c r="AG45359" s="1"/>
      <c r="AH45359" s="1"/>
    </row>
    <row r="45360" spans="32:34" ht="15" customHeight="1" x14ac:dyDescent="0.15">
      <c r="AF45360" s="1"/>
      <c r="AG45360" s="1"/>
      <c r="AH45360" s="1"/>
    </row>
    <row r="45361" spans="32:34" ht="15" customHeight="1" x14ac:dyDescent="0.15">
      <c r="AF45361" s="1"/>
      <c r="AG45361" s="1"/>
      <c r="AH45361" s="1"/>
    </row>
    <row r="45362" spans="32:34" ht="15" customHeight="1" x14ac:dyDescent="0.15">
      <c r="AF45362" s="1"/>
      <c r="AG45362" s="1"/>
      <c r="AH45362" s="1"/>
    </row>
    <row r="45363" spans="32:34" ht="15" customHeight="1" x14ac:dyDescent="0.15">
      <c r="AF45363" s="1"/>
      <c r="AG45363" s="1"/>
      <c r="AH45363" s="1"/>
    </row>
    <row r="45364" spans="32:34" ht="15" customHeight="1" x14ac:dyDescent="0.15">
      <c r="AF45364" s="1"/>
      <c r="AG45364" s="1"/>
      <c r="AH45364" s="1"/>
    </row>
    <row r="45365" spans="32:34" ht="15" customHeight="1" x14ac:dyDescent="0.15">
      <c r="AF45365" s="1"/>
      <c r="AG45365" s="1"/>
      <c r="AH45365" s="1"/>
    </row>
    <row r="45366" spans="32:34" ht="15" customHeight="1" x14ac:dyDescent="0.15">
      <c r="AF45366" s="1"/>
      <c r="AG45366" s="1"/>
      <c r="AH45366" s="1"/>
    </row>
    <row r="45367" spans="32:34" ht="15" customHeight="1" x14ac:dyDescent="0.15">
      <c r="AF45367" s="1"/>
      <c r="AG45367" s="1"/>
      <c r="AH45367" s="1"/>
    </row>
    <row r="45368" spans="32:34" ht="15" customHeight="1" x14ac:dyDescent="0.15">
      <c r="AF45368" s="1"/>
      <c r="AG45368" s="1"/>
      <c r="AH45368" s="1"/>
    </row>
    <row r="45369" spans="32:34" ht="15" customHeight="1" x14ac:dyDescent="0.15">
      <c r="AF45369" s="1"/>
      <c r="AG45369" s="1"/>
      <c r="AH45369" s="1"/>
    </row>
    <row r="45370" spans="32:34" ht="15" customHeight="1" x14ac:dyDescent="0.15">
      <c r="AF45370" s="1"/>
      <c r="AG45370" s="1"/>
      <c r="AH45370" s="1"/>
    </row>
    <row r="45371" spans="32:34" ht="15" customHeight="1" x14ac:dyDescent="0.15">
      <c r="AF45371" s="1"/>
      <c r="AG45371" s="1"/>
      <c r="AH45371" s="1"/>
    </row>
    <row r="45372" spans="32:34" ht="15" customHeight="1" x14ac:dyDescent="0.15">
      <c r="AF45372" s="1"/>
      <c r="AG45372" s="1"/>
      <c r="AH45372" s="1"/>
    </row>
    <row r="45373" spans="32:34" ht="15" customHeight="1" x14ac:dyDescent="0.15">
      <c r="AF45373" s="1"/>
      <c r="AG45373" s="1"/>
      <c r="AH45373" s="1"/>
    </row>
    <row r="45374" spans="32:34" ht="15" customHeight="1" x14ac:dyDescent="0.15">
      <c r="AF45374" s="1"/>
      <c r="AG45374" s="1"/>
      <c r="AH45374" s="1"/>
    </row>
    <row r="45375" spans="32:34" ht="15" customHeight="1" x14ac:dyDescent="0.15">
      <c r="AF45375" s="1"/>
      <c r="AG45375" s="1"/>
      <c r="AH45375" s="1"/>
    </row>
    <row r="45376" spans="32:34" ht="15" customHeight="1" x14ac:dyDescent="0.15">
      <c r="AF45376" s="1"/>
      <c r="AG45376" s="1"/>
      <c r="AH45376" s="1"/>
    </row>
    <row r="45377" spans="32:34" ht="15" customHeight="1" x14ac:dyDescent="0.15">
      <c r="AF45377" s="1"/>
      <c r="AG45377" s="1"/>
      <c r="AH45377" s="1"/>
    </row>
    <row r="45378" spans="32:34" ht="15" customHeight="1" x14ac:dyDescent="0.15">
      <c r="AF45378" s="1"/>
      <c r="AG45378" s="1"/>
      <c r="AH45378" s="1"/>
    </row>
    <row r="45379" spans="32:34" ht="15" customHeight="1" x14ac:dyDescent="0.15">
      <c r="AF45379" s="1"/>
      <c r="AG45379" s="1"/>
      <c r="AH45379" s="1"/>
    </row>
    <row r="45380" spans="32:34" ht="15" customHeight="1" x14ac:dyDescent="0.15">
      <c r="AF45380" s="1"/>
      <c r="AG45380" s="1"/>
      <c r="AH45380" s="1"/>
    </row>
    <row r="45381" spans="32:34" ht="15" customHeight="1" x14ac:dyDescent="0.15">
      <c r="AF45381" s="1"/>
      <c r="AG45381" s="1"/>
      <c r="AH45381" s="1"/>
    </row>
    <row r="45382" spans="32:34" ht="15" customHeight="1" x14ac:dyDescent="0.15">
      <c r="AF45382" s="1"/>
      <c r="AG45382" s="1"/>
      <c r="AH45382" s="1"/>
    </row>
    <row r="45383" spans="32:34" ht="15" customHeight="1" x14ac:dyDescent="0.15">
      <c r="AF45383" s="1"/>
      <c r="AG45383" s="1"/>
      <c r="AH45383" s="1"/>
    </row>
    <row r="45384" spans="32:34" ht="15" customHeight="1" x14ac:dyDescent="0.15">
      <c r="AF45384" s="1"/>
      <c r="AG45384" s="1"/>
      <c r="AH45384" s="1"/>
    </row>
    <row r="45385" spans="32:34" ht="15" customHeight="1" x14ac:dyDescent="0.15">
      <c r="AF45385" s="1"/>
      <c r="AG45385" s="1"/>
      <c r="AH45385" s="1"/>
    </row>
    <row r="45386" spans="32:34" ht="15" customHeight="1" x14ac:dyDescent="0.15">
      <c r="AF45386" s="1"/>
      <c r="AG45386" s="1"/>
      <c r="AH45386" s="1"/>
    </row>
    <row r="45387" spans="32:34" ht="15" customHeight="1" x14ac:dyDescent="0.15">
      <c r="AF45387" s="1"/>
      <c r="AG45387" s="1"/>
      <c r="AH45387" s="1"/>
    </row>
    <row r="45388" spans="32:34" ht="15" customHeight="1" x14ac:dyDescent="0.15">
      <c r="AF45388" s="1"/>
      <c r="AG45388" s="1"/>
      <c r="AH45388" s="1"/>
    </row>
    <row r="45389" spans="32:34" ht="15" customHeight="1" x14ac:dyDescent="0.15">
      <c r="AF45389" s="1"/>
      <c r="AG45389" s="1"/>
      <c r="AH45389" s="1"/>
    </row>
    <row r="45390" spans="32:34" ht="15" customHeight="1" x14ac:dyDescent="0.15">
      <c r="AF45390" s="1"/>
      <c r="AG45390" s="1"/>
      <c r="AH45390" s="1"/>
    </row>
    <row r="45391" spans="32:34" ht="15" customHeight="1" x14ac:dyDescent="0.15">
      <c r="AF45391" s="1"/>
      <c r="AG45391" s="1"/>
      <c r="AH45391" s="1"/>
    </row>
    <row r="45392" spans="32:34" ht="15" customHeight="1" x14ac:dyDescent="0.15">
      <c r="AF45392" s="1"/>
      <c r="AG45392" s="1"/>
      <c r="AH45392" s="1"/>
    </row>
    <row r="45393" spans="32:34" ht="15" customHeight="1" x14ac:dyDescent="0.15">
      <c r="AF45393" s="1"/>
      <c r="AG45393" s="1"/>
      <c r="AH45393" s="1"/>
    </row>
    <row r="45394" spans="32:34" ht="15" customHeight="1" x14ac:dyDescent="0.15">
      <c r="AF45394" s="1"/>
      <c r="AG45394" s="1"/>
      <c r="AH45394" s="1"/>
    </row>
    <row r="45395" spans="32:34" ht="15" customHeight="1" x14ac:dyDescent="0.15">
      <c r="AF45395" s="1"/>
      <c r="AG45395" s="1"/>
      <c r="AH45395" s="1"/>
    </row>
    <row r="45396" spans="32:34" ht="15" customHeight="1" x14ac:dyDescent="0.15">
      <c r="AF45396" s="1"/>
      <c r="AG45396" s="1"/>
      <c r="AH45396" s="1"/>
    </row>
    <row r="45397" spans="32:34" ht="15" customHeight="1" x14ac:dyDescent="0.15">
      <c r="AF45397" s="1"/>
      <c r="AG45397" s="1"/>
      <c r="AH45397" s="1"/>
    </row>
    <row r="45398" spans="32:34" ht="15" customHeight="1" x14ac:dyDescent="0.15">
      <c r="AF45398" s="1"/>
      <c r="AG45398" s="1"/>
      <c r="AH45398" s="1"/>
    </row>
    <row r="45399" spans="32:34" ht="15" customHeight="1" x14ac:dyDescent="0.15">
      <c r="AF45399" s="1"/>
      <c r="AG45399" s="1"/>
      <c r="AH45399" s="1"/>
    </row>
    <row r="45400" spans="32:34" ht="15" customHeight="1" x14ac:dyDescent="0.15">
      <c r="AF45400" s="1"/>
      <c r="AG45400" s="1"/>
      <c r="AH45400" s="1"/>
    </row>
    <row r="45401" spans="32:34" ht="15" customHeight="1" x14ac:dyDescent="0.15">
      <c r="AF45401" s="1"/>
      <c r="AG45401" s="1"/>
      <c r="AH45401" s="1"/>
    </row>
    <row r="45402" spans="32:34" ht="15" customHeight="1" x14ac:dyDescent="0.15">
      <c r="AF45402" s="1"/>
      <c r="AG45402" s="1"/>
      <c r="AH45402" s="1"/>
    </row>
    <row r="45403" spans="32:34" ht="15" customHeight="1" x14ac:dyDescent="0.15">
      <c r="AF45403" s="1"/>
      <c r="AG45403" s="1"/>
      <c r="AH45403" s="1"/>
    </row>
    <row r="45404" spans="32:34" ht="15" customHeight="1" x14ac:dyDescent="0.15">
      <c r="AF45404" s="1"/>
      <c r="AG45404" s="1"/>
      <c r="AH45404" s="1"/>
    </row>
    <row r="45405" spans="32:34" ht="15" customHeight="1" x14ac:dyDescent="0.15">
      <c r="AF45405" s="1"/>
      <c r="AG45405" s="1"/>
      <c r="AH45405" s="1"/>
    </row>
    <row r="45406" spans="32:34" ht="15" customHeight="1" x14ac:dyDescent="0.15">
      <c r="AF45406" s="1"/>
      <c r="AG45406" s="1"/>
      <c r="AH45406" s="1"/>
    </row>
    <row r="45407" spans="32:34" ht="15" customHeight="1" x14ac:dyDescent="0.15">
      <c r="AF45407" s="1"/>
      <c r="AG45407" s="1"/>
      <c r="AH45407" s="1"/>
    </row>
    <row r="45408" spans="32:34" ht="15" customHeight="1" x14ac:dyDescent="0.15">
      <c r="AF45408" s="1"/>
      <c r="AG45408" s="1"/>
      <c r="AH45408" s="1"/>
    </row>
    <row r="45409" spans="32:34" ht="15" customHeight="1" x14ac:dyDescent="0.15">
      <c r="AF45409" s="1"/>
      <c r="AG45409" s="1"/>
      <c r="AH45409" s="1"/>
    </row>
    <row r="45410" spans="32:34" ht="15" customHeight="1" x14ac:dyDescent="0.15">
      <c r="AF45410" s="1"/>
      <c r="AG45410" s="1"/>
      <c r="AH45410" s="1"/>
    </row>
    <row r="45411" spans="32:34" ht="15" customHeight="1" x14ac:dyDescent="0.15">
      <c r="AF45411" s="1"/>
      <c r="AG45411" s="1"/>
      <c r="AH45411" s="1"/>
    </row>
    <row r="45412" spans="32:34" ht="15" customHeight="1" x14ac:dyDescent="0.15">
      <c r="AF45412" s="1"/>
      <c r="AG45412" s="1"/>
      <c r="AH45412" s="1"/>
    </row>
    <row r="45413" spans="32:34" ht="15" customHeight="1" x14ac:dyDescent="0.15">
      <c r="AF45413" s="1"/>
      <c r="AG45413" s="1"/>
      <c r="AH45413" s="1"/>
    </row>
    <row r="45414" spans="32:34" ht="15" customHeight="1" x14ac:dyDescent="0.15">
      <c r="AF45414" s="1"/>
      <c r="AG45414" s="1"/>
      <c r="AH45414" s="1"/>
    </row>
    <row r="45415" spans="32:34" ht="15" customHeight="1" x14ac:dyDescent="0.15">
      <c r="AF45415" s="1"/>
      <c r="AG45415" s="1"/>
      <c r="AH45415" s="1"/>
    </row>
    <row r="45416" spans="32:34" ht="15" customHeight="1" x14ac:dyDescent="0.15">
      <c r="AF45416" s="1"/>
      <c r="AG45416" s="1"/>
      <c r="AH45416" s="1"/>
    </row>
    <row r="45417" spans="32:34" ht="15" customHeight="1" x14ac:dyDescent="0.15">
      <c r="AF45417" s="1"/>
      <c r="AG45417" s="1"/>
      <c r="AH45417" s="1"/>
    </row>
    <row r="45418" spans="32:34" ht="15" customHeight="1" x14ac:dyDescent="0.15">
      <c r="AF45418" s="1"/>
      <c r="AG45418" s="1"/>
      <c r="AH45418" s="1"/>
    </row>
    <row r="45419" spans="32:34" ht="15" customHeight="1" x14ac:dyDescent="0.15">
      <c r="AF45419" s="1"/>
      <c r="AG45419" s="1"/>
      <c r="AH45419" s="1"/>
    </row>
    <row r="45420" spans="32:34" ht="15" customHeight="1" x14ac:dyDescent="0.15">
      <c r="AF45420" s="1"/>
      <c r="AG45420" s="1"/>
      <c r="AH45420" s="1"/>
    </row>
    <row r="45421" spans="32:34" ht="15" customHeight="1" x14ac:dyDescent="0.15">
      <c r="AF45421" s="1"/>
      <c r="AG45421" s="1"/>
      <c r="AH45421" s="1"/>
    </row>
    <row r="45422" spans="32:34" ht="15" customHeight="1" x14ac:dyDescent="0.15">
      <c r="AF45422" s="1"/>
      <c r="AG45422" s="1"/>
      <c r="AH45422" s="1"/>
    </row>
    <row r="45423" spans="32:34" ht="15" customHeight="1" x14ac:dyDescent="0.15">
      <c r="AF45423" s="1"/>
      <c r="AG45423" s="1"/>
      <c r="AH45423" s="1"/>
    </row>
    <row r="45424" spans="32:34" ht="15" customHeight="1" x14ac:dyDescent="0.15">
      <c r="AF45424" s="1"/>
      <c r="AG45424" s="1"/>
      <c r="AH45424" s="1"/>
    </row>
    <row r="45425" spans="32:34" ht="15" customHeight="1" x14ac:dyDescent="0.15">
      <c r="AF45425" s="1"/>
      <c r="AG45425" s="1"/>
      <c r="AH45425" s="1"/>
    </row>
    <row r="45426" spans="32:34" ht="15" customHeight="1" x14ac:dyDescent="0.15">
      <c r="AF45426" s="1"/>
      <c r="AG45426" s="1"/>
      <c r="AH45426" s="1"/>
    </row>
    <row r="45427" spans="32:34" ht="15" customHeight="1" x14ac:dyDescent="0.15">
      <c r="AF45427" s="1"/>
      <c r="AG45427" s="1"/>
      <c r="AH45427" s="1"/>
    </row>
    <row r="45428" spans="32:34" ht="15" customHeight="1" x14ac:dyDescent="0.15">
      <c r="AF45428" s="1"/>
      <c r="AG45428" s="1"/>
      <c r="AH45428" s="1"/>
    </row>
    <row r="45429" spans="32:34" ht="15" customHeight="1" x14ac:dyDescent="0.15">
      <c r="AF45429" s="1"/>
      <c r="AG45429" s="1"/>
      <c r="AH45429" s="1"/>
    </row>
    <row r="45430" spans="32:34" ht="15" customHeight="1" x14ac:dyDescent="0.15">
      <c r="AF45430" s="1"/>
      <c r="AG45430" s="1"/>
      <c r="AH45430" s="1"/>
    </row>
    <row r="45431" spans="32:34" ht="15" customHeight="1" x14ac:dyDescent="0.15">
      <c r="AF45431" s="1"/>
      <c r="AG45431" s="1"/>
      <c r="AH45431" s="1"/>
    </row>
    <row r="45432" spans="32:34" ht="15" customHeight="1" x14ac:dyDescent="0.15">
      <c r="AF45432" s="1"/>
      <c r="AG45432" s="1"/>
      <c r="AH45432" s="1"/>
    </row>
    <row r="45433" spans="32:34" ht="15" customHeight="1" x14ac:dyDescent="0.15">
      <c r="AF45433" s="1"/>
      <c r="AG45433" s="1"/>
      <c r="AH45433" s="1"/>
    </row>
    <row r="45434" spans="32:34" ht="15" customHeight="1" x14ac:dyDescent="0.15">
      <c r="AF45434" s="1"/>
      <c r="AG45434" s="1"/>
      <c r="AH45434" s="1"/>
    </row>
    <row r="45435" spans="32:34" ht="15" customHeight="1" x14ac:dyDescent="0.15">
      <c r="AF45435" s="1"/>
      <c r="AG45435" s="1"/>
      <c r="AH45435" s="1"/>
    </row>
    <row r="45436" spans="32:34" ht="15" customHeight="1" x14ac:dyDescent="0.15">
      <c r="AF45436" s="1"/>
      <c r="AG45436" s="1"/>
      <c r="AH45436" s="1"/>
    </row>
    <row r="45437" spans="32:34" ht="15" customHeight="1" x14ac:dyDescent="0.15">
      <c r="AF45437" s="1"/>
      <c r="AG45437" s="1"/>
      <c r="AH45437" s="1"/>
    </row>
    <row r="45438" spans="32:34" ht="15" customHeight="1" x14ac:dyDescent="0.15">
      <c r="AF45438" s="1"/>
      <c r="AG45438" s="1"/>
      <c r="AH45438" s="1"/>
    </row>
    <row r="45439" spans="32:34" ht="15" customHeight="1" x14ac:dyDescent="0.15">
      <c r="AF45439" s="1"/>
      <c r="AG45439" s="1"/>
      <c r="AH45439" s="1"/>
    </row>
    <row r="45440" spans="32:34" ht="15" customHeight="1" x14ac:dyDescent="0.15">
      <c r="AF45440" s="1"/>
      <c r="AG45440" s="1"/>
      <c r="AH45440" s="1"/>
    </row>
    <row r="45441" spans="32:34" ht="15" customHeight="1" x14ac:dyDescent="0.15">
      <c r="AF45441" s="1"/>
      <c r="AG45441" s="1"/>
      <c r="AH45441" s="1"/>
    </row>
    <row r="45442" spans="32:34" ht="15" customHeight="1" x14ac:dyDescent="0.15">
      <c r="AF45442" s="1"/>
      <c r="AG45442" s="1"/>
      <c r="AH45442" s="1"/>
    </row>
    <row r="45443" spans="32:34" ht="15" customHeight="1" x14ac:dyDescent="0.15">
      <c r="AF45443" s="1"/>
      <c r="AG45443" s="1"/>
      <c r="AH45443" s="1"/>
    </row>
    <row r="45444" spans="32:34" ht="15" customHeight="1" x14ac:dyDescent="0.15">
      <c r="AF45444" s="1"/>
      <c r="AG45444" s="1"/>
      <c r="AH45444" s="1"/>
    </row>
    <row r="45445" spans="32:34" ht="15" customHeight="1" x14ac:dyDescent="0.15">
      <c r="AF45445" s="1"/>
      <c r="AG45445" s="1"/>
      <c r="AH45445" s="1"/>
    </row>
    <row r="45446" spans="32:34" ht="15" customHeight="1" x14ac:dyDescent="0.15">
      <c r="AF45446" s="1"/>
      <c r="AG45446" s="1"/>
      <c r="AH45446" s="1"/>
    </row>
    <row r="45447" spans="32:34" ht="15" customHeight="1" x14ac:dyDescent="0.15">
      <c r="AF45447" s="1"/>
      <c r="AG45447" s="1"/>
      <c r="AH45447" s="1"/>
    </row>
    <row r="45448" spans="32:34" ht="15" customHeight="1" x14ac:dyDescent="0.15">
      <c r="AF45448" s="1"/>
      <c r="AG45448" s="1"/>
      <c r="AH45448" s="1"/>
    </row>
    <row r="45449" spans="32:34" ht="15" customHeight="1" x14ac:dyDescent="0.15">
      <c r="AF45449" s="1"/>
      <c r="AG45449" s="1"/>
      <c r="AH45449" s="1"/>
    </row>
    <row r="45450" spans="32:34" ht="15" customHeight="1" x14ac:dyDescent="0.15">
      <c r="AF45450" s="1"/>
      <c r="AG45450" s="1"/>
      <c r="AH45450" s="1"/>
    </row>
    <row r="45451" spans="32:34" ht="15" customHeight="1" x14ac:dyDescent="0.15">
      <c r="AF45451" s="1"/>
      <c r="AG45451" s="1"/>
      <c r="AH45451" s="1"/>
    </row>
    <row r="45452" spans="32:34" ht="15" customHeight="1" x14ac:dyDescent="0.15">
      <c r="AF45452" s="1"/>
      <c r="AG45452" s="1"/>
      <c r="AH45452" s="1"/>
    </row>
    <row r="45453" spans="32:34" ht="15" customHeight="1" x14ac:dyDescent="0.15">
      <c r="AF45453" s="1"/>
      <c r="AG45453" s="1"/>
      <c r="AH45453" s="1"/>
    </row>
    <row r="45454" spans="32:34" ht="15" customHeight="1" x14ac:dyDescent="0.15">
      <c r="AF45454" s="1"/>
      <c r="AG45454" s="1"/>
      <c r="AH45454" s="1"/>
    </row>
    <row r="45455" spans="32:34" ht="15" customHeight="1" x14ac:dyDescent="0.15">
      <c r="AF45455" s="1"/>
      <c r="AG45455" s="1"/>
      <c r="AH45455" s="1"/>
    </row>
    <row r="45456" spans="32:34" ht="15" customHeight="1" x14ac:dyDescent="0.15">
      <c r="AF45456" s="1"/>
      <c r="AG45456" s="1"/>
      <c r="AH45456" s="1"/>
    </row>
    <row r="45457" spans="32:34" ht="15" customHeight="1" x14ac:dyDescent="0.15">
      <c r="AF45457" s="1"/>
      <c r="AG45457" s="1"/>
      <c r="AH45457" s="1"/>
    </row>
    <row r="45458" spans="32:34" ht="15" customHeight="1" x14ac:dyDescent="0.15">
      <c r="AF45458" s="1"/>
      <c r="AG45458" s="1"/>
      <c r="AH45458" s="1"/>
    </row>
    <row r="45459" spans="32:34" ht="15" customHeight="1" x14ac:dyDescent="0.15">
      <c r="AF45459" s="1"/>
      <c r="AG45459" s="1"/>
      <c r="AH45459" s="1"/>
    </row>
    <row r="45460" spans="32:34" ht="15" customHeight="1" x14ac:dyDescent="0.15">
      <c r="AF45460" s="1"/>
      <c r="AG45460" s="1"/>
      <c r="AH45460" s="1"/>
    </row>
    <row r="45461" spans="32:34" ht="15" customHeight="1" x14ac:dyDescent="0.15">
      <c r="AF45461" s="1"/>
      <c r="AG45461" s="1"/>
      <c r="AH45461" s="1"/>
    </row>
    <row r="45462" spans="32:34" ht="15" customHeight="1" x14ac:dyDescent="0.15">
      <c r="AF45462" s="1"/>
      <c r="AG45462" s="1"/>
      <c r="AH45462" s="1"/>
    </row>
    <row r="45463" spans="32:34" ht="15" customHeight="1" x14ac:dyDescent="0.15">
      <c r="AF45463" s="1"/>
      <c r="AG45463" s="1"/>
      <c r="AH45463" s="1"/>
    </row>
    <row r="45464" spans="32:34" ht="15" customHeight="1" x14ac:dyDescent="0.15">
      <c r="AF45464" s="1"/>
      <c r="AG45464" s="1"/>
      <c r="AH45464" s="1"/>
    </row>
    <row r="45465" spans="32:34" ht="15" customHeight="1" x14ac:dyDescent="0.15">
      <c r="AF45465" s="1"/>
      <c r="AG45465" s="1"/>
      <c r="AH45465" s="1"/>
    </row>
    <row r="45466" spans="32:34" ht="15" customHeight="1" x14ac:dyDescent="0.15">
      <c r="AF45466" s="1"/>
      <c r="AG45466" s="1"/>
      <c r="AH45466" s="1"/>
    </row>
    <row r="45467" spans="32:34" ht="15" customHeight="1" x14ac:dyDescent="0.15">
      <c r="AF45467" s="1"/>
      <c r="AG45467" s="1"/>
      <c r="AH45467" s="1"/>
    </row>
    <row r="45468" spans="32:34" ht="15" customHeight="1" x14ac:dyDescent="0.15">
      <c r="AF45468" s="1"/>
      <c r="AG45468" s="1"/>
      <c r="AH45468" s="1"/>
    </row>
    <row r="45469" spans="32:34" ht="15" customHeight="1" x14ac:dyDescent="0.15">
      <c r="AF45469" s="1"/>
      <c r="AG45469" s="1"/>
      <c r="AH45469" s="1"/>
    </row>
    <row r="45470" spans="32:34" ht="15" customHeight="1" x14ac:dyDescent="0.15">
      <c r="AF45470" s="1"/>
      <c r="AG45470" s="1"/>
      <c r="AH45470" s="1"/>
    </row>
    <row r="45471" spans="32:34" ht="15" customHeight="1" x14ac:dyDescent="0.15">
      <c r="AF45471" s="1"/>
      <c r="AG45471" s="1"/>
      <c r="AH45471" s="1"/>
    </row>
    <row r="45472" spans="32:34" ht="15" customHeight="1" x14ac:dyDescent="0.15">
      <c r="AF45472" s="1"/>
      <c r="AG45472" s="1"/>
      <c r="AH45472" s="1"/>
    </row>
    <row r="45473" spans="32:34" ht="15" customHeight="1" x14ac:dyDescent="0.15">
      <c r="AF45473" s="1"/>
      <c r="AG45473" s="1"/>
      <c r="AH45473" s="1"/>
    </row>
    <row r="45474" spans="32:34" ht="15" customHeight="1" x14ac:dyDescent="0.15">
      <c r="AF45474" s="1"/>
      <c r="AG45474" s="1"/>
      <c r="AH45474" s="1"/>
    </row>
    <row r="45475" spans="32:34" ht="15" customHeight="1" x14ac:dyDescent="0.15">
      <c r="AF45475" s="1"/>
      <c r="AG45475" s="1"/>
      <c r="AH45475" s="1"/>
    </row>
    <row r="45476" spans="32:34" ht="15" customHeight="1" x14ac:dyDescent="0.15">
      <c r="AF45476" s="1"/>
      <c r="AG45476" s="1"/>
      <c r="AH45476" s="1"/>
    </row>
    <row r="45477" spans="32:34" ht="15" customHeight="1" x14ac:dyDescent="0.15">
      <c r="AF45477" s="1"/>
      <c r="AG45477" s="1"/>
      <c r="AH45477" s="1"/>
    </row>
    <row r="45478" spans="32:34" ht="15" customHeight="1" x14ac:dyDescent="0.15">
      <c r="AF45478" s="1"/>
      <c r="AG45478" s="1"/>
      <c r="AH45478" s="1"/>
    </row>
    <row r="45479" spans="32:34" ht="15" customHeight="1" x14ac:dyDescent="0.15">
      <c r="AF45479" s="1"/>
      <c r="AG45479" s="1"/>
      <c r="AH45479" s="1"/>
    </row>
    <row r="45480" spans="32:34" ht="15" customHeight="1" x14ac:dyDescent="0.15">
      <c r="AF45480" s="1"/>
      <c r="AG45480" s="1"/>
      <c r="AH45480" s="1"/>
    </row>
    <row r="45481" spans="32:34" ht="15" customHeight="1" x14ac:dyDescent="0.15">
      <c r="AF45481" s="1"/>
      <c r="AG45481" s="1"/>
      <c r="AH45481" s="1"/>
    </row>
    <row r="45482" spans="32:34" ht="15" customHeight="1" x14ac:dyDescent="0.15">
      <c r="AF45482" s="1"/>
      <c r="AG45482" s="1"/>
      <c r="AH45482" s="1"/>
    </row>
    <row r="45483" spans="32:34" ht="15" customHeight="1" x14ac:dyDescent="0.15">
      <c r="AF45483" s="1"/>
      <c r="AG45483" s="1"/>
      <c r="AH45483" s="1"/>
    </row>
    <row r="45484" spans="32:34" ht="15" customHeight="1" x14ac:dyDescent="0.15">
      <c r="AF45484" s="1"/>
      <c r="AG45484" s="1"/>
      <c r="AH45484" s="1"/>
    </row>
    <row r="45485" spans="32:34" ht="15" customHeight="1" x14ac:dyDescent="0.15">
      <c r="AF45485" s="1"/>
      <c r="AG45485" s="1"/>
      <c r="AH45485" s="1"/>
    </row>
    <row r="45486" spans="32:34" ht="15" customHeight="1" x14ac:dyDescent="0.15">
      <c r="AF45486" s="1"/>
      <c r="AG45486" s="1"/>
      <c r="AH45486" s="1"/>
    </row>
    <row r="45487" spans="32:34" ht="15" customHeight="1" x14ac:dyDescent="0.15">
      <c r="AF45487" s="1"/>
      <c r="AG45487" s="1"/>
      <c r="AH45487" s="1"/>
    </row>
    <row r="45488" spans="32:34" ht="15" customHeight="1" x14ac:dyDescent="0.15">
      <c r="AF45488" s="1"/>
      <c r="AG45488" s="1"/>
      <c r="AH45488" s="1"/>
    </row>
    <row r="45489" spans="32:34" ht="15" customHeight="1" x14ac:dyDescent="0.15">
      <c r="AF45489" s="1"/>
      <c r="AG45489" s="1"/>
      <c r="AH45489" s="1"/>
    </row>
    <row r="45490" spans="32:34" ht="15" customHeight="1" x14ac:dyDescent="0.15">
      <c r="AF45490" s="1"/>
      <c r="AG45490" s="1"/>
      <c r="AH45490" s="1"/>
    </row>
    <row r="45491" spans="32:34" ht="15" customHeight="1" x14ac:dyDescent="0.15">
      <c r="AF45491" s="1"/>
      <c r="AG45491" s="1"/>
      <c r="AH45491" s="1"/>
    </row>
    <row r="45492" spans="32:34" ht="15" customHeight="1" x14ac:dyDescent="0.15">
      <c r="AF45492" s="1"/>
      <c r="AG45492" s="1"/>
      <c r="AH45492" s="1"/>
    </row>
    <row r="45493" spans="32:34" ht="15" customHeight="1" x14ac:dyDescent="0.15">
      <c r="AF45493" s="1"/>
      <c r="AG45493" s="1"/>
      <c r="AH45493" s="1"/>
    </row>
    <row r="45494" spans="32:34" ht="15" customHeight="1" x14ac:dyDescent="0.15">
      <c r="AF45494" s="1"/>
      <c r="AG45494" s="1"/>
      <c r="AH45494" s="1"/>
    </row>
    <row r="45495" spans="32:34" ht="15" customHeight="1" x14ac:dyDescent="0.15">
      <c r="AF45495" s="1"/>
      <c r="AG45495" s="1"/>
      <c r="AH45495" s="1"/>
    </row>
    <row r="45496" spans="32:34" ht="15" customHeight="1" x14ac:dyDescent="0.15">
      <c r="AF45496" s="1"/>
      <c r="AG45496" s="1"/>
      <c r="AH45496" s="1"/>
    </row>
    <row r="45497" spans="32:34" ht="15" customHeight="1" x14ac:dyDescent="0.15">
      <c r="AF45497" s="1"/>
      <c r="AG45497" s="1"/>
      <c r="AH45497" s="1"/>
    </row>
    <row r="45498" spans="32:34" ht="15" customHeight="1" x14ac:dyDescent="0.15">
      <c r="AF45498" s="1"/>
      <c r="AG45498" s="1"/>
      <c r="AH45498" s="1"/>
    </row>
    <row r="45499" spans="32:34" ht="15" customHeight="1" x14ac:dyDescent="0.15">
      <c r="AF45499" s="1"/>
      <c r="AG45499" s="1"/>
      <c r="AH45499" s="1"/>
    </row>
    <row r="45500" spans="32:34" ht="15" customHeight="1" x14ac:dyDescent="0.15">
      <c r="AF45500" s="1"/>
      <c r="AG45500" s="1"/>
      <c r="AH45500" s="1"/>
    </row>
    <row r="45501" spans="32:34" ht="15" customHeight="1" x14ac:dyDescent="0.15">
      <c r="AF45501" s="1"/>
      <c r="AG45501" s="1"/>
      <c r="AH45501" s="1"/>
    </row>
    <row r="45502" spans="32:34" ht="15" customHeight="1" x14ac:dyDescent="0.15">
      <c r="AF45502" s="1"/>
      <c r="AG45502" s="1"/>
      <c r="AH45502" s="1"/>
    </row>
    <row r="45503" spans="32:34" ht="15" customHeight="1" x14ac:dyDescent="0.15">
      <c r="AF45503" s="1"/>
      <c r="AG45503" s="1"/>
      <c r="AH45503" s="1"/>
    </row>
    <row r="45504" spans="32:34" ht="15" customHeight="1" x14ac:dyDescent="0.15">
      <c r="AF45504" s="1"/>
      <c r="AG45504" s="1"/>
      <c r="AH45504" s="1"/>
    </row>
    <row r="45505" spans="32:34" ht="15" customHeight="1" x14ac:dyDescent="0.15">
      <c r="AF45505" s="1"/>
      <c r="AG45505" s="1"/>
      <c r="AH45505" s="1"/>
    </row>
    <row r="45506" spans="32:34" ht="15" customHeight="1" x14ac:dyDescent="0.15">
      <c r="AF45506" s="1"/>
      <c r="AG45506" s="1"/>
      <c r="AH45506" s="1"/>
    </row>
    <row r="45507" spans="32:34" ht="15" customHeight="1" x14ac:dyDescent="0.15">
      <c r="AF45507" s="1"/>
      <c r="AG45507" s="1"/>
      <c r="AH45507" s="1"/>
    </row>
    <row r="45508" spans="32:34" ht="15" customHeight="1" x14ac:dyDescent="0.15">
      <c r="AF45508" s="1"/>
      <c r="AG45508" s="1"/>
      <c r="AH45508" s="1"/>
    </row>
    <row r="45509" spans="32:34" ht="15" customHeight="1" x14ac:dyDescent="0.15">
      <c r="AF45509" s="1"/>
      <c r="AG45509" s="1"/>
      <c r="AH45509" s="1"/>
    </row>
    <row r="45510" spans="32:34" ht="15" customHeight="1" x14ac:dyDescent="0.15">
      <c r="AF45510" s="1"/>
      <c r="AG45510" s="1"/>
      <c r="AH45510" s="1"/>
    </row>
    <row r="45511" spans="32:34" ht="15" customHeight="1" x14ac:dyDescent="0.15">
      <c r="AF45511" s="1"/>
      <c r="AG45511" s="1"/>
      <c r="AH45511" s="1"/>
    </row>
    <row r="45512" spans="32:34" ht="15" customHeight="1" x14ac:dyDescent="0.15">
      <c r="AF45512" s="1"/>
      <c r="AG45512" s="1"/>
      <c r="AH45512" s="1"/>
    </row>
    <row r="45513" spans="32:34" ht="15" customHeight="1" x14ac:dyDescent="0.15">
      <c r="AF45513" s="1"/>
      <c r="AG45513" s="1"/>
      <c r="AH45513" s="1"/>
    </row>
    <row r="45514" spans="32:34" ht="15" customHeight="1" x14ac:dyDescent="0.15">
      <c r="AF45514" s="1"/>
      <c r="AG45514" s="1"/>
      <c r="AH45514" s="1"/>
    </row>
    <row r="45515" spans="32:34" ht="15" customHeight="1" x14ac:dyDescent="0.15">
      <c r="AF45515" s="1"/>
      <c r="AG45515" s="1"/>
      <c r="AH45515" s="1"/>
    </row>
    <row r="45516" spans="32:34" ht="15" customHeight="1" x14ac:dyDescent="0.15">
      <c r="AF45516" s="1"/>
      <c r="AG45516" s="1"/>
      <c r="AH45516" s="1"/>
    </row>
    <row r="45517" spans="32:34" ht="15" customHeight="1" x14ac:dyDescent="0.15">
      <c r="AF45517" s="1"/>
      <c r="AG45517" s="1"/>
      <c r="AH45517" s="1"/>
    </row>
    <row r="45518" spans="32:34" ht="15" customHeight="1" x14ac:dyDescent="0.15">
      <c r="AF45518" s="1"/>
      <c r="AG45518" s="1"/>
      <c r="AH45518" s="1"/>
    </row>
    <row r="45519" spans="32:34" ht="15" customHeight="1" x14ac:dyDescent="0.15">
      <c r="AF45519" s="1"/>
      <c r="AG45519" s="1"/>
      <c r="AH45519" s="1"/>
    </row>
    <row r="45520" spans="32:34" ht="15" customHeight="1" x14ac:dyDescent="0.15">
      <c r="AF45520" s="1"/>
      <c r="AG45520" s="1"/>
      <c r="AH45520" s="1"/>
    </row>
    <row r="45521" spans="32:34" ht="15" customHeight="1" x14ac:dyDescent="0.15">
      <c r="AF45521" s="1"/>
      <c r="AG45521" s="1"/>
      <c r="AH45521" s="1"/>
    </row>
    <row r="45522" spans="32:34" ht="15" customHeight="1" x14ac:dyDescent="0.15">
      <c r="AF45522" s="1"/>
      <c r="AG45522" s="1"/>
      <c r="AH45522" s="1"/>
    </row>
    <row r="45523" spans="32:34" ht="15" customHeight="1" x14ac:dyDescent="0.15">
      <c r="AF45523" s="1"/>
      <c r="AG45523" s="1"/>
      <c r="AH45523" s="1"/>
    </row>
    <row r="45524" spans="32:34" ht="15" customHeight="1" x14ac:dyDescent="0.15">
      <c r="AF45524" s="1"/>
      <c r="AG45524" s="1"/>
      <c r="AH45524" s="1"/>
    </row>
    <row r="45525" spans="32:34" ht="15" customHeight="1" x14ac:dyDescent="0.15">
      <c r="AF45525" s="1"/>
      <c r="AG45525" s="1"/>
      <c r="AH45525" s="1"/>
    </row>
    <row r="45526" spans="32:34" ht="15" customHeight="1" x14ac:dyDescent="0.15">
      <c r="AF45526" s="1"/>
      <c r="AG45526" s="1"/>
      <c r="AH45526" s="1"/>
    </row>
    <row r="45527" spans="32:34" ht="15" customHeight="1" x14ac:dyDescent="0.15">
      <c r="AF45527" s="1"/>
      <c r="AG45527" s="1"/>
      <c r="AH45527" s="1"/>
    </row>
    <row r="45528" spans="32:34" ht="15" customHeight="1" x14ac:dyDescent="0.15">
      <c r="AF45528" s="1"/>
      <c r="AG45528" s="1"/>
      <c r="AH45528" s="1"/>
    </row>
    <row r="45529" spans="32:34" ht="15" customHeight="1" x14ac:dyDescent="0.15">
      <c r="AF45529" s="1"/>
      <c r="AG45529" s="1"/>
      <c r="AH45529" s="1"/>
    </row>
    <row r="45530" spans="32:34" ht="15" customHeight="1" x14ac:dyDescent="0.15">
      <c r="AF45530" s="1"/>
      <c r="AG45530" s="1"/>
      <c r="AH45530" s="1"/>
    </row>
    <row r="45531" spans="32:34" ht="15" customHeight="1" x14ac:dyDescent="0.15">
      <c r="AF45531" s="1"/>
      <c r="AG45531" s="1"/>
      <c r="AH45531" s="1"/>
    </row>
    <row r="45532" spans="32:34" ht="15" customHeight="1" x14ac:dyDescent="0.15">
      <c r="AF45532" s="1"/>
      <c r="AG45532" s="1"/>
      <c r="AH45532" s="1"/>
    </row>
    <row r="45533" spans="32:34" ht="15" customHeight="1" x14ac:dyDescent="0.15">
      <c r="AF45533" s="1"/>
      <c r="AG45533" s="1"/>
      <c r="AH45533" s="1"/>
    </row>
    <row r="45534" spans="32:34" ht="15" customHeight="1" x14ac:dyDescent="0.15">
      <c r="AF45534" s="1"/>
      <c r="AG45534" s="1"/>
      <c r="AH45534" s="1"/>
    </row>
    <row r="45535" spans="32:34" ht="15" customHeight="1" x14ac:dyDescent="0.15">
      <c r="AF45535" s="1"/>
      <c r="AG45535" s="1"/>
      <c r="AH45535" s="1"/>
    </row>
    <row r="45536" spans="32:34" ht="15" customHeight="1" x14ac:dyDescent="0.15">
      <c r="AF45536" s="1"/>
      <c r="AG45536" s="1"/>
      <c r="AH45536" s="1"/>
    </row>
    <row r="45537" spans="32:34" ht="15" customHeight="1" x14ac:dyDescent="0.15">
      <c r="AF45537" s="1"/>
      <c r="AG45537" s="1"/>
      <c r="AH45537" s="1"/>
    </row>
    <row r="45538" spans="32:34" ht="15" customHeight="1" x14ac:dyDescent="0.15">
      <c r="AF45538" s="1"/>
      <c r="AG45538" s="1"/>
      <c r="AH45538" s="1"/>
    </row>
    <row r="45539" spans="32:34" ht="15" customHeight="1" x14ac:dyDescent="0.15">
      <c r="AF45539" s="1"/>
      <c r="AG45539" s="1"/>
      <c r="AH45539" s="1"/>
    </row>
    <row r="45540" spans="32:34" ht="15" customHeight="1" x14ac:dyDescent="0.15">
      <c r="AF45540" s="1"/>
      <c r="AG45540" s="1"/>
      <c r="AH45540" s="1"/>
    </row>
    <row r="45541" spans="32:34" ht="15" customHeight="1" x14ac:dyDescent="0.15">
      <c r="AF45541" s="1"/>
      <c r="AG45541" s="1"/>
      <c r="AH45541" s="1"/>
    </row>
    <row r="45542" spans="32:34" ht="15" customHeight="1" x14ac:dyDescent="0.15">
      <c r="AF45542" s="1"/>
      <c r="AG45542" s="1"/>
      <c r="AH45542" s="1"/>
    </row>
    <row r="45543" spans="32:34" ht="15" customHeight="1" x14ac:dyDescent="0.15">
      <c r="AF45543" s="1"/>
      <c r="AG45543" s="1"/>
      <c r="AH45543" s="1"/>
    </row>
    <row r="45544" spans="32:34" ht="15" customHeight="1" x14ac:dyDescent="0.15">
      <c r="AF45544" s="1"/>
      <c r="AG45544" s="1"/>
      <c r="AH45544" s="1"/>
    </row>
    <row r="45545" spans="32:34" ht="15" customHeight="1" x14ac:dyDescent="0.15">
      <c r="AF45545" s="1"/>
      <c r="AG45545" s="1"/>
      <c r="AH45545" s="1"/>
    </row>
    <row r="45546" spans="32:34" ht="15" customHeight="1" x14ac:dyDescent="0.15">
      <c r="AF45546" s="1"/>
      <c r="AG45546" s="1"/>
      <c r="AH45546" s="1"/>
    </row>
    <row r="45547" spans="32:34" ht="15" customHeight="1" x14ac:dyDescent="0.15">
      <c r="AF45547" s="1"/>
      <c r="AG45547" s="1"/>
      <c r="AH45547" s="1"/>
    </row>
    <row r="45548" spans="32:34" ht="15" customHeight="1" x14ac:dyDescent="0.15">
      <c r="AF45548" s="1"/>
      <c r="AG45548" s="1"/>
      <c r="AH45548" s="1"/>
    </row>
    <row r="45549" spans="32:34" ht="15" customHeight="1" x14ac:dyDescent="0.15">
      <c r="AF45549" s="1"/>
      <c r="AG45549" s="1"/>
      <c r="AH45549" s="1"/>
    </row>
    <row r="45550" spans="32:34" ht="15" customHeight="1" x14ac:dyDescent="0.15">
      <c r="AF45550" s="1"/>
      <c r="AG45550" s="1"/>
      <c r="AH45550" s="1"/>
    </row>
    <row r="45551" spans="32:34" ht="15" customHeight="1" x14ac:dyDescent="0.15">
      <c r="AF45551" s="1"/>
      <c r="AG45551" s="1"/>
      <c r="AH45551" s="1"/>
    </row>
    <row r="45552" spans="32:34" ht="15" customHeight="1" x14ac:dyDescent="0.15">
      <c r="AF45552" s="1"/>
      <c r="AG45552" s="1"/>
      <c r="AH45552" s="1"/>
    </row>
    <row r="45553" spans="32:34" ht="15" customHeight="1" x14ac:dyDescent="0.15">
      <c r="AF45553" s="1"/>
      <c r="AG45553" s="1"/>
      <c r="AH45553" s="1"/>
    </row>
    <row r="45554" spans="32:34" ht="15" customHeight="1" x14ac:dyDescent="0.15">
      <c r="AF45554" s="1"/>
      <c r="AG45554" s="1"/>
      <c r="AH45554" s="1"/>
    </row>
    <row r="45555" spans="32:34" ht="15" customHeight="1" x14ac:dyDescent="0.15">
      <c r="AF45555" s="1"/>
      <c r="AG45555" s="1"/>
      <c r="AH45555" s="1"/>
    </row>
    <row r="45556" spans="32:34" ht="15" customHeight="1" x14ac:dyDescent="0.15">
      <c r="AF45556" s="1"/>
      <c r="AG45556" s="1"/>
      <c r="AH45556" s="1"/>
    </row>
    <row r="45557" spans="32:34" ht="15" customHeight="1" x14ac:dyDescent="0.15">
      <c r="AF45557" s="1"/>
      <c r="AG45557" s="1"/>
      <c r="AH45557" s="1"/>
    </row>
    <row r="45558" spans="32:34" ht="15" customHeight="1" x14ac:dyDescent="0.15">
      <c r="AF45558" s="1"/>
      <c r="AG45558" s="1"/>
      <c r="AH45558" s="1"/>
    </row>
    <row r="45559" spans="32:34" ht="15" customHeight="1" x14ac:dyDescent="0.15">
      <c r="AF45559" s="1"/>
      <c r="AG45559" s="1"/>
      <c r="AH45559" s="1"/>
    </row>
    <row r="45560" spans="32:34" ht="15" customHeight="1" x14ac:dyDescent="0.15">
      <c r="AF45560" s="1"/>
      <c r="AG45560" s="1"/>
      <c r="AH45560" s="1"/>
    </row>
    <row r="45561" spans="32:34" ht="15" customHeight="1" x14ac:dyDescent="0.15">
      <c r="AF45561" s="1"/>
      <c r="AG45561" s="1"/>
      <c r="AH45561" s="1"/>
    </row>
    <row r="45562" spans="32:34" ht="15" customHeight="1" x14ac:dyDescent="0.15">
      <c r="AF45562" s="1"/>
      <c r="AG45562" s="1"/>
      <c r="AH45562" s="1"/>
    </row>
    <row r="45563" spans="32:34" ht="15" customHeight="1" x14ac:dyDescent="0.15">
      <c r="AF45563" s="1"/>
      <c r="AG45563" s="1"/>
      <c r="AH45563" s="1"/>
    </row>
    <row r="45564" spans="32:34" ht="15" customHeight="1" x14ac:dyDescent="0.15">
      <c r="AF45564" s="1"/>
      <c r="AG45564" s="1"/>
      <c r="AH45564" s="1"/>
    </row>
    <row r="45565" spans="32:34" ht="15" customHeight="1" x14ac:dyDescent="0.15">
      <c r="AF45565" s="1"/>
      <c r="AG45565" s="1"/>
      <c r="AH45565" s="1"/>
    </row>
    <row r="45566" spans="32:34" ht="15" customHeight="1" x14ac:dyDescent="0.15">
      <c r="AF45566" s="1"/>
      <c r="AG45566" s="1"/>
      <c r="AH45566" s="1"/>
    </row>
    <row r="45567" spans="32:34" ht="15" customHeight="1" x14ac:dyDescent="0.15">
      <c r="AF45567" s="1"/>
      <c r="AG45567" s="1"/>
      <c r="AH45567" s="1"/>
    </row>
    <row r="45568" spans="32:34" ht="15" customHeight="1" x14ac:dyDescent="0.15">
      <c r="AF45568" s="1"/>
      <c r="AG45568" s="1"/>
      <c r="AH45568" s="1"/>
    </row>
    <row r="45569" spans="32:34" ht="15" customHeight="1" x14ac:dyDescent="0.15">
      <c r="AF45569" s="1"/>
      <c r="AG45569" s="1"/>
      <c r="AH45569" s="1"/>
    </row>
    <row r="45570" spans="32:34" ht="15" customHeight="1" x14ac:dyDescent="0.15">
      <c r="AF45570" s="1"/>
      <c r="AG45570" s="1"/>
      <c r="AH45570" s="1"/>
    </row>
    <row r="45571" spans="32:34" ht="15" customHeight="1" x14ac:dyDescent="0.15">
      <c r="AF45571" s="1"/>
      <c r="AG45571" s="1"/>
      <c r="AH45571" s="1"/>
    </row>
    <row r="45572" spans="32:34" ht="15" customHeight="1" x14ac:dyDescent="0.15">
      <c r="AF45572" s="1"/>
      <c r="AG45572" s="1"/>
      <c r="AH45572" s="1"/>
    </row>
    <row r="45573" spans="32:34" ht="15" customHeight="1" x14ac:dyDescent="0.15">
      <c r="AF45573" s="1"/>
      <c r="AG45573" s="1"/>
      <c r="AH45573" s="1"/>
    </row>
    <row r="45574" spans="32:34" ht="15" customHeight="1" x14ac:dyDescent="0.15">
      <c r="AF45574" s="1"/>
      <c r="AG45574" s="1"/>
      <c r="AH45574" s="1"/>
    </row>
    <row r="45575" spans="32:34" ht="15" customHeight="1" x14ac:dyDescent="0.15">
      <c r="AF45575" s="1"/>
      <c r="AG45575" s="1"/>
      <c r="AH45575" s="1"/>
    </row>
    <row r="45576" spans="32:34" ht="15" customHeight="1" x14ac:dyDescent="0.15">
      <c r="AF45576" s="1"/>
      <c r="AG45576" s="1"/>
      <c r="AH45576" s="1"/>
    </row>
    <row r="45577" spans="32:34" ht="15" customHeight="1" x14ac:dyDescent="0.15">
      <c r="AF45577" s="1"/>
      <c r="AG45577" s="1"/>
      <c r="AH45577" s="1"/>
    </row>
    <row r="45578" spans="32:34" ht="15" customHeight="1" x14ac:dyDescent="0.15">
      <c r="AF45578" s="1"/>
      <c r="AG45578" s="1"/>
      <c r="AH45578" s="1"/>
    </row>
    <row r="45579" spans="32:34" ht="15" customHeight="1" x14ac:dyDescent="0.15">
      <c r="AF45579" s="1"/>
      <c r="AG45579" s="1"/>
      <c r="AH45579" s="1"/>
    </row>
    <row r="45580" spans="32:34" ht="15" customHeight="1" x14ac:dyDescent="0.15">
      <c r="AF45580" s="1"/>
      <c r="AG45580" s="1"/>
      <c r="AH45580" s="1"/>
    </row>
    <row r="45581" spans="32:34" ht="15" customHeight="1" x14ac:dyDescent="0.15">
      <c r="AF45581" s="1"/>
      <c r="AG45581" s="1"/>
      <c r="AH45581" s="1"/>
    </row>
    <row r="45582" spans="32:34" ht="15" customHeight="1" x14ac:dyDescent="0.15">
      <c r="AF45582" s="1"/>
      <c r="AG45582" s="1"/>
      <c r="AH45582" s="1"/>
    </row>
    <row r="45583" spans="32:34" ht="15" customHeight="1" x14ac:dyDescent="0.15">
      <c r="AF45583" s="1"/>
      <c r="AG45583" s="1"/>
      <c r="AH45583" s="1"/>
    </row>
    <row r="45584" spans="32:34" ht="15" customHeight="1" x14ac:dyDescent="0.15">
      <c r="AF45584" s="1"/>
      <c r="AG45584" s="1"/>
      <c r="AH45584" s="1"/>
    </row>
    <row r="45585" spans="32:34" ht="15" customHeight="1" x14ac:dyDescent="0.15">
      <c r="AF45585" s="1"/>
      <c r="AG45585" s="1"/>
      <c r="AH45585" s="1"/>
    </row>
    <row r="45586" spans="32:34" ht="15" customHeight="1" x14ac:dyDescent="0.15">
      <c r="AF45586" s="1"/>
      <c r="AG45586" s="1"/>
      <c r="AH45586" s="1"/>
    </row>
    <row r="45587" spans="32:34" ht="15" customHeight="1" x14ac:dyDescent="0.15">
      <c r="AF45587" s="1"/>
      <c r="AG45587" s="1"/>
      <c r="AH45587" s="1"/>
    </row>
    <row r="45588" spans="32:34" ht="15" customHeight="1" x14ac:dyDescent="0.15">
      <c r="AF45588" s="1"/>
      <c r="AG45588" s="1"/>
      <c r="AH45588" s="1"/>
    </row>
    <row r="45589" spans="32:34" ht="15" customHeight="1" x14ac:dyDescent="0.15">
      <c r="AF45589" s="1"/>
      <c r="AG45589" s="1"/>
      <c r="AH45589" s="1"/>
    </row>
    <row r="45590" spans="32:34" ht="15" customHeight="1" x14ac:dyDescent="0.15">
      <c r="AF45590" s="1"/>
      <c r="AG45590" s="1"/>
      <c r="AH45590" s="1"/>
    </row>
    <row r="45591" spans="32:34" ht="15" customHeight="1" x14ac:dyDescent="0.15">
      <c r="AF45591" s="1"/>
      <c r="AG45591" s="1"/>
      <c r="AH45591" s="1"/>
    </row>
    <row r="45592" spans="32:34" ht="15" customHeight="1" x14ac:dyDescent="0.15">
      <c r="AF45592" s="1"/>
      <c r="AG45592" s="1"/>
      <c r="AH45592" s="1"/>
    </row>
    <row r="45593" spans="32:34" ht="15" customHeight="1" x14ac:dyDescent="0.15">
      <c r="AF45593" s="1"/>
      <c r="AG45593" s="1"/>
      <c r="AH45593" s="1"/>
    </row>
    <row r="45594" spans="32:34" ht="15" customHeight="1" x14ac:dyDescent="0.15">
      <c r="AF45594" s="1"/>
      <c r="AG45594" s="1"/>
      <c r="AH45594" s="1"/>
    </row>
    <row r="45595" spans="32:34" ht="15" customHeight="1" x14ac:dyDescent="0.15">
      <c r="AF45595" s="1"/>
      <c r="AG45595" s="1"/>
      <c r="AH45595" s="1"/>
    </row>
    <row r="45596" spans="32:34" ht="15" customHeight="1" x14ac:dyDescent="0.15">
      <c r="AF45596" s="1"/>
      <c r="AG45596" s="1"/>
      <c r="AH45596" s="1"/>
    </row>
    <row r="45597" spans="32:34" ht="15" customHeight="1" x14ac:dyDescent="0.15">
      <c r="AF45597" s="1"/>
      <c r="AG45597" s="1"/>
      <c r="AH45597" s="1"/>
    </row>
    <row r="45598" spans="32:34" ht="15" customHeight="1" x14ac:dyDescent="0.15">
      <c r="AF45598" s="1"/>
      <c r="AG45598" s="1"/>
      <c r="AH45598" s="1"/>
    </row>
    <row r="45599" spans="32:34" ht="15" customHeight="1" x14ac:dyDescent="0.15">
      <c r="AF45599" s="1"/>
      <c r="AG45599" s="1"/>
      <c r="AH45599" s="1"/>
    </row>
    <row r="45600" spans="32:34" ht="15" customHeight="1" x14ac:dyDescent="0.15">
      <c r="AF45600" s="1"/>
      <c r="AG45600" s="1"/>
      <c r="AH45600" s="1"/>
    </row>
    <row r="45601" spans="32:34" ht="15" customHeight="1" x14ac:dyDescent="0.15">
      <c r="AF45601" s="1"/>
      <c r="AG45601" s="1"/>
      <c r="AH45601" s="1"/>
    </row>
    <row r="45602" spans="32:34" ht="15" customHeight="1" x14ac:dyDescent="0.15">
      <c r="AF45602" s="1"/>
      <c r="AG45602" s="1"/>
      <c r="AH45602" s="1"/>
    </row>
    <row r="45603" spans="32:34" ht="15" customHeight="1" x14ac:dyDescent="0.15">
      <c r="AF45603" s="1"/>
      <c r="AG45603" s="1"/>
      <c r="AH45603" s="1"/>
    </row>
    <row r="45604" spans="32:34" ht="15" customHeight="1" x14ac:dyDescent="0.15">
      <c r="AF45604" s="1"/>
      <c r="AG45604" s="1"/>
      <c r="AH45604" s="1"/>
    </row>
    <row r="45605" spans="32:34" ht="15" customHeight="1" x14ac:dyDescent="0.15">
      <c r="AF45605" s="1"/>
      <c r="AG45605" s="1"/>
      <c r="AH45605" s="1"/>
    </row>
    <row r="45606" spans="32:34" ht="15" customHeight="1" x14ac:dyDescent="0.15">
      <c r="AF45606" s="1"/>
      <c r="AG45606" s="1"/>
      <c r="AH45606" s="1"/>
    </row>
    <row r="45607" spans="32:34" ht="15" customHeight="1" x14ac:dyDescent="0.15">
      <c r="AF45607" s="1"/>
      <c r="AG45607" s="1"/>
      <c r="AH45607" s="1"/>
    </row>
    <row r="45608" spans="32:34" ht="15" customHeight="1" x14ac:dyDescent="0.15">
      <c r="AF45608" s="1"/>
      <c r="AG45608" s="1"/>
      <c r="AH45608" s="1"/>
    </row>
    <row r="45609" spans="32:34" ht="15" customHeight="1" x14ac:dyDescent="0.15">
      <c r="AF45609" s="1"/>
      <c r="AG45609" s="1"/>
      <c r="AH45609" s="1"/>
    </row>
    <row r="45610" spans="32:34" ht="15" customHeight="1" x14ac:dyDescent="0.15">
      <c r="AF45610" s="1"/>
      <c r="AG45610" s="1"/>
      <c r="AH45610" s="1"/>
    </row>
    <row r="45611" spans="32:34" ht="15" customHeight="1" x14ac:dyDescent="0.15">
      <c r="AF45611" s="1"/>
      <c r="AG45611" s="1"/>
      <c r="AH45611" s="1"/>
    </row>
    <row r="45612" spans="32:34" ht="15" customHeight="1" x14ac:dyDescent="0.15">
      <c r="AF45612" s="1"/>
      <c r="AG45612" s="1"/>
      <c r="AH45612" s="1"/>
    </row>
    <row r="45613" spans="32:34" ht="15" customHeight="1" x14ac:dyDescent="0.15">
      <c r="AF45613" s="1"/>
      <c r="AG45613" s="1"/>
      <c r="AH45613" s="1"/>
    </row>
    <row r="45614" spans="32:34" ht="15" customHeight="1" x14ac:dyDescent="0.15">
      <c r="AF45614" s="1"/>
      <c r="AG45614" s="1"/>
      <c r="AH45614" s="1"/>
    </row>
    <row r="45615" spans="32:34" ht="15" customHeight="1" x14ac:dyDescent="0.15">
      <c r="AF45615" s="1"/>
      <c r="AG45615" s="1"/>
      <c r="AH45615" s="1"/>
    </row>
    <row r="45616" spans="32:34" ht="15" customHeight="1" x14ac:dyDescent="0.15">
      <c r="AF45616" s="1"/>
      <c r="AG45616" s="1"/>
      <c r="AH45616" s="1"/>
    </row>
    <row r="45617" spans="32:34" ht="15" customHeight="1" x14ac:dyDescent="0.15">
      <c r="AF45617" s="1"/>
      <c r="AG45617" s="1"/>
      <c r="AH45617" s="1"/>
    </row>
    <row r="45618" spans="32:34" ht="15" customHeight="1" x14ac:dyDescent="0.15">
      <c r="AF45618" s="1"/>
      <c r="AG45618" s="1"/>
      <c r="AH45618" s="1"/>
    </row>
    <row r="45619" spans="32:34" ht="15" customHeight="1" x14ac:dyDescent="0.15">
      <c r="AF45619" s="1"/>
      <c r="AG45619" s="1"/>
      <c r="AH45619" s="1"/>
    </row>
    <row r="45620" spans="32:34" ht="15" customHeight="1" x14ac:dyDescent="0.15">
      <c r="AF45620" s="1"/>
      <c r="AG45620" s="1"/>
      <c r="AH45620" s="1"/>
    </row>
    <row r="45621" spans="32:34" ht="15" customHeight="1" x14ac:dyDescent="0.15">
      <c r="AF45621" s="1"/>
      <c r="AG45621" s="1"/>
      <c r="AH45621" s="1"/>
    </row>
    <row r="45622" spans="32:34" ht="15" customHeight="1" x14ac:dyDescent="0.15">
      <c r="AF45622" s="1"/>
      <c r="AG45622" s="1"/>
      <c r="AH45622" s="1"/>
    </row>
    <row r="45623" spans="32:34" ht="15" customHeight="1" x14ac:dyDescent="0.15">
      <c r="AF45623" s="1"/>
      <c r="AG45623" s="1"/>
      <c r="AH45623" s="1"/>
    </row>
    <row r="45624" spans="32:34" ht="15" customHeight="1" x14ac:dyDescent="0.15">
      <c r="AF45624" s="1"/>
      <c r="AG45624" s="1"/>
      <c r="AH45624" s="1"/>
    </row>
    <row r="45625" spans="32:34" ht="15" customHeight="1" x14ac:dyDescent="0.15">
      <c r="AF45625" s="1"/>
      <c r="AG45625" s="1"/>
      <c r="AH45625" s="1"/>
    </row>
    <row r="45626" spans="32:34" ht="15" customHeight="1" x14ac:dyDescent="0.15">
      <c r="AF45626" s="1"/>
      <c r="AG45626" s="1"/>
      <c r="AH45626" s="1"/>
    </row>
    <row r="45627" spans="32:34" ht="15" customHeight="1" x14ac:dyDescent="0.15">
      <c r="AF45627" s="1"/>
      <c r="AG45627" s="1"/>
      <c r="AH45627" s="1"/>
    </row>
    <row r="45628" spans="32:34" ht="15" customHeight="1" x14ac:dyDescent="0.15">
      <c r="AF45628" s="1"/>
      <c r="AG45628" s="1"/>
      <c r="AH45628" s="1"/>
    </row>
    <row r="45629" spans="32:34" ht="15" customHeight="1" x14ac:dyDescent="0.15">
      <c r="AF45629" s="1"/>
      <c r="AG45629" s="1"/>
      <c r="AH45629" s="1"/>
    </row>
    <row r="45630" spans="32:34" ht="15" customHeight="1" x14ac:dyDescent="0.15">
      <c r="AF45630" s="1"/>
      <c r="AG45630" s="1"/>
      <c r="AH45630" s="1"/>
    </row>
    <row r="45631" spans="32:34" ht="15" customHeight="1" x14ac:dyDescent="0.15">
      <c r="AF45631" s="1"/>
      <c r="AG45631" s="1"/>
      <c r="AH45631" s="1"/>
    </row>
    <row r="45632" spans="32:34" ht="15" customHeight="1" x14ac:dyDescent="0.15">
      <c r="AF45632" s="1"/>
      <c r="AG45632" s="1"/>
      <c r="AH45632" s="1"/>
    </row>
    <row r="45633" spans="32:34" ht="15" customHeight="1" x14ac:dyDescent="0.15">
      <c r="AF45633" s="1"/>
      <c r="AG45633" s="1"/>
      <c r="AH45633" s="1"/>
    </row>
    <row r="45634" spans="32:34" ht="15" customHeight="1" x14ac:dyDescent="0.15">
      <c r="AF45634" s="1"/>
      <c r="AG45634" s="1"/>
      <c r="AH45634" s="1"/>
    </row>
    <row r="45635" spans="32:34" ht="15" customHeight="1" x14ac:dyDescent="0.15">
      <c r="AF45635" s="1"/>
      <c r="AG45635" s="1"/>
      <c r="AH45635" s="1"/>
    </row>
    <row r="45636" spans="32:34" ht="15" customHeight="1" x14ac:dyDescent="0.15">
      <c r="AF45636" s="1"/>
      <c r="AG45636" s="1"/>
      <c r="AH45636" s="1"/>
    </row>
    <row r="45637" spans="32:34" ht="15" customHeight="1" x14ac:dyDescent="0.15">
      <c r="AF45637" s="1"/>
      <c r="AG45637" s="1"/>
      <c r="AH45637" s="1"/>
    </row>
    <row r="45638" spans="32:34" ht="15" customHeight="1" x14ac:dyDescent="0.15">
      <c r="AF45638" s="1"/>
      <c r="AG45638" s="1"/>
      <c r="AH45638" s="1"/>
    </row>
    <row r="45639" spans="32:34" ht="15" customHeight="1" x14ac:dyDescent="0.15">
      <c r="AF45639" s="1"/>
      <c r="AG45639" s="1"/>
      <c r="AH45639" s="1"/>
    </row>
    <row r="45640" spans="32:34" ht="15" customHeight="1" x14ac:dyDescent="0.15">
      <c r="AF45640" s="1"/>
      <c r="AG45640" s="1"/>
      <c r="AH45640" s="1"/>
    </row>
    <row r="45641" spans="32:34" ht="15" customHeight="1" x14ac:dyDescent="0.15">
      <c r="AF45641" s="1"/>
      <c r="AG45641" s="1"/>
      <c r="AH45641" s="1"/>
    </row>
    <row r="45642" spans="32:34" ht="15" customHeight="1" x14ac:dyDescent="0.15">
      <c r="AF45642" s="1"/>
      <c r="AG45642" s="1"/>
      <c r="AH45642" s="1"/>
    </row>
    <row r="45643" spans="32:34" ht="15" customHeight="1" x14ac:dyDescent="0.15">
      <c r="AF45643" s="1"/>
      <c r="AG45643" s="1"/>
      <c r="AH45643" s="1"/>
    </row>
    <row r="45644" spans="32:34" ht="15" customHeight="1" x14ac:dyDescent="0.15">
      <c r="AF45644" s="1"/>
      <c r="AG45644" s="1"/>
      <c r="AH45644" s="1"/>
    </row>
    <row r="45645" spans="32:34" ht="15" customHeight="1" x14ac:dyDescent="0.15">
      <c r="AF45645" s="1"/>
      <c r="AG45645" s="1"/>
      <c r="AH45645" s="1"/>
    </row>
    <row r="45646" spans="32:34" ht="15" customHeight="1" x14ac:dyDescent="0.15">
      <c r="AF45646" s="1"/>
      <c r="AG45646" s="1"/>
      <c r="AH45646" s="1"/>
    </row>
    <row r="45647" spans="32:34" ht="15" customHeight="1" x14ac:dyDescent="0.15">
      <c r="AF45647" s="1"/>
      <c r="AG45647" s="1"/>
      <c r="AH45647" s="1"/>
    </row>
    <row r="45648" spans="32:34" ht="15" customHeight="1" x14ac:dyDescent="0.15">
      <c r="AF45648" s="1"/>
      <c r="AG45648" s="1"/>
      <c r="AH45648" s="1"/>
    </row>
    <row r="45649" spans="32:34" ht="15" customHeight="1" x14ac:dyDescent="0.15">
      <c r="AF45649" s="1"/>
      <c r="AG45649" s="1"/>
      <c r="AH45649" s="1"/>
    </row>
    <row r="45650" spans="32:34" ht="15" customHeight="1" x14ac:dyDescent="0.15">
      <c r="AF45650" s="1"/>
      <c r="AG45650" s="1"/>
      <c r="AH45650" s="1"/>
    </row>
    <row r="45651" spans="32:34" ht="15" customHeight="1" x14ac:dyDescent="0.15">
      <c r="AF45651" s="1"/>
      <c r="AG45651" s="1"/>
      <c r="AH45651" s="1"/>
    </row>
    <row r="45652" spans="32:34" ht="15" customHeight="1" x14ac:dyDescent="0.15">
      <c r="AF45652" s="1"/>
      <c r="AG45652" s="1"/>
      <c r="AH45652" s="1"/>
    </row>
    <row r="45653" spans="32:34" ht="15" customHeight="1" x14ac:dyDescent="0.15">
      <c r="AF45653" s="1"/>
      <c r="AG45653" s="1"/>
      <c r="AH45653" s="1"/>
    </row>
    <row r="45654" spans="32:34" ht="15" customHeight="1" x14ac:dyDescent="0.15">
      <c r="AF45654" s="1"/>
      <c r="AG45654" s="1"/>
      <c r="AH45654" s="1"/>
    </row>
    <row r="45655" spans="32:34" ht="15" customHeight="1" x14ac:dyDescent="0.15">
      <c r="AF45655" s="1"/>
      <c r="AG45655" s="1"/>
      <c r="AH45655" s="1"/>
    </row>
    <row r="45656" spans="32:34" ht="15" customHeight="1" x14ac:dyDescent="0.15">
      <c r="AF45656" s="1"/>
      <c r="AG45656" s="1"/>
      <c r="AH45656" s="1"/>
    </row>
    <row r="45657" spans="32:34" ht="15" customHeight="1" x14ac:dyDescent="0.15">
      <c r="AF45657" s="1"/>
      <c r="AG45657" s="1"/>
      <c r="AH45657" s="1"/>
    </row>
    <row r="45658" spans="32:34" ht="15" customHeight="1" x14ac:dyDescent="0.15">
      <c r="AF45658" s="1"/>
      <c r="AG45658" s="1"/>
      <c r="AH45658" s="1"/>
    </row>
    <row r="45659" spans="32:34" ht="15" customHeight="1" x14ac:dyDescent="0.15">
      <c r="AF45659" s="1"/>
      <c r="AG45659" s="1"/>
      <c r="AH45659" s="1"/>
    </row>
    <row r="45660" spans="32:34" ht="15" customHeight="1" x14ac:dyDescent="0.15">
      <c r="AF45660" s="1"/>
      <c r="AG45660" s="1"/>
      <c r="AH45660" s="1"/>
    </row>
    <row r="45661" spans="32:34" ht="15" customHeight="1" x14ac:dyDescent="0.15">
      <c r="AF45661" s="1"/>
      <c r="AG45661" s="1"/>
      <c r="AH45661" s="1"/>
    </row>
    <row r="45662" spans="32:34" ht="15" customHeight="1" x14ac:dyDescent="0.15">
      <c r="AF45662" s="1"/>
      <c r="AG45662" s="1"/>
      <c r="AH45662" s="1"/>
    </row>
    <row r="45663" spans="32:34" ht="15" customHeight="1" x14ac:dyDescent="0.15">
      <c r="AF45663" s="1"/>
      <c r="AG45663" s="1"/>
      <c r="AH45663" s="1"/>
    </row>
    <row r="45664" spans="32:34" ht="15" customHeight="1" x14ac:dyDescent="0.15">
      <c r="AF45664" s="1"/>
      <c r="AG45664" s="1"/>
      <c r="AH45664" s="1"/>
    </row>
    <row r="45665" spans="32:34" ht="15" customHeight="1" x14ac:dyDescent="0.15">
      <c r="AF45665" s="1"/>
      <c r="AG45665" s="1"/>
      <c r="AH45665" s="1"/>
    </row>
    <row r="45666" spans="32:34" ht="15" customHeight="1" x14ac:dyDescent="0.15">
      <c r="AF45666" s="1"/>
      <c r="AG45666" s="1"/>
      <c r="AH45666" s="1"/>
    </row>
    <row r="45667" spans="32:34" ht="15" customHeight="1" x14ac:dyDescent="0.15">
      <c r="AF45667" s="1"/>
      <c r="AG45667" s="1"/>
      <c r="AH45667" s="1"/>
    </row>
    <row r="45668" spans="32:34" ht="15" customHeight="1" x14ac:dyDescent="0.15">
      <c r="AF45668" s="1"/>
      <c r="AG45668" s="1"/>
      <c r="AH45668" s="1"/>
    </row>
    <row r="45669" spans="32:34" ht="15" customHeight="1" x14ac:dyDescent="0.15">
      <c r="AF45669" s="1"/>
      <c r="AG45669" s="1"/>
      <c r="AH45669" s="1"/>
    </row>
    <row r="45670" spans="32:34" ht="15" customHeight="1" x14ac:dyDescent="0.15">
      <c r="AF45670" s="1"/>
      <c r="AG45670" s="1"/>
      <c r="AH45670" s="1"/>
    </row>
    <row r="45671" spans="32:34" ht="15" customHeight="1" x14ac:dyDescent="0.15">
      <c r="AF45671" s="1"/>
      <c r="AG45671" s="1"/>
      <c r="AH45671" s="1"/>
    </row>
    <row r="45672" spans="32:34" ht="15" customHeight="1" x14ac:dyDescent="0.15">
      <c r="AF45672" s="1"/>
      <c r="AG45672" s="1"/>
      <c r="AH45672" s="1"/>
    </row>
    <row r="45673" spans="32:34" ht="15" customHeight="1" x14ac:dyDescent="0.15">
      <c r="AF45673" s="1"/>
      <c r="AG45673" s="1"/>
      <c r="AH45673" s="1"/>
    </row>
    <row r="45674" spans="32:34" ht="15" customHeight="1" x14ac:dyDescent="0.15">
      <c r="AF45674" s="1"/>
      <c r="AG45674" s="1"/>
      <c r="AH45674" s="1"/>
    </row>
    <row r="45675" spans="32:34" ht="15" customHeight="1" x14ac:dyDescent="0.15">
      <c r="AF45675" s="1"/>
      <c r="AG45675" s="1"/>
      <c r="AH45675" s="1"/>
    </row>
    <row r="45676" spans="32:34" ht="15" customHeight="1" x14ac:dyDescent="0.15">
      <c r="AF45676" s="1"/>
      <c r="AG45676" s="1"/>
      <c r="AH45676" s="1"/>
    </row>
    <row r="45677" spans="32:34" ht="15" customHeight="1" x14ac:dyDescent="0.15">
      <c r="AF45677" s="1"/>
      <c r="AG45677" s="1"/>
      <c r="AH45677" s="1"/>
    </row>
    <row r="45678" spans="32:34" ht="15" customHeight="1" x14ac:dyDescent="0.15">
      <c r="AF45678" s="1"/>
      <c r="AG45678" s="1"/>
      <c r="AH45678" s="1"/>
    </row>
    <row r="45679" spans="32:34" ht="15" customHeight="1" x14ac:dyDescent="0.15">
      <c r="AF45679" s="1"/>
      <c r="AG45679" s="1"/>
      <c r="AH45679" s="1"/>
    </row>
    <row r="45680" spans="32:34" ht="15" customHeight="1" x14ac:dyDescent="0.15">
      <c r="AF45680" s="1"/>
      <c r="AG45680" s="1"/>
      <c r="AH45680" s="1"/>
    </row>
    <row r="45681" spans="32:34" ht="15" customHeight="1" x14ac:dyDescent="0.15">
      <c r="AF45681" s="1"/>
      <c r="AG45681" s="1"/>
      <c r="AH45681" s="1"/>
    </row>
    <row r="45682" spans="32:34" ht="15" customHeight="1" x14ac:dyDescent="0.15">
      <c r="AF45682" s="1"/>
      <c r="AG45682" s="1"/>
      <c r="AH45682" s="1"/>
    </row>
    <row r="45683" spans="32:34" ht="15" customHeight="1" x14ac:dyDescent="0.15">
      <c r="AF45683" s="1"/>
      <c r="AG45683" s="1"/>
      <c r="AH45683" s="1"/>
    </row>
    <row r="45684" spans="32:34" ht="15" customHeight="1" x14ac:dyDescent="0.15">
      <c r="AF45684" s="1"/>
      <c r="AG45684" s="1"/>
      <c r="AH45684" s="1"/>
    </row>
    <row r="45685" spans="32:34" ht="15" customHeight="1" x14ac:dyDescent="0.15">
      <c r="AF45685" s="1"/>
      <c r="AG45685" s="1"/>
      <c r="AH45685" s="1"/>
    </row>
    <row r="45686" spans="32:34" ht="15" customHeight="1" x14ac:dyDescent="0.15">
      <c r="AF45686" s="1"/>
      <c r="AG45686" s="1"/>
      <c r="AH45686" s="1"/>
    </row>
    <row r="45687" spans="32:34" ht="15" customHeight="1" x14ac:dyDescent="0.15">
      <c r="AF45687" s="1"/>
      <c r="AG45687" s="1"/>
      <c r="AH45687" s="1"/>
    </row>
    <row r="45688" spans="32:34" ht="15" customHeight="1" x14ac:dyDescent="0.15">
      <c r="AF45688" s="1"/>
      <c r="AG45688" s="1"/>
      <c r="AH45688" s="1"/>
    </row>
    <row r="45689" spans="32:34" ht="15" customHeight="1" x14ac:dyDescent="0.15">
      <c r="AF45689" s="1"/>
      <c r="AG45689" s="1"/>
      <c r="AH45689" s="1"/>
    </row>
    <row r="45690" spans="32:34" ht="15" customHeight="1" x14ac:dyDescent="0.15">
      <c r="AF45690" s="1"/>
      <c r="AG45690" s="1"/>
      <c r="AH45690" s="1"/>
    </row>
    <row r="45691" spans="32:34" ht="15" customHeight="1" x14ac:dyDescent="0.15">
      <c r="AF45691" s="1"/>
      <c r="AG45691" s="1"/>
      <c r="AH45691" s="1"/>
    </row>
    <row r="45692" spans="32:34" ht="15" customHeight="1" x14ac:dyDescent="0.15">
      <c r="AF45692" s="1"/>
      <c r="AG45692" s="1"/>
      <c r="AH45692" s="1"/>
    </row>
    <row r="45693" spans="32:34" ht="15" customHeight="1" x14ac:dyDescent="0.15">
      <c r="AF45693" s="1"/>
      <c r="AG45693" s="1"/>
      <c r="AH45693" s="1"/>
    </row>
    <row r="45694" spans="32:34" ht="15" customHeight="1" x14ac:dyDescent="0.15">
      <c r="AF45694" s="1"/>
      <c r="AG45694" s="1"/>
      <c r="AH45694" s="1"/>
    </row>
    <row r="45695" spans="32:34" ht="15" customHeight="1" x14ac:dyDescent="0.15">
      <c r="AF45695" s="1"/>
      <c r="AG45695" s="1"/>
      <c r="AH45695" s="1"/>
    </row>
    <row r="45696" spans="32:34" ht="15" customHeight="1" x14ac:dyDescent="0.15">
      <c r="AF45696" s="1"/>
      <c r="AG45696" s="1"/>
      <c r="AH45696" s="1"/>
    </row>
    <row r="45697" spans="32:34" ht="15" customHeight="1" x14ac:dyDescent="0.15">
      <c r="AF45697" s="1"/>
      <c r="AG45697" s="1"/>
      <c r="AH45697" s="1"/>
    </row>
    <row r="45698" spans="32:34" ht="15" customHeight="1" x14ac:dyDescent="0.15">
      <c r="AF45698" s="1"/>
      <c r="AG45698" s="1"/>
      <c r="AH45698" s="1"/>
    </row>
    <row r="45699" spans="32:34" ht="15" customHeight="1" x14ac:dyDescent="0.15">
      <c r="AF45699" s="1"/>
      <c r="AG45699" s="1"/>
      <c r="AH45699" s="1"/>
    </row>
    <row r="45700" spans="32:34" ht="15" customHeight="1" x14ac:dyDescent="0.15">
      <c r="AF45700" s="1"/>
      <c r="AG45700" s="1"/>
      <c r="AH45700" s="1"/>
    </row>
    <row r="45701" spans="32:34" ht="15" customHeight="1" x14ac:dyDescent="0.15">
      <c r="AF45701" s="1"/>
      <c r="AG45701" s="1"/>
      <c r="AH45701" s="1"/>
    </row>
    <row r="45702" spans="32:34" ht="15" customHeight="1" x14ac:dyDescent="0.15">
      <c r="AF45702" s="1"/>
      <c r="AG45702" s="1"/>
      <c r="AH45702" s="1"/>
    </row>
    <row r="45703" spans="32:34" ht="15" customHeight="1" x14ac:dyDescent="0.15">
      <c r="AF45703" s="1"/>
      <c r="AG45703" s="1"/>
      <c r="AH45703" s="1"/>
    </row>
    <row r="45704" spans="32:34" ht="15" customHeight="1" x14ac:dyDescent="0.15">
      <c r="AF45704" s="1"/>
      <c r="AG45704" s="1"/>
      <c r="AH45704" s="1"/>
    </row>
    <row r="45705" spans="32:34" ht="15" customHeight="1" x14ac:dyDescent="0.15">
      <c r="AF45705" s="1"/>
      <c r="AG45705" s="1"/>
      <c r="AH45705" s="1"/>
    </row>
    <row r="45706" spans="32:34" ht="15" customHeight="1" x14ac:dyDescent="0.15">
      <c r="AF45706" s="1"/>
      <c r="AG45706" s="1"/>
      <c r="AH45706" s="1"/>
    </row>
    <row r="45707" spans="32:34" ht="15" customHeight="1" x14ac:dyDescent="0.15">
      <c r="AF45707" s="1"/>
      <c r="AG45707" s="1"/>
      <c r="AH45707" s="1"/>
    </row>
    <row r="45708" spans="32:34" ht="15" customHeight="1" x14ac:dyDescent="0.15">
      <c r="AF45708" s="1"/>
      <c r="AG45708" s="1"/>
      <c r="AH45708" s="1"/>
    </row>
    <row r="45709" spans="32:34" ht="15" customHeight="1" x14ac:dyDescent="0.15">
      <c r="AF45709" s="1"/>
      <c r="AG45709" s="1"/>
      <c r="AH45709" s="1"/>
    </row>
    <row r="45710" spans="32:34" ht="15" customHeight="1" x14ac:dyDescent="0.15">
      <c r="AF45710" s="1"/>
      <c r="AG45710" s="1"/>
      <c r="AH45710" s="1"/>
    </row>
    <row r="45711" spans="32:34" ht="15" customHeight="1" x14ac:dyDescent="0.15">
      <c r="AF45711" s="1"/>
      <c r="AG45711" s="1"/>
      <c r="AH45711" s="1"/>
    </row>
    <row r="45712" spans="32:34" ht="15" customHeight="1" x14ac:dyDescent="0.15">
      <c r="AF45712" s="1"/>
      <c r="AG45712" s="1"/>
      <c r="AH45712" s="1"/>
    </row>
    <row r="45713" spans="32:34" ht="15" customHeight="1" x14ac:dyDescent="0.15">
      <c r="AF45713" s="1"/>
      <c r="AG45713" s="1"/>
      <c r="AH45713" s="1"/>
    </row>
    <row r="45714" spans="32:34" ht="15" customHeight="1" x14ac:dyDescent="0.15">
      <c r="AF45714" s="1"/>
      <c r="AG45714" s="1"/>
      <c r="AH45714" s="1"/>
    </row>
    <row r="45715" spans="32:34" ht="15" customHeight="1" x14ac:dyDescent="0.15">
      <c r="AF45715" s="1"/>
      <c r="AG45715" s="1"/>
      <c r="AH45715" s="1"/>
    </row>
    <row r="45716" spans="32:34" ht="15" customHeight="1" x14ac:dyDescent="0.15">
      <c r="AF45716" s="1"/>
      <c r="AG45716" s="1"/>
      <c r="AH45716" s="1"/>
    </row>
    <row r="45717" spans="32:34" ht="15" customHeight="1" x14ac:dyDescent="0.15">
      <c r="AF45717" s="1"/>
      <c r="AG45717" s="1"/>
      <c r="AH45717" s="1"/>
    </row>
    <row r="45718" spans="32:34" ht="15" customHeight="1" x14ac:dyDescent="0.15">
      <c r="AF45718" s="1"/>
      <c r="AG45718" s="1"/>
      <c r="AH45718" s="1"/>
    </row>
    <row r="45719" spans="32:34" ht="15" customHeight="1" x14ac:dyDescent="0.15">
      <c r="AF45719" s="1"/>
      <c r="AG45719" s="1"/>
      <c r="AH45719" s="1"/>
    </row>
    <row r="45720" spans="32:34" ht="15" customHeight="1" x14ac:dyDescent="0.15">
      <c r="AF45720" s="1"/>
      <c r="AG45720" s="1"/>
      <c r="AH45720" s="1"/>
    </row>
    <row r="45721" spans="32:34" ht="15" customHeight="1" x14ac:dyDescent="0.15">
      <c r="AF45721" s="1"/>
      <c r="AG45721" s="1"/>
      <c r="AH45721" s="1"/>
    </row>
    <row r="45722" spans="32:34" ht="15" customHeight="1" x14ac:dyDescent="0.15">
      <c r="AF45722" s="1"/>
      <c r="AG45722" s="1"/>
      <c r="AH45722" s="1"/>
    </row>
    <row r="45723" spans="32:34" ht="15" customHeight="1" x14ac:dyDescent="0.15">
      <c r="AF45723" s="1"/>
      <c r="AG45723" s="1"/>
      <c r="AH45723" s="1"/>
    </row>
    <row r="45724" spans="32:34" ht="15" customHeight="1" x14ac:dyDescent="0.15">
      <c r="AF45724" s="1"/>
      <c r="AG45724" s="1"/>
      <c r="AH45724" s="1"/>
    </row>
    <row r="45725" spans="32:34" ht="15" customHeight="1" x14ac:dyDescent="0.15">
      <c r="AF45725" s="1"/>
      <c r="AG45725" s="1"/>
      <c r="AH45725" s="1"/>
    </row>
    <row r="45726" spans="32:34" ht="15" customHeight="1" x14ac:dyDescent="0.15">
      <c r="AF45726" s="1"/>
      <c r="AG45726" s="1"/>
      <c r="AH45726" s="1"/>
    </row>
    <row r="45727" spans="32:34" ht="15" customHeight="1" x14ac:dyDescent="0.15">
      <c r="AF45727" s="1"/>
      <c r="AG45727" s="1"/>
      <c r="AH45727" s="1"/>
    </row>
    <row r="45728" spans="32:34" ht="15" customHeight="1" x14ac:dyDescent="0.15">
      <c r="AF45728" s="1"/>
      <c r="AG45728" s="1"/>
      <c r="AH45728" s="1"/>
    </row>
    <row r="45729" spans="32:34" ht="15" customHeight="1" x14ac:dyDescent="0.15">
      <c r="AF45729" s="1"/>
      <c r="AG45729" s="1"/>
      <c r="AH45729" s="1"/>
    </row>
    <row r="45730" spans="32:34" ht="15" customHeight="1" x14ac:dyDescent="0.15">
      <c r="AF45730" s="1"/>
      <c r="AG45730" s="1"/>
      <c r="AH45730" s="1"/>
    </row>
    <row r="45731" spans="32:34" ht="15" customHeight="1" x14ac:dyDescent="0.15">
      <c r="AF45731" s="1"/>
      <c r="AG45731" s="1"/>
      <c r="AH45731" s="1"/>
    </row>
    <row r="45732" spans="32:34" ht="15" customHeight="1" x14ac:dyDescent="0.15">
      <c r="AF45732" s="1"/>
      <c r="AG45732" s="1"/>
      <c r="AH45732" s="1"/>
    </row>
    <row r="45733" spans="32:34" ht="15" customHeight="1" x14ac:dyDescent="0.15">
      <c r="AF45733" s="1"/>
      <c r="AG45733" s="1"/>
      <c r="AH45733" s="1"/>
    </row>
    <row r="45734" spans="32:34" ht="15" customHeight="1" x14ac:dyDescent="0.15">
      <c r="AF45734" s="1"/>
      <c r="AG45734" s="1"/>
      <c r="AH45734" s="1"/>
    </row>
    <row r="45735" spans="32:34" ht="15" customHeight="1" x14ac:dyDescent="0.15">
      <c r="AF45735" s="1"/>
      <c r="AG45735" s="1"/>
      <c r="AH45735" s="1"/>
    </row>
    <row r="45736" spans="32:34" ht="15" customHeight="1" x14ac:dyDescent="0.15">
      <c r="AF45736" s="1"/>
      <c r="AG45736" s="1"/>
      <c r="AH45736" s="1"/>
    </row>
    <row r="45737" spans="32:34" ht="15" customHeight="1" x14ac:dyDescent="0.15">
      <c r="AF45737" s="1"/>
      <c r="AG45737" s="1"/>
      <c r="AH45737" s="1"/>
    </row>
    <row r="45738" spans="32:34" ht="15" customHeight="1" x14ac:dyDescent="0.15">
      <c r="AF45738" s="1"/>
      <c r="AG45738" s="1"/>
      <c r="AH45738" s="1"/>
    </row>
    <row r="45739" spans="32:34" ht="15" customHeight="1" x14ac:dyDescent="0.15">
      <c r="AF45739" s="1"/>
      <c r="AG45739" s="1"/>
      <c r="AH45739" s="1"/>
    </row>
    <row r="45740" spans="32:34" ht="15" customHeight="1" x14ac:dyDescent="0.15">
      <c r="AF45740" s="1"/>
      <c r="AG45740" s="1"/>
      <c r="AH45740" s="1"/>
    </row>
    <row r="45741" spans="32:34" ht="15" customHeight="1" x14ac:dyDescent="0.15">
      <c r="AF45741" s="1"/>
      <c r="AG45741" s="1"/>
      <c r="AH45741" s="1"/>
    </row>
    <row r="45742" spans="32:34" ht="15" customHeight="1" x14ac:dyDescent="0.15">
      <c r="AF45742" s="1"/>
      <c r="AG45742" s="1"/>
      <c r="AH45742" s="1"/>
    </row>
    <row r="45743" spans="32:34" ht="15" customHeight="1" x14ac:dyDescent="0.15">
      <c r="AF45743" s="1"/>
      <c r="AG45743" s="1"/>
      <c r="AH45743" s="1"/>
    </row>
    <row r="45744" spans="32:34" ht="15" customHeight="1" x14ac:dyDescent="0.15">
      <c r="AF45744" s="1"/>
      <c r="AG45744" s="1"/>
      <c r="AH45744" s="1"/>
    </row>
    <row r="45745" spans="32:34" ht="15" customHeight="1" x14ac:dyDescent="0.15">
      <c r="AF45745" s="1"/>
      <c r="AG45745" s="1"/>
      <c r="AH45745" s="1"/>
    </row>
    <row r="45746" spans="32:34" ht="15" customHeight="1" x14ac:dyDescent="0.15">
      <c r="AF45746" s="1"/>
      <c r="AG45746" s="1"/>
      <c r="AH45746" s="1"/>
    </row>
    <row r="45747" spans="32:34" ht="15" customHeight="1" x14ac:dyDescent="0.15">
      <c r="AF45747" s="1"/>
      <c r="AG45747" s="1"/>
      <c r="AH45747" s="1"/>
    </row>
    <row r="45748" spans="32:34" ht="15" customHeight="1" x14ac:dyDescent="0.15">
      <c r="AF45748" s="1"/>
      <c r="AG45748" s="1"/>
      <c r="AH45748" s="1"/>
    </row>
    <row r="45749" spans="32:34" ht="15" customHeight="1" x14ac:dyDescent="0.15">
      <c r="AF45749" s="1"/>
      <c r="AG45749" s="1"/>
      <c r="AH45749" s="1"/>
    </row>
    <row r="45750" spans="32:34" ht="15" customHeight="1" x14ac:dyDescent="0.15">
      <c r="AF45750" s="1"/>
      <c r="AG45750" s="1"/>
      <c r="AH45750" s="1"/>
    </row>
    <row r="45751" spans="32:34" ht="15" customHeight="1" x14ac:dyDescent="0.15">
      <c r="AF45751" s="1"/>
      <c r="AG45751" s="1"/>
      <c r="AH45751" s="1"/>
    </row>
    <row r="45752" spans="32:34" ht="15" customHeight="1" x14ac:dyDescent="0.15">
      <c r="AF45752" s="1"/>
      <c r="AG45752" s="1"/>
      <c r="AH45752" s="1"/>
    </row>
    <row r="45753" spans="32:34" ht="15" customHeight="1" x14ac:dyDescent="0.15">
      <c r="AF45753" s="1"/>
      <c r="AG45753" s="1"/>
      <c r="AH45753" s="1"/>
    </row>
    <row r="45754" spans="32:34" ht="15" customHeight="1" x14ac:dyDescent="0.15">
      <c r="AF45754" s="1"/>
      <c r="AG45754" s="1"/>
      <c r="AH45754" s="1"/>
    </row>
    <row r="45755" spans="32:34" ht="15" customHeight="1" x14ac:dyDescent="0.15">
      <c r="AF45755" s="1"/>
      <c r="AG45755" s="1"/>
      <c r="AH45755" s="1"/>
    </row>
    <row r="45756" spans="32:34" ht="15" customHeight="1" x14ac:dyDescent="0.15">
      <c r="AF45756" s="1"/>
      <c r="AG45756" s="1"/>
      <c r="AH45756" s="1"/>
    </row>
    <row r="45757" spans="32:34" ht="15" customHeight="1" x14ac:dyDescent="0.15">
      <c r="AF45757" s="1"/>
      <c r="AG45757" s="1"/>
      <c r="AH45757" s="1"/>
    </row>
    <row r="45758" spans="32:34" ht="15" customHeight="1" x14ac:dyDescent="0.15">
      <c r="AF45758" s="1"/>
      <c r="AG45758" s="1"/>
      <c r="AH45758" s="1"/>
    </row>
    <row r="45759" spans="32:34" ht="15" customHeight="1" x14ac:dyDescent="0.15">
      <c r="AF45759" s="1"/>
      <c r="AG45759" s="1"/>
      <c r="AH45759" s="1"/>
    </row>
    <row r="45760" spans="32:34" ht="15" customHeight="1" x14ac:dyDescent="0.15">
      <c r="AF45760" s="1"/>
      <c r="AG45760" s="1"/>
      <c r="AH45760" s="1"/>
    </row>
    <row r="45761" spans="32:34" ht="15" customHeight="1" x14ac:dyDescent="0.15">
      <c r="AF45761" s="1"/>
      <c r="AG45761" s="1"/>
      <c r="AH45761" s="1"/>
    </row>
    <row r="45762" spans="32:34" ht="15" customHeight="1" x14ac:dyDescent="0.15">
      <c r="AF45762" s="1"/>
      <c r="AG45762" s="1"/>
      <c r="AH45762" s="1"/>
    </row>
    <row r="45763" spans="32:34" ht="15" customHeight="1" x14ac:dyDescent="0.15">
      <c r="AF45763" s="1"/>
      <c r="AG45763" s="1"/>
      <c r="AH45763" s="1"/>
    </row>
    <row r="45764" spans="32:34" ht="15" customHeight="1" x14ac:dyDescent="0.15">
      <c r="AF45764" s="1"/>
      <c r="AG45764" s="1"/>
      <c r="AH45764" s="1"/>
    </row>
    <row r="45765" spans="32:34" ht="15" customHeight="1" x14ac:dyDescent="0.15">
      <c r="AF45765" s="1"/>
      <c r="AG45765" s="1"/>
      <c r="AH45765" s="1"/>
    </row>
    <row r="45766" spans="32:34" ht="15" customHeight="1" x14ac:dyDescent="0.15">
      <c r="AF45766" s="1"/>
      <c r="AG45766" s="1"/>
      <c r="AH45766" s="1"/>
    </row>
    <row r="45767" spans="32:34" ht="15" customHeight="1" x14ac:dyDescent="0.15">
      <c r="AF45767" s="1"/>
      <c r="AG45767" s="1"/>
      <c r="AH45767" s="1"/>
    </row>
    <row r="45768" spans="32:34" ht="15" customHeight="1" x14ac:dyDescent="0.15">
      <c r="AF45768" s="1"/>
      <c r="AG45768" s="1"/>
      <c r="AH45768" s="1"/>
    </row>
    <row r="45769" spans="32:34" ht="15" customHeight="1" x14ac:dyDescent="0.15">
      <c r="AF45769" s="1"/>
      <c r="AG45769" s="1"/>
      <c r="AH45769" s="1"/>
    </row>
    <row r="45770" spans="32:34" ht="15" customHeight="1" x14ac:dyDescent="0.15">
      <c r="AF45770" s="1"/>
      <c r="AG45770" s="1"/>
      <c r="AH45770" s="1"/>
    </row>
    <row r="45771" spans="32:34" ht="15" customHeight="1" x14ac:dyDescent="0.15">
      <c r="AF45771" s="1"/>
      <c r="AG45771" s="1"/>
      <c r="AH45771" s="1"/>
    </row>
    <row r="45772" spans="32:34" ht="15" customHeight="1" x14ac:dyDescent="0.15">
      <c r="AF45772" s="1"/>
      <c r="AG45772" s="1"/>
      <c r="AH45772" s="1"/>
    </row>
    <row r="45773" spans="32:34" ht="15" customHeight="1" x14ac:dyDescent="0.15">
      <c r="AF45773" s="1"/>
      <c r="AG45773" s="1"/>
      <c r="AH45773" s="1"/>
    </row>
    <row r="45774" spans="32:34" ht="15" customHeight="1" x14ac:dyDescent="0.15">
      <c r="AF45774" s="1"/>
      <c r="AG45774" s="1"/>
      <c r="AH45774" s="1"/>
    </row>
    <row r="45775" spans="32:34" ht="15" customHeight="1" x14ac:dyDescent="0.15">
      <c r="AF45775" s="1"/>
      <c r="AG45775" s="1"/>
      <c r="AH45775" s="1"/>
    </row>
    <row r="45776" spans="32:34" ht="15" customHeight="1" x14ac:dyDescent="0.15">
      <c r="AF45776" s="1"/>
      <c r="AG45776" s="1"/>
      <c r="AH45776" s="1"/>
    </row>
    <row r="45777" spans="32:34" ht="15" customHeight="1" x14ac:dyDescent="0.15">
      <c r="AF45777" s="1"/>
      <c r="AG45777" s="1"/>
      <c r="AH45777" s="1"/>
    </row>
    <row r="45778" spans="32:34" ht="15" customHeight="1" x14ac:dyDescent="0.15">
      <c r="AF45778" s="1"/>
      <c r="AG45778" s="1"/>
      <c r="AH45778" s="1"/>
    </row>
    <row r="45779" spans="32:34" ht="15" customHeight="1" x14ac:dyDescent="0.15">
      <c r="AF45779" s="1"/>
      <c r="AG45779" s="1"/>
      <c r="AH45779" s="1"/>
    </row>
    <row r="45780" spans="32:34" ht="15" customHeight="1" x14ac:dyDescent="0.15">
      <c r="AF45780" s="1"/>
      <c r="AG45780" s="1"/>
      <c r="AH45780" s="1"/>
    </row>
    <row r="45781" spans="32:34" ht="15" customHeight="1" x14ac:dyDescent="0.15">
      <c r="AF45781" s="1"/>
      <c r="AG45781" s="1"/>
      <c r="AH45781" s="1"/>
    </row>
    <row r="45782" spans="32:34" ht="15" customHeight="1" x14ac:dyDescent="0.15">
      <c r="AF45782" s="1"/>
      <c r="AG45782" s="1"/>
      <c r="AH45782" s="1"/>
    </row>
    <row r="45783" spans="32:34" ht="15" customHeight="1" x14ac:dyDescent="0.15">
      <c r="AF45783" s="1"/>
      <c r="AG45783" s="1"/>
      <c r="AH45783" s="1"/>
    </row>
    <row r="45784" spans="32:34" ht="15" customHeight="1" x14ac:dyDescent="0.15">
      <c r="AF45784" s="1"/>
      <c r="AG45784" s="1"/>
      <c r="AH45784" s="1"/>
    </row>
    <row r="45785" spans="32:34" ht="15" customHeight="1" x14ac:dyDescent="0.15">
      <c r="AF45785" s="1"/>
      <c r="AG45785" s="1"/>
      <c r="AH45785" s="1"/>
    </row>
    <row r="45786" spans="32:34" ht="15" customHeight="1" x14ac:dyDescent="0.15">
      <c r="AF45786" s="1"/>
      <c r="AG45786" s="1"/>
      <c r="AH45786" s="1"/>
    </row>
    <row r="45787" spans="32:34" ht="15" customHeight="1" x14ac:dyDescent="0.15">
      <c r="AF45787" s="1"/>
      <c r="AG45787" s="1"/>
      <c r="AH45787" s="1"/>
    </row>
    <row r="45788" spans="32:34" ht="15" customHeight="1" x14ac:dyDescent="0.15">
      <c r="AF45788" s="1"/>
      <c r="AG45788" s="1"/>
      <c r="AH45788" s="1"/>
    </row>
    <row r="45789" spans="32:34" ht="15" customHeight="1" x14ac:dyDescent="0.15">
      <c r="AF45789" s="1"/>
      <c r="AG45789" s="1"/>
      <c r="AH45789" s="1"/>
    </row>
    <row r="45790" spans="32:34" ht="15" customHeight="1" x14ac:dyDescent="0.15">
      <c r="AF45790" s="1"/>
      <c r="AG45790" s="1"/>
      <c r="AH45790" s="1"/>
    </row>
    <row r="45791" spans="32:34" ht="15" customHeight="1" x14ac:dyDescent="0.15">
      <c r="AF45791" s="1"/>
      <c r="AG45791" s="1"/>
      <c r="AH45791" s="1"/>
    </row>
    <row r="45792" spans="32:34" ht="15" customHeight="1" x14ac:dyDescent="0.15">
      <c r="AF45792" s="1"/>
      <c r="AG45792" s="1"/>
      <c r="AH45792" s="1"/>
    </row>
    <row r="45793" spans="32:34" ht="15" customHeight="1" x14ac:dyDescent="0.15">
      <c r="AF45793" s="1"/>
      <c r="AG45793" s="1"/>
      <c r="AH45793" s="1"/>
    </row>
    <row r="45794" spans="32:34" ht="15" customHeight="1" x14ac:dyDescent="0.15">
      <c r="AF45794" s="1"/>
      <c r="AG45794" s="1"/>
      <c r="AH45794" s="1"/>
    </row>
    <row r="45795" spans="32:34" ht="15" customHeight="1" x14ac:dyDescent="0.15">
      <c r="AF45795" s="1"/>
      <c r="AG45795" s="1"/>
      <c r="AH45795" s="1"/>
    </row>
    <row r="45796" spans="32:34" ht="15" customHeight="1" x14ac:dyDescent="0.15">
      <c r="AF45796" s="1"/>
      <c r="AG45796" s="1"/>
      <c r="AH45796" s="1"/>
    </row>
    <row r="45797" spans="32:34" ht="15" customHeight="1" x14ac:dyDescent="0.15">
      <c r="AF45797" s="1"/>
      <c r="AG45797" s="1"/>
      <c r="AH45797" s="1"/>
    </row>
    <row r="45798" spans="32:34" ht="15" customHeight="1" x14ac:dyDescent="0.15">
      <c r="AF45798" s="1"/>
      <c r="AG45798" s="1"/>
      <c r="AH45798" s="1"/>
    </row>
    <row r="45799" spans="32:34" ht="15" customHeight="1" x14ac:dyDescent="0.15">
      <c r="AF45799" s="1"/>
      <c r="AG45799" s="1"/>
      <c r="AH45799" s="1"/>
    </row>
    <row r="45800" spans="32:34" ht="15" customHeight="1" x14ac:dyDescent="0.15">
      <c r="AF45800" s="1"/>
      <c r="AG45800" s="1"/>
      <c r="AH45800" s="1"/>
    </row>
    <row r="45801" spans="32:34" ht="15" customHeight="1" x14ac:dyDescent="0.15">
      <c r="AF45801" s="1"/>
      <c r="AG45801" s="1"/>
      <c r="AH45801" s="1"/>
    </row>
    <row r="45802" spans="32:34" ht="15" customHeight="1" x14ac:dyDescent="0.15">
      <c r="AF45802" s="1"/>
      <c r="AG45802" s="1"/>
      <c r="AH45802" s="1"/>
    </row>
    <row r="45803" spans="32:34" ht="15" customHeight="1" x14ac:dyDescent="0.15">
      <c r="AF45803" s="1"/>
      <c r="AG45803" s="1"/>
      <c r="AH45803" s="1"/>
    </row>
    <row r="45804" spans="32:34" ht="15" customHeight="1" x14ac:dyDescent="0.15">
      <c r="AF45804" s="1"/>
      <c r="AG45804" s="1"/>
      <c r="AH45804" s="1"/>
    </row>
    <row r="45805" spans="32:34" ht="15" customHeight="1" x14ac:dyDescent="0.15">
      <c r="AF45805" s="1"/>
      <c r="AG45805" s="1"/>
      <c r="AH45805" s="1"/>
    </row>
    <row r="45806" spans="32:34" ht="15" customHeight="1" x14ac:dyDescent="0.15">
      <c r="AF45806" s="1"/>
      <c r="AG45806" s="1"/>
      <c r="AH45806" s="1"/>
    </row>
    <row r="45807" spans="32:34" ht="15" customHeight="1" x14ac:dyDescent="0.15">
      <c r="AF45807" s="1"/>
      <c r="AG45807" s="1"/>
      <c r="AH45807" s="1"/>
    </row>
    <row r="45808" spans="32:34" ht="15" customHeight="1" x14ac:dyDescent="0.15">
      <c r="AF45808" s="1"/>
      <c r="AG45808" s="1"/>
      <c r="AH45808" s="1"/>
    </row>
    <row r="45809" spans="32:34" ht="15" customHeight="1" x14ac:dyDescent="0.15">
      <c r="AF45809" s="1"/>
      <c r="AG45809" s="1"/>
      <c r="AH45809" s="1"/>
    </row>
    <row r="45810" spans="32:34" ht="15" customHeight="1" x14ac:dyDescent="0.15">
      <c r="AF45810" s="1"/>
      <c r="AG45810" s="1"/>
      <c r="AH45810" s="1"/>
    </row>
    <row r="45811" spans="32:34" ht="15" customHeight="1" x14ac:dyDescent="0.15">
      <c r="AF45811" s="1"/>
      <c r="AG45811" s="1"/>
      <c r="AH45811" s="1"/>
    </row>
    <row r="45812" spans="32:34" ht="15" customHeight="1" x14ac:dyDescent="0.15">
      <c r="AF45812" s="1"/>
      <c r="AG45812" s="1"/>
      <c r="AH45812" s="1"/>
    </row>
    <row r="45813" spans="32:34" ht="15" customHeight="1" x14ac:dyDescent="0.15">
      <c r="AF45813" s="1"/>
      <c r="AG45813" s="1"/>
      <c r="AH45813" s="1"/>
    </row>
    <row r="45814" spans="32:34" ht="15" customHeight="1" x14ac:dyDescent="0.15">
      <c r="AF45814" s="1"/>
      <c r="AG45814" s="1"/>
      <c r="AH45814" s="1"/>
    </row>
    <row r="45815" spans="32:34" ht="15" customHeight="1" x14ac:dyDescent="0.15">
      <c r="AF45815" s="1"/>
      <c r="AG45815" s="1"/>
      <c r="AH45815" s="1"/>
    </row>
    <row r="45816" spans="32:34" ht="15" customHeight="1" x14ac:dyDescent="0.15">
      <c r="AF45816" s="1"/>
      <c r="AG45816" s="1"/>
      <c r="AH45816" s="1"/>
    </row>
    <row r="45817" spans="32:34" ht="15" customHeight="1" x14ac:dyDescent="0.15">
      <c r="AF45817" s="1"/>
      <c r="AG45817" s="1"/>
      <c r="AH45817" s="1"/>
    </row>
    <row r="45818" spans="32:34" ht="15" customHeight="1" x14ac:dyDescent="0.15">
      <c r="AF45818" s="1"/>
      <c r="AG45818" s="1"/>
      <c r="AH45818" s="1"/>
    </row>
    <row r="45819" spans="32:34" ht="15" customHeight="1" x14ac:dyDescent="0.15">
      <c r="AF45819" s="1"/>
      <c r="AG45819" s="1"/>
      <c r="AH45819" s="1"/>
    </row>
    <row r="45820" spans="32:34" ht="15" customHeight="1" x14ac:dyDescent="0.15">
      <c r="AF45820" s="1"/>
      <c r="AG45820" s="1"/>
      <c r="AH45820" s="1"/>
    </row>
    <row r="45821" spans="32:34" ht="15" customHeight="1" x14ac:dyDescent="0.15">
      <c r="AF45821" s="1"/>
      <c r="AG45821" s="1"/>
      <c r="AH45821" s="1"/>
    </row>
    <row r="45822" spans="32:34" ht="15" customHeight="1" x14ac:dyDescent="0.15">
      <c r="AF45822" s="1"/>
      <c r="AG45822" s="1"/>
      <c r="AH45822" s="1"/>
    </row>
    <row r="45823" spans="32:34" ht="15" customHeight="1" x14ac:dyDescent="0.15">
      <c r="AF45823" s="1"/>
      <c r="AG45823" s="1"/>
      <c r="AH45823" s="1"/>
    </row>
    <row r="45824" spans="32:34" ht="15" customHeight="1" x14ac:dyDescent="0.15">
      <c r="AF45824" s="1"/>
      <c r="AG45824" s="1"/>
      <c r="AH45824" s="1"/>
    </row>
    <row r="45825" spans="32:34" ht="15" customHeight="1" x14ac:dyDescent="0.15">
      <c r="AF45825" s="1"/>
      <c r="AG45825" s="1"/>
      <c r="AH45825" s="1"/>
    </row>
    <row r="45826" spans="32:34" ht="15" customHeight="1" x14ac:dyDescent="0.15">
      <c r="AF45826" s="1"/>
      <c r="AG45826" s="1"/>
      <c r="AH45826" s="1"/>
    </row>
    <row r="45827" spans="32:34" ht="15" customHeight="1" x14ac:dyDescent="0.15">
      <c r="AF45827" s="1"/>
      <c r="AG45827" s="1"/>
      <c r="AH45827" s="1"/>
    </row>
    <row r="45828" spans="32:34" ht="15" customHeight="1" x14ac:dyDescent="0.15">
      <c r="AF45828" s="1"/>
      <c r="AG45828" s="1"/>
      <c r="AH45828" s="1"/>
    </row>
    <row r="45829" spans="32:34" ht="15" customHeight="1" x14ac:dyDescent="0.15">
      <c r="AF45829" s="1"/>
      <c r="AG45829" s="1"/>
      <c r="AH45829" s="1"/>
    </row>
    <row r="45830" spans="32:34" ht="15" customHeight="1" x14ac:dyDescent="0.15">
      <c r="AF45830" s="1"/>
      <c r="AG45830" s="1"/>
      <c r="AH45830" s="1"/>
    </row>
    <row r="45831" spans="32:34" ht="15" customHeight="1" x14ac:dyDescent="0.15">
      <c r="AF45831" s="1"/>
      <c r="AG45831" s="1"/>
      <c r="AH45831" s="1"/>
    </row>
    <row r="45832" spans="32:34" ht="15" customHeight="1" x14ac:dyDescent="0.15">
      <c r="AF45832" s="1"/>
      <c r="AG45832" s="1"/>
      <c r="AH45832" s="1"/>
    </row>
    <row r="45833" spans="32:34" ht="15" customHeight="1" x14ac:dyDescent="0.15">
      <c r="AF45833" s="1"/>
      <c r="AG45833" s="1"/>
      <c r="AH45833" s="1"/>
    </row>
    <row r="45834" spans="32:34" ht="15" customHeight="1" x14ac:dyDescent="0.15">
      <c r="AF45834" s="1"/>
      <c r="AG45834" s="1"/>
      <c r="AH45834" s="1"/>
    </row>
    <row r="45835" spans="32:34" ht="15" customHeight="1" x14ac:dyDescent="0.15">
      <c r="AF45835" s="1"/>
      <c r="AG45835" s="1"/>
      <c r="AH45835" s="1"/>
    </row>
    <row r="45836" spans="32:34" ht="15" customHeight="1" x14ac:dyDescent="0.15">
      <c r="AF45836" s="1"/>
      <c r="AG45836" s="1"/>
      <c r="AH45836" s="1"/>
    </row>
    <row r="45837" spans="32:34" ht="15" customHeight="1" x14ac:dyDescent="0.15">
      <c r="AF45837" s="1"/>
      <c r="AG45837" s="1"/>
      <c r="AH45837" s="1"/>
    </row>
    <row r="45838" spans="32:34" ht="15" customHeight="1" x14ac:dyDescent="0.15">
      <c r="AF45838" s="1"/>
      <c r="AG45838" s="1"/>
      <c r="AH45838" s="1"/>
    </row>
    <row r="45839" spans="32:34" ht="15" customHeight="1" x14ac:dyDescent="0.15">
      <c r="AF45839" s="1"/>
      <c r="AG45839" s="1"/>
      <c r="AH45839" s="1"/>
    </row>
    <row r="45840" spans="32:34" ht="15" customHeight="1" x14ac:dyDescent="0.15">
      <c r="AF45840" s="1"/>
      <c r="AG45840" s="1"/>
      <c r="AH45840" s="1"/>
    </row>
    <row r="45841" spans="32:34" ht="15" customHeight="1" x14ac:dyDescent="0.15">
      <c r="AF45841" s="1"/>
      <c r="AG45841" s="1"/>
      <c r="AH45841" s="1"/>
    </row>
    <row r="45842" spans="32:34" ht="15" customHeight="1" x14ac:dyDescent="0.15">
      <c r="AF45842" s="1"/>
      <c r="AG45842" s="1"/>
      <c r="AH45842" s="1"/>
    </row>
    <row r="45843" spans="32:34" ht="15" customHeight="1" x14ac:dyDescent="0.15">
      <c r="AF45843" s="1"/>
      <c r="AG45843" s="1"/>
      <c r="AH45843" s="1"/>
    </row>
    <row r="45844" spans="32:34" ht="15" customHeight="1" x14ac:dyDescent="0.15">
      <c r="AF45844" s="1"/>
      <c r="AG45844" s="1"/>
      <c r="AH45844" s="1"/>
    </row>
    <row r="45845" spans="32:34" ht="15" customHeight="1" x14ac:dyDescent="0.15">
      <c r="AF45845" s="1"/>
      <c r="AG45845" s="1"/>
      <c r="AH45845" s="1"/>
    </row>
    <row r="45846" spans="32:34" ht="15" customHeight="1" x14ac:dyDescent="0.15">
      <c r="AF45846" s="1"/>
      <c r="AG45846" s="1"/>
      <c r="AH45846" s="1"/>
    </row>
    <row r="45847" spans="32:34" ht="15" customHeight="1" x14ac:dyDescent="0.15">
      <c r="AF45847" s="1"/>
      <c r="AG45847" s="1"/>
      <c r="AH45847" s="1"/>
    </row>
    <row r="45848" spans="32:34" ht="15" customHeight="1" x14ac:dyDescent="0.15">
      <c r="AF45848" s="1"/>
      <c r="AG45848" s="1"/>
      <c r="AH45848" s="1"/>
    </row>
    <row r="45849" spans="32:34" ht="15" customHeight="1" x14ac:dyDescent="0.15">
      <c r="AF45849" s="1"/>
      <c r="AG45849" s="1"/>
      <c r="AH45849" s="1"/>
    </row>
    <row r="45850" spans="32:34" ht="15" customHeight="1" x14ac:dyDescent="0.15">
      <c r="AF45850" s="1"/>
      <c r="AG45850" s="1"/>
      <c r="AH45850" s="1"/>
    </row>
    <row r="45851" spans="32:34" ht="15" customHeight="1" x14ac:dyDescent="0.15">
      <c r="AF45851" s="1"/>
      <c r="AG45851" s="1"/>
      <c r="AH45851" s="1"/>
    </row>
    <row r="45852" spans="32:34" ht="15" customHeight="1" x14ac:dyDescent="0.15">
      <c r="AF45852" s="1"/>
      <c r="AG45852" s="1"/>
      <c r="AH45852" s="1"/>
    </row>
    <row r="45853" spans="32:34" ht="15" customHeight="1" x14ac:dyDescent="0.15">
      <c r="AF45853" s="1"/>
      <c r="AG45853" s="1"/>
      <c r="AH45853" s="1"/>
    </row>
    <row r="45854" spans="32:34" ht="15" customHeight="1" x14ac:dyDescent="0.15">
      <c r="AF45854" s="1"/>
      <c r="AG45854" s="1"/>
      <c r="AH45854" s="1"/>
    </row>
    <row r="45855" spans="32:34" ht="15" customHeight="1" x14ac:dyDescent="0.15">
      <c r="AF45855" s="1"/>
      <c r="AG45855" s="1"/>
      <c r="AH45855" s="1"/>
    </row>
    <row r="45856" spans="32:34" ht="15" customHeight="1" x14ac:dyDescent="0.15">
      <c r="AF45856" s="1"/>
      <c r="AG45856" s="1"/>
      <c r="AH45856" s="1"/>
    </row>
    <row r="45857" spans="32:34" ht="15" customHeight="1" x14ac:dyDescent="0.15">
      <c r="AF45857" s="1"/>
      <c r="AG45857" s="1"/>
      <c r="AH45857" s="1"/>
    </row>
    <row r="45858" spans="32:34" ht="15" customHeight="1" x14ac:dyDescent="0.15">
      <c r="AF45858" s="1"/>
      <c r="AG45858" s="1"/>
      <c r="AH45858" s="1"/>
    </row>
    <row r="45859" spans="32:34" ht="15" customHeight="1" x14ac:dyDescent="0.15">
      <c r="AF45859" s="1"/>
      <c r="AG45859" s="1"/>
      <c r="AH45859" s="1"/>
    </row>
    <row r="45860" spans="32:34" ht="15" customHeight="1" x14ac:dyDescent="0.15">
      <c r="AF45860" s="1"/>
      <c r="AG45860" s="1"/>
      <c r="AH45860" s="1"/>
    </row>
    <row r="45861" spans="32:34" ht="15" customHeight="1" x14ac:dyDescent="0.15">
      <c r="AF45861" s="1"/>
      <c r="AG45861" s="1"/>
      <c r="AH45861" s="1"/>
    </row>
    <row r="45862" spans="32:34" ht="15" customHeight="1" x14ac:dyDescent="0.15">
      <c r="AF45862" s="1"/>
      <c r="AG45862" s="1"/>
      <c r="AH45862" s="1"/>
    </row>
    <row r="45863" spans="32:34" ht="15" customHeight="1" x14ac:dyDescent="0.15">
      <c r="AF45863" s="1"/>
      <c r="AG45863" s="1"/>
      <c r="AH45863" s="1"/>
    </row>
    <row r="45864" spans="32:34" ht="15" customHeight="1" x14ac:dyDescent="0.15">
      <c r="AF45864" s="1"/>
      <c r="AG45864" s="1"/>
      <c r="AH45864" s="1"/>
    </row>
    <row r="45865" spans="32:34" ht="15" customHeight="1" x14ac:dyDescent="0.15">
      <c r="AF45865" s="1"/>
      <c r="AG45865" s="1"/>
      <c r="AH45865" s="1"/>
    </row>
    <row r="45866" spans="32:34" ht="15" customHeight="1" x14ac:dyDescent="0.15">
      <c r="AF45866" s="1"/>
      <c r="AG45866" s="1"/>
      <c r="AH45866" s="1"/>
    </row>
    <row r="45867" spans="32:34" ht="15" customHeight="1" x14ac:dyDescent="0.15">
      <c r="AF45867" s="1"/>
      <c r="AG45867" s="1"/>
      <c r="AH45867" s="1"/>
    </row>
    <row r="45868" spans="32:34" ht="15" customHeight="1" x14ac:dyDescent="0.15">
      <c r="AF45868" s="1"/>
      <c r="AG45868" s="1"/>
      <c r="AH45868" s="1"/>
    </row>
    <row r="45869" spans="32:34" ht="15" customHeight="1" x14ac:dyDescent="0.15">
      <c r="AF45869" s="1"/>
      <c r="AG45869" s="1"/>
      <c r="AH45869" s="1"/>
    </row>
    <row r="45870" spans="32:34" ht="15" customHeight="1" x14ac:dyDescent="0.15">
      <c r="AF45870" s="1"/>
      <c r="AG45870" s="1"/>
      <c r="AH45870" s="1"/>
    </row>
    <row r="45871" spans="32:34" ht="15" customHeight="1" x14ac:dyDescent="0.15">
      <c r="AF45871" s="1"/>
      <c r="AG45871" s="1"/>
      <c r="AH45871" s="1"/>
    </row>
    <row r="45872" spans="32:34" ht="15" customHeight="1" x14ac:dyDescent="0.15">
      <c r="AF45872" s="1"/>
      <c r="AG45872" s="1"/>
      <c r="AH45872" s="1"/>
    </row>
    <row r="45873" spans="32:34" ht="15" customHeight="1" x14ac:dyDescent="0.15">
      <c r="AF45873" s="1"/>
      <c r="AG45873" s="1"/>
      <c r="AH45873" s="1"/>
    </row>
    <row r="45874" spans="32:34" ht="15" customHeight="1" x14ac:dyDescent="0.15">
      <c r="AF45874" s="1"/>
      <c r="AG45874" s="1"/>
      <c r="AH45874" s="1"/>
    </row>
    <row r="45875" spans="32:34" ht="15" customHeight="1" x14ac:dyDescent="0.15">
      <c r="AF45875" s="1"/>
      <c r="AG45875" s="1"/>
      <c r="AH45875" s="1"/>
    </row>
    <row r="45876" spans="32:34" ht="15" customHeight="1" x14ac:dyDescent="0.15">
      <c r="AF45876" s="1"/>
      <c r="AG45876" s="1"/>
      <c r="AH45876" s="1"/>
    </row>
    <row r="45877" spans="32:34" ht="15" customHeight="1" x14ac:dyDescent="0.15">
      <c r="AF45877" s="1"/>
      <c r="AG45877" s="1"/>
      <c r="AH45877" s="1"/>
    </row>
    <row r="45878" spans="32:34" ht="15" customHeight="1" x14ac:dyDescent="0.15">
      <c r="AF45878" s="1"/>
      <c r="AG45878" s="1"/>
      <c r="AH45878" s="1"/>
    </row>
    <row r="45879" spans="32:34" ht="15" customHeight="1" x14ac:dyDescent="0.15">
      <c r="AF45879" s="1"/>
      <c r="AG45879" s="1"/>
      <c r="AH45879" s="1"/>
    </row>
    <row r="45880" spans="32:34" ht="15" customHeight="1" x14ac:dyDescent="0.15">
      <c r="AF45880" s="1"/>
      <c r="AG45880" s="1"/>
      <c r="AH45880" s="1"/>
    </row>
    <row r="45881" spans="32:34" ht="15" customHeight="1" x14ac:dyDescent="0.15">
      <c r="AF45881" s="1"/>
      <c r="AG45881" s="1"/>
      <c r="AH45881" s="1"/>
    </row>
    <row r="45882" spans="32:34" ht="15" customHeight="1" x14ac:dyDescent="0.15">
      <c r="AF45882" s="1"/>
      <c r="AG45882" s="1"/>
      <c r="AH45882" s="1"/>
    </row>
    <row r="45883" spans="32:34" ht="15" customHeight="1" x14ac:dyDescent="0.15">
      <c r="AF45883" s="1"/>
      <c r="AG45883" s="1"/>
      <c r="AH45883" s="1"/>
    </row>
    <row r="45884" spans="32:34" ht="15" customHeight="1" x14ac:dyDescent="0.15">
      <c r="AF45884" s="1"/>
      <c r="AG45884" s="1"/>
      <c r="AH45884" s="1"/>
    </row>
    <row r="45885" spans="32:34" ht="15" customHeight="1" x14ac:dyDescent="0.15">
      <c r="AF45885" s="1"/>
      <c r="AG45885" s="1"/>
      <c r="AH45885" s="1"/>
    </row>
    <row r="45886" spans="32:34" ht="15" customHeight="1" x14ac:dyDescent="0.15">
      <c r="AF45886" s="1"/>
      <c r="AG45886" s="1"/>
      <c r="AH45886" s="1"/>
    </row>
    <row r="45887" spans="32:34" ht="15" customHeight="1" x14ac:dyDescent="0.15">
      <c r="AF45887" s="1"/>
      <c r="AG45887" s="1"/>
      <c r="AH45887" s="1"/>
    </row>
    <row r="45888" spans="32:34" ht="15" customHeight="1" x14ac:dyDescent="0.15">
      <c r="AF45888" s="1"/>
      <c r="AG45888" s="1"/>
      <c r="AH45888" s="1"/>
    </row>
    <row r="45889" spans="32:34" ht="15" customHeight="1" x14ac:dyDescent="0.15">
      <c r="AF45889" s="1"/>
      <c r="AG45889" s="1"/>
      <c r="AH45889" s="1"/>
    </row>
    <row r="45890" spans="32:34" ht="15" customHeight="1" x14ac:dyDescent="0.15">
      <c r="AF45890" s="1"/>
      <c r="AG45890" s="1"/>
      <c r="AH45890" s="1"/>
    </row>
    <row r="45891" spans="32:34" ht="15" customHeight="1" x14ac:dyDescent="0.15">
      <c r="AF45891" s="1"/>
      <c r="AG45891" s="1"/>
      <c r="AH45891" s="1"/>
    </row>
    <row r="45892" spans="32:34" ht="15" customHeight="1" x14ac:dyDescent="0.15">
      <c r="AF45892" s="1"/>
      <c r="AG45892" s="1"/>
      <c r="AH45892" s="1"/>
    </row>
    <row r="45893" spans="32:34" ht="15" customHeight="1" x14ac:dyDescent="0.15">
      <c r="AF45893" s="1"/>
      <c r="AG45893" s="1"/>
      <c r="AH45893" s="1"/>
    </row>
    <row r="45894" spans="32:34" ht="15" customHeight="1" x14ac:dyDescent="0.15">
      <c r="AF45894" s="1"/>
      <c r="AG45894" s="1"/>
      <c r="AH45894" s="1"/>
    </row>
    <row r="45895" spans="32:34" ht="15" customHeight="1" x14ac:dyDescent="0.15">
      <c r="AF45895" s="1"/>
      <c r="AG45895" s="1"/>
      <c r="AH45895" s="1"/>
    </row>
    <row r="45896" spans="32:34" ht="15" customHeight="1" x14ac:dyDescent="0.15">
      <c r="AF45896" s="1"/>
      <c r="AG45896" s="1"/>
      <c r="AH45896" s="1"/>
    </row>
    <row r="45897" spans="32:34" ht="15" customHeight="1" x14ac:dyDescent="0.15">
      <c r="AF45897" s="1"/>
      <c r="AG45897" s="1"/>
      <c r="AH45897" s="1"/>
    </row>
    <row r="45898" spans="32:34" ht="15" customHeight="1" x14ac:dyDescent="0.15">
      <c r="AF45898" s="1"/>
      <c r="AG45898" s="1"/>
      <c r="AH45898" s="1"/>
    </row>
    <row r="45899" spans="32:34" ht="15" customHeight="1" x14ac:dyDescent="0.15">
      <c r="AF45899" s="1"/>
      <c r="AG45899" s="1"/>
      <c r="AH45899" s="1"/>
    </row>
    <row r="45900" spans="32:34" ht="15" customHeight="1" x14ac:dyDescent="0.15">
      <c r="AF45900" s="1"/>
      <c r="AG45900" s="1"/>
      <c r="AH45900" s="1"/>
    </row>
    <row r="45901" spans="32:34" ht="15" customHeight="1" x14ac:dyDescent="0.15">
      <c r="AF45901" s="1"/>
      <c r="AG45901" s="1"/>
      <c r="AH45901" s="1"/>
    </row>
    <row r="45902" spans="32:34" ht="15" customHeight="1" x14ac:dyDescent="0.15">
      <c r="AF45902" s="1"/>
      <c r="AG45902" s="1"/>
      <c r="AH45902" s="1"/>
    </row>
    <row r="45903" spans="32:34" ht="15" customHeight="1" x14ac:dyDescent="0.15">
      <c r="AF45903" s="1"/>
      <c r="AG45903" s="1"/>
      <c r="AH45903" s="1"/>
    </row>
    <row r="45904" spans="32:34" ht="15" customHeight="1" x14ac:dyDescent="0.15">
      <c r="AF45904" s="1"/>
      <c r="AG45904" s="1"/>
      <c r="AH45904" s="1"/>
    </row>
    <row r="45905" spans="32:34" ht="15" customHeight="1" x14ac:dyDescent="0.15">
      <c r="AF45905" s="1"/>
      <c r="AG45905" s="1"/>
      <c r="AH45905" s="1"/>
    </row>
    <row r="45906" spans="32:34" ht="15" customHeight="1" x14ac:dyDescent="0.15">
      <c r="AF45906" s="1"/>
      <c r="AG45906" s="1"/>
      <c r="AH45906" s="1"/>
    </row>
    <row r="45907" spans="32:34" ht="15" customHeight="1" x14ac:dyDescent="0.15">
      <c r="AF45907" s="1"/>
      <c r="AG45907" s="1"/>
      <c r="AH45907" s="1"/>
    </row>
    <row r="45908" spans="32:34" ht="15" customHeight="1" x14ac:dyDescent="0.15">
      <c r="AF45908" s="1"/>
      <c r="AG45908" s="1"/>
      <c r="AH45908" s="1"/>
    </row>
    <row r="45909" spans="32:34" ht="15" customHeight="1" x14ac:dyDescent="0.15">
      <c r="AF45909" s="1"/>
      <c r="AG45909" s="1"/>
      <c r="AH45909" s="1"/>
    </row>
    <row r="45910" spans="32:34" ht="15" customHeight="1" x14ac:dyDescent="0.15">
      <c r="AF45910" s="1"/>
      <c r="AG45910" s="1"/>
      <c r="AH45910" s="1"/>
    </row>
    <row r="45911" spans="32:34" ht="15" customHeight="1" x14ac:dyDescent="0.15">
      <c r="AF45911" s="1"/>
      <c r="AG45911" s="1"/>
      <c r="AH45911" s="1"/>
    </row>
    <row r="45912" spans="32:34" ht="15" customHeight="1" x14ac:dyDescent="0.15">
      <c r="AF45912" s="1"/>
      <c r="AG45912" s="1"/>
      <c r="AH45912" s="1"/>
    </row>
    <row r="45913" spans="32:34" ht="15" customHeight="1" x14ac:dyDescent="0.15">
      <c r="AF45913" s="1"/>
      <c r="AG45913" s="1"/>
      <c r="AH45913" s="1"/>
    </row>
    <row r="45914" spans="32:34" ht="15" customHeight="1" x14ac:dyDescent="0.15">
      <c r="AF45914" s="1"/>
      <c r="AG45914" s="1"/>
      <c r="AH45914" s="1"/>
    </row>
    <row r="45915" spans="32:34" ht="15" customHeight="1" x14ac:dyDescent="0.15">
      <c r="AF45915" s="1"/>
      <c r="AG45915" s="1"/>
      <c r="AH45915" s="1"/>
    </row>
    <row r="45916" spans="32:34" ht="15" customHeight="1" x14ac:dyDescent="0.15">
      <c r="AF45916" s="1"/>
      <c r="AG45916" s="1"/>
      <c r="AH45916" s="1"/>
    </row>
    <row r="45917" spans="32:34" ht="15" customHeight="1" x14ac:dyDescent="0.15">
      <c r="AF45917" s="1"/>
      <c r="AG45917" s="1"/>
      <c r="AH45917" s="1"/>
    </row>
    <row r="45918" spans="32:34" ht="15" customHeight="1" x14ac:dyDescent="0.15">
      <c r="AF45918" s="1"/>
      <c r="AG45918" s="1"/>
      <c r="AH45918" s="1"/>
    </row>
    <row r="45919" spans="32:34" ht="15" customHeight="1" x14ac:dyDescent="0.15">
      <c r="AF45919" s="1"/>
      <c r="AG45919" s="1"/>
      <c r="AH45919" s="1"/>
    </row>
    <row r="45920" spans="32:34" ht="15" customHeight="1" x14ac:dyDescent="0.15">
      <c r="AF45920" s="1"/>
      <c r="AG45920" s="1"/>
      <c r="AH45920" s="1"/>
    </row>
    <row r="45921" spans="32:34" ht="15" customHeight="1" x14ac:dyDescent="0.15">
      <c r="AF45921" s="1"/>
      <c r="AG45921" s="1"/>
      <c r="AH45921" s="1"/>
    </row>
    <row r="45922" spans="32:34" ht="15" customHeight="1" x14ac:dyDescent="0.15">
      <c r="AF45922" s="1"/>
      <c r="AG45922" s="1"/>
      <c r="AH45922" s="1"/>
    </row>
    <row r="45923" spans="32:34" ht="15" customHeight="1" x14ac:dyDescent="0.15">
      <c r="AF45923" s="1"/>
      <c r="AG45923" s="1"/>
      <c r="AH45923" s="1"/>
    </row>
    <row r="45924" spans="32:34" ht="15" customHeight="1" x14ac:dyDescent="0.15">
      <c r="AF45924" s="1"/>
      <c r="AG45924" s="1"/>
      <c r="AH45924" s="1"/>
    </row>
    <row r="45925" spans="32:34" ht="15" customHeight="1" x14ac:dyDescent="0.15">
      <c r="AF45925" s="1"/>
      <c r="AG45925" s="1"/>
      <c r="AH45925" s="1"/>
    </row>
    <row r="45926" spans="32:34" ht="15" customHeight="1" x14ac:dyDescent="0.15">
      <c r="AF45926" s="1"/>
      <c r="AG45926" s="1"/>
      <c r="AH45926" s="1"/>
    </row>
    <row r="45927" spans="32:34" ht="15" customHeight="1" x14ac:dyDescent="0.15">
      <c r="AF45927" s="1"/>
      <c r="AG45927" s="1"/>
      <c r="AH45927" s="1"/>
    </row>
    <row r="45928" spans="32:34" ht="15" customHeight="1" x14ac:dyDescent="0.15">
      <c r="AF45928" s="1"/>
      <c r="AG45928" s="1"/>
      <c r="AH45928" s="1"/>
    </row>
    <row r="45929" spans="32:34" ht="15" customHeight="1" x14ac:dyDescent="0.15">
      <c r="AF45929" s="1"/>
      <c r="AG45929" s="1"/>
      <c r="AH45929" s="1"/>
    </row>
    <row r="45930" spans="32:34" ht="15" customHeight="1" x14ac:dyDescent="0.15">
      <c r="AF45930" s="1"/>
      <c r="AG45930" s="1"/>
      <c r="AH45930" s="1"/>
    </row>
    <row r="45931" spans="32:34" ht="15" customHeight="1" x14ac:dyDescent="0.15">
      <c r="AF45931" s="1"/>
      <c r="AG45931" s="1"/>
      <c r="AH45931" s="1"/>
    </row>
    <row r="45932" spans="32:34" ht="15" customHeight="1" x14ac:dyDescent="0.15">
      <c r="AF45932" s="1"/>
      <c r="AG45932" s="1"/>
      <c r="AH45932" s="1"/>
    </row>
    <row r="45933" spans="32:34" ht="15" customHeight="1" x14ac:dyDescent="0.15">
      <c r="AF45933" s="1"/>
      <c r="AG45933" s="1"/>
      <c r="AH45933" s="1"/>
    </row>
    <row r="45934" spans="32:34" ht="15" customHeight="1" x14ac:dyDescent="0.15">
      <c r="AF45934" s="1"/>
      <c r="AG45934" s="1"/>
      <c r="AH45934" s="1"/>
    </row>
    <row r="45935" spans="32:34" ht="15" customHeight="1" x14ac:dyDescent="0.15">
      <c r="AF45935" s="1"/>
      <c r="AG45935" s="1"/>
      <c r="AH45935" s="1"/>
    </row>
    <row r="45936" spans="32:34" ht="15" customHeight="1" x14ac:dyDescent="0.15">
      <c r="AF45936" s="1"/>
      <c r="AG45936" s="1"/>
      <c r="AH45936" s="1"/>
    </row>
    <row r="45937" spans="32:34" ht="15" customHeight="1" x14ac:dyDescent="0.15">
      <c r="AF45937" s="1"/>
      <c r="AG45937" s="1"/>
      <c r="AH45937" s="1"/>
    </row>
    <row r="45938" spans="32:34" ht="15" customHeight="1" x14ac:dyDescent="0.15">
      <c r="AF45938" s="1"/>
      <c r="AG45938" s="1"/>
      <c r="AH45938" s="1"/>
    </row>
    <row r="45939" spans="32:34" ht="15" customHeight="1" x14ac:dyDescent="0.15">
      <c r="AF45939" s="1"/>
      <c r="AG45939" s="1"/>
      <c r="AH45939" s="1"/>
    </row>
    <row r="45940" spans="32:34" ht="15" customHeight="1" x14ac:dyDescent="0.15">
      <c r="AF45940" s="1"/>
      <c r="AG45940" s="1"/>
      <c r="AH45940" s="1"/>
    </row>
    <row r="45941" spans="32:34" ht="15" customHeight="1" x14ac:dyDescent="0.15">
      <c r="AF45941" s="1"/>
      <c r="AG45941" s="1"/>
      <c r="AH45941" s="1"/>
    </row>
    <row r="45942" spans="32:34" ht="15" customHeight="1" x14ac:dyDescent="0.15">
      <c r="AF45942" s="1"/>
      <c r="AG45942" s="1"/>
      <c r="AH45942" s="1"/>
    </row>
    <row r="45943" spans="32:34" ht="15" customHeight="1" x14ac:dyDescent="0.15">
      <c r="AF45943" s="1"/>
      <c r="AG45943" s="1"/>
      <c r="AH45943" s="1"/>
    </row>
    <row r="45944" spans="32:34" ht="15" customHeight="1" x14ac:dyDescent="0.15">
      <c r="AF45944" s="1"/>
      <c r="AG45944" s="1"/>
      <c r="AH45944" s="1"/>
    </row>
    <row r="45945" spans="32:34" ht="15" customHeight="1" x14ac:dyDescent="0.15">
      <c r="AF45945" s="1"/>
      <c r="AG45945" s="1"/>
      <c r="AH45945" s="1"/>
    </row>
    <row r="45946" spans="32:34" ht="15" customHeight="1" x14ac:dyDescent="0.15">
      <c r="AF45946" s="1"/>
      <c r="AG45946" s="1"/>
      <c r="AH45946" s="1"/>
    </row>
    <row r="45947" spans="32:34" ht="15" customHeight="1" x14ac:dyDescent="0.15">
      <c r="AF45947" s="1"/>
      <c r="AG45947" s="1"/>
      <c r="AH45947" s="1"/>
    </row>
    <row r="45948" spans="32:34" ht="15" customHeight="1" x14ac:dyDescent="0.15">
      <c r="AF45948" s="1"/>
      <c r="AG45948" s="1"/>
      <c r="AH45948" s="1"/>
    </row>
    <row r="45949" spans="32:34" ht="15" customHeight="1" x14ac:dyDescent="0.15">
      <c r="AF45949" s="1"/>
      <c r="AG45949" s="1"/>
      <c r="AH45949" s="1"/>
    </row>
    <row r="45950" spans="32:34" ht="15" customHeight="1" x14ac:dyDescent="0.15">
      <c r="AF45950" s="1"/>
      <c r="AG45950" s="1"/>
      <c r="AH45950" s="1"/>
    </row>
    <row r="45951" spans="32:34" ht="15" customHeight="1" x14ac:dyDescent="0.15">
      <c r="AF45951" s="1"/>
      <c r="AG45951" s="1"/>
      <c r="AH45951" s="1"/>
    </row>
    <row r="45952" spans="32:34" ht="15" customHeight="1" x14ac:dyDescent="0.15">
      <c r="AF45952" s="1"/>
      <c r="AG45952" s="1"/>
      <c r="AH45952" s="1"/>
    </row>
    <row r="45953" spans="32:34" ht="15" customHeight="1" x14ac:dyDescent="0.15">
      <c r="AF45953" s="1"/>
      <c r="AG45953" s="1"/>
      <c r="AH45953" s="1"/>
    </row>
    <row r="45954" spans="32:34" ht="15" customHeight="1" x14ac:dyDescent="0.15">
      <c r="AF45954" s="1"/>
      <c r="AG45954" s="1"/>
      <c r="AH45954" s="1"/>
    </row>
    <row r="45955" spans="32:34" ht="15" customHeight="1" x14ac:dyDescent="0.15">
      <c r="AF45955" s="1"/>
      <c r="AG45955" s="1"/>
      <c r="AH45955" s="1"/>
    </row>
    <row r="45956" spans="32:34" ht="15" customHeight="1" x14ac:dyDescent="0.15">
      <c r="AF45956" s="1"/>
      <c r="AG45956" s="1"/>
      <c r="AH45956" s="1"/>
    </row>
    <row r="45957" spans="32:34" ht="15" customHeight="1" x14ac:dyDescent="0.15">
      <c r="AF45957" s="1"/>
      <c r="AG45957" s="1"/>
      <c r="AH45957" s="1"/>
    </row>
    <row r="45958" spans="32:34" ht="15" customHeight="1" x14ac:dyDescent="0.15">
      <c r="AF45958" s="1"/>
      <c r="AG45958" s="1"/>
      <c r="AH45958" s="1"/>
    </row>
    <row r="45959" spans="32:34" ht="15" customHeight="1" x14ac:dyDescent="0.15">
      <c r="AF45959" s="1"/>
      <c r="AG45959" s="1"/>
      <c r="AH45959" s="1"/>
    </row>
    <row r="45960" spans="32:34" ht="15" customHeight="1" x14ac:dyDescent="0.15">
      <c r="AF45960" s="1"/>
      <c r="AG45960" s="1"/>
      <c r="AH45960" s="1"/>
    </row>
    <row r="45961" spans="32:34" ht="15" customHeight="1" x14ac:dyDescent="0.15">
      <c r="AF45961" s="1"/>
      <c r="AG45961" s="1"/>
      <c r="AH45961" s="1"/>
    </row>
    <row r="45962" spans="32:34" ht="15" customHeight="1" x14ac:dyDescent="0.15">
      <c r="AF45962" s="1"/>
      <c r="AG45962" s="1"/>
      <c r="AH45962" s="1"/>
    </row>
    <row r="45963" spans="32:34" ht="15" customHeight="1" x14ac:dyDescent="0.15">
      <c r="AF45963" s="1"/>
      <c r="AG45963" s="1"/>
      <c r="AH45963" s="1"/>
    </row>
    <row r="45964" spans="32:34" ht="15" customHeight="1" x14ac:dyDescent="0.15">
      <c r="AF45964" s="1"/>
      <c r="AG45964" s="1"/>
      <c r="AH45964" s="1"/>
    </row>
    <row r="45965" spans="32:34" ht="15" customHeight="1" x14ac:dyDescent="0.15">
      <c r="AF45965" s="1"/>
      <c r="AG45965" s="1"/>
      <c r="AH45965" s="1"/>
    </row>
    <row r="45966" spans="32:34" ht="15" customHeight="1" x14ac:dyDescent="0.15">
      <c r="AF45966" s="1"/>
      <c r="AG45966" s="1"/>
      <c r="AH45966" s="1"/>
    </row>
    <row r="45967" spans="32:34" ht="15" customHeight="1" x14ac:dyDescent="0.15">
      <c r="AF45967" s="1"/>
      <c r="AG45967" s="1"/>
      <c r="AH45967" s="1"/>
    </row>
    <row r="45968" spans="32:34" ht="15" customHeight="1" x14ac:dyDescent="0.15">
      <c r="AF45968" s="1"/>
      <c r="AG45968" s="1"/>
      <c r="AH45968" s="1"/>
    </row>
    <row r="45969" spans="32:34" ht="15" customHeight="1" x14ac:dyDescent="0.15">
      <c r="AF45969" s="1"/>
      <c r="AG45969" s="1"/>
      <c r="AH45969" s="1"/>
    </row>
    <row r="45970" spans="32:34" ht="15" customHeight="1" x14ac:dyDescent="0.15">
      <c r="AF45970" s="1"/>
      <c r="AG45970" s="1"/>
      <c r="AH45970" s="1"/>
    </row>
    <row r="45971" spans="32:34" ht="15" customHeight="1" x14ac:dyDescent="0.15">
      <c r="AF45971" s="1"/>
      <c r="AG45971" s="1"/>
      <c r="AH45971" s="1"/>
    </row>
    <row r="45972" spans="32:34" ht="15" customHeight="1" x14ac:dyDescent="0.15">
      <c r="AF45972" s="1"/>
      <c r="AG45972" s="1"/>
      <c r="AH45972" s="1"/>
    </row>
    <row r="45973" spans="32:34" ht="15" customHeight="1" x14ac:dyDescent="0.15">
      <c r="AF45973" s="1"/>
      <c r="AG45973" s="1"/>
      <c r="AH45973" s="1"/>
    </row>
    <row r="45974" spans="32:34" ht="15" customHeight="1" x14ac:dyDescent="0.15">
      <c r="AF45974" s="1"/>
      <c r="AG45974" s="1"/>
      <c r="AH45974" s="1"/>
    </row>
    <row r="45975" spans="32:34" ht="15" customHeight="1" x14ac:dyDescent="0.15">
      <c r="AF45975" s="1"/>
      <c r="AG45975" s="1"/>
      <c r="AH45975" s="1"/>
    </row>
    <row r="45976" spans="32:34" ht="15" customHeight="1" x14ac:dyDescent="0.15">
      <c r="AF45976" s="1"/>
      <c r="AG45976" s="1"/>
      <c r="AH45976" s="1"/>
    </row>
    <row r="45977" spans="32:34" ht="15" customHeight="1" x14ac:dyDescent="0.15">
      <c r="AF45977" s="1"/>
      <c r="AG45977" s="1"/>
      <c r="AH45977" s="1"/>
    </row>
    <row r="45978" spans="32:34" ht="15" customHeight="1" x14ac:dyDescent="0.15">
      <c r="AF45978" s="1"/>
      <c r="AG45978" s="1"/>
      <c r="AH45978" s="1"/>
    </row>
    <row r="45979" spans="32:34" ht="15" customHeight="1" x14ac:dyDescent="0.15">
      <c r="AF45979" s="1"/>
      <c r="AG45979" s="1"/>
      <c r="AH45979" s="1"/>
    </row>
    <row r="45980" spans="32:34" ht="15" customHeight="1" x14ac:dyDescent="0.15">
      <c r="AF45980" s="1"/>
      <c r="AG45980" s="1"/>
      <c r="AH45980" s="1"/>
    </row>
    <row r="45981" spans="32:34" ht="15" customHeight="1" x14ac:dyDescent="0.15">
      <c r="AF45981" s="1"/>
      <c r="AG45981" s="1"/>
      <c r="AH45981" s="1"/>
    </row>
    <row r="45982" spans="32:34" ht="15" customHeight="1" x14ac:dyDescent="0.15">
      <c r="AF45982" s="1"/>
      <c r="AG45982" s="1"/>
      <c r="AH45982" s="1"/>
    </row>
    <row r="45983" spans="32:34" ht="15" customHeight="1" x14ac:dyDescent="0.15">
      <c r="AF45983" s="1"/>
      <c r="AG45983" s="1"/>
      <c r="AH45983" s="1"/>
    </row>
    <row r="45984" spans="32:34" ht="15" customHeight="1" x14ac:dyDescent="0.15">
      <c r="AF45984" s="1"/>
      <c r="AG45984" s="1"/>
      <c r="AH45984" s="1"/>
    </row>
    <row r="45985" spans="32:34" ht="15" customHeight="1" x14ac:dyDescent="0.15">
      <c r="AF45985" s="1"/>
      <c r="AG45985" s="1"/>
      <c r="AH45985" s="1"/>
    </row>
    <row r="45986" spans="32:34" ht="15" customHeight="1" x14ac:dyDescent="0.15">
      <c r="AF45986" s="1"/>
      <c r="AG45986" s="1"/>
      <c r="AH45986" s="1"/>
    </row>
    <row r="45987" spans="32:34" ht="15" customHeight="1" x14ac:dyDescent="0.15">
      <c r="AF45987" s="1"/>
      <c r="AG45987" s="1"/>
      <c r="AH45987" s="1"/>
    </row>
    <row r="45988" spans="32:34" ht="15" customHeight="1" x14ac:dyDescent="0.15">
      <c r="AF45988" s="1"/>
      <c r="AG45988" s="1"/>
      <c r="AH45988" s="1"/>
    </row>
    <row r="45989" spans="32:34" ht="15" customHeight="1" x14ac:dyDescent="0.15">
      <c r="AF45989" s="1"/>
      <c r="AG45989" s="1"/>
      <c r="AH45989" s="1"/>
    </row>
    <row r="45990" spans="32:34" ht="15" customHeight="1" x14ac:dyDescent="0.15">
      <c r="AF45990" s="1"/>
      <c r="AG45990" s="1"/>
      <c r="AH45990" s="1"/>
    </row>
    <row r="45991" spans="32:34" ht="15" customHeight="1" x14ac:dyDescent="0.15">
      <c r="AF45991" s="1"/>
      <c r="AG45991" s="1"/>
      <c r="AH45991" s="1"/>
    </row>
    <row r="45992" spans="32:34" ht="15" customHeight="1" x14ac:dyDescent="0.15">
      <c r="AF45992" s="1"/>
      <c r="AG45992" s="1"/>
      <c r="AH45992" s="1"/>
    </row>
    <row r="45993" spans="32:34" ht="15" customHeight="1" x14ac:dyDescent="0.15">
      <c r="AF45993" s="1"/>
      <c r="AG45993" s="1"/>
      <c r="AH45993" s="1"/>
    </row>
    <row r="45994" spans="32:34" ht="15" customHeight="1" x14ac:dyDescent="0.15">
      <c r="AF45994" s="1"/>
      <c r="AG45994" s="1"/>
      <c r="AH45994" s="1"/>
    </row>
    <row r="45995" spans="32:34" ht="15" customHeight="1" x14ac:dyDescent="0.15">
      <c r="AF45995" s="1"/>
      <c r="AG45995" s="1"/>
      <c r="AH45995" s="1"/>
    </row>
    <row r="45996" spans="32:34" ht="15" customHeight="1" x14ac:dyDescent="0.15">
      <c r="AF45996" s="1"/>
      <c r="AG45996" s="1"/>
      <c r="AH45996" s="1"/>
    </row>
    <row r="45997" spans="32:34" ht="15" customHeight="1" x14ac:dyDescent="0.15">
      <c r="AF45997" s="1"/>
      <c r="AG45997" s="1"/>
      <c r="AH45997" s="1"/>
    </row>
    <row r="45998" spans="32:34" ht="15" customHeight="1" x14ac:dyDescent="0.15">
      <c r="AF45998" s="1"/>
      <c r="AG45998" s="1"/>
      <c r="AH45998" s="1"/>
    </row>
    <row r="45999" spans="32:34" ht="15" customHeight="1" x14ac:dyDescent="0.15">
      <c r="AF45999" s="1"/>
      <c r="AG45999" s="1"/>
      <c r="AH45999" s="1"/>
    </row>
    <row r="46000" spans="32:34" ht="15" customHeight="1" x14ac:dyDescent="0.15">
      <c r="AF46000" s="1"/>
      <c r="AG46000" s="1"/>
      <c r="AH46000" s="1"/>
    </row>
    <row r="46001" spans="32:34" ht="15" customHeight="1" x14ac:dyDescent="0.15">
      <c r="AF46001" s="1"/>
      <c r="AG46001" s="1"/>
      <c r="AH46001" s="1"/>
    </row>
    <row r="46002" spans="32:34" ht="15" customHeight="1" x14ac:dyDescent="0.15">
      <c r="AF46002" s="1"/>
      <c r="AG46002" s="1"/>
      <c r="AH46002" s="1"/>
    </row>
    <row r="46003" spans="32:34" ht="15" customHeight="1" x14ac:dyDescent="0.15">
      <c r="AF46003" s="1"/>
      <c r="AG46003" s="1"/>
      <c r="AH46003" s="1"/>
    </row>
    <row r="46004" spans="32:34" ht="15" customHeight="1" x14ac:dyDescent="0.15">
      <c r="AF46004" s="1"/>
      <c r="AG46004" s="1"/>
      <c r="AH46004" s="1"/>
    </row>
    <row r="46005" spans="32:34" ht="15" customHeight="1" x14ac:dyDescent="0.15">
      <c r="AF46005" s="1"/>
      <c r="AG46005" s="1"/>
      <c r="AH46005" s="1"/>
    </row>
    <row r="46006" spans="32:34" ht="15" customHeight="1" x14ac:dyDescent="0.15">
      <c r="AF46006" s="1"/>
      <c r="AG46006" s="1"/>
      <c r="AH46006" s="1"/>
    </row>
    <row r="46007" spans="32:34" ht="15" customHeight="1" x14ac:dyDescent="0.15">
      <c r="AF46007" s="1"/>
      <c r="AG46007" s="1"/>
      <c r="AH46007" s="1"/>
    </row>
    <row r="46008" spans="32:34" ht="15" customHeight="1" x14ac:dyDescent="0.15">
      <c r="AF46008" s="1"/>
      <c r="AG46008" s="1"/>
      <c r="AH46008" s="1"/>
    </row>
    <row r="46009" spans="32:34" ht="15" customHeight="1" x14ac:dyDescent="0.15">
      <c r="AF46009" s="1"/>
      <c r="AG46009" s="1"/>
      <c r="AH46009" s="1"/>
    </row>
    <row r="46010" spans="32:34" ht="15" customHeight="1" x14ac:dyDescent="0.15">
      <c r="AF46010" s="1"/>
      <c r="AG46010" s="1"/>
      <c r="AH46010" s="1"/>
    </row>
    <row r="46011" spans="32:34" ht="15" customHeight="1" x14ac:dyDescent="0.15">
      <c r="AF46011" s="1"/>
      <c r="AG46011" s="1"/>
      <c r="AH46011" s="1"/>
    </row>
    <row r="46012" spans="32:34" ht="15" customHeight="1" x14ac:dyDescent="0.15">
      <c r="AF46012" s="1"/>
      <c r="AG46012" s="1"/>
      <c r="AH46012" s="1"/>
    </row>
    <row r="46013" spans="32:34" ht="15" customHeight="1" x14ac:dyDescent="0.15">
      <c r="AF46013" s="1"/>
      <c r="AG46013" s="1"/>
      <c r="AH46013" s="1"/>
    </row>
    <row r="46014" spans="32:34" ht="15" customHeight="1" x14ac:dyDescent="0.15">
      <c r="AF46014" s="1"/>
      <c r="AG46014" s="1"/>
      <c r="AH46014" s="1"/>
    </row>
    <row r="46015" spans="32:34" ht="15" customHeight="1" x14ac:dyDescent="0.15">
      <c r="AF46015" s="1"/>
      <c r="AG46015" s="1"/>
      <c r="AH46015" s="1"/>
    </row>
    <row r="46016" spans="32:34" ht="15" customHeight="1" x14ac:dyDescent="0.15">
      <c r="AF46016" s="1"/>
      <c r="AG46016" s="1"/>
      <c r="AH46016" s="1"/>
    </row>
    <row r="46017" spans="32:34" ht="15" customHeight="1" x14ac:dyDescent="0.15">
      <c r="AF46017" s="1"/>
      <c r="AG46017" s="1"/>
      <c r="AH46017" s="1"/>
    </row>
    <row r="46018" spans="32:34" ht="15" customHeight="1" x14ac:dyDescent="0.15">
      <c r="AF46018" s="1"/>
      <c r="AG46018" s="1"/>
      <c r="AH46018" s="1"/>
    </row>
    <row r="46019" spans="32:34" ht="15" customHeight="1" x14ac:dyDescent="0.15">
      <c r="AF46019" s="1"/>
      <c r="AG46019" s="1"/>
      <c r="AH46019" s="1"/>
    </row>
    <row r="46020" spans="32:34" ht="15" customHeight="1" x14ac:dyDescent="0.15">
      <c r="AF46020" s="1"/>
      <c r="AG46020" s="1"/>
      <c r="AH46020" s="1"/>
    </row>
    <row r="46021" spans="32:34" ht="15" customHeight="1" x14ac:dyDescent="0.15">
      <c r="AF46021" s="1"/>
      <c r="AG46021" s="1"/>
      <c r="AH46021" s="1"/>
    </row>
    <row r="46022" spans="32:34" ht="15" customHeight="1" x14ac:dyDescent="0.15">
      <c r="AF46022" s="1"/>
      <c r="AG46022" s="1"/>
      <c r="AH46022" s="1"/>
    </row>
    <row r="46023" spans="32:34" ht="15" customHeight="1" x14ac:dyDescent="0.15">
      <c r="AF46023" s="1"/>
      <c r="AG46023" s="1"/>
      <c r="AH46023" s="1"/>
    </row>
    <row r="46024" spans="32:34" ht="15" customHeight="1" x14ac:dyDescent="0.15">
      <c r="AF46024" s="1"/>
      <c r="AG46024" s="1"/>
      <c r="AH46024" s="1"/>
    </row>
    <row r="46025" spans="32:34" ht="15" customHeight="1" x14ac:dyDescent="0.15">
      <c r="AF46025" s="1"/>
      <c r="AG46025" s="1"/>
      <c r="AH46025" s="1"/>
    </row>
    <row r="46026" spans="32:34" ht="15" customHeight="1" x14ac:dyDescent="0.15">
      <c r="AF46026" s="1"/>
      <c r="AG46026" s="1"/>
      <c r="AH46026" s="1"/>
    </row>
    <row r="46027" spans="32:34" ht="15" customHeight="1" x14ac:dyDescent="0.15">
      <c r="AF46027" s="1"/>
      <c r="AG46027" s="1"/>
      <c r="AH46027" s="1"/>
    </row>
    <row r="46028" spans="32:34" ht="15" customHeight="1" x14ac:dyDescent="0.15">
      <c r="AF46028" s="1"/>
      <c r="AG46028" s="1"/>
      <c r="AH46028" s="1"/>
    </row>
    <row r="46029" spans="32:34" ht="15" customHeight="1" x14ac:dyDescent="0.15">
      <c r="AF46029" s="1"/>
      <c r="AG46029" s="1"/>
      <c r="AH46029" s="1"/>
    </row>
    <row r="46030" spans="32:34" ht="15" customHeight="1" x14ac:dyDescent="0.15">
      <c r="AF46030" s="1"/>
      <c r="AG46030" s="1"/>
      <c r="AH46030" s="1"/>
    </row>
    <row r="46031" spans="32:34" ht="15" customHeight="1" x14ac:dyDescent="0.15">
      <c r="AF46031" s="1"/>
      <c r="AG46031" s="1"/>
      <c r="AH46031" s="1"/>
    </row>
    <row r="46032" spans="32:34" ht="15" customHeight="1" x14ac:dyDescent="0.15">
      <c r="AF46032" s="1"/>
      <c r="AG46032" s="1"/>
      <c r="AH46032" s="1"/>
    </row>
    <row r="46033" spans="32:34" ht="15" customHeight="1" x14ac:dyDescent="0.15">
      <c r="AF46033" s="1"/>
      <c r="AG46033" s="1"/>
      <c r="AH46033" s="1"/>
    </row>
    <row r="46034" spans="32:34" ht="15" customHeight="1" x14ac:dyDescent="0.15">
      <c r="AF46034" s="1"/>
      <c r="AG46034" s="1"/>
      <c r="AH46034" s="1"/>
    </row>
    <row r="46035" spans="32:34" ht="15" customHeight="1" x14ac:dyDescent="0.15">
      <c r="AF46035" s="1"/>
      <c r="AG46035" s="1"/>
      <c r="AH46035" s="1"/>
    </row>
    <row r="46036" spans="32:34" ht="15" customHeight="1" x14ac:dyDescent="0.15">
      <c r="AF46036" s="1"/>
      <c r="AG46036" s="1"/>
      <c r="AH46036" s="1"/>
    </row>
    <row r="46037" spans="32:34" ht="15" customHeight="1" x14ac:dyDescent="0.15">
      <c r="AF46037" s="1"/>
      <c r="AG46037" s="1"/>
      <c r="AH46037" s="1"/>
    </row>
    <row r="46038" spans="32:34" ht="15" customHeight="1" x14ac:dyDescent="0.15">
      <c r="AF46038" s="1"/>
      <c r="AG46038" s="1"/>
      <c r="AH46038" s="1"/>
    </row>
    <row r="46039" spans="32:34" ht="15" customHeight="1" x14ac:dyDescent="0.15">
      <c r="AF46039" s="1"/>
      <c r="AG46039" s="1"/>
      <c r="AH46039" s="1"/>
    </row>
    <row r="46040" spans="32:34" ht="15" customHeight="1" x14ac:dyDescent="0.15">
      <c r="AF46040" s="1"/>
      <c r="AG46040" s="1"/>
      <c r="AH46040" s="1"/>
    </row>
    <row r="46041" spans="32:34" ht="15" customHeight="1" x14ac:dyDescent="0.15">
      <c r="AF46041" s="1"/>
      <c r="AG46041" s="1"/>
      <c r="AH46041" s="1"/>
    </row>
    <row r="46042" spans="32:34" ht="15" customHeight="1" x14ac:dyDescent="0.15">
      <c r="AF46042" s="1"/>
      <c r="AG46042" s="1"/>
      <c r="AH46042" s="1"/>
    </row>
    <row r="46043" spans="32:34" ht="15" customHeight="1" x14ac:dyDescent="0.15">
      <c r="AF46043" s="1"/>
      <c r="AG46043" s="1"/>
      <c r="AH46043" s="1"/>
    </row>
    <row r="46044" spans="32:34" ht="15" customHeight="1" x14ac:dyDescent="0.15">
      <c r="AF46044" s="1"/>
      <c r="AG46044" s="1"/>
      <c r="AH46044" s="1"/>
    </row>
    <row r="46045" spans="32:34" ht="15" customHeight="1" x14ac:dyDescent="0.15">
      <c r="AF46045" s="1"/>
      <c r="AG46045" s="1"/>
      <c r="AH46045" s="1"/>
    </row>
    <row r="46046" spans="32:34" ht="15" customHeight="1" x14ac:dyDescent="0.15">
      <c r="AF46046" s="1"/>
      <c r="AG46046" s="1"/>
      <c r="AH46046" s="1"/>
    </row>
    <row r="46047" spans="32:34" ht="15" customHeight="1" x14ac:dyDescent="0.15">
      <c r="AF46047" s="1"/>
      <c r="AG46047" s="1"/>
      <c r="AH46047" s="1"/>
    </row>
    <row r="46048" spans="32:34" ht="15" customHeight="1" x14ac:dyDescent="0.15">
      <c r="AF46048" s="1"/>
      <c r="AG46048" s="1"/>
      <c r="AH46048" s="1"/>
    </row>
    <row r="46049" spans="32:34" ht="15" customHeight="1" x14ac:dyDescent="0.15">
      <c r="AF46049" s="1"/>
      <c r="AG46049" s="1"/>
      <c r="AH46049" s="1"/>
    </row>
    <row r="46050" spans="32:34" ht="15" customHeight="1" x14ac:dyDescent="0.15">
      <c r="AF46050" s="1"/>
      <c r="AG46050" s="1"/>
      <c r="AH46050" s="1"/>
    </row>
    <row r="46051" spans="32:34" ht="15" customHeight="1" x14ac:dyDescent="0.15">
      <c r="AF46051" s="1"/>
      <c r="AG46051" s="1"/>
      <c r="AH46051" s="1"/>
    </row>
    <row r="46052" spans="32:34" ht="15" customHeight="1" x14ac:dyDescent="0.15">
      <c r="AF46052" s="1"/>
      <c r="AG46052" s="1"/>
      <c r="AH46052" s="1"/>
    </row>
    <row r="46053" spans="32:34" ht="15" customHeight="1" x14ac:dyDescent="0.15">
      <c r="AF46053" s="1"/>
      <c r="AG46053" s="1"/>
      <c r="AH46053" s="1"/>
    </row>
    <row r="46054" spans="32:34" ht="15" customHeight="1" x14ac:dyDescent="0.15">
      <c r="AF46054" s="1"/>
      <c r="AG46054" s="1"/>
      <c r="AH46054" s="1"/>
    </row>
    <row r="46055" spans="32:34" ht="15" customHeight="1" x14ac:dyDescent="0.15">
      <c r="AF46055" s="1"/>
      <c r="AG46055" s="1"/>
      <c r="AH46055" s="1"/>
    </row>
    <row r="46056" spans="32:34" ht="15" customHeight="1" x14ac:dyDescent="0.15">
      <c r="AF46056" s="1"/>
      <c r="AG46056" s="1"/>
      <c r="AH46056" s="1"/>
    </row>
    <row r="46057" spans="32:34" ht="15" customHeight="1" x14ac:dyDescent="0.15">
      <c r="AF46057" s="1"/>
      <c r="AG46057" s="1"/>
      <c r="AH46057" s="1"/>
    </row>
    <row r="46058" spans="32:34" ht="15" customHeight="1" x14ac:dyDescent="0.15">
      <c r="AF46058" s="1"/>
      <c r="AG46058" s="1"/>
      <c r="AH46058" s="1"/>
    </row>
    <row r="46059" spans="32:34" ht="15" customHeight="1" x14ac:dyDescent="0.15">
      <c r="AF46059" s="1"/>
      <c r="AG46059" s="1"/>
      <c r="AH46059" s="1"/>
    </row>
    <row r="46060" spans="32:34" ht="15" customHeight="1" x14ac:dyDescent="0.15">
      <c r="AF46060" s="1"/>
      <c r="AG46060" s="1"/>
      <c r="AH46060" s="1"/>
    </row>
    <row r="46061" spans="32:34" ht="15" customHeight="1" x14ac:dyDescent="0.15">
      <c r="AF46061" s="1"/>
      <c r="AG46061" s="1"/>
      <c r="AH46061" s="1"/>
    </row>
    <row r="46062" spans="32:34" ht="15" customHeight="1" x14ac:dyDescent="0.15">
      <c r="AF46062" s="1"/>
      <c r="AG46062" s="1"/>
      <c r="AH46062" s="1"/>
    </row>
    <row r="46063" spans="32:34" ht="15" customHeight="1" x14ac:dyDescent="0.15">
      <c r="AF46063" s="1"/>
      <c r="AG46063" s="1"/>
      <c r="AH46063" s="1"/>
    </row>
    <row r="46064" spans="32:34" ht="15" customHeight="1" x14ac:dyDescent="0.15">
      <c r="AF46064" s="1"/>
      <c r="AG46064" s="1"/>
      <c r="AH46064" s="1"/>
    </row>
    <row r="46065" spans="32:34" ht="15" customHeight="1" x14ac:dyDescent="0.15">
      <c r="AF46065" s="1"/>
      <c r="AG46065" s="1"/>
      <c r="AH46065" s="1"/>
    </row>
    <row r="46066" spans="32:34" ht="15" customHeight="1" x14ac:dyDescent="0.15">
      <c r="AF46066" s="1"/>
      <c r="AG46066" s="1"/>
      <c r="AH46066" s="1"/>
    </row>
    <row r="46067" spans="32:34" ht="15" customHeight="1" x14ac:dyDescent="0.15">
      <c r="AF46067" s="1"/>
      <c r="AG46067" s="1"/>
      <c r="AH46067" s="1"/>
    </row>
    <row r="46068" spans="32:34" ht="15" customHeight="1" x14ac:dyDescent="0.15">
      <c r="AF46068" s="1"/>
      <c r="AG46068" s="1"/>
      <c r="AH46068" s="1"/>
    </row>
    <row r="46069" spans="32:34" ht="15" customHeight="1" x14ac:dyDescent="0.15">
      <c r="AF46069" s="1"/>
      <c r="AG46069" s="1"/>
      <c r="AH46069" s="1"/>
    </row>
    <row r="46070" spans="32:34" ht="15" customHeight="1" x14ac:dyDescent="0.15">
      <c r="AF46070" s="1"/>
      <c r="AG46070" s="1"/>
      <c r="AH46070" s="1"/>
    </row>
    <row r="46071" spans="32:34" ht="15" customHeight="1" x14ac:dyDescent="0.15">
      <c r="AF46071" s="1"/>
      <c r="AG46071" s="1"/>
      <c r="AH46071" s="1"/>
    </row>
    <row r="46072" spans="32:34" ht="15" customHeight="1" x14ac:dyDescent="0.15">
      <c r="AF46072" s="1"/>
      <c r="AG46072" s="1"/>
      <c r="AH46072" s="1"/>
    </row>
    <row r="46073" spans="32:34" ht="15" customHeight="1" x14ac:dyDescent="0.15">
      <c r="AF46073" s="1"/>
      <c r="AG46073" s="1"/>
      <c r="AH46073" s="1"/>
    </row>
    <row r="46074" spans="32:34" ht="15" customHeight="1" x14ac:dyDescent="0.15">
      <c r="AF46074" s="1"/>
      <c r="AG46074" s="1"/>
      <c r="AH46074" s="1"/>
    </row>
    <row r="46075" spans="32:34" ht="15" customHeight="1" x14ac:dyDescent="0.15">
      <c r="AF46075" s="1"/>
      <c r="AG46075" s="1"/>
      <c r="AH46075" s="1"/>
    </row>
    <row r="46076" spans="32:34" ht="15" customHeight="1" x14ac:dyDescent="0.15">
      <c r="AF46076" s="1"/>
      <c r="AG46076" s="1"/>
      <c r="AH46076" s="1"/>
    </row>
    <row r="46077" spans="32:34" ht="15" customHeight="1" x14ac:dyDescent="0.15">
      <c r="AF46077" s="1"/>
      <c r="AG46077" s="1"/>
      <c r="AH46077" s="1"/>
    </row>
    <row r="46078" spans="32:34" ht="15" customHeight="1" x14ac:dyDescent="0.15">
      <c r="AF46078" s="1"/>
      <c r="AG46078" s="1"/>
      <c r="AH46078" s="1"/>
    </row>
    <row r="46079" spans="32:34" ht="15" customHeight="1" x14ac:dyDescent="0.15">
      <c r="AF46079" s="1"/>
      <c r="AG46079" s="1"/>
      <c r="AH46079" s="1"/>
    </row>
    <row r="46080" spans="32:34" ht="15" customHeight="1" x14ac:dyDescent="0.15">
      <c r="AF46080" s="1"/>
      <c r="AG46080" s="1"/>
      <c r="AH46080" s="1"/>
    </row>
    <row r="46081" spans="32:34" ht="15" customHeight="1" x14ac:dyDescent="0.15">
      <c r="AF46081" s="1"/>
      <c r="AG46081" s="1"/>
      <c r="AH46081" s="1"/>
    </row>
    <row r="46082" spans="32:34" ht="15" customHeight="1" x14ac:dyDescent="0.15">
      <c r="AF46082" s="1"/>
      <c r="AG46082" s="1"/>
      <c r="AH46082" s="1"/>
    </row>
    <row r="46083" spans="32:34" ht="15" customHeight="1" x14ac:dyDescent="0.15">
      <c r="AF46083" s="1"/>
      <c r="AG46083" s="1"/>
      <c r="AH46083" s="1"/>
    </row>
    <row r="46084" spans="32:34" ht="15" customHeight="1" x14ac:dyDescent="0.15">
      <c r="AF46084" s="1"/>
      <c r="AG46084" s="1"/>
      <c r="AH46084" s="1"/>
    </row>
    <row r="46085" spans="32:34" ht="15" customHeight="1" x14ac:dyDescent="0.15">
      <c r="AF46085" s="1"/>
      <c r="AG46085" s="1"/>
      <c r="AH46085" s="1"/>
    </row>
    <row r="46086" spans="32:34" ht="15" customHeight="1" x14ac:dyDescent="0.15">
      <c r="AF46086" s="1"/>
      <c r="AG46086" s="1"/>
      <c r="AH46086" s="1"/>
    </row>
    <row r="46087" spans="32:34" ht="15" customHeight="1" x14ac:dyDescent="0.15">
      <c r="AF46087" s="1"/>
      <c r="AG46087" s="1"/>
      <c r="AH46087" s="1"/>
    </row>
    <row r="46088" spans="32:34" ht="15" customHeight="1" x14ac:dyDescent="0.15">
      <c r="AF46088" s="1"/>
      <c r="AG46088" s="1"/>
      <c r="AH46088" s="1"/>
    </row>
    <row r="46089" spans="32:34" ht="15" customHeight="1" x14ac:dyDescent="0.15">
      <c r="AF46089" s="1"/>
      <c r="AG46089" s="1"/>
      <c r="AH46089" s="1"/>
    </row>
    <row r="46090" spans="32:34" ht="15" customHeight="1" x14ac:dyDescent="0.15">
      <c r="AF46090" s="1"/>
      <c r="AG46090" s="1"/>
      <c r="AH46090" s="1"/>
    </row>
    <row r="46091" spans="32:34" ht="15" customHeight="1" x14ac:dyDescent="0.15">
      <c r="AF46091" s="1"/>
      <c r="AG46091" s="1"/>
      <c r="AH46091" s="1"/>
    </row>
    <row r="46092" spans="32:34" ht="15" customHeight="1" x14ac:dyDescent="0.15">
      <c r="AF46092" s="1"/>
      <c r="AG46092" s="1"/>
      <c r="AH46092" s="1"/>
    </row>
    <row r="46093" spans="32:34" ht="15" customHeight="1" x14ac:dyDescent="0.15">
      <c r="AF46093" s="1"/>
      <c r="AG46093" s="1"/>
      <c r="AH46093" s="1"/>
    </row>
    <row r="46094" spans="32:34" ht="15" customHeight="1" x14ac:dyDescent="0.15">
      <c r="AF46094" s="1"/>
      <c r="AG46094" s="1"/>
      <c r="AH46094" s="1"/>
    </row>
    <row r="46095" spans="32:34" ht="15" customHeight="1" x14ac:dyDescent="0.15">
      <c r="AF46095" s="1"/>
      <c r="AG46095" s="1"/>
      <c r="AH46095" s="1"/>
    </row>
    <row r="46096" spans="32:34" ht="15" customHeight="1" x14ac:dyDescent="0.15">
      <c r="AF46096" s="1"/>
      <c r="AG46096" s="1"/>
      <c r="AH46096" s="1"/>
    </row>
    <row r="46097" spans="32:34" ht="15" customHeight="1" x14ac:dyDescent="0.15">
      <c r="AF46097" s="1"/>
      <c r="AG46097" s="1"/>
      <c r="AH46097" s="1"/>
    </row>
    <row r="46098" spans="32:34" ht="15" customHeight="1" x14ac:dyDescent="0.15">
      <c r="AF46098" s="1"/>
      <c r="AG46098" s="1"/>
      <c r="AH46098" s="1"/>
    </row>
    <row r="46099" spans="32:34" ht="15" customHeight="1" x14ac:dyDescent="0.15">
      <c r="AF46099" s="1"/>
      <c r="AG46099" s="1"/>
      <c r="AH46099" s="1"/>
    </row>
    <row r="46100" spans="32:34" ht="15" customHeight="1" x14ac:dyDescent="0.15">
      <c r="AF46100" s="1"/>
      <c r="AG46100" s="1"/>
      <c r="AH46100" s="1"/>
    </row>
    <row r="46101" spans="32:34" ht="15" customHeight="1" x14ac:dyDescent="0.15">
      <c r="AF46101" s="1"/>
      <c r="AG46101" s="1"/>
      <c r="AH46101" s="1"/>
    </row>
    <row r="46102" spans="32:34" ht="15" customHeight="1" x14ac:dyDescent="0.15">
      <c r="AF46102" s="1"/>
      <c r="AG46102" s="1"/>
      <c r="AH46102" s="1"/>
    </row>
    <row r="46103" spans="32:34" ht="15" customHeight="1" x14ac:dyDescent="0.15">
      <c r="AF46103" s="1"/>
      <c r="AG46103" s="1"/>
      <c r="AH46103" s="1"/>
    </row>
    <row r="46104" spans="32:34" ht="15" customHeight="1" x14ac:dyDescent="0.15">
      <c r="AF46104" s="1"/>
      <c r="AG46104" s="1"/>
      <c r="AH46104" s="1"/>
    </row>
    <row r="46105" spans="32:34" ht="15" customHeight="1" x14ac:dyDescent="0.15">
      <c r="AF46105" s="1"/>
      <c r="AG46105" s="1"/>
      <c r="AH46105" s="1"/>
    </row>
    <row r="46106" spans="32:34" ht="15" customHeight="1" x14ac:dyDescent="0.15">
      <c r="AF46106" s="1"/>
      <c r="AG46106" s="1"/>
      <c r="AH46106" s="1"/>
    </row>
    <row r="46107" spans="32:34" ht="15" customHeight="1" x14ac:dyDescent="0.15">
      <c r="AF46107" s="1"/>
      <c r="AG46107" s="1"/>
      <c r="AH46107" s="1"/>
    </row>
    <row r="46108" spans="32:34" ht="15" customHeight="1" x14ac:dyDescent="0.15">
      <c r="AF46108" s="1"/>
      <c r="AG46108" s="1"/>
      <c r="AH46108" s="1"/>
    </row>
    <row r="46109" spans="32:34" ht="15" customHeight="1" x14ac:dyDescent="0.15">
      <c r="AF46109" s="1"/>
      <c r="AG46109" s="1"/>
      <c r="AH46109" s="1"/>
    </row>
    <row r="46110" spans="32:34" ht="15" customHeight="1" x14ac:dyDescent="0.15">
      <c r="AF46110" s="1"/>
      <c r="AG46110" s="1"/>
      <c r="AH46110" s="1"/>
    </row>
    <row r="46111" spans="32:34" ht="15" customHeight="1" x14ac:dyDescent="0.15">
      <c r="AF46111" s="1"/>
      <c r="AG46111" s="1"/>
      <c r="AH46111" s="1"/>
    </row>
    <row r="46112" spans="32:34" ht="15" customHeight="1" x14ac:dyDescent="0.15">
      <c r="AF46112" s="1"/>
      <c r="AG46112" s="1"/>
      <c r="AH46112" s="1"/>
    </row>
    <row r="46113" spans="32:34" ht="15" customHeight="1" x14ac:dyDescent="0.15">
      <c r="AF46113" s="1"/>
      <c r="AG46113" s="1"/>
      <c r="AH46113" s="1"/>
    </row>
    <row r="46114" spans="32:34" ht="15" customHeight="1" x14ac:dyDescent="0.15">
      <c r="AF46114" s="1"/>
      <c r="AG46114" s="1"/>
      <c r="AH46114" s="1"/>
    </row>
    <row r="46115" spans="32:34" ht="15" customHeight="1" x14ac:dyDescent="0.15">
      <c r="AF46115" s="1"/>
      <c r="AG46115" s="1"/>
      <c r="AH46115" s="1"/>
    </row>
    <row r="46116" spans="32:34" ht="15" customHeight="1" x14ac:dyDescent="0.15">
      <c r="AF46116" s="1"/>
      <c r="AG46116" s="1"/>
      <c r="AH46116" s="1"/>
    </row>
    <row r="46117" spans="32:34" ht="15" customHeight="1" x14ac:dyDescent="0.15">
      <c r="AF46117" s="1"/>
      <c r="AG46117" s="1"/>
      <c r="AH46117" s="1"/>
    </row>
    <row r="46118" spans="32:34" ht="15" customHeight="1" x14ac:dyDescent="0.15">
      <c r="AF46118" s="1"/>
      <c r="AG46118" s="1"/>
      <c r="AH46118" s="1"/>
    </row>
    <row r="46119" spans="32:34" ht="15" customHeight="1" x14ac:dyDescent="0.15">
      <c r="AF46119" s="1"/>
      <c r="AG46119" s="1"/>
      <c r="AH46119" s="1"/>
    </row>
    <row r="46120" spans="32:34" ht="15" customHeight="1" x14ac:dyDescent="0.15">
      <c r="AF46120" s="1"/>
      <c r="AG46120" s="1"/>
      <c r="AH46120" s="1"/>
    </row>
    <row r="46121" spans="32:34" ht="15" customHeight="1" x14ac:dyDescent="0.15">
      <c r="AF46121" s="1"/>
      <c r="AG46121" s="1"/>
      <c r="AH46121" s="1"/>
    </row>
    <row r="46122" spans="32:34" ht="15" customHeight="1" x14ac:dyDescent="0.15">
      <c r="AF46122" s="1"/>
      <c r="AG46122" s="1"/>
      <c r="AH46122" s="1"/>
    </row>
    <row r="46123" spans="32:34" ht="15" customHeight="1" x14ac:dyDescent="0.15">
      <c r="AF46123" s="1"/>
      <c r="AG46123" s="1"/>
      <c r="AH46123" s="1"/>
    </row>
    <row r="46124" spans="32:34" ht="15" customHeight="1" x14ac:dyDescent="0.15">
      <c r="AF46124" s="1"/>
      <c r="AG46124" s="1"/>
      <c r="AH46124" s="1"/>
    </row>
    <row r="46125" spans="32:34" ht="15" customHeight="1" x14ac:dyDescent="0.15">
      <c r="AF46125" s="1"/>
      <c r="AG46125" s="1"/>
      <c r="AH46125" s="1"/>
    </row>
    <row r="46126" spans="32:34" ht="15" customHeight="1" x14ac:dyDescent="0.15">
      <c r="AF46126" s="1"/>
      <c r="AG46126" s="1"/>
      <c r="AH46126" s="1"/>
    </row>
    <row r="46127" spans="32:34" ht="15" customHeight="1" x14ac:dyDescent="0.15">
      <c r="AF46127" s="1"/>
      <c r="AG46127" s="1"/>
      <c r="AH46127" s="1"/>
    </row>
    <row r="46128" spans="32:34" ht="15" customHeight="1" x14ac:dyDescent="0.15">
      <c r="AF46128" s="1"/>
      <c r="AG46128" s="1"/>
      <c r="AH46128" s="1"/>
    </row>
    <row r="46129" spans="32:34" ht="15" customHeight="1" x14ac:dyDescent="0.15">
      <c r="AF46129" s="1"/>
      <c r="AG46129" s="1"/>
      <c r="AH46129" s="1"/>
    </row>
    <row r="46130" spans="32:34" ht="15" customHeight="1" x14ac:dyDescent="0.15">
      <c r="AF46130" s="1"/>
      <c r="AG46130" s="1"/>
      <c r="AH46130" s="1"/>
    </row>
    <row r="46131" spans="32:34" ht="15" customHeight="1" x14ac:dyDescent="0.15">
      <c r="AF46131" s="1"/>
      <c r="AG46131" s="1"/>
      <c r="AH46131" s="1"/>
    </row>
    <row r="46132" spans="32:34" ht="15" customHeight="1" x14ac:dyDescent="0.15">
      <c r="AF46132" s="1"/>
      <c r="AG46132" s="1"/>
      <c r="AH46132" s="1"/>
    </row>
    <row r="46133" spans="32:34" ht="15" customHeight="1" x14ac:dyDescent="0.15">
      <c r="AF46133" s="1"/>
      <c r="AG46133" s="1"/>
      <c r="AH46133" s="1"/>
    </row>
    <row r="46134" spans="32:34" ht="15" customHeight="1" x14ac:dyDescent="0.15">
      <c r="AF46134" s="1"/>
      <c r="AG46134" s="1"/>
      <c r="AH46134" s="1"/>
    </row>
    <row r="46135" spans="32:34" ht="15" customHeight="1" x14ac:dyDescent="0.15">
      <c r="AF46135" s="1"/>
      <c r="AG46135" s="1"/>
      <c r="AH46135" s="1"/>
    </row>
    <row r="46136" spans="32:34" ht="15" customHeight="1" x14ac:dyDescent="0.15">
      <c r="AF46136" s="1"/>
      <c r="AG46136" s="1"/>
      <c r="AH46136" s="1"/>
    </row>
    <row r="46137" spans="32:34" ht="15" customHeight="1" x14ac:dyDescent="0.15">
      <c r="AF46137" s="1"/>
      <c r="AG46137" s="1"/>
      <c r="AH46137" s="1"/>
    </row>
    <row r="46138" spans="32:34" ht="15" customHeight="1" x14ac:dyDescent="0.15">
      <c r="AF46138" s="1"/>
      <c r="AG46138" s="1"/>
      <c r="AH46138" s="1"/>
    </row>
    <row r="46139" spans="32:34" ht="15" customHeight="1" x14ac:dyDescent="0.15">
      <c r="AF46139" s="1"/>
      <c r="AG46139" s="1"/>
      <c r="AH46139" s="1"/>
    </row>
    <row r="46140" spans="32:34" ht="15" customHeight="1" x14ac:dyDescent="0.15">
      <c r="AF46140" s="1"/>
      <c r="AG46140" s="1"/>
      <c r="AH46140" s="1"/>
    </row>
    <row r="46141" spans="32:34" ht="15" customHeight="1" x14ac:dyDescent="0.15">
      <c r="AF46141" s="1"/>
      <c r="AG46141" s="1"/>
      <c r="AH46141" s="1"/>
    </row>
    <row r="46142" spans="32:34" ht="15" customHeight="1" x14ac:dyDescent="0.15">
      <c r="AF46142" s="1"/>
      <c r="AG46142" s="1"/>
      <c r="AH46142" s="1"/>
    </row>
    <row r="46143" spans="32:34" ht="15" customHeight="1" x14ac:dyDescent="0.15">
      <c r="AF46143" s="1"/>
      <c r="AG46143" s="1"/>
      <c r="AH46143" s="1"/>
    </row>
    <row r="46144" spans="32:34" ht="15" customHeight="1" x14ac:dyDescent="0.15">
      <c r="AF46144" s="1"/>
      <c r="AG46144" s="1"/>
      <c r="AH46144" s="1"/>
    </row>
    <row r="46145" spans="32:34" ht="15" customHeight="1" x14ac:dyDescent="0.15">
      <c r="AF46145" s="1"/>
      <c r="AG46145" s="1"/>
      <c r="AH46145" s="1"/>
    </row>
    <row r="46146" spans="32:34" ht="15" customHeight="1" x14ac:dyDescent="0.15">
      <c r="AF46146" s="1"/>
      <c r="AG46146" s="1"/>
      <c r="AH46146" s="1"/>
    </row>
    <row r="46147" spans="32:34" ht="15" customHeight="1" x14ac:dyDescent="0.15">
      <c r="AF46147" s="1"/>
      <c r="AG46147" s="1"/>
      <c r="AH46147" s="1"/>
    </row>
    <row r="46148" spans="32:34" ht="15" customHeight="1" x14ac:dyDescent="0.15">
      <c r="AF46148" s="1"/>
      <c r="AG46148" s="1"/>
      <c r="AH46148" s="1"/>
    </row>
    <row r="46149" spans="32:34" ht="15" customHeight="1" x14ac:dyDescent="0.15">
      <c r="AF46149" s="1"/>
      <c r="AG46149" s="1"/>
      <c r="AH46149" s="1"/>
    </row>
    <row r="46150" spans="32:34" ht="15" customHeight="1" x14ac:dyDescent="0.15">
      <c r="AF46150" s="1"/>
      <c r="AG46150" s="1"/>
      <c r="AH46150" s="1"/>
    </row>
    <row r="46151" spans="32:34" ht="15" customHeight="1" x14ac:dyDescent="0.15">
      <c r="AF46151" s="1"/>
      <c r="AG46151" s="1"/>
      <c r="AH46151" s="1"/>
    </row>
    <row r="46152" spans="32:34" ht="15" customHeight="1" x14ac:dyDescent="0.15">
      <c r="AF46152" s="1"/>
      <c r="AG46152" s="1"/>
      <c r="AH46152" s="1"/>
    </row>
    <row r="46153" spans="32:34" ht="15" customHeight="1" x14ac:dyDescent="0.15">
      <c r="AF46153" s="1"/>
      <c r="AG46153" s="1"/>
      <c r="AH46153" s="1"/>
    </row>
    <row r="46154" spans="32:34" ht="15" customHeight="1" x14ac:dyDescent="0.15">
      <c r="AF46154" s="1"/>
      <c r="AG46154" s="1"/>
      <c r="AH46154" s="1"/>
    </row>
    <row r="46155" spans="32:34" ht="15" customHeight="1" x14ac:dyDescent="0.15">
      <c r="AF46155" s="1"/>
      <c r="AG46155" s="1"/>
      <c r="AH46155" s="1"/>
    </row>
    <row r="46156" spans="32:34" ht="15" customHeight="1" x14ac:dyDescent="0.15">
      <c r="AF46156" s="1"/>
      <c r="AG46156" s="1"/>
      <c r="AH46156" s="1"/>
    </row>
    <row r="46157" spans="32:34" ht="15" customHeight="1" x14ac:dyDescent="0.15">
      <c r="AF46157" s="1"/>
      <c r="AG46157" s="1"/>
      <c r="AH46157" s="1"/>
    </row>
    <row r="46158" spans="32:34" ht="15" customHeight="1" x14ac:dyDescent="0.15">
      <c r="AF46158" s="1"/>
      <c r="AG46158" s="1"/>
      <c r="AH46158" s="1"/>
    </row>
    <row r="46159" spans="32:34" ht="15" customHeight="1" x14ac:dyDescent="0.15">
      <c r="AF46159" s="1"/>
      <c r="AG46159" s="1"/>
      <c r="AH46159" s="1"/>
    </row>
    <row r="46160" spans="32:34" ht="15" customHeight="1" x14ac:dyDescent="0.15">
      <c r="AF46160" s="1"/>
      <c r="AG46160" s="1"/>
      <c r="AH46160" s="1"/>
    </row>
    <row r="46161" spans="32:34" ht="15" customHeight="1" x14ac:dyDescent="0.15">
      <c r="AF46161" s="1"/>
      <c r="AG46161" s="1"/>
      <c r="AH46161" s="1"/>
    </row>
    <row r="46162" spans="32:34" ht="15" customHeight="1" x14ac:dyDescent="0.15">
      <c r="AF46162" s="1"/>
      <c r="AG46162" s="1"/>
      <c r="AH46162" s="1"/>
    </row>
    <row r="46163" spans="32:34" ht="15" customHeight="1" x14ac:dyDescent="0.15">
      <c r="AF46163" s="1"/>
      <c r="AG46163" s="1"/>
      <c r="AH46163" s="1"/>
    </row>
    <row r="46164" spans="32:34" ht="15" customHeight="1" x14ac:dyDescent="0.15">
      <c r="AF46164" s="1"/>
      <c r="AG46164" s="1"/>
      <c r="AH46164" s="1"/>
    </row>
    <row r="46165" spans="32:34" ht="15" customHeight="1" x14ac:dyDescent="0.15">
      <c r="AF46165" s="1"/>
      <c r="AG46165" s="1"/>
      <c r="AH46165" s="1"/>
    </row>
    <row r="46166" spans="32:34" ht="15" customHeight="1" x14ac:dyDescent="0.15">
      <c r="AF46166" s="1"/>
      <c r="AG46166" s="1"/>
      <c r="AH46166" s="1"/>
    </row>
    <row r="46167" spans="32:34" ht="15" customHeight="1" x14ac:dyDescent="0.15">
      <c r="AF46167" s="1"/>
      <c r="AG46167" s="1"/>
      <c r="AH46167" s="1"/>
    </row>
    <row r="46168" spans="32:34" ht="15" customHeight="1" x14ac:dyDescent="0.15">
      <c r="AF46168" s="1"/>
      <c r="AG46168" s="1"/>
      <c r="AH46168" s="1"/>
    </row>
    <row r="46169" spans="32:34" ht="15" customHeight="1" x14ac:dyDescent="0.15">
      <c r="AF46169" s="1"/>
      <c r="AG46169" s="1"/>
      <c r="AH46169" s="1"/>
    </row>
    <row r="46170" spans="32:34" ht="15" customHeight="1" x14ac:dyDescent="0.15">
      <c r="AF46170" s="1"/>
      <c r="AG46170" s="1"/>
      <c r="AH46170" s="1"/>
    </row>
    <row r="46171" spans="32:34" ht="15" customHeight="1" x14ac:dyDescent="0.15">
      <c r="AF46171" s="1"/>
      <c r="AG46171" s="1"/>
      <c r="AH46171" s="1"/>
    </row>
    <row r="46172" spans="32:34" ht="15" customHeight="1" x14ac:dyDescent="0.15">
      <c r="AF46172" s="1"/>
      <c r="AG46172" s="1"/>
      <c r="AH46172" s="1"/>
    </row>
    <row r="46173" spans="32:34" ht="15" customHeight="1" x14ac:dyDescent="0.15">
      <c r="AF46173" s="1"/>
      <c r="AG46173" s="1"/>
      <c r="AH46173" s="1"/>
    </row>
    <row r="46174" spans="32:34" ht="15" customHeight="1" x14ac:dyDescent="0.15">
      <c r="AF46174" s="1"/>
      <c r="AG46174" s="1"/>
      <c r="AH46174" s="1"/>
    </row>
    <row r="46175" spans="32:34" ht="15" customHeight="1" x14ac:dyDescent="0.15">
      <c r="AF46175" s="1"/>
      <c r="AG46175" s="1"/>
      <c r="AH46175" s="1"/>
    </row>
    <row r="46176" spans="32:34" ht="15" customHeight="1" x14ac:dyDescent="0.15">
      <c r="AF46176" s="1"/>
      <c r="AG46176" s="1"/>
      <c r="AH46176" s="1"/>
    </row>
    <row r="46177" spans="32:34" ht="15" customHeight="1" x14ac:dyDescent="0.15">
      <c r="AF46177" s="1"/>
      <c r="AG46177" s="1"/>
      <c r="AH46177" s="1"/>
    </row>
    <row r="46178" spans="32:34" ht="15" customHeight="1" x14ac:dyDescent="0.15">
      <c r="AF46178" s="1"/>
      <c r="AG46178" s="1"/>
      <c r="AH46178" s="1"/>
    </row>
    <row r="46179" spans="32:34" ht="15" customHeight="1" x14ac:dyDescent="0.15">
      <c r="AF46179" s="1"/>
      <c r="AG46179" s="1"/>
      <c r="AH46179" s="1"/>
    </row>
    <row r="46180" spans="32:34" ht="15" customHeight="1" x14ac:dyDescent="0.15">
      <c r="AF46180" s="1"/>
      <c r="AG46180" s="1"/>
      <c r="AH46180" s="1"/>
    </row>
    <row r="46181" spans="32:34" ht="15" customHeight="1" x14ac:dyDescent="0.15">
      <c r="AF46181" s="1"/>
      <c r="AG46181" s="1"/>
      <c r="AH46181" s="1"/>
    </row>
    <row r="46182" spans="32:34" ht="15" customHeight="1" x14ac:dyDescent="0.15">
      <c r="AF46182" s="1"/>
      <c r="AG46182" s="1"/>
      <c r="AH46182" s="1"/>
    </row>
    <row r="46183" spans="32:34" ht="15" customHeight="1" x14ac:dyDescent="0.15">
      <c r="AF46183" s="1"/>
      <c r="AG46183" s="1"/>
      <c r="AH46183" s="1"/>
    </row>
    <row r="46184" spans="32:34" ht="15" customHeight="1" x14ac:dyDescent="0.15">
      <c r="AF46184" s="1"/>
      <c r="AG46184" s="1"/>
      <c r="AH46184" s="1"/>
    </row>
    <row r="46185" spans="32:34" ht="15" customHeight="1" x14ac:dyDescent="0.15">
      <c r="AF46185" s="1"/>
      <c r="AG46185" s="1"/>
      <c r="AH46185" s="1"/>
    </row>
    <row r="46186" spans="32:34" ht="15" customHeight="1" x14ac:dyDescent="0.15">
      <c r="AF46186" s="1"/>
      <c r="AG46186" s="1"/>
      <c r="AH46186" s="1"/>
    </row>
    <row r="46187" spans="32:34" ht="15" customHeight="1" x14ac:dyDescent="0.15">
      <c r="AF46187" s="1"/>
      <c r="AG46187" s="1"/>
      <c r="AH46187" s="1"/>
    </row>
    <row r="46188" spans="32:34" ht="15" customHeight="1" x14ac:dyDescent="0.15">
      <c r="AF46188" s="1"/>
      <c r="AG46188" s="1"/>
      <c r="AH46188" s="1"/>
    </row>
    <row r="46189" spans="32:34" ht="15" customHeight="1" x14ac:dyDescent="0.15">
      <c r="AF46189" s="1"/>
      <c r="AG46189" s="1"/>
      <c r="AH46189" s="1"/>
    </row>
    <row r="46190" spans="32:34" ht="15" customHeight="1" x14ac:dyDescent="0.15">
      <c r="AF46190" s="1"/>
      <c r="AG46190" s="1"/>
      <c r="AH46190" s="1"/>
    </row>
    <row r="46191" spans="32:34" ht="15" customHeight="1" x14ac:dyDescent="0.15">
      <c r="AF46191" s="1"/>
      <c r="AG46191" s="1"/>
      <c r="AH46191" s="1"/>
    </row>
    <row r="46192" spans="32:34" ht="15" customHeight="1" x14ac:dyDescent="0.15">
      <c r="AF46192" s="1"/>
      <c r="AG46192" s="1"/>
      <c r="AH46192" s="1"/>
    </row>
    <row r="46193" spans="32:34" ht="15" customHeight="1" x14ac:dyDescent="0.15">
      <c r="AF46193" s="1"/>
      <c r="AG46193" s="1"/>
      <c r="AH46193" s="1"/>
    </row>
    <row r="46194" spans="32:34" ht="15" customHeight="1" x14ac:dyDescent="0.15">
      <c r="AF46194" s="1"/>
      <c r="AG46194" s="1"/>
      <c r="AH46194" s="1"/>
    </row>
    <row r="46195" spans="32:34" ht="15" customHeight="1" x14ac:dyDescent="0.15">
      <c r="AF46195" s="1"/>
      <c r="AG46195" s="1"/>
      <c r="AH46195" s="1"/>
    </row>
    <row r="46196" spans="32:34" ht="15" customHeight="1" x14ac:dyDescent="0.15">
      <c r="AF46196" s="1"/>
      <c r="AG46196" s="1"/>
      <c r="AH46196" s="1"/>
    </row>
    <row r="46197" spans="32:34" ht="15" customHeight="1" x14ac:dyDescent="0.15">
      <c r="AF46197" s="1"/>
      <c r="AG46197" s="1"/>
      <c r="AH46197" s="1"/>
    </row>
    <row r="46198" spans="32:34" ht="15" customHeight="1" x14ac:dyDescent="0.15">
      <c r="AF46198" s="1"/>
      <c r="AG46198" s="1"/>
      <c r="AH46198" s="1"/>
    </row>
    <row r="46199" spans="32:34" ht="15" customHeight="1" x14ac:dyDescent="0.15">
      <c r="AF46199" s="1"/>
      <c r="AG46199" s="1"/>
      <c r="AH46199" s="1"/>
    </row>
    <row r="46200" spans="32:34" ht="15" customHeight="1" x14ac:dyDescent="0.15">
      <c r="AF46200" s="1"/>
      <c r="AG46200" s="1"/>
      <c r="AH46200" s="1"/>
    </row>
    <row r="46201" spans="32:34" ht="15" customHeight="1" x14ac:dyDescent="0.15">
      <c r="AF46201" s="1"/>
      <c r="AG46201" s="1"/>
      <c r="AH46201" s="1"/>
    </row>
    <row r="46202" spans="32:34" ht="15" customHeight="1" x14ac:dyDescent="0.15">
      <c r="AF46202" s="1"/>
      <c r="AG46202" s="1"/>
      <c r="AH46202" s="1"/>
    </row>
    <row r="46203" spans="32:34" ht="15" customHeight="1" x14ac:dyDescent="0.15">
      <c r="AF46203" s="1"/>
      <c r="AG46203" s="1"/>
      <c r="AH46203" s="1"/>
    </row>
    <row r="46204" spans="32:34" ht="15" customHeight="1" x14ac:dyDescent="0.15">
      <c r="AF46204" s="1"/>
      <c r="AG46204" s="1"/>
      <c r="AH46204" s="1"/>
    </row>
    <row r="46205" spans="32:34" ht="15" customHeight="1" x14ac:dyDescent="0.15">
      <c r="AF46205" s="1"/>
      <c r="AG46205" s="1"/>
      <c r="AH46205" s="1"/>
    </row>
    <row r="46206" spans="32:34" ht="15" customHeight="1" x14ac:dyDescent="0.15">
      <c r="AF46206" s="1"/>
      <c r="AG46206" s="1"/>
      <c r="AH46206" s="1"/>
    </row>
    <row r="46207" spans="32:34" ht="15" customHeight="1" x14ac:dyDescent="0.15">
      <c r="AF46207" s="1"/>
      <c r="AG46207" s="1"/>
      <c r="AH46207" s="1"/>
    </row>
    <row r="46208" spans="32:34" ht="15" customHeight="1" x14ac:dyDescent="0.15">
      <c r="AF46208" s="1"/>
      <c r="AG46208" s="1"/>
      <c r="AH46208" s="1"/>
    </row>
    <row r="46209" spans="32:34" ht="15" customHeight="1" x14ac:dyDescent="0.15">
      <c r="AF46209" s="1"/>
      <c r="AG46209" s="1"/>
      <c r="AH46209" s="1"/>
    </row>
    <row r="46210" spans="32:34" ht="15" customHeight="1" x14ac:dyDescent="0.15">
      <c r="AF46210" s="1"/>
      <c r="AG46210" s="1"/>
      <c r="AH46210" s="1"/>
    </row>
    <row r="46211" spans="32:34" ht="15" customHeight="1" x14ac:dyDescent="0.15">
      <c r="AF46211" s="1"/>
      <c r="AG46211" s="1"/>
      <c r="AH46211" s="1"/>
    </row>
    <row r="46212" spans="32:34" ht="15" customHeight="1" x14ac:dyDescent="0.15">
      <c r="AF46212" s="1"/>
      <c r="AG46212" s="1"/>
      <c r="AH46212" s="1"/>
    </row>
    <row r="46213" spans="32:34" ht="15" customHeight="1" x14ac:dyDescent="0.15">
      <c r="AF46213" s="1"/>
      <c r="AG46213" s="1"/>
      <c r="AH46213" s="1"/>
    </row>
    <row r="46214" spans="32:34" ht="15" customHeight="1" x14ac:dyDescent="0.15">
      <c r="AF46214" s="1"/>
      <c r="AG46214" s="1"/>
      <c r="AH46214" s="1"/>
    </row>
    <row r="46215" spans="32:34" ht="15" customHeight="1" x14ac:dyDescent="0.15">
      <c r="AF46215" s="1"/>
      <c r="AG46215" s="1"/>
      <c r="AH46215" s="1"/>
    </row>
    <row r="46216" spans="32:34" ht="15" customHeight="1" x14ac:dyDescent="0.15">
      <c r="AF46216" s="1"/>
      <c r="AG46216" s="1"/>
      <c r="AH46216" s="1"/>
    </row>
    <row r="46217" spans="32:34" ht="15" customHeight="1" x14ac:dyDescent="0.15">
      <c r="AF46217" s="1"/>
      <c r="AG46217" s="1"/>
      <c r="AH46217" s="1"/>
    </row>
    <row r="46218" spans="32:34" ht="15" customHeight="1" x14ac:dyDescent="0.15">
      <c r="AF46218" s="1"/>
      <c r="AG46218" s="1"/>
      <c r="AH46218" s="1"/>
    </row>
    <row r="46219" spans="32:34" ht="15" customHeight="1" x14ac:dyDescent="0.15">
      <c r="AF46219" s="1"/>
      <c r="AG46219" s="1"/>
      <c r="AH46219" s="1"/>
    </row>
    <row r="46220" spans="32:34" ht="15" customHeight="1" x14ac:dyDescent="0.15">
      <c r="AF46220" s="1"/>
      <c r="AG46220" s="1"/>
      <c r="AH46220" s="1"/>
    </row>
    <row r="46221" spans="32:34" ht="15" customHeight="1" x14ac:dyDescent="0.15">
      <c r="AF46221" s="1"/>
      <c r="AG46221" s="1"/>
      <c r="AH46221" s="1"/>
    </row>
    <row r="46222" spans="32:34" ht="15" customHeight="1" x14ac:dyDescent="0.15">
      <c r="AF46222" s="1"/>
      <c r="AG46222" s="1"/>
      <c r="AH46222" s="1"/>
    </row>
    <row r="46223" spans="32:34" ht="15" customHeight="1" x14ac:dyDescent="0.15">
      <c r="AF46223" s="1"/>
      <c r="AG46223" s="1"/>
      <c r="AH46223" s="1"/>
    </row>
    <row r="46224" spans="32:34" ht="15" customHeight="1" x14ac:dyDescent="0.15">
      <c r="AF46224" s="1"/>
      <c r="AG46224" s="1"/>
      <c r="AH46224" s="1"/>
    </row>
    <row r="46225" spans="32:34" ht="15" customHeight="1" x14ac:dyDescent="0.15">
      <c r="AF46225" s="1"/>
      <c r="AG46225" s="1"/>
      <c r="AH46225" s="1"/>
    </row>
    <row r="46226" spans="32:34" ht="15" customHeight="1" x14ac:dyDescent="0.15">
      <c r="AF46226" s="1"/>
      <c r="AG46226" s="1"/>
      <c r="AH46226" s="1"/>
    </row>
    <row r="46227" spans="32:34" ht="15" customHeight="1" x14ac:dyDescent="0.15">
      <c r="AF46227" s="1"/>
      <c r="AG46227" s="1"/>
      <c r="AH46227" s="1"/>
    </row>
    <row r="46228" spans="32:34" ht="15" customHeight="1" x14ac:dyDescent="0.15">
      <c r="AF46228" s="1"/>
      <c r="AG46228" s="1"/>
      <c r="AH46228" s="1"/>
    </row>
    <row r="46229" spans="32:34" ht="15" customHeight="1" x14ac:dyDescent="0.15">
      <c r="AF46229" s="1"/>
      <c r="AG46229" s="1"/>
      <c r="AH46229" s="1"/>
    </row>
    <row r="46230" spans="32:34" ht="15" customHeight="1" x14ac:dyDescent="0.15">
      <c r="AF46230" s="1"/>
      <c r="AG46230" s="1"/>
      <c r="AH46230" s="1"/>
    </row>
    <row r="46231" spans="32:34" ht="15" customHeight="1" x14ac:dyDescent="0.15">
      <c r="AF46231" s="1"/>
      <c r="AG46231" s="1"/>
      <c r="AH46231" s="1"/>
    </row>
    <row r="46232" spans="32:34" ht="15" customHeight="1" x14ac:dyDescent="0.15">
      <c r="AF46232" s="1"/>
      <c r="AG46232" s="1"/>
      <c r="AH46232" s="1"/>
    </row>
    <row r="46233" spans="32:34" ht="15" customHeight="1" x14ac:dyDescent="0.15">
      <c r="AF46233" s="1"/>
      <c r="AG46233" s="1"/>
      <c r="AH46233" s="1"/>
    </row>
    <row r="46234" spans="32:34" ht="15" customHeight="1" x14ac:dyDescent="0.15">
      <c r="AF46234" s="1"/>
      <c r="AG46234" s="1"/>
      <c r="AH46234" s="1"/>
    </row>
    <row r="46235" spans="32:34" ht="15" customHeight="1" x14ac:dyDescent="0.15">
      <c r="AF46235" s="1"/>
      <c r="AG46235" s="1"/>
      <c r="AH46235" s="1"/>
    </row>
    <row r="46236" spans="32:34" ht="15" customHeight="1" x14ac:dyDescent="0.15">
      <c r="AF46236" s="1"/>
      <c r="AG46236" s="1"/>
      <c r="AH46236" s="1"/>
    </row>
    <row r="46237" spans="32:34" ht="15" customHeight="1" x14ac:dyDescent="0.15">
      <c r="AF46237" s="1"/>
      <c r="AG46237" s="1"/>
      <c r="AH46237" s="1"/>
    </row>
    <row r="46238" spans="32:34" ht="15" customHeight="1" x14ac:dyDescent="0.15">
      <c r="AF46238" s="1"/>
      <c r="AG46238" s="1"/>
      <c r="AH46238" s="1"/>
    </row>
    <row r="46239" spans="32:34" ht="15" customHeight="1" x14ac:dyDescent="0.15">
      <c r="AF46239" s="1"/>
      <c r="AG46239" s="1"/>
      <c r="AH46239" s="1"/>
    </row>
    <row r="46240" spans="32:34" ht="15" customHeight="1" x14ac:dyDescent="0.15">
      <c r="AF46240" s="1"/>
      <c r="AG46240" s="1"/>
      <c r="AH46240" s="1"/>
    </row>
    <row r="46241" spans="32:34" ht="15" customHeight="1" x14ac:dyDescent="0.15">
      <c r="AF46241" s="1"/>
      <c r="AG46241" s="1"/>
      <c r="AH46241" s="1"/>
    </row>
    <row r="46242" spans="32:34" ht="15" customHeight="1" x14ac:dyDescent="0.15">
      <c r="AF46242" s="1"/>
      <c r="AG46242" s="1"/>
      <c r="AH46242" s="1"/>
    </row>
    <row r="46243" spans="32:34" ht="15" customHeight="1" x14ac:dyDescent="0.15">
      <c r="AF46243" s="1"/>
      <c r="AG46243" s="1"/>
      <c r="AH46243" s="1"/>
    </row>
    <row r="46244" spans="32:34" ht="15" customHeight="1" x14ac:dyDescent="0.15">
      <c r="AF46244" s="1"/>
      <c r="AG46244" s="1"/>
      <c r="AH46244" s="1"/>
    </row>
    <row r="46245" spans="32:34" ht="15" customHeight="1" x14ac:dyDescent="0.15">
      <c r="AF46245" s="1"/>
      <c r="AG46245" s="1"/>
      <c r="AH46245" s="1"/>
    </row>
    <row r="46246" spans="32:34" ht="15" customHeight="1" x14ac:dyDescent="0.15">
      <c r="AF46246" s="1"/>
      <c r="AG46246" s="1"/>
      <c r="AH46246" s="1"/>
    </row>
    <row r="46247" spans="32:34" ht="15" customHeight="1" x14ac:dyDescent="0.15">
      <c r="AF46247" s="1"/>
      <c r="AG46247" s="1"/>
      <c r="AH46247" s="1"/>
    </row>
    <row r="46248" spans="32:34" ht="15" customHeight="1" x14ac:dyDescent="0.15">
      <c r="AF46248" s="1"/>
      <c r="AG46248" s="1"/>
      <c r="AH46248" s="1"/>
    </row>
    <row r="46249" spans="32:34" ht="15" customHeight="1" x14ac:dyDescent="0.15">
      <c r="AF46249" s="1"/>
      <c r="AG46249" s="1"/>
      <c r="AH46249" s="1"/>
    </row>
    <row r="46250" spans="32:34" ht="15" customHeight="1" x14ac:dyDescent="0.15">
      <c r="AF46250" s="1"/>
      <c r="AG46250" s="1"/>
      <c r="AH46250" s="1"/>
    </row>
    <row r="46251" spans="32:34" ht="15" customHeight="1" x14ac:dyDescent="0.15">
      <c r="AF46251" s="1"/>
      <c r="AG46251" s="1"/>
      <c r="AH46251" s="1"/>
    </row>
    <row r="46252" spans="32:34" ht="15" customHeight="1" x14ac:dyDescent="0.15">
      <c r="AF46252" s="1"/>
      <c r="AG46252" s="1"/>
      <c r="AH46252" s="1"/>
    </row>
    <row r="46253" spans="32:34" ht="15" customHeight="1" x14ac:dyDescent="0.15">
      <c r="AF46253" s="1"/>
      <c r="AG46253" s="1"/>
      <c r="AH46253" s="1"/>
    </row>
    <row r="46254" spans="32:34" ht="15" customHeight="1" x14ac:dyDescent="0.15">
      <c r="AF46254" s="1"/>
      <c r="AG46254" s="1"/>
      <c r="AH46254" s="1"/>
    </row>
    <row r="46255" spans="32:34" ht="15" customHeight="1" x14ac:dyDescent="0.15">
      <c r="AF46255" s="1"/>
      <c r="AG46255" s="1"/>
      <c r="AH46255" s="1"/>
    </row>
    <row r="46256" spans="32:34" ht="15" customHeight="1" x14ac:dyDescent="0.15">
      <c r="AF46256" s="1"/>
      <c r="AG46256" s="1"/>
      <c r="AH46256" s="1"/>
    </row>
    <row r="46257" spans="32:34" ht="15" customHeight="1" x14ac:dyDescent="0.15">
      <c r="AF46257" s="1"/>
      <c r="AG46257" s="1"/>
      <c r="AH46257" s="1"/>
    </row>
    <row r="46258" spans="32:34" ht="15" customHeight="1" x14ac:dyDescent="0.15">
      <c r="AF46258" s="1"/>
      <c r="AG46258" s="1"/>
      <c r="AH46258" s="1"/>
    </row>
    <row r="46259" spans="32:34" ht="15" customHeight="1" x14ac:dyDescent="0.15">
      <c r="AF46259" s="1"/>
      <c r="AG46259" s="1"/>
      <c r="AH46259" s="1"/>
    </row>
    <row r="46260" spans="32:34" ht="15" customHeight="1" x14ac:dyDescent="0.15">
      <c r="AF46260" s="1"/>
      <c r="AG46260" s="1"/>
      <c r="AH46260" s="1"/>
    </row>
    <row r="46261" spans="32:34" ht="15" customHeight="1" x14ac:dyDescent="0.15">
      <c r="AF46261" s="1"/>
      <c r="AG46261" s="1"/>
      <c r="AH46261" s="1"/>
    </row>
    <row r="46262" spans="32:34" ht="15" customHeight="1" x14ac:dyDescent="0.15">
      <c r="AF46262" s="1"/>
      <c r="AG46262" s="1"/>
      <c r="AH46262" s="1"/>
    </row>
    <row r="46263" spans="32:34" ht="15" customHeight="1" x14ac:dyDescent="0.15">
      <c r="AF46263" s="1"/>
      <c r="AG46263" s="1"/>
      <c r="AH46263" s="1"/>
    </row>
    <row r="46264" spans="32:34" ht="15" customHeight="1" x14ac:dyDescent="0.15">
      <c r="AF46264" s="1"/>
      <c r="AG46264" s="1"/>
      <c r="AH46264" s="1"/>
    </row>
    <row r="46265" spans="32:34" ht="15" customHeight="1" x14ac:dyDescent="0.15">
      <c r="AF46265" s="1"/>
      <c r="AG46265" s="1"/>
      <c r="AH46265" s="1"/>
    </row>
    <row r="46266" spans="32:34" ht="15" customHeight="1" x14ac:dyDescent="0.15">
      <c r="AF46266" s="1"/>
      <c r="AG46266" s="1"/>
      <c r="AH46266" s="1"/>
    </row>
    <row r="46267" spans="32:34" ht="15" customHeight="1" x14ac:dyDescent="0.15">
      <c r="AF46267" s="1"/>
      <c r="AG46267" s="1"/>
      <c r="AH46267" s="1"/>
    </row>
    <row r="46268" spans="32:34" ht="15" customHeight="1" x14ac:dyDescent="0.15">
      <c r="AF46268" s="1"/>
      <c r="AG46268" s="1"/>
      <c r="AH46268" s="1"/>
    </row>
    <row r="46269" spans="32:34" ht="15" customHeight="1" x14ac:dyDescent="0.15">
      <c r="AF46269" s="1"/>
      <c r="AG46269" s="1"/>
      <c r="AH46269" s="1"/>
    </row>
    <row r="46270" spans="32:34" ht="15" customHeight="1" x14ac:dyDescent="0.15">
      <c r="AF46270" s="1"/>
      <c r="AG46270" s="1"/>
      <c r="AH46270" s="1"/>
    </row>
    <row r="46271" spans="32:34" ht="15" customHeight="1" x14ac:dyDescent="0.15">
      <c r="AF46271" s="1"/>
      <c r="AG46271" s="1"/>
      <c r="AH46271" s="1"/>
    </row>
    <row r="46272" spans="32:34" ht="15" customHeight="1" x14ac:dyDescent="0.15">
      <c r="AF46272" s="1"/>
      <c r="AG46272" s="1"/>
      <c r="AH46272" s="1"/>
    </row>
    <row r="46273" spans="32:34" ht="15" customHeight="1" x14ac:dyDescent="0.15">
      <c r="AF46273" s="1"/>
      <c r="AG46273" s="1"/>
      <c r="AH46273" s="1"/>
    </row>
    <row r="46274" spans="32:34" ht="15" customHeight="1" x14ac:dyDescent="0.15">
      <c r="AF46274" s="1"/>
      <c r="AG46274" s="1"/>
      <c r="AH46274" s="1"/>
    </row>
    <row r="46275" spans="32:34" ht="15" customHeight="1" x14ac:dyDescent="0.15">
      <c r="AF46275" s="1"/>
      <c r="AG46275" s="1"/>
      <c r="AH46275" s="1"/>
    </row>
    <row r="46276" spans="32:34" ht="15" customHeight="1" x14ac:dyDescent="0.15">
      <c r="AF46276" s="1"/>
      <c r="AG46276" s="1"/>
      <c r="AH46276" s="1"/>
    </row>
    <row r="46277" spans="32:34" ht="15" customHeight="1" x14ac:dyDescent="0.15">
      <c r="AF46277" s="1"/>
      <c r="AG46277" s="1"/>
      <c r="AH46277" s="1"/>
    </row>
    <row r="46278" spans="32:34" ht="15" customHeight="1" x14ac:dyDescent="0.15">
      <c r="AF46278" s="1"/>
      <c r="AG46278" s="1"/>
      <c r="AH46278" s="1"/>
    </row>
    <row r="46279" spans="32:34" ht="15" customHeight="1" x14ac:dyDescent="0.15">
      <c r="AF46279" s="1"/>
      <c r="AG46279" s="1"/>
      <c r="AH46279" s="1"/>
    </row>
    <row r="46280" spans="32:34" ht="15" customHeight="1" x14ac:dyDescent="0.15">
      <c r="AF46280" s="1"/>
      <c r="AG46280" s="1"/>
      <c r="AH46280" s="1"/>
    </row>
    <row r="46281" spans="32:34" ht="15" customHeight="1" x14ac:dyDescent="0.15">
      <c r="AF46281" s="1"/>
      <c r="AG46281" s="1"/>
      <c r="AH46281" s="1"/>
    </row>
    <row r="46282" spans="32:34" ht="15" customHeight="1" x14ac:dyDescent="0.15">
      <c r="AF46282" s="1"/>
      <c r="AG46282" s="1"/>
      <c r="AH46282" s="1"/>
    </row>
    <row r="46283" spans="32:34" ht="15" customHeight="1" x14ac:dyDescent="0.15">
      <c r="AF46283" s="1"/>
      <c r="AG46283" s="1"/>
      <c r="AH46283" s="1"/>
    </row>
    <row r="46284" spans="32:34" ht="15" customHeight="1" x14ac:dyDescent="0.15">
      <c r="AF46284" s="1"/>
      <c r="AG46284" s="1"/>
      <c r="AH46284" s="1"/>
    </row>
    <row r="46285" spans="32:34" ht="15" customHeight="1" x14ac:dyDescent="0.15">
      <c r="AF46285" s="1"/>
      <c r="AG46285" s="1"/>
      <c r="AH46285" s="1"/>
    </row>
    <row r="46286" spans="32:34" ht="15" customHeight="1" x14ac:dyDescent="0.15">
      <c r="AF46286" s="1"/>
      <c r="AG46286" s="1"/>
      <c r="AH46286" s="1"/>
    </row>
    <row r="46287" spans="32:34" ht="15" customHeight="1" x14ac:dyDescent="0.15">
      <c r="AF46287" s="1"/>
      <c r="AG46287" s="1"/>
      <c r="AH46287" s="1"/>
    </row>
    <row r="46288" spans="32:34" ht="15" customHeight="1" x14ac:dyDescent="0.15">
      <c r="AF46288" s="1"/>
      <c r="AG46288" s="1"/>
      <c r="AH46288" s="1"/>
    </row>
    <row r="46289" spans="32:34" ht="15" customHeight="1" x14ac:dyDescent="0.15">
      <c r="AF46289" s="1"/>
      <c r="AG46289" s="1"/>
      <c r="AH46289" s="1"/>
    </row>
    <row r="46290" spans="32:34" ht="15" customHeight="1" x14ac:dyDescent="0.15">
      <c r="AF46290" s="1"/>
      <c r="AG46290" s="1"/>
      <c r="AH46290" s="1"/>
    </row>
    <row r="46291" spans="32:34" ht="15" customHeight="1" x14ac:dyDescent="0.15">
      <c r="AF46291" s="1"/>
      <c r="AG46291" s="1"/>
      <c r="AH46291" s="1"/>
    </row>
    <row r="46292" spans="32:34" ht="15" customHeight="1" x14ac:dyDescent="0.15">
      <c r="AF46292" s="1"/>
      <c r="AG46292" s="1"/>
      <c r="AH46292" s="1"/>
    </row>
    <row r="46293" spans="32:34" ht="15" customHeight="1" x14ac:dyDescent="0.15">
      <c r="AF46293" s="1"/>
      <c r="AG46293" s="1"/>
      <c r="AH46293" s="1"/>
    </row>
    <row r="46294" spans="32:34" ht="15" customHeight="1" x14ac:dyDescent="0.15">
      <c r="AF46294" s="1"/>
      <c r="AG46294" s="1"/>
      <c r="AH46294" s="1"/>
    </row>
    <row r="46295" spans="32:34" ht="15" customHeight="1" x14ac:dyDescent="0.15">
      <c r="AF46295" s="1"/>
      <c r="AG46295" s="1"/>
      <c r="AH46295" s="1"/>
    </row>
    <row r="46296" spans="32:34" ht="15" customHeight="1" x14ac:dyDescent="0.15">
      <c r="AF46296" s="1"/>
      <c r="AG46296" s="1"/>
      <c r="AH46296" s="1"/>
    </row>
    <row r="46297" spans="32:34" ht="15" customHeight="1" x14ac:dyDescent="0.15">
      <c r="AF46297" s="1"/>
      <c r="AG46297" s="1"/>
      <c r="AH46297" s="1"/>
    </row>
    <row r="46298" spans="32:34" ht="15" customHeight="1" x14ac:dyDescent="0.15">
      <c r="AF46298" s="1"/>
      <c r="AG46298" s="1"/>
      <c r="AH46298" s="1"/>
    </row>
    <row r="46299" spans="32:34" ht="15" customHeight="1" x14ac:dyDescent="0.15">
      <c r="AF46299" s="1"/>
      <c r="AG46299" s="1"/>
      <c r="AH46299" s="1"/>
    </row>
    <row r="46300" spans="32:34" ht="15" customHeight="1" x14ac:dyDescent="0.15">
      <c r="AF46300" s="1"/>
      <c r="AG46300" s="1"/>
      <c r="AH46300" s="1"/>
    </row>
    <row r="46301" spans="32:34" ht="15" customHeight="1" x14ac:dyDescent="0.15">
      <c r="AF46301" s="1"/>
      <c r="AG46301" s="1"/>
      <c r="AH46301" s="1"/>
    </row>
    <row r="46302" spans="32:34" ht="15" customHeight="1" x14ac:dyDescent="0.15">
      <c r="AF46302" s="1"/>
      <c r="AG46302" s="1"/>
      <c r="AH46302" s="1"/>
    </row>
    <row r="46303" spans="32:34" ht="15" customHeight="1" x14ac:dyDescent="0.15">
      <c r="AF46303" s="1"/>
      <c r="AG46303" s="1"/>
      <c r="AH46303" s="1"/>
    </row>
    <row r="46304" spans="32:34" ht="15" customHeight="1" x14ac:dyDescent="0.15">
      <c r="AF46304" s="1"/>
      <c r="AG46304" s="1"/>
      <c r="AH46304" s="1"/>
    </row>
    <row r="46305" spans="32:34" ht="15" customHeight="1" x14ac:dyDescent="0.15">
      <c r="AF46305" s="1"/>
      <c r="AG46305" s="1"/>
      <c r="AH46305" s="1"/>
    </row>
    <row r="46306" spans="32:34" ht="15" customHeight="1" x14ac:dyDescent="0.15">
      <c r="AF46306" s="1"/>
      <c r="AG46306" s="1"/>
      <c r="AH46306" s="1"/>
    </row>
    <row r="46307" spans="32:34" ht="15" customHeight="1" x14ac:dyDescent="0.15">
      <c r="AF46307" s="1"/>
      <c r="AG46307" s="1"/>
      <c r="AH46307" s="1"/>
    </row>
    <row r="46308" spans="32:34" ht="15" customHeight="1" x14ac:dyDescent="0.15">
      <c r="AF46308" s="1"/>
      <c r="AG46308" s="1"/>
      <c r="AH46308" s="1"/>
    </row>
    <row r="46309" spans="32:34" ht="15" customHeight="1" x14ac:dyDescent="0.15">
      <c r="AF46309" s="1"/>
      <c r="AG46309" s="1"/>
      <c r="AH46309" s="1"/>
    </row>
    <row r="46310" spans="32:34" ht="15" customHeight="1" x14ac:dyDescent="0.15">
      <c r="AF46310" s="1"/>
      <c r="AG46310" s="1"/>
      <c r="AH46310" s="1"/>
    </row>
    <row r="46311" spans="32:34" ht="15" customHeight="1" x14ac:dyDescent="0.15">
      <c r="AF46311" s="1"/>
      <c r="AG46311" s="1"/>
      <c r="AH46311" s="1"/>
    </row>
    <row r="46312" spans="32:34" ht="15" customHeight="1" x14ac:dyDescent="0.15">
      <c r="AF46312" s="1"/>
      <c r="AG46312" s="1"/>
      <c r="AH46312" s="1"/>
    </row>
    <row r="46313" spans="32:34" ht="15" customHeight="1" x14ac:dyDescent="0.15">
      <c r="AF46313" s="1"/>
      <c r="AG46313" s="1"/>
      <c r="AH46313" s="1"/>
    </row>
    <row r="46314" spans="32:34" ht="15" customHeight="1" x14ac:dyDescent="0.15">
      <c r="AF46314" s="1"/>
      <c r="AG46314" s="1"/>
      <c r="AH46314" s="1"/>
    </row>
    <row r="46315" spans="32:34" ht="15" customHeight="1" x14ac:dyDescent="0.15">
      <c r="AF46315" s="1"/>
      <c r="AG46315" s="1"/>
      <c r="AH46315" s="1"/>
    </row>
    <row r="46316" spans="32:34" ht="15" customHeight="1" x14ac:dyDescent="0.15">
      <c r="AF46316" s="1"/>
      <c r="AG46316" s="1"/>
      <c r="AH46316" s="1"/>
    </row>
    <row r="46317" spans="32:34" ht="15" customHeight="1" x14ac:dyDescent="0.15">
      <c r="AF46317" s="1"/>
      <c r="AG46317" s="1"/>
      <c r="AH46317" s="1"/>
    </row>
    <row r="46318" spans="32:34" ht="15" customHeight="1" x14ac:dyDescent="0.15">
      <c r="AF46318" s="1"/>
      <c r="AG46318" s="1"/>
      <c r="AH46318" s="1"/>
    </row>
    <row r="46319" spans="32:34" ht="15" customHeight="1" x14ac:dyDescent="0.15">
      <c r="AF46319" s="1"/>
      <c r="AG46319" s="1"/>
      <c r="AH46319" s="1"/>
    </row>
    <row r="46320" spans="32:34" ht="15" customHeight="1" x14ac:dyDescent="0.15">
      <c r="AF46320" s="1"/>
      <c r="AG46320" s="1"/>
      <c r="AH46320" s="1"/>
    </row>
    <row r="46321" spans="32:34" ht="15" customHeight="1" x14ac:dyDescent="0.15">
      <c r="AF46321" s="1"/>
      <c r="AG46321" s="1"/>
      <c r="AH46321" s="1"/>
    </row>
    <row r="46322" spans="32:34" ht="15" customHeight="1" x14ac:dyDescent="0.15">
      <c r="AF46322" s="1"/>
      <c r="AG46322" s="1"/>
      <c r="AH46322" s="1"/>
    </row>
    <row r="46323" spans="32:34" ht="15" customHeight="1" x14ac:dyDescent="0.15">
      <c r="AF46323" s="1"/>
      <c r="AG46323" s="1"/>
      <c r="AH46323" s="1"/>
    </row>
    <row r="46324" spans="32:34" ht="15" customHeight="1" x14ac:dyDescent="0.15">
      <c r="AF46324" s="1"/>
      <c r="AG46324" s="1"/>
      <c r="AH46324" s="1"/>
    </row>
    <row r="46325" spans="32:34" ht="15" customHeight="1" x14ac:dyDescent="0.15">
      <c r="AF46325" s="1"/>
      <c r="AG46325" s="1"/>
      <c r="AH46325" s="1"/>
    </row>
    <row r="46326" spans="32:34" ht="15" customHeight="1" x14ac:dyDescent="0.15">
      <c r="AF46326" s="1"/>
      <c r="AG46326" s="1"/>
      <c r="AH46326" s="1"/>
    </row>
    <row r="46327" spans="32:34" ht="15" customHeight="1" x14ac:dyDescent="0.15">
      <c r="AF46327" s="1"/>
      <c r="AG46327" s="1"/>
      <c r="AH46327" s="1"/>
    </row>
    <row r="46328" spans="32:34" ht="15" customHeight="1" x14ac:dyDescent="0.15">
      <c r="AF46328" s="1"/>
      <c r="AG46328" s="1"/>
      <c r="AH46328" s="1"/>
    </row>
    <row r="46329" spans="32:34" ht="15" customHeight="1" x14ac:dyDescent="0.15">
      <c r="AF46329" s="1"/>
      <c r="AG46329" s="1"/>
      <c r="AH46329" s="1"/>
    </row>
    <row r="46330" spans="32:34" ht="15" customHeight="1" x14ac:dyDescent="0.15">
      <c r="AF46330" s="1"/>
      <c r="AG46330" s="1"/>
      <c r="AH46330" s="1"/>
    </row>
    <row r="46331" spans="32:34" ht="15" customHeight="1" x14ac:dyDescent="0.15">
      <c r="AF46331" s="1"/>
      <c r="AG46331" s="1"/>
      <c r="AH46331" s="1"/>
    </row>
    <row r="46332" spans="32:34" ht="15" customHeight="1" x14ac:dyDescent="0.15">
      <c r="AF46332" s="1"/>
      <c r="AG46332" s="1"/>
      <c r="AH46332" s="1"/>
    </row>
    <row r="46333" spans="32:34" ht="15" customHeight="1" x14ac:dyDescent="0.15">
      <c r="AF46333" s="1"/>
      <c r="AG46333" s="1"/>
      <c r="AH46333" s="1"/>
    </row>
    <row r="46334" spans="32:34" ht="15" customHeight="1" x14ac:dyDescent="0.15">
      <c r="AF46334" s="1"/>
      <c r="AG46334" s="1"/>
      <c r="AH46334" s="1"/>
    </row>
    <row r="46335" spans="32:34" ht="15" customHeight="1" x14ac:dyDescent="0.15">
      <c r="AF46335" s="1"/>
      <c r="AG46335" s="1"/>
      <c r="AH46335" s="1"/>
    </row>
    <row r="46336" spans="32:34" ht="15" customHeight="1" x14ac:dyDescent="0.15">
      <c r="AF46336" s="1"/>
      <c r="AG46336" s="1"/>
      <c r="AH46336" s="1"/>
    </row>
    <row r="46337" spans="32:34" ht="15" customHeight="1" x14ac:dyDescent="0.15">
      <c r="AF46337" s="1"/>
      <c r="AG46337" s="1"/>
      <c r="AH46337" s="1"/>
    </row>
    <row r="46338" spans="32:34" ht="15" customHeight="1" x14ac:dyDescent="0.15">
      <c r="AF46338" s="1"/>
      <c r="AG46338" s="1"/>
      <c r="AH46338" s="1"/>
    </row>
    <row r="46339" spans="32:34" ht="15" customHeight="1" x14ac:dyDescent="0.15">
      <c r="AF46339" s="1"/>
      <c r="AG46339" s="1"/>
      <c r="AH46339" s="1"/>
    </row>
    <row r="46340" spans="32:34" ht="15" customHeight="1" x14ac:dyDescent="0.15">
      <c r="AF46340" s="1"/>
      <c r="AG46340" s="1"/>
      <c r="AH46340" s="1"/>
    </row>
    <row r="46341" spans="32:34" ht="15" customHeight="1" x14ac:dyDescent="0.15">
      <c r="AF46341" s="1"/>
      <c r="AG46341" s="1"/>
      <c r="AH46341" s="1"/>
    </row>
    <row r="46342" spans="32:34" ht="15" customHeight="1" x14ac:dyDescent="0.15">
      <c r="AF46342" s="1"/>
      <c r="AG46342" s="1"/>
      <c r="AH46342" s="1"/>
    </row>
    <row r="46343" spans="32:34" ht="15" customHeight="1" x14ac:dyDescent="0.15">
      <c r="AF46343" s="1"/>
      <c r="AG46343" s="1"/>
      <c r="AH46343" s="1"/>
    </row>
    <row r="46344" spans="32:34" ht="15" customHeight="1" x14ac:dyDescent="0.15">
      <c r="AF46344" s="1"/>
      <c r="AG46344" s="1"/>
      <c r="AH46344" s="1"/>
    </row>
    <row r="46345" spans="32:34" ht="15" customHeight="1" x14ac:dyDescent="0.15">
      <c r="AF46345" s="1"/>
      <c r="AG46345" s="1"/>
      <c r="AH46345" s="1"/>
    </row>
    <row r="46346" spans="32:34" ht="15" customHeight="1" x14ac:dyDescent="0.15">
      <c r="AF46346" s="1"/>
      <c r="AG46346" s="1"/>
      <c r="AH46346" s="1"/>
    </row>
    <row r="46347" spans="32:34" ht="15" customHeight="1" x14ac:dyDescent="0.15">
      <c r="AF46347" s="1"/>
      <c r="AG46347" s="1"/>
      <c r="AH46347" s="1"/>
    </row>
    <row r="46348" spans="32:34" ht="15" customHeight="1" x14ac:dyDescent="0.15">
      <c r="AF46348" s="1"/>
      <c r="AG46348" s="1"/>
      <c r="AH46348" s="1"/>
    </row>
    <row r="46349" spans="32:34" ht="15" customHeight="1" x14ac:dyDescent="0.15">
      <c r="AF46349" s="1"/>
      <c r="AG46349" s="1"/>
      <c r="AH46349" s="1"/>
    </row>
    <row r="46350" spans="32:34" ht="15" customHeight="1" x14ac:dyDescent="0.15">
      <c r="AF46350" s="1"/>
      <c r="AG46350" s="1"/>
      <c r="AH46350" s="1"/>
    </row>
    <row r="46351" spans="32:34" ht="15" customHeight="1" x14ac:dyDescent="0.15">
      <c r="AF46351" s="1"/>
      <c r="AG46351" s="1"/>
      <c r="AH46351" s="1"/>
    </row>
    <row r="46352" spans="32:34" ht="15" customHeight="1" x14ac:dyDescent="0.15">
      <c r="AF46352" s="1"/>
      <c r="AG46352" s="1"/>
      <c r="AH46352" s="1"/>
    </row>
    <row r="46353" spans="32:34" ht="15" customHeight="1" x14ac:dyDescent="0.15">
      <c r="AF46353" s="1"/>
      <c r="AG46353" s="1"/>
      <c r="AH46353" s="1"/>
    </row>
    <row r="46354" spans="32:34" ht="15" customHeight="1" x14ac:dyDescent="0.15">
      <c r="AF46354" s="1"/>
      <c r="AG46354" s="1"/>
      <c r="AH46354" s="1"/>
    </row>
    <row r="46355" spans="32:34" ht="15" customHeight="1" x14ac:dyDescent="0.15">
      <c r="AF46355" s="1"/>
      <c r="AG46355" s="1"/>
      <c r="AH46355" s="1"/>
    </row>
    <row r="46356" spans="32:34" ht="15" customHeight="1" x14ac:dyDescent="0.15">
      <c r="AF46356" s="1"/>
      <c r="AG46356" s="1"/>
      <c r="AH46356" s="1"/>
    </row>
    <row r="46357" spans="32:34" ht="15" customHeight="1" x14ac:dyDescent="0.15">
      <c r="AF46357" s="1"/>
      <c r="AG46357" s="1"/>
      <c r="AH46357" s="1"/>
    </row>
    <row r="46358" spans="32:34" ht="15" customHeight="1" x14ac:dyDescent="0.15">
      <c r="AF46358" s="1"/>
      <c r="AG46358" s="1"/>
      <c r="AH46358" s="1"/>
    </row>
    <row r="46359" spans="32:34" ht="15" customHeight="1" x14ac:dyDescent="0.15">
      <c r="AF46359" s="1"/>
      <c r="AG46359" s="1"/>
      <c r="AH46359" s="1"/>
    </row>
    <row r="46360" spans="32:34" ht="15" customHeight="1" x14ac:dyDescent="0.15">
      <c r="AF46360" s="1"/>
      <c r="AG46360" s="1"/>
      <c r="AH46360" s="1"/>
    </row>
    <row r="46361" spans="32:34" ht="15" customHeight="1" x14ac:dyDescent="0.15">
      <c r="AF46361" s="1"/>
      <c r="AG46361" s="1"/>
      <c r="AH46361" s="1"/>
    </row>
    <row r="46362" spans="32:34" ht="15" customHeight="1" x14ac:dyDescent="0.15">
      <c r="AF46362" s="1"/>
      <c r="AG46362" s="1"/>
      <c r="AH46362" s="1"/>
    </row>
    <row r="46363" spans="32:34" ht="15" customHeight="1" x14ac:dyDescent="0.15">
      <c r="AF46363" s="1"/>
      <c r="AG46363" s="1"/>
      <c r="AH46363" s="1"/>
    </row>
    <row r="46364" spans="32:34" ht="15" customHeight="1" x14ac:dyDescent="0.15">
      <c r="AF46364" s="1"/>
      <c r="AG46364" s="1"/>
      <c r="AH46364" s="1"/>
    </row>
    <row r="46365" spans="32:34" ht="15" customHeight="1" x14ac:dyDescent="0.15">
      <c r="AF46365" s="1"/>
      <c r="AG46365" s="1"/>
      <c r="AH46365" s="1"/>
    </row>
    <row r="46366" spans="32:34" ht="15" customHeight="1" x14ac:dyDescent="0.15">
      <c r="AF46366" s="1"/>
      <c r="AG46366" s="1"/>
      <c r="AH46366" s="1"/>
    </row>
    <row r="46367" spans="32:34" ht="15" customHeight="1" x14ac:dyDescent="0.15">
      <c r="AF46367" s="1"/>
      <c r="AG46367" s="1"/>
      <c r="AH46367" s="1"/>
    </row>
    <row r="46368" spans="32:34" ht="15" customHeight="1" x14ac:dyDescent="0.15">
      <c r="AF46368" s="1"/>
      <c r="AG46368" s="1"/>
      <c r="AH46368" s="1"/>
    </row>
    <row r="46369" spans="32:34" ht="15" customHeight="1" x14ac:dyDescent="0.15">
      <c r="AF46369" s="1"/>
      <c r="AG46369" s="1"/>
      <c r="AH46369" s="1"/>
    </row>
    <row r="46370" spans="32:34" ht="15" customHeight="1" x14ac:dyDescent="0.15">
      <c r="AF46370" s="1"/>
      <c r="AG46370" s="1"/>
      <c r="AH46370" s="1"/>
    </row>
    <row r="46371" spans="32:34" ht="15" customHeight="1" x14ac:dyDescent="0.15">
      <c r="AF46371" s="1"/>
      <c r="AG46371" s="1"/>
      <c r="AH46371" s="1"/>
    </row>
    <row r="46372" spans="32:34" ht="15" customHeight="1" x14ac:dyDescent="0.15">
      <c r="AF46372" s="1"/>
      <c r="AG46372" s="1"/>
      <c r="AH46372" s="1"/>
    </row>
    <row r="46373" spans="32:34" ht="15" customHeight="1" x14ac:dyDescent="0.15">
      <c r="AF46373" s="1"/>
      <c r="AG46373" s="1"/>
      <c r="AH46373" s="1"/>
    </row>
    <row r="46374" spans="32:34" ht="15" customHeight="1" x14ac:dyDescent="0.15">
      <c r="AF46374" s="1"/>
      <c r="AG46374" s="1"/>
      <c r="AH46374" s="1"/>
    </row>
    <row r="46375" spans="32:34" ht="15" customHeight="1" x14ac:dyDescent="0.15">
      <c r="AF46375" s="1"/>
      <c r="AG46375" s="1"/>
      <c r="AH46375" s="1"/>
    </row>
    <row r="46376" spans="32:34" ht="15" customHeight="1" x14ac:dyDescent="0.15">
      <c r="AF46376" s="1"/>
      <c r="AG46376" s="1"/>
      <c r="AH46376" s="1"/>
    </row>
  </sheetData>
  <mergeCells count="14">
    <mergeCell ref="S40:U40"/>
    <mergeCell ref="E3:G3"/>
    <mergeCell ref="Z31:AA31"/>
    <mergeCell ref="B1:C1"/>
    <mergeCell ref="E1:G2"/>
    <mergeCell ref="S1:U1"/>
    <mergeCell ref="B3:C3"/>
    <mergeCell ref="S6:U6"/>
    <mergeCell ref="I3:J3"/>
    <mergeCell ref="E30:F30"/>
    <mergeCell ref="L3:M3"/>
    <mergeCell ref="B30:C30"/>
    <mergeCell ref="I30:J30"/>
    <mergeCell ref="L30:M30"/>
  </mergeCells>
  <phoneticPr fontId="1" type="noConversion"/>
  <pageMargins left="0.75" right="0.75" top="1" bottom="1" header="0.5" footer="0.5"/>
  <pageSetup scale="87" orientation="landscape" horizontalDpi="4294967292" verticalDpi="4294967292"/>
  <ignoredErrors>
    <ignoredError sqref="F35 C34" formula="1"/>
  </ignoredErrors>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three_plus_one</vt:lpstr>
    </vt:vector>
  </TitlesOfParts>
  <Company>Kellogg School of Management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A Saraniti</dc:creator>
  <cp:lastModifiedBy>Microsoft Office User</cp:lastModifiedBy>
  <cp:lastPrinted>2016-06-28T22:12:25Z</cp:lastPrinted>
  <dcterms:created xsi:type="dcterms:W3CDTF">2004-10-30T21:38:15Z</dcterms:created>
  <dcterms:modified xsi:type="dcterms:W3CDTF">2016-06-28T22:12:57Z</dcterms:modified>
</cp:coreProperties>
</file>